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defaultThemeVersion="166925"/>
  <xr:revisionPtr revIDLastSave="0" documentId="13_ncr:1_{523F199F-6566-45B4-878C-AB73E6B66200}" xr6:coauthVersionLast="45" xr6:coauthVersionMax="45" xr10:uidLastSave="{00000000-0000-0000-0000-000000000000}"/>
  <bookViews>
    <workbookView xWindow="-120" yWindow="-120" windowWidth="29040" windowHeight="15840" tabRatio="865" xr2:uid="{00000000-000D-0000-FFFF-FFFF00000000}"/>
  </bookViews>
  <sheets>
    <sheet name="提出書類チェックシート" sheetId="62" r:id="rId1"/>
    <sheet name="申請書類リスト" sheetId="12" r:id="rId2"/>
    <sheet name="入力シート" sheetId="49" r:id="rId3"/>
    <sheet name="様式第1_交付申請書" sheetId="19" r:id="rId4"/>
    <sheet name="誓約書" sheetId="20" r:id="rId5"/>
    <sheet name="1.申請者の詳細" sheetId="56" r:id="rId6"/>
    <sheet name="2.全体概要" sheetId="3" r:id="rId7"/>
    <sheet name="3.補助事業概要図" sheetId="58" r:id="rId8"/>
    <sheet name="4.住戸一覧" sheetId="51" r:id="rId9"/>
    <sheet name="5.設備タイプ別設備仕様書" sheetId="57" r:id="rId10"/>
    <sheet name="6.蓄電システム明細" sheetId="59" r:id="rId11"/>
    <sheet name="7.エネルギー計測計画図" sheetId="63" r:id="rId12"/>
    <sheet name="8.9.事業予定・定期報告及び設備の保守に関する事項" sheetId="11" r:id="rId13"/>
    <sheet name="10.補助金額算出表" sheetId="54" r:id="rId14"/>
    <sheet name="11.工程表" sheetId="61" r:id="rId15"/>
  </sheets>
  <definedNames>
    <definedName name="_Key1" localSheetId="5" hidden="1">#REF!</definedName>
    <definedName name="_Key1" localSheetId="9" hidden="1">#REF!</definedName>
    <definedName name="_Key1" localSheetId="11" hidden="1">#REF!</definedName>
    <definedName name="_Key1" hidden="1">#REF!</definedName>
    <definedName name="_Key2" localSheetId="5" hidden="1">#REF!</definedName>
    <definedName name="_Key2" localSheetId="9" hidden="1">#REF!</definedName>
    <definedName name="_Key2" hidden="1">#REF!</definedName>
    <definedName name="_Order1" hidden="1">255</definedName>
    <definedName name="_Order2" hidden="1">255</definedName>
    <definedName name="_Sort" localSheetId="5" hidden="1">#REF!</definedName>
    <definedName name="_Sort" localSheetId="9" hidden="1">#REF!</definedName>
    <definedName name="_Sort" hidden="1">#REF!</definedName>
    <definedName name="Esub一覧" hidden="1">#REF!</definedName>
    <definedName name="ＨＵＵ" hidden="1">#REF!</definedName>
    <definedName name="_xlnm.Print_Area" localSheetId="5">'1.申請者の詳細'!$A$3:$AH$72</definedName>
    <definedName name="_xlnm.Print_Area" localSheetId="13">'10.補助金額算出表'!$B$3:$W$244</definedName>
    <definedName name="_xlnm.Print_Area" localSheetId="14">'11.工程表'!$B$4:$BW$40</definedName>
    <definedName name="_xlnm.Print_Area" localSheetId="6">'2.全体概要'!$B$4:$CY$68</definedName>
    <definedName name="_xlnm.Print_Area" localSheetId="7">'3.補助事業概要図'!$B$3:$BW$39</definedName>
    <definedName name="_xlnm.Print_Area" localSheetId="8">'4.住戸一覧'!$B$3:$AM$258</definedName>
    <definedName name="_xlnm.Print_Area" localSheetId="9">'5.設備タイプ別設備仕様書'!$A$4:$AS$58</definedName>
    <definedName name="_xlnm.Print_Area" localSheetId="10">'6.蓄電システム明細'!$A$4:$AB$42</definedName>
    <definedName name="_xlnm.Print_Area" localSheetId="11">'7.エネルギー計測計画図'!$B$4:$AE$98</definedName>
    <definedName name="_xlnm.Print_Area" localSheetId="12">'8.9.事業予定・定期報告及び設備の保守に関する事項'!$B$3:$AH$22</definedName>
    <definedName name="_xlnm.Print_Area" localSheetId="1">申請書類リスト!$B$4:$F$31</definedName>
    <definedName name="_xlnm.Print_Area" localSheetId="4">誓約書!$B$4:$AR$63</definedName>
    <definedName name="_xlnm.Print_Area" localSheetId="2">入力シート!$A$1:$Y$100</definedName>
    <definedName name="_xlnm.Print_Area" localSheetId="3">様式第1_交付申請書!$A$3:$AR$185</definedName>
    <definedName name="_xlnm.Print_Titles" localSheetId="13">'10.補助金額算出表'!$13:$14</definedName>
    <definedName name="_xlnm.Print_Titles" localSheetId="8">'4.住戸一覧'!$11:$13</definedName>
    <definedName name="あ"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247" i="51" l="1"/>
  <c r="AP247" i="51" s="1"/>
  <c r="AO248" i="51"/>
  <c r="AP248" i="51" s="1"/>
  <c r="AO249" i="51"/>
  <c r="AP249" i="51" s="1"/>
  <c r="AO250" i="51"/>
  <c r="AP250" i="51" s="1"/>
  <c r="AO251" i="51"/>
  <c r="AP251" i="51" s="1"/>
  <c r="AO252" i="51"/>
  <c r="AP252" i="51" s="1"/>
  <c r="AO253" i="51"/>
  <c r="AP253" i="51" s="1"/>
  <c r="AO254" i="51"/>
  <c r="AP254" i="51" s="1"/>
  <c r="AO255" i="51"/>
  <c r="AP255" i="51" s="1"/>
  <c r="AO256" i="51"/>
  <c r="AP256" i="51" s="1"/>
  <c r="AO257" i="51"/>
  <c r="AP257" i="51" s="1"/>
  <c r="AO258" i="51"/>
  <c r="AP258" i="51" s="1"/>
  <c r="J142" i="19" l="1"/>
  <c r="AR6" i="61" s="1"/>
  <c r="I9" i="3" l="1"/>
  <c r="AY5" i="58"/>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H15" i="54"/>
  <c r="D16" i="54"/>
  <c r="D15"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4" i="51"/>
  <c r="AP224" i="51" s="1"/>
  <c r="AO225" i="51"/>
  <c r="AP225" i="51" s="1"/>
  <c r="AO226" i="51"/>
  <c r="AP226" i="51" s="1"/>
  <c r="AO227" i="51"/>
  <c r="AP227" i="51" s="1"/>
  <c r="AO228" i="51"/>
  <c r="AP228" i="51" s="1"/>
  <c r="AO229" i="51"/>
  <c r="AP229" i="51" s="1"/>
  <c r="AO230" i="51"/>
  <c r="AP230" i="51" s="1"/>
  <c r="AO231" i="51"/>
  <c r="AP231" i="51" s="1"/>
  <c r="AO232" i="51"/>
  <c r="AP232" i="51" s="1"/>
  <c r="AO233" i="51"/>
  <c r="AP233" i="51" s="1"/>
  <c r="AO234" i="51"/>
  <c r="AP234" i="51" s="1"/>
  <c r="AO235" i="51"/>
  <c r="AP235" i="51" s="1"/>
  <c r="AO236" i="51"/>
  <c r="AP236" i="51" s="1"/>
  <c r="AO237" i="51"/>
  <c r="AP237" i="51" s="1"/>
  <c r="AO238" i="51"/>
  <c r="AP238" i="51" s="1"/>
  <c r="AO239" i="51"/>
  <c r="AP239" i="51" s="1"/>
  <c r="AO240" i="51"/>
  <c r="AP240" i="51" s="1"/>
  <c r="AO241" i="51"/>
  <c r="AP241" i="51" s="1"/>
  <c r="AO242" i="51"/>
  <c r="AP242" i="51" s="1"/>
  <c r="AO243" i="51"/>
  <c r="AP243" i="51" s="1"/>
  <c r="AO244" i="51"/>
  <c r="AP244" i="51" s="1"/>
  <c r="AO245" i="51"/>
  <c r="AP245" i="51" s="1"/>
  <c r="AO246" i="51"/>
  <c r="AP246" i="51" s="1"/>
  <c r="M77" i="49" l="1"/>
  <c r="M76" i="49"/>
  <c r="AO17" i="3" l="1"/>
  <c r="AQ45" i="3" l="1"/>
  <c r="I4" i="54" l="1"/>
  <c r="G27" i="56" l="1"/>
  <c r="AL26" i="3"/>
  <c r="I7" i="59"/>
  <c r="AE7" i="51" l="1"/>
  <c r="I9" i="51"/>
  <c r="N22" i="3"/>
  <c r="AU21" i="3"/>
  <c r="AG21" i="3"/>
  <c r="I7" i="51"/>
  <c r="T21" i="3" s="1"/>
  <c r="AQ44" i="3"/>
  <c r="G8" i="56"/>
  <c r="AO18" i="3" l="1"/>
  <c r="AV17" i="3"/>
  <c r="AJ31" i="57"/>
  <c r="AJ30" i="57"/>
  <c r="AJ29" i="57"/>
  <c r="I5" i="58" l="1"/>
  <c r="I22" i="59" l="1"/>
  <c r="G12" i="56" l="1"/>
  <c r="AF18" i="19"/>
  <c r="AC15" i="19"/>
  <c r="Y17" i="19"/>
  <c r="AI19" i="19"/>
  <c r="AF19" i="19"/>
  <c r="AB19" i="19"/>
  <c r="Y19" i="19"/>
  <c r="Y18" i="19"/>
  <c r="Y16" i="19"/>
  <c r="Z15" i="19"/>
  <c r="I6" i="61" l="1"/>
  <c r="O8" i="54"/>
  <c r="E8" i="54"/>
  <c r="I4" i="51"/>
  <c r="AB60" i="56" l="1"/>
  <c r="Y60" i="56"/>
  <c r="T60" i="56"/>
  <c r="O60" i="56"/>
  <c r="L60" i="56"/>
  <c r="G63" i="56"/>
  <c r="G64" i="56"/>
  <c r="G65" i="56"/>
  <c r="G66" i="56"/>
  <c r="G62" i="56"/>
  <c r="G61" i="56"/>
  <c r="O10" i="54" l="1"/>
  <c r="O9" i="54"/>
  <c r="L10" i="54"/>
  <c r="L9" i="54"/>
  <c r="L8" i="54"/>
  <c r="I10" i="54"/>
  <c r="I9" i="54"/>
  <c r="I8" i="54"/>
  <c r="E10" i="54"/>
  <c r="E9" i="54"/>
  <c r="L11" i="54" l="1"/>
  <c r="I11" i="54"/>
  <c r="R9" i="54"/>
  <c r="R10" i="54"/>
  <c r="U9" i="54"/>
  <c r="O11" i="54"/>
  <c r="U10" i="54"/>
  <c r="R8" i="54"/>
  <c r="E11" i="54"/>
  <c r="U8" i="54"/>
  <c r="G60" i="56"/>
  <c r="G57" i="56"/>
  <c r="R11" i="54" l="1"/>
  <c r="U11" i="54"/>
  <c r="I18" i="59"/>
  <c r="G28" i="56" l="1"/>
  <c r="M27" i="56"/>
  <c r="J27" i="56"/>
  <c r="G26" i="56"/>
  <c r="K25" i="56"/>
  <c r="H25" i="56"/>
  <c r="G24" i="56"/>
  <c r="G23" i="56"/>
  <c r="G22" i="56"/>
  <c r="G21" i="56"/>
  <c r="G20" i="56"/>
  <c r="G19" i="56"/>
  <c r="AJ79" i="19"/>
  <c r="Y10" i="19"/>
  <c r="L26" i="59"/>
  <c r="AJ80" i="19" l="1"/>
  <c r="AJ81" i="19" s="1"/>
  <c r="AJ82" i="19" s="1"/>
  <c r="L27" i="59"/>
  <c r="L25" i="59"/>
  <c r="P25" i="59" s="1"/>
  <c r="L29" i="59" l="1"/>
  <c r="K35" i="59" s="1"/>
  <c r="K42" i="59" l="1"/>
  <c r="AD35" i="57" l="1"/>
  <c r="AO25" i="57"/>
  <c r="AO24" i="57"/>
  <c r="AO23" i="57"/>
  <c r="AQ19" i="57"/>
  <c r="AI19" i="57"/>
  <c r="AQ18" i="57"/>
  <c r="AI18" i="57"/>
  <c r="AG43" i="3" l="1"/>
  <c r="G16" i="56"/>
  <c r="G9" i="56"/>
  <c r="G11" i="56"/>
  <c r="G72" i="56"/>
  <c r="G71" i="56"/>
  <c r="G70" i="56"/>
  <c r="G69" i="56"/>
  <c r="G56" i="56"/>
  <c r="G55" i="56"/>
  <c r="M54" i="56"/>
  <c r="J54" i="56"/>
  <c r="G54" i="56"/>
  <c r="AB53" i="56"/>
  <c r="Y53" i="56"/>
  <c r="V53" i="56"/>
  <c r="M53" i="56"/>
  <c r="J53" i="56"/>
  <c r="G53" i="56"/>
  <c r="G52" i="56"/>
  <c r="K51" i="56"/>
  <c r="H51" i="56"/>
  <c r="G50" i="56"/>
  <c r="G49" i="56"/>
  <c r="G48" i="56"/>
  <c r="G47" i="56"/>
  <c r="G46" i="56"/>
  <c r="G43" i="56"/>
  <c r="M42" i="56"/>
  <c r="J42" i="56"/>
  <c r="G42" i="56"/>
  <c r="AB41" i="56"/>
  <c r="Y41" i="56"/>
  <c r="V41" i="56"/>
  <c r="M41" i="56"/>
  <c r="J41" i="56"/>
  <c r="G41" i="56"/>
  <c r="K39" i="56"/>
  <c r="G40" i="56"/>
  <c r="H39" i="56"/>
  <c r="G38" i="56"/>
  <c r="G37" i="56"/>
  <c r="G36" i="56"/>
  <c r="G35" i="56"/>
  <c r="G32" i="56"/>
  <c r="G31" i="56"/>
  <c r="G17" i="56"/>
  <c r="J16" i="56"/>
  <c r="M16" i="56"/>
  <c r="G15" i="56"/>
  <c r="K14" i="56"/>
  <c r="H14" i="56"/>
  <c r="G13" i="56"/>
  <c r="G10" i="56"/>
  <c r="W43" i="3" l="1"/>
  <c r="AQ46" i="3" s="1"/>
  <c r="U7" i="51" l="1"/>
  <c r="G7" i="11"/>
  <c r="I7" i="3" l="1"/>
  <c r="J7" i="11" l="1"/>
  <c r="M7" i="11"/>
  <c r="Q45" i="19" l="1"/>
  <c r="I6" i="3" l="1"/>
  <c r="G6" i="11" l="1"/>
  <c r="C39" i="19" l="1"/>
  <c r="T25" i="3" l="1"/>
  <c r="AI13" i="19" l="1"/>
  <c r="AF13" i="19"/>
  <c r="AB13" i="19"/>
  <c r="Y13" i="19"/>
  <c r="AF5" i="19" l="1"/>
  <c r="AF12" i="19"/>
  <c r="Y12" i="19"/>
  <c r="Y11" i="19"/>
  <c r="Z9" i="19"/>
  <c r="AC9" i="19"/>
  <c r="U51" i="19" l="1"/>
  <c r="U52" i="19" l="1"/>
  <c r="AA52" i="19"/>
  <c r="AG52" i="19" l="1"/>
  <c r="M6" i="11" l="1"/>
  <c r="J6" i="11"/>
  <c r="AF58" i="20"/>
  <c r="Z61" i="20"/>
  <c r="Q61" i="20"/>
  <c r="Q60" i="20"/>
  <c r="AF145" i="19" l="1"/>
  <c r="AG51" i="19" l="1"/>
  <c r="AA51" i="19"/>
  <c r="AG50" i="19"/>
  <c r="AA50" i="19"/>
  <c r="U50" i="19"/>
  <c r="AN5" i="19"/>
  <c r="AK5" i="19"/>
  <c r="AK58" i="20" l="1"/>
  <c r="AK145" i="19"/>
  <c r="AN145" i="19"/>
  <c r="AN58" i="20"/>
  <c r="AL6" i="3" l="1"/>
  <c r="AI6" i="3"/>
  <c r="AE6" i="3"/>
  <c r="AQ31" i="3" l="1"/>
  <c r="AQ43" i="3" l="1"/>
  <c r="AQ35" i="3"/>
  <c r="AQ42" i="3" l="1"/>
  <c r="AQ41" i="3"/>
  <c r="AQ40" i="3"/>
  <c r="AQ39" i="3"/>
  <c r="AQ38" i="3"/>
  <c r="AQ37" i="3"/>
  <c r="AQ36" i="3"/>
  <c r="AQ34" i="3"/>
  <c r="AQ33" i="3"/>
  <c r="AQ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A9" authorId="0" shapeId="0" xr:uid="{EA250055-A10A-43C3-8D04-81A2EE8099AF}">
      <text>
        <r>
          <rPr>
            <b/>
            <sz val="16"/>
            <color indexed="81"/>
            <rFont val="MS P ゴシック"/>
            <family val="3"/>
            <charset val="128"/>
          </rPr>
          <t>2行目以降も必要に応じ、直接入力してください。</t>
        </r>
      </text>
    </comment>
    <comment ref="BI23" authorId="0" shapeId="0" xr:uid="{00000000-0006-0000-0500-000002000000}">
      <text>
        <r>
          <rPr>
            <b/>
            <sz val="16"/>
            <color indexed="81"/>
            <rFont val="MS P ゴシック"/>
            <family val="3"/>
            <charset val="128"/>
          </rPr>
          <t>2行目以降も必要に応じ、直接入力してください。</t>
        </r>
      </text>
    </comment>
    <comment ref="BC35" authorId="0" shapeId="0" xr:uid="{F007C86A-EEE6-4685-A79F-AEE76280BD1E}">
      <text>
        <r>
          <rPr>
            <b/>
            <sz val="16"/>
            <color indexed="81"/>
            <rFont val="MS P ゴシック"/>
            <family val="3"/>
            <charset val="128"/>
          </rPr>
          <t>2行目以降も必要に応じ、直接入力してください。</t>
        </r>
      </text>
    </comment>
    <comment ref="BI35" authorId="0" shapeId="0" xr:uid="{00000000-0006-0000-0500-000003000000}">
      <text>
        <r>
          <rPr>
            <b/>
            <sz val="16"/>
            <color indexed="81"/>
            <rFont val="MS P ゴシック"/>
            <family val="3"/>
            <charset val="128"/>
          </rPr>
          <t>2行目以降も必要に応じ、直接入力してください。</t>
        </r>
        <r>
          <rPr>
            <sz val="16"/>
            <color indexed="81"/>
            <rFont val="MS P ゴシック"/>
            <family val="3"/>
            <charset val="128"/>
          </rPr>
          <t xml:space="preserve">
</t>
        </r>
      </text>
    </comment>
    <comment ref="AG41" authorId="0" shapeId="0" xr:uid="{92FD4885-12B6-4567-B936-86B5408ABD86}">
      <text>
        <r>
          <rPr>
            <sz val="16"/>
            <color indexed="81"/>
            <rFont val="MS P ゴシック"/>
            <family val="3"/>
            <charset val="128"/>
          </rPr>
          <t>マイナスの値を入力すること</t>
        </r>
      </text>
    </comment>
    <comment ref="AG42" authorId="0" shapeId="0" xr:uid="{79A8388E-1EF1-46CA-AC72-62DF9603C1A4}">
      <text>
        <r>
          <rPr>
            <sz val="16"/>
            <color indexed="81"/>
            <rFont val="MS P ゴシック"/>
            <family val="3"/>
            <charset val="128"/>
          </rPr>
          <t>マイナスの値を入力すること</t>
        </r>
      </text>
    </comment>
    <comment ref="B52" authorId="0" shapeId="0" xr:uid="{754CCE61-B99E-4F6A-9DBF-B519C882C602}">
      <text>
        <r>
          <rPr>
            <sz val="14"/>
            <color indexed="81"/>
            <rFont val="MS P ゴシック"/>
            <family val="3"/>
            <charset val="128"/>
          </rPr>
          <t>「その他」を選択した場合は、左の欄に概要を入力すること</t>
        </r>
      </text>
    </comment>
    <comment ref="BC53" authorId="0" shapeId="0" xr:uid="{EED1B7A9-C08F-4BDB-B48E-D2B4D8B2566F}">
      <text>
        <r>
          <rPr>
            <b/>
            <sz val="16"/>
            <color indexed="81"/>
            <rFont val="MS P ゴシック"/>
            <family val="3"/>
            <charset val="128"/>
          </rPr>
          <t>2行目以降も必要に応じ、直接入力してください。</t>
        </r>
      </text>
    </comment>
    <comment ref="BI53" authorId="0" shapeId="0" xr:uid="{00000000-0006-0000-0500-000005000000}">
      <text>
        <r>
          <rPr>
            <b/>
            <sz val="16"/>
            <color indexed="81"/>
            <rFont val="MS P ゴシック"/>
            <family val="3"/>
            <charset val="128"/>
          </rPr>
          <t>2行目以降も必要に応じ、直接入力してください。</t>
        </r>
        <r>
          <rPr>
            <sz val="16"/>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4" authorId="0" shapeId="0" xr:uid="{CBCFD628-5C08-43C0-8215-9BF1C3051A6F}">
      <text>
        <r>
          <rPr>
            <b/>
            <sz val="9"/>
            <color indexed="81"/>
            <rFont val="MS P ゴシック"/>
            <family val="3"/>
            <charset val="128"/>
          </rPr>
          <t>設備のタイプ分けを行い、タイプごとにa～の記号を振ること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48C0DA95-04B6-42F0-A1DE-28C08EC44969}">
      <text>
        <r>
          <rPr>
            <b/>
            <sz val="9"/>
            <color indexed="81"/>
            <rFont val="MS P ゴシック"/>
            <family val="3"/>
            <charset val="128"/>
          </rPr>
          <t>必要に応じ、直接入力すること（プルダウン選択）</t>
        </r>
      </text>
    </comment>
    <comment ref="C18" authorId="0" shapeId="0" xr:uid="{CE69DE21-450C-4BB4-8610-7E632DF80969}">
      <text>
        <r>
          <rPr>
            <b/>
            <sz val="9"/>
            <color indexed="81"/>
            <rFont val="MS P ゴシック"/>
            <family val="3"/>
            <charset val="128"/>
          </rPr>
          <t>必要に応じ、直接入力すること（プルダウン選択）</t>
        </r>
      </text>
    </comment>
    <comment ref="C23" authorId="0" shapeId="0" xr:uid="{4E6E0F4A-0912-4FA5-BD44-A4FEE69EDACF}">
      <text>
        <r>
          <rPr>
            <b/>
            <sz val="9"/>
            <color indexed="81"/>
            <rFont val="MS P ゴシック"/>
            <family val="3"/>
            <charset val="128"/>
          </rPr>
          <t>必要に応じ、直接入力すること（プルダウン選択）</t>
        </r>
      </text>
    </comment>
    <comment ref="C37" authorId="0" shapeId="0" xr:uid="{617E54FB-E175-403F-8EC0-C67602CB94BC}">
      <text>
        <r>
          <rPr>
            <b/>
            <sz val="9"/>
            <color indexed="81"/>
            <rFont val="MS P ゴシック"/>
            <family val="3"/>
            <charset val="128"/>
          </rPr>
          <t>必要に応じ、直接入力すること（プルダウン選択）</t>
        </r>
        <r>
          <rPr>
            <sz val="9"/>
            <color indexed="81"/>
            <rFont val="MS P ゴシック"/>
            <family val="3"/>
            <charset val="128"/>
          </rPr>
          <t xml:space="preserve">
</t>
        </r>
      </text>
    </comment>
    <comment ref="C44" authorId="0" shapeId="0" xr:uid="{F8A95730-AAD2-4475-BC47-0B2EA22AB1A6}">
      <text>
        <r>
          <rPr>
            <b/>
            <sz val="9"/>
            <color indexed="81"/>
            <rFont val="MS P ゴシック"/>
            <family val="3"/>
            <charset val="128"/>
          </rPr>
          <t>49、50行目も必要に応じ、直接入力すること（プルダウン選択）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08FF72AF-76E5-4DE1-9557-F3940AE95534}">
      <text>
        <r>
          <rPr>
            <b/>
            <sz val="9"/>
            <color indexed="81"/>
            <rFont val="MS P ゴシック"/>
            <family val="3"/>
            <charset val="128"/>
          </rPr>
          <t>蓄電システムを導入する住戸にのみ入力を行う</t>
        </r>
      </text>
    </comment>
  </commentList>
</comments>
</file>

<file path=xl/sharedStrings.xml><?xml version="1.0" encoding="utf-8"?>
<sst xmlns="http://schemas.openxmlformats.org/spreadsheetml/2006/main" count="1152" uniqueCount="722">
  <si>
    <t>１．申請者の詳細</t>
    <rPh sb="2" eb="5">
      <t>シンセイシャ</t>
    </rPh>
    <rPh sb="6" eb="8">
      <t>ショウサイ</t>
    </rPh>
    <phoneticPr fontId="5"/>
  </si>
  <si>
    <t>ふりがな</t>
    <phoneticPr fontId="5"/>
  </si>
  <si>
    <t>法人名又は氏名</t>
    <phoneticPr fontId="3"/>
  </si>
  <si>
    <t>法人番号（１３桁）</t>
    <rPh sb="0" eb="2">
      <t>ホウジン</t>
    </rPh>
    <rPh sb="2" eb="4">
      <t>バンゴウ</t>
    </rPh>
    <rPh sb="7" eb="8">
      <t>ケタ</t>
    </rPh>
    <phoneticPr fontId="5"/>
  </si>
  <si>
    <t>代表者役職</t>
    <rPh sb="3" eb="5">
      <t>ヤクショク</t>
    </rPh>
    <phoneticPr fontId="5"/>
  </si>
  <si>
    <t>住    所</t>
    <rPh sb="0" eb="1">
      <t>ジュウ</t>
    </rPh>
    <rPh sb="5" eb="6">
      <t>トコロ</t>
    </rPh>
    <phoneticPr fontId="5"/>
  </si>
  <si>
    <t>〒</t>
    <phoneticPr fontId="5"/>
  </si>
  <si>
    <t>-</t>
    <phoneticPr fontId="5"/>
  </si>
  <si>
    <t>都道府県</t>
    <rPh sb="0" eb="4">
      <t>トドウフケン</t>
    </rPh>
    <phoneticPr fontId="5"/>
  </si>
  <si>
    <t>市区町村</t>
    <rPh sb="0" eb="2">
      <t>シク</t>
    </rPh>
    <rPh sb="2" eb="4">
      <t>チョウソン</t>
    </rPh>
    <phoneticPr fontId="5"/>
  </si>
  <si>
    <t>所属部署</t>
    <rPh sb="0" eb="2">
      <t>ショゾク</t>
    </rPh>
    <rPh sb="2" eb="4">
      <t>ブショ</t>
    </rPh>
    <phoneticPr fontId="5"/>
  </si>
  <si>
    <t>担当者役職</t>
    <rPh sb="0" eb="3">
      <t>タントウシャ</t>
    </rPh>
    <rPh sb="3" eb="5">
      <t>ヤクショク</t>
    </rPh>
    <phoneticPr fontId="5"/>
  </si>
  <si>
    <t>担当者</t>
    <rPh sb="0" eb="3">
      <t>タントウシャ</t>
    </rPh>
    <phoneticPr fontId="5"/>
  </si>
  <si>
    <t>電話番号</t>
    <rPh sb="0" eb="2">
      <t>デンワ</t>
    </rPh>
    <rPh sb="2" eb="4">
      <t>バンゴウ</t>
    </rPh>
    <phoneticPr fontId="5"/>
  </si>
  <si>
    <t>ＦＡＸ番号</t>
    <rPh sb="3" eb="5">
      <t>バンゴウ</t>
    </rPh>
    <phoneticPr fontId="5"/>
  </si>
  <si>
    <t>携帯電話番号</t>
    <rPh sb="0" eb="2">
      <t>ケイタイ</t>
    </rPh>
    <rPh sb="2" eb="4">
      <t>デンワ</t>
    </rPh>
    <rPh sb="4" eb="6">
      <t>バンゴウ</t>
    </rPh>
    <phoneticPr fontId="5"/>
  </si>
  <si>
    <t>E-MAIL</t>
    <phoneticPr fontId="5"/>
  </si>
  <si>
    <t>他の補助金の有無</t>
    <rPh sb="0" eb="8">
      <t>タホジョキンウム</t>
    </rPh>
    <phoneticPr fontId="5"/>
  </si>
  <si>
    <t>他の補助金名</t>
    <rPh sb="0" eb="6">
      <t>タホジョキンメイ</t>
    </rPh>
    <phoneticPr fontId="5"/>
  </si>
  <si>
    <t>【A３カラー】で印刷してください。</t>
    <rPh sb="8" eb="10">
      <t>インサツ</t>
    </rPh>
    <phoneticPr fontId="5"/>
  </si>
  <si>
    <t>２．全体概要</t>
    <rPh sb="2" eb="4">
      <t>ゼンタイ</t>
    </rPh>
    <rPh sb="4" eb="6">
      <t>ガイヨウ</t>
    </rPh>
    <phoneticPr fontId="3"/>
  </si>
  <si>
    <t>❶　申請者概要</t>
    <rPh sb="2" eb="4">
      <t>シンセイ</t>
    </rPh>
    <rPh sb="4" eb="5">
      <t>シャ</t>
    </rPh>
    <phoneticPr fontId="5"/>
  </si>
  <si>
    <t>事業期間区分</t>
  </si>
  <si>
    <t>年</t>
    <rPh sb="0" eb="1">
      <t>ネン</t>
    </rPh>
    <phoneticPr fontId="3"/>
  </si>
  <si>
    <t>月</t>
    <rPh sb="0" eb="1">
      <t>ツキ</t>
    </rPh>
    <phoneticPr fontId="3"/>
  </si>
  <si>
    <t>日</t>
    <rPh sb="0" eb="1">
      <t>ニチ</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</si>
  <si>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</si>
  <si>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</si>
  <si>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</si>
  <si>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➌　建物概要</t>
    <rPh sb="2" eb="4">
      <t>タテモノ</t>
    </rPh>
    <rPh sb="4" eb="6">
      <t>ガイヨウ</t>
    </rPh>
    <phoneticPr fontId="5"/>
  </si>
  <si>
    <t>住　　　所</t>
    <rPh sb="0" eb="1">
      <t>ジュウ</t>
    </rPh>
    <rPh sb="4" eb="5">
      <t>ショ</t>
    </rPh>
    <phoneticPr fontId="5"/>
  </si>
  <si>
    <t>-</t>
  </si>
  <si>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</si>
  <si>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</si>
  <si>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</si>
  <si>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</si>
  <si>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</si>
  <si>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</si>
  <si>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</si>
  <si>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</si>
  <si>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</si>
  <si>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</si>
  <si>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</si>
  <si>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</si>
  <si>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</si>
  <si>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</si>
  <si>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</si>
  <si>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住宅共用部分</t>
    <rPh sb="0" eb="2">
      <t>ジュウタク</t>
    </rPh>
    <rPh sb="2" eb="4">
      <t>キョウヨウ</t>
    </rPh>
    <rPh sb="4" eb="6">
      <t>ブブン</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</si>
  <si>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</si>
  <si>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</si>
  <si>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➍　建物性能</t>
    <rPh sb="2" eb="4">
      <t>タテモノ</t>
    </rPh>
    <rPh sb="4" eb="6">
      <t>セイノウ</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</si>
  <si>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</si>
  <si>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</si>
  <si>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</si>
  <si>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</si>
  <si>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</si>
  <si>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</si>
  <si>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</si>
  <si>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</si>
  <si>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t>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</si>
  <si>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</si>
  <si>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</si>
  <si>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</si>
  <si>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</si>
  <si>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</si>
  <si>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</si>
  <si>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</si>
  <si>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</si>
  <si>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</si>
  <si>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</si>
  <si>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</si>
  <si>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</si>
  <si>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</si>
  <si>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</si>
  <si>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基準値　(MJ/年)</t>
    <rPh sb="0" eb="3">
      <t>キジュンチ</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</si>
  <si>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</si>
  <si>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</si>
  <si>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</si>
  <si>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</si>
  <si>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</si>
  <si>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</si>
  <si>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</si>
  <si>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</si>
  <si>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</si>
  <si>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</si>
  <si>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</si>
  <si>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</si>
  <si>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コージェネ</t>
    <phoneticPr fontId="3"/>
  </si>
  <si>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</si>
  <si>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</si>
  <si>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</si>
  <si>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</si>
  <si>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専有部</t>
    <rPh sb="0" eb="2">
      <t>センユウ</t>
    </rPh>
    <rPh sb="2" eb="3">
      <t>ブ</t>
    </rPh>
    <phoneticPr fontId="3"/>
  </si>
  <si>
    <t>合計</t>
    <rPh sb="0" eb="2">
      <t>ゴウケイ</t>
    </rPh>
    <phoneticPr fontId="3"/>
  </si>
  <si>
    <t>項目</t>
    <rPh sb="0" eb="2">
      <t>コウモク</t>
    </rPh>
    <phoneticPr fontId="5"/>
  </si>
  <si>
    <t>No</t>
  </si>
  <si>
    <t>設備・システム名</t>
  </si>
  <si>
    <t>方式等</t>
    <rPh sb="0" eb="2">
      <t>ホウシキ</t>
    </rPh>
    <rPh sb="2" eb="3">
      <t>トウ</t>
    </rPh>
    <phoneticPr fontId="5"/>
  </si>
  <si>
    <t>システム概要（能力・性能・規模・他）</t>
    <rPh sb="4" eb="6">
      <t>ガイヨウ</t>
    </rPh>
    <rPh sb="7" eb="9">
      <t>ノウリョク</t>
    </rPh>
    <rPh sb="10" eb="12">
      <t>セイノウ</t>
    </rPh>
    <rPh sb="13" eb="15">
      <t>キボ</t>
    </rPh>
    <rPh sb="16" eb="17">
      <t>タ</t>
    </rPh>
    <phoneticPr fontId="5"/>
  </si>
  <si>
    <t>補助</t>
    <rPh sb="0" eb="2">
      <t>ホジョ</t>
    </rPh>
    <phoneticPr fontId="5"/>
  </si>
  <si>
    <t>断熱</t>
    <rPh sb="0" eb="2">
      <t>ダンネツ</t>
    </rPh>
    <phoneticPr fontId="3"/>
  </si>
  <si>
    <t>年</t>
    <rPh sb="0" eb="1">
      <t>ネン</t>
    </rPh>
    <phoneticPr fontId="5"/>
  </si>
  <si>
    <t>月</t>
    <rPh sb="0" eb="1">
      <t>ガツ</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</si>
  <si>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</si>
  <si>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</si>
  <si>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</si>
  <si>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代表者名</t>
    <rPh sb="0" eb="3">
      <t>ダイヒョウシャ</t>
    </rPh>
    <rPh sb="3" eb="4">
      <t>メイ</t>
    </rPh>
    <phoneticPr fontId="5"/>
  </si>
  <si>
    <t>事業
内容</t>
    <rPh sb="0" eb="2">
      <t>ジギョウ</t>
    </rPh>
    <rPh sb="3" eb="5">
      <t>ナイヨウ</t>
    </rPh>
    <phoneticPr fontId="5"/>
  </si>
  <si>
    <t>住所</t>
    <rPh sb="0" eb="2">
      <t>ジュウショ</t>
    </rPh>
    <phoneticPr fontId="5"/>
  </si>
  <si>
    <t>建築工事
施工者</t>
    <rPh sb="0" eb="1">
      <t>ケン</t>
    </rPh>
    <rPh sb="1" eb="2">
      <t>チク</t>
    </rPh>
    <rPh sb="2" eb="4">
      <t>コウジ</t>
    </rPh>
    <rPh sb="5" eb="8">
      <t>セコウシャ</t>
    </rPh>
    <phoneticPr fontId="5"/>
  </si>
  <si>
    <t>◆インデックス名に沿ってインデックスを作成し、作成した申請書類を下記に示した順番でファイリングし公募期間内にＳＩＩへ送付すること。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5"/>
  </si>
  <si>
    <t>インデックス名</t>
    <phoneticPr fontId="3"/>
  </si>
  <si>
    <t>書類名</t>
  </si>
  <si>
    <t>提出
区分</t>
    <phoneticPr fontId="3"/>
  </si>
  <si>
    <t>特記事項</t>
  </si>
  <si>
    <t>①交付申請書</t>
    <phoneticPr fontId="3"/>
  </si>
  <si>
    <t>様式第１　交付申請書</t>
  </si>
  <si>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</si>
  <si>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3"/>
  </si>
  <si>
    <t>別紙２　暴力団排除に関する誓約事項</t>
    <phoneticPr fontId="3"/>
  </si>
  <si>
    <t>別紙３　役員名簿</t>
    <phoneticPr fontId="3"/>
  </si>
  <si>
    <t>該当</t>
  </si>
  <si>
    <t>誓約書</t>
    <phoneticPr fontId="3"/>
  </si>
  <si>
    <t>１．申請者の詳細</t>
  </si>
  <si>
    <t>土地登記簿謄本</t>
  </si>
  <si>
    <t>建物案内図</t>
  </si>
  <si>
    <t>建物配置図</t>
  </si>
  <si>
    <t>建物平面図・各階平面図</t>
  </si>
  <si>
    <t>建物立面図</t>
  </si>
  <si>
    <t>断面図または矩計図</t>
    <phoneticPr fontId="3"/>
  </si>
  <si>
    <t>その他申請に必要な書類がある場合</t>
  </si>
  <si>
    <t>作成形式がEXCELであるものをCD-ROMに保存し
提出する</t>
    <rPh sb="0" eb="2">
      <t>サクセイ</t>
    </rPh>
    <rPh sb="2" eb="4">
      <t>ケイシキ</t>
    </rPh>
    <rPh sb="23" eb="25">
      <t>ホゾン</t>
    </rPh>
    <rPh sb="27" eb="29">
      <t>テイシュツ</t>
    </rPh>
    <phoneticPr fontId="3"/>
  </si>
  <si>
    <t>：</t>
    <phoneticPr fontId="5"/>
  </si>
  <si>
    <t>設計費</t>
    <rPh sb="0" eb="2">
      <t>セッケイ</t>
    </rPh>
    <rPh sb="2" eb="3">
      <t>ヒ</t>
    </rPh>
    <phoneticPr fontId="3"/>
  </si>
  <si>
    <t>円</t>
    <rPh sb="0" eb="1">
      <t>エン</t>
    </rPh>
    <phoneticPr fontId="5"/>
  </si>
  <si>
    <t>月</t>
    <rPh sb="0" eb="1">
      <t>ツキ</t>
    </rPh>
    <phoneticPr fontId="5"/>
  </si>
  <si>
    <t>一般社団法人　環境共創イニシアチブ</t>
    <phoneticPr fontId="5"/>
  </si>
  <si>
    <t>住　所</t>
    <rPh sb="0" eb="1">
      <t>ジュウ</t>
    </rPh>
    <rPh sb="2" eb="3">
      <t>ショ</t>
    </rPh>
    <phoneticPr fontId="40"/>
  </si>
  <si>
    <t>名　称</t>
    <rPh sb="0" eb="1">
      <t>メイ</t>
    </rPh>
    <rPh sb="2" eb="3">
      <t>ショウ</t>
    </rPh>
    <phoneticPr fontId="40"/>
  </si>
  <si>
    <t>代表者等名</t>
    <rPh sb="0" eb="3">
      <t>ダイヒョウシャ</t>
    </rPh>
    <rPh sb="4" eb="5">
      <t>メイ</t>
    </rPh>
    <phoneticPr fontId="40"/>
  </si>
  <si>
    <t>生年月日</t>
    <rPh sb="0" eb="2">
      <t>セイネン</t>
    </rPh>
    <rPh sb="2" eb="4">
      <t>ガッピ</t>
    </rPh>
    <phoneticPr fontId="40"/>
  </si>
  <si>
    <t>代表者等名</t>
    <phoneticPr fontId="40"/>
  </si>
  <si>
    <t>交付申請書</t>
    <rPh sb="0" eb="2">
      <t>コウフ</t>
    </rPh>
    <rPh sb="2" eb="5">
      <t>シンセイショ</t>
    </rPh>
    <phoneticPr fontId="5"/>
  </si>
  <si>
    <t>記</t>
    <rPh sb="0" eb="1">
      <t>キ</t>
    </rPh>
    <phoneticPr fontId="5"/>
  </si>
  <si>
    <t>１.申請する補助事業</t>
    <rPh sb="2" eb="4">
      <t>シンセイ</t>
    </rPh>
    <rPh sb="6" eb="8">
      <t>ホジョ</t>
    </rPh>
    <rPh sb="8" eb="10">
      <t>ジギョウ</t>
    </rPh>
    <phoneticPr fontId="5"/>
  </si>
  <si>
    <t>２.補助事業の名称</t>
    <rPh sb="2" eb="4">
      <t>ホジョ</t>
    </rPh>
    <rPh sb="4" eb="6">
      <t>ジギョウ</t>
    </rPh>
    <rPh sb="7" eb="9">
      <t>メイショウ</t>
    </rPh>
    <phoneticPr fontId="5"/>
  </si>
  <si>
    <t>３.補助事業の実施計画</t>
    <rPh sb="2" eb="4">
      <t>ホジョ</t>
    </rPh>
    <rPh sb="4" eb="6">
      <t>ジギョウ</t>
    </rPh>
    <rPh sb="7" eb="9">
      <t>ジッシ</t>
    </rPh>
    <rPh sb="9" eb="11">
      <t>ケイカク</t>
    </rPh>
    <phoneticPr fontId="5"/>
  </si>
  <si>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5"/>
  </si>
  <si>
    <t>６.補助事業の開始及び完了予定日</t>
    <rPh sb="2" eb="4">
      <t>ホジョ</t>
    </rPh>
    <rPh sb="4" eb="6">
      <t>ジギョウ</t>
    </rPh>
    <rPh sb="7" eb="9">
      <t>カイシ</t>
    </rPh>
    <rPh sb="9" eb="10">
      <t>オヨ</t>
    </rPh>
    <rPh sb="11" eb="13">
      <t>カンリョウ</t>
    </rPh>
    <rPh sb="13" eb="15">
      <t>ヨテイ</t>
    </rPh>
    <rPh sb="15" eb="16">
      <t>ヒ</t>
    </rPh>
    <phoneticPr fontId="5"/>
  </si>
  <si>
    <t>日</t>
    <rPh sb="0" eb="1">
      <t>ヒ</t>
    </rPh>
    <phoneticPr fontId="5"/>
  </si>
  <si>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</si>
  <si>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5"/>
  </si>
  <si>
    <t>　　　役員名簿（別紙３）</t>
    <rPh sb="3" eb="5">
      <t>ヤクイン</t>
    </rPh>
    <rPh sb="5" eb="7">
      <t>メイボ</t>
    </rPh>
    <rPh sb="8" eb="10">
      <t>ベッシ</t>
    </rPh>
    <phoneticPr fontId="49"/>
  </si>
  <si>
    <t>（備考）用紙は日本工業規格Ａ４とし、縦位置とする。</t>
  </si>
  <si>
    <t>（別紙１）</t>
    <rPh sb="1" eb="3">
      <t>ベッシ</t>
    </rPh>
    <phoneticPr fontId="5"/>
  </si>
  <si>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5"/>
  </si>
  <si>
    <t>（単位：円）</t>
    <phoneticPr fontId="3"/>
  </si>
  <si>
    <t>補助対象</t>
    <phoneticPr fontId="3"/>
  </si>
  <si>
    <t>補助事業に要する経費</t>
    <phoneticPr fontId="3"/>
  </si>
  <si>
    <t>補助対象経費</t>
    <phoneticPr fontId="3"/>
  </si>
  <si>
    <t>補助率</t>
    <phoneticPr fontId="3"/>
  </si>
  <si>
    <t>補助金の額</t>
    <phoneticPr fontId="3"/>
  </si>
  <si>
    <t>経費の区分</t>
    <rPh sb="0" eb="2">
      <t>ケイヒ</t>
    </rPh>
    <rPh sb="3" eb="5">
      <t>クブン</t>
    </rPh>
    <phoneticPr fontId="3"/>
  </si>
  <si>
    <t>（参考値）</t>
    <phoneticPr fontId="3"/>
  </si>
  <si>
    <t>（別紙２）</t>
    <rPh sb="1" eb="3">
      <t>ベッシ</t>
    </rPh>
    <phoneticPr fontId="5"/>
  </si>
  <si>
    <t>暴力団排除に関する誓約事項</t>
    <phoneticPr fontId="5"/>
  </si>
  <si>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5"/>
  </si>
  <si>
    <t>記</t>
    <phoneticPr fontId="5"/>
  </si>
  <si>
    <t>（別紙３）</t>
    <rPh sb="1" eb="3">
      <t>ベッシ</t>
    </rPh>
    <phoneticPr fontId="5"/>
  </si>
  <si>
    <t>法人・団体名等</t>
    <rPh sb="0" eb="2">
      <t>ホウジン</t>
    </rPh>
    <rPh sb="3" eb="5">
      <t>ダンタイ</t>
    </rPh>
    <rPh sb="5" eb="6">
      <t>メイ</t>
    </rPh>
    <rPh sb="6" eb="7">
      <t>ナド</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</si>
  <si>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</si>
  <si>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</si>
  <si>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</si>
  <si>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性別</t>
    <rPh sb="0" eb="2">
      <t>セイベツ</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</si>
  <si>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</si>
  <si>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</si>
  <si>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</si>
  <si>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</si>
  <si>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　代　表　理　事　　　赤池　学　殿</t>
  </si>
  <si>
    <t>　私は、補助金の交付の申請を一般社団法人環境共創イニシアチブ（以下「SII」という。）に提出するに当たって、また、
  補助事業の実施期間内及び完了後においては、下記の事項について誓約いたします。
　この誓約が虚偽であり、又はこの誓約に反したことにより、当方が不利益を被ることとなっても、一切異議は申し立てません。</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</si>
  <si>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</si>
  <si>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</si>
  <si>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</si>
  <si>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</si>
  <si>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</si>
  <si>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</si>
  <si>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</si>
  <si>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</si>
  <si>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</si>
  <si>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</si>
  <si>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</si>
  <si>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</si>
  <si>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</si>
  <si>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</si>
  <si>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</si>
  <si>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</si>
  <si>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</si>
  <si>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</si>
  <si>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</si>
  <si>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</si>
  <si>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</si>
  <si>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</si>
  <si>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</si>
  <si>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</si>
  <si>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</si>
  <si>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</si>
  <si>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</si>
  <si>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</si>
  <si>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</si>
  <si>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</si>
  <si>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</si>
  <si>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</si>
  <si>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</si>
  <si>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</si>
  <si>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</si>
  <si>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</si>
  <si>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</si>
  <si>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上記を誓約し、申請内容に間違いがないことを確認した上で署名・捺印します。</t>
    <rPh sb="3" eb="5">
      <t>セイヤク</t>
    </rPh>
    <phoneticPr fontId="5"/>
  </si>
  <si>
    <t>名称</t>
    <rPh sb="0" eb="2">
      <t>メイショウ</t>
    </rPh>
    <phoneticPr fontId="40"/>
  </si>
  <si>
    <t>印</t>
    <rPh sb="0" eb="1">
      <t>イン</t>
    </rPh>
    <phoneticPr fontId="5"/>
  </si>
  <si>
    <t>A３サイズでカラー印刷したものを提出すること</t>
    <rPh sb="16" eb="18">
      <t>テイシュツ</t>
    </rPh>
    <phoneticPr fontId="3"/>
  </si>
  <si>
    <t>財務諸表・決算短信表等の写し</t>
    <phoneticPr fontId="3"/>
  </si>
  <si>
    <t>確認済証</t>
    <rPh sb="0" eb="2">
      <t>カクニン</t>
    </rPh>
    <rPh sb="2" eb="3">
      <t>スミ</t>
    </rPh>
    <rPh sb="3" eb="4">
      <t>ショウ</t>
    </rPh>
    <phoneticPr fontId="3"/>
  </si>
  <si>
    <t>②誓約書</t>
    <rPh sb="1" eb="4">
      <t>セイヤクショ</t>
    </rPh>
    <phoneticPr fontId="3"/>
  </si>
  <si>
    <t>③実施計画書</t>
    <phoneticPr fontId="3"/>
  </si>
  <si>
    <t>④財務資料</t>
    <phoneticPr fontId="3"/>
  </si>
  <si>
    <t>⑤土地登記簿等</t>
    <phoneticPr fontId="3"/>
  </si>
  <si>
    <t>⑥建物図面</t>
    <phoneticPr fontId="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</si>
  <si>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</si>
  <si>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</si>
  <si>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代表者名</t>
    <rPh sb="3" eb="4">
      <t>メイ</t>
    </rPh>
    <phoneticPr fontId="5"/>
  </si>
  <si>
    <t>設備・工事費</t>
    <rPh sb="0" eb="2">
      <t>セツビ</t>
    </rPh>
    <rPh sb="3" eb="5">
      <t>コウジ</t>
    </rPh>
    <rPh sb="5" eb="6">
      <t>ヒ</t>
    </rPh>
    <phoneticPr fontId="3"/>
  </si>
  <si>
    <t>申請者</t>
    <rPh sb="0" eb="3">
      <t>シンセイシャ</t>
    </rPh>
    <phoneticPr fontId="5"/>
  </si>
  <si>
    <t>年</t>
    <phoneticPr fontId="5"/>
  </si>
  <si>
    <t>４.補助金交付申請予定額</t>
    <rPh sb="2" eb="5">
      <t>ホジョキン</t>
    </rPh>
    <rPh sb="5" eb="7">
      <t>コウフ</t>
    </rPh>
    <rPh sb="7" eb="9">
      <t>シンセイ</t>
    </rPh>
    <rPh sb="9" eb="11">
      <t>ヨテイ</t>
    </rPh>
    <rPh sb="11" eb="12">
      <t>ガク</t>
    </rPh>
    <phoneticPr fontId="5"/>
  </si>
  <si>
    <t>補助金交付申請予定額</t>
    <rPh sb="0" eb="3">
      <t>ホジョキン</t>
    </rPh>
    <rPh sb="3" eb="5">
      <t>コウフ</t>
    </rPh>
    <rPh sb="5" eb="7">
      <t>シンセイ</t>
    </rPh>
    <rPh sb="7" eb="9">
      <t>ヨテイ</t>
    </rPh>
    <rPh sb="9" eb="10">
      <t>ガク</t>
    </rPh>
    <phoneticPr fontId="5"/>
  </si>
  <si>
    <t>（１）開始年月日</t>
    <rPh sb="3" eb="5">
      <t>カイシ</t>
    </rPh>
    <rPh sb="5" eb="7">
      <t>ネンゲツ</t>
    </rPh>
    <rPh sb="7" eb="8">
      <t>ヒ</t>
    </rPh>
    <phoneticPr fontId="5"/>
  </si>
  <si>
    <t>（２）完了予定年月日</t>
    <rPh sb="3" eb="5">
      <t>カンリョウ</t>
    </rPh>
    <rPh sb="5" eb="7">
      <t>ヨテイ</t>
    </rPh>
    <rPh sb="7" eb="9">
      <t>ネンゲツ</t>
    </rPh>
    <rPh sb="9" eb="10">
      <t>ヒ</t>
    </rPh>
    <phoneticPr fontId="5"/>
  </si>
  <si>
    <t>補助金の額
（補助金算出額の合計金額に１,０００円未満の端数が生じた場合は、これを切捨て）</t>
    <phoneticPr fontId="3"/>
  </si>
  <si>
    <t>事業全体の完了予定日</t>
    <rPh sb="0" eb="2">
      <t>ジギョウ</t>
    </rPh>
    <rPh sb="2" eb="4">
      <t>ゼンタイ</t>
    </rPh>
    <rPh sb="5" eb="7">
      <t>カンリョウ</t>
    </rPh>
    <rPh sb="7" eb="10">
      <t>ヨテイビ</t>
    </rPh>
    <phoneticPr fontId="5"/>
  </si>
  <si>
    <t>層</t>
    <rPh sb="0" eb="1">
      <t>ソウ</t>
    </rPh>
    <phoneticPr fontId="5"/>
  </si>
  <si>
    <t>　</t>
    <phoneticPr fontId="5"/>
  </si>
  <si>
    <t>実施計画書</t>
    <rPh sb="0" eb="2">
      <t>ジッシ</t>
    </rPh>
    <rPh sb="2" eb="5">
      <t>ケイカクショ</t>
    </rPh>
    <phoneticPr fontId="5"/>
  </si>
  <si>
    <t>1.基本情報</t>
    <rPh sb="2" eb="4">
      <t>キホン</t>
    </rPh>
    <rPh sb="4" eb="6">
      <t>ジョウホウ</t>
    </rPh>
    <phoneticPr fontId="5"/>
  </si>
  <si>
    <t>入力方法</t>
    <rPh sb="0" eb="2">
      <t>ニュウリョク</t>
    </rPh>
    <rPh sb="2" eb="4">
      <t>ホウホウ</t>
    </rPh>
    <phoneticPr fontId="5"/>
  </si>
  <si>
    <t>（仮称）△</t>
    <rPh sb="1" eb="3">
      <t>カショウ</t>
    </rPh>
    <phoneticPr fontId="3"/>
  </si>
  <si>
    <t>事業期間区分</t>
    <rPh sb="0" eb="2">
      <t>ジギョウ</t>
    </rPh>
    <rPh sb="2" eb="4">
      <t>キカン</t>
    </rPh>
    <rPh sb="4" eb="6">
      <t>クブン</t>
    </rPh>
    <phoneticPr fontId="5"/>
  </si>
  <si>
    <t>プルダウンから選択</t>
    <rPh sb="7" eb="9">
      <t>センタク</t>
    </rPh>
    <phoneticPr fontId="5"/>
  </si>
  <si>
    <t>交付申請日</t>
  </si>
  <si>
    <t>当該年度事業完了日</t>
    <rPh sb="0" eb="2">
      <t>トウガイ</t>
    </rPh>
    <rPh sb="2" eb="4">
      <t>ネンド</t>
    </rPh>
    <rPh sb="4" eb="6">
      <t>ジギョウ</t>
    </rPh>
    <rPh sb="6" eb="8">
      <t>カンリョウ</t>
    </rPh>
    <rPh sb="8" eb="9">
      <t>ビ</t>
    </rPh>
    <phoneticPr fontId="5"/>
  </si>
  <si>
    <t>入力方法</t>
    <phoneticPr fontId="5"/>
  </si>
  <si>
    <t>代表者</t>
    <rPh sb="0" eb="3">
      <t>ダイヒョウシャ</t>
    </rPh>
    <phoneticPr fontId="5"/>
  </si>
  <si>
    <t>氏名</t>
    <phoneticPr fontId="5"/>
  </si>
  <si>
    <t>所在地</t>
    <rPh sb="0" eb="3">
      <t>ショザイチ</t>
    </rPh>
    <phoneticPr fontId="5"/>
  </si>
  <si>
    <t>郵便番号</t>
    <rPh sb="0" eb="4">
      <t>ユウビンバンゴウ</t>
    </rPh>
    <phoneticPr fontId="5"/>
  </si>
  <si>
    <t>住所</t>
  </si>
  <si>
    <t>都道府県を含めて入力</t>
    <rPh sb="0" eb="4">
      <t>トドウフケン</t>
    </rPh>
    <rPh sb="5" eb="6">
      <t>フク</t>
    </rPh>
    <rPh sb="8" eb="10">
      <t>ニュウリョク</t>
    </rPh>
    <phoneticPr fontId="5"/>
  </si>
  <si>
    <t>所属</t>
    <rPh sb="0" eb="2">
      <t>ショゾク</t>
    </rPh>
    <phoneticPr fontId="5"/>
  </si>
  <si>
    <t>役職名</t>
    <phoneticPr fontId="5"/>
  </si>
  <si>
    <t>氏名（ふりがな）</t>
    <phoneticPr fontId="5"/>
  </si>
  <si>
    <t>連絡先</t>
    <rPh sb="0" eb="3">
      <t>レンラクサキ</t>
    </rPh>
    <phoneticPr fontId="5"/>
  </si>
  <si>
    <t>携帯番号</t>
    <rPh sb="0" eb="2">
      <t>ケイタイ</t>
    </rPh>
    <rPh sb="2" eb="4">
      <t>バンゴウ</t>
    </rPh>
    <phoneticPr fontId="5"/>
  </si>
  <si>
    <t>メールアドレス</t>
    <phoneticPr fontId="5"/>
  </si>
  <si>
    <t>令和２年度　
二酸化炭素排出抑制対策事業費等補助金
（建築物等の脱炭素化・レジリエンス強化促進事業
（新築集合住宅・既存住宅等における省ＣＯ２化促進事業））
（集合住宅におけるＺＥＨ-Ｍ化等促進事業）</t>
    <rPh sb="0" eb="2">
      <t>レイワ</t>
    </rPh>
    <rPh sb="3" eb="5">
      <t>ネンド</t>
    </rPh>
    <rPh sb="7" eb="10">
      <t>ニサンカ</t>
    </rPh>
    <rPh sb="10" eb="12">
      <t>タンソ</t>
    </rPh>
    <rPh sb="12" eb="14">
      <t>ハイシュツ</t>
    </rPh>
    <rPh sb="14" eb="16">
      <t>ヨクセイ</t>
    </rPh>
    <rPh sb="16" eb="18">
      <t>タイサク</t>
    </rPh>
    <rPh sb="18" eb="22">
      <t>ジギョウヒナド</t>
    </rPh>
    <rPh sb="22" eb="25">
      <t>ホジョキン</t>
    </rPh>
    <rPh sb="27" eb="31">
      <t>ケンチクブツナド</t>
    </rPh>
    <rPh sb="32" eb="33">
      <t>ダツ</t>
    </rPh>
    <rPh sb="33" eb="35">
      <t>タンソ</t>
    </rPh>
    <rPh sb="35" eb="36">
      <t>カ</t>
    </rPh>
    <rPh sb="43" eb="45">
      <t>キョウカ</t>
    </rPh>
    <rPh sb="45" eb="47">
      <t>ソクシン</t>
    </rPh>
    <rPh sb="47" eb="49">
      <t>ジギョウ</t>
    </rPh>
    <rPh sb="51" eb="53">
      <t>シンチク</t>
    </rPh>
    <rPh sb="53" eb="55">
      <t>シュウゴウ</t>
    </rPh>
    <rPh sb="55" eb="57">
      <t>ジュウタク</t>
    </rPh>
    <rPh sb="58" eb="60">
      <t>キゾン</t>
    </rPh>
    <rPh sb="60" eb="62">
      <t>ジュウタク</t>
    </rPh>
    <rPh sb="62" eb="63">
      <t>トウ</t>
    </rPh>
    <rPh sb="67" eb="68">
      <t>ショウ</t>
    </rPh>
    <rPh sb="71" eb="72">
      <t>カ</t>
    </rPh>
    <rPh sb="72" eb="74">
      <t>ソクシン</t>
    </rPh>
    <rPh sb="74" eb="76">
      <t>ジギョウ</t>
    </rPh>
    <rPh sb="80" eb="82">
      <t>シュウゴウ</t>
    </rPh>
    <rPh sb="82" eb="84">
      <t>ジュウタク</t>
    </rPh>
    <rPh sb="93" eb="95">
      <t>カナド</t>
    </rPh>
    <rPh sb="95" eb="97">
      <t>ソクシン</t>
    </rPh>
    <rPh sb="97" eb="99">
      <t>ジギョウ</t>
    </rPh>
    <phoneticPr fontId="5"/>
  </si>
  <si>
    <t>記載事項がない場合は「－」を入力すること</t>
    <rPh sb="0" eb="2">
      <t>キサイ</t>
    </rPh>
    <rPh sb="2" eb="4">
      <t>ジコウ</t>
    </rPh>
    <rPh sb="7" eb="9">
      <t>バアイ</t>
    </rPh>
    <rPh sb="14" eb="16">
      <t>ニュウリョク</t>
    </rPh>
    <phoneticPr fontId="3"/>
  </si>
  <si>
    <t>最終事業年度の事業完了日</t>
    <rPh sb="0" eb="2">
      <t>サイシュウ</t>
    </rPh>
    <rPh sb="2" eb="4">
      <t>ジギョウ</t>
    </rPh>
    <rPh sb="4" eb="6">
      <t>ネンド</t>
    </rPh>
    <rPh sb="7" eb="9">
      <t>ジギョウ</t>
    </rPh>
    <rPh sb="9" eb="12">
      <t>カンリョウビ</t>
    </rPh>
    <phoneticPr fontId="5"/>
  </si>
  <si>
    <t>申請者１</t>
    <rPh sb="0" eb="3">
      <t>シンセイシャ</t>
    </rPh>
    <phoneticPr fontId="5"/>
  </si>
  <si>
    <t>申請者名（ふりがな）</t>
    <rPh sb="0" eb="3">
      <t>シンセイシャ</t>
    </rPh>
    <phoneticPr fontId="5"/>
  </si>
  <si>
    <t>２.申請者情報</t>
    <rPh sb="2" eb="5">
      <t>シンセイシャ</t>
    </rPh>
    <rPh sb="5" eb="7">
      <t>ジョウホウ</t>
    </rPh>
    <phoneticPr fontId="5"/>
  </si>
  <si>
    <t>役員名簿</t>
    <rPh sb="0" eb="2">
      <t>ヤクイン</t>
    </rPh>
    <rPh sb="2" eb="4">
      <t>メイボ</t>
    </rPh>
    <phoneticPr fontId="5"/>
  </si>
  <si>
    <t>令和２年度　
二酸化炭素排出抑制対策事業費等補助金
（建築物等の脱炭素化・レジリエンス強化促進事業
（新築集合住宅・既存住宅等における省ＣＯ２化促進事業））
（集合住宅におけるＺＥＨ-Ｍ化等促進事業）
誓約書</t>
    <rPh sb="62" eb="63">
      <t>トウ</t>
    </rPh>
    <rPh sb="101" eb="104">
      <t>セイヤクショ</t>
    </rPh>
    <phoneticPr fontId="5"/>
  </si>
  <si>
    <t>〒</t>
    <phoneticPr fontId="40"/>
  </si>
  <si>
    <t>-</t>
    <phoneticPr fontId="40"/>
  </si>
  <si>
    <t>印</t>
    <rPh sb="0" eb="1">
      <t>イン</t>
    </rPh>
    <phoneticPr fontId="40"/>
  </si>
  <si>
    <t>年</t>
    <rPh sb="0" eb="1">
      <t>ネン</t>
    </rPh>
    <phoneticPr fontId="40"/>
  </si>
  <si>
    <t>月</t>
    <rPh sb="0" eb="1">
      <t>ガツ</t>
    </rPh>
    <phoneticPr fontId="40"/>
  </si>
  <si>
    <t>日</t>
    <rPh sb="0" eb="1">
      <t>ニチ</t>
    </rPh>
    <phoneticPr fontId="40"/>
  </si>
  <si>
    <t>　二酸化炭素排出抑制対策事業費等補助金（建築物等の脱炭素化・レジリエンス強化促進事業（新築集合住宅・既存住宅等における省ＣＯ２化促進事業））（集合住宅におけるＺＥＨ-Ｍ化等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におけるネット・ゼロ・エネルギー・ハウス（ＺＥＨ）化支援事業及び建築物等の脱炭素化・レジリエンス強化促進事業（新築集合住宅・既存住宅等における省ＣＯ２化促進事業））（集合住宅におけるＺＥＨ-Ｍ化等促進事業）交付要綱（平成３０年３月１９日環地温発第１８０３１９２８号）及び交付規程の定めるところに従うことを承知の上、申請します。</t>
    <phoneticPr fontId="40"/>
  </si>
  <si>
    <t>　　(１)　法人等（個人、法人又は団体をいう。）が、暴力団（暴力団員による不当な行為の防止に関する
　　　　　法律（平成３年法律第７７号）第２条第２号に規定する暴力団をいう。以下同じ。）であるとき又
　　　　　は法人等の役員等（個人である場合はその者、法人である場合は役員、団体である場合は代表者、
　　　　　理事等、その他経営に実質的に関与している者をいう。以下同じ。）が、暴力団員（同法第２条
　　　　　第６号に規定する暴力団員をいう。以下同じ。）であるとき。</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</si>
  <si>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</si>
  <si>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</si>
  <si>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</si>
  <si>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申請者が個人の場合は不要とする。ただし、リース事業者等との共同申請の場合は、リース事業者等の役員名簿を提出すること。</t>
    <rPh sb="23" eb="25">
      <t>ジギョウ</t>
    </rPh>
    <rPh sb="25" eb="26">
      <t>シャ</t>
    </rPh>
    <rPh sb="26" eb="27">
      <t>トウ</t>
    </rPh>
    <rPh sb="29" eb="31">
      <t>キョウドウ</t>
    </rPh>
    <rPh sb="31" eb="33">
      <t>シンセイ</t>
    </rPh>
    <rPh sb="34" eb="36">
      <t>バアイ</t>
    </rPh>
    <rPh sb="41" eb="43">
      <t>ジギョウ</t>
    </rPh>
    <rPh sb="43" eb="44">
      <t>シャ</t>
    </rPh>
    <rPh sb="44" eb="45">
      <t>トウ</t>
    </rPh>
    <rPh sb="46" eb="48">
      <t>ヤクイン</t>
    </rPh>
    <rPh sb="48" eb="50">
      <t>メイボ</t>
    </rPh>
    <rPh sb="51" eb="53">
      <t>テイシュツ</t>
    </rPh>
    <phoneticPr fontId="3"/>
  </si>
  <si>
    <t>（注２）</t>
    <phoneticPr fontId="5"/>
  </si>
  <si>
    <t>役員名簿については、氏名カナ（全角、姓と名の間を全角で１マス空け）、氏名漢字（全角、姓と名の間を全角で１マス空け）、生年月日（全角で大正はＴ、昭和はＳ、平成はＨ、数字は２桁全角）、性別（全角で男性はＭ、女性はＦ）、会社名及び役職名を記入する。また、外国人については、氏名漢字欄は商業登記簿に記載のとおりに記入し、氏名カナ欄はカナ読みを記入すること。</t>
    <phoneticPr fontId="3"/>
  </si>
  <si>
    <t>【本ページは印刷不要】</t>
    <rPh sb="1" eb="2">
      <t>ホン</t>
    </rPh>
    <rPh sb="6" eb="8">
      <t>インサツ</t>
    </rPh>
    <rPh sb="8" eb="10">
      <t>フヨウ</t>
    </rPh>
    <phoneticPr fontId="3"/>
  </si>
  <si>
    <t>←自動反映されたシートを出力し、様式第１と同一の印を押印すること</t>
    <rPh sb="1" eb="3">
      <t>ジドウ</t>
    </rPh>
    <rPh sb="3" eb="5">
      <t>ハンエイ</t>
    </rPh>
    <rPh sb="12" eb="14">
      <t>シュツリョク</t>
    </rPh>
    <rPh sb="16" eb="18">
      <t>ヨウシキ</t>
    </rPh>
    <rPh sb="18" eb="19">
      <t>ダイ</t>
    </rPh>
    <rPh sb="21" eb="23">
      <t>ドウイツ</t>
    </rPh>
    <rPh sb="24" eb="25">
      <t>イン</t>
    </rPh>
    <rPh sb="26" eb="28">
      <t>オウイン</t>
    </rPh>
    <phoneticPr fontId="3"/>
  </si>
  <si>
    <t>【片面印刷】で印刷すること</t>
    <rPh sb="1" eb="3">
      <t>カタメン</t>
    </rPh>
    <rPh sb="3" eb="5">
      <t>インサツ</t>
    </rPh>
    <rPh sb="7" eb="9">
      <t>インサツ</t>
    </rPh>
    <phoneticPr fontId="5"/>
  </si>
  <si>
    <t>　※2行目以降も直接入力　</t>
    <rPh sb="3" eb="5">
      <t>ギョウメ</t>
    </rPh>
    <rPh sb="5" eb="7">
      <t>イコウ</t>
    </rPh>
    <rPh sb="8" eb="10">
      <t>チョクセツ</t>
    </rPh>
    <rPh sb="10" eb="12">
      <t>ニュウリョク</t>
    </rPh>
    <phoneticPr fontId="3"/>
  </si>
  <si>
    <t>FAX番号</t>
    <rPh sb="3" eb="5">
      <t>バンゴウ</t>
    </rPh>
    <phoneticPr fontId="3"/>
  </si>
  <si>
    <t>生年月日</t>
    <rPh sb="0" eb="2">
      <t>セイネン</t>
    </rPh>
    <rPh sb="2" eb="4">
      <t>ガッピ</t>
    </rPh>
    <phoneticPr fontId="3"/>
  </si>
  <si>
    <t>登録情報</t>
    <rPh sb="0" eb="2">
      <t>トウロク</t>
    </rPh>
    <rPh sb="2" eb="4">
      <t>ジョウホウ</t>
    </rPh>
    <phoneticPr fontId="5"/>
  </si>
  <si>
    <t>登録名称</t>
    <phoneticPr fontId="5"/>
  </si>
  <si>
    <t>法人番号</t>
    <rPh sb="0" eb="2">
      <t>ホウジン</t>
    </rPh>
    <rPh sb="2" eb="4">
      <t>バンゴウ</t>
    </rPh>
    <phoneticPr fontId="3"/>
  </si>
  <si>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</si>
  <si>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5"/>
  </si>
  <si>
    <t>◆オレンジ色のセルに必要事項を入力すること。（基本、自動反映箇所のセルは白色）</t>
    <rPh sb="5" eb="6">
      <t>イロ</t>
    </rPh>
    <rPh sb="10" eb="12">
      <t>ヒツヨウ</t>
    </rPh>
    <rPh sb="12" eb="14">
      <t>ジコウ</t>
    </rPh>
    <rPh sb="15" eb="17">
      <t>ニュウリョク</t>
    </rPh>
    <rPh sb="23" eb="25">
      <t>キホン</t>
    </rPh>
    <rPh sb="36" eb="38">
      <t>ハクショク</t>
    </rPh>
    <phoneticPr fontId="5"/>
  </si>
  <si>
    <t>代表理事　　　赤池　学　殿</t>
    <rPh sb="0" eb="1">
      <t>ダイ</t>
    </rPh>
    <rPh sb="1" eb="2">
      <t>ヒョウ</t>
    </rPh>
    <rPh sb="2" eb="3">
      <t>リ</t>
    </rPh>
    <rPh sb="3" eb="4">
      <t>コト</t>
    </rPh>
    <rPh sb="12" eb="13">
      <t>ドノ</t>
    </rPh>
    <phoneticPr fontId="5"/>
  </si>
  <si>
    <t>供給住戸割合</t>
    <rPh sb="0" eb="2">
      <t>キョウキュウ</t>
    </rPh>
    <rPh sb="2" eb="4">
      <t>ジュウコ</t>
    </rPh>
    <rPh sb="4" eb="6">
      <t>ワリアイ</t>
    </rPh>
    <phoneticPr fontId="3"/>
  </si>
  <si>
    <t>１）事業全体の予定</t>
    <rPh sb="2" eb="4">
      <t>ジギョウ</t>
    </rPh>
    <rPh sb="4" eb="6">
      <t>ゼンタイ</t>
    </rPh>
    <rPh sb="7" eb="9">
      <t>ヨテイ</t>
    </rPh>
    <phoneticPr fontId="3"/>
  </si>
  <si>
    <t>（１）申請者概要</t>
    <phoneticPr fontId="5"/>
  </si>
  <si>
    <t>ひらがなで入力</t>
    <rPh sb="5" eb="7">
      <t>ニュウリョク</t>
    </rPh>
    <phoneticPr fontId="3"/>
  </si>
  <si>
    <t>記載事項がない場合は入力なしで可</t>
    <rPh sb="0" eb="2">
      <t>キサイ</t>
    </rPh>
    <rPh sb="2" eb="4">
      <t>ジコウ</t>
    </rPh>
    <rPh sb="7" eb="9">
      <t>バアイ</t>
    </rPh>
    <rPh sb="10" eb="12">
      <t>ニュウリョク</t>
    </rPh>
    <rPh sb="15" eb="16">
      <t>カ</t>
    </rPh>
    <phoneticPr fontId="3"/>
  </si>
  <si>
    <t>ＰＶ</t>
    <phoneticPr fontId="3"/>
  </si>
  <si>
    <t>【Ａ４カラー】で印刷すること</t>
    <rPh sb="8" eb="10">
      <t>インサツ</t>
    </rPh>
    <phoneticPr fontId="5"/>
  </si>
  <si>
    <t>◆オレンジ色のセルに必要事項を入力すること。（自動反映箇所のセルは白色※一部除く）　</t>
    <rPh sb="5" eb="6">
      <t>イロ</t>
    </rPh>
    <rPh sb="10" eb="12">
      <t>ヒツヨウ</t>
    </rPh>
    <rPh sb="12" eb="14">
      <t>ジコウ</t>
    </rPh>
    <rPh sb="15" eb="17">
      <t>ニュウリョク</t>
    </rPh>
    <rPh sb="36" eb="38">
      <t>イチブ</t>
    </rPh>
    <rPh sb="38" eb="39">
      <t>ノゾ</t>
    </rPh>
    <phoneticPr fontId="5"/>
  </si>
  <si>
    <t>３.ZEHデベロッパー情報</t>
    <rPh sb="11" eb="13">
      <t>ジョウホウ</t>
    </rPh>
    <phoneticPr fontId="5"/>
  </si>
  <si>
    <t>入力必須</t>
    <rPh sb="0" eb="2">
      <t>ニュウリョク</t>
    </rPh>
    <rPh sb="2" eb="4">
      <t>ヒッス</t>
    </rPh>
    <phoneticPr fontId="3"/>
  </si>
  <si>
    <t>キャリアメール（携帯メール）は入力不可</t>
    <rPh sb="8" eb="10">
      <t>ケイタイ</t>
    </rPh>
    <rPh sb="15" eb="17">
      <t>ニュウリョク</t>
    </rPh>
    <rPh sb="17" eb="19">
      <t>フカ</t>
    </rPh>
    <phoneticPr fontId="3"/>
  </si>
  <si>
    <t>他の補助金への
申請</t>
    <rPh sb="0" eb="1">
      <t>ホカ</t>
    </rPh>
    <rPh sb="2" eb="5">
      <t>ホジョキン</t>
    </rPh>
    <rPh sb="8" eb="10">
      <t>シンセイ</t>
    </rPh>
    <phoneticPr fontId="3"/>
  </si>
  <si>
    <t>他の補助金への申請有無</t>
    <rPh sb="0" eb="1">
      <t>ホカ</t>
    </rPh>
    <rPh sb="2" eb="5">
      <t>ホジョキン</t>
    </rPh>
    <rPh sb="7" eb="9">
      <t>シンセイ</t>
    </rPh>
    <rPh sb="9" eb="11">
      <t>ウム</t>
    </rPh>
    <phoneticPr fontId="5"/>
  </si>
  <si>
    <t>他の補助金名</t>
    <rPh sb="0" eb="1">
      <t>ホカ</t>
    </rPh>
    <rPh sb="2" eb="5">
      <t>ホジョキン</t>
    </rPh>
    <rPh sb="5" eb="6">
      <t>メイ</t>
    </rPh>
    <phoneticPr fontId="5"/>
  </si>
  <si>
    <t>同上</t>
    <rPh sb="0" eb="2">
      <t>ドウジョウ</t>
    </rPh>
    <phoneticPr fontId="3"/>
  </si>
  <si>
    <t>申請者名</t>
    <rPh sb="0" eb="3">
      <t>シンセイシャ</t>
    </rPh>
    <rPh sb="2" eb="3">
      <t>シャ</t>
    </rPh>
    <rPh sb="3" eb="4">
      <t>メイ</t>
    </rPh>
    <phoneticPr fontId="5"/>
  </si>
  <si>
    <t>様式第1</t>
    <rPh sb="0" eb="2">
      <t>ヨウシキ</t>
    </rPh>
    <rPh sb="2" eb="3">
      <t>ダイ</t>
    </rPh>
    <phoneticPr fontId="3"/>
  </si>
  <si>
    <t>２）事業に係る設計者等情報</t>
    <rPh sb="2" eb="4">
      <t>ジギョウ</t>
    </rPh>
    <rPh sb="5" eb="6">
      <t>カカワ</t>
    </rPh>
    <rPh sb="7" eb="10">
      <t>セッケイシャ</t>
    </rPh>
    <rPh sb="10" eb="11">
      <t>トウ</t>
    </rPh>
    <rPh sb="11" eb="13">
      <t>ジョウホウ</t>
    </rPh>
    <phoneticPr fontId="3"/>
  </si>
  <si>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</si>
  <si>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書式</t>
    <rPh sb="0" eb="2">
      <t>ショシキ</t>
    </rPh>
    <phoneticPr fontId="3"/>
  </si>
  <si>
    <t>指定</t>
    <rPh sb="0" eb="2">
      <t>シテイ</t>
    </rPh>
    <phoneticPr fontId="3"/>
  </si>
  <si>
    <t>指定</t>
    <rPh sb="0" eb="2">
      <t>シテイ</t>
    </rPh>
    <phoneticPr fontId="3"/>
  </si>
  <si>
    <t>自由</t>
    <rPh sb="0" eb="2">
      <t>ジユウ</t>
    </rPh>
    <phoneticPr fontId="3"/>
  </si>
  <si>
    <t>写し</t>
    <rPh sb="0" eb="1">
      <t>ウツ</t>
    </rPh>
    <phoneticPr fontId="3"/>
  </si>
  <si>
    <t>　　　最終年度の事業完了予定日</t>
    <rPh sb="5" eb="7">
      <t>ネンド</t>
    </rPh>
    <phoneticPr fontId="3"/>
  </si>
  <si>
    <t>他の補助金に申請する（している場合）正式名称を入力すること</t>
    <rPh sb="0" eb="1">
      <t>ホカ</t>
    </rPh>
    <rPh sb="2" eb="5">
      <t>ホジョキン</t>
    </rPh>
    <rPh sb="6" eb="8">
      <t>シンセイ</t>
    </rPh>
    <rPh sb="15" eb="17">
      <t>バアイ</t>
    </rPh>
    <rPh sb="18" eb="20">
      <t>セイシキ</t>
    </rPh>
    <rPh sb="20" eb="22">
      <t>メイショウ</t>
    </rPh>
    <rPh sb="23" eb="25">
      <t>ニュウリョク</t>
    </rPh>
    <phoneticPr fontId="3"/>
  </si>
  <si>
    <t>令和２年度　低中層ＺＥＨ-Ｍ促進事業</t>
    <rPh sb="6" eb="7">
      <t>テイ</t>
    </rPh>
    <rPh sb="7" eb="9">
      <t>チュウソウ</t>
    </rPh>
    <rPh sb="14" eb="16">
      <t>ソクシン</t>
    </rPh>
    <phoneticPr fontId="3"/>
  </si>
  <si>
    <t>低中層ＺＥＨ-Ｍ促進事業</t>
    <rPh sb="0" eb="1">
      <t>テイ</t>
    </rPh>
    <rPh sb="1" eb="3">
      <t>チュウソウ</t>
    </rPh>
    <rPh sb="8" eb="10">
      <t>ソクシン</t>
    </rPh>
    <phoneticPr fontId="3"/>
  </si>
  <si>
    <t>定額</t>
    <rPh sb="0" eb="2">
      <t>テイガク</t>
    </rPh>
    <phoneticPr fontId="3"/>
  </si>
  <si>
    <t>―</t>
    <phoneticPr fontId="3"/>
  </si>
  <si>
    <t>―</t>
    <phoneticPr fontId="3"/>
  </si>
  <si>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</si>
  <si>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</si>
  <si>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住戸
タイプ数</t>
    <rPh sb="0" eb="2">
      <t>ジュウコ</t>
    </rPh>
    <rPh sb="6" eb="7">
      <t>スウ</t>
    </rPh>
    <phoneticPr fontId="3"/>
  </si>
  <si>
    <t>番号</t>
    <rPh sb="0" eb="2">
      <t>バンゴウ</t>
    </rPh>
    <phoneticPr fontId="3"/>
  </si>
  <si>
    <t>階数</t>
    <rPh sb="0" eb="2">
      <t>カイスウ</t>
    </rPh>
    <phoneticPr fontId="3"/>
  </si>
  <si>
    <t>住戸
タイプ</t>
    <rPh sb="0" eb="2">
      <t>ジュウコ</t>
    </rPh>
    <phoneticPr fontId="3"/>
  </si>
  <si>
    <t>間取り</t>
    <phoneticPr fontId="3"/>
  </si>
  <si>
    <t>床面積（㎡）</t>
    <rPh sb="0" eb="3">
      <t>ユカメンセキ</t>
    </rPh>
    <phoneticPr fontId="3"/>
  </si>
  <si>
    <t>各住戸の
外皮平均
熱貫流率
（ＵＡ値）</t>
    <rPh sb="0" eb="1">
      <t>カク</t>
    </rPh>
    <rPh sb="1" eb="3">
      <t>ジュウコ</t>
    </rPh>
    <phoneticPr fontId="3"/>
  </si>
  <si>
    <t>属性</t>
    <phoneticPr fontId="3"/>
  </si>
  <si>
    <t>設備
タイプ</t>
    <rPh sb="0" eb="2">
      <t>セツビ</t>
    </rPh>
    <phoneticPr fontId="3"/>
  </si>
  <si>
    <t>平面</t>
    <rPh sb="0" eb="2">
      <t>ヘイメン</t>
    </rPh>
    <phoneticPr fontId="3"/>
  </si>
  <si>
    <t>断面</t>
    <rPh sb="0" eb="2">
      <t>ダンメン</t>
    </rPh>
    <phoneticPr fontId="3"/>
  </si>
  <si>
    <t>設備タイプ</t>
    <rPh sb="0" eb="2">
      <t>セツビ</t>
    </rPh>
    <phoneticPr fontId="3"/>
  </si>
  <si>
    <t>①</t>
    <phoneticPr fontId="5"/>
  </si>
  <si>
    <t>空調設備</t>
    <rPh sb="0" eb="2">
      <t>クウチョウ</t>
    </rPh>
    <rPh sb="2" eb="4">
      <t>セツビ</t>
    </rPh>
    <phoneticPr fontId="5"/>
  </si>
  <si>
    <t>Ⅰ．個別エアコン</t>
    <phoneticPr fontId="5"/>
  </si>
  <si>
    <t>設置場所</t>
    <rPh sb="0" eb="2">
      <t>セッチ</t>
    </rPh>
    <rPh sb="2" eb="4">
      <t>バショ</t>
    </rPh>
    <phoneticPr fontId="5"/>
  </si>
  <si>
    <t>メーカー名</t>
    <rPh sb="4" eb="5">
      <t>メイ</t>
    </rPh>
    <phoneticPr fontId="5"/>
  </si>
  <si>
    <t>型番</t>
    <rPh sb="0" eb="2">
      <t>カタバン</t>
    </rPh>
    <phoneticPr fontId="5"/>
  </si>
  <si>
    <t>エネルギー消費
効率の区分</t>
    <rPh sb="5" eb="7">
      <t>ショウヒ</t>
    </rPh>
    <rPh sb="8" eb="10">
      <t>コウリツ</t>
    </rPh>
    <rPh sb="11" eb="13">
      <t>クブン</t>
    </rPh>
    <phoneticPr fontId="5"/>
  </si>
  <si>
    <t>台数</t>
    <rPh sb="0" eb="2">
      <t>ダイスウ</t>
    </rPh>
    <phoneticPr fontId="5"/>
  </si>
  <si>
    <t>Ⅱ．ヒートポンプ式セントラル空調システム</t>
    <rPh sb="8" eb="9">
      <t>シキ</t>
    </rPh>
    <rPh sb="14" eb="16">
      <t>クウチョウ</t>
    </rPh>
    <phoneticPr fontId="5"/>
  </si>
  <si>
    <t>暖房</t>
    <rPh sb="0" eb="2">
      <t>ダンボウ</t>
    </rPh>
    <phoneticPr fontId="5"/>
  </si>
  <si>
    <t>冷房</t>
    <rPh sb="0" eb="2">
      <t>レイボウ</t>
    </rPh>
    <phoneticPr fontId="5"/>
  </si>
  <si>
    <t>定格能力
(kW)</t>
    <rPh sb="0" eb="2">
      <t>テイカク</t>
    </rPh>
    <rPh sb="2" eb="4">
      <t>ノウリョク</t>
    </rPh>
    <phoneticPr fontId="5"/>
  </si>
  <si>
    <t>定格消費電力(W)</t>
    <rPh sb="0" eb="2">
      <t>テイカク</t>
    </rPh>
    <rPh sb="2" eb="4">
      <t>ショウヒ</t>
    </rPh>
    <rPh sb="4" eb="6">
      <t>デンリョク</t>
    </rPh>
    <phoneticPr fontId="5"/>
  </si>
  <si>
    <t>COP</t>
    <phoneticPr fontId="5"/>
  </si>
  <si>
    <t>Ⅲ．温水式暖房（床暖房、パネルラジエーター等）　暖房専用熱源機か兼用熱源機かを選択すること</t>
    <rPh sb="2" eb="4">
      <t>オンスイ</t>
    </rPh>
    <rPh sb="4" eb="5">
      <t>シキ</t>
    </rPh>
    <rPh sb="5" eb="7">
      <t>ダンボウ</t>
    </rPh>
    <rPh sb="8" eb="9">
      <t>ユカ</t>
    </rPh>
    <rPh sb="9" eb="11">
      <t>ダンボウ</t>
    </rPh>
    <rPh sb="21" eb="22">
      <t>ナド</t>
    </rPh>
    <rPh sb="24" eb="26">
      <t>ダンボウ</t>
    </rPh>
    <rPh sb="26" eb="28">
      <t>センヨウ</t>
    </rPh>
    <rPh sb="28" eb="31">
      <t>ネツゲンキ</t>
    </rPh>
    <rPh sb="32" eb="34">
      <t>ケンヨウ</t>
    </rPh>
    <rPh sb="34" eb="37">
      <t>ネツゲンキ</t>
    </rPh>
    <rPh sb="39" eb="41">
      <t>センタク</t>
    </rPh>
    <phoneticPr fontId="5"/>
  </si>
  <si>
    <t>放熱機の種類</t>
    <rPh sb="0" eb="2">
      <t>ホウネツ</t>
    </rPh>
    <rPh sb="2" eb="3">
      <t>キ</t>
    </rPh>
    <rPh sb="4" eb="6">
      <t>シュルイ</t>
    </rPh>
    <phoneticPr fontId="5"/>
  </si>
  <si>
    <t>熱源機の種類</t>
    <rPh sb="0" eb="3">
      <t>ネツゲンキ</t>
    </rPh>
    <rPh sb="4" eb="6">
      <t>シュルイ</t>
    </rPh>
    <phoneticPr fontId="5"/>
  </si>
  <si>
    <t>専用
兼用</t>
    <rPh sb="0" eb="2">
      <t>センヨウ</t>
    </rPh>
    <rPh sb="3" eb="5">
      <t>ケンヨウ</t>
    </rPh>
    <phoneticPr fontId="5"/>
  </si>
  <si>
    <t>定格暖房
能力(kW)</t>
    <rPh sb="0" eb="2">
      <t>テイカク</t>
    </rPh>
    <rPh sb="2" eb="4">
      <t>ダンボウ</t>
    </rPh>
    <rPh sb="5" eb="7">
      <t>ノウリョク</t>
    </rPh>
    <phoneticPr fontId="5"/>
  </si>
  <si>
    <t>定格暖房
消費電力
(W)</t>
    <rPh sb="0" eb="2">
      <t>テイカク</t>
    </rPh>
    <rPh sb="2" eb="4">
      <t>ダンボウ</t>
    </rPh>
    <rPh sb="5" eb="7">
      <t>ショウヒ</t>
    </rPh>
    <rPh sb="7" eb="9">
      <t>デンリョク</t>
    </rPh>
    <phoneticPr fontId="5"/>
  </si>
  <si>
    <t>暖房
COP</t>
    <rPh sb="0" eb="2">
      <t>ダンボウ</t>
    </rPh>
    <phoneticPr fontId="5"/>
  </si>
  <si>
    <t>暖房部
熱効率
(%)</t>
    <rPh sb="0" eb="2">
      <t>ダンボウ</t>
    </rPh>
    <rPh sb="2" eb="3">
      <t>ブ</t>
    </rPh>
    <rPh sb="4" eb="5">
      <t>ネツ</t>
    </rPh>
    <rPh sb="5" eb="7">
      <t>コウリツ</t>
    </rPh>
    <phoneticPr fontId="5"/>
  </si>
  <si>
    <t>②</t>
    <phoneticPr fontId="5"/>
  </si>
  <si>
    <t>換気設備　　</t>
    <rPh sb="0" eb="2">
      <t>カンキ</t>
    </rPh>
    <rPh sb="2" eb="4">
      <t>セツビ</t>
    </rPh>
    <phoneticPr fontId="5"/>
  </si>
  <si>
    <t>（24時間換気に使用する全ての換気設備を記入すること）</t>
    <phoneticPr fontId="5"/>
  </si>
  <si>
    <t>種類</t>
    <rPh sb="0" eb="2">
      <t>シュルイ</t>
    </rPh>
    <phoneticPr fontId="5"/>
  </si>
  <si>
    <t>温度（顕熱）
交換効率(%)</t>
    <phoneticPr fontId="5"/>
  </si>
  <si>
    <t>消費電力
(W)</t>
    <phoneticPr fontId="5"/>
  </si>
  <si>
    <t>換気風量
(㎥/h)</t>
    <phoneticPr fontId="5"/>
  </si>
  <si>
    <t>比消費電力
[W/(㎥/h)]</t>
    <phoneticPr fontId="5"/>
  </si>
  <si>
    <t>③</t>
    <phoneticPr fontId="5"/>
  </si>
  <si>
    <t>給湯設備</t>
    <rPh sb="0" eb="2">
      <t>キュウトウ</t>
    </rPh>
    <rPh sb="2" eb="4">
      <t>セツビ</t>
    </rPh>
    <phoneticPr fontId="5"/>
  </si>
  <si>
    <t>　（セット型番があるものは、セット型番で記入すること）</t>
    <phoneticPr fontId="5"/>
  </si>
  <si>
    <t>効率</t>
    <rPh sb="0" eb="2">
      <t>コウリツ</t>
    </rPh>
    <phoneticPr fontId="5"/>
  </si>
  <si>
    <t>エネファーム</t>
    <phoneticPr fontId="3"/>
  </si>
  <si>
    <t>電気</t>
    <rPh sb="0" eb="2">
      <t>デンキ</t>
    </rPh>
    <phoneticPr fontId="5"/>
  </si>
  <si>
    <t>ハイブリッド</t>
    <phoneticPr fontId="5"/>
  </si>
  <si>
    <t>年間給湯
（保温）効率</t>
    <rPh sb="0" eb="2">
      <t>ネンカン</t>
    </rPh>
    <rPh sb="2" eb="4">
      <t>キュウトウ</t>
    </rPh>
    <rPh sb="6" eb="8">
      <t>ホオン</t>
    </rPh>
    <rPh sb="9" eb="11">
      <t>コウリツ</t>
    </rPh>
    <phoneticPr fontId="5"/>
  </si>
  <si>
    <t>エネルギー
消費効率(%)</t>
    <rPh sb="6" eb="8">
      <t>ショウヒ</t>
    </rPh>
    <rPh sb="8" eb="10">
      <t>コウリツ</t>
    </rPh>
    <phoneticPr fontId="5"/>
  </si>
  <si>
    <t>年間保温効率(%)</t>
    <rPh sb="0" eb="2">
      <t>ネンカン</t>
    </rPh>
    <rPh sb="2" eb="4">
      <t>ホオン</t>
    </rPh>
    <rPh sb="4" eb="6">
      <t>コウリツ</t>
    </rPh>
    <phoneticPr fontId="5"/>
  </si>
  <si>
    <t>種類</t>
    <rPh sb="0" eb="2">
      <t>シュルイ</t>
    </rPh>
    <phoneticPr fontId="3"/>
  </si>
  <si>
    <t>（注）　ガスエンジン給湯機（エコウィル）の場合は、発電ユニットの総合効率をガスのエネルギー消費効率欄に記入すること</t>
    <rPh sb="1" eb="2">
      <t>チュウ</t>
    </rPh>
    <rPh sb="10" eb="12">
      <t>キュウトウ</t>
    </rPh>
    <rPh sb="12" eb="13">
      <t>キ</t>
    </rPh>
    <rPh sb="21" eb="23">
      <t>バアイ</t>
    </rPh>
    <rPh sb="25" eb="27">
      <t>ハツデン</t>
    </rPh>
    <rPh sb="32" eb="34">
      <t>ソウゴウ</t>
    </rPh>
    <rPh sb="34" eb="36">
      <t>コウリツ</t>
    </rPh>
    <rPh sb="45" eb="47">
      <t>ショウヒ</t>
    </rPh>
    <rPh sb="47" eb="49">
      <t>コウリツ</t>
    </rPh>
    <rPh sb="49" eb="50">
      <t>ラン</t>
    </rPh>
    <rPh sb="51" eb="53">
      <t>キニュウ</t>
    </rPh>
    <phoneticPr fontId="5"/>
  </si>
  <si>
    <t>④</t>
    <phoneticPr fontId="5"/>
  </si>
  <si>
    <t>照明設備</t>
    <rPh sb="0" eb="2">
      <t>ショウメイ</t>
    </rPh>
    <rPh sb="2" eb="4">
      <t>セツビ</t>
    </rPh>
    <phoneticPr fontId="5"/>
  </si>
  <si>
    <t>機種名（型番）</t>
    <rPh sb="4" eb="6">
      <t>カタバン</t>
    </rPh>
    <phoneticPr fontId="5"/>
  </si>
  <si>
    <t>調光・センサー類</t>
    <phoneticPr fontId="5"/>
  </si>
  <si>
    <t>台数</t>
    <rPh sb="0" eb="2">
      <t>ダイスウ</t>
    </rPh>
    <phoneticPr fontId="3"/>
  </si>
  <si>
    <t>⑤</t>
    <phoneticPr fontId="5"/>
  </si>
  <si>
    <t>⑥</t>
    <phoneticPr fontId="5"/>
  </si>
  <si>
    <t>エネルギー計測装置</t>
    <rPh sb="5" eb="7">
      <t>ケイソク</t>
    </rPh>
    <rPh sb="7" eb="9">
      <t>ソウチ</t>
    </rPh>
    <phoneticPr fontId="5"/>
  </si>
  <si>
    <t>HEMSの導入の有無</t>
    <rPh sb="5" eb="7">
      <t>ドウニュウ</t>
    </rPh>
    <rPh sb="8" eb="10">
      <t>ウム</t>
    </rPh>
    <phoneticPr fontId="3"/>
  </si>
  <si>
    <t>メーカー名</t>
    <phoneticPr fontId="5"/>
  </si>
  <si>
    <t>＊定期報告を実施するための体制（データの収集、集計等を含む）を記入する。</t>
    <rPh sb="1" eb="3">
      <t>テイキ</t>
    </rPh>
    <rPh sb="3" eb="5">
      <t>ホウコク</t>
    </rPh>
    <rPh sb="6" eb="8">
      <t>ジッシ</t>
    </rPh>
    <rPh sb="13" eb="15">
      <t>タイセイ</t>
    </rPh>
    <phoneticPr fontId="5"/>
  </si>
  <si>
    <t>低中層ZEH-M促進事業</t>
    <rPh sb="0" eb="1">
      <t>テイ</t>
    </rPh>
    <rPh sb="1" eb="3">
      <t>チュウソウ</t>
    </rPh>
    <rPh sb="8" eb="10">
      <t>ソクシン</t>
    </rPh>
    <rPh sb="10" eb="12">
      <t>ジギョウ</t>
    </rPh>
    <phoneticPr fontId="3"/>
  </si>
  <si>
    <t>←個人の場合、提出不要</t>
    <rPh sb="1" eb="3">
      <t>コジン</t>
    </rPh>
    <rPh sb="4" eb="6">
      <t>バアイ</t>
    </rPh>
    <rPh sb="7" eb="9">
      <t>テイシュツ</t>
    </rPh>
    <rPh sb="9" eb="11">
      <t>フヨウ</t>
    </rPh>
    <phoneticPr fontId="3"/>
  </si>
  <si>
    <t>低中層ＺＥＨ-Ｍ促進事業</t>
    <rPh sb="0" eb="1">
      <t>テイ</t>
    </rPh>
    <rPh sb="1" eb="3">
      <t>チュウソウ</t>
    </rPh>
    <rPh sb="8" eb="10">
      <t>ソクシン</t>
    </rPh>
    <phoneticPr fontId="3"/>
  </si>
  <si>
    <t>※各種書類は不備の無いよう、申請者自身でよく確認し、提出すること。
　　書類の不備、不足、誤りがあり、審査の継続が困難であるとSIIが判断した際は、申請書類の不受理や不採択になる場合があるので注意すること。</t>
    <rPh sb="14" eb="16">
      <t>シンセイ</t>
    </rPh>
    <rPh sb="16" eb="17">
      <t>シャ</t>
    </rPh>
    <rPh sb="71" eb="72">
      <t>サイ</t>
    </rPh>
    <rPh sb="74" eb="76">
      <t>シンセイ</t>
    </rPh>
    <rPh sb="76" eb="78">
      <t>ショルイ</t>
    </rPh>
    <rPh sb="79" eb="82">
      <t>フジュリ</t>
    </rPh>
    <rPh sb="83" eb="84">
      <t>フ</t>
    </rPh>
    <rPh sb="84" eb="86">
      <t>サイタク</t>
    </rPh>
    <phoneticPr fontId="5"/>
  </si>
  <si>
    <t>本シートに入力すると、各種申請様式に自動転記されます。
本シートに無い情報は、各種申請様式に直接入力してください。</t>
    <rPh sb="0" eb="1">
      <t>ホン</t>
    </rPh>
    <rPh sb="5" eb="7">
      <t>ニュウリョク</t>
    </rPh>
    <rPh sb="11" eb="13">
      <t>カクシュ</t>
    </rPh>
    <rPh sb="13" eb="15">
      <t>シンセイ</t>
    </rPh>
    <rPh sb="15" eb="17">
      <t>ヨウシキ</t>
    </rPh>
    <rPh sb="18" eb="20">
      <t>ジドウ</t>
    </rPh>
    <rPh sb="20" eb="22">
      <t>テンキ</t>
    </rPh>
    <rPh sb="28" eb="29">
      <t>ホン</t>
    </rPh>
    <rPh sb="33" eb="34">
      <t>ナ</t>
    </rPh>
    <rPh sb="35" eb="37">
      <t>ジョウホウ</t>
    </rPh>
    <rPh sb="39" eb="41">
      <t>カクシュ</t>
    </rPh>
    <rPh sb="41" eb="43">
      <t>シンセイ</t>
    </rPh>
    <rPh sb="43" eb="45">
      <t>ヨウシキ</t>
    </rPh>
    <rPh sb="46" eb="48">
      <t>チョクセツ</t>
    </rPh>
    <rPh sb="48" eb="50">
      <t>ニュウリョク</t>
    </rPh>
    <phoneticPr fontId="3"/>
  </si>
  <si>
    <r>
      <t>　</t>
    </r>
    <r>
      <rPr>
        <b/>
        <sz val="11"/>
        <color theme="9" tint="0.59999389629810485"/>
        <rFont val="Meiryo UI"/>
        <family val="3"/>
        <charset val="128"/>
      </rPr>
      <t>██　</t>
    </r>
    <r>
      <rPr>
        <b/>
        <sz val="11"/>
        <color theme="1" tint="0.14999847407452621"/>
        <rFont val="Meiryo UI"/>
        <family val="3"/>
        <charset val="128"/>
      </rPr>
      <t>オレンジのセルに入力を行ってくだい。</t>
    </r>
    <rPh sb="12" eb="14">
      <t>ニュウリョク</t>
    </rPh>
    <rPh sb="15" eb="16">
      <t>オコナ</t>
    </rPh>
    <phoneticPr fontId="5"/>
  </si>
  <si>
    <t>再生可能エネルギーの導入（対象住戸に再生可能エネルギーの供給）がある設備タイプは「有」を選択</t>
    <rPh sb="0" eb="2">
      <t>サイセイ</t>
    </rPh>
    <rPh sb="2" eb="4">
      <t>カノウ</t>
    </rPh>
    <rPh sb="10" eb="12">
      <t>ドウニュウ</t>
    </rPh>
    <rPh sb="13" eb="15">
      <t>タイショウ</t>
    </rPh>
    <rPh sb="15" eb="17">
      <t>ジュウコ</t>
    </rPh>
    <rPh sb="18" eb="20">
      <t>サイセイ</t>
    </rPh>
    <rPh sb="20" eb="22">
      <t>カノウ</t>
    </rPh>
    <rPh sb="28" eb="30">
      <t>キョウキュウ</t>
    </rPh>
    <rPh sb="34" eb="36">
      <t>セツビ</t>
    </rPh>
    <rPh sb="41" eb="42">
      <t>アリ</t>
    </rPh>
    <rPh sb="44" eb="46">
      <t>センタク</t>
    </rPh>
    <phoneticPr fontId="5"/>
  </si>
  <si>
    <t>事業主から購入者への引渡し開始予定日
（分譲事業のみ入力）</t>
    <rPh sb="0" eb="2">
      <t>ジギョウ</t>
    </rPh>
    <rPh sb="2" eb="3">
      <t>ヌシ</t>
    </rPh>
    <rPh sb="5" eb="8">
      <t>コウニュウシャ</t>
    </rPh>
    <rPh sb="10" eb="12">
      <t>ヒキワタ</t>
    </rPh>
    <rPh sb="13" eb="15">
      <t>カイシ</t>
    </rPh>
    <rPh sb="15" eb="17">
      <t>ヨテイ</t>
    </rPh>
    <rPh sb="17" eb="18">
      <t>ビ</t>
    </rPh>
    <rPh sb="20" eb="22">
      <t>ブンジョウ</t>
    </rPh>
    <rPh sb="22" eb="24">
      <t>ジギョウ</t>
    </rPh>
    <rPh sb="26" eb="28">
      <t>ニュウリョク</t>
    </rPh>
    <phoneticPr fontId="5"/>
  </si>
  <si>
    <t>◆複数の設備タイプがある場合は、シートをコピー・追加して作成すること</t>
    <rPh sb="1" eb="3">
      <t>フクスウ</t>
    </rPh>
    <rPh sb="4" eb="6">
      <t>セツビ</t>
    </rPh>
    <rPh sb="12" eb="14">
      <t>バアイ</t>
    </rPh>
    <rPh sb="24" eb="26">
      <t>ツイカ</t>
    </rPh>
    <rPh sb="28" eb="30">
      <t>サクセイ</t>
    </rPh>
    <phoneticPr fontId="5"/>
  </si>
  <si>
    <t>床面積の合計（㎡）</t>
    <rPh sb="0" eb="3">
      <t>ユカメンセキ</t>
    </rPh>
    <rPh sb="4" eb="6">
      <t>ゴウケイ</t>
    </rPh>
    <phoneticPr fontId="3"/>
  </si>
  <si>
    <t>申請者が法人の場合入力不要</t>
    <rPh sb="0" eb="3">
      <t>シンセイシャ</t>
    </rPh>
    <rPh sb="4" eb="6">
      <t>ホウジン</t>
    </rPh>
    <rPh sb="7" eb="9">
      <t>バアイ</t>
    </rPh>
    <rPh sb="9" eb="11">
      <t>ニュウリョク</t>
    </rPh>
    <rPh sb="11" eb="13">
      <t>フヨウ</t>
    </rPh>
    <phoneticPr fontId="3"/>
  </si>
  <si>
    <t>❻　エネルギー管理体制</t>
    <rPh sb="7" eb="9">
      <t>カンリ</t>
    </rPh>
    <rPh sb="9" eb="11">
      <t>タイセイ</t>
    </rPh>
    <phoneticPr fontId="5"/>
  </si>
  <si>
    <t>➐　普及促進に向けた広報計画の積極度</t>
    <rPh sb="2" eb="4">
      <t>フキュウ</t>
    </rPh>
    <rPh sb="4" eb="6">
      <t>ソクシン</t>
    </rPh>
    <rPh sb="7" eb="8">
      <t>ム</t>
    </rPh>
    <rPh sb="10" eb="12">
      <t>コウホウ</t>
    </rPh>
    <rPh sb="12" eb="14">
      <t>ケイカク</t>
    </rPh>
    <rPh sb="15" eb="17">
      <t>セッキョク</t>
    </rPh>
    <rPh sb="17" eb="18">
      <t>ド</t>
    </rPh>
    <phoneticPr fontId="5"/>
  </si>
  <si>
    <t>➑　ＺＥＨ-Ｍの実現に資する導入設備等</t>
    <rPh sb="8" eb="10">
      <t>ジツゲン</t>
    </rPh>
    <rPh sb="11" eb="12">
      <t>シ</t>
    </rPh>
    <rPh sb="14" eb="16">
      <t>ドウニュウ</t>
    </rPh>
    <rPh sb="16" eb="18">
      <t>セツビ</t>
    </rPh>
    <rPh sb="18" eb="19">
      <t>ナド</t>
    </rPh>
    <phoneticPr fontId="5"/>
  </si>
  <si>
    <t>13桁（個人申請者は入力不要）</t>
    <rPh sb="2" eb="3">
      <t>ケタ</t>
    </rPh>
    <rPh sb="4" eb="6">
      <t>コジン</t>
    </rPh>
    <rPh sb="6" eb="9">
      <t>シンセイシャ</t>
    </rPh>
    <rPh sb="10" eb="12">
      <t>ニュウリョク</t>
    </rPh>
    <rPh sb="12" eb="14">
      <t>フヨウ</t>
    </rPh>
    <phoneticPr fontId="3"/>
  </si>
  <si>
    <t>６.他の補助金に関する事項</t>
    <rPh sb="2" eb="3">
      <t>ホカ</t>
    </rPh>
    <rPh sb="4" eb="7">
      <t>ホジョキン</t>
    </rPh>
    <rPh sb="8" eb="9">
      <t>カン</t>
    </rPh>
    <rPh sb="11" eb="13">
      <t>ジコウ</t>
    </rPh>
    <phoneticPr fontId="5"/>
  </si>
  <si>
    <t>４.申請者における補助事業担当者情報</t>
    <rPh sb="2" eb="5">
      <t>シンセイシャ</t>
    </rPh>
    <rPh sb="11" eb="13">
      <t>ジギョウ</t>
    </rPh>
    <rPh sb="13" eb="16">
      <t>タントウシャ</t>
    </rPh>
    <rPh sb="16" eb="18">
      <t>ジョウホウ</t>
    </rPh>
    <phoneticPr fontId="5"/>
  </si>
  <si>
    <t>※法人申請の場合のみ入力する</t>
    <rPh sb="1" eb="3">
      <t>ホウジン</t>
    </rPh>
    <rPh sb="3" eb="5">
      <t>シンセイ</t>
    </rPh>
    <rPh sb="6" eb="8">
      <t>バアイ</t>
    </rPh>
    <rPh sb="10" eb="12">
      <t>ニュウリョク</t>
    </rPh>
    <phoneticPr fontId="3"/>
  </si>
  <si>
    <t>担当者情報</t>
    <rPh sb="0" eb="3">
      <t>タントウシャ</t>
    </rPh>
    <rPh sb="3" eb="5">
      <t>ジョウホウ</t>
    </rPh>
    <phoneticPr fontId="3"/>
  </si>
  <si>
    <t>申請実務
担当者情報</t>
    <rPh sb="0" eb="2">
      <t>シンセイ</t>
    </rPh>
    <rPh sb="2" eb="4">
      <t>ジツム</t>
    </rPh>
    <rPh sb="5" eb="8">
      <t>タントウシャ</t>
    </rPh>
    <rPh sb="8" eb="10">
      <t>ジョウホウ</t>
    </rPh>
    <phoneticPr fontId="3"/>
  </si>
  <si>
    <t>所属</t>
    <rPh sb="0" eb="2">
      <t>ショゾク</t>
    </rPh>
    <phoneticPr fontId="3"/>
  </si>
  <si>
    <t>法人名</t>
    <rPh sb="0" eb="2">
      <t>ホウジン</t>
    </rPh>
    <rPh sb="2" eb="3">
      <t>メイ</t>
    </rPh>
    <phoneticPr fontId="5"/>
  </si>
  <si>
    <t>記載事項がない場合は「－」を入力すること</t>
    <phoneticPr fontId="3"/>
  </si>
  <si>
    <t>引渡し開始予定日（分譲のみ）</t>
    <rPh sb="0" eb="1">
      <t>ヒ</t>
    </rPh>
    <rPh sb="1" eb="2">
      <t>ワタ</t>
    </rPh>
    <rPh sb="3" eb="5">
      <t>カイシ</t>
    </rPh>
    <rPh sb="5" eb="8">
      <t>ヨテイビ</t>
    </rPh>
    <rPh sb="9" eb="11">
      <t>ブンジョウ</t>
    </rPh>
    <phoneticPr fontId="5"/>
  </si>
  <si>
    <t>⑦商業登記簿等</t>
    <rPh sb="1" eb="3">
      <t>ショウギョウ</t>
    </rPh>
    <rPh sb="3" eb="6">
      <t>トウキボ</t>
    </rPh>
    <rPh sb="6" eb="7">
      <t>トウ</t>
    </rPh>
    <phoneticPr fontId="3"/>
  </si>
  <si>
    <t>⑧その他</t>
    <phoneticPr fontId="3"/>
  </si>
  <si>
    <t>⑨データ提出CD-ROM</t>
    <rPh sb="4" eb="6">
      <t>テイシュツ</t>
    </rPh>
    <phoneticPr fontId="3"/>
  </si>
  <si>
    <t>申請者名</t>
    <rPh sb="0" eb="3">
      <t>シンセイシャ</t>
    </rPh>
    <phoneticPr fontId="5"/>
  </si>
  <si>
    <t>申請者名（法人名）もしくは、個人申請者名を入力</t>
    <rPh sb="0" eb="3">
      <t>シンセイシャ</t>
    </rPh>
    <rPh sb="3" eb="4">
      <t>メイ</t>
    </rPh>
    <rPh sb="5" eb="7">
      <t>ホウジン</t>
    </rPh>
    <rPh sb="7" eb="8">
      <t>メイ</t>
    </rPh>
    <rPh sb="14" eb="16">
      <t>コジン</t>
    </rPh>
    <rPh sb="16" eb="19">
      <t>シンセイシャ</t>
    </rPh>
    <rPh sb="19" eb="20">
      <t>メイ</t>
    </rPh>
    <rPh sb="21" eb="23">
      <t>ニュウリョク</t>
    </rPh>
    <phoneticPr fontId="3"/>
  </si>
  <si>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3"/>
  </si>
  <si>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3"/>
  </si>
  <si>
    <t>※以下、法人申請者のみ入力</t>
    <rPh sb="1" eb="3">
      <t>イカ</t>
    </rPh>
    <rPh sb="4" eb="6">
      <t>ホウジン</t>
    </rPh>
    <rPh sb="6" eb="9">
      <t>シンセイシャ</t>
    </rPh>
    <rPh sb="11" eb="13">
      <t>ニュウリョク</t>
    </rPh>
    <phoneticPr fontId="3"/>
  </si>
  <si>
    <t>SIIは、ＺＥＨデベロッパー、補助事業者（補助事業を行おうとするもの）、申請実務担当業務協力者、その他の者との</t>
    <rPh sb="21" eb="23">
      <t>ホジョ</t>
    </rPh>
    <rPh sb="23" eb="25">
      <t>ジギョウ</t>
    </rPh>
    <rPh sb="26" eb="27">
      <t>オコナ</t>
    </rPh>
    <rPh sb="36" eb="38">
      <t>シンセイ</t>
    </rPh>
    <rPh sb="38" eb="40">
      <t>ジツム</t>
    </rPh>
    <rPh sb="40" eb="42">
      <t>タントウ</t>
    </rPh>
    <rPh sb="42" eb="44">
      <t>ギョウム</t>
    </rPh>
    <rPh sb="44" eb="46">
      <t>キョウリョク</t>
    </rPh>
    <rPh sb="46" eb="47">
      <t>シャ</t>
    </rPh>
    <phoneticPr fontId="5"/>
  </si>
  <si>
    <t>間に生じるトラブルや損害について、一切の関与・責任を負わないことを理解し、了承している。</t>
    <rPh sb="26" eb="27">
      <t>オ</t>
    </rPh>
    <rPh sb="33" eb="35">
      <t>リカイ</t>
    </rPh>
    <rPh sb="37" eb="39">
      <t>リョウショウ</t>
    </rPh>
    <phoneticPr fontId="5"/>
  </si>
  <si>
    <t>メールアドレス（個人申請のみ）</t>
    <rPh sb="8" eb="10">
      <t>コジン</t>
    </rPh>
    <rPh sb="10" eb="12">
      <t>シンセイ</t>
    </rPh>
    <phoneticPr fontId="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</si>
  <si>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3"/>
  </si>
  <si>
    <t>E-MAIL（個人のみ）</t>
    <rPh sb="7" eb="9">
      <t>コジン</t>
    </rPh>
    <phoneticPr fontId="5"/>
  </si>
  <si>
    <t>再生可能エネルギーによる削減率</t>
    <rPh sb="0" eb="2">
      <t>サイセイ</t>
    </rPh>
    <rPh sb="2" eb="4">
      <t>カノウ</t>
    </rPh>
    <rPh sb="12" eb="14">
      <t>サクゲン</t>
    </rPh>
    <rPh sb="14" eb="15">
      <t>リツ</t>
    </rPh>
    <phoneticPr fontId="3"/>
  </si>
  <si>
    <t>ＣＬＴ導入の有無</t>
    <rPh sb="3" eb="5">
      <t>ドウニュウ</t>
    </rPh>
    <rPh sb="6" eb="8">
      <t>ウム</t>
    </rPh>
    <phoneticPr fontId="3"/>
  </si>
  <si>
    <t>エネルギー計測記録体制</t>
    <rPh sb="5" eb="7">
      <t>ケイソク</t>
    </rPh>
    <rPh sb="7" eb="9">
      <t>キロク</t>
    </rPh>
    <rPh sb="9" eb="11">
      <t>タイセイ</t>
    </rPh>
    <phoneticPr fontId="3"/>
  </si>
  <si>
    <t>強化外皮に係る補助金額
（定額20万円/戸）</t>
    <rPh sb="0" eb="2">
      <t>キョウカ</t>
    </rPh>
    <rPh sb="2" eb="4">
      <t>ガイヒ</t>
    </rPh>
    <rPh sb="5" eb="6">
      <t>カカワ</t>
    </rPh>
    <rPh sb="7" eb="9">
      <t>ホジョ</t>
    </rPh>
    <rPh sb="9" eb="11">
      <t>キンガク</t>
    </rPh>
    <rPh sb="13" eb="15">
      <t>テイガク</t>
    </rPh>
    <rPh sb="17" eb="19">
      <t>マンエン</t>
    </rPh>
    <rPh sb="20" eb="21">
      <t>コ</t>
    </rPh>
    <phoneticPr fontId="3"/>
  </si>
  <si>
    <t>媒体の分類</t>
    <rPh sb="0" eb="2">
      <t>バイタイ</t>
    </rPh>
    <rPh sb="3" eb="5">
      <t>ブンルイ</t>
    </rPh>
    <phoneticPr fontId="5"/>
  </si>
  <si>
    <t>掲載媒体</t>
    <rPh sb="0" eb="2">
      <t>ケイサイ</t>
    </rPh>
    <rPh sb="2" eb="4">
      <t>バイタイ</t>
    </rPh>
    <phoneticPr fontId="5"/>
  </si>
  <si>
    <t>広報掲載の
回数、期間、時期</t>
    <phoneticPr fontId="3"/>
  </si>
  <si>
    <t>各住戸の
ＢＥＬＳ評価の掲載</t>
    <phoneticPr fontId="3"/>
  </si>
  <si>
    <t>住戸の光熱費
削減効果の訴求</t>
    <phoneticPr fontId="3"/>
  </si>
  <si>
    <t>快適性、健康面
に関する言及</t>
    <rPh sb="0" eb="3">
      <t>カイテキセイ</t>
    </rPh>
    <rPh sb="4" eb="6">
      <t>ケンコウ</t>
    </rPh>
    <rPh sb="6" eb="7">
      <t>メン</t>
    </rPh>
    <rPh sb="9" eb="10">
      <t>カン</t>
    </rPh>
    <rPh sb="12" eb="14">
      <t>ゲンキュウ</t>
    </rPh>
    <phoneticPr fontId="3"/>
  </si>
  <si>
    <t>訴求効果を報告
するための
アンケートの実施</t>
    <rPh sb="0" eb="2">
      <t>ソキュウ</t>
    </rPh>
    <rPh sb="2" eb="4">
      <t>コウカ</t>
    </rPh>
    <rPh sb="5" eb="7">
      <t>ホウコク</t>
    </rPh>
    <rPh sb="20" eb="22">
      <t>ジッシ</t>
    </rPh>
    <phoneticPr fontId="3"/>
  </si>
  <si>
    <t>令和2年度　低中層ＺＥＨ－Ｍ促進事業　交付申請書情報入力シート</t>
    <rPh sb="0" eb="2">
      <t>レイワ</t>
    </rPh>
    <rPh sb="3" eb="5">
      <t>ネンド</t>
    </rPh>
    <rPh sb="6" eb="7">
      <t>テイ</t>
    </rPh>
    <rPh sb="7" eb="9">
      <t>チュウソウ</t>
    </rPh>
    <rPh sb="14" eb="16">
      <t>ソクシン</t>
    </rPh>
    <rPh sb="16" eb="18">
      <t>ジギョウ</t>
    </rPh>
    <rPh sb="19" eb="21">
      <t>コウフ</t>
    </rPh>
    <rPh sb="21" eb="24">
      <t>シンセイショ</t>
    </rPh>
    <rPh sb="24" eb="26">
      <t>ジョウホウ</t>
    </rPh>
    <rPh sb="26" eb="28">
      <t>ニュウリョク</t>
    </rPh>
    <phoneticPr fontId="5"/>
  </si>
  <si>
    <t>交付決定予定日以降の日付（西暦で入力すること）</t>
    <rPh sb="0" eb="2">
      <t>コウフ</t>
    </rPh>
    <rPh sb="2" eb="4">
      <t>ケッテイ</t>
    </rPh>
    <rPh sb="4" eb="7">
      <t>ヨテイビ</t>
    </rPh>
    <rPh sb="7" eb="9">
      <t>イコウ</t>
    </rPh>
    <rPh sb="10" eb="12">
      <t>ヒヅケ</t>
    </rPh>
    <rPh sb="13" eb="15">
      <t>セイレキ</t>
    </rPh>
    <rPh sb="16" eb="18">
      <t>ニュウリョク</t>
    </rPh>
    <phoneticPr fontId="3"/>
  </si>
  <si>
    <t>事業着手予定日</t>
    <rPh sb="0" eb="2">
      <t>ジギョウ</t>
    </rPh>
    <rPh sb="2" eb="4">
      <t>チャクシュ</t>
    </rPh>
    <rPh sb="4" eb="6">
      <t>ヨテイ</t>
    </rPh>
    <rPh sb="6" eb="7">
      <t>ビ</t>
    </rPh>
    <phoneticPr fontId="5"/>
  </si>
  <si>
    <t>事業完了の期日は公募要領Ｐ14，19参照</t>
    <rPh sb="0" eb="2">
      <t>ジギョウ</t>
    </rPh>
    <rPh sb="2" eb="4">
      <t>カンリョウ</t>
    </rPh>
    <rPh sb="5" eb="7">
      <t>キジツ</t>
    </rPh>
    <rPh sb="8" eb="10">
      <t>コウボ</t>
    </rPh>
    <rPh sb="10" eb="12">
      <t>ヨウリョウ</t>
    </rPh>
    <rPh sb="18" eb="20">
      <t>サンショウ</t>
    </rPh>
    <phoneticPr fontId="3"/>
  </si>
  <si>
    <t>ZEHデベロッパー登録名称</t>
    <phoneticPr fontId="5"/>
  </si>
  <si>
    <t>ZEHデベロッパー登録番号</t>
    <rPh sb="9" eb="11">
      <t>トウロク</t>
    </rPh>
    <rPh sb="11" eb="13">
      <t>バンゴウ</t>
    </rPh>
    <phoneticPr fontId="5"/>
  </si>
  <si>
    <t>ＺＥＨデベロッパー登録名称</t>
    <phoneticPr fontId="5"/>
  </si>
  <si>
    <t>ＺＥＨデベロッパー登録番号</t>
    <rPh sb="9" eb="11">
      <t>トウロク</t>
    </rPh>
    <rPh sb="11" eb="13">
      <t>バンゴウ</t>
    </rPh>
    <phoneticPr fontId="5"/>
  </si>
  <si>
    <t>設備タイプごとに作成すること</t>
    <rPh sb="0" eb="2">
      <t>セツビ</t>
    </rPh>
    <rPh sb="8" eb="10">
      <t>サクセイ</t>
    </rPh>
    <phoneticPr fontId="3"/>
  </si>
  <si>
    <t>その他</t>
    <rPh sb="2" eb="3">
      <t>ホカ</t>
    </rPh>
    <phoneticPr fontId="3"/>
  </si>
  <si>
    <t>住棟内の一部住戸について、ＨＥＭＳによる１カ月毎のエネルギー計測データの提出が可能</t>
    <rPh sb="0" eb="1">
      <t>ジュウ</t>
    </rPh>
    <rPh sb="1" eb="2">
      <t>トウ</t>
    </rPh>
    <rPh sb="2" eb="3">
      <t>ナイ</t>
    </rPh>
    <rPh sb="4" eb="6">
      <t>イチブ</t>
    </rPh>
    <rPh sb="6" eb="8">
      <t>ジュウコ</t>
    </rPh>
    <rPh sb="22" eb="23">
      <t>ゲツ</t>
    </rPh>
    <rPh sb="23" eb="24">
      <t>ゴト</t>
    </rPh>
    <rPh sb="30" eb="32">
      <t>ケイソク</t>
    </rPh>
    <rPh sb="36" eb="38">
      <t>テイシュツ</t>
    </rPh>
    <rPh sb="39" eb="41">
      <t>カノウ</t>
    </rPh>
    <phoneticPr fontId="3"/>
  </si>
  <si>
    <t>エネルギー管理体制の概要</t>
    <rPh sb="5" eb="7">
      <t>カンリ</t>
    </rPh>
    <rPh sb="7" eb="9">
      <t>タイセイ</t>
    </rPh>
    <rPh sb="10" eb="12">
      <t>ガイヨウ</t>
    </rPh>
    <phoneticPr fontId="5"/>
  </si>
  <si>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</si>
  <si>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r>
      <t>該当するものにチェックをすること　</t>
    </r>
    <r>
      <rPr>
        <sz val="18"/>
        <rFont val="ＭＳ Ｐ明朝"/>
        <family val="1"/>
        <charset val="128"/>
      </rPr>
      <t>（複数回答可、「その他」を選択した場合は横のセルに概要を入力すること）</t>
    </r>
    <rPh sb="0" eb="2">
      <t>ガイトウ</t>
    </rPh>
    <rPh sb="18" eb="20">
      <t>フクスウ</t>
    </rPh>
    <rPh sb="20" eb="22">
      <t>カイトウ</t>
    </rPh>
    <rPh sb="22" eb="23">
      <t>カ</t>
    </rPh>
    <rPh sb="27" eb="28">
      <t>ホカ</t>
    </rPh>
    <rPh sb="30" eb="32">
      <t>センタク</t>
    </rPh>
    <rPh sb="34" eb="36">
      <t>バアイ</t>
    </rPh>
    <rPh sb="37" eb="38">
      <t>ヨコ</t>
    </rPh>
    <rPh sb="42" eb="44">
      <t>ガイヨウ</t>
    </rPh>
    <rPh sb="45" eb="47">
      <t>ニュウリョク</t>
    </rPh>
    <phoneticPr fontId="3"/>
  </si>
  <si>
    <t>BELS評価証の取得に係る
補助金額
（定額5万円/戸）</t>
    <rPh sb="4" eb="6">
      <t>ヒョウカ</t>
    </rPh>
    <rPh sb="6" eb="7">
      <t>ショウ</t>
    </rPh>
    <rPh sb="8" eb="10">
      <t>シュトク</t>
    </rPh>
    <rPh sb="11" eb="12">
      <t>カカ</t>
    </rPh>
    <rPh sb="14" eb="16">
      <t>ホジョ</t>
    </rPh>
    <rPh sb="16" eb="18">
      <t>キンガク</t>
    </rPh>
    <rPh sb="20" eb="22">
      <t>テイガク</t>
    </rPh>
    <rPh sb="23" eb="25">
      <t>マンエン</t>
    </rPh>
    <rPh sb="26" eb="27">
      <t>コ</t>
    </rPh>
    <phoneticPr fontId="3"/>
  </si>
  <si>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</si>
  <si>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</si>
  <si>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</si>
  <si>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</si>
  <si>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強化外皮に係る補助金額
（円） 　（ｂ）</t>
    <rPh sb="13" eb="14">
      <t>エン</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</si>
  <si>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</si>
  <si>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</si>
  <si>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r>
      <t>◆補助対象設備を赤でマーキング。複数年度事業は、</t>
    </r>
    <r>
      <rPr>
        <b/>
        <sz val="16"/>
        <color rgb="FFFF0000"/>
        <rFont val="ＭＳ Ｐゴシック"/>
        <family val="3"/>
        <charset val="128"/>
      </rPr>
      <t>1年目：赤</t>
    </r>
    <r>
      <rPr>
        <b/>
        <sz val="16"/>
        <color rgb="FFFFFF00"/>
        <rFont val="ＭＳ Ｐゴシック"/>
        <family val="3"/>
        <charset val="128"/>
      </rPr>
      <t>、</t>
    </r>
    <r>
      <rPr>
        <b/>
        <sz val="16"/>
        <color rgb="FF0070C0"/>
        <rFont val="ＭＳ Ｐゴシック"/>
        <family val="3"/>
        <charset val="128"/>
      </rPr>
      <t>2年目：青</t>
    </r>
    <r>
      <rPr>
        <b/>
        <sz val="16"/>
        <color rgb="FFFFFF00"/>
        <rFont val="ＭＳ Ｐゴシック"/>
        <family val="3"/>
        <charset val="128"/>
      </rPr>
      <t>、</t>
    </r>
    <r>
      <rPr>
        <b/>
        <sz val="16"/>
        <color rgb="FF00B050"/>
        <rFont val="ＭＳ Ｐゴシック"/>
        <family val="3"/>
        <charset val="128"/>
      </rPr>
      <t>3年目：緑</t>
    </r>
    <r>
      <rPr>
        <b/>
        <sz val="16"/>
        <color rgb="FFFFFF00"/>
        <rFont val="ＭＳ Ｐゴシック"/>
        <family val="3"/>
        <charset val="128"/>
      </rPr>
      <t>に色分けする。</t>
    </r>
    <phoneticPr fontId="3"/>
  </si>
  <si>
    <r>
      <t>３．補助事業概要図</t>
    </r>
    <r>
      <rPr>
        <sz val="12"/>
        <rFont val="ＭＳ Ｐ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5"/>
  </si>
  <si>
    <t>補助事業の名称</t>
    <rPh sb="0" eb="2">
      <t>ホジョ</t>
    </rPh>
    <rPh sb="2" eb="4">
      <t>ジギョウ</t>
    </rPh>
    <rPh sb="5" eb="7">
      <t>メイショウ</t>
    </rPh>
    <phoneticPr fontId="124"/>
  </si>
  <si>
    <t>申請者名</t>
    <rPh sb="0" eb="2">
      <t>シンセイ</t>
    </rPh>
    <rPh sb="2" eb="3">
      <t>シャ</t>
    </rPh>
    <rPh sb="3" eb="4">
      <t>メイ</t>
    </rPh>
    <phoneticPr fontId="124"/>
  </si>
  <si>
    <t>５．設備タイプ別設備仕様書　</t>
    <rPh sb="2" eb="4">
      <t>セツビ</t>
    </rPh>
    <rPh sb="7" eb="8">
      <t>ベツ</t>
    </rPh>
    <rPh sb="12" eb="13">
      <t>ショ</t>
    </rPh>
    <phoneticPr fontId="5"/>
  </si>
  <si>
    <t>４．住戸一覧</t>
    <rPh sb="2" eb="4">
      <t>ジュウコ</t>
    </rPh>
    <rPh sb="4" eb="6">
      <t>イチラン</t>
    </rPh>
    <phoneticPr fontId="5"/>
  </si>
  <si>
    <t>申請者２</t>
    <rPh sb="0" eb="3">
      <t>シンセイシャ</t>
    </rPh>
    <phoneticPr fontId="5"/>
  </si>
  <si>
    <t>申請者2</t>
    <rPh sb="0" eb="1">
      <t>サル</t>
    </rPh>
    <rPh sb="1" eb="2">
      <t>ショウ</t>
    </rPh>
    <rPh sb="2" eb="3">
      <t>モノ</t>
    </rPh>
    <phoneticPr fontId="5"/>
  </si>
  <si>
    <t>申請者1</t>
    <rPh sb="0" eb="1">
      <t>サル</t>
    </rPh>
    <rPh sb="1" eb="2">
      <t>ショウ</t>
    </rPh>
    <rPh sb="2" eb="3">
      <t>モノ</t>
    </rPh>
    <phoneticPr fontId="5"/>
  </si>
  <si>
    <t>←共同申請の場合、シートの保護を解除し</t>
    <rPh sb="1" eb="3">
      <t>キョウドウ</t>
    </rPh>
    <rPh sb="3" eb="5">
      <t>シンセイ</t>
    </rPh>
    <rPh sb="6" eb="8">
      <t>バアイ</t>
    </rPh>
    <rPh sb="13" eb="15">
      <t>ホゴ</t>
    </rPh>
    <rPh sb="16" eb="18">
      <t>カイジョ</t>
    </rPh>
    <phoneticPr fontId="3"/>
  </si>
  <si>
    <t>　左端の「＋」を出現させたうえで出力を行うこと</t>
    <rPh sb="1" eb="3">
      <t>ヒダリハシ</t>
    </rPh>
    <rPh sb="8" eb="10">
      <t>シュツゲン</t>
    </rPh>
    <rPh sb="16" eb="18">
      <t>シュツリョク</t>
    </rPh>
    <rPh sb="19" eb="20">
      <t>オコナ</t>
    </rPh>
    <phoneticPr fontId="3"/>
  </si>
  <si>
    <t>←法人申請の場合、生年月日は入力不要</t>
    <rPh sb="1" eb="3">
      <t>ホウジン</t>
    </rPh>
    <rPh sb="3" eb="5">
      <t>シンセイ</t>
    </rPh>
    <rPh sb="6" eb="8">
      <t>バアイ</t>
    </rPh>
    <rPh sb="9" eb="11">
      <t>セイネン</t>
    </rPh>
    <rPh sb="11" eb="13">
      <t>ガッピ</t>
    </rPh>
    <rPh sb="14" eb="16">
      <t>ニュウリョク</t>
    </rPh>
    <rPh sb="16" eb="18">
      <t>フヨウ</t>
    </rPh>
    <phoneticPr fontId="3"/>
  </si>
  <si>
    <t>←共同申請の場合、左の「＋」ボタンを押下し、入力欄を出現させる（その際はシートの保護を解除すること）</t>
    <rPh sb="1" eb="3">
      <t>キョウドウ</t>
    </rPh>
    <rPh sb="3" eb="5">
      <t>シンセイ</t>
    </rPh>
    <rPh sb="6" eb="8">
      <t>バアイ</t>
    </rPh>
    <rPh sb="9" eb="10">
      <t>ヒダリ</t>
    </rPh>
    <rPh sb="18" eb="20">
      <t>オウカ</t>
    </rPh>
    <rPh sb="22" eb="24">
      <t>ニュウリョク</t>
    </rPh>
    <rPh sb="24" eb="25">
      <t>ラン</t>
    </rPh>
    <rPh sb="26" eb="28">
      <t>シュツゲン</t>
    </rPh>
    <rPh sb="34" eb="35">
      <t>サイ</t>
    </rPh>
    <rPh sb="40" eb="42">
      <t>ホゴ</t>
    </rPh>
    <rPh sb="43" eb="45">
      <t>カイジョ</t>
    </rPh>
    <phoneticPr fontId="3"/>
  </si>
  <si>
    <t>１）　住棟情報</t>
    <rPh sb="3" eb="4">
      <t>ジュウ</t>
    </rPh>
    <rPh sb="4" eb="5">
      <t>トウ</t>
    </rPh>
    <rPh sb="5" eb="7">
      <t>ジョウホウ</t>
    </rPh>
    <phoneticPr fontId="3"/>
  </si>
  <si>
    <t>２）　住戸内訳</t>
    <rPh sb="3" eb="5">
      <t>ジュウコ</t>
    </rPh>
    <rPh sb="5" eb="7">
      <t>ウチワケ</t>
    </rPh>
    <phoneticPr fontId="3"/>
  </si>
  <si>
    <t>◆導入する設備に応じて、白色のセルも直接入力すること。（一部数式の入ったセルがあるのでよく確認してから入力すること）</t>
    <rPh sb="1" eb="3">
      <t>ドウニュウ</t>
    </rPh>
    <rPh sb="5" eb="7">
      <t>セツビ</t>
    </rPh>
    <rPh sb="8" eb="9">
      <t>オウ</t>
    </rPh>
    <rPh sb="12" eb="14">
      <t>シロイロ</t>
    </rPh>
    <rPh sb="18" eb="20">
      <t>チョクセツ</t>
    </rPh>
    <rPh sb="20" eb="22">
      <t>ニュウリョク</t>
    </rPh>
    <rPh sb="28" eb="30">
      <t>イチブ</t>
    </rPh>
    <rPh sb="30" eb="32">
      <t>スウシキ</t>
    </rPh>
    <rPh sb="33" eb="34">
      <t>ハイ</t>
    </rPh>
    <rPh sb="45" eb="47">
      <t>カクニン</t>
    </rPh>
    <rPh sb="51" eb="53">
      <t>ニュウリョク</t>
    </rPh>
    <phoneticPr fontId="5"/>
  </si>
  <si>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</si>
  <si>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</si>
  <si>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</si>
  <si>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</si>
  <si>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</si>
  <si>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保証年数</t>
    <rPh sb="0" eb="2">
      <t>ホショウ</t>
    </rPh>
    <rPh sb="2" eb="4">
      <t>ネンスウ</t>
    </rPh>
    <phoneticPr fontId="5"/>
  </si>
  <si>
    <t>申請可能な導入価格の上限額</t>
    <rPh sb="0" eb="2">
      <t>シンセイ</t>
    </rPh>
    <rPh sb="2" eb="4">
      <t>カノウ</t>
    </rPh>
    <rPh sb="5" eb="7">
      <t>ドウニュウ</t>
    </rPh>
    <rPh sb="7" eb="9">
      <t>カカク</t>
    </rPh>
    <rPh sb="10" eb="13">
      <t>ジョウゲンガク</t>
    </rPh>
    <phoneticPr fontId="5"/>
  </si>
  <si>
    <t>(Ⅱ)</t>
    <phoneticPr fontId="3"/>
  </si>
  <si>
    <t>導入台数</t>
    <rPh sb="0" eb="2">
      <t>ドウニュウ</t>
    </rPh>
    <rPh sb="2" eb="4">
      <t>ダイスウ</t>
    </rPh>
    <phoneticPr fontId="5"/>
  </si>
  <si>
    <t>台</t>
    <rPh sb="0" eb="1">
      <t>ダイ</t>
    </rPh>
    <phoneticPr fontId="5"/>
  </si>
  <si>
    <t>(Ⅲ)</t>
    <phoneticPr fontId="3"/>
  </si>
  <si>
    <t>(Ⅳ)</t>
    <phoneticPr fontId="3"/>
  </si>
  <si>
    <t>kWh</t>
    <phoneticPr fontId="5"/>
  </si>
  <si>
    <t>①=(Ⅰ)×(Ⅲ）×（Ⅳ）</t>
    <phoneticPr fontId="3"/>
  </si>
  <si>
    <t>②=(Ⅱ)×(Ⅲ)</t>
    <phoneticPr fontId="3"/>
  </si>
  <si>
    <t>③=②の1/3</t>
    <phoneticPr fontId="5"/>
  </si>
  <si>
    <t xml:space="preserve"> 円</t>
    <rPh sb="1" eb="2">
      <t>エン</t>
    </rPh>
    <phoneticPr fontId="5"/>
  </si>
  <si>
    <t xml:space="preserve"> 円</t>
    <phoneticPr fontId="5"/>
  </si>
  <si>
    <t>⑤</t>
    <phoneticPr fontId="3"/>
  </si>
  <si>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</si>
  <si>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</si>
  <si>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保証年数</t>
  </si>
  <si>
    <t>目標価格（蓄電容量１ｋＷｈあたり）</t>
    <phoneticPr fontId="40"/>
  </si>
  <si>
    <t>令和2年度</t>
    <rPh sb="0" eb="2">
      <t>レイワ</t>
    </rPh>
    <rPh sb="3" eb="5">
      <t>ネンド</t>
    </rPh>
    <phoneticPr fontId="40"/>
  </si>
  <si>
    <t>補助金の算出額(1kWhあたり）</t>
    <phoneticPr fontId="40"/>
  </si>
  <si>
    <t>６．蓄電システム明細</t>
    <rPh sb="2" eb="4">
      <t>チクデン</t>
    </rPh>
    <rPh sb="8" eb="10">
      <t>メイサイ</t>
    </rPh>
    <phoneticPr fontId="5"/>
  </si>
  <si>
    <t>　kW</t>
    <phoneticPr fontId="5"/>
  </si>
  <si>
    <t>　kWh　</t>
    <phoneticPr fontId="5"/>
  </si>
  <si>
    <t>３）　補助金額の算出</t>
    <rPh sb="3" eb="5">
      <t>ホジョ</t>
    </rPh>
    <rPh sb="5" eb="7">
      <t>キンガク</t>
    </rPh>
    <rPh sb="8" eb="10">
      <t>サンシュツ</t>
    </rPh>
    <phoneticPr fontId="5"/>
  </si>
  <si>
    <t>①</t>
    <phoneticPr fontId="3"/>
  </si>
  <si>
    <t>②</t>
    <phoneticPr fontId="3"/>
  </si>
  <si>
    <t>③</t>
    <phoneticPr fontId="3"/>
  </si>
  <si>
    <t>１ｋＷhあたりの補助金額</t>
    <rPh sb="8" eb="11">
      <t>ホジョキン</t>
    </rPh>
    <phoneticPr fontId="5"/>
  </si>
  <si>
    <t>④</t>
    <phoneticPr fontId="3"/>
  </si>
  <si>
    <t>初期実効容量(合計)による補助金額</t>
    <rPh sb="0" eb="2">
      <t>ショキ</t>
    </rPh>
    <rPh sb="2" eb="4">
      <t>ジッコウ</t>
    </rPh>
    <rPh sb="4" eb="6">
      <t>ヨウリョウ</t>
    </rPh>
    <rPh sb="7" eb="9">
      <t>ゴウケイ</t>
    </rPh>
    <rPh sb="13" eb="15">
      <t>ホジョ</t>
    </rPh>
    <rPh sb="15" eb="17">
      <t>キンガク</t>
    </rPh>
    <phoneticPr fontId="5"/>
  </si>
  <si>
    <t>補助対象経費にの１/３を乗じた補助金額</t>
    <rPh sb="0" eb="2">
      <t>ホジョ</t>
    </rPh>
    <rPh sb="2" eb="4">
      <t>タイショウ</t>
    </rPh>
    <rPh sb="4" eb="6">
      <t>ケイヒ</t>
    </rPh>
    <rPh sb="12" eb="13">
      <t>ジョウ</t>
    </rPh>
    <rPh sb="15" eb="17">
      <t>ホジョ</t>
    </rPh>
    <rPh sb="17" eb="19">
      <t>キンガク</t>
    </rPh>
    <phoneticPr fontId="5"/>
  </si>
  <si>
    <t>２）　蓄電システム設備情報</t>
    <rPh sb="3" eb="5">
      <t>チクデン</t>
    </rPh>
    <rPh sb="9" eb="11">
      <t>セツビ</t>
    </rPh>
    <rPh sb="11" eb="13">
      <t>ジョウホウ</t>
    </rPh>
    <phoneticPr fontId="5"/>
  </si>
  <si>
    <t>①、③のいずれか低い補助金額</t>
    <rPh sb="8" eb="9">
      <t>ヒク</t>
    </rPh>
    <rPh sb="10" eb="12">
      <t>ホジョ</t>
    </rPh>
    <rPh sb="12" eb="14">
      <t>キンガク</t>
    </rPh>
    <phoneticPr fontId="3"/>
  </si>
  <si>
    <t>⑥</t>
    <phoneticPr fontId="3"/>
  </si>
  <si>
    <r>
      <t>蓄電システム導入価格※1</t>
    </r>
    <r>
      <rPr>
        <sz val="11"/>
        <rFont val="ＭＳ Ｐ明朝"/>
        <family val="1"/>
        <charset val="128"/>
      </rPr>
      <t xml:space="preserve">
</t>
    </r>
    <r>
      <rPr>
        <sz val="10"/>
        <rFont val="ＭＳ Ｐ明朝"/>
        <family val="1"/>
        <charset val="128"/>
      </rPr>
      <t>（補助対象経費）</t>
    </r>
    <rPh sb="0" eb="2">
      <t>チクデン</t>
    </rPh>
    <rPh sb="6" eb="8">
      <t>ドウニュウ</t>
    </rPh>
    <rPh sb="8" eb="10">
      <t>カカク</t>
    </rPh>
    <rPh sb="14" eb="16">
      <t>ホジョ</t>
    </rPh>
    <rPh sb="16" eb="18">
      <t>タイショウ</t>
    </rPh>
    <rPh sb="18" eb="20">
      <t>ケイヒ</t>
    </rPh>
    <phoneticPr fontId="5"/>
  </si>
  <si>
    <t>補助対象経費合計</t>
    <rPh sb="0" eb="2">
      <t>ホジョ</t>
    </rPh>
    <rPh sb="2" eb="4">
      <t>タイショウ</t>
    </rPh>
    <rPh sb="4" eb="6">
      <t>ケイヒ</t>
    </rPh>
    <rPh sb="6" eb="8">
      <t>ゴウケイ</t>
    </rPh>
    <phoneticPr fontId="5"/>
  </si>
  <si>
    <t>※2　蓄電システムを複数種設置する際は、本シートをコピーし（１）、（２）、（３）①～⑤まで入力し、自動表示された④を⑥に転記すること</t>
    <rPh sb="3" eb="5">
      <t>チクデン</t>
    </rPh>
    <rPh sb="10" eb="12">
      <t>フクスウ</t>
    </rPh>
    <rPh sb="12" eb="13">
      <t>シュ</t>
    </rPh>
    <rPh sb="13" eb="15">
      <t>セッチ</t>
    </rPh>
    <rPh sb="17" eb="18">
      <t>サイ</t>
    </rPh>
    <rPh sb="20" eb="21">
      <t>ホン</t>
    </rPh>
    <rPh sb="45" eb="47">
      <t>ニュウリョク</t>
    </rPh>
    <rPh sb="49" eb="51">
      <t>ジドウ</t>
    </rPh>
    <rPh sb="51" eb="53">
      <t>ヒョウジ</t>
    </rPh>
    <rPh sb="60" eb="62">
      <t>テンキ</t>
    </rPh>
    <phoneticPr fontId="3"/>
  </si>
  <si>
    <t>※1　蓄電システム１台あたりの導入価格（見積金額）を入力すること</t>
    <rPh sb="3" eb="5">
      <t>チクデン</t>
    </rPh>
    <rPh sb="10" eb="11">
      <t>ダイ</t>
    </rPh>
    <rPh sb="15" eb="17">
      <t>ドウニュウ</t>
    </rPh>
    <rPh sb="17" eb="19">
      <t>カカク</t>
    </rPh>
    <rPh sb="20" eb="22">
      <t>ミツ</t>
    </rPh>
    <rPh sb="22" eb="24">
      <t>キンガク</t>
    </rPh>
    <rPh sb="26" eb="28">
      <t>ニュウリョク</t>
    </rPh>
    <phoneticPr fontId="3"/>
  </si>
  <si>
    <t>⑦</t>
    <phoneticPr fontId="3"/>
  </si>
  <si>
    <t>住戸あたりの補助金積算額</t>
    <rPh sb="0" eb="2">
      <t>ジュウコ</t>
    </rPh>
    <rPh sb="6" eb="9">
      <t>ホジョキン</t>
    </rPh>
    <rPh sb="9" eb="11">
      <t>セキサン</t>
    </rPh>
    <rPh sb="11" eb="12">
      <t>ガク</t>
    </rPh>
    <phoneticPr fontId="5"/>
  </si>
  <si>
    <t>⑧</t>
    <phoneticPr fontId="5"/>
  </si>
  <si>
    <t>⑧</t>
    <phoneticPr fontId="3"/>
  </si>
  <si>
    <t>４）　住戸あたりの補助金申請金額</t>
    <rPh sb="3" eb="5">
      <t>ジュウコ</t>
    </rPh>
    <rPh sb="9" eb="12">
      <t>ホジョキン</t>
    </rPh>
    <rPh sb="12" eb="14">
      <t>シンセイ</t>
    </rPh>
    <rPh sb="14" eb="16">
      <t>キンガク</t>
    </rPh>
    <phoneticPr fontId="5"/>
  </si>
  <si>
    <t>円</t>
    <rPh sb="0" eb="1">
      <t>エン</t>
    </rPh>
    <phoneticPr fontId="3"/>
  </si>
  <si>
    <r>
      <t>災害時の電源確保に配慮した
蓄電システム</t>
    </r>
    <r>
      <rPr>
        <sz val="9"/>
        <rFont val="ＭＳ Ｐ明朝"/>
        <family val="1"/>
        <charset val="128"/>
      </rPr>
      <t>の場合の</t>
    </r>
    <r>
      <rPr>
        <sz val="10"/>
        <rFont val="ＭＳ Ｐ明朝"/>
        <family val="1"/>
        <charset val="128"/>
      </rPr>
      <t>加算※３</t>
    </r>
    <rPh sb="0" eb="2">
      <t>サイガイ</t>
    </rPh>
    <rPh sb="2" eb="3">
      <t>ジ</t>
    </rPh>
    <rPh sb="4" eb="6">
      <t>デンゲン</t>
    </rPh>
    <rPh sb="6" eb="8">
      <t>カクホ</t>
    </rPh>
    <rPh sb="9" eb="11">
      <t>ハイリョ</t>
    </rPh>
    <rPh sb="14" eb="16">
      <t>チクデン</t>
    </rPh>
    <rPh sb="21" eb="23">
      <t>バアイ</t>
    </rPh>
    <rPh sb="24" eb="26">
      <t>カサン</t>
    </rPh>
    <phoneticPr fontId="3"/>
  </si>
  <si>
    <t>蓄電システム導入補助金申請額※2</t>
    <phoneticPr fontId="3"/>
  </si>
  <si>
    <t>※3　該当する住戸の場合は40,000円を選択入力すること</t>
    <rPh sb="3" eb="5">
      <t>ガイトウ</t>
    </rPh>
    <rPh sb="7" eb="9">
      <t>ジュウコ</t>
    </rPh>
    <rPh sb="10" eb="12">
      <t>バアイ</t>
    </rPh>
    <rPh sb="19" eb="20">
      <t>エン</t>
    </rPh>
    <rPh sb="21" eb="23">
      <t>センタク</t>
    </rPh>
    <rPh sb="23" eb="25">
      <t>ニュウリョク</t>
    </rPh>
    <phoneticPr fontId="3"/>
  </si>
  <si>
    <t>１）　補助対象住戸情報</t>
    <rPh sb="3" eb="5">
      <t>ホジョ</t>
    </rPh>
    <rPh sb="5" eb="7">
      <t>タイショウ</t>
    </rPh>
    <rPh sb="7" eb="9">
      <t>ジュウコ</t>
    </rPh>
    <rPh sb="9" eb="11">
      <t>ジョウホウ</t>
    </rPh>
    <phoneticPr fontId="5"/>
  </si>
  <si>
    <t>住戸番号
（部屋番号）</t>
    <rPh sb="0" eb="2">
      <t>ジュウコ</t>
    </rPh>
    <rPh sb="2" eb="4">
      <t>バンゴウ</t>
    </rPh>
    <rPh sb="6" eb="8">
      <t>ヘヤ</t>
    </rPh>
    <rPh sb="8" eb="10">
      <t>バンゴウ</t>
    </rPh>
    <phoneticPr fontId="3"/>
  </si>
  <si>
    <t>住戸番号（部屋番号）</t>
    <rPh sb="0" eb="2">
      <t>ジュウコ</t>
    </rPh>
    <rPh sb="2" eb="4">
      <t>バンゴウ</t>
    </rPh>
    <rPh sb="5" eb="7">
      <t>ヘヤ</t>
    </rPh>
    <rPh sb="7" eb="9">
      <t>バンゴウ</t>
    </rPh>
    <phoneticPr fontId="5"/>
  </si>
  <si>
    <t>８．事業予定</t>
    <rPh sb="2" eb="4">
      <t>ヨテイ</t>
    </rPh>
    <phoneticPr fontId="5"/>
  </si>
  <si>
    <t>９．定期報告及び設備の保守に関する事項</t>
    <rPh sb="2" eb="4">
      <t>テイキ</t>
    </rPh>
    <rPh sb="4" eb="6">
      <t>ホウコク</t>
    </rPh>
    <rPh sb="6" eb="7">
      <t>オヨ</t>
    </rPh>
    <rPh sb="8" eb="10">
      <t>セツビ</t>
    </rPh>
    <rPh sb="11" eb="13">
      <t>ホシュ</t>
    </rPh>
    <rPh sb="14" eb="15">
      <t>カン</t>
    </rPh>
    <rPh sb="17" eb="19">
      <t>ジコウ</t>
    </rPh>
    <phoneticPr fontId="5"/>
  </si>
  <si>
    <t>１０．補助金額算出表</t>
    <rPh sb="3" eb="5">
      <t>ホジョ</t>
    </rPh>
    <rPh sb="5" eb="7">
      <t>キンガク</t>
    </rPh>
    <rPh sb="7" eb="9">
      <t>サンシュツ</t>
    </rPh>
    <rPh sb="9" eb="10">
      <t>ヒョウ</t>
    </rPh>
    <phoneticPr fontId="5"/>
  </si>
  <si>
    <t>高性能設備に係る
補助金額（円） 　（ｃ）</t>
    <rPh sb="14" eb="15">
      <t>エン</t>
    </rPh>
    <phoneticPr fontId="3"/>
  </si>
  <si>
    <t>高性能設備に係る
補助金額
（定額25万円/戸）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</si>
  <si>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補助金額（円）</t>
    <rPh sb="0" eb="2">
      <t>ホジョ</t>
    </rPh>
    <rPh sb="2" eb="4">
      <t>キンガク</t>
    </rPh>
    <rPh sb="5" eb="6">
      <t>エン</t>
    </rPh>
    <phoneticPr fontId="3"/>
  </si>
  <si>
    <t>蓄電システムに係るもの</t>
    <rPh sb="0" eb="2">
      <t>チクデン</t>
    </rPh>
    <rPh sb="7" eb="8">
      <t>カカワ</t>
    </rPh>
    <phoneticPr fontId="3"/>
  </si>
  <si>
    <t>導入年度</t>
    <rPh sb="0" eb="2">
      <t>ドウニュウ</t>
    </rPh>
    <rPh sb="2" eb="4">
      <t>ネンド</t>
    </rPh>
    <phoneticPr fontId="3"/>
  </si>
  <si>
    <t>BELS評価証の取得に係る補助金額（円）　（ａ）</t>
    <rPh sb="18" eb="19">
      <t>エン</t>
    </rPh>
    <phoneticPr fontId="3"/>
  </si>
  <si>
    <t>蓄電システムに係る
補助金額（円）　（ｄ）</t>
    <rPh sb="0" eb="2">
      <t>チクデン</t>
    </rPh>
    <rPh sb="7" eb="8">
      <t>カカワ</t>
    </rPh>
    <rPh sb="10" eb="12">
      <t>ホジョ</t>
    </rPh>
    <rPh sb="12" eb="14">
      <t>キンガク</t>
    </rPh>
    <rPh sb="15" eb="16">
      <t>エン</t>
    </rPh>
    <phoneticPr fontId="3"/>
  </si>
  <si>
    <t>設備費・工事費合計（円）
（ｅ）=（ｂ）+（ｃ）+（ｄ）</t>
    <rPh sb="0" eb="3">
      <t>セツビヒ</t>
    </rPh>
    <rPh sb="4" eb="6">
      <t>コウジ</t>
    </rPh>
    <rPh sb="6" eb="7">
      <t>ヒ</t>
    </rPh>
    <rPh sb="7" eb="9">
      <t>ゴウケイ</t>
    </rPh>
    <rPh sb="10" eb="11">
      <t>エン</t>
    </rPh>
    <phoneticPr fontId="3"/>
  </si>
  <si>
    <t>合計（円）
（ｆ）=（ａ）+（ｅ）</t>
    <rPh sb="0" eb="2">
      <t>ゴウケイ</t>
    </rPh>
    <rPh sb="3" eb="4">
      <t>エン</t>
    </rPh>
    <phoneticPr fontId="3"/>
  </si>
  <si>
    <t>【片面印刷】【カラー】で印刷すること（入力があるページのみ提出）</t>
    <rPh sb="1" eb="3">
      <t>カタメン</t>
    </rPh>
    <rPh sb="3" eb="5">
      <t>インサツ</t>
    </rPh>
    <rPh sb="12" eb="14">
      <t>インサツ</t>
    </rPh>
    <rPh sb="19" eb="21">
      <t>ニュウリョク</t>
    </rPh>
    <rPh sb="29" eb="31">
      <t>テイシュツ</t>
    </rPh>
    <phoneticPr fontId="5"/>
  </si>
  <si>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</si>
  <si>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３．補助事業概要図</t>
    <phoneticPr fontId="3"/>
  </si>
  <si>
    <t>４．住戸一覧</t>
    <rPh sb="2" eb="4">
      <t>ジュウコ</t>
    </rPh>
    <rPh sb="4" eb="6">
      <t>イチラン</t>
    </rPh>
    <phoneticPr fontId="3"/>
  </si>
  <si>
    <t>５．設備タイプ別設備仕様書</t>
    <rPh sb="2" eb="4">
      <t>セツビ</t>
    </rPh>
    <rPh sb="7" eb="8">
      <t>ベツ</t>
    </rPh>
    <rPh sb="8" eb="10">
      <t>セツビ</t>
    </rPh>
    <rPh sb="10" eb="13">
      <t>シヨウショ</t>
    </rPh>
    <phoneticPr fontId="3"/>
  </si>
  <si>
    <t>６．蓄電システム明細</t>
    <phoneticPr fontId="3"/>
  </si>
  <si>
    <t>８．９.事業予定・定期報告及び設備の保守に関する事項</t>
    <phoneticPr fontId="3"/>
  </si>
  <si>
    <t>１０．補助金額算出表</t>
    <phoneticPr fontId="3"/>
  </si>
  <si>
    <t>該当</t>
    <phoneticPr fontId="3"/>
  </si>
  <si>
    <t>蓄電池を導入する場合、提出すること</t>
    <rPh sb="0" eb="3">
      <t>チクデンチ</t>
    </rPh>
    <rPh sb="4" eb="6">
      <t>ドウニュウ</t>
    </rPh>
    <rPh sb="8" eb="10">
      <t>バアイ</t>
    </rPh>
    <rPh sb="11" eb="13">
      <t>テイシュツ</t>
    </rPh>
    <phoneticPr fontId="3"/>
  </si>
  <si>
    <t>申請者１</t>
    <rPh sb="0" eb="3">
      <t>シンセイシャ</t>
    </rPh>
    <phoneticPr fontId="3"/>
  </si>
  <si>
    <t>申請者２</t>
    <rPh sb="0" eb="3">
      <t>シンセイシャ</t>
    </rPh>
    <phoneticPr fontId="3"/>
  </si>
  <si>
    <t>６．事業者の実務実績に関する事項</t>
    <rPh sb="2" eb="4">
      <t>ジギョウ</t>
    </rPh>
    <rPh sb="4" eb="5">
      <t>シャ</t>
    </rPh>
    <rPh sb="6" eb="8">
      <t>ジツム</t>
    </rPh>
    <rPh sb="8" eb="10">
      <t>ジッセキ</t>
    </rPh>
    <rPh sb="11" eb="12">
      <t>カン</t>
    </rPh>
    <rPh sb="14" eb="16">
      <t>ジコウ</t>
    </rPh>
    <phoneticPr fontId="3"/>
  </si>
  <si>
    <t>申請者１
事業実績</t>
    <rPh sb="0" eb="3">
      <t>シンセイシャ</t>
    </rPh>
    <rPh sb="5" eb="7">
      <t>ジギョウ</t>
    </rPh>
    <rPh sb="7" eb="9">
      <t>ジッセキ</t>
    </rPh>
    <phoneticPr fontId="3"/>
  </si>
  <si>
    <t>事業報告期間</t>
    <rPh sb="0" eb="2">
      <t>ジギョウ</t>
    </rPh>
    <rPh sb="2" eb="4">
      <t>ホウコク</t>
    </rPh>
    <rPh sb="4" eb="6">
      <t>キカン</t>
    </rPh>
    <phoneticPr fontId="5"/>
  </si>
  <si>
    <t>事業報告期間（始点）</t>
    <rPh sb="0" eb="2">
      <t>ジギョウ</t>
    </rPh>
    <rPh sb="2" eb="4">
      <t>ホウコク</t>
    </rPh>
    <rPh sb="4" eb="6">
      <t>キカン</t>
    </rPh>
    <rPh sb="7" eb="9">
      <t>シテン</t>
    </rPh>
    <phoneticPr fontId="5"/>
  </si>
  <si>
    <t>事業報告期間（終点）</t>
    <rPh sb="0" eb="2">
      <t>ジギョウ</t>
    </rPh>
    <rPh sb="2" eb="4">
      <t>ホウコク</t>
    </rPh>
    <rPh sb="4" eb="6">
      <t>キカン</t>
    </rPh>
    <rPh sb="7" eb="9">
      <t>シュウテン</t>
    </rPh>
    <phoneticPr fontId="5"/>
  </si>
  <si>
    <t>直近1年間の事業実績について入力すること</t>
    <rPh sb="0" eb="2">
      <t>チョッキン</t>
    </rPh>
    <rPh sb="3" eb="5">
      <t>ネンカン</t>
    </rPh>
    <rPh sb="6" eb="8">
      <t>ジギョウ</t>
    </rPh>
    <rPh sb="8" eb="10">
      <t>ジッセキ</t>
    </rPh>
    <rPh sb="14" eb="16">
      <t>ニュウリョク</t>
    </rPh>
    <phoneticPr fontId="3"/>
  </si>
  <si>
    <t>負債合計（円）</t>
    <rPh sb="0" eb="2">
      <t>フサイ</t>
    </rPh>
    <rPh sb="2" eb="4">
      <t>ゴウケイ</t>
    </rPh>
    <rPh sb="5" eb="6">
      <t>エン</t>
    </rPh>
    <phoneticPr fontId="5"/>
  </si>
  <si>
    <t>純資産合計（円）</t>
    <rPh sb="0" eb="3">
      <t>ジュンシサン</t>
    </rPh>
    <rPh sb="3" eb="5">
      <t>ゴウケイ</t>
    </rPh>
    <rPh sb="6" eb="7">
      <t>エン</t>
    </rPh>
    <phoneticPr fontId="5"/>
  </si>
  <si>
    <t>売上高（円）</t>
    <rPh sb="0" eb="2">
      <t>ウリアゲ</t>
    </rPh>
    <rPh sb="2" eb="3">
      <t>ダカ</t>
    </rPh>
    <rPh sb="4" eb="5">
      <t>エン</t>
    </rPh>
    <phoneticPr fontId="5"/>
  </si>
  <si>
    <t>経常利益（円）</t>
    <rPh sb="0" eb="2">
      <t>ケイツネ</t>
    </rPh>
    <rPh sb="2" eb="4">
      <t>リエキ</t>
    </rPh>
    <rPh sb="5" eb="6">
      <t>エン</t>
    </rPh>
    <phoneticPr fontId="5"/>
  </si>
  <si>
    <t>当期純利益（円）</t>
    <rPh sb="0" eb="2">
      <t>トウキ</t>
    </rPh>
    <rPh sb="2" eb="5">
      <t>ジュンリエキ</t>
    </rPh>
    <rPh sb="6" eb="7">
      <t>エン</t>
    </rPh>
    <phoneticPr fontId="5"/>
  </si>
  <si>
    <t>※財務諸表等の提出は3期分</t>
    <rPh sb="1" eb="3">
      <t>ザイム</t>
    </rPh>
    <rPh sb="3" eb="5">
      <t>ショヒョウ</t>
    </rPh>
    <rPh sb="5" eb="6">
      <t>トウ</t>
    </rPh>
    <rPh sb="7" eb="9">
      <t>テイシュツ</t>
    </rPh>
    <rPh sb="11" eb="12">
      <t>キ</t>
    </rPh>
    <rPh sb="12" eb="13">
      <t>ブン</t>
    </rPh>
    <phoneticPr fontId="3"/>
  </si>
  <si>
    <t>（５）事業者の実務実績に関する事項</t>
    <phoneticPr fontId="5"/>
  </si>
  <si>
    <t>資産合計（円）</t>
    <rPh sb="0" eb="2">
      <t>シサン</t>
    </rPh>
    <rPh sb="2" eb="4">
      <t>ゴウケイ</t>
    </rPh>
    <rPh sb="5" eb="6">
      <t>エン</t>
    </rPh>
    <phoneticPr fontId="5"/>
  </si>
  <si>
    <t>～</t>
    <phoneticPr fontId="3"/>
  </si>
  <si>
    <t>年</t>
    <rPh sb="0" eb="1">
      <t>ネン</t>
    </rPh>
    <phoneticPr fontId="3"/>
  </si>
  <si>
    <t>月</t>
    <rPh sb="0" eb="1">
      <t>ゲツ</t>
    </rPh>
    <phoneticPr fontId="3"/>
  </si>
  <si>
    <t>日</t>
    <rPh sb="0" eb="1">
      <t>ニチ</t>
    </rPh>
    <phoneticPr fontId="3"/>
  </si>
  <si>
    <t>◆複数の種類の蓄電システムがある場合は、シートをコピー・追加して作成すること</t>
    <rPh sb="1" eb="3">
      <t>フクスウ</t>
    </rPh>
    <rPh sb="4" eb="6">
      <t>シュルイ</t>
    </rPh>
    <rPh sb="7" eb="9">
      <t>チクデン</t>
    </rPh>
    <rPh sb="16" eb="18">
      <t>バアイ</t>
    </rPh>
    <rPh sb="28" eb="30">
      <t>ツイカ</t>
    </rPh>
    <rPh sb="32" eb="34">
      <t>サクセイ</t>
    </rPh>
    <phoneticPr fontId="5"/>
  </si>
  <si>
    <t>◆オレンジ色のセルに入力を行うこと</t>
    <rPh sb="5" eb="6">
      <t>イロ</t>
    </rPh>
    <rPh sb="10" eb="12">
      <t>ニュウリョク</t>
    </rPh>
    <rPh sb="13" eb="14">
      <t>オコナ</t>
    </rPh>
    <phoneticPr fontId="5"/>
  </si>
  <si>
    <t>⑦</t>
    <phoneticPr fontId="5"/>
  </si>
  <si>
    <t>蓄電システム</t>
    <rPh sb="0" eb="2">
      <t>チクデン</t>
    </rPh>
    <phoneticPr fontId="5"/>
  </si>
  <si>
    <t>共同申請の場合は全申請者分を提出
（別ファイルをダウンロードすること）</t>
    <rPh sb="0" eb="2">
      <t>キョウドウ</t>
    </rPh>
    <rPh sb="2" eb="4">
      <t>シンセイ</t>
    </rPh>
    <rPh sb="5" eb="7">
      <t>バアイ</t>
    </rPh>
    <rPh sb="8" eb="9">
      <t>ゼン</t>
    </rPh>
    <rPh sb="9" eb="12">
      <t>シンセイシャ</t>
    </rPh>
    <rPh sb="12" eb="13">
      <t>ブン</t>
    </rPh>
    <rPh sb="14" eb="16">
      <t>テイシュツ</t>
    </rPh>
    <rPh sb="18" eb="19">
      <t>ベツ</t>
    </rPh>
    <phoneticPr fontId="3"/>
  </si>
  <si>
    <t>直近３期分を提出　※共同申請の場合は全申請者分
（個人事業主の場合は確定申告書類の写し）</t>
    <rPh sb="0" eb="2">
      <t>チョッキン</t>
    </rPh>
    <rPh sb="3" eb="4">
      <t>キ</t>
    </rPh>
    <rPh sb="4" eb="5">
      <t>ブン</t>
    </rPh>
    <rPh sb="6" eb="8">
      <t>テイシュツ</t>
    </rPh>
    <rPh sb="10" eb="12">
      <t>キョウドウ</t>
    </rPh>
    <rPh sb="12" eb="14">
      <t>シンセイ</t>
    </rPh>
    <rPh sb="15" eb="17">
      <t>バアイ</t>
    </rPh>
    <rPh sb="18" eb="19">
      <t>ゼン</t>
    </rPh>
    <rPh sb="19" eb="22">
      <t>シンセイシャ</t>
    </rPh>
    <rPh sb="22" eb="23">
      <t>ブン</t>
    </rPh>
    <rPh sb="25" eb="27">
      <t>コジン</t>
    </rPh>
    <rPh sb="27" eb="30">
      <t>ジギョウヌシ</t>
    </rPh>
    <rPh sb="31" eb="33">
      <t>バアイ</t>
    </rPh>
    <rPh sb="34" eb="36">
      <t>カクテイ</t>
    </rPh>
    <rPh sb="36" eb="38">
      <t>シンコク</t>
    </rPh>
    <rPh sb="38" eb="40">
      <t>ショルイ</t>
    </rPh>
    <rPh sb="41" eb="42">
      <t>ウツ</t>
    </rPh>
    <phoneticPr fontId="3"/>
  </si>
  <si>
    <t>発行日から3か月以内のもの（個人事業主は印鑑登録の写し）　※共同申請の場合は全申請者分</t>
    <rPh sb="0" eb="2">
      <t>ハッコウ</t>
    </rPh>
    <rPh sb="2" eb="3">
      <t>ビ</t>
    </rPh>
    <rPh sb="7" eb="8">
      <t>ゲツ</t>
    </rPh>
    <rPh sb="8" eb="10">
      <t>イナイ</t>
    </rPh>
    <rPh sb="14" eb="16">
      <t>コジン</t>
    </rPh>
    <rPh sb="16" eb="19">
      <t>ジギョウヌシ</t>
    </rPh>
    <rPh sb="20" eb="22">
      <t>インカン</t>
    </rPh>
    <rPh sb="22" eb="24">
      <t>トウロク</t>
    </rPh>
    <rPh sb="25" eb="26">
      <t>ウツ</t>
    </rPh>
    <rPh sb="30" eb="32">
      <t>キョウドウ</t>
    </rPh>
    <rPh sb="32" eb="34">
      <t>シンセイ</t>
    </rPh>
    <rPh sb="35" eb="37">
      <t>バアイ</t>
    </rPh>
    <rPh sb="38" eb="39">
      <t>ゼン</t>
    </rPh>
    <rPh sb="39" eb="42">
      <t>シンセイシャ</t>
    </rPh>
    <rPh sb="42" eb="43">
      <t>ブン</t>
    </rPh>
    <phoneticPr fontId="3"/>
  </si>
  <si>
    <t>設置の有無</t>
    <rPh sb="0" eb="2">
      <t>セッチ</t>
    </rPh>
    <rPh sb="3" eb="5">
      <t>ウム</t>
    </rPh>
    <phoneticPr fontId="5"/>
  </si>
  <si>
    <t>蓄電システム導入の有無</t>
    <rPh sb="0" eb="2">
      <t>チクデン</t>
    </rPh>
    <rPh sb="6" eb="8">
      <t>ドウニュウ</t>
    </rPh>
    <rPh sb="9" eb="11">
      <t>ウム</t>
    </rPh>
    <phoneticPr fontId="3"/>
  </si>
  <si>
    <t>型番※</t>
    <phoneticPr fontId="5"/>
  </si>
  <si>
    <t>パッケージ型番※</t>
    <phoneticPr fontId="5"/>
  </si>
  <si>
    <t>※パッケージ型番はSIIのHP上で確認すること</t>
    <rPh sb="6" eb="8">
      <t>カタバン</t>
    </rPh>
    <rPh sb="15" eb="16">
      <t>ジョウ</t>
    </rPh>
    <rPh sb="17" eb="19">
      <t>カクニン</t>
    </rPh>
    <phoneticPr fontId="3"/>
  </si>
  <si>
    <t>（注）　燃料電池（エネファーム）の場合は、種類／メーカー名／型番のみを記入すること</t>
    <rPh sb="1" eb="2">
      <t>チュウ</t>
    </rPh>
    <rPh sb="4" eb="6">
      <t>ネンリョウ</t>
    </rPh>
    <rPh sb="6" eb="8">
      <t>デンチ</t>
    </rPh>
    <rPh sb="17" eb="19">
      <t>バアイ</t>
    </rPh>
    <rPh sb="21" eb="23">
      <t>シュルイ</t>
    </rPh>
    <rPh sb="28" eb="29">
      <t>メイ</t>
    </rPh>
    <rPh sb="30" eb="31">
      <t>カタ</t>
    </rPh>
    <rPh sb="35" eb="37">
      <t>キニュウ</t>
    </rPh>
    <phoneticPr fontId="5"/>
  </si>
  <si>
    <t>※計測データの収集・蓄積・出力等を管理している機器の型番を入力すること</t>
    <rPh sb="29" eb="31">
      <t>ニュウリョク</t>
    </rPh>
    <phoneticPr fontId="3"/>
  </si>
  <si>
    <t>（蓄電システムの設備仕様詳細は、「６．蓄電システム明細」へ入力すること）</t>
    <rPh sb="1" eb="3">
      <t>チクデン</t>
    </rPh>
    <rPh sb="8" eb="10">
      <t>セツビ</t>
    </rPh>
    <rPh sb="10" eb="12">
      <t>シヨウ</t>
    </rPh>
    <rPh sb="12" eb="14">
      <t>ショウサイ</t>
    </rPh>
    <rPh sb="19" eb="21">
      <t>チクデン</t>
    </rPh>
    <rPh sb="25" eb="27">
      <t>メイサイ</t>
    </rPh>
    <rPh sb="29" eb="31">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</si>
  <si>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</si>
  <si>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５.申請実務協力者（申請窓口を担当する者が申請者以外にいる場合）</t>
    <rPh sb="2" eb="4">
      <t>シンセイ</t>
    </rPh>
    <rPh sb="4" eb="6">
      <t>ジツム</t>
    </rPh>
    <rPh sb="6" eb="8">
      <t>キョウリョク</t>
    </rPh>
    <rPh sb="8" eb="9">
      <t>シャ</t>
    </rPh>
    <rPh sb="10" eb="12">
      <t>シンセイ</t>
    </rPh>
    <rPh sb="12" eb="14">
      <t>マドグチ</t>
    </rPh>
    <rPh sb="15" eb="17">
      <t>タントウ</t>
    </rPh>
    <rPh sb="19" eb="20">
      <t>モノ</t>
    </rPh>
    <rPh sb="21" eb="24">
      <t>シンセイシャ</t>
    </rPh>
    <rPh sb="24" eb="26">
      <t>イガイ</t>
    </rPh>
    <rPh sb="29" eb="31">
      <t>バアイ</t>
    </rPh>
    <phoneticPr fontId="5"/>
  </si>
  <si>
    <t>電力変換装置のタイプ</t>
    <rPh sb="0" eb="2">
      <t>デンリョク</t>
    </rPh>
    <rPh sb="2" eb="4">
      <t>ヘンカン</t>
    </rPh>
    <rPh sb="4" eb="6">
      <t>ソウチ</t>
    </rPh>
    <phoneticPr fontId="5"/>
  </si>
  <si>
    <t>定格出力</t>
    <rPh sb="0" eb="2">
      <t>テイカク</t>
    </rPh>
    <rPh sb="2" eb="4">
      <t>シュツリョク</t>
    </rPh>
    <phoneticPr fontId="5"/>
  </si>
  <si>
    <t>公募要領P.32「申請実務協力者」を参照し、対象の場合に限り入力</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phoneticPr fontId="3"/>
  </si>
  <si>
    <t>住棟の一次エネルギー
消費削減率
（創エネ含む）（％）</t>
    <rPh sb="3" eb="5">
      <t>イチジ</t>
    </rPh>
    <rPh sb="11" eb="13">
      <t>ショウヒ</t>
    </rPh>
    <rPh sb="13" eb="15">
      <t>サクゲン</t>
    </rPh>
    <rPh sb="15" eb="16">
      <t>リツ</t>
    </rPh>
    <rPh sb="18" eb="19">
      <t>ソウ</t>
    </rPh>
    <rPh sb="21" eb="22">
      <t>フク</t>
    </rPh>
    <phoneticPr fontId="3"/>
  </si>
  <si>
    <t>各住戸の一次
エネルギー
消費削減率（創エネ除く）（％）</t>
    <rPh sb="0" eb="1">
      <t>カク</t>
    </rPh>
    <rPh sb="1" eb="3">
      <t>ジュウコ</t>
    </rPh>
    <rPh sb="19" eb="20">
      <t>ソウ</t>
    </rPh>
    <rPh sb="22" eb="23">
      <t>ノゾ</t>
    </rPh>
    <phoneticPr fontId="3"/>
  </si>
  <si>
    <t>２．全体概要</t>
    <phoneticPr fontId="3"/>
  </si>
  <si>
    <t>➎　一次エネルギー計算</t>
    <rPh sb="2" eb="4">
      <t>イチジ</t>
    </rPh>
    <rPh sb="9" eb="11">
      <t>ケイサン</t>
    </rPh>
    <phoneticPr fontId="5"/>
  </si>
  <si>
    <t>←必要に応じて15行目以降も直接入力すること</t>
    <rPh sb="1" eb="3">
      <t>ヒツヨウ</t>
    </rPh>
    <rPh sb="4" eb="5">
      <t>オウ</t>
    </rPh>
    <rPh sb="9" eb="11">
      <t>ギョウメ</t>
    </rPh>
    <rPh sb="11" eb="13">
      <t>イコウ</t>
    </rPh>
    <rPh sb="14" eb="16">
      <t>チョクセツ</t>
    </rPh>
    <rPh sb="16" eb="18">
      <t>ニュウリョク</t>
    </rPh>
    <phoneticPr fontId="3"/>
  </si>
  <si>
    <t>◆オレンジ色のセルに必要事項を入力すること。（エネルギー計測記録体制は白色だが直接入力すること）</t>
    <rPh sb="5" eb="6">
      <t>イロ</t>
    </rPh>
    <rPh sb="10" eb="12">
      <t>ヒツヨウ</t>
    </rPh>
    <rPh sb="12" eb="14">
      <t>ジコウ</t>
    </rPh>
    <rPh sb="15" eb="17">
      <t>ニュウリョク</t>
    </rPh>
    <rPh sb="28" eb="30">
      <t>ケイソク</t>
    </rPh>
    <rPh sb="30" eb="32">
      <t>キロク</t>
    </rPh>
    <rPh sb="32" eb="34">
      <t>タイセイ</t>
    </rPh>
    <rPh sb="35" eb="37">
      <t>シロイロ</t>
    </rPh>
    <rPh sb="39" eb="41">
      <t>チョクセツ</t>
    </rPh>
    <rPh sb="41" eb="43">
      <t>ニュウリョク</t>
    </rPh>
    <phoneticPr fontId="5"/>
  </si>
  <si>
    <t>←直接入力すること</t>
    <rPh sb="1" eb="3">
      <t>チョクセツ</t>
    </rPh>
    <rPh sb="3" eb="5">
      <t>ニュウリョク</t>
    </rPh>
    <phoneticPr fontId="3"/>
  </si>
  <si>
    <t>◆共同申請の場合は、全申請者分提出すること。（共同申請用のデータをＳＩＩのHPからダウンロードすること）</t>
    <rPh sb="1" eb="3">
      <t>キョウドウ</t>
    </rPh>
    <rPh sb="3" eb="5">
      <t>シンセイ</t>
    </rPh>
    <rPh sb="6" eb="8">
      <t>バアイ</t>
    </rPh>
    <rPh sb="10" eb="11">
      <t>ゼン</t>
    </rPh>
    <rPh sb="11" eb="14">
      <t>シンセイシャ</t>
    </rPh>
    <rPh sb="14" eb="15">
      <t>ブン</t>
    </rPh>
    <rPh sb="15" eb="17">
      <t>テイシュツ</t>
    </rPh>
    <rPh sb="23" eb="25">
      <t>キョウドウ</t>
    </rPh>
    <rPh sb="25" eb="28">
      <t>シンセイヨウ</t>
    </rPh>
    <phoneticPr fontId="5"/>
  </si>
  <si>
    <t>◆オレンジ色のセルに必要事項を入力すること。（15行目以降の白色のセルは必要に応じて入力すること）</t>
    <rPh sb="5" eb="6">
      <t>イロ</t>
    </rPh>
    <rPh sb="10" eb="12">
      <t>ヒツヨウ</t>
    </rPh>
    <rPh sb="12" eb="14">
      <t>ジコウ</t>
    </rPh>
    <rPh sb="15" eb="17">
      <t>ニュウリョク</t>
    </rPh>
    <rPh sb="25" eb="26">
      <t>ギョウ</t>
    </rPh>
    <rPh sb="26" eb="27">
      <t>メ</t>
    </rPh>
    <rPh sb="27" eb="29">
      <t>イコウ</t>
    </rPh>
    <rPh sb="30" eb="31">
      <t>シロ</t>
    </rPh>
    <rPh sb="31" eb="32">
      <t>イロ</t>
    </rPh>
    <rPh sb="36" eb="38">
      <t>ヒツヨウ</t>
    </rPh>
    <rPh sb="39" eb="40">
      <t>オウ</t>
    </rPh>
    <rPh sb="42" eb="44">
      <t>ニュウリョク</t>
    </rPh>
    <phoneticPr fontId="5"/>
  </si>
  <si>
    <r>
      <t>◆「４．住戸一覧」で振り分けた</t>
    </r>
    <r>
      <rPr>
        <b/>
        <u/>
        <sz val="18"/>
        <color rgb="FFFFFF00"/>
        <rFont val="ＭＳ Ｐゴシック"/>
        <family val="3"/>
        <charset val="128"/>
      </rPr>
      <t>設備タイプごと</t>
    </r>
    <r>
      <rPr>
        <b/>
        <sz val="18"/>
        <color rgb="FFFFFF00"/>
        <rFont val="ＭＳ Ｐゴシック"/>
        <family val="3"/>
        <charset val="128"/>
      </rPr>
      <t>に「５．設備タイプ別設備仕様書」を作成すること</t>
    </r>
    <rPh sb="4" eb="6">
      <t>ジュウコ</t>
    </rPh>
    <rPh sb="6" eb="8">
      <t>イチラン</t>
    </rPh>
    <rPh sb="10" eb="11">
      <t>フ</t>
    </rPh>
    <rPh sb="12" eb="13">
      <t>ワ</t>
    </rPh>
    <rPh sb="15" eb="17">
      <t>セツビ</t>
    </rPh>
    <rPh sb="26" eb="28">
      <t>セツビ</t>
    </rPh>
    <rPh sb="31" eb="32">
      <t>ベツ</t>
    </rPh>
    <rPh sb="32" eb="34">
      <t>セツビ</t>
    </rPh>
    <rPh sb="34" eb="36">
      <t>シヨウ</t>
    </rPh>
    <rPh sb="36" eb="37">
      <t>ショ</t>
    </rPh>
    <rPh sb="39" eb="41">
      <t>サクセイ</t>
    </rPh>
    <phoneticPr fontId="5"/>
  </si>
  <si>
    <t>◆「補助対象工事着手予定日」「BELS証取得予定日」「補助対象工事完了予定日」「補助事業完了予定日」を明示すること</t>
    <rPh sb="2" eb="4">
      <t>ホジョ</t>
    </rPh>
    <rPh sb="4" eb="6">
      <t>タイショウ</t>
    </rPh>
    <rPh sb="6" eb="8">
      <t>コウジ</t>
    </rPh>
    <rPh sb="8" eb="10">
      <t>チャクシュ</t>
    </rPh>
    <rPh sb="10" eb="12">
      <t>ヨテイ</t>
    </rPh>
    <rPh sb="12" eb="13">
      <t>ビ</t>
    </rPh>
    <rPh sb="19" eb="20">
      <t>ショウ</t>
    </rPh>
    <rPh sb="20" eb="22">
      <t>シュトク</t>
    </rPh>
    <rPh sb="22" eb="24">
      <t>ヨテイ</t>
    </rPh>
    <rPh sb="24" eb="25">
      <t>ビ</t>
    </rPh>
    <rPh sb="27" eb="29">
      <t>ホジョ</t>
    </rPh>
    <rPh sb="29" eb="31">
      <t>タイショウ</t>
    </rPh>
    <rPh sb="31" eb="33">
      <t>コウジ</t>
    </rPh>
    <rPh sb="33" eb="35">
      <t>カンリョウ</t>
    </rPh>
    <rPh sb="35" eb="37">
      <t>ヨテイ</t>
    </rPh>
    <rPh sb="37" eb="38">
      <t>ビ</t>
    </rPh>
    <rPh sb="40" eb="42">
      <t>ホジョ</t>
    </rPh>
    <rPh sb="42" eb="44">
      <t>ジギョウ</t>
    </rPh>
    <rPh sb="44" eb="46">
      <t>カンリョウ</t>
    </rPh>
    <rPh sb="46" eb="48">
      <t>ヨテイ</t>
    </rPh>
    <rPh sb="48" eb="49">
      <t>ビ</t>
    </rPh>
    <rPh sb="51" eb="53">
      <t>メイジ</t>
    </rPh>
    <phoneticPr fontId="3"/>
  </si>
  <si>
    <t>◆複数年度事業の場合は事業年度全体がわかるように工程表を作成すること（年度の間は補助対象事業着手できない期間があるので注意すること）</t>
    <rPh sb="1" eb="3">
      <t>フクスウ</t>
    </rPh>
    <rPh sb="3" eb="5">
      <t>ネンド</t>
    </rPh>
    <rPh sb="5" eb="7">
      <t>ジギョウ</t>
    </rPh>
    <rPh sb="8" eb="10">
      <t>バアイ</t>
    </rPh>
    <rPh sb="11" eb="13">
      <t>ジギョウ</t>
    </rPh>
    <rPh sb="13" eb="15">
      <t>ネンド</t>
    </rPh>
    <rPh sb="15" eb="17">
      <t>ゼンタイ</t>
    </rPh>
    <rPh sb="24" eb="27">
      <t>コウテイヒョウ</t>
    </rPh>
    <rPh sb="28" eb="30">
      <t>サクセイ</t>
    </rPh>
    <rPh sb="35" eb="37">
      <t>ネンド</t>
    </rPh>
    <rPh sb="38" eb="39">
      <t>アイダ</t>
    </rPh>
    <rPh sb="40" eb="42">
      <t>ホジョ</t>
    </rPh>
    <rPh sb="42" eb="44">
      <t>タイショウ</t>
    </rPh>
    <rPh sb="44" eb="46">
      <t>ジギョウ</t>
    </rPh>
    <rPh sb="46" eb="48">
      <t>チャクシュ</t>
    </rPh>
    <rPh sb="52" eb="54">
      <t>キカン</t>
    </rPh>
    <rPh sb="59" eb="61">
      <t>チュウイ</t>
    </rPh>
    <phoneticPr fontId="3"/>
  </si>
  <si>
    <t>１１．工程表</t>
    <rPh sb="3" eb="6">
      <t>コウテイヒョウ</t>
    </rPh>
    <phoneticPr fontId="5"/>
  </si>
  <si>
    <t>【A３カラー】で印刷してください。　※作成時には記入例を削除すること</t>
    <rPh sb="8" eb="10">
      <t>インサツ</t>
    </rPh>
    <rPh sb="19" eb="21">
      <t>サクセイ</t>
    </rPh>
    <rPh sb="21" eb="22">
      <t>ジ</t>
    </rPh>
    <rPh sb="24" eb="26">
      <t>キニュウ</t>
    </rPh>
    <rPh sb="26" eb="27">
      <t>レイ</t>
    </rPh>
    <rPh sb="28" eb="30">
      <t>サクジョ</t>
    </rPh>
    <phoneticPr fontId="5"/>
  </si>
  <si>
    <t>１１．工程表</t>
    <rPh sb="3" eb="6">
      <t>コウテイヒョウ</t>
    </rPh>
    <phoneticPr fontId="3"/>
  </si>
  <si>
    <t>【複数種設置した場合】別機種の蓄電システム補助金申請額　※該当しない場合は「0」と入力すること</t>
    <rPh sb="1" eb="3">
      <t>フクスウ</t>
    </rPh>
    <rPh sb="3" eb="4">
      <t>シュ</t>
    </rPh>
    <rPh sb="4" eb="6">
      <t>セッチ</t>
    </rPh>
    <rPh sb="8" eb="10">
      <t>バアイ</t>
    </rPh>
    <rPh sb="11" eb="12">
      <t>ベツ</t>
    </rPh>
    <rPh sb="12" eb="14">
      <t>キシュ</t>
    </rPh>
    <rPh sb="15" eb="17">
      <t>チクデン</t>
    </rPh>
    <rPh sb="21" eb="23">
      <t>ホジョ</t>
    </rPh>
    <rPh sb="23" eb="24">
      <t>キン</t>
    </rPh>
    <rPh sb="24" eb="27">
      <t>シンセイガク</t>
    </rPh>
    <rPh sb="29" eb="31">
      <t>ガイトウ</t>
    </rPh>
    <rPh sb="34" eb="36">
      <t>バアイ</t>
    </rPh>
    <rPh sb="41" eb="43">
      <t>ニュウリョク</t>
    </rPh>
    <phoneticPr fontId="3"/>
  </si>
  <si>
    <t>←「申請可能な導入価格の上限額」以下の金額であること</t>
    <rPh sb="2" eb="4">
      <t>シンセイ</t>
    </rPh>
    <rPh sb="4" eb="6">
      <t>カノウ</t>
    </rPh>
    <rPh sb="7" eb="9">
      <t>ドウニュウ</t>
    </rPh>
    <rPh sb="9" eb="11">
      <t>カカク</t>
    </rPh>
    <rPh sb="12" eb="14">
      <t>ジョウゲン</t>
    </rPh>
    <rPh sb="14" eb="15">
      <t>ガク</t>
    </rPh>
    <rPh sb="16" eb="18">
      <t>イカ</t>
    </rPh>
    <rPh sb="19" eb="21">
      <t>キンガク</t>
    </rPh>
    <phoneticPr fontId="3"/>
  </si>
  <si>
    <t>←災害時の電源確保に配慮した蓄電システムの場合は</t>
    <rPh sb="1" eb="3">
      <t>サイガイ</t>
    </rPh>
    <rPh sb="3" eb="4">
      <t>ジ</t>
    </rPh>
    <rPh sb="5" eb="7">
      <t>デンゲン</t>
    </rPh>
    <rPh sb="7" eb="9">
      <t>カクホ</t>
    </rPh>
    <rPh sb="10" eb="12">
      <t>ハイリョ</t>
    </rPh>
    <rPh sb="14" eb="16">
      <t>チクデン</t>
    </rPh>
    <rPh sb="21" eb="23">
      <t>バアイ</t>
    </rPh>
    <phoneticPr fontId="3"/>
  </si>
  <si>
    <t>　プルダウンより40,000円を選択すること</t>
    <rPh sb="14" eb="15">
      <t>エン</t>
    </rPh>
    <rPh sb="16" eb="18">
      <t>センタク</t>
    </rPh>
    <phoneticPr fontId="3"/>
  </si>
  <si>
    <t>チェックリスト</t>
    <phoneticPr fontId="3"/>
  </si>
  <si>
    <t>提出書類チェックシート</t>
    <rPh sb="0" eb="2">
      <t>テイシュツ</t>
    </rPh>
    <rPh sb="2" eb="4">
      <t>ショルイ</t>
    </rPh>
    <phoneticPr fontId="3"/>
  </si>
  <si>
    <t>指定</t>
    <rPh sb="0" eb="2">
      <t>シテイ</t>
    </rPh>
    <phoneticPr fontId="3"/>
  </si>
  <si>
    <t>　※該当する申請者のみ入力するセルも白色の箇所があるので、該当する者は入力を忘れないこと（➐、➑など）</t>
    <rPh sb="2" eb="4">
      <t>ガイトウ</t>
    </rPh>
    <rPh sb="6" eb="8">
      <t>シンセイ</t>
    </rPh>
    <rPh sb="8" eb="9">
      <t>シャ</t>
    </rPh>
    <rPh sb="11" eb="13">
      <t>ニュウリョク</t>
    </rPh>
    <rPh sb="18" eb="20">
      <t>シロイロ</t>
    </rPh>
    <rPh sb="21" eb="23">
      <t>カショ</t>
    </rPh>
    <rPh sb="29" eb="31">
      <t>ガイトウ</t>
    </rPh>
    <rPh sb="33" eb="34">
      <t>モノ</t>
    </rPh>
    <rPh sb="35" eb="37">
      <t>ニュウリョク</t>
    </rPh>
    <rPh sb="38" eb="39">
      <t>ワス</t>
    </rPh>
    <phoneticPr fontId="5"/>
  </si>
  <si>
    <t>←「申請者２」は、共同申請の場合のみ入力されていること</t>
    <rPh sb="2" eb="4">
      <t>シンセイ</t>
    </rPh>
    <rPh sb="4" eb="5">
      <t>シャ</t>
    </rPh>
    <rPh sb="9" eb="11">
      <t>キョウドウ</t>
    </rPh>
    <rPh sb="11" eb="13">
      <t>シンセイ</t>
    </rPh>
    <rPh sb="14" eb="16">
      <t>バアイ</t>
    </rPh>
    <rPh sb="18" eb="20">
      <t>ニュウリョク</t>
    </rPh>
    <phoneticPr fontId="3"/>
  </si>
  <si>
    <t>申請者自身でチェックを入れたものを添付すること</t>
    <rPh sb="0" eb="3">
      <t>シンセイシャ</t>
    </rPh>
    <rPh sb="3" eb="5">
      <t>ジシン</t>
    </rPh>
    <rPh sb="11" eb="12">
      <t>イ</t>
    </rPh>
    <rPh sb="17" eb="19">
      <t>テンプ</t>
    </rPh>
    <phoneticPr fontId="3"/>
  </si>
  <si>
    <t>提出書類チェックシート</t>
    <rPh sb="0" eb="2">
      <t>テイシュツ</t>
    </rPh>
    <rPh sb="2" eb="4">
      <t>ショルイ</t>
    </rPh>
    <phoneticPr fontId="143"/>
  </si>
  <si>
    <t>提出ファイル形式、書式</t>
    <rPh sb="0" eb="2">
      <t>テイシュツ</t>
    </rPh>
    <phoneticPr fontId="143"/>
  </si>
  <si>
    <t>確認欄</t>
    <rPh sb="0" eb="2">
      <t>カクニン</t>
    </rPh>
    <rPh sb="2" eb="3">
      <t>ラン</t>
    </rPh>
    <phoneticPr fontId="3"/>
  </si>
  <si>
    <t>✔</t>
    <phoneticPr fontId="3"/>
  </si>
  <si>
    <r>
      <t>Ａ４・黒文字・片面印刷で出力(入力箇所の色もとる）を基本とし、出力方法に指定のあるものは指定に準じていますか（</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rPh sb="56" eb="58">
      <t>ショルイ</t>
    </rPh>
    <rPh sb="64" eb="66">
      <t>インサツ</t>
    </rPh>
    <rPh sb="69" eb="71">
      <t>インサツ</t>
    </rPh>
    <rPh sb="75" eb="77">
      <t>シテイ</t>
    </rPh>
    <rPh sb="82" eb="84">
      <t>チュウイ</t>
    </rPh>
    <phoneticPr fontId="143"/>
  </si>
  <si>
    <t>下の図の通りにファイリングしていますか</t>
    <rPh sb="0" eb="1">
      <t>シタ</t>
    </rPh>
    <rPh sb="2" eb="3">
      <t>ズ</t>
    </rPh>
    <rPh sb="4" eb="5">
      <t>トオ</t>
    </rPh>
    <phoneticPr fontId="3"/>
  </si>
  <si>
    <t>提出の必要な書類をすべてファイリングしていますか</t>
    <rPh sb="0" eb="2">
      <t>テイシュツ</t>
    </rPh>
    <rPh sb="3" eb="5">
      <t>ヒツヨウ</t>
    </rPh>
    <rPh sb="6" eb="8">
      <t>ショルイ</t>
    </rPh>
    <phoneticPr fontId="3"/>
  </si>
  <si>
    <t>記入（入力）した情報に誤りや抜け漏れはありませんか</t>
    <rPh sb="0" eb="2">
      <t>キニュウ</t>
    </rPh>
    <rPh sb="3" eb="5">
      <t>ニュウリョク</t>
    </rPh>
    <rPh sb="8" eb="10">
      <t>ジョウホウ</t>
    </rPh>
    <rPh sb="11" eb="12">
      <t>アヤマ</t>
    </rPh>
    <rPh sb="14" eb="15">
      <t>ヌ</t>
    </rPh>
    <rPh sb="16" eb="17">
      <t>モ</t>
    </rPh>
    <phoneticPr fontId="3"/>
  </si>
  <si>
    <t>主な書類等</t>
    <rPh sb="0" eb="1">
      <t>オモ</t>
    </rPh>
    <rPh sb="4" eb="5">
      <t>トウ</t>
    </rPh>
    <phoneticPr fontId="3"/>
  </si>
  <si>
    <t>チェック内容</t>
    <rPh sb="4" eb="6">
      <t>ナイヨウ</t>
    </rPh>
    <phoneticPr fontId="3"/>
  </si>
  <si>
    <t>申請者によるチェック済のものをファイリングしていますか</t>
    <rPh sb="0" eb="3">
      <t>シンセイシャ</t>
    </rPh>
    <rPh sb="10" eb="11">
      <t>スミ</t>
    </rPh>
    <phoneticPr fontId="143"/>
  </si>
  <si>
    <t>①交付
　申請書</t>
    <phoneticPr fontId="3"/>
  </si>
  <si>
    <t>様式第１
交付申請書</t>
    <phoneticPr fontId="3"/>
  </si>
  <si>
    <t>申請者印（登録印）の印影は鮮明ですか</t>
    <rPh sb="0" eb="3">
      <t>シンセイシャ</t>
    </rPh>
    <rPh sb="3" eb="4">
      <t>イン</t>
    </rPh>
    <rPh sb="5" eb="7">
      <t>トウロク</t>
    </rPh>
    <rPh sb="7" eb="8">
      <t>イン</t>
    </rPh>
    <rPh sb="10" eb="12">
      <t>インエイ</t>
    </rPh>
    <rPh sb="13" eb="15">
      <t>センメイ</t>
    </rPh>
    <phoneticPr fontId="143"/>
  </si>
  <si>
    <t>「補助事業の名称」は、申請する補助事業を特定できる名称ですか</t>
    <rPh sb="1" eb="3">
      <t>ホジョ</t>
    </rPh>
    <rPh sb="3" eb="5">
      <t>ジギョウ</t>
    </rPh>
    <rPh sb="6" eb="8">
      <t>メイショウ</t>
    </rPh>
    <rPh sb="11" eb="13">
      <t>シンセイ</t>
    </rPh>
    <rPh sb="15" eb="17">
      <t>ホジョ</t>
    </rPh>
    <rPh sb="17" eb="19">
      <t>ジギョウ</t>
    </rPh>
    <rPh sb="20" eb="22">
      <t>トクテイ</t>
    </rPh>
    <rPh sb="25" eb="27">
      <t>メイショウ</t>
    </rPh>
    <phoneticPr fontId="143"/>
  </si>
  <si>
    <t>完了予定年月日は
単年度事業は２０２１年１月２２日以前の日付となっていますか
複数年度事業は２０２１年２月１２日以前の日付となっていますか</t>
    <rPh sb="0" eb="2">
      <t>カンリョウ</t>
    </rPh>
    <rPh sb="2" eb="4">
      <t>ヨテイ</t>
    </rPh>
    <rPh sb="4" eb="7">
      <t>ネンガッピ</t>
    </rPh>
    <rPh sb="9" eb="12">
      <t>タンネンド</t>
    </rPh>
    <rPh sb="12" eb="14">
      <t>ジギョウ</t>
    </rPh>
    <rPh sb="19" eb="20">
      <t>ネン</t>
    </rPh>
    <rPh sb="21" eb="22">
      <t>ガツ</t>
    </rPh>
    <rPh sb="24" eb="25">
      <t>ニチ</t>
    </rPh>
    <rPh sb="25" eb="27">
      <t>イゼン</t>
    </rPh>
    <rPh sb="28" eb="30">
      <t>ヒヅケ</t>
    </rPh>
    <rPh sb="39" eb="41">
      <t>フクスウ</t>
    </rPh>
    <rPh sb="41" eb="43">
      <t>ネンド</t>
    </rPh>
    <rPh sb="43" eb="45">
      <t>ジギョウ</t>
    </rPh>
    <rPh sb="50" eb="51">
      <t>ネン</t>
    </rPh>
    <rPh sb="52" eb="53">
      <t>ガツ</t>
    </rPh>
    <rPh sb="55" eb="56">
      <t>ニチ</t>
    </rPh>
    <rPh sb="56" eb="58">
      <t>イゼン</t>
    </rPh>
    <rPh sb="59" eb="61">
      <t>ヒヅケ</t>
    </rPh>
    <phoneticPr fontId="143"/>
  </si>
  <si>
    <t>最終事業完了予定日は
単年度事業は完了予定日と同日となっていますか
複数年度事業は最終年度の１月２２日以前の日付となっていますか</t>
    <rPh sb="0" eb="2">
      <t>サイシュウ</t>
    </rPh>
    <rPh sb="2" eb="4">
      <t>ジギョウ</t>
    </rPh>
    <rPh sb="4" eb="6">
      <t>カンリョウ</t>
    </rPh>
    <rPh sb="6" eb="8">
      <t>ヨテイ</t>
    </rPh>
    <rPh sb="8" eb="9">
      <t>ビ</t>
    </rPh>
    <rPh sb="11" eb="12">
      <t>タン</t>
    </rPh>
    <rPh sb="12" eb="14">
      <t>ネンド</t>
    </rPh>
    <rPh sb="14" eb="16">
      <t>ジギョウ</t>
    </rPh>
    <rPh sb="17" eb="19">
      <t>カンリョウ</t>
    </rPh>
    <rPh sb="19" eb="21">
      <t>ヨテイ</t>
    </rPh>
    <rPh sb="21" eb="22">
      <t>ビ</t>
    </rPh>
    <rPh sb="23" eb="25">
      <t>ドウジツ</t>
    </rPh>
    <rPh sb="34" eb="36">
      <t>フクスウ</t>
    </rPh>
    <rPh sb="36" eb="38">
      <t>ネンド</t>
    </rPh>
    <rPh sb="38" eb="40">
      <t>ジギョウ</t>
    </rPh>
    <rPh sb="41" eb="43">
      <t>サイシュウ</t>
    </rPh>
    <rPh sb="43" eb="45">
      <t>ネンド</t>
    </rPh>
    <rPh sb="47" eb="48">
      <t>ガツ</t>
    </rPh>
    <rPh sb="50" eb="51">
      <t>ニチ</t>
    </rPh>
    <rPh sb="51" eb="53">
      <t>イゼン</t>
    </rPh>
    <rPh sb="54" eb="56">
      <t>ヒヅケ</t>
    </rPh>
    <phoneticPr fontId="143"/>
  </si>
  <si>
    <t>別紙１</t>
    <phoneticPr fontId="142"/>
  </si>
  <si>
    <t>１０．「補助金額算出表」の１年目の金額と整合がとれていますか</t>
    <rPh sb="4" eb="6">
      <t>ホジョ</t>
    </rPh>
    <rPh sb="6" eb="8">
      <t>キンガク</t>
    </rPh>
    <rPh sb="8" eb="10">
      <t>サンシュツ</t>
    </rPh>
    <rPh sb="10" eb="11">
      <t>ヒョウ</t>
    </rPh>
    <rPh sb="14" eb="16">
      <t>ネンメ</t>
    </rPh>
    <rPh sb="17" eb="19">
      <t>キンガク</t>
    </rPh>
    <rPh sb="20" eb="22">
      <t>セイゴウ</t>
    </rPh>
    <phoneticPr fontId="3"/>
  </si>
  <si>
    <t>別紙３</t>
    <phoneticPr fontId="3"/>
  </si>
  <si>
    <t>商業登記簿に記載の役員の情報と整合がとれていますか</t>
    <rPh sb="0" eb="2">
      <t>ショウギョウ</t>
    </rPh>
    <rPh sb="2" eb="5">
      <t>トウキボ</t>
    </rPh>
    <rPh sb="9" eb="11">
      <t>ヤクイン</t>
    </rPh>
    <rPh sb="12" eb="14">
      <t>ジョウホウ</t>
    </rPh>
    <phoneticPr fontId="143"/>
  </si>
  <si>
    <t>②誓約書</t>
    <rPh sb="1" eb="4">
      <t>セイヤクショ</t>
    </rPh>
    <phoneticPr fontId="142"/>
  </si>
  <si>
    <t>様式第１ 交付申請書と同一の印で押印されていますか</t>
    <rPh sb="0" eb="2">
      <t>ヨウシキ</t>
    </rPh>
    <rPh sb="2" eb="3">
      <t>ダイ</t>
    </rPh>
    <rPh sb="5" eb="7">
      <t>コウフ</t>
    </rPh>
    <rPh sb="7" eb="10">
      <t>シンセイショ</t>
    </rPh>
    <rPh sb="11" eb="13">
      <t>ドウイツ</t>
    </rPh>
    <rPh sb="14" eb="15">
      <t>イン</t>
    </rPh>
    <rPh sb="16" eb="18">
      <t>オウイン</t>
    </rPh>
    <phoneticPr fontId="143"/>
  </si>
  <si>
    <t>③実施
　計画書</t>
    <phoneticPr fontId="3"/>
  </si>
  <si>
    <t>４．住戸一覧</t>
    <rPh sb="2" eb="4">
      <t>ジュウコ</t>
    </rPh>
    <rPh sb="4" eb="6">
      <t>イチラン</t>
    </rPh>
    <phoneticPr fontId="142"/>
  </si>
  <si>
    <t>住戸タイプと住戸タイプの数の整合性がとれていますか</t>
    <rPh sb="0" eb="2">
      <t>ジュウコ</t>
    </rPh>
    <rPh sb="6" eb="8">
      <t>ジュウコ</t>
    </rPh>
    <rPh sb="12" eb="13">
      <t>カズ</t>
    </rPh>
    <rPh sb="14" eb="17">
      <t>セイゴウセイ</t>
    </rPh>
    <phoneticPr fontId="141"/>
  </si>
  <si>
    <t>７．エネルギー計測計画図</t>
    <rPh sb="7" eb="9">
      <t>ケイソク</t>
    </rPh>
    <rPh sb="9" eb="11">
      <t>ケイカク</t>
    </rPh>
    <rPh sb="11" eb="12">
      <t>ズ</t>
    </rPh>
    <phoneticPr fontId="142"/>
  </si>
  <si>
    <t>凡例等を用いてわかりやすく記載されていますか</t>
  </si>
  <si>
    <t>９．定期報告及び設備の
　　保守に関する事項</t>
    <rPh sb="2" eb="4">
      <t>テイキ</t>
    </rPh>
    <rPh sb="4" eb="6">
      <t>ホウコク</t>
    </rPh>
    <rPh sb="6" eb="7">
      <t>オヨ</t>
    </rPh>
    <rPh sb="8" eb="10">
      <t>セツビ</t>
    </rPh>
    <rPh sb="14" eb="16">
      <t>ホシュ</t>
    </rPh>
    <rPh sb="17" eb="18">
      <t>カン</t>
    </rPh>
    <rPh sb="20" eb="22">
      <t>ジコウ</t>
    </rPh>
    <phoneticPr fontId="142"/>
  </si>
  <si>
    <t>１０．補助金額算出表</t>
    <rPh sb="7" eb="9">
      <t>サンシュツ</t>
    </rPh>
    <rPh sb="9" eb="10">
      <t>ヒョウ</t>
    </rPh>
    <phoneticPr fontId="3"/>
  </si>
  <si>
    <t>記入した情報に誤りはありませんか</t>
  </si>
  <si>
    <t>⑤土地
　登記簿等</t>
    <phoneticPr fontId="3"/>
  </si>
  <si>
    <t>確認済証</t>
    <rPh sb="0" eb="2">
      <t>カクニン</t>
    </rPh>
    <rPh sb="2" eb="3">
      <t>スミ</t>
    </rPh>
    <rPh sb="3" eb="4">
      <t>ショウ</t>
    </rPh>
    <phoneticPr fontId="142"/>
  </si>
  <si>
    <t>写しが添付されていますか</t>
    <rPh sb="0" eb="1">
      <t>ウツ</t>
    </rPh>
    <phoneticPr fontId="141"/>
  </si>
  <si>
    <t>⑥建物図面</t>
  </si>
  <si>
    <t>建築物の住所、最寄駅からのアクセス、方位、道路及び目標となる
建築物を明記していますか(地図はインターネット地図でも可)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1" eb="34">
      <t>ケンチクブツ</t>
    </rPh>
    <rPh sb="35" eb="37">
      <t>メイキ</t>
    </rPh>
    <rPh sb="44" eb="46">
      <t>チズ</t>
    </rPh>
    <rPh sb="54" eb="56">
      <t>チズ</t>
    </rPh>
    <rPh sb="58" eb="59">
      <t>カ</t>
    </rPh>
    <phoneticPr fontId="143"/>
  </si>
  <si>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143"/>
  </si>
  <si>
    <t>敷地境界線を示し、該当する建物を赤でマーキングし、
申請に係る建築物と他の建築物との区別を明示していますか</t>
    <rPh sb="9" eb="11">
      <t>ガイトウ</t>
    </rPh>
    <rPh sb="13" eb="15">
      <t>タテモノ</t>
    </rPh>
    <rPh sb="16" eb="17">
      <t>アカ</t>
    </rPh>
    <rPh sb="45" eb="47">
      <t>メイジ</t>
    </rPh>
    <phoneticPr fontId="143"/>
  </si>
  <si>
    <t>建物平面図・各階平面図</t>
    <phoneticPr fontId="3"/>
  </si>
  <si>
    <t>縮尺、方位、間取り、住戸の部屋番号、室名及び寸法、色塗り等で
断熱材の配置を明示していますか</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143"/>
  </si>
  <si>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143"/>
  </si>
  <si>
    <t>断面図または矩計図</t>
  </si>
  <si>
    <t>縮尺、床下、床、外壁、開口部、天井、屋根その他断熱性を有する
部分について色塗り等で断熱材位置を図示していますか</t>
  </si>
  <si>
    <t>⑦商業
　登記簿等</t>
    <rPh sb="1" eb="3">
      <t>ショウギョウ</t>
    </rPh>
    <rPh sb="5" eb="8">
      <t>トウキボ</t>
    </rPh>
    <rPh sb="8" eb="9">
      <t>トウ</t>
    </rPh>
    <phoneticPr fontId="142"/>
  </si>
  <si>
    <t>現在事項全部証明書</t>
    <rPh sb="0" eb="2">
      <t>ゲンザイ</t>
    </rPh>
    <rPh sb="2" eb="4">
      <t>ジコウ</t>
    </rPh>
    <rPh sb="4" eb="6">
      <t>ゼンブ</t>
    </rPh>
    <rPh sb="6" eb="9">
      <t>ショウメイショ</t>
    </rPh>
    <phoneticPr fontId="142"/>
  </si>
  <si>
    <t>⑨CD-ROM</t>
    <phoneticPr fontId="142"/>
  </si>
  <si>
    <t>作成形式がエクセルである資料をエクセルのまま収録し（PDF不可）、
補助事業の名称と補助事業者名を明記していますか</t>
    <rPh sb="0" eb="2">
      <t>サクセイ</t>
    </rPh>
    <rPh sb="2" eb="4">
      <t>ケイシキ</t>
    </rPh>
    <rPh sb="12" eb="14">
      <t>シリョウ</t>
    </rPh>
    <rPh sb="22" eb="24">
      <t>シュウロク</t>
    </rPh>
    <rPh sb="29" eb="31">
      <t>フカ</t>
    </rPh>
    <rPh sb="34" eb="36">
      <t>ホジョ</t>
    </rPh>
    <rPh sb="36" eb="38">
      <t>ジギョウ</t>
    </rPh>
    <rPh sb="39" eb="41">
      <t>メイショウ</t>
    </rPh>
    <rPh sb="42" eb="44">
      <t>ホジョ</t>
    </rPh>
    <rPh sb="44" eb="46">
      <t>ジギョウ</t>
    </rPh>
    <rPh sb="46" eb="47">
      <t>シャ</t>
    </rPh>
    <rPh sb="47" eb="48">
      <t>メイ</t>
    </rPh>
    <rPh sb="49" eb="51">
      <t>メイキ</t>
    </rPh>
    <phoneticPr fontId="143"/>
  </si>
  <si>
    <t>■申請書類ファイル体裁</t>
    <phoneticPr fontId="3"/>
  </si>
  <si>
    <t>◆記入例は公募要領参照</t>
    <rPh sb="1" eb="3">
      <t>キニュウ</t>
    </rPh>
    <rPh sb="3" eb="4">
      <t>レイ</t>
    </rPh>
    <rPh sb="5" eb="7">
      <t>コウボ</t>
    </rPh>
    <rPh sb="7" eb="9">
      <t>ヨウリョウ</t>
    </rPh>
    <rPh sb="9" eb="11">
      <t>サンショウ</t>
    </rPh>
    <phoneticPr fontId="3"/>
  </si>
  <si>
    <t>補助事業名</t>
    <rPh sb="0" eb="2">
      <t>ホジョ</t>
    </rPh>
    <rPh sb="2" eb="4">
      <t>ジギョウ</t>
    </rPh>
    <rPh sb="4" eb="5">
      <t>メイ</t>
    </rPh>
    <phoneticPr fontId="5"/>
  </si>
  <si>
    <t>取得済みの場合提出必須</t>
    <rPh sb="0" eb="2">
      <t>シュトク</t>
    </rPh>
    <rPh sb="2" eb="3">
      <t>ズ</t>
    </rPh>
    <rPh sb="5" eb="7">
      <t>バアイ</t>
    </rPh>
    <rPh sb="7" eb="9">
      <t>テイシュツ</t>
    </rPh>
    <rPh sb="9" eb="11">
      <t>ヒッス</t>
    </rPh>
    <phoneticPr fontId="3"/>
  </si>
  <si>
    <t>本事業に関与するZEHデベロッパーの情報を入力すること</t>
    <rPh sb="0" eb="1">
      <t>ホン</t>
    </rPh>
    <rPh sb="1" eb="3">
      <t>ジギョウ</t>
    </rPh>
    <rPh sb="4" eb="6">
      <t>カンヨ</t>
    </rPh>
    <rPh sb="18" eb="20">
      <t>ジョウホウ</t>
    </rPh>
    <rPh sb="21" eb="23">
      <t>ニュウリョク</t>
    </rPh>
    <phoneticPr fontId="3"/>
  </si>
  <si>
    <t>ZEHデベロッパー番号を入力（登録申請中の場合「登録申請中」を選択すること）</t>
    <rPh sb="9" eb="11">
      <t>バンゴウ</t>
    </rPh>
    <rPh sb="12" eb="14">
      <t>ニュウリョク</t>
    </rPh>
    <rPh sb="15" eb="17">
      <t>トウロク</t>
    </rPh>
    <rPh sb="17" eb="20">
      <t>シンセイチュウ</t>
    </rPh>
    <rPh sb="21" eb="23">
      <t>バアイ</t>
    </rPh>
    <rPh sb="24" eb="26">
      <t>トウロク</t>
    </rPh>
    <rPh sb="26" eb="29">
      <t>シンセイチュウ</t>
    </rPh>
    <rPh sb="31" eb="33">
      <t>センタク</t>
    </rPh>
    <phoneticPr fontId="3"/>
  </si>
  <si>
    <t>※以下、法人申請者は入力必須</t>
    <rPh sb="1" eb="3">
      <t>イカ</t>
    </rPh>
    <rPh sb="4" eb="6">
      <t>ホウジン</t>
    </rPh>
    <rPh sb="6" eb="9">
      <t>シンセイシャ</t>
    </rPh>
    <rPh sb="10" eb="12">
      <t>ニュウリョク</t>
    </rPh>
    <rPh sb="12" eb="14">
      <t>ヒッス</t>
    </rPh>
    <phoneticPr fontId="3"/>
  </si>
  <si>
    <t>補助事業に関与するZEHデベロッパーに限る</t>
    <rPh sb="0" eb="2">
      <t>ホジョ</t>
    </rPh>
    <rPh sb="2" eb="4">
      <t>ジギョウ</t>
    </rPh>
    <rPh sb="5" eb="7">
      <t>カンヨ</t>
    </rPh>
    <rPh sb="19" eb="20">
      <t>カギ</t>
    </rPh>
    <phoneticPr fontId="3"/>
  </si>
  <si>
    <t>申請者内における補助事業担当者情報を入力すること　（※今後の審査に関する連絡や通知物は全て担当者に対して行います）</t>
    <rPh sb="0" eb="3">
      <t>シンセイシャ</t>
    </rPh>
    <rPh sb="3" eb="4">
      <t>ナイ</t>
    </rPh>
    <rPh sb="8" eb="10">
      <t>ホジョ</t>
    </rPh>
    <rPh sb="10" eb="12">
      <t>ジギョウ</t>
    </rPh>
    <rPh sb="12" eb="15">
      <t>タントウシャ</t>
    </rPh>
    <rPh sb="15" eb="17">
      <t>ジョウホウ</t>
    </rPh>
    <rPh sb="18" eb="20">
      <t>ニュウリョク</t>
    </rPh>
    <rPh sb="27" eb="29">
      <t>コンゴ</t>
    </rPh>
    <rPh sb="30" eb="32">
      <t>シンサ</t>
    </rPh>
    <rPh sb="33" eb="34">
      <t>カン</t>
    </rPh>
    <rPh sb="36" eb="38">
      <t>レンラク</t>
    </rPh>
    <rPh sb="39" eb="41">
      <t>ツウチ</t>
    </rPh>
    <rPh sb="41" eb="42">
      <t>ブツ</t>
    </rPh>
    <rPh sb="43" eb="44">
      <t>スベ</t>
    </rPh>
    <rPh sb="45" eb="48">
      <t>タントウシャ</t>
    </rPh>
    <rPh sb="49" eb="50">
      <t>タイ</t>
    </rPh>
    <rPh sb="52" eb="53">
      <t>オコナ</t>
    </rPh>
    <phoneticPr fontId="3"/>
  </si>
  <si>
    <t>（６）他の補助金に関する事項</t>
    <phoneticPr fontId="5"/>
  </si>
  <si>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</si>
  <si>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</si>
  <si>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（１）計測計画図</t>
    <rPh sb="3" eb="5">
      <t>ケイソク</t>
    </rPh>
    <rPh sb="5" eb="7">
      <t>ケイカク</t>
    </rPh>
    <rPh sb="7" eb="8">
      <t>ズ</t>
    </rPh>
    <phoneticPr fontId="3"/>
  </si>
  <si>
    <t>７．エネルギー計測計画</t>
    <phoneticPr fontId="5"/>
  </si>
  <si>
    <t>◆エネルギーの計測計画ならびに、各住戸へのPVによる創電の分配方法を以下に示すこと</t>
    <rPh sb="7" eb="9">
      <t>ケイソク</t>
    </rPh>
    <rPh sb="9" eb="11">
      <t>ケイカク</t>
    </rPh>
    <rPh sb="16" eb="17">
      <t>カク</t>
    </rPh>
    <rPh sb="17" eb="19">
      <t>ジュウコ</t>
    </rPh>
    <rPh sb="26" eb="28">
      <t>ソウデン</t>
    </rPh>
    <rPh sb="29" eb="31">
      <t>ブンパイ</t>
    </rPh>
    <rPh sb="31" eb="33">
      <t>ホウホウ</t>
    </rPh>
    <rPh sb="34" eb="36">
      <t>イカ</t>
    </rPh>
    <rPh sb="37" eb="38">
      <t>シメ</t>
    </rPh>
    <phoneticPr fontId="5"/>
  </si>
  <si>
    <t>当該年度の事業着手日</t>
    <rPh sb="0" eb="2">
      <t>トウガイ</t>
    </rPh>
    <rPh sb="2" eb="4">
      <t>ネンド</t>
    </rPh>
    <rPh sb="5" eb="7">
      <t>ジギョウ</t>
    </rPh>
    <rPh sb="7" eb="9">
      <t>チャクシュ</t>
    </rPh>
    <rPh sb="9" eb="10">
      <t>ビ</t>
    </rPh>
    <phoneticPr fontId="5"/>
  </si>
  <si>
    <t>◆「４．住戸一覧」で振り分けた住戸番号（部屋番号）ごとに作成すること</t>
    <rPh sb="4" eb="6">
      <t>ジュウコ</t>
    </rPh>
    <rPh sb="6" eb="8">
      <t>イチラン</t>
    </rPh>
    <rPh sb="10" eb="11">
      <t>フ</t>
    </rPh>
    <rPh sb="12" eb="13">
      <t>ワ</t>
    </rPh>
    <rPh sb="15" eb="17">
      <t>ジュウコ</t>
    </rPh>
    <rPh sb="17" eb="19">
      <t>バンゴウ</t>
    </rPh>
    <rPh sb="20" eb="22">
      <t>ヘヤ</t>
    </rPh>
    <rPh sb="22" eb="24">
      <t>バンゴウ</t>
    </rPh>
    <rPh sb="28" eb="30">
      <t>サクセイ</t>
    </rPh>
    <phoneticPr fontId="5"/>
  </si>
  <si>
    <t>　データ入力した日付と揃えること。</t>
    <phoneticPr fontId="3"/>
  </si>
  <si>
    <t>←原則、手書きは避けること。やむを得ない場合は、</t>
    <rPh sb="1" eb="3">
      <t>ゲンソク</t>
    </rPh>
    <rPh sb="4" eb="6">
      <t>テガ</t>
    </rPh>
    <rPh sb="8" eb="9">
      <t>サ</t>
    </rPh>
    <rPh sb="17" eb="18">
      <t>エ</t>
    </rPh>
    <rPh sb="20" eb="22">
      <t>バアイ</t>
    </rPh>
    <phoneticPr fontId="3"/>
  </si>
  <si>
    <t>←（注１）、（注2）の内容をよく確認の上、</t>
    <rPh sb="2" eb="3">
      <t>チュウ</t>
    </rPh>
    <rPh sb="7" eb="8">
      <t>チュウ</t>
    </rPh>
    <rPh sb="11" eb="13">
      <t>ナイヨウ</t>
    </rPh>
    <rPh sb="16" eb="18">
      <t>カクニン</t>
    </rPh>
    <rPh sb="19" eb="20">
      <t>ウエ</t>
    </rPh>
    <phoneticPr fontId="3"/>
  </si>
  <si>
    <t>　商業登記簿に記載されているすべての役員を入力すること</t>
    <phoneticPr fontId="3"/>
  </si>
  <si>
    <t>分譲・
  賃貸の
区分</t>
    <rPh sb="0" eb="2">
      <t>ブンジョウ</t>
    </rPh>
    <rPh sb="6" eb="8">
      <t>チンタイ</t>
    </rPh>
    <rPh sb="9" eb="11">
      <t>クブン</t>
    </rPh>
    <phoneticPr fontId="3"/>
  </si>
  <si>
    <t>別添による</t>
    <phoneticPr fontId="40"/>
  </si>
  <si>
    <t>発行から3カ月以内の写しが添付されていますか（登録情報提供サービス可）</t>
    <rPh sb="0" eb="2">
      <t>ハッコウ</t>
    </rPh>
    <rPh sb="6" eb="7">
      <t>ゲツ</t>
    </rPh>
    <rPh sb="7" eb="9">
      <t>イナイ</t>
    </rPh>
    <rPh sb="10" eb="11">
      <t>ウツ</t>
    </rPh>
    <phoneticPr fontId="143"/>
  </si>
  <si>
    <t>各住戸への創電力分配図</t>
    <rPh sb="0" eb="1">
      <t>カク</t>
    </rPh>
    <rPh sb="1" eb="3">
      <t>ジュウコ</t>
    </rPh>
    <rPh sb="5" eb="6">
      <t>ソウ</t>
    </rPh>
    <rPh sb="6" eb="8">
      <t>デンリョク</t>
    </rPh>
    <rPh sb="8" eb="10">
      <t>ブンパイ</t>
    </rPh>
    <rPh sb="10" eb="11">
      <t>ズ</t>
    </rPh>
    <phoneticPr fontId="3"/>
  </si>
  <si>
    <t>選択</t>
    <rPh sb="0" eb="2">
      <t>センタク</t>
    </rPh>
    <phoneticPr fontId="3"/>
  </si>
  <si>
    <t>項目</t>
    <rPh sb="0" eb="2">
      <t>コウモク</t>
    </rPh>
    <phoneticPr fontId="3"/>
  </si>
  <si>
    <t>（２）各住戸への太陽光発電システムによる創電力分配方法</t>
    <rPh sb="3" eb="4">
      <t>カク</t>
    </rPh>
    <rPh sb="4" eb="6">
      <t>ジュウコ</t>
    </rPh>
    <rPh sb="8" eb="11">
      <t>タイヨウコウ</t>
    </rPh>
    <rPh sb="11" eb="13">
      <t>ハツデン</t>
    </rPh>
    <rPh sb="20" eb="21">
      <t>ソウ</t>
    </rPh>
    <rPh sb="21" eb="23">
      <t>デンリョク</t>
    </rPh>
    <rPh sb="23" eb="25">
      <t>ブンパイ</t>
    </rPh>
    <rPh sb="25" eb="27">
      <t>ホウホウ</t>
    </rPh>
    <phoneticPr fontId="3"/>
  </si>
  <si>
    <t>該当する項目を選択し、具体的な分配計画を図示する</t>
    <rPh sb="0" eb="2">
      <t>ガイトウ</t>
    </rPh>
    <rPh sb="4" eb="6">
      <t>コウモク</t>
    </rPh>
    <rPh sb="7" eb="9">
      <t>センタク</t>
    </rPh>
    <rPh sb="11" eb="14">
      <t>グタイテキ</t>
    </rPh>
    <rPh sb="15" eb="17">
      <t>ブンパイ</t>
    </rPh>
    <rPh sb="17" eb="19">
      <t>ケイカク</t>
    </rPh>
    <rPh sb="20" eb="22">
      <t>ズシ</t>
    </rPh>
    <phoneticPr fontId="3"/>
  </si>
  <si>
    <t>住棟全体で一括受電し、創電力と買電力を合わせて各戸に分配する計画</t>
    <rPh sb="0" eb="1">
      <t>ジュウ</t>
    </rPh>
    <rPh sb="1" eb="2">
      <t>トウ</t>
    </rPh>
    <rPh sb="2" eb="4">
      <t>ゼンタイ</t>
    </rPh>
    <rPh sb="5" eb="7">
      <t>イッカツ</t>
    </rPh>
    <rPh sb="7" eb="9">
      <t>ジュデン</t>
    </rPh>
    <rPh sb="11" eb="12">
      <t>ソウ</t>
    </rPh>
    <rPh sb="12" eb="14">
      <t>デンリョク</t>
    </rPh>
    <rPh sb="15" eb="16">
      <t>カ</t>
    </rPh>
    <rPh sb="16" eb="17">
      <t>デン</t>
    </rPh>
    <rPh sb="17" eb="18">
      <t>リョク</t>
    </rPh>
    <rPh sb="19" eb="20">
      <t>ア</t>
    </rPh>
    <rPh sb="23" eb="25">
      <t>カッコ</t>
    </rPh>
    <rPh sb="26" eb="28">
      <t>ブンパイ</t>
    </rPh>
    <rPh sb="30" eb="32">
      <t>ケイカク</t>
    </rPh>
    <phoneticPr fontId="3"/>
  </si>
  <si>
    <t>各住戸に一対のPVとPCSと実装し、個別に系統連系する計画</t>
    <rPh sb="0" eb="1">
      <t>カク</t>
    </rPh>
    <rPh sb="1" eb="3">
      <t>ジュウコ</t>
    </rPh>
    <rPh sb="4" eb="6">
      <t>イッツイ</t>
    </rPh>
    <rPh sb="14" eb="16">
      <t>ジッソウ</t>
    </rPh>
    <rPh sb="18" eb="20">
      <t>コベツ</t>
    </rPh>
    <rPh sb="21" eb="25">
      <t>ケイトウレンケイ</t>
    </rPh>
    <rPh sb="27" eb="29">
      <t>ケイカク</t>
    </rPh>
    <phoneticPr fontId="3"/>
  </si>
  <si>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49"/>
  </si>
  <si>
    <t>交付申請書を提出する日（2020年7月27日~8月21日の間）</t>
    <rPh sb="0" eb="2">
      <t>コウフ</t>
    </rPh>
    <rPh sb="2" eb="5">
      <t>シンセイショ</t>
    </rPh>
    <rPh sb="6" eb="8">
      <t>テイシュツ</t>
    </rPh>
    <rPh sb="10" eb="11">
      <t>ヒ</t>
    </rPh>
    <rPh sb="16" eb="17">
      <t>ネン</t>
    </rPh>
    <rPh sb="18" eb="19">
      <t>ガツ</t>
    </rPh>
    <rPh sb="21" eb="22">
      <t>カ</t>
    </rPh>
    <rPh sb="24" eb="25">
      <t>ガツ</t>
    </rPh>
    <rPh sb="27" eb="28">
      <t>カ</t>
    </rPh>
    <rPh sb="29" eb="30">
      <t>アイダ</t>
    </rPh>
    <phoneticPr fontId="5"/>
  </si>
  <si>
    <t>取得済みの場合提出必須
発行日から3か月以内のもの
交付申請時に未登記の場合は、土地所有者の確認ができる書類（購入契約書の写し等）を提出すること</t>
    <rPh sb="0" eb="2">
      <t>シュトク</t>
    </rPh>
    <rPh sb="2" eb="3">
      <t>ズ</t>
    </rPh>
    <rPh sb="5" eb="7">
      <t>バアイ</t>
    </rPh>
    <rPh sb="7" eb="9">
      <t>テイシュツ</t>
    </rPh>
    <rPh sb="9" eb="11">
      <t>ヒッス</t>
    </rPh>
    <rPh sb="12" eb="14">
      <t>ハッコウ</t>
    </rPh>
    <rPh sb="14" eb="15">
      <t>ビ</t>
    </rPh>
    <rPh sb="19" eb="20">
      <t>ゲツ</t>
    </rPh>
    <rPh sb="20" eb="22">
      <t>イナイ</t>
    </rPh>
    <rPh sb="26" eb="28">
      <t>コウフ</t>
    </rPh>
    <rPh sb="28" eb="31">
      <t>シンセイジ</t>
    </rPh>
    <rPh sb="32" eb="35">
      <t>ミトウキ</t>
    </rPh>
    <rPh sb="36" eb="38">
      <t>バアイ</t>
    </rPh>
    <rPh sb="40" eb="42">
      <t>トチ</t>
    </rPh>
    <rPh sb="42" eb="45">
      <t>ショユウシャ</t>
    </rPh>
    <rPh sb="46" eb="48">
      <t>カクニン</t>
    </rPh>
    <rPh sb="52" eb="54">
      <t>ショルイ</t>
    </rPh>
    <rPh sb="55" eb="57">
      <t>コウニュウ</t>
    </rPh>
    <rPh sb="57" eb="59">
      <t>ケイヤク</t>
    </rPh>
    <rPh sb="59" eb="60">
      <t>ショ</t>
    </rPh>
    <rPh sb="61" eb="62">
      <t>ウツ</t>
    </rPh>
    <rPh sb="63" eb="64">
      <t>トウ</t>
    </rPh>
    <rPh sb="66" eb="68">
      <t>テイシュツ</t>
    </rPh>
    <phoneticPr fontId="3"/>
  </si>
  <si>
    <t xml:space="preserve">
・設備工事ごとに編集しカラー印刷
（例）空調設備・機器表・設備設置図
・補助対象設備を平面図に明示すること
・「建物立面図」には太陽光搭載屋根面に太陽光パネルの容量を明記する、もしくはパネル割付図を提出すること</t>
    <rPh sb="37" eb="39">
      <t>ホジョ</t>
    </rPh>
    <rPh sb="39" eb="41">
      <t>タイショウ</t>
    </rPh>
    <rPh sb="41" eb="43">
      <t>セツビ</t>
    </rPh>
    <rPh sb="44" eb="47">
      <t>ヘイメンズ</t>
    </rPh>
    <rPh sb="48" eb="50">
      <t>メイジ</t>
    </rPh>
    <rPh sb="57" eb="59">
      <t>タテモノ</t>
    </rPh>
    <rPh sb="59" eb="62">
      <t>リツメンズ</t>
    </rPh>
    <phoneticPr fontId="3"/>
  </si>
  <si>
    <r>
      <t>土地登</t>
    </r>
    <r>
      <rPr>
        <sz val="10"/>
        <color theme="1"/>
        <rFont val="Meiryo UI"/>
        <family val="3"/>
        <charset val="128"/>
      </rPr>
      <t>記簿謄本（登録情報提供サービスの出力可）</t>
    </r>
    <phoneticPr fontId="3"/>
  </si>
  <si>
    <r>
      <t>現在事項</t>
    </r>
    <r>
      <rPr>
        <sz val="10"/>
        <color theme="1"/>
        <rFont val="Meiryo UI"/>
        <family val="3"/>
        <charset val="128"/>
      </rPr>
      <t>全部証明書（登録情報提供サービスの出力可）</t>
    </r>
    <rPh sb="0" eb="2">
      <t>ゲンザイ</t>
    </rPh>
    <rPh sb="2" eb="4">
      <t>ジコウ</t>
    </rPh>
    <rPh sb="4" eb="6">
      <t>ゼンブ</t>
    </rPh>
    <rPh sb="6" eb="9">
      <t>ショウメイショ</t>
    </rPh>
    <phoneticPr fontId="3"/>
  </si>
  <si>
    <r>
      <t>事業主から購入者への引き渡し開始予定</t>
    </r>
    <r>
      <rPr>
        <sz val="12"/>
        <color theme="1"/>
        <rFont val="Meiryo UI"/>
        <family val="3"/>
        <charset val="128"/>
      </rPr>
      <t>日を入力（分譲のみ入力）　</t>
    </r>
    <r>
      <rPr>
        <sz val="12"/>
        <color rgb="FFFF0000"/>
        <rFont val="Meiryo UI"/>
        <family val="3"/>
        <charset val="128"/>
      </rPr>
      <t>（事業完了から2か月以上空ける）</t>
    </r>
    <rPh sb="0" eb="3">
      <t>ジギョウヌシ</t>
    </rPh>
    <rPh sb="5" eb="8">
      <t>コウニュウシャ</t>
    </rPh>
    <rPh sb="10" eb="11">
      <t>ヒ</t>
    </rPh>
    <rPh sb="12" eb="13">
      <t>ワタ</t>
    </rPh>
    <rPh sb="14" eb="16">
      <t>カイシ</t>
    </rPh>
    <rPh sb="16" eb="19">
      <t>ヨテイビ</t>
    </rPh>
    <rPh sb="20" eb="22">
      <t>ニュウリョク</t>
    </rPh>
    <rPh sb="23" eb="25">
      <t>ブンジョウ</t>
    </rPh>
    <rPh sb="27" eb="29">
      <t>ニュウリョク</t>
    </rPh>
    <phoneticPr fontId="3"/>
  </si>
  <si>
    <r>
      <t>他の補助金への申請有無をプルダウンリストより選択すること　</t>
    </r>
    <r>
      <rPr>
        <sz val="12"/>
        <color rgb="FFFF0000"/>
        <rFont val="Meiryo UI"/>
        <family val="3"/>
        <charset val="128"/>
      </rPr>
      <t>※入力必須</t>
    </r>
    <rPh sb="0" eb="1">
      <t>ホカ</t>
    </rPh>
    <rPh sb="2" eb="5">
      <t>ホジョキン</t>
    </rPh>
    <rPh sb="7" eb="9">
      <t>シンセイ</t>
    </rPh>
    <rPh sb="9" eb="11">
      <t>ウム</t>
    </rPh>
    <rPh sb="22" eb="24">
      <t>センタク</t>
    </rPh>
    <rPh sb="30" eb="32">
      <t>ニュウリョク</t>
    </rPh>
    <rPh sb="32" eb="34">
      <t>ヒッス</t>
    </rPh>
    <phoneticPr fontId="3"/>
  </si>
  <si>
    <t>（２）本事業に関与するＺＥＨデベロッパー登録情報</t>
    <rPh sb="3" eb="4">
      <t>ホン</t>
    </rPh>
    <rPh sb="4" eb="6">
      <t>ジギョウ</t>
    </rPh>
    <rPh sb="7" eb="9">
      <t>カンヨ</t>
    </rPh>
    <phoneticPr fontId="5"/>
  </si>
  <si>
    <t>（３）申請者内の担当者情報</t>
    <rPh sb="6" eb="7">
      <t>ナイ</t>
    </rPh>
    <phoneticPr fontId="5"/>
  </si>
  <si>
    <t>（４）申請実務協力者（申請窓口を担当する者が申請者以外にいる場合）</t>
    <phoneticPr fontId="5"/>
  </si>
  <si>
    <t>分譲・
賃貸の
区分</t>
    <rPh sb="0" eb="2">
      <t>ブンジョウ</t>
    </rPh>
    <rPh sb="4" eb="6">
      <t>チンタイ</t>
    </rPh>
    <rPh sb="8" eb="10">
      <t>クブン</t>
    </rPh>
    <phoneticPr fontId="3"/>
  </si>
  <si>
    <t>各住戸の一次
エネルギー
消費削減率（％）</t>
    <rPh sb="0" eb="1">
      <t>カク</t>
    </rPh>
    <rPh sb="1" eb="3">
      <t>ジュウコ</t>
    </rPh>
    <phoneticPr fontId="3"/>
  </si>
  <si>
    <t>未登記の場合は
土地所有者の確認ができる書類（購入契約書の写し等）を添付していますか</t>
    <rPh sb="34" eb="36">
      <t>テンプ</t>
    </rPh>
    <phoneticPr fontId="3"/>
  </si>
  <si>
    <t>太陽光搭載屋根面に太陽光パネルの容量を明記する、もしくはパネル割付図を添付していますか</t>
    <rPh sb="35" eb="37">
      <t>テンプ</t>
    </rPh>
    <phoneticPr fontId="3"/>
  </si>
  <si>
    <t>申請者がSIIへ定期報告を行うスキームになっていますか</t>
    <rPh sb="0" eb="3">
      <t>シンセイシャ</t>
    </rPh>
    <rPh sb="8" eb="10">
      <t>テイキ</t>
    </rPh>
    <rPh sb="10" eb="12">
      <t>ホウコク</t>
    </rPh>
    <rPh sb="13" eb="14">
      <t>オコナ</t>
    </rPh>
    <phoneticPr fontId="3"/>
  </si>
  <si>
    <t>正本（正）・副本（副）を作成し、（正）に原本、（副）に正本のコピーを綴じていますか</t>
    <rPh sb="0" eb="2">
      <t>セイホン</t>
    </rPh>
    <rPh sb="3" eb="4">
      <t>セイ</t>
    </rPh>
    <rPh sb="6" eb="8">
      <t>フクホン</t>
    </rPh>
    <rPh sb="9" eb="10">
      <t>フク</t>
    </rPh>
    <rPh sb="12" eb="14">
      <t>サクセイ</t>
    </rPh>
    <rPh sb="17" eb="18">
      <t>セイ</t>
    </rPh>
    <rPh sb="20" eb="22">
      <t>ゲンポン</t>
    </rPh>
    <rPh sb="24" eb="25">
      <t>フク</t>
    </rPh>
    <rPh sb="27" eb="29">
      <t>セイホン</t>
    </rPh>
    <rPh sb="34" eb="35">
      <t>ト</t>
    </rPh>
    <phoneticPr fontId="143"/>
  </si>
  <si>
    <t>７．エネルギー計測計画</t>
    <rPh sb="7" eb="9">
      <t>ケイソク</t>
    </rPh>
    <rPh sb="9" eb="11">
      <t>ケイカク</t>
    </rPh>
    <phoneticPr fontId="3"/>
  </si>
  <si>
    <t>⑥=④+⑤</t>
    <phoneticPr fontId="5"/>
  </si>
  <si>
    <t>=⑤,⑥のいずれか低い金額+⑧</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</si>
</sst>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0.000"/>
    <numFmt numFmtId="177" formatCode="0.0"/>
    <numFmt numFmtId="178" formatCode="#.###"/>
    <numFmt numFmtId="179" formatCode="[DBNum3]0"/>
    <numFmt numFmtId="180" formatCode="0_ "/>
    <numFmt numFmtId="181" formatCode="0_);[Red]\(0\)"/>
    <numFmt numFmtId="182" formatCode="#,##0_ "/>
    <numFmt numFmtId="183" formatCode="yyyy/mm/dd"/>
    <numFmt numFmtId="184" formatCode="hh&quot;時&quot;mm&quot;分&quot;"/>
    <numFmt numFmtId="185" formatCode="[DBNum3]00"/>
    <numFmt numFmtId="186" formatCode="#,##0_ ;[Red]\-#,##0\ "/>
    <numFmt numFmtId="187" formatCode="#,##0.0;[Red]\-#,##0.0"/>
  </numFmts>
  <fonts count="164">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b/>
      <sz val="13"/>
      <name val="ＭＳ Ｐゴシック"/>
      <family val="3"/>
      <charset val="128"/>
    </font>
    <font>
      <sz val="10.5"/>
      <name val="ＭＳ Ｐ明朝"/>
      <family val="1"/>
      <charset val="128"/>
    </font>
    <font>
      <sz val="10"/>
      <name val="ＭＳ Ｐ明朝"/>
      <family val="1"/>
      <charset val="128"/>
    </font>
    <font>
      <sz val="9.5"/>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0"/>
      <color rgb="FF000000"/>
      <name val="Meiryo UI"/>
      <family val="3"/>
      <charset val="128"/>
    </font>
    <font>
      <sz val="10"/>
      <color rgb="FFFF0000"/>
      <name val="Meiryo UI"/>
      <family val="3"/>
      <charset val="128"/>
    </font>
    <font>
      <sz val="10"/>
      <name val="Meiryo UI"/>
      <family val="3"/>
      <charset val="128"/>
    </font>
    <font>
      <sz val="12"/>
      <color theme="1"/>
      <name val="ＭＳ 明朝"/>
      <family val="1"/>
      <charset val="128"/>
    </font>
    <font>
      <sz val="11"/>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9"/>
      <color theme="1"/>
      <name val="ＭＳ 明朝"/>
      <family val="1"/>
      <charset val="128"/>
    </font>
    <font>
      <sz val="6"/>
      <name val="游ゴシック"/>
      <family val="3"/>
      <charset val="128"/>
      <scheme val="minor"/>
    </font>
    <font>
      <u/>
      <sz val="12"/>
      <color theme="1"/>
      <name val="ＭＳ 明朝"/>
      <family val="1"/>
      <charset val="128"/>
    </font>
    <font>
      <sz val="10"/>
      <color indexed="8"/>
      <name val="ＭＳ 明朝"/>
      <family val="1"/>
      <charset val="128"/>
    </font>
    <font>
      <sz val="13"/>
      <name val="ＭＳ 明朝"/>
      <family val="1"/>
      <charset val="128"/>
    </font>
    <font>
      <b/>
      <sz val="15"/>
      <name val="ＭＳ 明朝"/>
      <family val="1"/>
      <charset val="128"/>
    </font>
    <font>
      <sz val="15"/>
      <name val="ＭＳ 明朝"/>
      <family val="1"/>
      <charset val="128"/>
    </font>
    <font>
      <b/>
      <sz val="16"/>
      <name val="ＭＳ 明朝"/>
      <family val="1"/>
      <charset val="128"/>
    </font>
    <font>
      <sz val="17"/>
      <name val="ＭＳ 明朝"/>
      <family val="1"/>
      <charset val="128"/>
    </font>
    <font>
      <sz val="28"/>
      <name val="HGP明朝E"/>
      <family val="1"/>
      <charset val="128"/>
    </font>
    <font>
      <sz val="10"/>
      <color theme="1"/>
      <name val="HG丸ｺﾞｼｯｸM-PRO"/>
      <family val="3"/>
      <charset val="128"/>
    </font>
    <font>
      <sz val="12"/>
      <color theme="1"/>
      <name val="ＭＳ ゴシック"/>
      <family val="3"/>
      <charset val="128"/>
    </font>
    <font>
      <sz val="17"/>
      <color theme="1"/>
      <name val="ＭＳ Ｐ明朝"/>
      <family val="1"/>
      <charset val="128"/>
    </font>
    <font>
      <b/>
      <sz val="12"/>
      <name val="ＭＳ Ｐ明朝"/>
      <family val="1"/>
      <charset val="128"/>
    </font>
    <font>
      <sz val="11"/>
      <name val="ＭＳ 明朝"/>
      <family val="1"/>
      <charset val="128"/>
    </font>
    <font>
      <b/>
      <sz val="27"/>
      <name val="ＭＳ Ｐ明朝"/>
      <family val="1"/>
      <charset val="128"/>
    </font>
    <font>
      <sz val="20"/>
      <name val="ＭＳ Ｐ明朝"/>
      <family val="1"/>
      <charset val="128"/>
    </font>
    <font>
      <sz val="10"/>
      <color theme="1" tint="0.14999847407452621"/>
      <name val="Meiryo UI"/>
      <family val="3"/>
      <charset val="128"/>
    </font>
    <font>
      <b/>
      <sz val="16"/>
      <color theme="1" tint="0.14999847407452621"/>
      <name val="Meiryo UI"/>
      <family val="3"/>
      <charset val="128"/>
    </font>
    <font>
      <b/>
      <sz val="12"/>
      <color theme="1" tint="0.14999847407452621"/>
      <name val="Meiryo UI"/>
      <family val="3"/>
      <charset val="128"/>
    </font>
    <font>
      <b/>
      <sz val="10"/>
      <color theme="1" tint="0.14999847407452621"/>
      <name val="Meiryo UI"/>
      <family val="3"/>
      <charset val="128"/>
    </font>
    <font>
      <sz val="11"/>
      <color theme="1"/>
      <name val="Yu Gothic UI"/>
      <family val="3"/>
      <charset val="128"/>
    </font>
    <font>
      <b/>
      <sz val="16"/>
      <color rgb="FFFF0000"/>
      <name val="Meiryo UI"/>
      <family val="3"/>
      <charset val="128"/>
    </font>
    <font>
      <b/>
      <sz val="14"/>
      <color rgb="FFFF0000"/>
      <name val="Meiryo UI"/>
      <family val="3"/>
      <charset val="128"/>
    </font>
    <font>
      <b/>
      <sz val="11"/>
      <color theme="1" tint="0.14999847407452621"/>
      <name val="Meiryo UI"/>
      <family val="3"/>
      <charset val="128"/>
    </font>
    <font>
      <b/>
      <sz val="11"/>
      <color theme="9" tint="0.59999389629810485"/>
      <name val="Meiryo UI"/>
      <family val="3"/>
      <charset val="128"/>
    </font>
    <font>
      <b/>
      <sz val="11"/>
      <color rgb="FFFF0000"/>
      <name val="Meiryo UI"/>
      <family val="3"/>
      <charset val="128"/>
    </font>
    <font>
      <sz val="12"/>
      <color theme="1" tint="0.14999847407452621"/>
      <name val="Meiryo UI"/>
      <family val="3"/>
      <charset val="128"/>
    </font>
    <font>
      <b/>
      <sz val="12"/>
      <color theme="0"/>
      <name val="Meiryo UI"/>
      <family val="3"/>
      <charset val="128"/>
    </font>
    <font>
      <sz val="12"/>
      <name val="Meiryo UI"/>
      <family val="3"/>
      <charset val="128"/>
    </font>
    <font>
      <sz val="10.5"/>
      <color theme="1" tint="0.14999847407452621"/>
      <name val="Meiryo UI"/>
      <family val="3"/>
      <charset val="128"/>
    </font>
    <font>
      <b/>
      <sz val="14"/>
      <color rgb="FFFFFF00"/>
      <name val="ＭＳ 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6"/>
      <color rgb="FFFFFF00"/>
      <name val="ＭＳ 明朝"/>
      <family val="1"/>
      <charset val="128"/>
    </font>
    <font>
      <b/>
      <sz val="12"/>
      <color rgb="FFFFFF00"/>
      <name val="ＭＳ Ｐ明朝"/>
      <family val="1"/>
      <charset val="128"/>
    </font>
    <font>
      <u/>
      <sz val="12"/>
      <name val="ＭＳ 明朝"/>
      <family val="1"/>
      <charset val="128"/>
    </font>
    <font>
      <sz val="13.3"/>
      <name val="ＭＳ 明朝"/>
      <family val="1"/>
      <charset val="128"/>
    </font>
    <font>
      <sz val="12.5"/>
      <name val="ＭＳ 明朝"/>
      <family val="1"/>
      <charset val="128"/>
    </font>
    <font>
      <sz val="9"/>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b/>
      <sz val="16"/>
      <color indexed="81"/>
      <name val="MS P ゴシック"/>
      <family val="3"/>
      <charset val="128"/>
    </font>
    <font>
      <sz val="16"/>
      <color indexed="81"/>
      <name val="MS P ゴシック"/>
      <family val="3"/>
      <charset val="128"/>
    </font>
    <font>
      <sz val="26"/>
      <name val="ＭＳ Ｐ明朝"/>
      <family val="1"/>
      <charset val="128"/>
    </font>
    <font>
      <b/>
      <sz val="26"/>
      <color rgb="FFFFFF00"/>
      <name val="ＭＳ Ｐ明朝"/>
      <family val="1"/>
      <charset val="128"/>
    </font>
    <font>
      <sz val="26"/>
      <color rgb="FFFFFF00"/>
      <name val="ＭＳ Ｐ明朝"/>
      <family val="1"/>
      <charset val="128"/>
    </font>
    <font>
      <u/>
      <sz val="11"/>
      <color theme="10"/>
      <name val="游ゴシック"/>
      <family val="2"/>
      <charset val="128"/>
      <scheme val="minor"/>
    </font>
    <font>
      <b/>
      <sz val="18"/>
      <color rgb="FFFFFF00"/>
      <name val="ＭＳ Ｐゴシック"/>
      <family val="3"/>
      <charset val="128"/>
    </font>
    <font>
      <b/>
      <sz val="18"/>
      <name val="ＭＳ Ｐ明朝"/>
      <family val="1"/>
      <charset val="128"/>
    </font>
    <font>
      <sz val="8"/>
      <name val="ＭＳ Ｐ明朝"/>
      <family val="1"/>
      <charset val="128"/>
    </font>
    <font>
      <sz val="7.5"/>
      <name val="ＭＳ Ｐ明朝"/>
      <family val="1"/>
      <charset val="128"/>
    </font>
    <font>
      <sz val="7"/>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18"/>
      <color rgb="FFFFFF00"/>
      <name val="ＭＳ 明朝"/>
      <family val="1"/>
      <charset val="128"/>
    </font>
    <font>
      <sz val="11.5"/>
      <color theme="1" tint="0.14999847407452621"/>
      <name val="Meiryo UI"/>
      <family val="3"/>
      <charset val="128"/>
    </font>
    <font>
      <sz val="9"/>
      <color indexed="81"/>
      <name val="MS P ゴシック"/>
      <family val="3"/>
      <charset val="128"/>
    </font>
    <font>
      <b/>
      <sz val="9"/>
      <color indexed="81"/>
      <name val="MS P ゴシック"/>
      <family val="3"/>
      <charset val="128"/>
    </font>
    <font>
      <u/>
      <sz val="13"/>
      <name val="ＭＳ Ｐ明朝"/>
      <family val="1"/>
      <charset val="128"/>
    </font>
    <font>
      <b/>
      <u/>
      <sz val="18"/>
      <color rgb="FFFFFF00"/>
      <name val="ＭＳ Ｐゴシック"/>
      <family val="3"/>
      <charset val="128"/>
    </font>
    <font>
      <sz val="11"/>
      <color rgb="FFFF0000"/>
      <name val="Meiryo UI"/>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sz val="20"/>
      <color theme="0"/>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b/>
      <sz val="16"/>
      <color rgb="FFFFFF00"/>
      <name val="ＭＳ Ｐゴシック"/>
      <family val="3"/>
      <charset val="128"/>
    </font>
    <font>
      <b/>
      <sz val="16"/>
      <color rgb="FFFF0000"/>
      <name val="ＭＳ Ｐゴシック"/>
      <family val="3"/>
      <charset val="128"/>
    </font>
    <font>
      <b/>
      <sz val="16"/>
      <color rgb="FF0070C0"/>
      <name val="ＭＳ Ｐゴシック"/>
      <family val="3"/>
      <charset val="128"/>
    </font>
    <font>
      <b/>
      <sz val="16"/>
      <color rgb="FF00B050"/>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sz val="6"/>
      <name val="ＭＳ ゴシック"/>
      <family val="3"/>
      <charset val="128"/>
    </font>
    <font>
      <u/>
      <sz val="14"/>
      <name val="ＭＳ Ｐ明朝"/>
      <family val="1"/>
      <charset val="128"/>
    </font>
    <font>
      <b/>
      <sz val="12"/>
      <color rgb="FFFFFF00"/>
      <name val="ＭＳ 明朝"/>
      <family val="1"/>
      <charset val="128"/>
    </font>
    <font>
      <b/>
      <sz val="12"/>
      <color theme="1"/>
      <name val="ＭＳ 明朝"/>
      <family val="1"/>
      <charset val="128"/>
    </font>
    <font>
      <sz val="12"/>
      <color theme="1"/>
      <name val="ＭＳ Ｐゴシック"/>
      <family val="3"/>
      <charset val="128"/>
    </font>
    <font>
      <b/>
      <sz val="12"/>
      <color rgb="FFFF0000"/>
      <name val="Meiryo UI"/>
      <family val="3"/>
      <charset val="128"/>
    </font>
    <font>
      <sz val="10"/>
      <color theme="1"/>
      <name val="游ゴシック"/>
      <family val="2"/>
      <charset val="128"/>
      <scheme val="minor"/>
    </font>
    <font>
      <sz val="7"/>
      <color rgb="FF000000"/>
      <name val="ＭＳ Ｐ明朝"/>
      <family val="1"/>
      <charset val="128"/>
    </font>
    <font>
      <sz val="6"/>
      <color rgb="FF000000"/>
      <name val="ＭＳ Ｐ明朝"/>
      <family val="1"/>
      <charset val="128"/>
    </font>
    <font>
      <sz val="9"/>
      <color theme="1"/>
      <name val="ＭＳ Ｐ明朝"/>
      <family val="1"/>
      <charset val="128"/>
    </font>
    <font>
      <sz val="8"/>
      <color rgb="FFFF0000"/>
      <name val="ＭＳ Ｐ明朝"/>
      <family val="1"/>
      <charset val="128"/>
    </font>
    <font>
      <sz val="14"/>
      <color indexed="81"/>
      <name val="MS P ゴシック"/>
      <family val="3"/>
      <charset val="128"/>
    </font>
    <font>
      <u/>
      <sz val="14"/>
      <name val="ＭＳ 明朝"/>
      <family val="1"/>
      <charset val="128"/>
    </font>
    <font>
      <sz val="10"/>
      <color theme="1"/>
      <name val="Meiryo UI"/>
      <family val="3"/>
      <charset val="128"/>
    </font>
    <font>
      <sz val="11"/>
      <color rgb="FF000000"/>
      <name val="游ゴシック"/>
      <family val="2"/>
      <charset val="128"/>
      <scheme val="minor"/>
    </font>
    <font>
      <sz val="10"/>
      <name val="ＭＳ ゴシック"/>
      <family val="3"/>
      <charset val="128"/>
    </font>
    <font>
      <sz val="12"/>
      <color rgb="FFFF0000"/>
      <name val="Meiryo UI"/>
      <family val="3"/>
      <charset val="128"/>
    </font>
    <font>
      <sz val="18"/>
      <color theme="3"/>
      <name val="游ゴシック Light"/>
      <family val="2"/>
      <charset val="128"/>
      <scheme val="major"/>
    </font>
    <font>
      <b/>
      <sz val="15"/>
      <color theme="3"/>
      <name val="游ゴシック"/>
      <family val="2"/>
      <charset val="128"/>
      <scheme val="minor"/>
    </font>
    <font>
      <sz val="11"/>
      <color rgb="FF9C5700"/>
      <name val="游ゴシック"/>
      <family val="2"/>
      <charset val="128"/>
      <scheme val="minor"/>
    </font>
    <font>
      <sz val="8"/>
      <color theme="1"/>
      <name val="ＭＳ 明朝"/>
      <family val="1"/>
      <charset val="128"/>
    </font>
    <font>
      <sz val="8"/>
      <color theme="0" tint="-0.14999847407452621"/>
      <name val="ＭＳ 明朝"/>
      <family val="1"/>
      <charset val="128"/>
    </font>
    <font>
      <sz val="8"/>
      <color rgb="FFFF0000"/>
      <name val="ＭＳ 明朝"/>
      <family val="1"/>
      <charset val="128"/>
    </font>
    <font>
      <sz val="9"/>
      <color theme="1"/>
      <name val="ＭＳ ゴシック"/>
      <family val="3"/>
      <charset val="128"/>
    </font>
    <font>
      <sz val="10.5"/>
      <color rgb="FF0000FF"/>
      <name val="Meiryo UI"/>
      <family val="3"/>
      <charset val="128"/>
    </font>
    <font>
      <b/>
      <sz val="11"/>
      <color theme="3"/>
      <name val="Yu Gothic UI"/>
      <family val="2"/>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sz val="11"/>
      <color rgb="FF0000FF"/>
      <name val="ＭＳ Ｐ明朝"/>
      <family val="1"/>
      <charset val="128"/>
    </font>
    <font>
      <sz val="14"/>
      <color theme="1"/>
      <name val="Yu Gothic UI"/>
      <family val="3"/>
      <charset val="128"/>
    </font>
    <font>
      <sz val="12"/>
      <color theme="1"/>
      <name val="Meiryo UI"/>
      <family val="3"/>
      <charset val="128"/>
    </font>
    <font>
      <u/>
      <sz val="18"/>
      <color theme="1"/>
      <name val="ＭＳ Ｐ明朝"/>
      <family val="1"/>
      <charset val="128"/>
    </font>
    <font>
      <u/>
      <sz val="20"/>
      <color theme="1"/>
      <name val="ＭＳ Ｐ明朝"/>
      <family val="1"/>
      <charset val="128"/>
    </font>
    <font>
      <u/>
      <sz val="20"/>
      <color theme="1"/>
      <name val="ＭＳ Ｐゴシック"/>
      <family val="3"/>
      <charset val="128"/>
    </font>
    <font>
      <sz val="10.5"/>
      <color theme="1" tint="4.9989318521683403E-2"/>
      <name val="ＭＳ Ｐ明朝"/>
      <family val="1"/>
      <charset val="128"/>
    </font>
    <font>
      <sz val="11"/>
      <color theme="1" tint="4.9989318521683403E-2"/>
      <name val="ＭＳ Ｐ明朝"/>
      <family val="1"/>
      <charset val="128"/>
    </font>
    <font>
      <sz val="16"/>
      <name val="ＭＳ Ｐ明朝"/>
      <family val="1"/>
      <charset val="128"/>
    </font>
  </fonts>
  <fills count="1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3399"/>
        <bgColor indexed="64"/>
      </patternFill>
    </fill>
    <fill>
      <patternFill patternType="solid">
        <fgColor rgb="FF3333FF"/>
        <bgColor indexed="64"/>
      </patternFill>
    </fill>
    <fill>
      <patternFill patternType="solid">
        <fgColor rgb="FF002060"/>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79998168889431442"/>
        <bgColor indexed="64"/>
      </patternFill>
    </fill>
  </fills>
  <borders count="14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right/>
      <top style="thin">
        <color theme="1" tint="0.499984740745262"/>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right/>
      <top/>
      <bottom style="thin">
        <color theme="0"/>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theme="0" tint="-0.14993743705557422"/>
      </bottom>
      <diagonal/>
    </border>
    <border>
      <left/>
      <right/>
      <top style="thin">
        <color theme="0"/>
      </top>
      <bottom style="thin">
        <color theme="0"/>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dotted">
        <color theme="0" tint="-0.14993743705557422"/>
      </top>
      <bottom style="dotted">
        <color theme="0" tint="-0.14993743705557422"/>
      </bottom>
      <diagonal/>
    </border>
    <border>
      <left/>
      <right/>
      <top style="thin">
        <color theme="0"/>
      </top>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tted">
        <color theme="1" tint="0.499984740745262"/>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A498"/>
      </left>
      <right/>
      <top/>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right style="thin">
        <color indexed="64"/>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theme="1" tint="0.34998626667073579"/>
      </top>
      <bottom style="thin">
        <color indexed="64"/>
      </bottom>
      <diagonal/>
    </border>
    <border>
      <left/>
      <right style="double">
        <color theme="1" tint="0.34998626667073579"/>
      </right>
      <top style="thin">
        <color theme="1" tint="0.34998626667073579"/>
      </top>
      <bottom style="thin">
        <color indexed="64"/>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right/>
      <top/>
      <bottom style="dotted">
        <color auto="1"/>
      </bottom>
      <diagonal/>
    </border>
    <border>
      <left style="thin">
        <color indexed="64"/>
      </left>
      <right style="thin">
        <color indexed="64"/>
      </right>
      <top style="thin">
        <color indexed="64"/>
      </top>
      <bottom style="dotted">
        <color indexed="64"/>
      </bottom>
      <diagonal/>
    </border>
  </borders>
  <cellStyleXfs count="1228">
    <xf numFmtId="0" fontId="0" fillId="0" borderId="0">
      <alignment vertical="center"/>
    </xf>
    <xf numFmtId="38" fontId="1" fillId="0" borderId="0" applyFont="0" applyFill="0" applyBorder="0" applyAlignment="0" applyProtection="0">
      <alignment vertical="center"/>
    </xf>
    <xf numFmtId="0" fontId="2" fillId="0" borderId="0"/>
    <xf numFmtId="0" fontId="11" fillId="0" borderId="0" applyNumberFormat="0" applyFill="0" applyBorder="0" applyAlignment="0" applyProtection="0">
      <alignment vertical="top"/>
      <protection locked="0"/>
    </xf>
    <xf numFmtId="0" fontId="12" fillId="0" borderId="0">
      <alignment vertical="center"/>
    </xf>
    <xf numFmtId="38" fontId="2" fillId="0" borderId="0" applyFont="0" applyFill="0" applyBorder="0" applyAlignment="0" applyProtection="0">
      <alignment vertical="center"/>
    </xf>
    <xf numFmtId="0" fontId="12" fillId="0" borderId="0">
      <alignment vertical="center"/>
    </xf>
    <xf numFmtId="0" fontId="1" fillId="0" borderId="0">
      <alignment vertical="center"/>
    </xf>
    <xf numFmtId="0" fontId="17"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2" fillId="0" borderId="0" applyFont="0" applyFill="0" applyBorder="0" applyAlignment="0" applyProtection="0">
      <alignment vertical="center"/>
    </xf>
    <xf numFmtId="0" fontId="12" fillId="0" borderId="0">
      <alignment vertical="center"/>
    </xf>
    <xf numFmtId="0" fontId="17" fillId="0" borderId="0">
      <alignment vertical="center"/>
    </xf>
    <xf numFmtId="0" fontId="12" fillId="0" borderId="0">
      <alignment vertical="center"/>
    </xf>
    <xf numFmtId="0" fontId="90" fillId="0" borderId="0" applyNumberFormat="0" applyFill="0" applyBorder="0" applyAlignment="0" applyProtection="0">
      <alignment vertical="center"/>
    </xf>
    <xf numFmtId="0" fontId="17" fillId="0" borderId="0">
      <alignment vertical="center"/>
    </xf>
    <xf numFmtId="0" fontId="1" fillId="0" borderId="0">
      <alignment vertical="center"/>
    </xf>
    <xf numFmtId="0" fontId="121" fillId="0" borderId="0"/>
    <xf numFmtId="6" fontId="17" fillId="0" borderId="0" applyFont="0" applyFill="0" applyBorder="0" applyAlignment="0" applyProtection="0">
      <alignment vertical="center"/>
    </xf>
    <xf numFmtId="38" fontId="130" fillId="0" borderId="0" applyFont="0" applyFill="0" applyBorder="0" applyAlignment="0" applyProtection="0">
      <alignment vertical="center"/>
    </xf>
    <xf numFmtId="38" fontId="130" fillId="0" borderId="0" applyFont="0" applyFill="0" applyBorder="0" applyAlignment="0" applyProtection="0">
      <alignment vertical="center"/>
    </xf>
    <xf numFmtId="0" fontId="130" fillId="0" borderId="0">
      <alignment vertical="center"/>
    </xf>
    <xf numFmtId="38" fontId="17" fillId="0" borderId="0" applyFont="0" applyFill="0" applyBorder="0" applyAlignment="0" applyProtection="0">
      <alignment vertical="center"/>
    </xf>
    <xf numFmtId="9" fontId="2" fillId="0" borderId="0" applyFont="0" applyFill="0" applyBorder="0" applyAlignment="0" applyProtection="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2" fillId="0" borderId="0">
      <alignment vertical="center"/>
    </xf>
    <xf numFmtId="0" fontId="12" fillId="0" borderId="0">
      <alignment vertical="center"/>
    </xf>
    <xf numFmtId="0" fontId="12" fillId="0" borderId="0">
      <alignment vertical="center"/>
    </xf>
    <xf numFmtId="0" fontId="17" fillId="0" borderId="0">
      <alignment vertical="center"/>
    </xf>
    <xf numFmtId="0" fontId="12" fillId="0" borderId="0">
      <alignment vertical="center"/>
    </xf>
    <xf numFmtId="0" fontId="17"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7" fillId="0" borderId="0" applyFont="0" applyFill="0" applyBorder="0" applyAlignment="0" applyProtection="0">
      <alignment vertical="center"/>
    </xf>
    <xf numFmtId="9" fontId="2" fillId="0" borderId="0" applyFont="0" applyFill="0" applyBorder="0" applyAlignment="0" applyProtection="0">
      <alignment vertical="center"/>
    </xf>
    <xf numFmtId="3" fontId="12" fillId="0" borderId="0" applyFont="0" applyFill="0" applyBorder="0" applyAlignment="0" applyProtection="0">
      <alignment vertical="center"/>
    </xf>
    <xf numFmtId="38" fontId="17" fillId="0" borderId="0" applyFont="0" applyFill="0" applyBorder="0" applyAlignment="0" applyProtection="0">
      <alignment vertical="center"/>
    </xf>
    <xf numFmtId="3" fontId="12" fillId="0" borderId="0" applyFont="0" applyFill="0" applyBorder="0" applyAlignment="0" applyProtection="0">
      <alignment vertical="center"/>
    </xf>
    <xf numFmtId="0" fontId="2" fillId="0" borderId="0"/>
    <xf numFmtId="0" fontId="17" fillId="0" borderId="0"/>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9" fillId="0" borderId="0"/>
    <xf numFmtId="9" fontId="2" fillId="0" borderId="0" applyFont="0" applyFill="0" applyBorder="0" applyAlignment="0" applyProtection="0">
      <alignment vertical="center"/>
    </xf>
    <xf numFmtId="9" fontId="17"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7"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0"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577">
    <xf numFmtId="0" fontId="0" fillId="0" borderId="0" xfId="0">
      <alignment vertical="center"/>
    </xf>
    <xf numFmtId="0" fontId="4" fillId="0" borderId="0" xfId="2" applyFont="1"/>
    <xf numFmtId="0" fontId="10" fillId="0" borderId="0" xfId="2" applyFont="1" applyAlignment="1">
      <alignment vertical="center"/>
    </xf>
    <xf numFmtId="0" fontId="22" fillId="0" borderId="0" xfId="2" applyFont="1" applyAlignment="1">
      <alignment vertical="center"/>
    </xf>
    <xf numFmtId="0" fontId="4" fillId="0" borderId="83" xfId="2" applyFont="1" applyBorder="1" applyAlignment="1" applyProtection="1">
      <alignment horizontal="center" vertical="center"/>
      <protection locked="0"/>
    </xf>
    <xf numFmtId="0" fontId="4" fillId="0" borderId="84" xfId="2" applyFont="1" applyBorder="1" applyAlignment="1" applyProtection="1">
      <alignment horizontal="center" vertical="center"/>
      <protection locked="0"/>
    </xf>
    <xf numFmtId="0" fontId="4" fillId="0" borderId="85" xfId="2" applyFont="1" applyBorder="1" applyAlignment="1" applyProtection="1">
      <alignment horizontal="center" vertical="center"/>
      <protection locked="0"/>
    </xf>
    <xf numFmtId="0" fontId="4" fillId="0" borderId="86" xfId="2" applyFont="1" applyBorder="1" applyAlignment="1" applyProtection="1">
      <alignment horizontal="center" vertical="center"/>
      <protection locked="0"/>
    </xf>
    <xf numFmtId="0" fontId="23" fillId="0" borderId="0" xfId="2" applyFont="1" applyAlignment="1" applyProtection="1">
      <alignment vertical="center"/>
      <protection locked="0"/>
    </xf>
    <xf numFmtId="0" fontId="23" fillId="0" borderId="0" xfId="2" applyFont="1" applyAlignment="1" applyProtection="1">
      <alignment horizontal="center" vertical="center"/>
      <protection locked="0"/>
    </xf>
    <xf numFmtId="0" fontId="4" fillId="0" borderId="87" xfId="2" applyFont="1" applyBorder="1" applyAlignment="1" applyProtection="1">
      <alignment horizontal="center" vertical="center"/>
      <protection locked="0"/>
    </xf>
    <xf numFmtId="0" fontId="23" fillId="0" borderId="0" xfId="2" applyFont="1" applyAlignment="1" applyProtection="1">
      <alignment vertical="center" wrapText="1"/>
      <protection locked="0"/>
    </xf>
    <xf numFmtId="0" fontId="4" fillId="0" borderId="0" xfId="2" applyFont="1" applyAlignment="1" applyProtection="1">
      <alignment horizontal="center" vertical="center"/>
      <protection locked="0"/>
    </xf>
    <xf numFmtId="0" fontId="4" fillId="0" borderId="88" xfId="2" applyFont="1" applyBorder="1" applyAlignment="1" applyProtection="1">
      <alignment horizontal="center" vertical="center"/>
      <protection locked="0"/>
    </xf>
    <xf numFmtId="0" fontId="23" fillId="0" borderId="89" xfId="2" applyFont="1" applyBorder="1" applyAlignment="1" applyProtection="1">
      <alignment horizontal="center" vertical="center"/>
      <protection locked="0"/>
    </xf>
    <xf numFmtId="0" fontId="23" fillId="0" borderId="89" xfId="2" applyFont="1" applyBorder="1" applyAlignment="1" applyProtection="1">
      <alignment vertical="center"/>
      <protection locked="0"/>
    </xf>
    <xf numFmtId="0" fontId="4" fillId="0" borderId="90" xfId="2" applyFont="1" applyBorder="1" applyAlignment="1" applyProtection="1">
      <alignment horizontal="center" vertical="center"/>
      <protection locked="0"/>
    </xf>
    <xf numFmtId="49" fontId="8" fillId="0" borderId="0" xfId="2" applyNumberFormat="1" applyFont="1" applyAlignment="1">
      <alignment horizontal="center" vertical="center"/>
    </xf>
    <xf numFmtId="0" fontId="24" fillId="0" borderId="0" xfId="2" applyFont="1" applyAlignment="1">
      <alignment horizontal="left" vertical="center"/>
    </xf>
    <xf numFmtId="0" fontId="10" fillId="0" borderId="0" xfId="2" applyFont="1" applyAlignment="1">
      <alignment horizontal="left" vertical="center"/>
    </xf>
    <xf numFmtId="0" fontId="4" fillId="0" borderId="0" xfId="2" applyFont="1" applyProtection="1">
      <protection hidden="1"/>
    </xf>
    <xf numFmtId="0" fontId="4" fillId="2" borderId="0" xfId="2" applyFont="1" applyFill="1" applyProtection="1">
      <protection hidden="1"/>
    </xf>
    <xf numFmtId="0" fontId="4" fillId="0" borderId="0" xfId="2" applyFont="1" applyAlignment="1" applyProtection="1">
      <alignment vertical="center"/>
      <protection hidden="1"/>
    </xf>
    <xf numFmtId="0" fontId="16"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58" fontId="8" fillId="0" borderId="0" xfId="2" applyNumberFormat="1" applyFont="1" applyAlignment="1" applyProtection="1">
      <alignment horizontal="center" vertical="center" wrapText="1"/>
      <protection hidden="1"/>
    </xf>
    <xf numFmtId="49" fontId="10" fillId="0" borderId="0" xfId="2" applyNumberFormat="1" applyFont="1" applyAlignment="1" applyProtection="1">
      <alignment vertical="center"/>
      <protection hidden="1"/>
    </xf>
    <xf numFmtId="0" fontId="4" fillId="0" borderId="0" xfId="2" applyFont="1" applyAlignment="1" applyProtection="1">
      <alignment horizontal="center" vertical="center"/>
      <protection hidden="1"/>
    </xf>
    <xf numFmtId="38" fontId="4" fillId="0" borderId="0" xfId="5" applyFont="1" applyAlignment="1" applyProtection="1">
      <alignment horizontal="center" vertical="center"/>
      <protection hidden="1"/>
    </xf>
    <xf numFmtId="0" fontId="25" fillId="0" borderId="0" xfId="2" applyFont="1" applyAlignment="1">
      <alignment vertical="center"/>
    </xf>
    <xf numFmtId="0" fontId="2" fillId="0" borderId="0" xfId="2"/>
    <xf numFmtId="0" fontId="26" fillId="0" borderId="0" xfId="2" applyFont="1"/>
    <xf numFmtId="0" fontId="29" fillId="0" borderId="91" xfId="0" applyFont="1" applyBorder="1" applyAlignment="1">
      <alignment vertical="center" wrapText="1"/>
    </xf>
    <xf numFmtId="0" fontId="33" fillId="0" borderId="0" xfId="12" applyFont="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0" fontId="41" fillId="4" borderId="0" xfId="12" applyFont="1" applyFill="1" applyProtection="1">
      <alignment vertical="center"/>
      <protection hidden="1"/>
    </xf>
    <xf numFmtId="0" fontId="41" fillId="4" borderId="0" xfId="12" applyFont="1" applyFill="1" applyAlignment="1" applyProtection="1">
      <alignment horizontal="right" vertical="center"/>
      <protection hidden="1"/>
    </xf>
    <xf numFmtId="181" fontId="30" fillId="4" borderId="0" xfId="12" applyNumberFormat="1" applyFont="1" applyFill="1" applyProtection="1">
      <alignment vertical="center"/>
      <protection hidden="1"/>
    </xf>
    <xf numFmtId="0" fontId="37" fillId="4" borderId="0" xfId="12" applyFont="1" applyFill="1" applyAlignment="1" applyProtection="1">
      <alignment horizontal="left" vertical="distributed" wrapText="1"/>
      <protection hidden="1"/>
    </xf>
    <xf numFmtId="0" fontId="32" fillId="0" borderId="0" xfId="12" applyFont="1" applyProtection="1">
      <alignment vertical="center"/>
      <protection hidden="1"/>
    </xf>
    <xf numFmtId="0" fontId="42" fillId="0" borderId="0" xfId="12" applyFont="1" applyProtection="1">
      <alignment vertical="center"/>
      <protection hidden="1"/>
    </xf>
    <xf numFmtId="0" fontId="32" fillId="4" borderId="0" xfId="12" applyFont="1" applyFill="1" applyProtection="1">
      <alignment vertical="center"/>
      <protection hidden="1"/>
    </xf>
    <xf numFmtId="0" fontId="32" fillId="4" borderId="0" xfId="12" applyFont="1" applyFill="1" applyAlignment="1" applyProtection="1">
      <alignment horizontal="center" vertical="center"/>
      <protection hidden="1"/>
    </xf>
    <xf numFmtId="38" fontId="32" fillId="4" borderId="0" xfId="11" applyFont="1" applyFill="1" applyProtection="1">
      <alignment vertical="center"/>
      <protection hidden="1"/>
    </xf>
    <xf numFmtId="0" fontId="37" fillId="4" borderId="0" xfId="12" applyFont="1" applyFill="1" applyProtection="1">
      <alignment vertical="center"/>
      <protection hidden="1"/>
    </xf>
    <xf numFmtId="49" fontId="37" fillId="4" borderId="0" xfId="12" applyNumberFormat="1" applyFont="1" applyFill="1" applyProtection="1">
      <alignment vertical="center"/>
      <protection hidden="1"/>
    </xf>
    <xf numFmtId="0" fontId="43" fillId="4" borderId="0" xfId="12" applyFont="1" applyFill="1" applyAlignment="1" applyProtection="1">
      <alignment horizontal="center" vertical="center" wrapText="1" shrinkToFit="1"/>
      <protection hidden="1"/>
    </xf>
    <xf numFmtId="0" fontId="34" fillId="0" borderId="0" xfId="12" applyFont="1" applyProtection="1">
      <alignment vertical="center"/>
      <protection hidden="1"/>
    </xf>
    <xf numFmtId="0" fontId="44" fillId="4" borderId="0" xfId="12" applyFont="1" applyFill="1" applyProtection="1">
      <alignment vertical="center"/>
      <protection hidden="1"/>
    </xf>
    <xf numFmtId="0" fontId="34" fillId="4" borderId="0" xfId="12" applyFont="1" applyFill="1" applyProtection="1">
      <alignment vertical="center"/>
      <protection hidden="1"/>
    </xf>
    <xf numFmtId="0" fontId="45" fillId="4" borderId="0" xfId="12" applyFont="1" applyFill="1" applyAlignment="1" applyProtection="1">
      <alignment horizontal="center" vertical="center"/>
      <protection hidden="1"/>
    </xf>
    <xf numFmtId="0" fontId="44" fillId="4" borderId="0" xfId="12" applyFont="1" applyFill="1" applyAlignment="1" applyProtection="1">
      <alignment horizontal="left" vertical="center" wrapText="1"/>
      <protection hidden="1"/>
    </xf>
    <xf numFmtId="0" fontId="38" fillId="4" borderId="0" xfId="12" applyFont="1" applyFill="1" applyAlignment="1" applyProtection="1">
      <alignment vertical="center" wrapText="1"/>
      <protection hidden="1"/>
    </xf>
    <xf numFmtId="0" fontId="46" fillId="4" borderId="0" xfId="12" applyFont="1" applyFill="1" applyAlignment="1" applyProtection="1">
      <alignment vertical="center" wrapText="1"/>
      <protection hidden="1"/>
    </xf>
    <xf numFmtId="0" fontId="34" fillId="4" borderId="0" xfId="12" applyFont="1" applyFill="1" applyAlignment="1" applyProtection="1">
      <alignment horizontal="left" vertical="center" wrapText="1" shrinkToFit="1"/>
      <protection hidden="1"/>
    </xf>
    <xf numFmtId="0" fontId="34" fillId="4" borderId="0" xfId="12" applyFont="1" applyFill="1" applyAlignment="1" applyProtection="1">
      <alignment vertical="center" wrapText="1" shrinkToFit="1"/>
      <protection hidden="1"/>
    </xf>
    <xf numFmtId="0" fontId="44" fillId="0" borderId="0" xfId="12" applyFont="1" applyProtection="1">
      <alignment vertical="center"/>
      <protection hidden="1"/>
    </xf>
    <xf numFmtId="0" fontId="43" fillId="0" borderId="0" xfId="12" applyFont="1" applyProtection="1">
      <alignment vertical="center"/>
      <protection hidden="1"/>
    </xf>
    <xf numFmtId="0" fontId="47" fillId="0" borderId="0" xfId="12" applyFont="1" applyAlignment="1" applyProtection="1">
      <alignment vertical="center" shrinkToFit="1"/>
      <protection hidden="1"/>
    </xf>
    <xf numFmtId="0" fontId="32" fillId="0" borderId="0" xfId="12" applyFont="1" applyAlignment="1" applyProtection="1">
      <alignment horizontal="center" vertical="center"/>
      <protection hidden="1"/>
    </xf>
    <xf numFmtId="38" fontId="32" fillId="0" borderId="0" xfId="11" applyFont="1" applyProtection="1">
      <alignment vertical="center"/>
      <protection hidden="1"/>
    </xf>
    <xf numFmtId="0" fontId="37" fillId="0" borderId="0" xfId="12" applyFont="1" applyAlignment="1" applyProtection="1">
      <alignment horizontal="center" vertical="center" shrinkToFit="1"/>
      <protection hidden="1"/>
    </xf>
    <xf numFmtId="0" fontId="46" fillId="0" borderId="0" xfId="12" applyFont="1" applyAlignment="1" applyProtection="1">
      <alignment horizontal="center" vertical="center"/>
      <protection hidden="1"/>
    </xf>
    <xf numFmtId="182" fontId="48" fillId="0" borderId="0" xfId="12" applyNumberFormat="1" applyFont="1" applyAlignment="1" applyProtection="1">
      <alignment horizontal="center" vertical="center"/>
      <protection hidden="1"/>
    </xf>
    <xf numFmtId="0" fontId="34" fillId="0" borderId="0" xfId="12" applyFont="1" applyAlignment="1" applyProtection="1">
      <alignment horizontal="left" vertical="center"/>
      <protection hidden="1"/>
    </xf>
    <xf numFmtId="0" fontId="37" fillId="4" borderId="0" xfId="12" applyFont="1" applyFill="1" applyAlignment="1" applyProtection="1">
      <alignment horizontal="center" vertical="center" shrinkToFit="1"/>
      <protection hidden="1"/>
    </xf>
    <xf numFmtId="0" fontId="33" fillId="0" borderId="0" xfId="12" applyFont="1" applyAlignment="1" applyProtection="1">
      <alignment horizontal="center" vertical="center"/>
      <protection hidden="1"/>
    </xf>
    <xf numFmtId="38" fontId="33" fillId="0" borderId="0" xfId="11" applyFont="1" applyProtection="1">
      <alignment vertical="center"/>
      <protection hidden="1"/>
    </xf>
    <xf numFmtId="49" fontId="30" fillId="4" borderId="0" xfId="13" applyNumberFormat="1" applyFont="1" applyFill="1" applyAlignment="1" applyProtection="1">
      <alignment vertical="top"/>
      <protection hidden="1"/>
    </xf>
    <xf numFmtId="49" fontId="50" fillId="4" borderId="0" xfId="13" applyNumberFormat="1" applyFont="1" applyFill="1" applyAlignment="1" applyProtection="1">
      <alignment vertical="top"/>
      <protection hidden="1"/>
    </xf>
    <xf numFmtId="0" fontId="29" fillId="0" borderId="91" xfId="0" applyFont="1" applyFill="1" applyBorder="1" applyAlignment="1">
      <alignment horizontal="left" vertical="center" wrapText="1" readingOrder="1"/>
    </xf>
    <xf numFmtId="0" fontId="29" fillId="0" borderId="91" xfId="0" applyFont="1" applyFill="1" applyBorder="1" applyAlignment="1">
      <alignment vertical="center" wrapText="1"/>
    </xf>
    <xf numFmtId="49" fontId="37" fillId="4" borderId="0" xfId="13" applyNumberFormat="1" applyFont="1" applyFill="1" applyAlignment="1" applyProtection="1">
      <alignment vertical="top"/>
      <protection hidden="1"/>
    </xf>
    <xf numFmtId="0" fontId="36" fillId="4" borderId="0" xfId="13" applyFont="1" applyFill="1" applyProtection="1">
      <alignment vertical="center"/>
      <protection hidden="1"/>
    </xf>
    <xf numFmtId="0" fontId="39" fillId="0" borderId="0" xfId="12" applyFont="1" applyProtection="1">
      <alignment vertical="center"/>
      <protection hidden="1"/>
    </xf>
    <xf numFmtId="0" fontId="52" fillId="0" borderId="0" xfId="2" applyFont="1" applyAlignment="1" applyProtection="1">
      <alignment vertical="center"/>
      <protection hidden="1"/>
    </xf>
    <xf numFmtId="0" fontId="56" fillId="4" borderId="0" xfId="0" applyFont="1" applyFill="1" applyAlignment="1" applyProtection="1">
      <alignment horizontal="left" vertical="center"/>
      <protection hidden="1"/>
    </xf>
    <xf numFmtId="0" fontId="57" fillId="4" borderId="0" xfId="0" applyFont="1" applyFill="1" applyProtection="1">
      <alignment vertical="center"/>
      <protection hidden="1"/>
    </xf>
    <xf numFmtId="0" fontId="62" fillId="4" borderId="0" xfId="0" applyFont="1" applyFill="1" applyAlignment="1" applyProtection="1">
      <alignment vertical="center" wrapText="1"/>
      <protection hidden="1"/>
    </xf>
    <xf numFmtId="0" fontId="65" fillId="4" borderId="0" xfId="0" applyFont="1" applyFill="1" applyAlignment="1" applyProtection="1">
      <alignment vertical="center" wrapText="1"/>
      <protection hidden="1"/>
    </xf>
    <xf numFmtId="0" fontId="56" fillId="4" borderId="94" xfId="0" applyFont="1" applyFill="1" applyBorder="1" applyAlignment="1" applyProtection="1">
      <alignment horizontal="left" vertical="center"/>
      <protection hidden="1"/>
    </xf>
    <xf numFmtId="0" fontId="56" fillId="4" borderId="94" xfId="0" applyFont="1" applyFill="1" applyBorder="1" applyAlignment="1" applyProtection="1">
      <alignment horizontal="right" vertical="center"/>
      <protection hidden="1"/>
    </xf>
    <xf numFmtId="0" fontId="56" fillId="4" borderId="94" xfId="0" applyFont="1" applyFill="1" applyBorder="1" applyAlignment="1" applyProtection="1">
      <alignment horizontal="center" vertical="center" shrinkToFit="1"/>
      <protection hidden="1"/>
    </xf>
    <xf numFmtId="0" fontId="56" fillId="4" borderId="94" xfId="0" applyFont="1" applyFill="1" applyBorder="1" applyAlignment="1" applyProtection="1">
      <alignment horizontal="left" vertical="center" shrinkToFit="1"/>
      <protection hidden="1"/>
    </xf>
    <xf numFmtId="0" fontId="59" fillId="4" borderId="94" xfId="0" applyFont="1" applyFill="1" applyBorder="1" applyAlignment="1" applyProtection="1">
      <alignment horizontal="left" vertical="center"/>
      <protection hidden="1"/>
    </xf>
    <xf numFmtId="0" fontId="56" fillId="4" borderId="95" xfId="0" applyFont="1" applyFill="1" applyBorder="1" applyAlignment="1" applyProtection="1">
      <alignment horizontal="left" vertical="center"/>
      <protection hidden="1"/>
    </xf>
    <xf numFmtId="0" fontId="66" fillId="4" borderId="0" xfId="0" applyFont="1" applyFill="1" applyAlignment="1" applyProtection="1">
      <alignment horizontal="left" vertical="center"/>
      <protection hidden="1"/>
    </xf>
    <xf numFmtId="0" fontId="66" fillId="4" borderId="96" xfId="0" applyFont="1" applyFill="1" applyBorder="1" applyAlignment="1" applyProtection="1">
      <alignment horizontal="left" vertical="center"/>
      <protection hidden="1"/>
    </xf>
    <xf numFmtId="0" fontId="58" fillId="12" borderId="0" xfId="0" applyFont="1" applyFill="1" applyAlignment="1" applyProtection="1">
      <alignment horizontal="left" vertical="center"/>
      <protection hidden="1"/>
    </xf>
    <xf numFmtId="0" fontId="58" fillId="4" borderId="0" xfId="0" applyFont="1" applyFill="1" applyAlignment="1" applyProtection="1">
      <alignment horizontal="left" vertical="center"/>
      <protection hidden="1"/>
    </xf>
    <xf numFmtId="0" fontId="67" fillId="14" borderId="0" xfId="0" applyFont="1" applyFill="1" applyAlignment="1" applyProtection="1">
      <alignment horizontal="left" vertical="center"/>
      <protection hidden="1"/>
    </xf>
    <xf numFmtId="0" fontId="66" fillId="4" borderId="97" xfId="0" applyFont="1" applyFill="1" applyBorder="1" applyAlignment="1" applyProtection="1">
      <alignment horizontal="left" vertical="center"/>
      <protection hidden="1"/>
    </xf>
    <xf numFmtId="0" fontId="56" fillId="4" borderId="96" xfId="0" applyFont="1" applyFill="1" applyBorder="1" applyAlignment="1" applyProtection="1">
      <alignment horizontal="left" vertical="center"/>
      <protection hidden="1"/>
    </xf>
    <xf numFmtId="0" fontId="63" fillId="4" borderId="0" xfId="0" applyFont="1" applyFill="1" applyAlignment="1" applyProtection="1">
      <alignment horizontal="left" vertical="center"/>
      <protection hidden="1"/>
    </xf>
    <xf numFmtId="0" fontId="59" fillId="4" borderId="0" xfId="0" applyFont="1" applyFill="1" applyAlignment="1" applyProtection="1">
      <alignment horizontal="center" vertical="center" shrinkToFit="1"/>
      <protection hidden="1"/>
    </xf>
    <xf numFmtId="0" fontId="63" fillId="4" borderId="0" xfId="0" applyFont="1" applyFill="1" applyAlignment="1" applyProtection="1">
      <alignment horizontal="left" vertical="center" shrinkToFit="1"/>
      <protection hidden="1"/>
    </xf>
    <xf numFmtId="0" fontId="56" fillId="4" borderId="97" xfId="0" applyFont="1" applyFill="1" applyBorder="1" applyAlignment="1" applyProtection="1">
      <alignment horizontal="left" vertical="center"/>
      <protection hidden="1"/>
    </xf>
    <xf numFmtId="0" fontId="66" fillId="4" borderId="0" xfId="0" applyFont="1" applyFill="1" applyAlignment="1" applyProtection="1">
      <alignment horizontal="right" vertical="center"/>
      <protection hidden="1"/>
    </xf>
    <xf numFmtId="0" fontId="56" fillId="4" borderId="0" xfId="0" applyFont="1" applyFill="1" applyAlignment="1" applyProtection="1">
      <alignment horizontal="right" vertical="center"/>
      <protection hidden="1"/>
    </xf>
    <xf numFmtId="0" fontId="56" fillId="4" borderId="0" xfId="0" applyFont="1" applyFill="1" applyAlignment="1" applyProtection="1">
      <alignment horizontal="center" vertical="center" shrinkToFit="1"/>
      <protection hidden="1"/>
    </xf>
    <xf numFmtId="0" fontId="56" fillId="4" borderId="0" xfId="0" applyFont="1" applyFill="1" applyAlignment="1" applyProtection="1">
      <alignment horizontal="left" vertical="center" shrinkToFit="1"/>
      <protection hidden="1"/>
    </xf>
    <xf numFmtId="0" fontId="66" fillId="15" borderId="110" xfId="0" applyFont="1" applyFill="1" applyBorder="1" applyAlignment="1" applyProtection="1">
      <alignment horizontal="center" vertical="center" shrinkToFit="1"/>
      <protection hidden="1"/>
    </xf>
    <xf numFmtId="0" fontId="66" fillId="4" borderId="113" xfId="0" applyFont="1" applyFill="1" applyBorder="1" applyProtection="1">
      <alignment vertical="center"/>
      <protection hidden="1"/>
    </xf>
    <xf numFmtId="0" fontId="69" fillId="4" borderId="0" xfId="0" applyFont="1" applyFill="1" applyAlignment="1" applyProtection="1">
      <alignment horizontal="left" vertical="center"/>
      <protection hidden="1"/>
    </xf>
    <xf numFmtId="0" fontId="69" fillId="4" borderId="96" xfId="0" applyFont="1" applyFill="1" applyBorder="1" applyAlignment="1" applyProtection="1">
      <alignment horizontal="left" vertical="center"/>
      <protection hidden="1"/>
    </xf>
    <xf numFmtId="0" fontId="69" fillId="4" borderId="97" xfId="0" applyFont="1" applyFill="1" applyBorder="1" applyAlignment="1" applyProtection="1">
      <alignment horizontal="left" vertical="center"/>
      <protection hidden="1"/>
    </xf>
    <xf numFmtId="0" fontId="69" fillId="4" borderId="0" xfId="0" applyFont="1" applyFill="1" applyAlignment="1" applyProtection="1">
      <alignment horizontal="right" vertical="center"/>
      <protection hidden="1"/>
    </xf>
    <xf numFmtId="0" fontId="69" fillId="4" borderId="0" xfId="0" applyFont="1" applyFill="1" applyAlignment="1" applyProtection="1">
      <alignment horizontal="left" vertical="center" shrinkToFit="1"/>
      <protection hidden="1"/>
    </xf>
    <xf numFmtId="0" fontId="69" fillId="4" borderId="114" xfId="0" applyFont="1" applyFill="1" applyBorder="1" applyAlignment="1" applyProtection="1">
      <alignment horizontal="left" vertical="center"/>
      <protection hidden="1"/>
    </xf>
    <xf numFmtId="0" fontId="69" fillId="4" borderId="115" xfId="0" applyFont="1" applyFill="1" applyBorder="1" applyAlignment="1" applyProtection="1">
      <alignment horizontal="left" vertical="center"/>
      <protection hidden="1"/>
    </xf>
    <xf numFmtId="0" fontId="69" fillId="4" borderId="115" xfId="0" applyFont="1" applyFill="1" applyBorder="1" applyAlignment="1" applyProtection="1">
      <alignment horizontal="right" vertical="center"/>
      <protection hidden="1"/>
    </xf>
    <xf numFmtId="0" fontId="56" fillId="4" borderId="115" xfId="0" applyFont="1" applyFill="1" applyBorder="1" applyAlignment="1" applyProtection="1">
      <alignment horizontal="center" vertical="center" shrinkToFit="1"/>
      <protection hidden="1"/>
    </xf>
    <xf numFmtId="0" fontId="69" fillId="4" borderId="115" xfId="0" applyFont="1" applyFill="1" applyBorder="1" applyAlignment="1" applyProtection="1">
      <alignment horizontal="left" vertical="center" shrinkToFit="1"/>
      <protection hidden="1"/>
    </xf>
    <xf numFmtId="0" fontId="59" fillId="4" borderId="115" xfId="0" applyFont="1" applyFill="1" applyBorder="1" applyAlignment="1" applyProtection="1">
      <alignment horizontal="left" vertical="center"/>
      <protection hidden="1"/>
    </xf>
    <xf numFmtId="0" fontId="69" fillId="4" borderId="116" xfId="0" applyFont="1" applyFill="1" applyBorder="1" applyAlignment="1" applyProtection="1">
      <alignment horizontal="left" vertical="center"/>
      <protection hidden="1"/>
    </xf>
    <xf numFmtId="0" fontId="56" fillId="0" borderId="0" xfId="0" applyFont="1" applyAlignment="1" applyProtection="1">
      <alignment horizontal="left" vertical="center"/>
      <protection hidden="1"/>
    </xf>
    <xf numFmtId="0" fontId="56" fillId="10" borderId="0" xfId="0" applyFont="1" applyFill="1" applyAlignment="1" applyProtection="1">
      <alignment horizontal="left" vertical="center"/>
      <protection hidden="1"/>
    </xf>
    <xf numFmtId="0" fontId="56" fillId="10" borderId="0" xfId="0" applyFont="1" applyFill="1" applyAlignment="1" applyProtection="1">
      <alignment horizontal="right" vertical="center"/>
      <protection hidden="1"/>
    </xf>
    <xf numFmtId="0" fontId="56" fillId="10" borderId="0" xfId="0" applyFont="1" applyFill="1" applyAlignment="1" applyProtection="1">
      <alignment horizontal="center" vertical="center" shrinkToFit="1"/>
      <protection hidden="1"/>
    </xf>
    <xf numFmtId="0" fontId="56" fillId="10" borderId="0" xfId="0" applyFont="1" applyFill="1" applyAlignment="1" applyProtection="1">
      <alignment horizontal="left" vertical="center" shrinkToFit="1"/>
      <protection hidden="1"/>
    </xf>
    <xf numFmtId="0" fontId="59" fillId="10" borderId="0" xfId="0" applyFont="1" applyFill="1" applyAlignment="1" applyProtection="1">
      <alignment horizontal="left" vertical="center"/>
      <protection hidden="1"/>
    </xf>
    <xf numFmtId="58" fontId="8" fillId="0" borderId="12" xfId="2" applyNumberFormat="1" applyFont="1" applyFill="1" applyBorder="1" applyAlignment="1" applyProtection="1">
      <alignment horizontal="center" vertical="center" shrinkToFit="1"/>
      <protection hidden="1"/>
    </xf>
    <xf numFmtId="58" fontId="8" fillId="0" borderId="13" xfId="2" applyNumberFormat="1" applyFont="1" applyFill="1" applyBorder="1" applyAlignment="1" applyProtection="1">
      <alignment horizontal="center" vertical="center" shrinkToFit="1"/>
      <protection hidden="1"/>
    </xf>
    <xf numFmtId="49" fontId="68" fillId="0" borderId="112" xfId="0" quotePrefix="1" applyNumberFormat="1" applyFont="1" applyFill="1" applyBorder="1" applyAlignment="1" applyProtection="1">
      <alignment horizontal="center" vertical="center" shrinkToFit="1"/>
      <protection hidden="1"/>
    </xf>
    <xf numFmtId="0" fontId="25" fillId="0" borderId="0" xfId="2" applyFont="1"/>
    <xf numFmtId="0" fontId="66" fillId="4" borderId="102" xfId="0" applyFont="1" applyFill="1" applyBorder="1" applyAlignment="1" applyProtection="1">
      <alignment horizontal="left" vertical="center"/>
      <protection hidden="1"/>
    </xf>
    <xf numFmtId="0" fontId="66" fillId="4" borderId="102" xfId="0" applyFont="1" applyFill="1" applyBorder="1" applyAlignment="1" applyProtection="1">
      <alignment horizontal="left" vertical="center" wrapText="1"/>
      <protection hidden="1"/>
    </xf>
    <xf numFmtId="0" fontId="66" fillId="4" borderId="106" xfId="0" applyFont="1" applyFill="1" applyBorder="1" applyAlignment="1" applyProtection="1">
      <alignment horizontal="left" vertical="center"/>
      <protection hidden="1"/>
    </xf>
    <xf numFmtId="49" fontId="56" fillId="4" borderId="0" xfId="0" applyNumberFormat="1" applyFont="1" applyFill="1" applyAlignment="1" applyProtection="1">
      <alignment horizontal="left" vertical="center"/>
      <protection hidden="1"/>
    </xf>
    <xf numFmtId="49" fontId="56" fillId="4" borderId="96" xfId="0" applyNumberFormat="1" applyFont="1" applyFill="1" applyBorder="1" applyAlignment="1" applyProtection="1">
      <alignment horizontal="left" vertical="center"/>
      <protection hidden="1"/>
    </xf>
    <xf numFmtId="49" fontId="56" fillId="4" borderId="0" xfId="0" applyNumberFormat="1" applyFont="1" applyFill="1" applyAlignment="1" applyProtection="1">
      <alignment horizontal="right" vertical="center"/>
      <protection hidden="1"/>
    </xf>
    <xf numFmtId="49" fontId="56" fillId="4" borderId="0" xfId="0" applyNumberFormat="1" applyFont="1" applyFill="1" applyAlignment="1" applyProtection="1">
      <alignment horizontal="center" vertical="center" shrinkToFit="1"/>
      <protection hidden="1"/>
    </xf>
    <xf numFmtId="49" fontId="56" fillId="4" borderId="0" xfId="0" applyNumberFormat="1" applyFont="1" applyFill="1" applyAlignment="1" applyProtection="1">
      <alignment horizontal="left" vertical="center" shrinkToFit="1"/>
      <protection hidden="1"/>
    </xf>
    <xf numFmtId="49" fontId="59" fillId="4" borderId="0" xfId="0" applyNumberFormat="1" applyFont="1" applyFill="1" applyAlignment="1" applyProtection="1">
      <alignment horizontal="left" vertical="center"/>
      <protection hidden="1"/>
    </xf>
    <xf numFmtId="49" fontId="56" fillId="4" borderId="97" xfId="0" applyNumberFormat="1" applyFont="1" applyFill="1" applyBorder="1" applyAlignment="1" applyProtection="1">
      <alignment horizontal="left" vertical="center"/>
      <protection hidden="1"/>
    </xf>
    <xf numFmtId="0" fontId="4" fillId="10" borderId="0" xfId="2" applyFont="1" applyFill="1" applyAlignment="1" applyProtection="1">
      <alignment vertical="center"/>
      <protection hidden="1"/>
    </xf>
    <xf numFmtId="0" fontId="72" fillId="10" borderId="0" xfId="2" applyFont="1" applyFill="1" applyAlignment="1" applyProtection="1">
      <alignment vertical="center" wrapText="1"/>
      <protection hidden="1"/>
    </xf>
    <xf numFmtId="0" fontId="73" fillId="0" borderId="0" xfId="2" applyFont="1" applyAlignment="1" applyProtection="1">
      <alignment vertical="center"/>
      <protection hidden="1"/>
    </xf>
    <xf numFmtId="0" fontId="19" fillId="10" borderId="0" xfId="2" applyFont="1" applyFill="1" applyAlignment="1" applyProtection="1">
      <alignment vertical="center"/>
      <protection hidden="1"/>
    </xf>
    <xf numFmtId="0" fontId="71" fillId="10" borderId="0" xfId="2" applyFont="1" applyFill="1" applyAlignment="1" applyProtection="1">
      <alignment vertical="center" wrapText="1"/>
      <protection hidden="1"/>
    </xf>
    <xf numFmtId="0" fontId="19" fillId="0" borderId="0" xfId="2" applyFont="1" applyAlignment="1" applyProtection="1">
      <alignment vertical="center"/>
      <protection hidden="1"/>
    </xf>
    <xf numFmtId="0" fontId="66" fillId="15" borderId="117" xfId="0" applyFont="1" applyFill="1" applyBorder="1" applyAlignment="1" applyProtection="1">
      <alignment horizontal="center" vertical="center" shrinkToFit="1"/>
      <protection hidden="1"/>
    </xf>
    <xf numFmtId="0" fontId="66" fillId="15" borderId="119" xfId="0" applyFont="1" applyFill="1" applyBorder="1" applyAlignment="1" applyProtection="1">
      <alignment horizontal="center" vertical="center" shrinkToFit="1"/>
      <protection hidden="1"/>
    </xf>
    <xf numFmtId="0" fontId="4" fillId="0" borderId="0" xfId="2" applyFont="1" applyProtection="1"/>
    <xf numFmtId="0" fontId="10" fillId="0" borderId="0" xfId="2" applyFont="1" applyAlignment="1" applyProtection="1">
      <alignment horizontal="right" vertical="center"/>
    </xf>
    <xf numFmtId="0" fontId="34" fillId="4" borderId="0" xfId="14" applyFont="1" applyFill="1" applyAlignment="1" applyProtection="1">
      <alignment horizontal="left" vertical="center"/>
      <protection hidden="1"/>
    </xf>
    <xf numFmtId="0" fontId="43" fillId="4" borderId="0" xfId="12" applyFont="1" applyFill="1" applyProtection="1">
      <alignment vertical="center"/>
      <protection hidden="1"/>
    </xf>
    <xf numFmtId="0" fontId="43" fillId="0" borderId="0" xfId="12" applyFont="1" applyAlignment="1" applyProtection="1">
      <alignment horizontal="right" vertical="center"/>
      <protection hidden="1"/>
    </xf>
    <xf numFmtId="0" fontId="34" fillId="4" borderId="0" xfId="14" applyFont="1" applyFill="1" applyProtection="1">
      <alignment vertical="center"/>
      <protection hidden="1"/>
    </xf>
    <xf numFmtId="0" fontId="76" fillId="4" borderId="0" xfId="14" applyFont="1" applyFill="1" applyProtection="1">
      <alignment vertical="center"/>
      <protection hidden="1"/>
    </xf>
    <xf numFmtId="0" fontId="76" fillId="4" borderId="0" xfId="14" applyFont="1" applyFill="1" applyAlignment="1" applyProtection="1">
      <alignment horizontal="right" vertical="center"/>
      <protection hidden="1"/>
    </xf>
    <xf numFmtId="0" fontId="37" fillId="4" borderId="0" xfId="14" applyFont="1" applyFill="1" applyProtection="1">
      <alignment vertical="center"/>
      <protection hidden="1"/>
    </xf>
    <xf numFmtId="181" fontId="37" fillId="4" borderId="0" xfId="14" applyNumberFormat="1" applyFont="1" applyFill="1" applyProtection="1">
      <alignment vertical="center"/>
      <protection hidden="1"/>
    </xf>
    <xf numFmtId="0" fontId="32" fillId="0" borderId="0" xfId="14" applyFont="1" applyProtection="1">
      <alignment vertical="center"/>
      <protection hidden="1"/>
    </xf>
    <xf numFmtId="0" fontId="77" fillId="4" borderId="0" xfId="14" applyFont="1" applyFill="1" applyProtection="1">
      <alignment vertical="center"/>
      <protection hidden="1"/>
    </xf>
    <xf numFmtId="0" fontId="77" fillId="4" borderId="0" xfId="14" applyFont="1" applyFill="1" applyAlignment="1" applyProtection="1">
      <alignment horizontal="right" vertical="center"/>
      <protection hidden="1"/>
    </xf>
    <xf numFmtId="0" fontId="76" fillId="4" borderId="0" xfId="14" applyFont="1" applyFill="1" applyAlignment="1" applyProtection="1">
      <alignment horizontal="center" vertical="center"/>
      <protection hidden="1"/>
    </xf>
    <xf numFmtId="49" fontId="34" fillId="4" borderId="0" xfId="14" applyNumberFormat="1" applyFont="1" applyFill="1" applyProtection="1">
      <alignment vertical="center"/>
      <protection hidden="1"/>
    </xf>
    <xf numFmtId="0" fontId="37" fillId="4" borderId="0" xfId="14" applyFont="1" applyFill="1" applyAlignment="1" applyProtection="1">
      <alignment horizontal="left" vertical="center" wrapText="1"/>
      <protection hidden="1"/>
    </xf>
    <xf numFmtId="0" fontId="32" fillId="4" borderId="0" xfId="14" applyFont="1" applyFill="1" applyAlignment="1" applyProtection="1">
      <alignment horizontal="center" vertical="center"/>
      <protection hidden="1"/>
    </xf>
    <xf numFmtId="0" fontId="34" fillId="4" borderId="0" xfId="14" applyFont="1" applyFill="1" applyAlignment="1" applyProtection="1">
      <alignment vertical="center" shrinkToFit="1"/>
      <protection hidden="1"/>
    </xf>
    <xf numFmtId="0" fontId="37" fillId="4" borderId="0" xfId="14" applyFont="1" applyFill="1" applyAlignment="1" applyProtection="1">
      <alignment vertical="center" wrapText="1"/>
      <protection hidden="1"/>
    </xf>
    <xf numFmtId="0" fontId="37" fillId="4" borderId="0" xfId="14" applyFont="1" applyFill="1" applyAlignment="1" applyProtection="1">
      <alignment horizontal="left" vertical="center"/>
      <protection hidden="1"/>
    </xf>
    <xf numFmtId="0" fontId="32" fillId="4" borderId="0" xfId="14" applyFont="1" applyFill="1" applyProtection="1">
      <alignment vertical="center"/>
      <protection hidden="1"/>
    </xf>
    <xf numFmtId="0" fontId="43" fillId="4" borderId="0" xfId="14" applyFont="1" applyFill="1" applyAlignment="1" applyProtection="1">
      <alignment vertical="center" shrinkToFit="1"/>
      <protection hidden="1"/>
    </xf>
    <xf numFmtId="0" fontId="37" fillId="4" borderId="0" xfId="14" applyFont="1" applyFill="1" applyAlignment="1" applyProtection="1">
      <alignment vertical="center" shrinkToFit="1"/>
      <protection hidden="1"/>
    </xf>
    <xf numFmtId="0" fontId="8" fillId="4" borderId="0" xfId="13" applyFont="1" applyFill="1" applyAlignment="1" applyProtection="1">
      <alignment vertical="center" textRotation="255"/>
      <protection hidden="1"/>
    </xf>
    <xf numFmtId="0" fontId="37" fillId="4" borderId="0" xfId="12" applyFont="1" applyFill="1" applyAlignment="1" applyProtection="1">
      <alignment horizontal="left" vertical="center"/>
      <protection hidden="1"/>
    </xf>
    <xf numFmtId="0" fontId="37" fillId="4" borderId="0" xfId="12" applyFont="1" applyFill="1" applyAlignment="1" applyProtection="1">
      <alignment vertical="center" shrinkToFit="1"/>
      <protection hidden="1"/>
    </xf>
    <xf numFmtId="0" fontId="43" fillId="4" borderId="0" xfId="12" applyFont="1" applyFill="1" applyAlignment="1" applyProtection="1">
      <alignment vertical="center" shrinkToFit="1"/>
      <protection hidden="1"/>
    </xf>
    <xf numFmtId="0" fontId="45" fillId="4" borderId="0" xfId="12" applyFont="1" applyFill="1" applyAlignment="1" applyProtection="1">
      <alignment vertical="center" wrapText="1"/>
      <protection hidden="1"/>
    </xf>
    <xf numFmtId="0" fontId="45" fillId="4" borderId="0" xfId="12" applyFont="1" applyFill="1" applyAlignment="1" applyProtection="1">
      <alignment horizontal="left" vertical="center" wrapText="1"/>
      <protection hidden="1"/>
    </xf>
    <xf numFmtId="0" fontId="34" fillId="4" borderId="0" xfId="12" applyFont="1" applyFill="1" applyAlignment="1" applyProtection="1">
      <alignment vertical="center" wrapText="1"/>
      <protection hidden="1"/>
    </xf>
    <xf numFmtId="0" fontId="37"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protection hidden="1"/>
    </xf>
    <xf numFmtId="0" fontId="34" fillId="4" borderId="0" xfId="12" applyFont="1" applyFill="1" applyAlignment="1" applyProtection="1">
      <alignment horizontal="center" vertical="center"/>
      <protection hidden="1"/>
    </xf>
    <xf numFmtId="38" fontId="34" fillId="4" borderId="0" xfId="11" applyFont="1" applyFill="1" applyProtection="1">
      <alignment vertical="center"/>
      <protection hidden="1"/>
    </xf>
    <xf numFmtId="0" fontId="34" fillId="4" borderId="0" xfId="12" applyFont="1" applyFill="1" applyAlignment="1" applyProtection="1">
      <alignment horizontal="left" vertical="center" wrapText="1"/>
      <protection hidden="1"/>
    </xf>
    <xf numFmtId="0" fontId="34" fillId="4" borderId="0" xfId="14" applyFont="1" applyFill="1" applyAlignment="1" applyProtection="1">
      <alignment horizontal="center" vertical="center"/>
      <protection hidden="1"/>
    </xf>
    <xf numFmtId="0" fontId="79" fillId="4" borderId="0" xfId="12" applyFont="1" applyFill="1" applyProtection="1">
      <alignment vertical="center"/>
      <protection hidden="1"/>
    </xf>
    <xf numFmtId="0" fontId="79" fillId="0" borderId="0" xfId="12" applyFont="1" applyProtection="1">
      <alignment vertical="center"/>
      <protection hidden="1"/>
    </xf>
    <xf numFmtId="0" fontId="34" fillId="4" borderId="0" xfId="12" applyFont="1" applyFill="1" applyAlignment="1" applyProtection="1">
      <alignment horizontal="right" vertical="center"/>
      <protection hidden="1"/>
    </xf>
    <xf numFmtId="0" fontId="47" fillId="4" borderId="0" xfId="12" applyFont="1" applyFill="1" applyAlignment="1" applyProtection="1">
      <alignment horizontal="center" vertical="center"/>
      <protection hidden="1"/>
    </xf>
    <xf numFmtId="0" fontId="47" fillId="4" borderId="0" xfId="12" applyFont="1" applyFill="1" applyProtection="1">
      <alignment vertical="center"/>
      <protection hidden="1"/>
    </xf>
    <xf numFmtId="0" fontId="37" fillId="0" borderId="0" xfId="12" applyFont="1" applyProtection="1">
      <alignment vertical="center"/>
      <protection hidden="1"/>
    </xf>
    <xf numFmtId="0" fontId="80" fillId="4" borderId="0" xfId="12" applyFont="1" applyFill="1" applyProtection="1">
      <alignment vertical="center"/>
      <protection hidden="1"/>
    </xf>
    <xf numFmtId="0" fontId="45" fillId="4" borderId="0" xfId="13" applyFont="1" applyFill="1" applyAlignment="1" applyProtection="1">
      <alignment vertical="center" wrapText="1"/>
      <protection hidden="1"/>
    </xf>
    <xf numFmtId="0" fontId="14" fillId="0" borderId="0" xfId="13" applyFont="1" applyAlignment="1" applyProtection="1">
      <alignment vertical="center" wrapText="1"/>
      <protection hidden="1"/>
    </xf>
    <xf numFmtId="0" fontId="81" fillId="4" borderId="0" xfId="13" applyFont="1" applyFill="1" applyProtection="1">
      <alignment vertical="center"/>
      <protection hidden="1"/>
    </xf>
    <xf numFmtId="0" fontId="81" fillId="4" borderId="0" xfId="13" applyFont="1" applyFill="1" applyAlignment="1" applyProtection="1">
      <alignment vertical="center" wrapText="1"/>
      <protection hidden="1"/>
    </xf>
    <xf numFmtId="0" fontId="18" fillId="4" borderId="0" xfId="13" applyFont="1" applyFill="1" applyAlignment="1" applyProtection="1">
      <alignment vertical="center" wrapText="1"/>
      <protection hidden="1"/>
    </xf>
    <xf numFmtId="0" fontId="14" fillId="2" borderId="0" xfId="13" applyFont="1" applyFill="1" applyAlignment="1" applyProtection="1">
      <alignment vertical="center" wrapText="1"/>
      <protection hidden="1"/>
    </xf>
    <xf numFmtId="0" fontId="14" fillId="4" borderId="0" xfId="13" applyFont="1" applyFill="1" applyAlignment="1" applyProtection="1">
      <alignment vertical="center" wrapText="1"/>
      <protection hidden="1"/>
    </xf>
    <xf numFmtId="0" fontId="81" fillId="4" borderId="0" xfId="13" applyFont="1" applyFill="1" applyAlignment="1" applyProtection="1">
      <alignment vertical="top" wrapText="1"/>
      <protection hidden="1"/>
    </xf>
    <xf numFmtId="0" fontId="82" fillId="10" borderId="0" xfId="2" applyFont="1" applyFill="1" applyAlignment="1" applyProtection="1">
      <alignment vertical="center" wrapText="1"/>
      <protection hidden="1"/>
    </xf>
    <xf numFmtId="0" fontId="83" fillId="0" borderId="0" xfId="2" applyFont="1" applyAlignment="1" applyProtection="1">
      <alignment vertical="center"/>
      <protection hidden="1"/>
    </xf>
    <xf numFmtId="0" fontId="87" fillId="10" borderId="0" xfId="2" applyFont="1" applyFill="1" applyAlignment="1" applyProtection="1">
      <alignment vertical="center"/>
      <protection hidden="1"/>
    </xf>
    <xf numFmtId="0" fontId="88" fillId="10"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89" fillId="0" borderId="0" xfId="2" applyFont="1" applyAlignment="1" applyProtection="1">
      <alignment vertical="center"/>
      <protection hidden="1"/>
    </xf>
    <xf numFmtId="0" fontId="34" fillId="4" borderId="0" xfId="14" applyFont="1" applyFill="1" applyAlignment="1" applyProtection="1">
      <alignment horizontal="left" vertical="center"/>
      <protection hidden="1"/>
    </xf>
    <xf numFmtId="0" fontId="2" fillId="0" borderId="0" xfId="2" applyBorder="1"/>
    <xf numFmtId="0" fontId="26" fillId="0" borderId="0" xfId="2" applyFont="1" applyBorder="1"/>
    <xf numFmtId="0" fontId="27" fillId="9" borderId="91" xfId="0" applyFont="1" applyFill="1" applyBorder="1" applyAlignment="1">
      <alignment horizontal="center" vertical="center" wrapText="1" readingOrder="1"/>
    </xf>
    <xf numFmtId="0" fontId="29" fillId="0" borderId="91" xfId="0" applyFont="1" applyBorder="1" applyAlignment="1">
      <alignment horizontal="center" vertical="center" wrapText="1" readingOrder="1"/>
    </xf>
    <xf numFmtId="0" fontId="73" fillId="10" borderId="0" xfId="2" applyFont="1" applyFill="1" applyAlignment="1" applyProtection="1">
      <alignment vertical="center"/>
      <protection hidden="1"/>
    </xf>
    <xf numFmtId="183" fontId="70" fillId="0" borderId="0" xfId="12" applyNumberFormat="1" applyFont="1" applyFill="1" applyProtection="1">
      <alignment vertical="center"/>
      <protection hidden="1"/>
    </xf>
    <xf numFmtId="0" fontId="75" fillId="0" borderId="0" xfId="2" applyFont="1" applyProtection="1">
      <protection hidden="1"/>
    </xf>
    <xf numFmtId="0" fontId="75" fillId="10" borderId="0" xfId="2" applyFont="1" applyFill="1" applyAlignment="1" applyProtection="1">
      <alignment vertical="center" wrapText="1"/>
      <protection hidden="1"/>
    </xf>
    <xf numFmtId="0" fontId="14" fillId="0" borderId="0" xfId="2" applyFont="1" applyAlignment="1" applyProtection="1">
      <alignment vertical="center"/>
      <protection hidden="1"/>
    </xf>
    <xf numFmtId="0" fontId="4"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56" fillId="4" borderId="111" xfId="0" applyFont="1" applyFill="1" applyBorder="1" applyAlignment="1" applyProtection="1">
      <alignment horizontal="center" vertical="center" shrinkToFit="1"/>
      <protection hidden="1"/>
    </xf>
    <xf numFmtId="0" fontId="66" fillId="4" borderId="0" xfId="0" applyFont="1" applyFill="1" applyBorder="1" applyProtection="1">
      <alignment vertical="center"/>
      <protection hidden="1"/>
    </xf>
    <xf numFmtId="0" fontId="60" fillId="0" borderId="0" xfId="0" applyFont="1" applyProtection="1">
      <alignment vertical="center"/>
      <protection hidden="1"/>
    </xf>
    <xf numFmtId="49" fontId="60" fillId="0" borderId="0" xfId="0" applyNumberFormat="1" applyFont="1" applyProtection="1">
      <alignment vertical="center"/>
      <protection hidden="1"/>
    </xf>
    <xf numFmtId="49" fontId="68" fillId="0" borderId="112" xfId="0" quotePrefix="1" applyNumberFormat="1" applyFont="1" applyFill="1" applyBorder="1" applyAlignment="1" applyProtection="1">
      <alignment vertical="center" shrinkToFit="1"/>
      <protection locked="0"/>
    </xf>
    <xf numFmtId="49" fontId="68" fillId="0" borderId="112" xfId="0" quotePrefix="1" applyNumberFormat="1" applyFont="1" applyFill="1" applyBorder="1" applyAlignment="1" applyProtection="1">
      <alignment horizontal="center" vertical="center" shrinkToFit="1"/>
      <protection locked="0"/>
    </xf>
    <xf numFmtId="0" fontId="71" fillId="10" borderId="0" xfId="2" applyFont="1" applyFill="1" applyAlignment="1" applyProtection="1">
      <alignment vertical="center"/>
    </xf>
    <xf numFmtId="0" fontId="10" fillId="0" borderId="0" xfId="2" applyFont="1" applyAlignment="1" applyProtection="1">
      <alignment vertical="center" wrapText="1"/>
    </xf>
    <xf numFmtId="0" fontId="75" fillId="0" borderId="0" xfId="2" applyFont="1" applyAlignment="1" applyProtection="1">
      <alignment vertical="center"/>
    </xf>
    <xf numFmtId="0" fontId="88" fillId="0" borderId="0" xfId="2" applyFont="1" applyAlignment="1" applyProtection="1">
      <alignment vertical="center"/>
    </xf>
    <xf numFmtId="0" fontId="13" fillId="2" borderId="0" xfId="2" applyFont="1" applyFill="1" applyAlignment="1" applyProtection="1">
      <alignment vertical="center" wrapText="1"/>
    </xf>
    <xf numFmtId="0" fontId="4" fillId="0" borderId="0" xfId="2" applyFont="1" applyProtection="1">
      <protection locked="0"/>
    </xf>
    <xf numFmtId="0" fontId="75" fillId="0" borderId="0" xfId="2" applyFont="1" applyAlignment="1" applyProtection="1">
      <alignment vertical="center"/>
      <protection hidden="1"/>
    </xf>
    <xf numFmtId="0" fontId="10" fillId="0" borderId="0" xfId="2" applyFont="1" applyAlignment="1" applyProtection="1">
      <alignment horizontal="right" vertical="center"/>
      <protection hidden="1"/>
    </xf>
    <xf numFmtId="0" fontId="75" fillId="0" borderId="0" xfId="2" applyFont="1" applyAlignment="1" applyProtection="1">
      <alignment vertical="center"/>
      <protection locked="0" hidden="1"/>
    </xf>
    <xf numFmtId="0" fontId="32" fillId="0" borderId="0" xfId="12" applyFont="1" applyBorder="1" applyProtection="1">
      <alignment vertical="center"/>
      <protection hidden="1"/>
    </xf>
    <xf numFmtId="0" fontId="34" fillId="0" borderId="0" xfId="12" applyFont="1" applyBorder="1" applyAlignment="1" applyProtection="1">
      <alignment horizontal="center" vertical="center" shrinkToFit="1"/>
      <protection hidden="1"/>
    </xf>
    <xf numFmtId="0" fontId="37" fillId="0" borderId="0" xfId="12" applyFont="1" applyBorder="1" applyProtection="1">
      <alignment vertical="center"/>
      <protection hidden="1"/>
    </xf>
    <xf numFmtId="0" fontId="34" fillId="0" borderId="0" xfId="12" applyFont="1" applyBorder="1" applyProtection="1">
      <alignment vertical="center"/>
      <protection hidden="1"/>
    </xf>
    <xf numFmtId="0" fontId="34" fillId="0" borderId="0" xfId="12" applyFont="1" applyBorder="1" applyAlignment="1" applyProtection="1">
      <alignment vertical="center" shrinkToFit="1"/>
      <protection hidden="1"/>
    </xf>
    <xf numFmtId="0" fontId="27" fillId="0" borderId="91" xfId="0" applyFont="1" applyBorder="1" applyAlignment="1">
      <alignment vertical="center" wrapText="1" readingOrder="1"/>
    </xf>
    <xf numFmtId="0" fontId="27" fillId="0" borderId="91" xfId="0" applyFont="1" applyBorder="1" applyAlignment="1">
      <alignment horizontal="left" vertical="center" wrapText="1" readingOrder="1"/>
    </xf>
    <xf numFmtId="0" fontId="28" fillId="0" borderId="91" xfId="0" applyFont="1" applyBorder="1" applyAlignment="1">
      <alignment vertical="center" wrapText="1"/>
    </xf>
    <xf numFmtId="0" fontId="27" fillId="0" borderId="91" xfId="0" applyFont="1" applyBorder="1" applyAlignment="1">
      <alignment horizontal="center" vertical="center" wrapText="1" readingOrder="1"/>
    </xf>
    <xf numFmtId="0" fontId="29" fillId="0" borderId="91" xfId="0" applyFont="1" applyBorder="1" applyAlignment="1">
      <alignment horizontal="center" vertical="center" wrapText="1"/>
    </xf>
    <xf numFmtId="0" fontId="4" fillId="2" borderId="0" xfId="2" applyFont="1" applyFill="1"/>
    <xf numFmtId="0" fontId="4" fillId="0" borderId="0" xfId="2" applyFont="1" applyAlignment="1">
      <alignment vertical="center"/>
    </xf>
    <xf numFmtId="0" fontId="7" fillId="0" borderId="0" xfId="2" applyFont="1" applyAlignment="1">
      <alignment vertical="center"/>
    </xf>
    <xf numFmtId="0" fontId="91" fillId="0" borderId="0" xfId="2" applyFont="1" applyAlignment="1">
      <alignment vertical="center"/>
    </xf>
    <xf numFmtId="0" fontId="4" fillId="0" borderId="0" xfId="17" applyFont="1">
      <alignment vertical="center"/>
    </xf>
    <xf numFmtId="0" fontId="4" fillId="2" borderId="0" xfId="17" applyFont="1" applyFill="1">
      <alignment vertical="center"/>
    </xf>
    <xf numFmtId="0" fontId="4" fillId="4" borderId="0" xfId="17" applyFont="1" applyFill="1">
      <alignment vertical="center"/>
    </xf>
    <xf numFmtId="49" fontId="19" fillId="4" borderId="0" xfId="17" applyNumberFormat="1" applyFont="1" applyFill="1" applyAlignment="1">
      <alignment horizontal="left" vertical="center"/>
    </xf>
    <xf numFmtId="0" fontId="18" fillId="4" borderId="0" xfId="17" applyFont="1" applyFill="1">
      <alignment vertical="center"/>
    </xf>
    <xf numFmtId="0" fontId="4" fillId="4" borderId="0" xfId="6" applyFont="1" applyFill="1" applyAlignment="1">
      <alignment horizontal="center" vertical="center"/>
    </xf>
    <xf numFmtId="0" fontId="4" fillId="4" borderId="0" xfId="17" applyFont="1" applyFill="1" applyAlignment="1">
      <alignment horizontal="center" vertical="center"/>
    </xf>
    <xf numFmtId="0" fontId="14" fillId="4" borderId="0" xfId="17" applyFont="1" applyFill="1" applyAlignment="1">
      <alignment horizontal="center" vertical="center"/>
    </xf>
    <xf numFmtId="0" fontId="4" fillId="4" borderId="0" xfId="17" applyFont="1" applyFill="1" applyAlignment="1">
      <alignment horizontal="right" vertical="top"/>
    </xf>
    <xf numFmtId="0" fontId="14" fillId="4" borderId="32" xfId="6" applyFont="1" applyFill="1" applyBorder="1">
      <alignment vertical="center"/>
    </xf>
    <xf numFmtId="0" fontId="14" fillId="4" borderId="0" xfId="6" applyFont="1" applyFill="1">
      <alignment vertical="center"/>
    </xf>
    <xf numFmtId="49" fontId="18" fillId="0" borderId="0" xfId="17" applyNumberFormat="1" applyFont="1" applyAlignment="1">
      <alignment horizontal="left" vertical="center"/>
    </xf>
    <xf numFmtId="0" fontId="4" fillId="0" borderId="0" xfId="17" applyFont="1" applyAlignment="1">
      <alignment horizontal="center" vertical="center"/>
    </xf>
    <xf numFmtId="0" fontId="4" fillId="0" borderId="0" xfId="17" applyFont="1" applyAlignment="1">
      <alignment horizontal="right" vertical="top"/>
    </xf>
    <xf numFmtId="0" fontId="20" fillId="4" borderId="0" xfId="17" applyFont="1" applyFill="1">
      <alignment vertical="center"/>
    </xf>
    <xf numFmtId="0" fontId="20" fillId="4" borderId="0" xfId="17" applyFont="1" applyFill="1" applyAlignment="1">
      <alignment horizontal="left" vertical="center"/>
    </xf>
    <xf numFmtId="0" fontId="93" fillId="4" borderId="0" xfId="17" applyFont="1" applyFill="1" applyAlignment="1">
      <alignment horizontal="center" vertical="center" wrapText="1"/>
    </xf>
    <xf numFmtId="0" fontId="4" fillId="4" borderId="0" xfId="17" applyFont="1" applyFill="1" applyAlignment="1">
      <alignment vertical="center" wrapText="1" shrinkToFit="1"/>
    </xf>
    <xf numFmtId="0" fontId="4" fillId="4" borderId="0" xfId="17" applyFont="1" applyFill="1" applyAlignment="1">
      <alignment horizontal="center" vertical="center" shrinkToFit="1"/>
    </xf>
    <xf numFmtId="0" fontId="4" fillId="4" borderId="0" xfId="17" applyFont="1" applyFill="1" applyAlignment="1">
      <alignment vertical="center" shrinkToFit="1"/>
    </xf>
    <xf numFmtId="0" fontId="8" fillId="4" borderId="0" xfId="17" applyFont="1" applyFill="1">
      <alignment vertical="center"/>
    </xf>
    <xf numFmtId="0" fontId="8" fillId="0" borderId="0" xfId="17" applyFont="1">
      <alignment vertical="center"/>
    </xf>
    <xf numFmtId="0" fontId="8" fillId="0" borderId="0" xfId="17" applyFont="1" applyAlignment="1">
      <alignment vertical="center" wrapText="1"/>
    </xf>
    <xf numFmtId="0" fontId="21" fillId="2" borderId="0" xfId="17" applyFont="1" applyFill="1">
      <alignment vertical="center"/>
    </xf>
    <xf numFmtId="0" fontId="93" fillId="0" borderId="0" xfId="17" applyFont="1" applyAlignment="1">
      <alignment vertical="center" wrapText="1"/>
    </xf>
    <xf numFmtId="0" fontId="4" fillId="0" borderId="0" xfId="17" applyFont="1" applyAlignment="1">
      <alignment vertical="center" shrinkToFit="1"/>
    </xf>
    <xf numFmtId="0" fontId="21" fillId="0" borderId="0" xfId="17" applyFont="1">
      <alignment vertical="center"/>
    </xf>
    <xf numFmtId="0" fontId="4" fillId="0" borderId="0" xfId="17" applyFont="1" applyAlignment="1"/>
    <xf numFmtId="0" fontId="4" fillId="4" borderId="0" xfId="17" applyFont="1" applyFill="1" applyAlignment="1"/>
    <xf numFmtId="0" fontId="4" fillId="4" borderId="0" xfId="17" applyFont="1" applyFill="1" applyAlignment="1">
      <alignment horizontal="left"/>
    </xf>
    <xf numFmtId="0" fontId="8" fillId="4" borderId="0" xfId="17" applyFont="1" applyFill="1" applyAlignment="1">
      <alignment horizontal="center" vertical="center" wrapText="1"/>
    </xf>
    <xf numFmtId="0" fontId="8" fillId="0" borderId="0" xfId="17" applyFont="1" applyAlignment="1">
      <alignment horizontal="center" vertical="center" wrapText="1"/>
    </xf>
    <xf numFmtId="0" fontId="8" fillId="4" borderId="0" xfId="17" applyFont="1" applyFill="1" applyAlignment="1">
      <alignment horizontal="center" vertical="center"/>
    </xf>
    <xf numFmtId="0" fontId="8" fillId="4" borderId="0" xfId="17" applyFont="1" applyFill="1" applyAlignment="1">
      <alignment vertical="center" wrapText="1"/>
    </xf>
    <xf numFmtId="0" fontId="8" fillId="4" borderId="0" xfId="6" applyFont="1" applyFill="1" applyAlignment="1">
      <alignment horizontal="left"/>
    </xf>
    <xf numFmtId="0" fontId="8" fillId="0" borderId="32" xfId="17" applyFont="1" applyBorder="1" applyAlignment="1">
      <alignment vertical="center" wrapText="1"/>
    </xf>
    <xf numFmtId="0" fontId="4" fillId="4" borderId="0" xfId="6" applyFont="1" applyFill="1" applyAlignment="1">
      <alignment horizontal="center" vertical="center" shrinkToFit="1"/>
    </xf>
    <xf numFmtId="0" fontId="14" fillId="0" borderId="0" xfId="17" applyFont="1" applyAlignment="1">
      <alignment vertical="center" shrinkToFit="1"/>
    </xf>
    <xf numFmtId="177" fontId="4" fillId="4" borderId="0" xfId="17" applyNumberFormat="1" applyFont="1" applyFill="1" applyAlignment="1">
      <alignment vertical="center" shrinkToFit="1"/>
    </xf>
    <xf numFmtId="177" fontId="4" fillId="0" borderId="0" xfId="17" applyNumberFormat="1" applyFont="1" applyAlignment="1">
      <alignment vertical="center" shrinkToFit="1"/>
    </xf>
    <xf numFmtId="0" fontId="4" fillId="0" borderId="0" xfId="17" applyFont="1" applyAlignment="1">
      <alignment horizontal="left" vertical="center"/>
    </xf>
    <xf numFmtId="0" fontId="33" fillId="0" borderId="0" xfId="14" applyFont="1" applyProtection="1">
      <alignment vertical="center"/>
      <protection hidden="1"/>
    </xf>
    <xf numFmtId="0" fontId="27" fillId="0" borderId="91" xfId="0" applyFont="1" applyFill="1" applyBorder="1" applyAlignment="1">
      <alignment horizontal="left" vertical="center" wrapText="1" readingOrder="1"/>
    </xf>
    <xf numFmtId="0" fontId="29" fillId="0" borderId="91" xfId="0" applyFont="1" applyFill="1" applyBorder="1" applyAlignment="1">
      <alignment horizontal="center" vertical="center" wrapText="1"/>
    </xf>
    <xf numFmtId="0" fontId="27" fillId="0" borderId="91" xfId="0" applyFont="1" applyFill="1" applyBorder="1" applyAlignment="1">
      <alignment horizontal="center" vertical="center" wrapText="1" readingOrder="1"/>
    </xf>
    <xf numFmtId="0" fontId="28" fillId="0" borderId="91" xfId="0" applyFont="1" applyFill="1" applyBorder="1" applyAlignment="1">
      <alignment horizontal="left" vertical="center" wrapText="1" readingOrder="1"/>
    </xf>
    <xf numFmtId="0" fontId="56" fillId="4" borderId="93" xfId="0" applyFont="1" applyFill="1" applyBorder="1" applyAlignment="1" applyProtection="1">
      <alignment vertical="top" wrapText="1"/>
      <protection hidden="1"/>
    </xf>
    <xf numFmtId="0" fontId="97" fillId="0" borderId="0" xfId="2" applyFont="1" applyAlignment="1" applyProtection="1">
      <alignment vertical="center"/>
      <protection hidden="1"/>
    </xf>
    <xf numFmtId="0" fontId="28" fillId="0" borderId="91" xfId="0" applyFont="1" applyFill="1" applyBorder="1" applyAlignment="1">
      <alignment horizontal="center" vertical="center" wrapText="1" readingOrder="1"/>
    </xf>
    <xf numFmtId="183" fontId="99" fillId="0" borderId="0" xfId="12" applyNumberFormat="1" applyFont="1" applyFill="1" applyProtection="1">
      <alignment vertical="center"/>
      <protection hidden="1"/>
    </xf>
    <xf numFmtId="184" fontId="98" fillId="0" borderId="0" xfId="12" applyNumberFormat="1" applyFont="1" applyFill="1" applyAlignment="1" applyProtection="1">
      <alignment horizontal="center" vertical="center"/>
      <protection hidden="1"/>
    </xf>
    <xf numFmtId="0" fontId="98" fillId="0" borderId="0" xfId="12" applyFont="1" applyFill="1" applyProtection="1">
      <alignment vertical="center"/>
      <protection hidden="1"/>
    </xf>
    <xf numFmtId="0" fontId="66" fillId="7" borderId="0" xfId="0" applyFont="1" applyFill="1" applyAlignment="1" applyProtection="1">
      <alignment horizontal="right" vertical="center"/>
      <protection hidden="1"/>
    </xf>
    <xf numFmtId="0" fontId="66" fillId="13" borderId="0" xfId="0" applyFont="1" applyFill="1" applyAlignment="1" applyProtection="1">
      <alignment horizontal="right" vertical="center"/>
      <protection hidden="1"/>
    </xf>
    <xf numFmtId="0" fontId="59" fillId="4" borderId="0" xfId="0" applyFont="1" applyFill="1" applyAlignment="1" applyProtection="1">
      <alignment horizontal="left" vertical="center"/>
      <protection hidden="1"/>
    </xf>
    <xf numFmtId="0" fontId="66" fillId="7" borderId="0" xfId="0" applyFont="1" applyFill="1" applyAlignment="1" applyProtection="1">
      <alignment horizontal="right" vertical="center"/>
      <protection hidden="1"/>
    </xf>
    <xf numFmtId="0" fontId="66" fillId="13" borderId="0" xfId="0" applyFont="1" applyFill="1" applyAlignment="1" applyProtection="1">
      <alignment horizontal="right" vertical="center"/>
      <protection hidden="1"/>
    </xf>
    <xf numFmtId="0" fontId="100" fillId="4" borderId="102" xfId="0" applyFont="1" applyFill="1" applyBorder="1" applyAlignment="1" applyProtection="1">
      <alignment horizontal="left" vertical="center" wrapText="1"/>
      <protection hidden="1"/>
    </xf>
    <xf numFmtId="0" fontId="97" fillId="0" borderId="0" xfId="2" applyFont="1"/>
    <xf numFmtId="0" fontId="97" fillId="4" borderId="0" xfId="17" applyFont="1" applyFill="1">
      <alignment vertical="center"/>
    </xf>
    <xf numFmtId="0" fontId="97" fillId="0" borderId="0" xfId="2" applyFont="1" applyAlignment="1">
      <alignment vertical="center"/>
    </xf>
    <xf numFmtId="0" fontId="8" fillId="3" borderId="23" xfId="2" applyFont="1" applyFill="1" applyBorder="1" applyAlignment="1" applyProtection="1">
      <alignment horizontal="center" vertical="center" shrinkToFit="1"/>
      <protection hidden="1"/>
    </xf>
    <xf numFmtId="0" fontId="8"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Border="1" applyProtection="1">
      <protection hidden="1"/>
    </xf>
    <xf numFmtId="0" fontId="31" fillId="0" borderId="0" xfId="16" applyFont="1" applyBorder="1" applyProtection="1">
      <alignment vertical="center"/>
    </xf>
    <xf numFmtId="0" fontId="8" fillId="0" borderId="0" xfId="2" applyFont="1" applyBorder="1" applyAlignment="1" applyProtection="1">
      <alignment vertical="center"/>
      <protection hidden="1"/>
    </xf>
    <xf numFmtId="0" fontId="32" fillId="0" borderId="0" xfId="16" applyFont="1" applyProtection="1">
      <alignment vertical="center"/>
    </xf>
    <xf numFmtId="0" fontId="31" fillId="0" borderId="0" xfId="16" applyFont="1" applyProtection="1">
      <alignment vertical="center"/>
    </xf>
    <xf numFmtId="0" fontId="53" fillId="0" borderId="0" xfId="16" applyFont="1" applyProtection="1">
      <alignment vertical="center"/>
    </xf>
    <xf numFmtId="0" fontId="4" fillId="0" borderId="0" xfId="2" applyFont="1" applyAlignment="1" applyProtection="1">
      <alignment horizontal="left"/>
      <protection hidden="1"/>
    </xf>
    <xf numFmtId="0" fontId="58" fillId="4" borderId="0" xfId="0" applyFont="1" applyFill="1" applyAlignment="1" applyProtection="1">
      <alignment vertical="center"/>
      <protection hidden="1"/>
    </xf>
    <xf numFmtId="0" fontId="105" fillId="4" borderId="0" xfId="0" applyFont="1" applyFill="1" applyAlignment="1" applyProtection="1">
      <alignment horizontal="left" vertical="center"/>
      <protection hidden="1"/>
    </xf>
    <xf numFmtId="0" fontId="27" fillId="0" borderId="91" xfId="0" applyFont="1" applyBorder="1" applyAlignment="1">
      <alignment horizontal="left" vertical="center" wrapText="1" readingOrder="1"/>
    </xf>
    <xf numFmtId="0" fontId="68" fillId="4" borderId="106" xfId="0" applyFont="1" applyFill="1" applyBorder="1" applyAlignment="1" applyProtection="1">
      <alignment horizontal="left" vertical="center"/>
      <protection hidden="1"/>
    </xf>
    <xf numFmtId="0" fontId="75" fillId="0" borderId="0" xfId="2" applyFont="1" applyAlignment="1">
      <alignment vertical="center"/>
    </xf>
    <xf numFmtId="0" fontId="52" fillId="0" borderId="0" xfId="2" applyFont="1"/>
    <xf numFmtId="0" fontId="7" fillId="0" borderId="0" xfId="2" applyFont="1" applyAlignment="1">
      <alignment horizontal="right" vertical="center"/>
    </xf>
    <xf numFmtId="49" fontId="7" fillId="0" borderId="0" xfId="2" applyNumberFormat="1" applyFont="1" applyAlignment="1">
      <alignment horizontal="left" vertical="center"/>
    </xf>
    <xf numFmtId="0" fontId="15" fillId="0" borderId="0" xfId="2" applyFont="1" applyAlignment="1">
      <alignment horizontal="left" vertical="center" shrinkToFit="1"/>
    </xf>
    <xf numFmtId="0" fontId="15" fillId="0" borderId="0" xfId="2" applyFont="1" applyAlignment="1">
      <alignment vertical="center" shrinkToFit="1"/>
    </xf>
    <xf numFmtId="0" fontId="15" fillId="0" borderId="0" xfId="2" applyFont="1" applyAlignment="1">
      <alignment vertical="center"/>
    </xf>
    <xf numFmtId="0" fontId="8" fillId="0" borderId="0" xfId="2" applyFont="1" applyAlignment="1">
      <alignment vertical="center" wrapText="1"/>
    </xf>
    <xf numFmtId="0" fontId="84" fillId="0" borderId="0" xfId="2" applyFont="1" applyAlignment="1">
      <alignment horizontal="left" vertical="center" indent="1" shrinkToFit="1"/>
    </xf>
    <xf numFmtId="0" fontId="7" fillId="0" borderId="0" xfId="2" applyFont="1" applyAlignment="1">
      <alignment horizontal="center" vertical="center"/>
    </xf>
    <xf numFmtId="0" fontId="8" fillId="0" borderId="0" xfId="4" applyFont="1" applyAlignment="1">
      <alignment horizontal="left" vertical="center" shrinkToFit="1"/>
    </xf>
    <xf numFmtId="0" fontId="106" fillId="0" borderId="0" xfId="0" applyFont="1" applyProtection="1">
      <alignment vertical="center"/>
    </xf>
    <xf numFmtId="0" fontId="107" fillId="0" borderId="0" xfId="0" applyFont="1" applyProtection="1">
      <alignment vertical="center"/>
    </xf>
    <xf numFmtId="0" fontId="108" fillId="0" borderId="0" xfId="0" applyFont="1" applyProtection="1">
      <alignment vertical="center"/>
    </xf>
    <xf numFmtId="0" fontId="55" fillId="2" borderId="0" xfId="2" applyFont="1" applyFill="1" applyAlignment="1" applyProtection="1">
      <alignment vertical="center"/>
    </xf>
    <xf numFmtId="0" fontId="110" fillId="0" borderId="0" xfId="0" applyFont="1" applyProtection="1">
      <alignment vertical="center"/>
    </xf>
    <xf numFmtId="0" fontId="109" fillId="0" borderId="0" xfId="2" applyFont="1" applyAlignment="1" applyProtection="1">
      <alignment vertical="center"/>
    </xf>
    <xf numFmtId="0" fontId="109" fillId="0" borderId="0" xfId="2" applyFont="1" applyAlignment="1" applyProtection="1">
      <alignment horizontal="center" vertical="center"/>
    </xf>
    <xf numFmtId="0" fontId="55" fillId="0" borderId="12" xfId="2" applyFont="1" applyBorder="1" applyAlignment="1" applyProtection="1">
      <alignment vertical="center"/>
    </xf>
    <xf numFmtId="0" fontId="55" fillId="0" borderId="13" xfId="2" applyFont="1" applyBorder="1" applyAlignment="1" applyProtection="1">
      <alignment vertical="center"/>
    </xf>
    <xf numFmtId="0" fontId="109" fillId="2" borderId="12" xfId="2" applyFont="1" applyFill="1" applyBorder="1" applyAlignment="1" applyProtection="1">
      <alignment vertical="center"/>
    </xf>
    <xf numFmtId="0" fontId="55" fillId="4" borderId="30" xfId="2" applyFont="1" applyFill="1" applyBorder="1" applyAlignment="1" applyProtection="1">
      <alignment vertical="center"/>
    </xf>
    <xf numFmtId="0" fontId="109" fillId="0" borderId="12" xfId="2" applyFont="1" applyBorder="1" applyAlignment="1" applyProtection="1">
      <alignment vertical="center"/>
    </xf>
    <xf numFmtId="0" fontId="109" fillId="0" borderId="30" xfId="2" applyFont="1" applyBorder="1" applyAlignment="1" applyProtection="1">
      <alignment vertical="center"/>
    </xf>
    <xf numFmtId="0" fontId="109" fillId="2" borderId="30" xfId="2" applyFont="1" applyFill="1" applyBorder="1" applyAlignment="1" applyProtection="1">
      <alignment vertical="center"/>
    </xf>
    <xf numFmtId="0" fontId="109" fillId="2" borderId="0" xfId="2" applyFont="1" applyFill="1" applyAlignment="1" applyProtection="1">
      <alignment vertical="center"/>
    </xf>
    <xf numFmtId="0" fontId="109" fillId="2" borderId="3" xfId="2" applyFont="1" applyFill="1" applyBorder="1" applyAlignment="1" applyProtection="1">
      <alignment vertical="center"/>
    </xf>
    <xf numFmtId="0" fontId="55" fillId="0" borderId="11" xfId="2" applyFont="1" applyBorder="1" applyAlignment="1" applyProtection="1">
      <alignment horizontal="center" vertical="center"/>
    </xf>
    <xf numFmtId="0" fontId="55" fillId="0" borderId="12" xfId="2" applyFont="1" applyBorder="1" applyAlignment="1" applyProtection="1">
      <alignment horizontal="center" vertical="top"/>
    </xf>
    <xf numFmtId="0" fontId="55" fillId="0" borderId="4" xfId="2" applyFont="1" applyBorder="1" applyAlignment="1" applyProtection="1">
      <alignment vertical="center"/>
    </xf>
    <xf numFmtId="0" fontId="55" fillId="0" borderId="10" xfId="2" applyFont="1" applyBorder="1" applyAlignment="1" applyProtection="1">
      <alignment vertical="center"/>
    </xf>
    <xf numFmtId="0" fontId="55" fillId="0" borderId="0" xfId="2" applyFont="1" applyAlignment="1" applyProtection="1">
      <alignment horizontal="center" vertical="center"/>
    </xf>
    <xf numFmtId="0" fontId="55" fillId="0" borderId="3" xfId="2" applyFont="1" applyBorder="1" applyProtection="1"/>
    <xf numFmtId="0" fontId="55" fillId="0" borderId="0" xfId="2" applyFont="1" applyProtection="1"/>
    <xf numFmtId="0" fontId="109" fillId="2" borderId="0" xfId="2" applyFont="1" applyFill="1" applyAlignment="1" applyProtection="1">
      <alignment horizontal="center" vertical="center"/>
    </xf>
    <xf numFmtId="0" fontId="55" fillId="0" borderId="3" xfId="2" applyFont="1" applyBorder="1" applyAlignment="1" applyProtection="1">
      <alignment vertical="center"/>
    </xf>
    <xf numFmtId="0" fontId="108" fillId="0" borderId="12" xfId="0" applyFont="1" applyBorder="1" applyProtection="1">
      <alignment vertical="center"/>
    </xf>
    <xf numFmtId="0" fontId="110" fillId="0" borderId="3" xfId="0" applyFont="1" applyBorder="1" applyProtection="1">
      <alignment vertical="center"/>
    </xf>
    <xf numFmtId="0" fontId="110" fillId="0" borderId="4" xfId="0" applyFont="1" applyBorder="1" applyProtection="1">
      <alignment vertical="center"/>
    </xf>
    <xf numFmtId="0" fontId="55" fillId="0" borderId="68" xfId="2" applyFont="1" applyBorder="1" applyAlignment="1" applyProtection="1">
      <alignment vertical="center" shrinkToFit="1"/>
      <protection locked="0"/>
    </xf>
    <xf numFmtId="0" fontId="55" fillId="0" borderId="72" xfId="2" applyFont="1" applyBorder="1" applyAlignment="1" applyProtection="1">
      <alignment vertical="center" shrinkToFit="1"/>
      <protection locked="0"/>
    </xf>
    <xf numFmtId="0" fontId="55" fillId="0" borderId="76" xfId="2" applyFont="1" applyBorder="1" applyAlignment="1" applyProtection="1">
      <alignment vertical="center" shrinkToFit="1"/>
      <protection locked="0"/>
    </xf>
    <xf numFmtId="0" fontId="55" fillId="0" borderId="80" xfId="2" applyFont="1" applyBorder="1" applyAlignment="1" applyProtection="1">
      <alignment vertical="center" shrinkToFit="1"/>
      <protection locked="0"/>
    </xf>
    <xf numFmtId="0" fontId="110" fillId="4" borderId="0" xfId="0" applyFont="1" applyFill="1" applyProtection="1">
      <alignment vertical="center"/>
    </xf>
    <xf numFmtId="49" fontId="55" fillId="0" borderId="65" xfId="2" applyNumberFormat="1" applyFont="1" applyBorder="1" applyAlignment="1" applyProtection="1">
      <alignment vertical="center" shrinkToFit="1"/>
    </xf>
    <xf numFmtId="49" fontId="55" fillId="0" borderId="49" xfId="2" applyNumberFormat="1" applyFont="1" applyBorder="1" applyAlignment="1" applyProtection="1">
      <alignment vertical="center" shrinkToFit="1"/>
    </xf>
    <xf numFmtId="0" fontId="109" fillId="0" borderId="0" xfId="2" applyFont="1" applyBorder="1" applyAlignment="1" applyProtection="1">
      <alignment vertical="center"/>
    </xf>
    <xf numFmtId="0" fontId="111" fillId="0" borderId="0" xfId="2" applyFont="1" applyFill="1" applyBorder="1" applyAlignment="1" applyProtection="1">
      <alignment vertical="center"/>
    </xf>
    <xf numFmtId="38" fontId="112" fillId="0" borderId="0" xfId="1" applyFont="1" applyFill="1" applyBorder="1" applyAlignment="1" applyProtection="1">
      <alignment vertical="center"/>
    </xf>
    <xf numFmtId="0" fontId="55" fillId="0" borderId="0" xfId="2" applyFont="1" applyFill="1" applyBorder="1" applyAlignment="1" applyProtection="1">
      <alignment vertical="center"/>
    </xf>
    <xf numFmtId="0" fontId="108" fillId="0" borderId="0" xfId="0" applyFont="1" applyBorder="1" applyProtection="1">
      <alignment vertical="center"/>
    </xf>
    <xf numFmtId="0" fontId="55" fillId="0" borderId="27" xfId="2" applyFont="1" applyBorder="1" applyAlignment="1" applyProtection="1">
      <alignment vertical="center" shrinkToFit="1"/>
      <protection locked="0"/>
    </xf>
    <xf numFmtId="0" fontId="55" fillId="0" borderId="81" xfId="2" applyFont="1" applyBorder="1" applyAlignment="1" applyProtection="1">
      <alignment vertical="center" shrinkToFit="1"/>
      <protection locked="0"/>
    </xf>
    <xf numFmtId="0" fontId="55" fillId="0" borderId="82" xfId="2" applyFont="1" applyBorder="1" applyAlignment="1" applyProtection="1">
      <alignment vertical="center" shrinkToFit="1"/>
      <protection locked="0"/>
    </xf>
    <xf numFmtId="0" fontId="55" fillId="0" borderId="0" xfId="0" applyFont="1" applyProtection="1">
      <alignment vertical="center"/>
    </xf>
    <xf numFmtId="0" fontId="55" fillId="0" borderId="0" xfId="0" applyFont="1" applyBorder="1" applyAlignment="1" applyProtection="1">
      <alignment vertical="center" wrapText="1"/>
    </xf>
    <xf numFmtId="0" fontId="55" fillId="3" borderId="23" xfId="2" applyFont="1" applyFill="1" applyBorder="1" applyAlignment="1" applyProtection="1">
      <alignment horizontal="center" vertical="center" shrinkToFit="1"/>
    </xf>
    <xf numFmtId="0" fontId="116" fillId="0" borderId="0" xfId="7" applyFont="1">
      <alignment vertical="center"/>
    </xf>
    <xf numFmtId="0" fontId="117" fillId="0" borderId="0" xfId="2" applyFont="1" applyAlignment="1">
      <alignment vertical="center"/>
    </xf>
    <xf numFmtId="0" fontId="117" fillId="0" borderId="0" xfId="7" applyFont="1">
      <alignment vertical="center"/>
    </xf>
    <xf numFmtId="0" fontId="1" fillId="0" borderId="0" xfId="7">
      <alignment vertical="center"/>
    </xf>
    <xf numFmtId="0" fontId="1" fillId="0" borderId="32" xfId="7" applyBorder="1">
      <alignment vertical="center"/>
    </xf>
    <xf numFmtId="0" fontId="122" fillId="0" borderId="0" xfId="18" applyFont="1" applyAlignment="1">
      <alignment horizontal="center" vertical="center"/>
    </xf>
    <xf numFmtId="0" fontId="1" fillId="0" borderId="32" xfId="7" applyBorder="1" applyProtection="1">
      <alignment vertical="center"/>
      <protection locked="0"/>
    </xf>
    <xf numFmtId="0" fontId="8" fillId="0" borderId="32" xfId="7" applyFont="1" applyBorder="1" applyAlignment="1" applyProtection="1">
      <alignment horizontal="left" vertical="center"/>
      <protection locked="0"/>
    </xf>
    <xf numFmtId="0" fontId="8" fillId="0" borderId="0" xfId="7" applyFont="1" applyAlignment="1" applyProtection="1">
      <alignment horizontal="left" vertical="center"/>
      <protection locked="0"/>
    </xf>
    <xf numFmtId="0" fontId="8" fillId="0" borderId="3" xfId="7" applyFont="1" applyBorder="1" applyAlignment="1" applyProtection="1">
      <alignment horizontal="left" vertical="center"/>
      <protection locked="0"/>
    </xf>
    <xf numFmtId="0" fontId="15" fillId="0" borderId="0" xfId="18" applyFont="1" applyAlignment="1" applyProtection="1">
      <alignment horizontal="left" vertical="center"/>
      <protection locked="0"/>
    </xf>
    <xf numFmtId="0" fontId="8" fillId="0" borderId="1" xfId="7" applyFont="1" applyBorder="1" applyAlignment="1" applyProtection="1">
      <alignment horizontal="left" vertical="center"/>
      <protection locked="0"/>
    </xf>
    <xf numFmtId="0" fontId="1" fillId="0" borderId="0" xfId="7" applyProtection="1">
      <alignment vertical="center"/>
      <protection locked="0"/>
    </xf>
    <xf numFmtId="0" fontId="1" fillId="0" borderId="82" xfId="7" applyBorder="1" applyProtection="1">
      <alignment vertical="center"/>
      <protection locked="0"/>
    </xf>
    <xf numFmtId="0" fontId="8" fillId="0" borderId="29" xfId="7" applyFont="1" applyBorder="1" applyAlignment="1" applyProtection="1">
      <alignment horizontal="left" vertical="center"/>
      <protection locked="0"/>
    </xf>
    <xf numFmtId="0" fontId="8" fillId="0" borderId="30" xfId="7" applyFont="1" applyBorder="1" applyAlignment="1" applyProtection="1">
      <alignment horizontal="left" vertical="center"/>
      <protection locked="0"/>
    </xf>
    <xf numFmtId="0" fontId="8" fillId="0" borderId="31" xfId="7" applyFont="1" applyBorder="1" applyAlignment="1" applyProtection="1">
      <alignment horizontal="left" vertical="center"/>
      <protection locked="0"/>
    </xf>
    <xf numFmtId="0" fontId="8" fillId="0" borderId="0" xfId="7" applyFont="1" applyAlignment="1">
      <alignment horizontal="left" vertical="center"/>
    </xf>
    <xf numFmtId="0" fontId="30" fillId="0" borderId="0" xfId="12" applyFont="1" applyProtection="1">
      <alignment vertical="center"/>
      <protection hidden="1"/>
    </xf>
    <xf numFmtId="0" fontId="126" fillId="0" borderId="0" xfId="12" applyFont="1" applyProtection="1">
      <alignment vertical="center"/>
      <protection hidden="1"/>
    </xf>
    <xf numFmtId="0" fontId="30" fillId="4" borderId="0" xfId="12" applyFont="1" applyFill="1" applyAlignment="1" applyProtection="1">
      <alignment horizontal="center" vertical="center"/>
      <protection hidden="1"/>
    </xf>
    <xf numFmtId="38" fontId="30" fillId="4" borderId="0" xfId="11" applyFont="1" applyFill="1" applyProtection="1">
      <alignment vertical="center"/>
      <protection hidden="1"/>
    </xf>
    <xf numFmtId="0" fontId="30" fillId="4" borderId="0" xfId="12" applyFont="1" applyFill="1" applyAlignment="1" applyProtection="1">
      <alignment horizontal="left" vertical="center"/>
      <protection hidden="1"/>
    </xf>
    <xf numFmtId="49" fontId="30" fillId="4" borderId="0" xfId="13" applyNumberFormat="1" applyFont="1" applyFill="1" applyProtection="1">
      <alignment vertical="center"/>
      <protection hidden="1"/>
    </xf>
    <xf numFmtId="0" fontId="127" fillId="4" borderId="0" xfId="12" applyFont="1" applyFill="1" applyProtection="1">
      <alignment vertical="center"/>
      <protection hidden="1"/>
    </xf>
    <xf numFmtId="0" fontId="128" fillId="4" borderId="0" xfId="13" applyFont="1" applyFill="1" applyProtection="1">
      <alignment vertical="center"/>
      <protection hidden="1"/>
    </xf>
    <xf numFmtId="0" fontId="36" fillId="4" borderId="0" xfId="13" applyFont="1" applyFill="1" applyAlignment="1" applyProtection="1">
      <alignment vertical="center" wrapText="1"/>
      <protection hidden="1"/>
    </xf>
    <xf numFmtId="0" fontId="36" fillId="4" borderId="0" xfId="13" applyFont="1" applyFill="1" applyAlignment="1" applyProtection="1">
      <alignment vertical="center" shrinkToFit="1"/>
      <protection hidden="1"/>
    </xf>
    <xf numFmtId="0" fontId="36" fillId="4" borderId="12" xfId="13" applyFont="1" applyFill="1" applyBorder="1" applyAlignment="1" applyProtection="1">
      <alignment shrinkToFit="1"/>
      <protection hidden="1"/>
    </xf>
    <xf numFmtId="0" fontId="30" fillId="0" borderId="0" xfId="12" applyFont="1" applyAlignment="1" applyProtection="1">
      <alignment horizontal="center" vertical="center"/>
      <protection hidden="1"/>
    </xf>
    <xf numFmtId="38" fontId="30" fillId="0" borderId="0" xfId="11" applyFont="1" applyProtection="1">
      <alignment vertical="center"/>
      <protection hidden="1"/>
    </xf>
    <xf numFmtId="0" fontId="66" fillId="7" borderId="0" xfId="0" applyFont="1" applyFill="1" applyBorder="1" applyAlignment="1" applyProtection="1">
      <alignment horizontal="right" vertical="center"/>
      <protection hidden="1"/>
    </xf>
    <xf numFmtId="0" fontId="66" fillId="13"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left" vertical="center"/>
      <protection hidden="1"/>
    </xf>
    <xf numFmtId="0" fontId="66" fillId="0" borderId="0" xfId="0" applyFont="1" applyFill="1" applyBorder="1" applyAlignment="1" applyProtection="1">
      <alignment horizontal="center" vertical="center" wrapText="1"/>
      <protection hidden="1"/>
    </xf>
    <xf numFmtId="0" fontId="66"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center" vertical="center" shrinkToFit="1"/>
      <protection hidden="1"/>
    </xf>
    <xf numFmtId="49" fontId="68" fillId="0" borderId="92" xfId="15" quotePrefix="1" applyNumberFormat="1" applyFont="1" applyFill="1" applyBorder="1" applyAlignment="1" applyProtection="1">
      <alignment vertical="center" shrinkToFit="1"/>
      <protection locked="0"/>
    </xf>
    <xf numFmtId="49" fontId="68" fillId="0" borderId="92" xfId="0" quotePrefix="1" applyNumberFormat="1" applyFont="1" applyFill="1" applyBorder="1" applyAlignment="1" applyProtection="1">
      <alignment vertical="center" shrinkToFit="1"/>
      <protection locked="0"/>
    </xf>
    <xf numFmtId="0" fontId="129"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center" vertical="center" wrapText="1"/>
      <protection hidden="1"/>
    </xf>
    <xf numFmtId="0" fontId="72" fillId="10" borderId="0" xfId="2" applyFont="1" applyFill="1" applyAlignment="1" applyProtection="1">
      <alignment vertical="center"/>
      <protection locked="0" hidden="1"/>
    </xf>
    <xf numFmtId="0" fontId="72" fillId="0" borderId="0" xfId="2" applyFont="1" applyProtection="1">
      <protection locked="0"/>
    </xf>
    <xf numFmtId="0" fontId="74" fillId="0" borderId="0" xfId="12" applyFont="1" applyProtection="1">
      <alignment vertical="center"/>
      <protection locked="0" hidden="1"/>
    </xf>
    <xf numFmtId="0" fontId="131" fillId="9" borderId="23" xfId="22" applyFont="1" applyFill="1" applyBorder="1" applyAlignment="1" applyProtection="1">
      <alignment horizontal="center" vertical="center" wrapText="1" readingOrder="1"/>
      <protection hidden="1"/>
    </xf>
    <xf numFmtId="0" fontId="131" fillId="0" borderId="23" xfId="22" applyFont="1" applyBorder="1" applyAlignment="1" applyProtection="1">
      <alignment horizontal="center" vertical="center" wrapText="1" readingOrder="1"/>
      <protection hidden="1"/>
    </xf>
    <xf numFmtId="38" fontId="132" fillId="0" borderId="23" xfId="23" applyFont="1" applyBorder="1" applyAlignment="1" applyProtection="1">
      <alignment horizontal="center" vertical="center" wrapText="1" readingOrder="1"/>
      <protection hidden="1"/>
    </xf>
    <xf numFmtId="0" fontId="93" fillId="0" borderId="0" xfId="13" applyFont="1" applyProtection="1">
      <alignment vertical="center"/>
      <protection hidden="1"/>
    </xf>
    <xf numFmtId="0" fontId="16" fillId="4" borderId="0" xfId="13" applyFont="1" applyFill="1" applyProtection="1">
      <alignment vertical="center"/>
      <protection hidden="1"/>
    </xf>
    <xf numFmtId="0" fontId="93" fillId="4" borderId="0" xfId="13" applyFont="1" applyFill="1" applyProtection="1">
      <alignment vertical="center"/>
      <protection hidden="1"/>
    </xf>
    <xf numFmtId="0" fontId="20" fillId="0" borderId="0" xfId="13" applyFont="1" applyProtection="1">
      <alignment vertical="center"/>
      <protection hidden="1"/>
    </xf>
    <xf numFmtId="0" fontId="20" fillId="4" borderId="0" xfId="13" applyFont="1" applyFill="1" applyProtection="1">
      <alignment vertical="center"/>
      <protection hidden="1"/>
    </xf>
    <xf numFmtId="0" fontId="20"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24" fillId="0" borderId="0" xfId="12" applyFont="1" applyProtection="1">
      <alignment vertical="center"/>
      <protection hidden="1"/>
    </xf>
    <xf numFmtId="0" fontId="133" fillId="0" borderId="0" xfId="12" applyFont="1" applyAlignment="1" applyProtection="1">
      <alignment horizontal="right" vertical="center"/>
      <protection hidden="1"/>
    </xf>
    <xf numFmtId="0" fontId="4" fillId="4" borderId="0" xfId="13" applyFont="1" applyFill="1" applyAlignment="1" applyProtection="1">
      <alignment horizontal="left" vertical="center" indent="1"/>
      <protection hidden="1"/>
    </xf>
    <xf numFmtId="0" fontId="4" fillId="0" borderId="32" xfId="13" applyFont="1" applyBorder="1" applyAlignment="1" applyProtection="1">
      <alignment horizontal="center" vertical="center"/>
      <protection hidden="1"/>
    </xf>
    <xf numFmtId="0" fontId="4" fillId="0" borderId="0" xfId="13" applyFont="1" applyAlignment="1" applyProtection="1">
      <alignment horizontal="center" vertical="center"/>
      <protection hidden="1"/>
    </xf>
    <xf numFmtId="0" fontId="4" fillId="0" borderId="0" xfId="19" applyNumberFormat="1" applyFont="1" applyFill="1" applyBorder="1" applyAlignment="1" applyProtection="1">
      <alignment vertical="center"/>
      <protection hidden="1"/>
    </xf>
    <xf numFmtId="0" fontId="8"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8"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8" fillId="4" borderId="0" xfId="13" applyFont="1" applyFill="1" applyAlignment="1" applyProtection="1">
      <alignment horizontal="center" vertical="center"/>
      <protection hidden="1"/>
    </xf>
    <xf numFmtId="0" fontId="4" fillId="4" borderId="0" xfId="13" applyFont="1" applyFill="1" applyAlignment="1" applyProtection="1">
      <alignment horizontal="left" vertical="center" wrapText="1"/>
      <protection hidden="1"/>
    </xf>
    <xf numFmtId="0" fontId="21" fillId="0" borderId="0" xfId="22" applyFont="1" applyProtection="1">
      <alignment vertical="center"/>
      <protection hidden="1"/>
    </xf>
    <xf numFmtId="0" fontId="8" fillId="0" borderId="0" xfId="13" applyFont="1" applyAlignment="1" applyProtection="1">
      <protection hidden="1"/>
    </xf>
    <xf numFmtId="0" fontId="16" fillId="4" borderId="0" xfId="13" applyFont="1" applyFill="1" applyAlignment="1" applyProtection="1">
      <protection hidden="1"/>
    </xf>
    <xf numFmtId="0" fontId="134" fillId="0" borderId="0" xfId="13" applyFont="1" applyProtection="1">
      <alignment vertical="center"/>
      <protection hidden="1"/>
    </xf>
    <xf numFmtId="0" fontId="10" fillId="4" borderId="0" xfId="13" applyFont="1" applyFill="1" applyBorder="1" applyAlignment="1" applyProtection="1">
      <alignment vertical="top"/>
      <protection hidden="1"/>
    </xf>
    <xf numFmtId="0" fontId="93" fillId="4" borderId="0" xfId="13" applyFont="1" applyFill="1" applyBorder="1" applyAlignment="1" applyProtection="1">
      <alignment vertical="top"/>
      <protection hidden="1"/>
    </xf>
    <xf numFmtId="0" fontId="4" fillId="4" borderId="0" xfId="13" applyFont="1" applyFill="1" applyBorder="1" applyProtection="1">
      <alignment vertical="center"/>
      <protection hidden="1"/>
    </xf>
    <xf numFmtId="0" fontId="4" fillId="0" borderId="0" xfId="13" applyFont="1" applyBorder="1" applyProtection="1">
      <alignment vertical="center"/>
      <protection hidden="1"/>
    </xf>
    <xf numFmtId="0" fontId="8" fillId="4" borderId="0" xfId="13" applyFont="1" applyFill="1" applyAlignment="1" applyProtection="1">
      <alignment vertical="center"/>
      <protection hidden="1"/>
    </xf>
    <xf numFmtId="0" fontId="4" fillId="4" borderId="13" xfId="13" applyFont="1" applyFill="1" applyBorder="1" applyAlignment="1" applyProtection="1">
      <protection hidden="1"/>
    </xf>
    <xf numFmtId="0" fontId="4" fillId="0" borderId="0" xfId="13" applyFont="1" applyAlignment="1" applyProtection="1">
      <alignment horizontal="right" vertical="center"/>
      <protection hidden="1"/>
    </xf>
    <xf numFmtId="0" fontId="4" fillId="4" borderId="0" xfId="13" applyFont="1" applyFill="1" applyBorder="1" applyAlignment="1" applyProtection="1">
      <alignment vertical="center" wrapText="1"/>
      <protection hidden="1"/>
    </xf>
    <xf numFmtId="0" fontId="21" fillId="0" borderId="0" xfId="22" applyFont="1" applyBorder="1" applyAlignment="1" applyProtection="1">
      <alignment horizontal="center" vertical="center"/>
      <protection hidden="1"/>
    </xf>
    <xf numFmtId="0" fontId="21" fillId="0" borderId="0" xfId="22" applyFont="1" applyBorder="1" applyAlignment="1" applyProtection="1">
      <protection hidden="1"/>
    </xf>
    <xf numFmtId="0" fontId="93" fillId="0" borderId="0" xfId="13" applyFont="1" applyAlignment="1" applyProtection="1">
      <alignment vertical="top"/>
      <protection hidden="1"/>
    </xf>
    <xf numFmtId="0" fontId="4" fillId="0" borderId="0" xfId="13" applyFont="1" applyBorder="1" applyAlignment="1" applyProtection="1">
      <alignment horizontal="center" vertical="center"/>
      <protection hidden="1"/>
    </xf>
    <xf numFmtId="0" fontId="97" fillId="0" borderId="0" xfId="2" applyFont="1" applyProtection="1">
      <protection hidden="1"/>
    </xf>
    <xf numFmtId="49" fontId="4" fillId="0" borderId="0" xfId="2" applyNumberFormat="1" applyFont="1" applyAlignment="1" applyProtection="1">
      <alignment vertical="center"/>
      <protection hidden="1"/>
    </xf>
    <xf numFmtId="0" fontId="7" fillId="0" borderId="0" xfId="2" applyFont="1" applyAlignment="1" applyProtection="1">
      <alignment vertical="center"/>
      <protection hidden="1"/>
    </xf>
    <xf numFmtId="0" fontId="137" fillId="0" borderId="91" xfId="0" applyFont="1" applyFill="1" applyBorder="1" applyAlignment="1">
      <alignment horizontal="center" vertical="center" wrapText="1" readingOrder="1"/>
    </xf>
    <xf numFmtId="0" fontId="137" fillId="0" borderId="91" xfId="0" applyFont="1" applyBorder="1" applyAlignment="1">
      <alignment vertical="center" wrapText="1"/>
    </xf>
    <xf numFmtId="0" fontId="4" fillId="2" borderId="0" xfId="17" applyFont="1" applyFill="1" applyAlignment="1">
      <alignment vertical="top"/>
    </xf>
    <xf numFmtId="0" fontId="4" fillId="4" borderId="0" xfId="17" applyFont="1" applyFill="1" applyAlignment="1">
      <alignment vertical="center"/>
    </xf>
    <xf numFmtId="0" fontId="52" fillId="0" borderId="0" xfId="2" applyFont="1" applyAlignment="1" applyProtection="1">
      <alignment horizontal="left" vertical="center"/>
      <protection hidden="1"/>
    </xf>
    <xf numFmtId="0" fontId="140" fillId="4" borderId="106" xfId="0" applyFont="1" applyFill="1" applyBorder="1" applyAlignment="1" applyProtection="1">
      <alignment horizontal="left" vertical="center"/>
      <protection hidden="1"/>
    </xf>
    <xf numFmtId="0" fontId="4" fillId="3" borderId="11"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3" borderId="11" xfId="2" applyFont="1" applyFill="1" applyBorder="1" applyAlignment="1">
      <alignment vertical="center" wrapText="1"/>
    </xf>
    <xf numFmtId="0" fontId="4" fillId="3" borderId="12" xfId="2" applyFont="1" applyFill="1" applyBorder="1" applyAlignment="1">
      <alignment vertical="center" wrapText="1"/>
    </xf>
    <xf numFmtId="0" fontId="4" fillId="3" borderId="13" xfId="2" applyFont="1" applyFill="1" applyBorder="1" applyAlignment="1">
      <alignment vertical="center" wrapText="1"/>
    </xf>
    <xf numFmtId="0" fontId="4" fillId="4" borderId="30" xfId="2" applyFont="1" applyFill="1" applyBorder="1" applyAlignment="1">
      <alignment horizontal="center" vertical="center" wrapText="1"/>
    </xf>
    <xf numFmtId="0" fontId="4" fillId="0" borderId="12" xfId="2" applyFont="1" applyBorder="1" applyAlignment="1">
      <alignment vertical="center"/>
    </xf>
    <xf numFmtId="0" fontId="4" fillId="0" borderId="30" xfId="2" applyFont="1" applyBorder="1" applyAlignment="1">
      <alignment vertical="center" wrapText="1"/>
    </xf>
    <xf numFmtId="0" fontId="4" fillId="0" borderId="30" xfId="2" applyFont="1" applyBorder="1" applyAlignment="1">
      <alignment horizontal="center" vertical="center" wrapText="1"/>
    </xf>
    <xf numFmtId="0" fontId="4" fillId="0" borderId="30" xfId="2" applyFont="1" applyBorder="1" applyAlignment="1">
      <alignment vertical="center"/>
    </xf>
    <xf numFmtId="0" fontId="4" fillId="0" borderId="31" xfId="2" applyFont="1" applyBorder="1" applyAlignment="1">
      <alignment vertical="center" wrapText="1"/>
    </xf>
    <xf numFmtId="0" fontId="4" fillId="0" borderId="12" xfId="2" applyFont="1" applyBorder="1" applyAlignment="1">
      <alignment vertical="center" wrapText="1"/>
    </xf>
    <xf numFmtId="0" fontId="4" fillId="0" borderId="13" xfId="2" applyFont="1" applyBorder="1" applyAlignment="1">
      <alignment vertical="center" wrapText="1"/>
    </xf>
    <xf numFmtId="0" fontId="4" fillId="0" borderId="12" xfId="4" applyFont="1" applyBorder="1" applyAlignment="1">
      <alignment vertical="center" shrinkToFit="1"/>
    </xf>
    <xf numFmtId="0" fontId="75" fillId="0" borderId="0" xfId="2" applyFont="1" applyAlignment="1" applyProtection="1">
      <alignment vertical="top"/>
      <protection hidden="1"/>
    </xf>
    <xf numFmtId="0" fontId="25" fillId="0" borderId="0" xfId="7" applyFont="1">
      <alignment vertical="center"/>
    </xf>
    <xf numFmtId="0" fontId="27" fillId="0" borderId="91" xfId="0" applyFont="1" applyFill="1" applyBorder="1" applyAlignment="1">
      <alignment horizontal="left" vertical="center" wrapText="1" readingOrder="1"/>
    </xf>
    <xf numFmtId="49" fontId="68" fillId="0" borderId="99" xfId="0" quotePrefix="1" applyNumberFormat="1" applyFont="1" applyFill="1" applyBorder="1" applyAlignment="1" applyProtection="1">
      <alignment vertical="center" shrinkToFit="1"/>
      <protection locked="0"/>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80" fontId="34" fillId="4" borderId="0" xfId="14" applyNumberFormat="1" applyFont="1" applyFill="1" applyAlignment="1" applyProtection="1">
      <alignment horizontal="center" vertical="center" shrinkToFit="1"/>
    </xf>
    <xf numFmtId="0" fontId="4" fillId="0" borderId="0" xfId="17" applyFont="1" applyProtection="1">
      <alignment vertical="center"/>
      <protection hidden="1"/>
    </xf>
    <xf numFmtId="0" fontId="97" fillId="0" borderId="0" xfId="17" applyFont="1" applyProtection="1">
      <alignment vertical="center"/>
      <protection hidden="1"/>
    </xf>
    <xf numFmtId="0" fontId="21" fillId="0" borderId="0" xfId="0" applyFont="1" applyProtection="1">
      <alignment vertical="center"/>
      <protection hidden="1"/>
    </xf>
    <xf numFmtId="0" fontId="8" fillId="4" borderId="0" xfId="13" applyFont="1" applyFill="1" applyAlignment="1" applyProtection="1">
      <protection hidden="1"/>
    </xf>
    <xf numFmtId="49" fontId="4" fillId="4" borderId="0" xfId="22" applyNumberFormat="1" applyFont="1" applyFill="1" applyBorder="1" applyAlignment="1" applyProtection="1">
      <alignment horizontal="left" vertical="center"/>
      <protection hidden="1"/>
    </xf>
    <xf numFmtId="0" fontId="21" fillId="0" borderId="0" xfId="0" applyFont="1" applyAlignment="1" applyProtection="1">
      <alignment vertical="top"/>
      <protection hidden="1"/>
    </xf>
    <xf numFmtId="0" fontId="82" fillId="0" borderId="0" xfId="13" applyFont="1" applyProtection="1">
      <alignment vertical="center"/>
      <protection hidden="1"/>
    </xf>
    <xf numFmtId="0" fontId="82" fillId="0" borderId="0" xfId="13" applyFont="1" applyAlignment="1" applyProtection="1">
      <alignment vertical="top"/>
      <protection hidden="1"/>
    </xf>
    <xf numFmtId="49" fontId="68" fillId="0" borderId="101" xfId="0" quotePrefix="1" applyNumberFormat="1" applyFont="1" applyFill="1" applyBorder="1" applyAlignment="1" applyProtection="1">
      <alignment horizontal="center" vertical="center"/>
      <protection hidden="1"/>
    </xf>
    <xf numFmtId="0" fontId="144" fillId="0" borderId="0" xfId="0" applyFont="1">
      <alignment vertical="center"/>
    </xf>
    <xf numFmtId="0" fontId="144" fillId="3" borderId="23" xfId="0" applyFont="1" applyFill="1" applyBorder="1" applyAlignment="1">
      <alignment horizontal="center" vertical="center"/>
    </xf>
    <xf numFmtId="0" fontId="144" fillId="0" borderId="0" xfId="0" applyFont="1" applyAlignment="1">
      <alignment vertical="center" wrapText="1"/>
    </xf>
    <xf numFmtId="0" fontId="144" fillId="0" borderId="0" xfId="0" applyFont="1" applyAlignment="1">
      <alignment horizontal="center" vertical="center"/>
    </xf>
    <xf numFmtId="0" fontId="144" fillId="3" borderId="23" xfId="0" applyFont="1" applyFill="1" applyBorder="1" applyAlignment="1">
      <alignment horizontal="center" vertical="center" wrapText="1"/>
    </xf>
    <xf numFmtId="0" fontId="144" fillId="0" borderId="23" xfId="0" applyFont="1" applyBorder="1" applyAlignment="1">
      <alignment horizontal="left" vertical="center"/>
    </xf>
    <xf numFmtId="0" fontId="144" fillId="0" borderId="23" xfId="0" applyFont="1" applyBorder="1" applyAlignment="1">
      <alignment vertical="center" wrapText="1"/>
    </xf>
    <xf numFmtId="0" fontId="144" fillId="0" borderId="23" xfId="0" applyFont="1" applyBorder="1" applyAlignment="1">
      <alignment horizontal="left" vertical="center" wrapText="1"/>
    </xf>
    <xf numFmtId="0" fontId="144" fillId="0" borderId="27" xfId="0" applyFont="1" applyBorder="1" applyAlignment="1">
      <alignment horizontal="left" vertical="center" wrapText="1"/>
    </xf>
    <xf numFmtId="0" fontId="144" fillId="0" borderId="0" xfId="0" applyFont="1" applyAlignment="1">
      <alignment horizontal="left" vertical="center"/>
    </xf>
    <xf numFmtId="0" fontId="147" fillId="0" borderId="0" xfId="0" applyFont="1" applyAlignment="1">
      <alignment horizontal="left" vertical="center"/>
    </xf>
    <xf numFmtId="0" fontId="145" fillId="0" borderId="23" xfId="0" applyFont="1" applyBorder="1" applyAlignment="1" applyProtection="1">
      <alignment horizontal="center" vertical="center"/>
      <protection locked="0"/>
    </xf>
    <xf numFmtId="0" fontId="148" fillId="4" borderId="0" xfId="0" applyFont="1" applyFill="1" applyAlignment="1" applyProtection="1">
      <alignment horizontal="left" vertical="center"/>
      <protection hidden="1"/>
    </xf>
    <xf numFmtId="0" fontId="129" fillId="4" borderId="0" xfId="0" applyFont="1" applyFill="1" applyAlignment="1" applyProtection="1">
      <alignment horizontal="left" vertical="center"/>
      <protection hidden="1"/>
    </xf>
    <xf numFmtId="0" fontId="4" fillId="0" borderId="30" xfId="2" applyFont="1" applyBorder="1" applyAlignment="1">
      <alignment horizontal="center" vertical="center" shrinkToFit="1"/>
    </xf>
    <xf numFmtId="0" fontId="8" fillId="4" borderId="0" xfId="13" applyFont="1" applyFill="1" applyAlignment="1" applyProtection="1">
      <alignment horizontal="left" vertical="center"/>
      <protection hidden="1"/>
    </xf>
    <xf numFmtId="0" fontId="4" fillId="0" borderId="32" xfId="13" applyFont="1" applyBorder="1" applyAlignment="1" applyProtection="1">
      <alignment vertical="center"/>
      <protection hidden="1"/>
    </xf>
    <xf numFmtId="0" fontId="35" fillId="4" borderId="0" xfId="13" applyFont="1" applyFill="1" applyAlignment="1" applyProtection="1">
      <alignment horizontal="left" vertical="center"/>
      <protection hidden="1"/>
    </xf>
    <xf numFmtId="0" fontId="4" fillId="4" borderId="0" xfId="11" applyNumberFormat="1" applyFont="1" applyFill="1" applyBorder="1" applyAlignment="1" applyProtection="1">
      <alignment horizontal="left" vertical="center" shrinkToFit="1"/>
      <protection hidden="1"/>
    </xf>
    <xf numFmtId="0" fontId="97" fillId="0" borderId="0" xfId="2" applyFont="1" applyProtection="1"/>
    <xf numFmtId="49" fontId="7" fillId="0" borderId="0" xfId="2" applyNumberFormat="1" applyFont="1" applyAlignment="1" applyProtection="1">
      <alignment vertical="center"/>
    </xf>
    <xf numFmtId="0" fontId="4" fillId="0" borderId="0" xfId="2" applyFont="1" applyAlignment="1" applyProtection="1">
      <alignment vertical="center"/>
    </xf>
    <xf numFmtId="0" fontId="7" fillId="0" borderId="0" xfId="2" applyFont="1" applyAlignment="1" applyProtection="1">
      <alignment vertical="center"/>
    </xf>
    <xf numFmtId="0" fontId="97" fillId="0" borderId="0" xfId="2" applyFont="1" applyAlignment="1" applyProtection="1">
      <alignment vertical="center"/>
    </xf>
    <xf numFmtId="0" fontId="16" fillId="0" borderId="3" xfId="2" applyFont="1" applyFill="1" applyBorder="1" applyAlignment="1" applyProtection="1">
      <alignment vertical="center" wrapText="1"/>
    </xf>
    <xf numFmtId="1" fontId="20" fillId="0" borderId="3" xfId="2" applyNumberFormat="1" applyFont="1" applyFill="1" applyBorder="1" applyAlignment="1" applyProtection="1">
      <alignment vertical="center" shrinkToFit="1"/>
    </xf>
    <xf numFmtId="0" fontId="20" fillId="0" borderId="3" xfId="2" applyFont="1" applyFill="1" applyBorder="1" applyAlignment="1" applyProtection="1">
      <alignment vertical="center"/>
    </xf>
    <xf numFmtId="0" fontId="16" fillId="0" borderId="3" xfId="2" applyFont="1" applyFill="1" applyBorder="1" applyAlignment="1" applyProtection="1">
      <alignment vertical="center"/>
    </xf>
    <xf numFmtId="0" fontId="20" fillId="0" borderId="3" xfId="2" applyFont="1" applyFill="1" applyBorder="1" applyAlignment="1" applyProtection="1">
      <alignment vertical="center" shrinkToFit="1"/>
    </xf>
    <xf numFmtId="0" fontId="4" fillId="0" borderId="12" xfId="2" applyFont="1" applyBorder="1" applyAlignment="1">
      <alignment vertical="center" shrinkToFit="1"/>
    </xf>
    <xf numFmtId="0" fontId="4" fillId="0" borderId="13" xfId="2" applyFont="1" applyBorder="1" applyAlignment="1">
      <alignment vertical="center" shrinkToFit="1"/>
    </xf>
    <xf numFmtId="0" fontId="4" fillId="0" borderId="13" xfId="4" applyFont="1" applyBorder="1" applyAlignment="1">
      <alignment vertical="center" shrinkToFit="1"/>
    </xf>
    <xf numFmtId="0" fontId="4" fillId="0" borderId="2" xfId="4" applyFont="1" applyBorder="1" applyAlignment="1">
      <alignment vertical="center" shrinkToFit="1"/>
    </xf>
    <xf numFmtId="0" fontId="4" fillId="0" borderId="3" xfId="4" applyFont="1" applyBorder="1" applyAlignment="1">
      <alignment vertical="center" shrinkToFit="1"/>
    </xf>
    <xf numFmtId="0" fontId="4" fillId="0" borderId="32" xfId="4" applyFont="1" applyBorder="1" applyAlignment="1">
      <alignment vertical="center" shrinkToFit="1"/>
    </xf>
    <xf numFmtId="0" fontId="4" fillId="0" borderId="0" xfId="4" applyFont="1" applyBorder="1" applyAlignment="1">
      <alignment vertical="center" shrinkToFit="1"/>
    </xf>
    <xf numFmtId="0" fontId="75" fillId="0" borderId="0" xfId="2" applyFont="1" applyProtection="1"/>
    <xf numFmtId="49" fontId="30" fillId="4" borderId="0" xfId="13" applyNumberFormat="1" applyFont="1" applyFill="1" applyAlignment="1" applyProtection="1">
      <alignment vertical="center" wrapText="1"/>
      <protection hidden="1"/>
    </xf>
    <xf numFmtId="49" fontId="30" fillId="4" borderId="0" xfId="13" applyNumberFormat="1" applyFont="1" applyFill="1" applyAlignment="1" applyProtection="1">
      <alignment horizontal="left" vertical="center"/>
      <protection hidden="1"/>
    </xf>
    <xf numFmtId="0" fontId="151" fillId="0" borderId="0" xfId="2" applyFont="1" applyProtection="1">
      <protection hidden="1"/>
    </xf>
    <xf numFmtId="0" fontId="150" fillId="0" borderId="0" xfId="2" applyFont="1" applyProtection="1">
      <protection hidden="1"/>
    </xf>
    <xf numFmtId="0" fontId="152" fillId="0" borderId="0" xfId="2" applyFont="1" applyProtection="1">
      <protection hidden="1"/>
    </xf>
    <xf numFmtId="0" fontId="153" fillId="0" borderId="0" xfId="2" applyFont="1" applyProtection="1">
      <protection hidden="1"/>
    </xf>
    <xf numFmtId="0" fontId="151" fillId="0" borderId="0" xfId="2" applyFont="1" applyAlignment="1" applyProtection="1">
      <alignment vertical="center"/>
      <protection hidden="1"/>
    </xf>
    <xf numFmtId="0" fontId="154" fillId="0" borderId="0" xfId="2" applyFont="1" applyProtection="1">
      <protection hidden="1"/>
    </xf>
    <xf numFmtId="0" fontId="18" fillId="0" borderId="0" xfId="2" applyFont="1"/>
    <xf numFmtId="0" fontId="6" fillId="0" borderId="0" xfId="2" applyFont="1" applyAlignment="1" applyProtection="1">
      <alignment vertical="center"/>
    </xf>
    <xf numFmtId="0" fontId="52" fillId="0" borderId="0" xfId="2" applyFont="1" applyProtection="1"/>
    <xf numFmtId="0" fontId="4" fillId="0" borderId="0" xfId="2" applyFont="1" applyAlignment="1" applyProtection="1">
      <alignment horizontal="right" indent="1"/>
      <protection hidden="1"/>
    </xf>
    <xf numFmtId="0" fontId="151" fillId="0" borderId="0" xfId="2" applyFont="1"/>
    <xf numFmtId="49" fontId="68" fillId="0" borderId="99" xfId="0" quotePrefix="1" applyNumberFormat="1" applyFont="1" applyFill="1" applyBorder="1" applyAlignment="1" applyProtection="1">
      <alignment vertical="center" shrinkToFit="1"/>
      <protection locked="0"/>
    </xf>
    <xf numFmtId="49" fontId="68" fillId="0" borderId="100" xfId="0" quotePrefix="1" applyNumberFormat="1" applyFont="1" applyFill="1" applyBorder="1" applyAlignment="1" applyProtection="1">
      <alignment horizontal="center" vertical="center" shrinkToFit="1"/>
      <protection locked="0"/>
    </xf>
    <xf numFmtId="49" fontId="68" fillId="0" borderId="100" xfId="0" quotePrefix="1" applyNumberFormat="1" applyFont="1" applyFill="1" applyBorder="1" applyAlignment="1" applyProtection="1">
      <alignment horizontal="right" vertical="center" shrinkToFit="1"/>
      <protection locked="0"/>
    </xf>
    <xf numFmtId="49" fontId="68" fillId="0" borderId="100" xfId="0" quotePrefix="1" applyNumberFormat="1" applyFont="1" applyFill="1" applyBorder="1" applyAlignment="1" applyProtection="1">
      <alignment horizontal="center" vertical="center"/>
      <protection hidden="1"/>
    </xf>
    <xf numFmtId="0" fontId="69" fillId="0" borderId="0" xfId="0" applyFont="1" applyFill="1" applyAlignment="1" applyProtection="1">
      <alignment horizontal="left" vertical="center" shrinkToFit="1"/>
      <protection hidden="1"/>
    </xf>
    <xf numFmtId="0" fontId="4" fillId="0" borderId="2" xfId="2" applyFont="1" applyBorder="1" applyAlignment="1" applyProtection="1">
      <alignment horizontal="center" vertical="center"/>
      <protection locked="0"/>
    </xf>
    <xf numFmtId="0" fontId="23"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32"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29" xfId="2" applyFont="1" applyBorder="1" applyAlignment="1" applyProtection="1">
      <alignment horizontal="center" vertical="center"/>
      <protection locked="0"/>
    </xf>
    <xf numFmtId="0" fontId="23" fillId="0" borderId="30" xfId="2" applyFont="1" applyBorder="1" applyAlignment="1" applyProtection="1">
      <alignment horizontal="center" vertical="center"/>
      <protection locked="0"/>
    </xf>
    <xf numFmtId="0" fontId="23" fillId="0" borderId="30" xfId="2" applyFont="1" applyBorder="1" applyAlignment="1" applyProtection="1">
      <alignment vertical="center"/>
      <protection locked="0"/>
    </xf>
    <xf numFmtId="0" fontId="4" fillId="0" borderId="31" xfId="2" applyFont="1" applyBorder="1" applyAlignment="1" applyProtection="1">
      <alignment horizontal="center" vertical="center"/>
      <protection locked="0"/>
    </xf>
    <xf numFmtId="0" fontId="35" fillId="0" borderId="0" xfId="2" applyFont="1" applyAlignment="1">
      <alignment horizontal="left" vertical="center"/>
    </xf>
    <xf numFmtId="0" fontId="140" fillId="4" borderId="102" xfId="0" applyFont="1" applyFill="1" applyBorder="1" applyAlignment="1" applyProtection="1">
      <alignment horizontal="left" vertical="center"/>
      <protection hidden="1"/>
    </xf>
    <xf numFmtId="0" fontId="156" fillId="0" borderId="142" xfId="0" applyFont="1" applyBorder="1" applyAlignment="1">
      <alignment vertical="center" wrapText="1"/>
    </xf>
    <xf numFmtId="0" fontId="157" fillId="4" borderId="106" xfId="0" applyFont="1" applyFill="1" applyBorder="1" applyAlignment="1" applyProtection="1">
      <alignment horizontal="left" vertical="center"/>
      <protection hidden="1"/>
    </xf>
    <xf numFmtId="0" fontId="161" fillId="0" borderId="0" xfId="2" applyFont="1" applyAlignment="1">
      <alignment horizontal="left" vertical="center"/>
    </xf>
    <xf numFmtId="0" fontId="161" fillId="0" borderId="0" xfId="2" applyFont="1" applyAlignment="1">
      <alignment vertical="center"/>
    </xf>
    <xf numFmtId="0" fontId="161" fillId="0" borderId="0" xfId="2" applyFont="1" applyAlignment="1">
      <alignment horizontal="right" vertical="center"/>
    </xf>
    <xf numFmtId="0" fontId="162" fillId="0" borderId="0" xfId="2" applyFont="1" applyAlignment="1">
      <alignment vertical="center"/>
    </xf>
    <xf numFmtId="0" fontId="162" fillId="0" borderId="0" xfId="2" applyFont="1" applyAlignment="1">
      <alignment horizontal="right" vertical="center"/>
    </xf>
    <xf numFmtId="0" fontId="144" fillId="0" borderId="23" xfId="0" applyFont="1" applyBorder="1" applyAlignment="1">
      <alignment vertical="center" wrapText="1"/>
    </xf>
    <xf numFmtId="0" fontId="35" fillId="0" borderId="0" xfId="2" applyFont="1" applyAlignment="1">
      <alignment horizontal="left" vertical="center"/>
    </xf>
    <xf numFmtId="0" fontId="116" fillId="0" borderId="0" xfId="7" applyFont="1" applyProtection="1">
      <alignment vertical="center"/>
    </xf>
    <xf numFmtId="0" fontId="1" fillId="0" borderId="0" xfId="7" applyProtection="1">
      <alignment vertical="center"/>
    </xf>
    <xf numFmtId="0" fontId="1" fillId="0" borderId="32" xfId="7" applyBorder="1" applyProtection="1">
      <alignment vertical="center"/>
    </xf>
    <xf numFmtId="0" fontId="1" fillId="0" borderId="82" xfId="7" applyBorder="1" applyProtection="1">
      <alignment vertical="center"/>
    </xf>
    <xf numFmtId="0" fontId="162" fillId="0" borderId="0" xfId="2" applyFont="1" applyProtection="1"/>
    <xf numFmtId="0" fontId="155" fillId="0" borderId="0" xfId="2" applyFont="1" applyProtection="1"/>
    <xf numFmtId="0" fontId="134" fillId="0" borderId="0" xfId="2" applyFont="1" applyProtection="1"/>
    <xf numFmtId="0" fontId="7" fillId="11" borderId="23" xfId="2" applyFont="1" applyFill="1" applyBorder="1" applyAlignment="1" applyProtection="1">
      <alignment horizontal="center" vertical="center"/>
    </xf>
    <xf numFmtId="0" fontId="7" fillId="0" borderId="23" xfId="2" applyFont="1" applyBorder="1" applyAlignment="1" applyProtection="1">
      <alignment horizontal="center" vertical="center"/>
    </xf>
    <xf numFmtId="0" fontId="4" fillId="0" borderId="0" xfId="2" applyFont="1" applyAlignment="1" applyProtection="1">
      <alignment horizontal="center" vertical="center"/>
    </xf>
    <xf numFmtId="0" fontId="23" fillId="0" borderId="0" xfId="2" applyFont="1" applyAlignment="1" applyProtection="1">
      <alignment horizontal="center" vertical="center"/>
    </xf>
    <xf numFmtId="0" fontId="4" fillId="0" borderId="0" xfId="13" applyFont="1" applyAlignment="1" applyProtection="1">
      <alignment horizontal="left" vertical="center" wrapText="1"/>
      <protection hidden="1"/>
    </xf>
    <xf numFmtId="0" fontId="144" fillId="0" borderId="23" xfId="0" applyFont="1" applyBorder="1" applyAlignment="1">
      <alignment vertical="center" wrapText="1"/>
    </xf>
    <xf numFmtId="0" fontId="30" fillId="0" borderId="30" xfId="0" applyFont="1" applyBorder="1" applyAlignment="1">
      <alignment horizontal="left" vertical="center" wrapText="1"/>
    </xf>
    <xf numFmtId="0" fontId="144" fillId="3" borderId="23" xfId="0" applyFont="1" applyFill="1" applyBorder="1" applyAlignment="1">
      <alignment horizontal="left" vertical="center" wrapText="1"/>
    </xf>
    <xf numFmtId="0" fontId="144" fillId="0" borderId="23" xfId="0" applyFont="1" applyBorder="1" applyAlignment="1">
      <alignment horizontal="left" vertical="center" wrapText="1"/>
    </xf>
    <xf numFmtId="0" fontId="144" fillId="0" borderId="23" xfId="0" applyFont="1" applyBorder="1" applyAlignment="1">
      <alignment horizontal="left" vertical="center"/>
    </xf>
    <xf numFmtId="0" fontId="144" fillId="0" borderId="11" xfId="0" applyFont="1" applyBorder="1" applyAlignment="1">
      <alignment horizontal="left" vertical="center"/>
    </xf>
    <xf numFmtId="0" fontId="144" fillId="0" borderId="13" xfId="0" applyFont="1" applyBorder="1" applyAlignment="1">
      <alignment horizontal="left" vertical="center"/>
    </xf>
    <xf numFmtId="0" fontId="144" fillId="3" borderId="11" xfId="0" applyFont="1" applyFill="1" applyBorder="1" applyAlignment="1">
      <alignment horizontal="center" vertical="center" wrapText="1"/>
    </xf>
    <xf numFmtId="0" fontId="144" fillId="3" borderId="13" xfId="0" applyFont="1" applyFill="1" applyBorder="1" applyAlignment="1">
      <alignment horizontal="center" vertical="center" wrapText="1"/>
    </xf>
    <xf numFmtId="0" fontId="144" fillId="0" borderId="82" xfId="0" applyFont="1" applyBorder="1" applyAlignment="1">
      <alignment horizontal="left" vertical="center" wrapText="1"/>
    </xf>
    <xf numFmtId="0" fontId="144" fillId="0" borderId="27" xfId="0" applyFont="1" applyBorder="1" applyAlignment="1">
      <alignment horizontal="left" vertical="center" wrapText="1"/>
    </xf>
    <xf numFmtId="0" fontId="144" fillId="0" borderId="64" xfId="0" applyFont="1" applyBorder="1" applyAlignment="1">
      <alignment horizontal="left" vertical="center" wrapText="1"/>
    </xf>
    <xf numFmtId="0" fontId="28" fillId="0" borderId="91" xfId="0" applyFont="1" applyFill="1" applyBorder="1" applyAlignment="1">
      <alignment vertical="center" wrapText="1"/>
    </xf>
    <xf numFmtId="0" fontId="27" fillId="0" borderId="91" xfId="0" applyFont="1" applyBorder="1" applyAlignment="1">
      <alignment vertical="center" wrapText="1" readingOrder="1"/>
    </xf>
    <xf numFmtId="0" fontId="27" fillId="0" borderId="91" xfId="0" applyFont="1" applyFill="1" applyBorder="1" applyAlignment="1">
      <alignment horizontal="left" vertical="center" wrapText="1" readingOrder="1"/>
    </xf>
    <xf numFmtId="0" fontId="27" fillId="0" borderId="121" xfId="0" applyFont="1" applyBorder="1" applyAlignment="1">
      <alignment horizontal="left" vertical="center" wrapText="1" readingOrder="1"/>
    </xf>
    <xf numFmtId="0" fontId="27" fillId="0" borderId="122" xfId="0" applyFont="1" applyBorder="1" applyAlignment="1">
      <alignment horizontal="left" vertical="center" wrapText="1" readingOrder="1"/>
    </xf>
    <xf numFmtId="0" fontId="27" fillId="0" borderId="123" xfId="0" applyFont="1" applyBorder="1" applyAlignment="1">
      <alignment horizontal="left" vertical="center" wrapText="1" readingOrder="1"/>
    </xf>
    <xf numFmtId="0" fontId="27" fillId="0" borderId="121" xfId="0" applyFont="1" applyBorder="1" applyAlignment="1">
      <alignment horizontal="center" vertical="center" wrapText="1" readingOrder="1"/>
    </xf>
    <xf numFmtId="0" fontId="27" fillId="0" borderId="122" xfId="0" applyFont="1" applyBorder="1" applyAlignment="1">
      <alignment horizontal="center" vertical="center" wrapText="1" readingOrder="1"/>
    </xf>
    <xf numFmtId="0" fontId="27" fillId="0" borderId="123" xfId="0" applyFont="1" applyBorder="1" applyAlignment="1">
      <alignment horizontal="center" vertical="center" wrapText="1" readingOrder="1"/>
    </xf>
    <xf numFmtId="0" fontId="66" fillId="7" borderId="0" xfId="0" applyFont="1" applyFill="1" applyAlignment="1" applyProtection="1">
      <alignment horizontal="center" vertical="center" wrapText="1"/>
      <protection hidden="1"/>
    </xf>
    <xf numFmtId="0" fontId="66" fillId="7" borderId="0" xfId="0" applyFont="1" applyFill="1" applyAlignment="1" applyProtection="1">
      <alignment horizontal="center" vertical="center"/>
      <protection hidden="1"/>
    </xf>
    <xf numFmtId="0" fontId="66" fillId="15" borderId="98" xfId="0" applyFont="1" applyFill="1" applyBorder="1" applyAlignment="1" applyProtection="1">
      <alignment horizontal="center" vertical="center" shrinkToFit="1"/>
      <protection hidden="1"/>
    </xf>
    <xf numFmtId="0" fontId="66" fillId="15" borderId="108" xfId="0" applyFont="1" applyFill="1" applyBorder="1" applyAlignment="1" applyProtection="1">
      <alignment horizontal="center" vertical="center" shrinkToFit="1"/>
      <protection hidden="1"/>
    </xf>
    <xf numFmtId="0" fontId="66" fillId="15" borderId="103" xfId="0" applyFont="1" applyFill="1" applyBorder="1" applyAlignment="1" applyProtection="1">
      <alignment horizontal="center" vertical="center" shrinkToFit="1"/>
      <protection hidden="1"/>
    </xf>
    <xf numFmtId="0" fontId="66" fillId="15" borderId="118" xfId="0" applyFont="1" applyFill="1" applyBorder="1" applyAlignment="1" applyProtection="1">
      <alignment horizontal="center" vertical="center" shrinkToFit="1"/>
      <protection hidden="1"/>
    </xf>
    <xf numFmtId="49" fontId="68" fillId="0" borderId="99" xfId="0" quotePrefix="1" applyNumberFormat="1" applyFont="1" applyFill="1" applyBorder="1" applyAlignment="1" applyProtection="1">
      <alignment vertical="center" shrinkToFit="1"/>
      <protection locked="0"/>
    </xf>
    <xf numFmtId="49" fontId="68" fillId="0" borderId="100" xfId="0" quotePrefix="1" applyNumberFormat="1" applyFont="1" applyFill="1" applyBorder="1" applyAlignment="1" applyProtection="1">
      <alignment vertical="center" shrinkToFit="1"/>
      <protection locked="0"/>
    </xf>
    <xf numFmtId="49" fontId="68" fillId="0" borderId="101" xfId="0" quotePrefix="1" applyNumberFormat="1" applyFont="1" applyFill="1" applyBorder="1" applyAlignment="1" applyProtection="1">
      <alignment vertical="center" shrinkToFit="1"/>
      <protection locked="0"/>
    </xf>
    <xf numFmtId="49" fontId="68" fillId="0" borderId="99" xfId="15" quotePrefix="1" applyNumberFormat="1" applyFont="1" applyFill="1" applyBorder="1" applyAlignment="1" applyProtection="1">
      <alignment vertical="center" shrinkToFit="1"/>
      <protection locked="0"/>
    </xf>
    <xf numFmtId="0" fontId="66" fillId="15" borderId="107" xfId="0" applyFont="1" applyFill="1" applyBorder="1" applyAlignment="1" applyProtection="1">
      <alignment horizontal="center" vertical="center" shrinkToFit="1"/>
      <protection hidden="1"/>
    </xf>
    <xf numFmtId="0" fontId="66" fillId="15" borderId="109" xfId="0" applyFont="1" applyFill="1" applyBorder="1" applyAlignment="1" applyProtection="1">
      <alignment horizontal="center" vertical="center" shrinkToFit="1"/>
      <protection hidden="1"/>
    </xf>
    <xf numFmtId="0" fontId="67" fillId="13" borderId="0" xfId="0" applyFont="1" applyFill="1" applyAlignment="1" applyProtection="1">
      <alignment horizontal="left" vertical="center"/>
      <protection hidden="1"/>
    </xf>
    <xf numFmtId="0" fontId="66" fillId="7" borderId="0" xfId="0" applyFont="1" applyFill="1" applyAlignment="1" applyProtection="1">
      <alignment horizontal="right" vertical="center" wrapText="1"/>
      <protection hidden="1"/>
    </xf>
    <xf numFmtId="0" fontId="66" fillId="7" borderId="0" xfId="0" applyFont="1" applyFill="1" applyAlignment="1" applyProtection="1">
      <alignment horizontal="right" vertical="center"/>
      <protection hidden="1"/>
    </xf>
    <xf numFmtId="49" fontId="68" fillId="0" borderId="99" xfId="0" quotePrefix="1" applyNumberFormat="1" applyFont="1" applyFill="1" applyBorder="1" applyAlignment="1" applyProtection="1">
      <alignment horizontal="center" vertical="center" shrinkToFit="1"/>
      <protection locked="0"/>
    </xf>
    <xf numFmtId="49" fontId="68" fillId="0" borderId="101" xfId="0" quotePrefix="1" applyNumberFormat="1" applyFont="1" applyFill="1" applyBorder="1" applyAlignment="1" applyProtection="1">
      <alignment horizontal="center" vertical="center" shrinkToFit="1"/>
      <protection locked="0"/>
    </xf>
    <xf numFmtId="0" fontId="66" fillId="13" borderId="0" xfId="0" applyFont="1" applyFill="1" applyAlignment="1" applyProtection="1">
      <alignment horizontal="right" vertical="center"/>
      <protection hidden="1"/>
    </xf>
    <xf numFmtId="0" fontId="66" fillId="15" borderId="98" xfId="0" applyFont="1" applyFill="1" applyBorder="1" applyAlignment="1" applyProtection="1">
      <alignment horizontal="center" vertical="center" wrapText="1" shrinkToFit="1"/>
      <protection hidden="1"/>
    </xf>
    <xf numFmtId="0" fontId="66" fillId="15" borderId="0" xfId="0" applyFont="1" applyFill="1" applyBorder="1" applyAlignment="1" applyProtection="1">
      <alignment horizontal="center" vertical="center" shrinkToFit="1"/>
      <protection hidden="1"/>
    </xf>
    <xf numFmtId="0" fontId="66" fillId="15" borderId="111" xfId="0" applyFont="1" applyFill="1" applyBorder="1" applyAlignment="1" applyProtection="1">
      <alignment horizontal="center" vertical="center" shrinkToFit="1"/>
      <protection hidden="1"/>
    </xf>
    <xf numFmtId="0" fontId="66" fillId="15" borderId="0" xfId="0" applyFont="1" applyFill="1" applyAlignment="1" applyProtection="1">
      <alignment horizontal="center" vertical="center" shrinkToFit="1"/>
      <protection hidden="1"/>
    </xf>
    <xf numFmtId="49" fontId="68" fillId="0" borderId="100" xfId="0" quotePrefix="1" applyNumberFormat="1" applyFont="1" applyFill="1" applyBorder="1" applyAlignment="1" applyProtection="1">
      <alignment horizontal="left" vertical="center" shrinkToFit="1"/>
      <protection locked="0"/>
    </xf>
    <xf numFmtId="49" fontId="68" fillId="0" borderId="101" xfId="0" quotePrefix="1" applyNumberFormat="1" applyFont="1" applyFill="1" applyBorder="1" applyAlignment="1" applyProtection="1">
      <alignment horizontal="left" vertical="center" shrinkToFit="1"/>
      <protection locked="0"/>
    </xf>
    <xf numFmtId="49" fontId="68" fillId="0" borderId="100" xfId="0" quotePrefix="1" applyNumberFormat="1" applyFont="1" applyFill="1" applyBorder="1" applyAlignment="1" applyProtection="1">
      <alignment horizontal="center" vertical="center" shrinkToFit="1"/>
      <protection locked="0"/>
    </xf>
    <xf numFmtId="0" fontId="61" fillId="5" borderId="0" xfId="0" applyFont="1" applyFill="1" applyAlignment="1" applyProtection="1">
      <alignment vertical="center" wrapText="1"/>
      <protection hidden="1"/>
    </xf>
    <xf numFmtId="0" fontId="61" fillId="4" borderId="0" xfId="0" applyFont="1" applyFill="1" applyAlignment="1" applyProtection="1">
      <alignment vertical="top" wrapText="1"/>
      <protection hidden="1"/>
    </xf>
    <xf numFmtId="0" fontId="63" fillId="11" borderId="120" xfId="0" applyFont="1" applyFill="1" applyBorder="1" applyAlignment="1" applyProtection="1">
      <alignment horizontal="left" vertical="center" wrapText="1"/>
      <protection hidden="1"/>
    </xf>
    <xf numFmtId="0" fontId="63" fillId="11" borderId="0" xfId="0" applyFont="1" applyFill="1" applyBorder="1" applyAlignment="1" applyProtection="1">
      <alignment horizontal="left" vertical="center" wrapText="1"/>
      <protection hidden="1"/>
    </xf>
    <xf numFmtId="49" fontId="68" fillId="0" borderId="99" xfId="0" quotePrefix="1" applyNumberFormat="1" applyFont="1" applyFill="1" applyBorder="1" applyAlignment="1" applyProtection="1">
      <alignment horizontal="right" vertical="center" shrinkToFit="1"/>
      <protection locked="0"/>
    </xf>
    <xf numFmtId="49" fontId="68" fillId="0" borderId="100" xfId="0" quotePrefix="1" applyNumberFormat="1" applyFont="1" applyFill="1" applyBorder="1" applyAlignment="1" applyProtection="1">
      <alignment horizontal="right" vertical="center" shrinkToFit="1"/>
      <protection locked="0"/>
    </xf>
    <xf numFmtId="49" fontId="66" fillId="0" borderId="99" xfId="0" applyNumberFormat="1" applyFont="1" applyFill="1" applyBorder="1" applyAlignment="1" applyProtection="1">
      <alignment horizontal="left" vertical="center" wrapText="1" shrinkToFit="1"/>
      <protection locked="0"/>
    </xf>
    <xf numFmtId="49" fontId="66" fillId="0" borderId="100" xfId="0" applyNumberFormat="1" applyFont="1" applyFill="1" applyBorder="1" applyAlignment="1" applyProtection="1">
      <alignment horizontal="left" vertical="center" wrapText="1" shrinkToFit="1"/>
      <protection locked="0"/>
    </xf>
    <xf numFmtId="49" fontId="56" fillId="0" borderId="100" xfId="0" applyNumberFormat="1" applyFont="1" applyFill="1" applyBorder="1" applyAlignment="1" applyProtection="1">
      <alignment horizontal="left" vertical="center" shrinkToFit="1"/>
      <protection hidden="1"/>
    </xf>
    <xf numFmtId="49" fontId="56" fillId="0" borderId="101" xfId="0" applyNumberFormat="1" applyFont="1" applyFill="1" applyBorder="1" applyAlignment="1" applyProtection="1">
      <alignment horizontal="left" vertical="center" shrinkToFit="1"/>
      <protection hidden="1"/>
    </xf>
    <xf numFmtId="49" fontId="66" fillId="0" borderId="104" xfId="0" applyNumberFormat="1" applyFont="1" applyFill="1" applyBorder="1" applyAlignment="1" applyProtection="1">
      <alignment horizontal="left" vertical="center" shrinkToFit="1"/>
      <protection locked="0"/>
    </xf>
    <xf numFmtId="49" fontId="66" fillId="0" borderId="92" xfId="0" applyNumberFormat="1" applyFont="1" applyFill="1" applyBorder="1" applyAlignment="1" applyProtection="1">
      <alignment horizontal="left" vertical="center" shrinkToFit="1"/>
      <protection locked="0"/>
    </xf>
    <xf numFmtId="49" fontId="66" fillId="0" borderId="105" xfId="0" applyNumberFormat="1" applyFont="1" applyFill="1" applyBorder="1" applyAlignment="1" applyProtection="1">
      <alignment horizontal="left" vertical="center" shrinkToFit="1"/>
      <protection locked="0"/>
    </xf>
    <xf numFmtId="0" fontId="66" fillId="15" borderId="103" xfId="0" applyFont="1" applyFill="1" applyBorder="1" applyAlignment="1" applyProtection="1">
      <alignment horizontal="center" vertical="center" wrapText="1" shrinkToFit="1"/>
      <protection hidden="1"/>
    </xf>
    <xf numFmtId="0" fontId="68" fillId="0" borderId="99" xfId="0" quotePrefix="1" applyNumberFormat="1" applyFont="1" applyFill="1" applyBorder="1" applyAlignment="1" applyProtection="1">
      <alignment horizontal="left" vertical="center" shrinkToFit="1"/>
    </xf>
    <xf numFmtId="0" fontId="68" fillId="0" borderId="100" xfId="0" quotePrefix="1" applyNumberFormat="1" applyFont="1" applyFill="1" applyBorder="1" applyAlignment="1" applyProtection="1">
      <alignment horizontal="left" vertical="center" shrinkToFit="1"/>
    </xf>
    <xf numFmtId="0" fontId="68" fillId="0" borderId="101" xfId="0" quotePrefix="1" applyNumberFormat="1" applyFont="1" applyFill="1" applyBorder="1" applyAlignment="1" applyProtection="1">
      <alignment horizontal="left" vertical="center" shrinkToFit="1"/>
    </xf>
    <xf numFmtId="49" fontId="68" fillId="0" borderId="99" xfId="0" quotePrefix="1" applyNumberFormat="1" applyFont="1" applyFill="1" applyBorder="1" applyAlignment="1" applyProtection="1">
      <alignment horizontal="left" vertical="center" shrinkToFit="1"/>
      <protection locked="0"/>
    </xf>
    <xf numFmtId="0" fontId="66" fillId="7" borderId="107" xfId="0" applyFont="1" applyFill="1" applyBorder="1" applyAlignment="1" applyProtection="1">
      <alignment horizontal="center" vertical="center" wrapText="1"/>
      <protection hidden="1"/>
    </xf>
    <xf numFmtId="0" fontId="66" fillId="7" borderId="0" xfId="0" applyFont="1" applyFill="1" applyBorder="1" applyAlignment="1" applyProtection="1">
      <alignment horizontal="center" vertical="center" wrapText="1"/>
      <protection hidden="1"/>
    </xf>
    <xf numFmtId="0" fontId="66" fillId="7" borderId="107" xfId="0" applyFont="1" applyFill="1" applyBorder="1" applyAlignment="1" applyProtection="1">
      <alignment horizontal="right" vertical="center"/>
      <protection hidden="1"/>
    </xf>
    <xf numFmtId="0" fontId="66" fillId="7" borderId="0" xfId="0" applyFont="1" applyFill="1" applyBorder="1" applyAlignment="1" applyProtection="1">
      <alignment horizontal="right" vertical="center"/>
      <protection hidden="1"/>
    </xf>
    <xf numFmtId="0" fontId="66" fillId="13" borderId="107" xfId="0" applyFont="1" applyFill="1" applyBorder="1" applyAlignment="1" applyProtection="1">
      <alignment horizontal="right" vertical="center"/>
      <protection hidden="1"/>
    </xf>
    <xf numFmtId="0" fontId="66" fillId="13" borderId="0" xfId="0" applyFont="1" applyFill="1" applyBorder="1" applyAlignment="1" applyProtection="1">
      <alignment horizontal="right" vertical="center"/>
      <protection hidden="1"/>
    </xf>
    <xf numFmtId="38" fontId="68" fillId="0" borderId="99" xfId="1" quotePrefix="1" applyFont="1" applyFill="1" applyBorder="1" applyAlignment="1" applyProtection="1">
      <alignment horizontal="right" vertical="center" shrinkToFit="1"/>
      <protection locked="0"/>
    </xf>
    <xf numFmtId="38" fontId="68" fillId="0" borderId="100" xfId="1" quotePrefix="1" applyFont="1" applyFill="1" applyBorder="1" applyAlignment="1" applyProtection="1">
      <alignment horizontal="right" vertical="center" shrinkToFit="1"/>
      <protection locked="0"/>
    </xf>
    <xf numFmtId="38" fontId="68" fillId="0" borderId="101" xfId="1" quotePrefix="1" applyFont="1" applyFill="1" applyBorder="1" applyAlignment="1" applyProtection="1">
      <alignment horizontal="right" vertical="center" shrinkToFit="1"/>
      <protection locked="0"/>
    </xf>
    <xf numFmtId="0" fontId="34" fillId="4" borderId="0" xfId="12" applyFont="1" applyFill="1" applyAlignment="1" applyProtection="1">
      <alignment horizontal="left" vertical="center" wrapText="1"/>
      <protection hidden="1"/>
    </xf>
    <xf numFmtId="0" fontId="34" fillId="4" borderId="0" xfId="12" applyFont="1" applyFill="1" applyAlignment="1" applyProtection="1">
      <alignment horizontal="center" vertical="center"/>
      <protection hidden="1"/>
    </xf>
    <xf numFmtId="0" fontId="34" fillId="4" borderId="0" xfId="14" applyFont="1" applyFill="1" applyAlignment="1" applyProtection="1">
      <alignment horizontal="right" vertical="center" shrinkToFit="1"/>
      <protection hidden="1"/>
    </xf>
    <xf numFmtId="0" fontId="34" fillId="4" borderId="0" xfId="14" applyFont="1" applyFill="1" applyAlignment="1" applyProtection="1">
      <alignment horizontal="left" vertical="center" shrinkToFit="1"/>
      <protection hidden="1"/>
    </xf>
    <xf numFmtId="0" fontId="37" fillId="4" borderId="0" xfId="12" applyFont="1" applyFill="1" applyAlignment="1" applyProtection="1">
      <alignment horizontal="right" vertical="distributed" wrapText="1"/>
      <protection hidden="1"/>
    </xf>
    <xf numFmtId="0" fontId="78" fillId="4" borderId="0" xfId="12" applyFont="1" applyFill="1" applyAlignment="1" applyProtection="1">
      <alignment horizontal="left" vertical="center"/>
      <protection hidden="1"/>
    </xf>
    <xf numFmtId="0" fontId="47" fillId="0" borderId="0" xfId="12" applyFont="1" applyAlignment="1" applyProtection="1">
      <alignment horizontal="center" vertical="center" shrinkToFit="1"/>
      <protection hidden="1"/>
    </xf>
    <xf numFmtId="49" fontId="37" fillId="4" borderId="0" xfId="12" applyNumberFormat="1" applyFont="1" applyFill="1" applyAlignment="1" applyProtection="1">
      <alignment horizontal="center" vertical="center"/>
      <protection hidden="1"/>
    </xf>
    <xf numFmtId="0" fontId="34" fillId="4" borderId="64" xfId="12" applyFont="1" applyFill="1" applyBorder="1" applyAlignment="1" applyProtection="1">
      <alignment horizontal="center" vertical="center"/>
      <protection hidden="1"/>
    </xf>
    <xf numFmtId="0" fontId="34" fillId="4" borderId="29" xfId="12" applyFont="1" applyFill="1" applyBorder="1" applyAlignment="1" applyProtection="1">
      <alignment horizontal="center" vertical="center"/>
      <protection hidden="1"/>
    </xf>
    <xf numFmtId="0" fontId="34" fillId="4" borderId="31" xfId="12" applyFont="1" applyFill="1" applyBorder="1" applyAlignment="1" applyProtection="1">
      <alignment horizontal="center" vertical="center"/>
      <protection hidden="1"/>
    </xf>
    <xf numFmtId="38" fontId="136" fillId="4" borderId="13" xfId="1" applyFont="1" applyFill="1" applyBorder="1" applyAlignment="1" applyProtection="1">
      <alignment horizontal="right" vertical="center"/>
      <protection hidden="1"/>
    </xf>
    <xf numFmtId="38" fontId="136" fillId="4" borderId="23" xfId="1" applyFont="1" applyFill="1" applyBorder="1" applyAlignment="1" applyProtection="1">
      <alignment horizontal="right" vertical="center"/>
      <protection hidden="1"/>
    </xf>
    <xf numFmtId="12" fontId="34" fillId="4" borderId="32" xfId="12" applyNumberFormat="1" applyFont="1" applyFill="1" applyBorder="1" applyAlignment="1" applyProtection="1">
      <alignment horizontal="center" vertical="center" wrapText="1"/>
      <protection hidden="1"/>
    </xf>
    <xf numFmtId="12" fontId="34" fillId="4" borderId="0" xfId="12" applyNumberFormat="1" applyFont="1" applyFill="1" applyBorder="1" applyAlignment="1" applyProtection="1">
      <alignment horizontal="center" vertical="center" wrapText="1"/>
      <protection hidden="1"/>
    </xf>
    <xf numFmtId="12" fontId="34" fillId="4" borderId="1" xfId="12" applyNumberFormat="1" applyFont="1" applyFill="1" applyBorder="1" applyAlignment="1" applyProtection="1">
      <alignment horizontal="center" vertical="center" wrapText="1"/>
      <protection hidden="1"/>
    </xf>
    <xf numFmtId="38" fontId="136" fillId="4" borderId="11" xfId="1" applyFont="1" applyFill="1" applyBorder="1" applyAlignment="1" applyProtection="1">
      <alignment horizontal="right" vertical="center" wrapText="1"/>
      <protection hidden="1"/>
    </xf>
    <xf numFmtId="38" fontId="136" fillId="4" borderId="12" xfId="1" applyFont="1" applyFill="1" applyBorder="1" applyAlignment="1" applyProtection="1">
      <alignment horizontal="right" vertical="center" wrapText="1"/>
      <protection hidden="1"/>
    </xf>
    <xf numFmtId="38" fontId="136" fillId="4" borderId="13" xfId="1" applyFont="1" applyFill="1" applyBorder="1" applyAlignment="1" applyProtection="1">
      <alignment horizontal="right" vertical="center" wrapText="1"/>
      <protection hidden="1"/>
    </xf>
    <xf numFmtId="0" fontId="34" fillId="4" borderId="27" xfId="12" applyFont="1" applyFill="1" applyBorder="1" applyAlignment="1" applyProtection="1">
      <alignment horizontal="center" vertical="center"/>
      <protection hidden="1"/>
    </xf>
    <xf numFmtId="0" fontId="34" fillId="4" borderId="2" xfId="12" applyFont="1" applyFill="1" applyBorder="1" applyAlignment="1" applyProtection="1">
      <alignment horizontal="center" vertical="center"/>
      <protection hidden="1"/>
    </xf>
    <xf numFmtId="0" fontId="34" fillId="4" borderId="0" xfId="12" applyFont="1" applyFill="1" applyAlignment="1" applyProtection="1">
      <alignment horizontal="center" vertical="center" wrapText="1"/>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49" fontId="43"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0" borderId="0" xfId="12" applyFont="1" applyBorder="1" applyAlignment="1" applyProtection="1">
      <alignment horizontal="left" vertical="center" wrapText="1" indent="4"/>
      <protection hidden="1"/>
    </xf>
    <xf numFmtId="0" fontId="45" fillId="4" borderId="0" xfId="12" applyFont="1" applyFill="1" applyAlignment="1" applyProtection="1">
      <alignment horizontal="left" vertical="center" wrapText="1"/>
      <protection hidden="1"/>
    </xf>
    <xf numFmtId="0" fontId="45" fillId="0" borderId="0" xfId="12" applyFont="1" applyFill="1" applyBorder="1" applyAlignment="1" applyProtection="1">
      <alignment horizontal="center" vertical="center" shrinkToFit="1"/>
    </xf>
    <xf numFmtId="0" fontId="34" fillId="0" borderId="0" xfId="12" applyFont="1" applyBorder="1" applyAlignment="1" applyProtection="1">
      <alignment horizontal="center" vertical="center"/>
      <protection hidden="1"/>
    </xf>
    <xf numFmtId="0" fontId="34" fillId="0" borderId="0" xfId="12" applyFont="1" applyBorder="1" applyAlignment="1" applyProtection="1">
      <alignment horizontal="left" vertical="center" indent="4" shrinkToFit="1"/>
      <protection hidden="1"/>
    </xf>
    <xf numFmtId="0" fontId="37" fillId="0" borderId="0" xfId="12" applyFont="1" applyBorder="1" applyAlignment="1" applyProtection="1">
      <alignment horizontal="center" vertical="center"/>
      <protection hidden="1"/>
    </xf>
    <xf numFmtId="181" fontId="34" fillId="0" borderId="0" xfId="12" applyNumberFormat="1" applyFont="1" applyAlignment="1" applyProtection="1">
      <alignment horizontal="right" vertical="center" shrinkToFit="1"/>
    </xf>
    <xf numFmtId="180" fontId="34" fillId="4" borderId="0" xfId="12" applyNumberFormat="1" applyFont="1" applyFill="1" applyAlignment="1" applyProtection="1">
      <alignment horizontal="right" vertical="center" shrinkToFit="1"/>
    </xf>
    <xf numFmtId="0" fontId="34" fillId="4" borderId="0" xfId="14" applyNumberFormat="1" applyFont="1" applyFill="1" applyAlignment="1" applyProtection="1">
      <alignment horizontal="left" vertical="center"/>
      <protection hidden="1"/>
    </xf>
    <xf numFmtId="0" fontId="34" fillId="4" borderId="0" xfId="14" applyFont="1" applyFill="1" applyAlignment="1" applyProtection="1">
      <alignment horizontal="left" vertical="center" wrapText="1"/>
      <protection hidden="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80" fontId="34" fillId="4" borderId="0" xfId="14" applyNumberFormat="1" applyFont="1" applyFill="1" applyAlignment="1" applyProtection="1">
      <alignment horizontal="center" vertical="center" shrinkToFit="1"/>
    </xf>
    <xf numFmtId="0" fontId="38" fillId="0" borderId="0" xfId="12" applyFont="1" applyBorder="1" applyAlignment="1" applyProtection="1">
      <alignment horizontal="center" vertical="center"/>
      <protection hidden="1"/>
    </xf>
    <xf numFmtId="0" fontId="34" fillId="0" borderId="0" xfId="12" applyFont="1" applyBorder="1" applyAlignment="1" applyProtection="1">
      <alignment horizontal="left" vertical="center" indent="4"/>
      <protection hidden="1"/>
    </xf>
    <xf numFmtId="38" fontId="38" fillId="0" borderId="0" xfId="12" applyNumberFormat="1" applyFont="1" applyBorder="1" applyAlignment="1" applyProtection="1">
      <alignment horizontal="right" vertical="center" shrinkToFit="1"/>
      <protection hidden="1"/>
    </xf>
    <xf numFmtId="0" fontId="45" fillId="0" borderId="0" xfId="12" applyFont="1" applyBorder="1" applyAlignment="1" applyProtection="1">
      <alignment horizontal="center" vertical="center" wrapText="1"/>
      <protection hidden="1"/>
    </xf>
    <xf numFmtId="0" fontId="38" fillId="4" borderId="0" xfId="12" applyFont="1" applyFill="1" applyAlignment="1" applyProtection="1">
      <alignment horizontal="center" vertical="center"/>
      <protection hidden="1"/>
    </xf>
    <xf numFmtId="0" fontId="43" fillId="0" borderId="0" xfId="12" applyFont="1" applyBorder="1" applyAlignment="1" applyProtection="1">
      <alignment horizontal="left" vertical="center" indent="2" shrinkToFit="1"/>
      <protection hidden="1"/>
    </xf>
    <xf numFmtId="0" fontId="34" fillId="0" borderId="0" xfId="12" applyFont="1" applyFill="1" applyBorder="1" applyAlignment="1" applyProtection="1">
      <alignment horizontal="left" vertical="center" wrapText="1" indent="4" shrinkToFit="1"/>
    </xf>
    <xf numFmtId="0" fontId="34" fillId="4" borderId="0" xfId="12" applyFont="1" applyFill="1" applyAlignment="1" applyProtection="1">
      <alignment horizontal="left" vertical="center" indent="4"/>
      <protection hidden="1"/>
    </xf>
    <xf numFmtId="0" fontId="37" fillId="3" borderId="2" xfId="12" applyFont="1" applyFill="1" applyBorder="1" applyAlignment="1" applyProtection="1">
      <alignment horizontal="center" vertical="center"/>
      <protection hidden="1"/>
    </xf>
    <xf numFmtId="0" fontId="37" fillId="3" borderId="3" xfId="12" applyFont="1" applyFill="1" applyBorder="1" applyAlignment="1" applyProtection="1">
      <alignment horizontal="center" vertical="center"/>
      <protection hidden="1"/>
    </xf>
    <xf numFmtId="0" fontId="37" fillId="3" borderId="4" xfId="12" applyFont="1" applyFill="1" applyBorder="1" applyAlignment="1" applyProtection="1">
      <alignment horizontal="center" vertical="center"/>
      <protection hidden="1"/>
    </xf>
    <xf numFmtId="0" fontId="37" fillId="3" borderId="29" xfId="12" applyFont="1" applyFill="1" applyBorder="1" applyAlignment="1" applyProtection="1">
      <alignment horizontal="center" vertical="center"/>
      <protection hidden="1"/>
    </xf>
    <xf numFmtId="0" fontId="37" fillId="3" borderId="30" xfId="12" applyFont="1" applyFill="1" applyBorder="1" applyAlignment="1" applyProtection="1">
      <alignment horizontal="center" vertical="center"/>
      <protection hidden="1"/>
    </xf>
    <xf numFmtId="0" fontId="37" fillId="3" borderId="31" xfId="12" applyFont="1" applyFill="1" applyBorder="1" applyAlignment="1" applyProtection="1">
      <alignment horizontal="center" vertical="center"/>
      <protection hidden="1"/>
    </xf>
    <xf numFmtId="0" fontId="37" fillId="3" borderId="23" xfId="12" applyFont="1" applyFill="1" applyBorder="1" applyAlignment="1" applyProtection="1">
      <alignment horizontal="center" vertical="center"/>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right" vertical="center"/>
      <protection hidden="1"/>
    </xf>
    <xf numFmtId="0" fontId="34" fillId="0" borderId="30" xfId="12" applyFont="1" applyFill="1" applyBorder="1" applyAlignment="1" applyProtection="1">
      <alignment horizontal="left" vertical="center" indent="1" shrinkToFit="1"/>
      <protection hidden="1"/>
    </xf>
    <xf numFmtId="0" fontId="34" fillId="0" borderId="0" xfId="12" applyFont="1" applyAlignment="1" applyProtection="1">
      <alignment horizontal="right" vertical="center" shrinkToFit="1"/>
      <protection hidden="1"/>
    </xf>
    <xf numFmtId="180" fontId="34" fillId="4" borderId="0" xfId="12" applyNumberFormat="1" applyFont="1" applyFill="1" applyAlignment="1" applyProtection="1">
      <alignment horizontal="right" vertical="center" shrinkToFit="1"/>
      <protection hidden="1"/>
    </xf>
    <xf numFmtId="49" fontId="37" fillId="4" borderId="11" xfId="12" applyNumberFormat="1" applyFont="1" applyFill="1" applyBorder="1" applyAlignment="1" applyProtection="1">
      <alignment horizontal="center" vertical="center" shrinkToFit="1"/>
      <protection locked="0"/>
    </xf>
    <xf numFmtId="49" fontId="37" fillId="4" borderId="13" xfId="12" applyNumberFormat="1" applyFont="1" applyFill="1" applyBorder="1" applyAlignment="1" applyProtection="1">
      <alignment horizontal="center" vertical="center" shrinkToFit="1"/>
      <protection locked="0"/>
    </xf>
    <xf numFmtId="49" fontId="37" fillId="4" borderId="11" xfId="12" applyNumberFormat="1" applyFont="1" applyFill="1" applyBorder="1" applyAlignment="1" applyProtection="1">
      <alignment vertical="center" shrinkToFit="1"/>
      <protection locked="0"/>
    </xf>
    <xf numFmtId="49" fontId="37" fillId="4" borderId="12" xfId="12" applyNumberFormat="1" applyFont="1" applyFill="1" applyBorder="1" applyAlignment="1" applyProtection="1">
      <alignment vertical="center" shrinkToFit="1"/>
      <protection locked="0"/>
    </xf>
    <xf numFmtId="49" fontId="37" fillId="4" borderId="13" xfId="12" applyNumberFormat="1" applyFont="1" applyFill="1" applyBorder="1" applyAlignment="1" applyProtection="1">
      <alignment vertical="center" shrinkToFit="1"/>
      <protection locked="0"/>
    </xf>
    <xf numFmtId="49" fontId="37" fillId="4" borderId="23" xfId="12" applyNumberFormat="1" applyFont="1" applyFill="1" applyBorder="1" applyAlignment="1" applyProtection="1">
      <alignment horizontal="center" vertical="center" shrinkToFit="1"/>
      <protection locked="0"/>
    </xf>
    <xf numFmtId="185" fontId="37" fillId="4" borderId="23" xfId="12" applyNumberFormat="1" applyFont="1" applyFill="1" applyBorder="1" applyAlignment="1" applyProtection="1">
      <alignment horizontal="center" vertical="center" shrinkToFit="1"/>
      <protection locked="0"/>
    </xf>
    <xf numFmtId="0" fontId="18" fillId="0" borderId="0" xfId="2" applyFont="1" applyAlignment="1" applyProtection="1">
      <alignment horizontal="center"/>
    </xf>
    <xf numFmtId="0" fontId="34" fillId="4" borderId="23" xfId="12" applyFont="1" applyFill="1" applyBorder="1" applyAlignment="1" applyProtection="1">
      <alignment horizontal="center" vertical="center"/>
      <protection hidden="1"/>
    </xf>
    <xf numFmtId="0" fontId="34" fillId="4" borderId="11" xfId="12" applyFont="1" applyFill="1" applyBorder="1" applyAlignment="1" applyProtection="1">
      <alignment horizontal="center" vertical="center"/>
      <protection hidden="1"/>
    </xf>
    <xf numFmtId="38" fontId="34" fillId="4" borderId="11" xfId="1" applyFont="1" applyFill="1" applyBorder="1" applyAlignment="1" applyProtection="1">
      <alignment horizontal="center" vertical="center"/>
      <protection hidden="1"/>
    </xf>
    <xf numFmtId="38" fontId="34" fillId="4" borderId="12" xfId="1" applyFont="1" applyFill="1" applyBorder="1" applyAlignment="1" applyProtection="1">
      <alignment horizontal="center" vertical="center"/>
      <protection hidden="1"/>
    </xf>
    <xf numFmtId="38" fontId="34" fillId="4" borderId="13" xfId="1" applyFont="1" applyFill="1" applyBorder="1" applyAlignment="1" applyProtection="1">
      <alignment horizontal="center" vertical="center"/>
      <protection hidden="1"/>
    </xf>
    <xf numFmtId="38" fontId="34" fillId="4" borderId="23" xfId="1" applyFont="1" applyFill="1" applyBorder="1" applyAlignment="1" applyProtection="1">
      <alignment horizontal="center" vertical="center"/>
      <protection hidden="1"/>
    </xf>
    <xf numFmtId="0" fontId="34" fillId="4" borderId="11" xfId="12" applyFont="1" applyFill="1" applyBorder="1" applyAlignment="1" applyProtection="1">
      <alignment vertical="center" wrapText="1"/>
      <protection hidden="1"/>
    </xf>
    <xf numFmtId="0" fontId="34" fillId="4" borderId="12" xfId="12" applyFont="1" applyFill="1" applyBorder="1" applyAlignment="1" applyProtection="1">
      <alignment vertical="center"/>
      <protection hidden="1"/>
    </xf>
    <xf numFmtId="0" fontId="34" fillId="4" borderId="13" xfId="12" applyFont="1" applyFill="1" applyBorder="1" applyAlignment="1" applyProtection="1">
      <alignment vertical="center"/>
      <protection hidden="1"/>
    </xf>
    <xf numFmtId="0" fontId="18" fillId="4" borderId="0" xfId="13" applyFont="1" applyFill="1" applyAlignment="1" applyProtection="1">
      <alignment horizontal="center" vertical="top"/>
      <protection hidden="1"/>
    </xf>
    <xf numFmtId="0" fontId="34" fillId="4" borderId="0" xfId="13" applyFont="1" applyFill="1" applyAlignment="1" applyProtection="1">
      <alignment horizontal="left" vertical="top" wrapText="1"/>
      <protection hidden="1"/>
    </xf>
    <xf numFmtId="0" fontId="34" fillId="0" borderId="11" xfId="12" applyFont="1" applyFill="1" applyBorder="1" applyAlignment="1" applyProtection="1">
      <alignment horizontal="center" vertical="center" wrapText="1"/>
      <protection hidden="1"/>
    </xf>
    <xf numFmtId="0" fontId="34" fillId="0" borderId="12" xfId="12" applyFont="1" applyFill="1" applyBorder="1" applyAlignment="1" applyProtection="1">
      <alignment horizontal="center" vertical="center" wrapText="1"/>
      <protection hidden="1"/>
    </xf>
    <xf numFmtId="0" fontId="34" fillId="0" borderId="13" xfId="12" applyFont="1" applyFill="1" applyBorder="1" applyAlignment="1" applyProtection="1">
      <alignment horizontal="center" vertical="center" wrapText="1"/>
      <protection hidden="1"/>
    </xf>
    <xf numFmtId="0" fontId="34" fillId="0" borderId="32" xfId="12" applyFont="1" applyFill="1" applyBorder="1" applyAlignment="1" applyProtection="1">
      <alignment horizontal="center" vertical="center" wrapText="1"/>
      <protection hidden="1"/>
    </xf>
    <xf numFmtId="0" fontId="34" fillId="0" borderId="0" xfId="12" applyFont="1" applyFill="1" applyBorder="1" applyAlignment="1" applyProtection="1">
      <alignment horizontal="center" vertical="center" wrapText="1"/>
      <protection hidden="1"/>
    </xf>
    <xf numFmtId="0" fontId="34" fillId="0" borderId="1" xfId="12" applyFont="1" applyFill="1" applyBorder="1" applyAlignment="1" applyProtection="1">
      <alignment horizontal="center" vertical="center" wrapText="1"/>
      <protection hidden="1"/>
    </xf>
    <xf numFmtId="186" fontId="34" fillId="4" borderId="11" xfId="1" applyNumberFormat="1" applyFont="1" applyFill="1" applyBorder="1" applyAlignment="1" applyProtection="1">
      <alignment horizontal="center" vertical="center" wrapText="1"/>
    </xf>
    <xf numFmtId="186" fontId="34" fillId="4" borderId="12" xfId="1" applyNumberFormat="1" applyFont="1" applyFill="1" applyBorder="1" applyAlignment="1" applyProtection="1">
      <alignment horizontal="center" vertical="center" wrapText="1"/>
    </xf>
    <xf numFmtId="186" fontId="34" fillId="4" borderId="13" xfId="1" applyNumberFormat="1" applyFont="1" applyFill="1" applyBorder="1" applyAlignment="1" applyProtection="1">
      <alignment horizontal="center" vertical="center" wrapText="1"/>
    </xf>
    <xf numFmtId="186" fontId="34" fillId="4" borderId="11" xfId="1" applyNumberFormat="1" applyFont="1" applyFill="1" applyBorder="1" applyAlignment="1" applyProtection="1">
      <alignment horizontal="center" vertical="center" wrapText="1"/>
      <protection hidden="1"/>
    </xf>
    <xf numFmtId="186" fontId="34" fillId="4" borderId="12" xfId="1" applyNumberFormat="1" applyFont="1" applyFill="1" applyBorder="1" applyAlignment="1" applyProtection="1">
      <alignment horizontal="center" vertical="center" wrapText="1"/>
      <protection hidden="1"/>
    </xf>
    <xf numFmtId="186" fontId="34" fillId="4" borderId="13" xfId="1" applyNumberFormat="1" applyFont="1" applyFill="1" applyBorder="1" applyAlignment="1" applyProtection="1">
      <alignment horizontal="center" vertical="center" wrapText="1"/>
      <protection hidden="1"/>
    </xf>
    <xf numFmtId="186" fontId="34" fillId="4" borderId="32" xfId="1" applyNumberFormat="1" applyFont="1" applyFill="1" applyBorder="1" applyAlignment="1" applyProtection="1">
      <alignment horizontal="center" vertical="center" wrapText="1"/>
      <protection hidden="1"/>
    </xf>
    <xf numFmtId="186" fontId="34" fillId="4" borderId="0" xfId="1" applyNumberFormat="1" applyFont="1" applyFill="1" applyBorder="1" applyAlignment="1" applyProtection="1">
      <alignment horizontal="center" vertical="center" wrapText="1"/>
      <protection hidden="1"/>
    </xf>
    <xf numFmtId="186" fontId="34" fillId="4" borderId="1" xfId="1" applyNumberFormat="1" applyFont="1" applyFill="1" applyBorder="1" applyAlignment="1" applyProtection="1">
      <alignment horizontal="center" vertical="center" wrapText="1"/>
      <protection hidden="1"/>
    </xf>
    <xf numFmtId="0" fontId="36" fillId="4" borderId="12" xfId="13" applyFont="1" applyFill="1" applyBorder="1" applyAlignment="1" applyProtection="1">
      <alignment horizontal="left" vertical="center" shrinkToFit="1"/>
      <protection hidden="1"/>
    </xf>
    <xf numFmtId="0" fontId="30" fillId="4" borderId="0" xfId="12" applyFont="1" applyFill="1" applyAlignment="1" applyProtection="1">
      <alignment horizontal="right" vertical="distributed" wrapText="1"/>
      <protection hidden="1"/>
    </xf>
    <xf numFmtId="0" fontId="36" fillId="4" borderId="12" xfId="13" applyFont="1" applyFill="1" applyBorder="1" applyAlignment="1" applyProtection="1">
      <alignment horizontal="left" vertical="center" indent="1" shrinkToFit="1"/>
      <protection hidden="1"/>
    </xf>
    <xf numFmtId="0" fontId="36" fillId="4" borderId="0" xfId="12" applyFont="1" applyFill="1" applyAlignment="1" applyProtection="1">
      <alignment horizontal="right" vertical="center"/>
      <protection locked="0" hidden="1"/>
    </xf>
    <xf numFmtId="0" fontId="30" fillId="4" borderId="0" xfId="13" applyFont="1" applyFill="1" applyAlignment="1" applyProtection="1">
      <alignment horizontal="center" vertical="center" wrapText="1"/>
      <protection hidden="1"/>
    </xf>
    <xf numFmtId="49" fontId="30" fillId="4" borderId="0" xfId="13" applyNumberFormat="1" applyFont="1" applyFill="1" applyAlignment="1" applyProtection="1">
      <alignment vertical="center" wrapText="1"/>
      <protection hidden="1"/>
    </xf>
    <xf numFmtId="0" fontId="36" fillId="4" borderId="0" xfId="13" applyFont="1" applyFill="1" applyAlignment="1" applyProtection="1">
      <alignment horizontal="left" vertical="center"/>
      <protection hidden="1"/>
    </xf>
    <xf numFmtId="0" fontId="36" fillId="4" borderId="30" xfId="13" applyFont="1" applyFill="1" applyBorder="1" applyAlignment="1" applyProtection="1">
      <alignment horizontal="center" vertical="center" textRotation="255"/>
      <protection hidden="1"/>
    </xf>
    <xf numFmtId="0" fontId="36" fillId="4" borderId="30" xfId="13" applyFont="1" applyFill="1" applyBorder="1" applyAlignment="1" applyProtection="1">
      <alignment horizontal="left" vertical="center" indent="1" shrinkToFit="1"/>
      <protection hidden="1"/>
    </xf>
    <xf numFmtId="180" fontId="30" fillId="4" borderId="0" xfId="12" applyNumberFormat="1" applyFont="1" applyFill="1" applyAlignment="1" applyProtection="1">
      <alignment horizontal="right" vertical="center" shrinkToFit="1"/>
    </xf>
    <xf numFmtId="49" fontId="30" fillId="4" borderId="0" xfId="13" applyNumberFormat="1" applyFont="1" applyFill="1" applyAlignment="1" applyProtection="1">
      <alignment horizontal="left" vertical="top" shrinkToFit="1"/>
      <protection hidden="1"/>
    </xf>
    <xf numFmtId="49" fontId="30" fillId="4" borderId="0" xfId="13" applyNumberFormat="1" applyFont="1" applyFill="1" applyAlignment="1" applyProtection="1">
      <alignment horizontal="left" vertical="center"/>
      <protection hidden="1"/>
    </xf>
    <xf numFmtId="0" fontId="4" fillId="0" borderId="12"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11" xfId="2" applyFont="1" applyBorder="1" applyAlignment="1">
      <alignment horizontal="left" vertical="center" wrapText="1" indent="1" shrinkToFit="1"/>
    </xf>
    <xf numFmtId="0" fontId="4" fillId="0" borderId="12" xfId="2" applyFont="1" applyBorder="1" applyAlignment="1">
      <alignment horizontal="left" vertical="center" wrapText="1" indent="1" shrinkToFit="1"/>
    </xf>
    <xf numFmtId="0" fontId="4" fillId="0" borderId="13" xfId="2" applyFont="1" applyBorder="1" applyAlignment="1">
      <alignment horizontal="left" vertical="center" wrapText="1" indent="1" shrinkToFit="1"/>
    </xf>
    <xf numFmtId="0" fontId="8" fillId="3" borderId="20" xfId="2" applyFont="1" applyFill="1" applyBorder="1" applyAlignment="1">
      <alignment horizontal="center" vertical="center"/>
    </xf>
    <xf numFmtId="0" fontId="8" fillId="3" borderId="21" xfId="2" applyFont="1" applyFill="1" applyBorder="1" applyAlignment="1">
      <alignment horizontal="center" vertical="center"/>
    </xf>
    <xf numFmtId="0" fontId="8" fillId="3" borderId="28" xfId="2" applyFont="1" applyFill="1" applyBorder="1" applyAlignment="1">
      <alignment horizontal="center" vertical="center"/>
    </xf>
    <xf numFmtId="0" fontId="4" fillId="0" borderId="29" xfId="2" applyFont="1" applyBorder="1" applyAlignment="1">
      <alignment horizontal="left" vertical="center" indent="1" shrinkToFit="1"/>
    </xf>
    <xf numFmtId="0" fontId="4" fillId="0" borderId="30" xfId="2" applyFont="1" applyBorder="1" applyAlignment="1">
      <alignment horizontal="left" vertical="center" indent="1" shrinkToFit="1"/>
    </xf>
    <xf numFmtId="0" fontId="4" fillId="0" borderId="30" xfId="2" applyFont="1" applyBorder="1" applyAlignment="1">
      <alignment horizontal="center" vertical="center" shrinkToFit="1"/>
    </xf>
    <xf numFmtId="0" fontId="4" fillId="0" borderId="23" xfId="2" applyFont="1" applyBorder="1" applyAlignment="1">
      <alignment horizontal="left" vertical="center" indent="1" shrinkToFit="1"/>
    </xf>
    <xf numFmtId="0" fontId="8" fillId="3" borderId="11"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3" xfId="2" applyFont="1" applyFill="1" applyBorder="1" applyAlignment="1">
      <alignment horizontal="center" vertical="center" wrapText="1"/>
    </xf>
    <xf numFmtId="0" fontId="4" fillId="0" borderId="11"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4" fillId="0" borderId="5" xfId="2" applyNumberFormat="1" applyFont="1" applyBorder="1" applyAlignment="1">
      <alignment horizontal="left" vertical="center" indent="1" shrinkToFit="1"/>
    </xf>
    <xf numFmtId="0" fontId="4" fillId="0" borderId="6" xfId="2" applyNumberFormat="1" applyFont="1" applyBorder="1" applyAlignment="1">
      <alignment horizontal="left" vertical="center" indent="1" shrinkToFit="1"/>
    </xf>
    <xf numFmtId="0" fontId="4" fillId="0" borderId="7" xfId="2" applyNumberFormat="1" applyFont="1" applyBorder="1" applyAlignment="1">
      <alignment horizontal="left" vertical="center" indent="1" shrinkToFi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4" fillId="0" borderId="8" xfId="2" applyFont="1" applyBorder="1" applyAlignment="1">
      <alignment horizontal="left" vertical="center" indent="1" shrinkToFit="1"/>
    </xf>
    <xf numFmtId="0" fontId="4" fillId="0" borderId="9" xfId="2" applyFont="1" applyBorder="1" applyAlignment="1">
      <alignment horizontal="left" vertical="center" indent="1" shrinkToFit="1"/>
    </xf>
    <xf numFmtId="0" fontId="4" fillId="0" borderId="10" xfId="2" applyFont="1" applyBorder="1" applyAlignment="1">
      <alignment horizontal="left" vertical="center" indent="1" shrinkToFit="1"/>
    </xf>
    <xf numFmtId="0" fontId="8" fillId="3" borderId="14"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8" fillId="3" borderId="16" xfId="2" applyFont="1" applyFill="1" applyBorder="1" applyAlignment="1">
      <alignment horizontal="center" vertical="center" wrapText="1"/>
    </xf>
    <xf numFmtId="0" fontId="4" fillId="0" borderId="8" xfId="2" applyFont="1" applyBorder="1" applyAlignment="1">
      <alignment horizontal="left" vertical="center" indent="1"/>
    </xf>
    <xf numFmtId="0" fontId="4" fillId="0" borderId="9" xfId="2" applyFont="1" applyBorder="1" applyAlignment="1">
      <alignment horizontal="left" vertical="center" indent="1"/>
    </xf>
    <xf numFmtId="0" fontId="4" fillId="0" borderId="10" xfId="2" applyFont="1" applyBorder="1" applyAlignment="1">
      <alignment horizontal="left" vertical="center" indent="1"/>
    </xf>
    <xf numFmtId="0" fontId="8" fillId="3" borderId="17" xfId="2" applyFont="1" applyFill="1" applyBorder="1" applyAlignment="1">
      <alignment horizontal="center" vertical="center"/>
    </xf>
    <xf numFmtId="0" fontId="8" fillId="3" borderId="18"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22" xfId="2" applyFont="1" applyFill="1" applyBorder="1" applyAlignment="1">
      <alignment horizontal="center" vertical="center"/>
    </xf>
    <xf numFmtId="0" fontId="6" fillId="0" borderId="0" xfId="2" applyFont="1" applyAlignment="1" applyProtection="1">
      <alignment horizontal="center" vertical="center"/>
      <protection locked="0"/>
    </xf>
    <xf numFmtId="0" fontId="4" fillId="0" borderId="5" xfId="2" applyFont="1" applyBorder="1" applyAlignment="1">
      <alignment horizontal="left" vertical="center" indent="1"/>
    </xf>
    <xf numFmtId="0" fontId="4" fillId="0" borderId="6" xfId="2" applyFont="1" applyBorder="1" applyAlignment="1">
      <alignment horizontal="left" vertical="center" indent="1"/>
    </xf>
    <xf numFmtId="0" fontId="4" fillId="0" borderId="7" xfId="2" applyFont="1" applyBorder="1" applyAlignment="1">
      <alignment horizontal="left" vertical="center" indent="1"/>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4" fillId="0" borderId="27" xfId="2" applyFont="1" applyBorder="1" applyAlignment="1">
      <alignment horizontal="left" vertical="center" indent="1" shrinkToFit="1"/>
    </xf>
    <xf numFmtId="0" fontId="8" fillId="3" borderId="24" xfId="2" applyFont="1" applyFill="1" applyBorder="1" applyAlignment="1">
      <alignment horizontal="center" vertical="center"/>
    </xf>
    <xf numFmtId="0" fontId="8" fillId="3" borderId="25" xfId="2" applyFont="1" applyFill="1" applyBorder="1" applyAlignment="1">
      <alignment horizontal="center" vertical="center"/>
    </xf>
    <xf numFmtId="0" fontId="8" fillId="3" borderId="26"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12" xfId="2" applyFont="1" applyFill="1" applyBorder="1" applyAlignment="1">
      <alignment horizontal="center" vertical="center"/>
    </xf>
    <xf numFmtId="0" fontId="4" fillId="3" borderId="13" xfId="2" applyFont="1" applyFill="1" applyBorder="1" applyAlignment="1">
      <alignment horizontal="center" vertical="center"/>
    </xf>
    <xf numFmtId="0" fontId="4" fillId="0" borderId="143" xfId="2" applyFont="1" applyBorder="1" applyAlignment="1">
      <alignment horizontal="left" vertical="center" indent="1" shrinkToFit="1"/>
    </xf>
    <xf numFmtId="0" fontId="4" fillId="0" borderId="82" xfId="2" applyFont="1" applyBorder="1" applyAlignment="1">
      <alignment horizontal="left" vertical="center" indent="1" shrinkToFit="1"/>
    </xf>
    <xf numFmtId="0" fontId="8" fillId="3" borderId="11" xfId="4" applyFont="1" applyFill="1" applyBorder="1" applyAlignment="1">
      <alignment horizontal="center" vertical="center" shrinkToFit="1"/>
    </xf>
    <xf numFmtId="0" fontId="8" fillId="3" borderId="12" xfId="4" applyFont="1" applyFill="1" applyBorder="1" applyAlignment="1">
      <alignment horizontal="center" vertical="center" shrinkToFit="1"/>
    </xf>
    <xf numFmtId="0" fontId="8" fillId="3" borderId="13" xfId="4" applyFont="1" applyFill="1" applyBorder="1" applyAlignment="1">
      <alignment horizontal="center" vertical="center" shrinkToFit="1"/>
    </xf>
    <xf numFmtId="0" fontId="4" fillId="0" borderId="11" xfId="4" applyFont="1" applyBorder="1" applyAlignment="1">
      <alignment horizontal="left" vertical="center" indent="1" shrinkToFit="1"/>
    </xf>
    <xf numFmtId="0" fontId="4" fillId="0" borderId="12" xfId="4" applyFont="1" applyBorder="1" applyAlignment="1">
      <alignment horizontal="left" vertical="center" indent="1" shrinkToFit="1"/>
    </xf>
    <xf numFmtId="0" fontId="4" fillId="0" borderId="13" xfId="4" applyFont="1" applyBorder="1" applyAlignment="1">
      <alignment horizontal="left" vertical="center" indent="1" shrinkToFit="1"/>
    </xf>
    <xf numFmtId="0" fontId="4" fillId="0" borderId="11" xfId="4" applyFont="1" applyBorder="1" applyAlignment="1">
      <alignment horizontal="center" vertical="center" shrinkToFit="1"/>
    </xf>
    <xf numFmtId="0" fontId="4" fillId="0" borderId="12" xfId="4" applyFont="1" applyBorder="1" applyAlignment="1">
      <alignment horizontal="center" vertical="center" shrinkToFit="1"/>
    </xf>
    <xf numFmtId="38" fontId="4" fillId="0" borderId="23" xfId="1" applyFont="1" applyBorder="1" applyAlignment="1">
      <alignment horizontal="right" vertical="center" shrinkToFit="1"/>
    </xf>
    <xf numFmtId="0" fontId="19" fillId="0" borderId="11" xfId="2" applyFont="1" applyBorder="1" applyAlignment="1" applyProtection="1">
      <alignment horizontal="center" vertical="center" shrinkToFit="1"/>
      <protection locked="0"/>
    </xf>
    <xf numFmtId="0" fontId="19" fillId="0" borderId="12" xfId="2" applyFont="1" applyBorder="1" applyAlignment="1" applyProtection="1">
      <alignment horizontal="center" vertical="center" shrinkToFit="1"/>
      <protection locked="0"/>
    </xf>
    <xf numFmtId="0" fontId="19" fillId="0" borderId="13" xfId="2" applyFont="1" applyBorder="1" applyAlignment="1" applyProtection="1">
      <alignment horizontal="center" vertical="center" shrinkToFit="1"/>
      <protection locked="0"/>
    </xf>
    <xf numFmtId="49" fontId="19" fillId="0" borderId="11" xfId="2" applyNumberFormat="1" applyFont="1" applyBorder="1" applyAlignment="1" applyProtection="1">
      <alignment horizontal="left" vertical="center" shrinkToFit="1"/>
      <protection locked="0"/>
    </xf>
    <xf numFmtId="49" fontId="19" fillId="0" borderId="12" xfId="2" applyNumberFormat="1" applyFont="1" applyBorder="1" applyAlignment="1" applyProtection="1">
      <alignment horizontal="left" vertical="center" shrinkToFit="1"/>
      <protection locked="0"/>
    </xf>
    <xf numFmtId="49" fontId="19" fillId="0" borderId="13" xfId="2" applyNumberFormat="1" applyFont="1" applyBorder="1" applyAlignment="1" applyProtection="1">
      <alignment horizontal="left" vertical="center" shrinkToFit="1"/>
      <protection locked="0"/>
    </xf>
    <xf numFmtId="0" fontId="55" fillId="3" borderId="11" xfId="2" applyFont="1" applyFill="1" applyBorder="1" applyAlignment="1" applyProtection="1">
      <alignment horizontal="center" vertical="center"/>
    </xf>
    <xf numFmtId="0" fontId="55" fillId="3" borderId="12" xfId="2" applyFont="1" applyFill="1" applyBorder="1" applyAlignment="1" applyProtection="1">
      <alignment horizontal="center" vertical="center"/>
    </xf>
    <xf numFmtId="0" fontId="55" fillId="3" borderId="13" xfId="2" applyFont="1" applyFill="1" applyBorder="1" applyAlignment="1" applyProtection="1">
      <alignment horizontal="center" vertical="center"/>
    </xf>
    <xf numFmtId="49" fontId="55" fillId="0" borderId="12" xfId="2" applyNumberFormat="1" applyFont="1" applyBorder="1" applyAlignment="1" applyProtection="1">
      <alignment horizontal="center" vertical="center" shrinkToFit="1"/>
    </xf>
    <xf numFmtId="0" fontId="55" fillId="3" borderId="2" xfId="2" applyFont="1" applyFill="1" applyBorder="1" applyAlignment="1" applyProtection="1">
      <alignment horizontal="center" vertical="center"/>
    </xf>
    <xf numFmtId="0" fontId="55" fillId="3" borderId="3" xfId="2" applyFont="1" applyFill="1" applyBorder="1" applyAlignment="1" applyProtection="1">
      <alignment horizontal="center" vertical="center"/>
    </xf>
    <xf numFmtId="0" fontId="55" fillId="3" borderId="4" xfId="2" applyFont="1" applyFill="1" applyBorder="1" applyAlignment="1" applyProtection="1">
      <alignment horizontal="center" vertical="center"/>
    </xf>
    <xf numFmtId="0" fontId="55" fillId="3" borderId="29" xfId="2" applyFont="1" applyFill="1" applyBorder="1" applyAlignment="1" applyProtection="1">
      <alignment horizontal="center" vertical="center"/>
    </xf>
    <xf numFmtId="0" fontId="55" fillId="3" borderId="30" xfId="2" applyFont="1" applyFill="1" applyBorder="1" applyAlignment="1" applyProtection="1">
      <alignment horizontal="center" vertical="center"/>
    </xf>
    <xf numFmtId="0" fontId="55" fillId="3" borderId="31" xfId="2" applyFont="1" applyFill="1" applyBorder="1" applyAlignment="1" applyProtection="1">
      <alignment horizontal="center" vertical="center"/>
    </xf>
    <xf numFmtId="0" fontId="112" fillId="0" borderId="2" xfId="2" applyFont="1" applyBorder="1" applyAlignment="1" applyProtection="1">
      <alignment horizontal="left" vertical="center" indent="1" shrinkToFit="1"/>
    </xf>
    <xf numFmtId="0" fontId="112" fillId="0" borderId="3" xfId="2" applyFont="1" applyBorder="1" applyAlignment="1" applyProtection="1">
      <alignment horizontal="left" vertical="center" indent="1" shrinkToFit="1"/>
    </xf>
    <xf numFmtId="0" fontId="112" fillId="0" borderId="4" xfId="2" applyFont="1" applyBorder="1" applyAlignment="1" applyProtection="1">
      <alignment horizontal="left" vertical="center" indent="1" shrinkToFit="1"/>
    </xf>
    <xf numFmtId="0" fontId="112" fillId="0" borderId="29" xfId="2" applyFont="1" applyBorder="1" applyAlignment="1" applyProtection="1">
      <alignment horizontal="left" vertical="center" indent="1" shrinkToFit="1"/>
    </xf>
    <xf numFmtId="0" fontId="112" fillId="0" borderId="30" xfId="2" applyFont="1" applyBorder="1" applyAlignment="1" applyProtection="1">
      <alignment horizontal="left" vertical="center" indent="1" shrinkToFit="1"/>
    </xf>
    <xf numFmtId="0" fontId="112" fillId="0" borderId="31" xfId="2" applyFont="1" applyBorder="1" applyAlignment="1" applyProtection="1">
      <alignment horizontal="left" vertical="center" indent="1" shrinkToFit="1"/>
    </xf>
    <xf numFmtId="0" fontId="112" fillId="0" borderId="3" xfId="2" applyFont="1" applyBorder="1" applyAlignment="1">
      <alignment horizontal="left" vertical="center" indent="1" shrinkToFit="1"/>
    </xf>
    <xf numFmtId="0" fontId="112" fillId="0" borderId="30" xfId="2" applyFont="1" applyBorder="1" applyAlignment="1">
      <alignment horizontal="left" vertical="center" indent="1" shrinkToFit="1"/>
    </xf>
    <xf numFmtId="0" fontId="55" fillId="0" borderId="11" xfId="2" applyFont="1" applyBorder="1" applyAlignment="1" applyProtection="1">
      <alignment vertical="center" shrinkToFit="1"/>
      <protection locked="0"/>
    </xf>
    <xf numFmtId="0" fontId="55" fillId="0" borderId="12" xfId="2" applyFont="1" applyBorder="1" applyAlignment="1" applyProtection="1">
      <alignment vertical="center" shrinkToFit="1"/>
      <protection locked="0"/>
    </xf>
    <xf numFmtId="0" fontId="55" fillId="3" borderId="2" xfId="0" applyFont="1" applyFill="1" applyBorder="1" applyAlignment="1" applyProtection="1">
      <alignment horizontal="center" vertical="center"/>
    </xf>
    <xf numFmtId="0" fontId="55" fillId="3" borderId="3" xfId="0"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32" xfId="0" applyFont="1" applyFill="1" applyBorder="1" applyAlignment="1" applyProtection="1">
      <alignment horizontal="center" vertical="center"/>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0" fontId="55" fillId="3" borderId="30"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40" fontId="19" fillId="0" borderId="2" xfId="1" applyNumberFormat="1" applyFont="1" applyBorder="1" applyAlignment="1" applyProtection="1">
      <alignment horizontal="right" vertical="center" shrinkToFit="1"/>
      <protection locked="0"/>
    </xf>
    <xf numFmtId="40" fontId="19" fillId="0" borderId="3" xfId="1" applyNumberFormat="1" applyFont="1" applyBorder="1" applyAlignment="1" applyProtection="1">
      <alignment horizontal="right" vertical="center" shrinkToFit="1"/>
      <protection locked="0"/>
    </xf>
    <xf numFmtId="40" fontId="19" fillId="0" borderId="32" xfId="1" applyNumberFormat="1" applyFont="1" applyBorder="1" applyAlignment="1" applyProtection="1">
      <alignment horizontal="right" vertical="center" shrinkToFit="1"/>
      <protection locked="0"/>
    </xf>
    <xf numFmtId="40" fontId="19" fillId="0" borderId="0" xfId="1" applyNumberFormat="1" applyFont="1" applyAlignment="1" applyProtection="1">
      <alignment horizontal="right" vertical="center" shrinkToFit="1"/>
      <protection locked="0"/>
    </xf>
    <xf numFmtId="40" fontId="19" fillId="0" borderId="29" xfId="1" applyNumberFormat="1" applyFont="1" applyBorder="1" applyAlignment="1" applyProtection="1">
      <alignment horizontal="right" vertical="center" shrinkToFit="1"/>
      <protection locked="0"/>
    </xf>
    <xf numFmtId="40" fontId="19" fillId="0" borderId="30" xfId="1" applyNumberFormat="1" applyFont="1" applyBorder="1" applyAlignment="1" applyProtection="1">
      <alignment horizontal="right" vertical="center" shrinkToFit="1"/>
      <protection locked="0"/>
    </xf>
    <xf numFmtId="40" fontId="55" fillId="3" borderId="32" xfId="5" applyNumberFormat="1" applyFont="1" applyFill="1" applyBorder="1" applyAlignment="1" applyProtection="1">
      <alignment horizontal="center" vertical="center" shrinkToFit="1"/>
    </xf>
    <xf numFmtId="40" fontId="55" fillId="3" borderId="0" xfId="5" applyNumberFormat="1" applyFont="1" applyFill="1" applyAlignment="1" applyProtection="1">
      <alignment horizontal="center" vertical="center" shrinkToFit="1"/>
    </xf>
    <xf numFmtId="40" fontId="55" fillId="3" borderId="1" xfId="5" applyNumberFormat="1" applyFont="1" applyFill="1" applyBorder="1" applyAlignment="1" applyProtection="1">
      <alignment horizontal="center" vertical="center" shrinkToFit="1"/>
    </xf>
    <xf numFmtId="40" fontId="55" fillId="3" borderId="29" xfId="5" applyNumberFormat="1" applyFont="1" applyFill="1" applyBorder="1" applyAlignment="1" applyProtection="1">
      <alignment horizontal="center" vertical="center" shrinkToFit="1"/>
    </xf>
    <xf numFmtId="40" fontId="55" fillId="3" borderId="30" xfId="5" applyNumberFormat="1" applyFont="1" applyFill="1" applyBorder="1" applyAlignment="1" applyProtection="1">
      <alignment horizontal="center" vertical="center" shrinkToFit="1"/>
    </xf>
    <xf numFmtId="40" fontId="55" fillId="3" borderId="31" xfId="5" applyNumberFormat="1" applyFont="1" applyFill="1" applyBorder="1" applyAlignment="1" applyProtection="1">
      <alignment horizontal="center" vertical="center" shrinkToFit="1"/>
    </xf>
    <xf numFmtId="0" fontId="55" fillId="3" borderId="5" xfId="2" applyFont="1" applyFill="1" applyBorder="1" applyAlignment="1" applyProtection="1">
      <alignment horizontal="center" vertical="center"/>
    </xf>
    <xf numFmtId="0" fontId="55" fillId="3" borderId="6" xfId="2" applyFont="1" applyFill="1" applyBorder="1" applyAlignment="1" applyProtection="1">
      <alignment horizontal="center" vertical="center"/>
    </xf>
    <xf numFmtId="0" fontId="55" fillId="3" borderId="7" xfId="2" applyFont="1" applyFill="1" applyBorder="1" applyAlignment="1" applyProtection="1">
      <alignment horizontal="center" vertical="center"/>
    </xf>
    <xf numFmtId="49" fontId="55" fillId="0" borderId="13" xfId="2" applyNumberFormat="1" applyFont="1" applyBorder="1" applyAlignment="1" applyProtection="1">
      <alignment horizontal="center" vertical="center" shrinkToFit="1"/>
    </xf>
    <xf numFmtId="0" fontId="55" fillId="0" borderId="11" xfId="2" applyFont="1" applyBorder="1" applyAlignment="1" applyProtection="1">
      <alignment horizontal="left" vertical="center" indent="1" shrinkToFit="1"/>
      <protection locked="0"/>
    </xf>
    <xf numFmtId="0" fontId="55" fillId="0" borderId="12" xfId="2" applyFont="1" applyBorder="1" applyAlignment="1" applyProtection="1">
      <alignment horizontal="left" vertical="center" indent="1" shrinkToFit="1"/>
      <protection locked="0"/>
    </xf>
    <xf numFmtId="0" fontId="55" fillId="0" borderId="13" xfId="2" applyFont="1" applyBorder="1" applyAlignment="1" applyProtection="1">
      <alignment horizontal="left" vertical="center" indent="1" shrinkToFit="1"/>
      <protection locked="0"/>
    </xf>
    <xf numFmtId="0" fontId="55" fillId="0" borderId="30" xfId="2" applyFont="1" applyBorder="1" applyAlignment="1" applyProtection="1">
      <alignment vertical="center" shrinkToFit="1"/>
      <protection locked="0"/>
    </xf>
    <xf numFmtId="0" fontId="55" fillId="3" borderId="8" xfId="2" applyFont="1" applyFill="1" applyBorder="1" applyAlignment="1" applyProtection="1">
      <alignment horizontal="center" vertical="center"/>
    </xf>
    <xf numFmtId="0" fontId="55" fillId="3" borderId="9" xfId="2" applyFont="1" applyFill="1" applyBorder="1" applyAlignment="1" applyProtection="1">
      <alignment horizontal="center" vertical="center"/>
    </xf>
    <xf numFmtId="0" fontId="55" fillId="0" borderId="9" xfId="2" applyFont="1" applyBorder="1" applyAlignment="1" applyProtection="1">
      <alignment vertical="center" shrinkToFit="1"/>
      <protection locked="0"/>
    </xf>
    <xf numFmtId="0" fontId="55" fillId="0" borderId="11" xfId="2" applyFont="1" applyBorder="1" applyAlignment="1" applyProtection="1">
      <alignment horizontal="center" vertical="center" shrinkToFit="1"/>
      <protection locked="0"/>
    </xf>
    <xf numFmtId="0" fontId="55" fillId="0" borderId="12" xfId="2" applyFont="1" applyBorder="1" applyAlignment="1" applyProtection="1">
      <alignment horizontal="center" vertical="center" shrinkToFit="1"/>
      <protection locked="0"/>
    </xf>
    <xf numFmtId="0" fontId="55" fillId="0" borderId="13" xfId="2" applyFont="1" applyBorder="1" applyAlignment="1" applyProtection="1">
      <alignment horizontal="center" vertical="center" shrinkToFit="1"/>
      <protection locked="0"/>
    </xf>
    <xf numFmtId="0" fontId="55" fillId="0" borderId="0" xfId="0" applyFont="1" applyAlignment="1" applyProtection="1">
      <alignment horizontal="right" vertical="center"/>
    </xf>
    <xf numFmtId="0" fontId="54" fillId="2" borderId="0" xfId="2" applyFont="1" applyFill="1" applyAlignment="1" applyProtection="1">
      <alignment vertical="top" wrapText="1"/>
    </xf>
    <xf numFmtId="0" fontId="109" fillId="2" borderId="30" xfId="2" applyFont="1" applyFill="1" applyBorder="1" applyAlignment="1" applyProtection="1">
      <alignment horizontal="left" vertical="center"/>
    </xf>
    <xf numFmtId="0" fontId="109" fillId="2" borderId="0" xfId="2" applyFont="1" applyFill="1" applyAlignment="1" applyProtection="1">
      <alignment horizontal="left" vertical="center"/>
    </xf>
    <xf numFmtId="0" fontId="112" fillId="0" borderId="11" xfId="2" applyFont="1" applyBorder="1" applyAlignment="1" applyProtection="1">
      <alignment horizontal="left" vertical="center" wrapText="1" indent="1"/>
    </xf>
    <xf numFmtId="0" fontId="112" fillId="0" borderId="12" xfId="2" applyFont="1" applyBorder="1" applyAlignment="1" applyProtection="1">
      <alignment horizontal="left" vertical="center" wrapText="1" indent="1"/>
    </xf>
    <xf numFmtId="0" fontId="112" fillId="0" borderId="13" xfId="2" applyFont="1" applyBorder="1" applyAlignment="1" applyProtection="1">
      <alignment horizontal="left" vertical="center" wrapText="1" indent="1"/>
    </xf>
    <xf numFmtId="0" fontId="55" fillId="3" borderId="11" xfId="2" applyFont="1" applyFill="1" applyBorder="1" applyAlignment="1" applyProtection="1">
      <alignment horizontal="center" vertical="center" shrinkToFit="1"/>
    </xf>
    <xf numFmtId="0" fontId="55" fillId="3" borderId="12" xfId="2" applyFont="1" applyFill="1" applyBorder="1" applyAlignment="1" applyProtection="1">
      <alignment horizontal="center" vertical="center" shrinkToFit="1"/>
    </xf>
    <xf numFmtId="0" fontId="55" fillId="3" borderId="13" xfId="2" applyFont="1" applyFill="1" applyBorder="1" applyAlignment="1" applyProtection="1">
      <alignment horizontal="center" vertical="center" shrinkToFit="1"/>
    </xf>
    <xf numFmtId="0" fontId="112" fillId="0" borderId="11" xfId="2" applyFont="1" applyBorder="1" applyAlignment="1" applyProtection="1">
      <alignment horizontal="center" vertical="center" shrinkToFit="1"/>
    </xf>
    <xf numFmtId="0" fontId="112" fillId="0" borderId="12" xfId="2" applyFont="1" applyBorder="1" applyAlignment="1" applyProtection="1">
      <alignment horizontal="center" vertical="center" shrinkToFi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4" xfId="2" applyFont="1" applyFill="1" applyBorder="1" applyAlignment="1">
      <alignment horizontal="center" vertical="center" wrapText="1"/>
    </xf>
    <xf numFmtId="0" fontId="19" fillId="3" borderId="32" xfId="2" applyFont="1" applyFill="1" applyBorder="1" applyAlignment="1">
      <alignment horizontal="center" vertical="center" wrapText="1"/>
    </xf>
    <xf numFmtId="0" fontId="19" fillId="3" borderId="0" xfId="2" applyFont="1" applyFill="1" applyAlignment="1">
      <alignment horizontal="center" vertical="center" wrapText="1"/>
    </xf>
    <xf numFmtId="0" fontId="19" fillId="3" borderId="1" xfId="2" applyFont="1" applyFill="1" applyBorder="1" applyAlignment="1">
      <alignment horizontal="center" vertical="center" wrapText="1"/>
    </xf>
    <xf numFmtId="0" fontId="19" fillId="3" borderId="29" xfId="2" applyFont="1" applyFill="1" applyBorder="1" applyAlignment="1">
      <alignment horizontal="center" vertical="center" wrapText="1"/>
    </xf>
    <xf numFmtId="0" fontId="19" fillId="3" borderId="30" xfId="2" applyFont="1" applyFill="1" applyBorder="1" applyAlignment="1">
      <alignment horizontal="center" vertical="center" wrapText="1"/>
    </xf>
    <xf numFmtId="0" fontId="19" fillId="3" borderId="31" xfId="2" applyFont="1" applyFill="1" applyBorder="1" applyAlignment="1">
      <alignment horizontal="center" vertical="center" wrapText="1"/>
    </xf>
    <xf numFmtId="0" fontId="19" fillId="3" borderId="2" xfId="2" applyFont="1" applyFill="1" applyBorder="1" applyAlignment="1" applyProtection="1">
      <alignment horizontal="center" vertical="center"/>
    </xf>
    <xf numFmtId="0" fontId="19" fillId="3" borderId="3" xfId="2" applyFont="1" applyFill="1" applyBorder="1" applyAlignment="1" applyProtection="1">
      <alignment horizontal="center" vertical="center"/>
    </xf>
    <xf numFmtId="0" fontId="19" fillId="3" borderId="4" xfId="2" applyFont="1" applyFill="1" applyBorder="1" applyAlignment="1" applyProtection="1">
      <alignment horizontal="center" vertical="center"/>
    </xf>
    <xf numFmtId="0" fontId="19" fillId="3" borderId="29" xfId="2" applyFont="1" applyFill="1" applyBorder="1" applyAlignment="1" applyProtection="1">
      <alignment horizontal="center" vertical="center"/>
    </xf>
    <xf numFmtId="0" fontId="19" fillId="3" borderId="30" xfId="2" applyFont="1" applyFill="1" applyBorder="1" applyAlignment="1" applyProtection="1">
      <alignment horizontal="center" vertical="center"/>
    </xf>
    <xf numFmtId="0" fontId="19" fillId="3" borderId="31" xfId="2" applyFont="1" applyFill="1" applyBorder="1" applyAlignment="1" applyProtection="1">
      <alignment horizontal="center" vertical="center"/>
    </xf>
    <xf numFmtId="49" fontId="55" fillId="0" borderId="3" xfId="2" applyNumberFormat="1" applyFont="1" applyBorder="1" applyAlignment="1" applyProtection="1">
      <alignment horizontal="left" vertical="center" shrinkToFit="1"/>
    </xf>
    <xf numFmtId="49" fontId="55" fillId="0" borderId="4" xfId="2" applyNumberFormat="1" applyFont="1" applyBorder="1" applyAlignment="1" applyProtection="1">
      <alignment horizontal="left" vertical="center" shrinkToFit="1"/>
    </xf>
    <xf numFmtId="49" fontId="55" fillId="0" borderId="30" xfId="2" applyNumberFormat="1" applyFont="1" applyBorder="1" applyAlignment="1" applyProtection="1">
      <alignment horizontal="left" vertical="center" shrinkToFit="1"/>
    </xf>
    <xf numFmtId="49" fontId="55" fillId="0" borderId="31" xfId="2" applyNumberFormat="1" applyFont="1" applyBorder="1" applyAlignment="1" applyProtection="1">
      <alignment horizontal="left" vertical="center" shrinkToFit="1"/>
    </xf>
    <xf numFmtId="1" fontId="112" fillId="0" borderId="2" xfId="2" applyNumberFormat="1" applyFont="1" applyBorder="1" applyAlignment="1" applyProtection="1">
      <alignment horizontal="right" vertical="center" shrinkToFit="1"/>
    </xf>
    <xf numFmtId="1" fontId="112" fillId="0" borderId="3" xfId="2" applyNumberFormat="1" applyFont="1" applyBorder="1" applyAlignment="1" applyProtection="1">
      <alignment horizontal="right" vertical="center" shrinkToFit="1"/>
    </xf>
    <xf numFmtId="2" fontId="55" fillId="0" borderId="2" xfId="2" applyNumberFormat="1" applyFont="1" applyBorder="1" applyAlignment="1" applyProtection="1">
      <alignment horizontal="right" vertical="center" shrinkToFit="1"/>
      <protection locked="0"/>
    </xf>
    <xf numFmtId="2" fontId="55" fillId="0" borderId="3" xfId="2" applyNumberFormat="1" applyFont="1" applyBorder="1" applyAlignment="1" applyProtection="1">
      <alignment horizontal="right" vertical="center" shrinkToFit="1"/>
      <protection locked="0"/>
    </xf>
    <xf numFmtId="0" fontId="55" fillId="0" borderId="11" xfId="2" applyFont="1" applyFill="1" applyBorder="1" applyAlignment="1" applyProtection="1">
      <alignment horizontal="center" vertical="center"/>
      <protection locked="0"/>
    </xf>
    <xf numFmtId="0" fontId="55" fillId="0" borderId="12" xfId="2" applyFont="1" applyFill="1" applyBorder="1" applyAlignment="1" applyProtection="1">
      <alignment horizontal="center" vertical="center"/>
      <protection locked="0"/>
    </xf>
    <xf numFmtId="0" fontId="19" fillId="0" borderId="12" xfId="2" applyFont="1" applyFill="1" applyBorder="1" applyAlignment="1" applyProtection="1">
      <alignment horizontal="left" vertical="center"/>
    </xf>
    <xf numFmtId="0" fontId="19" fillId="0" borderId="13" xfId="2" applyFont="1" applyFill="1" applyBorder="1" applyAlignment="1" applyProtection="1">
      <alignment horizontal="left" vertical="center"/>
    </xf>
    <xf numFmtId="0" fontId="55" fillId="0" borderId="12" xfId="2" applyFont="1" applyFill="1" applyBorder="1" applyAlignment="1" applyProtection="1">
      <alignment vertical="center"/>
      <protection locked="0"/>
    </xf>
    <xf numFmtId="0" fontId="55" fillId="0" borderId="13" xfId="2" applyFont="1" applyFill="1" applyBorder="1" applyAlignment="1" applyProtection="1">
      <alignment vertical="center"/>
      <protection locked="0"/>
    </xf>
    <xf numFmtId="0" fontId="19" fillId="3" borderId="11" xfId="2" applyFont="1" applyFill="1" applyBorder="1" applyAlignment="1" applyProtection="1">
      <alignment horizontal="center" vertical="center" wrapText="1"/>
    </xf>
    <xf numFmtId="0" fontId="19" fillId="3" borderId="12" xfId="2" applyFont="1" applyFill="1" applyBorder="1" applyAlignment="1" applyProtection="1">
      <alignment horizontal="center" vertical="center"/>
    </xf>
    <xf numFmtId="0" fontId="19" fillId="3" borderId="13" xfId="2" applyFont="1" applyFill="1" applyBorder="1" applyAlignment="1" applyProtection="1">
      <alignment horizontal="center" vertical="center"/>
    </xf>
    <xf numFmtId="2" fontId="159" fillId="0" borderId="11" xfId="2" applyNumberFormat="1" applyFont="1" applyBorder="1" applyAlignment="1" applyProtection="1">
      <alignment vertical="center" shrinkToFit="1"/>
      <protection hidden="1"/>
    </xf>
    <xf numFmtId="2" fontId="159" fillId="0" borderId="12" xfId="2" applyNumberFormat="1" applyFont="1" applyBorder="1" applyAlignment="1" applyProtection="1">
      <alignment vertical="center" shrinkToFit="1"/>
      <protection hidden="1"/>
    </xf>
    <xf numFmtId="2" fontId="159" fillId="0" borderId="13" xfId="2" applyNumberFormat="1" applyFont="1" applyBorder="1" applyAlignment="1" applyProtection="1">
      <alignment vertical="center" shrinkToFit="1"/>
      <protection hidden="1"/>
    </xf>
    <xf numFmtId="0" fontId="114" fillId="3" borderId="2" xfId="0"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xf>
    <xf numFmtId="0" fontId="114" fillId="3" borderId="4" xfId="0" applyFont="1" applyFill="1" applyBorder="1" applyAlignment="1" applyProtection="1">
      <alignment horizontal="center" vertical="center"/>
    </xf>
    <xf numFmtId="0" fontId="114" fillId="3" borderId="32" xfId="0" applyFont="1" applyFill="1" applyBorder="1" applyAlignment="1" applyProtection="1">
      <alignment horizontal="center" vertical="center"/>
    </xf>
    <xf numFmtId="0" fontId="114" fillId="3" borderId="0" xfId="0" applyFont="1" applyFill="1" applyBorder="1" applyAlignment="1" applyProtection="1">
      <alignment horizontal="center" vertical="center"/>
    </xf>
    <xf numFmtId="0" fontId="114" fillId="3" borderId="1" xfId="0" applyFont="1" applyFill="1" applyBorder="1" applyAlignment="1" applyProtection="1">
      <alignment horizontal="center" vertical="center"/>
    </xf>
    <xf numFmtId="0" fontId="114" fillId="3" borderId="29" xfId="0" applyFont="1" applyFill="1" applyBorder="1" applyAlignment="1" applyProtection="1">
      <alignment horizontal="center" vertical="center"/>
    </xf>
    <xf numFmtId="0" fontId="114" fillId="3" borderId="30" xfId="0" applyFont="1" applyFill="1" applyBorder="1" applyAlignment="1" applyProtection="1">
      <alignment horizontal="center" vertical="center"/>
    </xf>
    <xf numFmtId="0" fontId="114" fillId="3" borderId="31" xfId="0" applyFont="1" applyFill="1" applyBorder="1" applyAlignment="1" applyProtection="1">
      <alignment horizontal="center" vertical="center"/>
    </xf>
    <xf numFmtId="2" fontId="113" fillId="0" borderId="2" xfId="0" applyNumberFormat="1" applyFont="1" applyBorder="1" applyAlignment="1" applyProtection="1">
      <alignment horizontal="right" vertical="center" shrinkToFit="1"/>
    </xf>
    <xf numFmtId="2" fontId="113" fillId="0" borderId="3" xfId="0" applyNumberFormat="1" applyFont="1" applyBorder="1" applyAlignment="1" applyProtection="1">
      <alignment horizontal="right" vertical="center" shrinkToFit="1"/>
    </xf>
    <xf numFmtId="2" fontId="113" fillId="0" borderId="32" xfId="0" applyNumberFormat="1" applyFont="1" applyBorder="1" applyAlignment="1" applyProtection="1">
      <alignment horizontal="right" vertical="center" shrinkToFit="1"/>
    </xf>
    <xf numFmtId="2" fontId="113" fillId="0" borderId="0" xfId="0" applyNumberFormat="1" applyFont="1" applyAlignment="1" applyProtection="1">
      <alignment horizontal="right" vertical="center" shrinkToFit="1"/>
    </xf>
    <xf numFmtId="2" fontId="113" fillId="0" borderId="29" xfId="0" applyNumberFormat="1" applyFont="1" applyBorder="1" applyAlignment="1" applyProtection="1">
      <alignment horizontal="right" vertical="center" shrinkToFit="1"/>
    </xf>
    <xf numFmtId="2" fontId="113" fillId="0" borderId="30" xfId="0" applyNumberFormat="1" applyFont="1" applyBorder="1" applyAlignment="1" applyProtection="1">
      <alignment horizontal="right" vertical="center" shrinkToFit="1"/>
    </xf>
    <xf numFmtId="0" fontId="55" fillId="0" borderId="4" xfId="2" applyFont="1" applyBorder="1" applyAlignment="1" applyProtection="1">
      <alignment horizontal="center"/>
    </xf>
    <xf numFmtId="0" fontId="55" fillId="0" borderId="1" xfId="2" applyFont="1" applyBorder="1" applyAlignment="1" applyProtection="1">
      <alignment horizontal="center"/>
    </xf>
    <xf numFmtId="0" fontId="55" fillId="0" borderId="31" xfId="2" applyFont="1" applyBorder="1" applyAlignment="1" applyProtection="1">
      <alignment horizontal="center"/>
    </xf>
    <xf numFmtId="40" fontId="19" fillId="0" borderId="11" xfId="1" applyNumberFormat="1" applyFont="1" applyBorder="1" applyAlignment="1" applyProtection="1">
      <alignment horizontal="right" vertical="center" shrinkToFit="1"/>
    </xf>
    <xf numFmtId="40" fontId="19" fillId="0" borderId="12" xfId="1" applyNumberFormat="1" applyFont="1" applyBorder="1" applyAlignment="1" applyProtection="1">
      <alignment horizontal="right" vertical="center" shrinkToFit="1"/>
    </xf>
    <xf numFmtId="0" fontId="55" fillId="6" borderId="11" xfId="2" applyFont="1" applyFill="1" applyBorder="1" applyAlignment="1" applyProtection="1">
      <alignment horizontal="center" vertical="center" shrinkToFit="1"/>
    </xf>
    <xf numFmtId="0" fontId="55" fillId="6" borderId="12" xfId="2" applyFont="1" applyFill="1" applyBorder="1" applyAlignment="1" applyProtection="1">
      <alignment horizontal="center" vertical="center" shrinkToFit="1"/>
    </xf>
    <xf numFmtId="0" fontId="55" fillId="6" borderId="13" xfId="2" applyFont="1" applyFill="1" applyBorder="1" applyAlignment="1" applyProtection="1">
      <alignment horizontal="center" vertical="center" shrinkToFit="1"/>
    </xf>
    <xf numFmtId="2" fontId="158" fillId="0" borderId="2" xfId="1" applyNumberFormat="1" applyFont="1" applyBorder="1" applyAlignment="1" applyProtection="1">
      <alignment horizontal="right" vertical="center" shrinkToFit="1"/>
    </xf>
    <xf numFmtId="2" fontId="158" fillId="0" borderId="3" xfId="1" applyNumberFormat="1" applyFont="1" applyBorder="1" applyAlignment="1" applyProtection="1">
      <alignment horizontal="right" vertical="center" shrinkToFit="1"/>
    </xf>
    <xf numFmtId="2" fontId="112" fillId="0" borderId="11" xfId="2" applyNumberFormat="1" applyFont="1" applyBorder="1" applyAlignment="1" applyProtection="1">
      <alignment vertical="center" shrinkToFit="1"/>
      <protection hidden="1"/>
    </xf>
    <xf numFmtId="2" fontId="112" fillId="0" borderId="12" xfId="2" applyNumberFormat="1" applyFont="1" applyBorder="1" applyAlignment="1" applyProtection="1">
      <alignment vertical="center" shrinkToFit="1"/>
      <protection hidden="1"/>
    </xf>
    <xf numFmtId="2" fontId="112" fillId="0" borderId="13" xfId="2" applyNumberFormat="1" applyFont="1" applyBorder="1" applyAlignment="1" applyProtection="1">
      <alignment vertical="center" shrinkToFit="1"/>
      <protection hidden="1"/>
    </xf>
    <xf numFmtId="0" fontId="55" fillId="0" borderId="6" xfId="2" applyFont="1" applyBorder="1" applyAlignment="1" applyProtection="1">
      <alignment vertical="center" shrinkToFit="1"/>
      <protection locked="0"/>
    </xf>
    <xf numFmtId="0" fontId="55" fillId="0" borderId="3" xfId="2" applyFont="1" applyBorder="1" applyAlignment="1" applyProtection="1">
      <alignment vertical="center" shrinkToFit="1"/>
      <protection locked="0"/>
    </xf>
    <xf numFmtId="40" fontId="158" fillId="0" borderId="2" xfId="1" applyNumberFormat="1" applyFont="1" applyBorder="1" applyAlignment="1" applyProtection="1">
      <alignment horizontal="right" vertical="center" shrinkToFit="1"/>
    </xf>
    <xf numFmtId="40" fontId="158" fillId="0" borderId="3" xfId="1" applyNumberFormat="1" applyFont="1" applyBorder="1" applyAlignment="1" applyProtection="1">
      <alignment horizontal="right" vertical="center" shrinkToFit="1"/>
    </xf>
    <xf numFmtId="0" fontId="55" fillId="0" borderId="3" xfId="2" applyFont="1" applyBorder="1" applyAlignment="1" applyProtection="1">
      <alignment horizontal="center"/>
    </xf>
    <xf numFmtId="0" fontId="55" fillId="0" borderId="0" xfId="2" applyFont="1" applyAlignment="1" applyProtection="1">
      <alignment horizontal="center"/>
    </xf>
    <xf numFmtId="0" fontId="55" fillId="0" borderId="30" xfId="2" applyFont="1" applyBorder="1" applyAlignment="1" applyProtection="1">
      <alignment horizontal="center"/>
    </xf>
    <xf numFmtId="0" fontId="55" fillId="5" borderId="11" xfId="2" applyFont="1" applyFill="1" applyBorder="1" applyAlignment="1" applyProtection="1">
      <alignment horizontal="center" vertical="center" shrinkToFit="1"/>
    </xf>
    <xf numFmtId="0" fontId="55" fillId="5" borderId="12" xfId="2" applyFont="1" applyFill="1" applyBorder="1" applyAlignment="1" applyProtection="1">
      <alignment horizontal="center" vertical="center" shrinkToFit="1"/>
    </xf>
    <xf numFmtId="0" fontId="55" fillId="5" borderId="13" xfId="2" applyFont="1" applyFill="1" applyBorder="1" applyAlignment="1" applyProtection="1">
      <alignment horizontal="center" vertical="center" shrinkToFit="1"/>
    </xf>
    <xf numFmtId="0" fontId="55" fillId="3" borderId="2"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5" fillId="3" borderId="0" xfId="0" applyFont="1" applyFill="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30" xfId="0" applyFont="1" applyFill="1" applyBorder="1" applyAlignment="1" applyProtection="1">
      <alignment horizontal="center" vertical="center" wrapText="1"/>
    </xf>
    <xf numFmtId="0" fontId="55" fillId="3" borderId="31" xfId="0" applyFont="1" applyFill="1" applyBorder="1" applyAlignment="1" applyProtection="1">
      <alignment horizontal="center" vertical="center" wrapText="1"/>
    </xf>
    <xf numFmtId="176" fontId="112" fillId="0" borderId="2" xfId="0" applyNumberFormat="1" applyFont="1" applyBorder="1" applyAlignment="1" applyProtection="1">
      <alignment vertical="center" shrinkToFit="1"/>
    </xf>
    <xf numFmtId="176" fontId="112" fillId="0" borderId="3" xfId="0" applyNumberFormat="1" applyFont="1" applyBorder="1" applyAlignment="1" applyProtection="1">
      <alignment vertical="center" shrinkToFit="1"/>
    </xf>
    <xf numFmtId="176" fontId="112" fillId="0" borderId="32" xfId="0" applyNumberFormat="1" applyFont="1" applyBorder="1" applyAlignment="1" applyProtection="1">
      <alignment vertical="center" shrinkToFit="1"/>
    </xf>
    <xf numFmtId="176" fontId="112" fillId="0" borderId="0" xfId="0" applyNumberFormat="1" applyFont="1" applyAlignment="1" applyProtection="1">
      <alignment vertical="center" shrinkToFit="1"/>
    </xf>
    <xf numFmtId="176" fontId="112" fillId="0" borderId="29" xfId="0" applyNumberFormat="1" applyFont="1" applyBorder="1" applyAlignment="1" applyProtection="1">
      <alignment vertical="center" shrinkToFit="1"/>
    </xf>
    <xf numFmtId="176" fontId="112" fillId="0" borderId="30" xfId="0" applyNumberFormat="1" applyFont="1" applyBorder="1" applyAlignment="1" applyProtection="1">
      <alignment vertical="center" shrinkToFit="1"/>
    </xf>
    <xf numFmtId="0" fontId="55" fillId="0" borderId="3" xfId="0" applyFont="1" applyBorder="1" applyAlignment="1" applyProtection="1">
      <alignment horizontal="center"/>
    </xf>
    <xf numFmtId="0" fontId="55" fillId="0" borderId="4" xfId="0" applyFont="1" applyBorder="1" applyAlignment="1" applyProtection="1">
      <alignment horizontal="center"/>
    </xf>
    <xf numFmtId="0" fontId="55" fillId="0" borderId="0" xfId="0" applyFont="1" applyAlignment="1" applyProtection="1">
      <alignment horizontal="center"/>
    </xf>
    <xf numFmtId="0" fontId="55" fillId="0" borderId="1" xfId="0" applyFont="1" applyBorder="1" applyAlignment="1" applyProtection="1">
      <alignment horizontal="center"/>
    </xf>
    <xf numFmtId="0" fontId="55" fillId="0" borderId="30" xfId="0" applyFont="1" applyBorder="1" applyAlignment="1" applyProtection="1">
      <alignment horizontal="center"/>
    </xf>
    <xf numFmtId="0" fontId="55" fillId="0" borderId="31" xfId="0" applyFont="1" applyBorder="1" applyAlignment="1" applyProtection="1">
      <alignment horizontal="center"/>
    </xf>
    <xf numFmtId="0" fontId="55" fillId="3" borderId="32" xfId="2" applyFont="1" applyFill="1" applyBorder="1" applyAlignment="1" applyProtection="1">
      <alignment horizontal="center" vertical="center"/>
    </xf>
    <xf numFmtId="0" fontId="55" fillId="3" borderId="0" xfId="2" applyFont="1" applyFill="1" applyAlignment="1" applyProtection="1">
      <alignment horizontal="center" vertical="center"/>
    </xf>
    <xf numFmtId="0" fontId="110" fillId="6" borderId="11"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176" fontId="55" fillId="0" borderId="29" xfId="0" applyNumberFormat="1" applyFont="1" applyBorder="1" applyAlignment="1" applyProtection="1">
      <alignment vertical="center" shrinkToFit="1"/>
      <protection locked="0"/>
    </xf>
    <xf numFmtId="176" fontId="55" fillId="0" borderId="30" xfId="0" applyNumberFormat="1" applyFont="1" applyBorder="1" applyAlignment="1" applyProtection="1">
      <alignment vertical="center" shrinkToFit="1"/>
      <protection locked="0"/>
    </xf>
    <xf numFmtId="0" fontId="110" fillId="0" borderId="30" xfId="0" applyFont="1" applyBorder="1" applyAlignment="1" applyProtection="1">
      <alignment horizontal="center" vertical="center"/>
    </xf>
    <xf numFmtId="0" fontId="110" fillId="0" borderId="31" xfId="0" applyFont="1" applyBorder="1" applyAlignment="1" applyProtection="1">
      <alignment horizontal="center" vertical="center"/>
    </xf>
    <xf numFmtId="0" fontId="55" fillId="3" borderId="33" xfId="2" applyFont="1" applyFill="1" applyBorder="1" applyAlignment="1" applyProtection="1">
      <alignment horizontal="center" vertical="center"/>
    </xf>
    <xf numFmtId="0" fontId="55" fillId="3" borderId="34" xfId="2" applyFont="1" applyFill="1" applyBorder="1" applyAlignment="1" applyProtection="1">
      <alignment horizontal="center" vertical="center"/>
    </xf>
    <xf numFmtId="0" fontId="55" fillId="3" borderId="37" xfId="2" applyFont="1" applyFill="1" applyBorder="1" applyAlignment="1" applyProtection="1">
      <alignment horizontal="center" vertical="center"/>
    </xf>
    <xf numFmtId="0" fontId="55" fillId="3" borderId="35" xfId="2" applyFont="1" applyFill="1" applyBorder="1" applyAlignment="1" applyProtection="1">
      <alignment horizontal="center" vertical="center"/>
    </xf>
    <xf numFmtId="0" fontId="55" fillId="3" borderId="36" xfId="2" applyFont="1" applyFill="1" applyBorder="1" applyAlignment="1" applyProtection="1">
      <alignment horizontal="center" vertical="center"/>
    </xf>
    <xf numFmtId="178" fontId="55" fillId="3" borderId="38" xfId="2" applyNumberFormat="1" applyFont="1" applyFill="1" applyBorder="1" applyAlignment="1" applyProtection="1">
      <alignment horizontal="center" vertical="center"/>
    </xf>
    <xf numFmtId="0" fontId="55" fillId="3" borderId="27" xfId="2" applyFont="1" applyFill="1" applyBorder="1" applyAlignment="1" applyProtection="1">
      <alignment horizontal="center" vertical="center"/>
    </xf>
    <xf numFmtId="0" fontId="55" fillId="3" borderId="39" xfId="2"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51" fillId="5" borderId="12" xfId="0" applyFont="1" applyFill="1" applyBorder="1" applyAlignment="1" applyProtection="1">
      <alignment horizontal="center" vertical="center"/>
    </xf>
    <xf numFmtId="0" fontId="51" fillId="5" borderId="13" xfId="0" applyFont="1" applyFill="1" applyBorder="1" applyAlignment="1" applyProtection="1">
      <alignment horizontal="center" vertical="center"/>
    </xf>
    <xf numFmtId="0" fontId="55" fillId="0" borderId="12" xfId="0" applyFont="1" applyBorder="1" applyAlignment="1" applyProtection="1">
      <alignment vertical="center" shrinkToFit="1"/>
      <protection locked="0"/>
    </xf>
    <xf numFmtId="0" fontId="110" fillId="5" borderId="2" xfId="0" applyFont="1" applyFill="1" applyBorder="1" applyAlignment="1" applyProtection="1">
      <alignment horizontal="center" vertical="center"/>
    </xf>
    <xf numFmtId="0" fontId="110" fillId="5" borderId="3" xfId="0" applyFont="1" applyFill="1" applyBorder="1" applyAlignment="1" applyProtection="1">
      <alignment horizontal="center" vertical="center"/>
    </xf>
    <xf numFmtId="0" fontId="110" fillId="5" borderId="4" xfId="0" applyFont="1" applyFill="1" applyBorder="1" applyAlignment="1" applyProtection="1">
      <alignment horizontal="center" vertical="center"/>
    </xf>
    <xf numFmtId="0" fontId="110" fillId="5" borderId="29" xfId="0" applyFont="1" applyFill="1" applyBorder="1" applyAlignment="1" applyProtection="1">
      <alignment horizontal="center" vertical="center"/>
    </xf>
    <xf numFmtId="0" fontId="110" fillId="5" borderId="30" xfId="0" applyFont="1" applyFill="1" applyBorder="1" applyAlignment="1" applyProtection="1">
      <alignment horizontal="center" vertical="center"/>
    </xf>
    <xf numFmtId="0" fontId="110" fillId="5" borderId="31" xfId="0" applyFont="1" applyFill="1" applyBorder="1" applyAlignment="1" applyProtection="1">
      <alignment horizontal="center" vertical="center"/>
    </xf>
    <xf numFmtId="176" fontId="55" fillId="0" borderId="2" xfId="0" applyNumberFormat="1" applyFont="1" applyBorder="1" applyAlignment="1" applyProtection="1">
      <alignment vertical="center" shrinkToFit="1"/>
      <protection locked="0"/>
    </xf>
    <xf numFmtId="176" fontId="55" fillId="0" borderId="3" xfId="0" applyNumberFormat="1" applyFont="1" applyBorder="1" applyAlignment="1" applyProtection="1">
      <alignment vertical="center" shrinkToFit="1"/>
      <protection locked="0"/>
    </xf>
    <xf numFmtId="0" fontId="110" fillId="0" borderId="3" xfId="0" applyFont="1" applyBorder="1" applyAlignment="1" applyProtection="1">
      <alignment horizontal="center" vertical="center"/>
    </xf>
    <xf numFmtId="0" fontId="110" fillId="0" borderId="4" xfId="0" applyFont="1" applyBorder="1" applyAlignment="1" applyProtection="1">
      <alignment horizontal="center" vertical="center"/>
    </xf>
    <xf numFmtId="177" fontId="112" fillId="0" borderId="11" xfId="0" applyNumberFormat="1" applyFont="1" applyBorder="1" applyAlignment="1" applyProtection="1">
      <alignment vertical="center" shrinkToFit="1"/>
      <protection hidden="1"/>
    </xf>
    <xf numFmtId="177" fontId="112" fillId="0" borderId="12" xfId="0" applyNumberFormat="1" applyFont="1" applyBorder="1" applyAlignment="1" applyProtection="1">
      <alignment vertical="center" shrinkToFit="1"/>
      <protection hidden="1"/>
    </xf>
    <xf numFmtId="0" fontId="55" fillId="3" borderId="2" xfId="2" applyFont="1" applyFill="1" applyBorder="1" applyAlignment="1" applyProtection="1">
      <alignment horizontal="center" vertical="center" wrapText="1"/>
    </xf>
    <xf numFmtId="0" fontId="55" fillId="3" borderId="32" xfId="2" applyFont="1" applyFill="1" applyBorder="1" applyAlignment="1" applyProtection="1">
      <alignment horizontal="center" vertical="center" wrapText="1"/>
    </xf>
    <xf numFmtId="0" fontId="55" fillId="3" borderId="1" xfId="2" applyFont="1" applyFill="1" applyBorder="1" applyAlignment="1" applyProtection="1">
      <alignment horizontal="center" vertical="center"/>
    </xf>
    <xf numFmtId="0" fontId="55" fillId="4" borderId="2" xfId="6" applyFont="1" applyFill="1" applyBorder="1" applyAlignment="1" applyProtection="1">
      <alignment horizontal="center" vertical="center" shrinkToFit="1"/>
      <protection locked="0"/>
    </xf>
    <xf numFmtId="0" fontId="55" fillId="4" borderId="3" xfId="6" applyFont="1" applyFill="1" applyBorder="1" applyAlignment="1" applyProtection="1">
      <alignment horizontal="center" vertical="center" shrinkToFit="1"/>
      <protection locked="0"/>
    </xf>
    <xf numFmtId="0" fontId="55" fillId="4" borderId="4" xfId="6" applyFont="1" applyFill="1" applyBorder="1" applyAlignment="1" applyProtection="1">
      <alignment horizontal="center" vertical="center" shrinkToFit="1"/>
      <protection locked="0"/>
    </xf>
    <xf numFmtId="0" fontId="55" fillId="4" borderId="32" xfId="6" applyFont="1" applyFill="1" applyBorder="1" applyAlignment="1" applyProtection="1">
      <alignment horizontal="center" vertical="center" shrinkToFit="1"/>
      <protection locked="0"/>
    </xf>
    <xf numFmtId="0" fontId="55" fillId="4" borderId="0" xfId="6" applyFont="1" applyFill="1" applyAlignment="1" applyProtection="1">
      <alignment horizontal="center" vertical="center" shrinkToFit="1"/>
      <protection locked="0"/>
    </xf>
    <xf numFmtId="0" fontId="55" fillId="4" borderId="1" xfId="6" applyFont="1" applyFill="1" applyBorder="1" applyAlignment="1" applyProtection="1">
      <alignment horizontal="center" vertical="center" shrinkToFit="1"/>
      <protection locked="0"/>
    </xf>
    <xf numFmtId="0" fontId="55" fillId="4" borderId="29" xfId="6" applyFont="1" applyFill="1" applyBorder="1" applyAlignment="1" applyProtection="1">
      <alignment horizontal="center" vertical="center" shrinkToFit="1"/>
      <protection locked="0"/>
    </xf>
    <xf numFmtId="0" fontId="55" fillId="4" borderId="30" xfId="6" applyFont="1" applyFill="1" applyBorder="1" applyAlignment="1" applyProtection="1">
      <alignment horizontal="center" vertical="center" shrinkToFit="1"/>
      <protection locked="0"/>
    </xf>
    <xf numFmtId="0" fontId="55" fillId="4" borderId="31" xfId="6" applyFont="1" applyFill="1" applyBorder="1" applyAlignment="1" applyProtection="1">
      <alignment horizontal="center" vertical="center" shrinkToFit="1"/>
      <protection locked="0"/>
    </xf>
    <xf numFmtId="38" fontId="55" fillId="0" borderId="11" xfId="1" applyFont="1" applyBorder="1" applyAlignment="1" applyProtection="1">
      <alignment horizontal="right" vertical="center" shrinkToFit="1"/>
      <protection locked="0"/>
    </xf>
    <xf numFmtId="38" fontId="55" fillId="0" borderId="12" xfId="1" applyFont="1" applyBorder="1" applyAlignment="1" applyProtection="1">
      <alignment horizontal="right" vertical="center" shrinkToFit="1"/>
      <protection locked="0"/>
    </xf>
    <xf numFmtId="38" fontId="55" fillId="0" borderId="13" xfId="1" applyFont="1" applyBorder="1" applyAlignment="1" applyProtection="1">
      <alignment horizontal="right" vertical="center" shrinkToFit="1"/>
      <protection locked="0"/>
    </xf>
    <xf numFmtId="38" fontId="112" fillId="0" borderId="11" xfId="1" applyFont="1" applyBorder="1" applyAlignment="1" applyProtection="1">
      <alignment horizontal="right" vertical="center" shrinkToFit="1"/>
      <protection hidden="1"/>
    </xf>
    <xf numFmtId="38" fontId="112" fillId="0" borderId="12" xfId="1" applyFont="1" applyBorder="1" applyAlignment="1" applyProtection="1">
      <alignment horizontal="right" vertical="center" shrinkToFit="1"/>
      <protection hidden="1"/>
    </xf>
    <xf numFmtId="38" fontId="112" fillId="0" borderId="49" xfId="1" applyFont="1" applyBorder="1" applyAlignment="1" applyProtection="1">
      <alignment horizontal="right" vertical="center" shrinkToFit="1"/>
      <protection hidden="1"/>
    </xf>
    <xf numFmtId="0" fontId="55" fillId="5" borderId="33" xfId="2" applyFont="1" applyFill="1" applyBorder="1" applyAlignment="1" applyProtection="1">
      <alignment horizontal="center" vertical="center" wrapText="1"/>
    </xf>
    <xf numFmtId="0" fontId="55" fillId="5" borderId="34" xfId="2" applyFont="1" applyFill="1" applyBorder="1" applyAlignment="1" applyProtection="1">
      <alignment horizontal="center" vertical="center" wrapText="1"/>
    </xf>
    <xf numFmtId="0" fontId="55" fillId="5" borderId="40" xfId="2" applyFont="1" applyFill="1" applyBorder="1" applyAlignment="1" applyProtection="1">
      <alignment horizontal="center" vertical="center" wrapText="1"/>
    </xf>
    <xf numFmtId="0" fontId="55" fillId="5" borderId="37" xfId="2" applyFont="1" applyFill="1" applyBorder="1" applyAlignment="1" applyProtection="1">
      <alignment horizontal="center" vertical="center" wrapText="1"/>
    </xf>
    <xf numFmtId="0" fontId="55" fillId="5" borderId="0" xfId="2" applyFont="1" applyFill="1" applyAlignment="1" applyProtection="1">
      <alignment horizontal="center" vertical="center" wrapText="1"/>
    </xf>
    <xf numFmtId="0" fontId="55" fillId="5" borderId="1" xfId="2" applyFont="1" applyFill="1" applyBorder="1" applyAlignment="1" applyProtection="1">
      <alignment horizontal="center" vertical="center" wrapText="1"/>
    </xf>
    <xf numFmtId="0" fontId="55" fillId="5" borderId="50" xfId="2" applyFont="1" applyFill="1" applyBorder="1" applyAlignment="1" applyProtection="1">
      <alignment horizontal="center" vertical="center" wrapText="1"/>
    </xf>
    <xf numFmtId="0" fontId="55" fillId="5" borderId="51" xfId="2" applyFont="1" applyFill="1" applyBorder="1" applyAlignment="1" applyProtection="1">
      <alignment horizontal="center" vertical="center" wrapText="1"/>
    </xf>
    <xf numFmtId="0" fontId="55" fillId="5" borderId="52" xfId="2" applyFont="1" applyFill="1" applyBorder="1" applyAlignment="1" applyProtection="1">
      <alignment horizontal="center" vertical="center" wrapText="1"/>
    </xf>
    <xf numFmtId="49" fontId="55" fillId="3" borderId="41" xfId="2" applyNumberFormat="1" applyFont="1" applyFill="1" applyBorder="1" applyAlignment="1" applyProtection="1">
      <alignment horizontal="center" vertical="center" shrinkToFit="1"/>
    </xf>
    <xf numFmtId="49" fontId="55" fillId="3" borderId="34" xfId="2" applyNumberFormat="1" applyFont="1" applyFill="1" applyBorder="1" applyAlignment="1" applyProtection="1">
      <alignment horizontal="center" vertical="center" shrinkToFit="1"/>
    </xf>
    <xf numFmtId="49" fontId="55" fillId="3" borderId="40" xfId="2" applyNumberFormat="1" applyFont="1" applyFill="1" applyBorder="1" applyAlignment="1" applyProtection="1">
      <alignment horizontal="center" vertical="center" shrinkToFit="1"/>
    </xf>
    <xf numFmtId="49" fontId="55" fillId="3" borderId="29" xfId="2" applyNumberFormat="1" applyFont="1" applyFill="1" applyBorder="1" applyAlignment="1" applyProtection="1">
      <alignment horizontal="center" vertical="center" shrinkToFit="1"/>
    </xf>
    <xf numFmtId="49" fontId="55" fillId="3" borderId="30" xfId="2" applyNumberFormat="1" applyFont="1" applyFill="1" applyBorder="1" applyAlignment="1" applyProtection="1">
      <alignment horizontal="center" vertical="center" shrinkToFit="1"/>
    </xf>
    <xf numFmtId="49" fontId="55" fillId="3" borderId="31" xfId="2" applyNumberFormat="1" applyFont="1" applyFill="1" applyBorder="1" applyAlignment="1" applyProtection="1">
      <alignment horizontal="center" vertical="center" shrinkToFit="1"/>
    </xf>
    <xf numFmtId="49" fontId="55" fillId="3" borderId="42" xfId="2" applyNumberFormat="1" applyFont="1" applyFill="1" applyBorder="1" applyAlignment="1" applyProtection="1">
      <alignment horizontal="center" vertical="center" shrinkToFit="1"/>
    </xf>
    <xf numFmtId="49" fontId="55" fillId="3" borderId="43" xfId="2" applyNumberFormat="1" applyFont="1" applyFill="1" applyBorder="1" applyAlignment="1" applyProtection="1">
      <alignment horizontal="center" vertical="center" shrinkToFit="1"/>
    </xf>
    <xf numFmtId="49" fontId="55" fillId="3" borderId="44" xfId="2" applyNumberFormat="1" applyFont="1" applyFill="1" applyBorder="1" applyAlignment="1" applyProtection="1">
      <alignment horizontal="center" vertical="center" shrinkToFit="1"/>
    </xf>
    <xf numFmtId="38" fontId="55" fillId="0" borderId="45" xfId="1" applyFont="1" applyBorder="1" applyAlignment="1" applyProtection="1">
      <alignment horizontal="right" vertical="center" shrinkToFit="1"/>
      <protection locked="0"/>
    </xf>
    <xf numFmtId="38" fontId="55" fillId="0" borderId="35" xfId="1" applyFont="1" applyBorder="1" applyAlignment="1" applyProtection="1">
      <alignment horizontal="right" vertical="center" shrinkToFit="1"/>
      <protection locked="0"/>
    </xf>
    <xf numFmtId="38" fontId="55" fillId="0" borderId="46" xfId="1" applyFont="1" applyBorder="1" applyAlignment="1" applyProtection="1">
      <alignment horizontal="right" vertical="center" shrinkToFit="1"/>
      <protection locked="0"/>
    </xf>
    <xf numFmtId="38" fontId="55" fillId="0" borderId="47" xfId="1" applyFont="1" applyBorder="1" applyAlignment="1" applyProtection="1">
      <alignment horizontal="right" vertical="center" shrinkToFit="1"/>
      <protection locked="0"/>
    </xf>
    <xf numFmtId="38" fontId="112" fillId="0" borderId="47" xfId="1" applyFont="1" applyBorder="1" applyAlignment="1" applyProtection="1">
      <alignment horizontal="right" vertical="center" shrinkToFit="1"/>
      <protection hidden="1"/>
    </xf>
    <xf numFmtId="38" fontId="112" fillId="0" borderId="48" xfId="1" applyFont="1" applyBorder="1" applyAlignment="1" applyProtection="1">
      <alignment horizontal="right" vertical="center" shrinkToFit="1"/>
      <protection hidden="1"/>
    </xf>
    <xf numFmtId="49" fontId="55" fillId="3" borderId="53" xfId="2" applyNumberFormat="1" applyFont="1" applyFill="1" applyBorder="1" applyAlignment="1" applyProtection="1">
      <alignment horizontal="center" vertical="center" shrinkToFit="1"/>
    </xf>
    <xf numFmtId="49" fontId="55" fillId="3" borderId="51" xfId="2" applyNumberFormat="1" applyFont="1" applyFill="1" applyBorder="1" applyAlignment="1" applyProtection="1">
      <alignment horizontal="center" vertical="center" shrinkToFit="1"/>
    </xf>
    <xf numFmtId="38" fontId="112" fillId="0" borderId="54" xfId="1" applyFont="1" applyBorder="1" applyAlignment="1" applyProtection="1">
      <alignment horizontal="right" vertical="center" shrinkToFit="1"/>
      <protection hidden="1"/>
    </xf>
    <xf numFmtId="38" fontId="112" fillId="0" borderId="55" xfId="1" applyFont="1" applyBorder="1" applyAlignment="1" applyProtection="1">
      <alignment horizontal="right" vertical="center" shrinkToFit="1"/>
      <protection hidden="1"/>
    </xf>
    <xf numFmtId="38" fontId="112" fillId="0" borderId="56" xfId="1" applyFont="1" applyBorder="1" applyAlignment="1" applyProtection="1">
      <alignment horizontal="right" vertical="center" shrinkToFit="1"/>
      <protection hidden="1"/>
    </xf>
    <xf numFmtId="0" fontId="55" fillId="0" borderId="75" xfId="2" applyFont="1" applyBorder="1" applyAlignment="1" applyProtection="1">
      <alignment horizontal="center" vertical="center" shrinkToFit="1"/>
      <protection locked="0"/>
    </xf>
    <xf numFmtId="0" fontId="55" fillId="0" borderId="74" xfId="2" applyFont="1" applyBorder="1" applyAlignment="1" applyProtection="1">
      <alignment horizontal="center" vertical="center" shrinkToFit="1"/>
      <protection locked="0"/>
    </xf>
    <xf numFmtId="0" fontId="55" fillId="0" borderId="75" xfId="2" applyFont="1" applyBorder="1" applyAlignment="1" applyProtection="1">
      <alignment vertical="center" shrinkToFit="1"/>
      <protection locked="0"/>
    </xf>
    <xf numFmtId="0" fontId="55" fillId="0" borderId="73" xfId="2" applyFont="1" applyBorder="1" applyAlignment="1" applyProtection="1">
      <alignment vertical="center" shrinkToFit="1"/>
      <protection locked="0"/>
    </xf>
    <xf numFmtId="0" fontId="55" fillId="0" borderId="74" xfId="2" applyFont="1" applyBorder="1" applyAlignment="1" applyProtection="1">
      <alignment vertical="center" shrinkToFit="1"/>
      <protection locked="0"/>
    </xf>
    <xf numFmtId="49" fontId="55" fillId="8" borderId="2" xfId="2" applyNumberFormat="1" applyFont="1" applyFill="1" applyBorder="1" applyAlignment="1" applyProtection="1">
      <alignment horizontal="center" vertical="center" wrapText="1"/>
    </xf>
    <xf numFmtId="49" fontId="55" fillId="8" borderId="3" xfId="2" applyNumberFormat="1" applyFont="1" applyFill="1" applyBorder="1" applyAlignment="1" applyProtection="1">
      <alignment horizontal="center" vertical="center" wrapText="1"/>
    </xf>
    <xf numFmtId="49" fontId="55" fillId="8" borderId="4" xfId="2" applyNumberFormat="1" applyFont="1" applyFill="1" applyBorder="1" applyAlignment="1" applyProtection="1">
      <alignment horizontal="center" vertical="center" wrapText="1"/>
    </xf>
    <xf numFmtId="49" fontId="55" fillId="8" borderId="32" xfId="2" applyNumberFormat="1" applyFont="1" applyFill="1" applyBorder="1" applyAlignment="1" applyProtection="1">
      <alignment horizontal="center" vertical="center" wrapText="1"/>
    </xf>
    <xf numFmtId="49" fontId="55" fillId="8" borderId="0" xfId="2" applyNumberFormat="1" applyFont="1" applyFill="1" applyAlignment="1" applyProtection="1">
      <alignment horizontal="center" vertical="center" wrapText="1"/>
    </xf>
    <xf numFmtId="49" fontId="55" fillId="8" borderId="1" xfId="2" applyNumberFormat="1" applyFont="1" applyFill="1" applyBorder="1" applyAlignment="1" applyProtection="1">
      <alignment horizontal="center" vertical="center" wrapText="1"/>
    </xf>
    <xf numFmtId="49" fontId="55" fillId="8" borderId="29" xfId="2" applyNumberFormat="1" applyFont="1" applyFill="1" applyBorder="1" applyAlignment="1" applyProtection="1">
      <alignment horizontal="center" vertical="center" wrapText="1"/>
    </xf>
    <xf numFmtId="49" fontId="55" fillId="8" borderId="30" xfId="2" applyNumberFormat="1" applyFont="1" applyFill="1" applyBorder="1" applyAlignment="1" applyProtection="1">
      <alignment horizontal="center" vertical="center" wrapText="1"/>
    </xf>
    <xf numFmtId="49" fontId="55" fillId="8" borderId="31" xfId="2" applyNumberFormat="1" applyFont="1" applyFill="1" applyBorder="1" applyAlignment="1" applyProtection="1">
      <alignment horizontal="center" vertical="center" wrapText="1"/>
    </xf>
    <xf numFmtId="0" fontId="55" fillId="0" borderId="69" xfId="2" applyFont="1" applyBorder="1" applyAlignment="1" applyProtection="1">
      <alignment vertical="center" shrinkToFit="1"/>
      <protection locked="0"/>
    </xf>
    <xf numFmtId="0" fontId="55" fillId="0" borderId="70" xfId="2" applyFont="1" applyBorder="1" applyAlignment="1" applyProtection="1">
      <alignment vertical="center" shrinkToFit="1"/>
      <protection locked="0"/>
    </xf>
    <xf numFmtId="0" fontId="55" fillId="0" borderId="71" xfId="2" applyFont="1" applyBorder="1" applyAlignment="1" applyProtection="1">
      <alignment vertical="center" shrinkToFit="1"/>
      <protection locked="0"/>
    </xf>
    <xf numFmtId="0" fontId="55" fillId="0" borderId="71" xfId="2" applyFont="1" applyBorder="1" applyAlignment="1" applyProtection="1">
      <alignment horizontal="center" vertical="center" shrinkToFit="1"/>
      <protection locked="0"/>
    </xf>
    <xf numFmtId="0" fontId="55" fillId="0" borderId="70" xfId="2" applyFont="1" applyBorder="1" applyAlignment="1" applyProtection="1">
      <alignment horizontal="center" vertical="center" shrinkToFit="1"/>
      <protection locked="0"/>
    </xf>
    <xf numFmtId="0" fontId="55" fillId="0" borderId="77" xfId="2" applyFont="1" applyBorder="1" applyAlignment="1" applyProtection="1">
      <alignment horizontal="center" vertical="center" shrinkToFit="1"/>
      <protection locked="0"/>
    </xf>
    <xf numFmtId="0" fontId="55" fillId="0" borderId="79" xfId="2" applyFont="1" applyBorder="1" applyAlignment="1" applyProtection="1">
      <alignment horizontal="center" vertical="center" shrinkToFit="1"/>
      <protection locked="0"/>
    </xf>
    <xf numFmtId="0" fontId="55" fillId="0" borderId="77" xfId="2" applyFont="1" applyBorder="1" applyAlignment="1" applyProtection="1">
      <alignment vertical="center" shrinkToFit="1"/>
      <protection locked="0"/>
    </xf>
    <xf numFmtId="0" fontId="55" fillId="0" borderId="78" xfId="2" applyFont="1" applyBorder="1" applyAlignment="1" applyProtection="1">
      <alignment vertical="center" shrinkToFit="1"/>
      <protection locked="0"/>
    </xf>
    <xf numFmtId="0" fontId="55" fillId="0" borderId="79" xfId="2" applyFont="1" applyBorder="1" applyAlignment="1" applyProtection="1">
      <alignment vertical="center" shrinkToFit="1"/>
      <protection locked="0"/>
    </xf>
    <xf numFmtId="0" fontId="55" fillId="0" borderId="77" xfId="2" applyFont="1" applyBorder="1" applyAlignment="1" applyProtection="1">
      <alignment horizontal="center" vertical="center" shrinkToFit="1"/>
    </xf>
    <xf numFmtId="0" fontId="55" fillId="0" borderId="79" xfId="2" applyFont="1" applyBorder="1" applyAlignment="1" applyProtection="1">
      <alignment horizontal="center" vertical="center" shrinkToFit="1"/>
    </xf>
    <xf numFmtId="0" fontId="55" fillId="0" borderId="75" xfId="2" applyFont="1" applyBorder="1" applyAlignment="1" applyProtection="1">
      <alignment horizontal="center" vertical="center" shrinkToFit="1"/>
    </xf>
    <xf numFmtId="0" fontId="55" fillId="0" borderId="74" xfId="2" applyFont="1" applyBorder="1" applyAlignment="1" applyProtection="1">
      <alignment horizontal="center" vertical="center" shrinkToFit="1"/>
    </xf>
    <xf numFmtId="0" fontId="55" fillId="0" borderId="71" xfId="2" applyFont="1" applyBorder="1" applyAlignment="1" applyProtection="1">
      <alignment horizontal="center" vertical="center" shrinkToFit="1"/>
    </xf>
    <xf numFmtId="0" fontId="55" fillId="0" borderId="70" xfId="2" applyFont="1" applyBorder="1" applyAlignment="1" applyProtection="1">
      <alignment horizontal="center" vertical="center" shrinkToFit="1"/>
    </xf>
    <xf numFmtId="49" fontId="55" fillId="0" borderId="2" xfId="2" applyNumberFormat="1" applyFont="1" applyFill="1" applyBorder="1" applyAlignment="1" applyProtection="1">
      <alignment horizontal="center" vertical="center" wrapText="1"/>
      <protection locked="0"/>
    </xf>
    <xf numFmtId="49" fontId="55" fillId="0" borderId="3" xfId="2" applyNumberFormat="1" applyFont="1" applyFill="1" applyBorder="1" applyAlignment="1" applyProtection="1">
      <alignment horizontal="center" vertical="center" wrapText="1"/>
      <protection locked="0"/>
    </xf>
    <xf numFmtId="49" fontId="55" fillId="0" borderId="4" xfId="2" applyNumberFormat="1" applyFont="1" applyFill="1" applyBorder="1" applyAlignment="1" applyProtection="1">
      <alignment horizontal="center" vertical="center" wrapText="1"/>
      <protection locked="0"/>
    </xf>
    <xf numFmtId="49" fontId="55" fillId="0" borderId="32" xfId="2" applyNumberFormat="1" applyFont="1" applyFill="1" applyBorder="1" applyAlignment="1" applyProtection="1">
      <alignment horizontal="center" vertical="center" wrapText="1"/>
      <protection locked="0"/>
    </xf>
    <xf numFmtId="49" fontId="55" fillId="0" borderId="0" xfId="2" applyNumberFormat="1" applyFont="1" applyFill="1" applyAlignment="1" applyProtection="1">
      <alignment horizontal="center" vertical="center" wrapText="1"/>
      <protection locked="0"/>
    </xf>
    <xf numFmtId="49" fontId="55" fillId="0" borderId="1" xfId="2" applyNumberFormat="1" applyFont="1" applyFill="1" applyBorder="1" applyAlignment="1" applyProtection="1">
      <alignment horizontal="center" vertical="center" wrapText="1"/>
      <protection locked="0"/>
    </xf>
    <xf numFmtId="49" fontId="55" fillId="0" borderId="29" xfId="2" applyNumberFormat="1" applyFont="1" applyFill="1" applyBorder="1" applyAlignment="1" applyProtection="1">
      <alignment horizontal="center" vertical="center" wrapText="1"/>
      <protection locked="0"/>
    </xf>
    <xf numFmtId="49" fontId="55" fillId="0" borderId="30" xfId="2" applyNumberFormat="1" applyFont="1" applyFill="1" applyBorder="1" applyAlignment="1" applyProtection="1">
      <alignment horizontal="center" vertical="center" wrapText="1"/>
      <protection locked="0"/>
    </xf>
    <xf numFmtId="49" fontId="55" fillId="0" borderId="31" xfId="2" applyNumberFormat="1" applyFont="1" applyFill="1" applyBorder="1" applyAlignment="1" applyProtection="1">
      <alignment horizontal="center" vertical="center" wrapText="1"/>
      <protection locked="0"/>
    </xf>
    <xf numFmtId="49" fontId="55" fillId="5" borderId="2" xfId="2" applyNumberFormat="1" applyFont="1" applyFill="1" applyBorder="1" applyAlignment="1" applyProtection="1">
      <alignment horizontal="center" vertical="center" textRotation="255"/>
    </xf>
    <xf numFmtId="49" fontId="55" fillId="5" borderId="4" xfId="2" applyNumberFormat="1" applyFont="1" applyFill="1" applyBorder="1" applyAlignment="1" applyProtection="1">
      <alignment horizontal="center" vertical="center" textRotation="255"/>
    </xf>
    <xf numFmtId="49" fontId="55" fillId="5" borderId="32" xfId="2" applyNumberFormat="1" applyFont="1" applyFill="1" applyBorder="1" applyAlignment="1" applyProtection="1">
      <alignment horizontal="center" vertical="center" textRotation="255"/>
    </xf>
    <xf numFmtId="49" fontId="55" fillId="5" borderId="1" xfId="2" applyNumberFormat="1" applyFont="1" applyFill="1" applyBorder="1" applyAlignment="1" applyProtection="1">
      <alignment horizontal="center" vertical="center" textRotation="255"/>
    </xf>
    <xf numFmtId="49" fontId="55" fillId="5" borderId="29" xfId="2" applyNumberFormat="1" applyFont="1" applyFill="1" applyBorder="1" applyAlignment="1" applyProtection="1">
      <alignment horizontal="center" vertical="center" textRotation="255"/>
    </xf>
    <xf numFmtId="49" fontId="55" fillId="5" borderId="31" xfId="2" applyNumberFormat="1" applyFont="1" applyFill="1" applyBorder="1" applyAlignment="1" applyProtection="1">
      <alignment horizontal="center" vertical="center" textRotation="255"/>
    </xf>
    <xf numFmtId="38" fontId="110" fillId="0" borderId="47" xfId="1" applyFont="1" applyBorder="1" applyAlignment="1" applyProtection="1">
      <alignment horizontal="right" vertical="center" shrinkToFit="1"/>
      <protection locked="0"/>
    </xf>
    <xf numFmtId="38" fontId="112" fillId="0" borderId="45" xfId="1" applyFont="1" applyBorder="1" applyAlignment="1" applyProtection="1">
      <alignment horizontal="right" vertical="center" shrinkToFit="1"/>
      <protection hidden="1"/>
    </xf>
    <xf numFmtId="38" fontId="112" fillId="0" borderId="35" xfId="1" applyFont="1" applyBorder="1" applyAlignment="1" applyProtection="1">
      <alignment horizontal="right" vertical="center" shrinkToFit="1"/>
      <protection hidden="1"/>
    </xf>
    <xf numFmtId="38" fontId="112" fillId="0" borderId="36" xfId="1" applyFont="1" applyBorder="1" applyAlignment="1" applyProtection="1">
      <alignment horizontal="right" vertical="center" shrinkToFit="1"/>
      <protection hidden="1"/>
    </xf>
    <xf numFmtId="38" fontId="110" fillId="0" borderId="57" xfId="1" applyFont="1" applyBorder="1" applyAlignment="1" applyProtection="1">
      <alignment horizontal="right" vertical="center" shrinkToFit="1"/>
      <protection locked="0"/>
    </xf>
    <xf numFmtId="38" fontId="110" fillId="0" borderId="38" xfId="1" applyFont="1" applyBorder="1" applyAlignment="1" applyProtection="1">
      <alignment horizontal="right" vertical="center" shrinkToFit="1"/>
      <protection locked="0"/>
    </xf>
    <xf numFmtId="38" fontId="55" fillId="0" borderId="38" xfId="1" applyFont="1" applyBorder="1" applyAlignment="1" applyProtection="1">
      <alignment horizontal="right" vertical="center" shrinkToFit="1"/>
      <protection locked="0"/>
    </xf>
    <xf numFmtId="0" fontId="115" fillId="3" borderId="66" xfId="2" applyFont="1" applyFill="1" applyBorder="1" applyAlignment="1" applyProtection="1">
      <alignment horizontal="center" vertical="center" wrapText="1"/>
    </xf>
    <xf numFmtId="0" fontId="115" fillId="3" borderId="23" xfId="2" applyFont="1" applyFill="1" applyBorder="1" applyAlignment="1" applyProtection="1">
      <alignment horizontal="center" vertical="center" wrapText="1"/>
    </xf>
    <xf numFmtId="1" fontId="160" fillId="4" borderId="11" xfId="2" applyNumberFormat="1" applyFont="1" applyFill="1" applyBorder="1" applyAlignment="1" applyProtection="1">
      <alignment horizontal="right" vertical="center" shrinkToFit="1"/>
      <protection hidden="1"/>
    </xf>
    <xf numFmtId="1" fontId="160" fillId="4" borderId="12" xfId="2" applyNumberFormat="1" applyFont="1" applyFill="1" applyBorder="1" applyAlignment="1" applyProtection="1">
      <alignment horizontal="right" vertical="center" shrinkToFit="1"/>
      <protection hidden="1"/>
    </xf>
    <xf numFmtId="49" fontId="55" fillId="3" borderId="11" xfId="2" applyNumberFormat="1" applyFont="1" applyFill="1" applyBorder="1" applyAlignment="1" applyProtection="1">
      <alignment horizontal="center" vertical="center" shrinkToFit="1"/>
    </xf>
    <xf numFmtId="49" fontId="55" fillId="3" borderId="12" xfId="2" applyNumberFormat="1" applyFont="1" applyFill="1" applyBorder="1" applyAlignment="1" applyProtection="1">
      <alignment horizontal="center" vertical="center" shrinkToFit="1"/>
    </xf>
    <xf numFmtId="49" fontId="55" fillId="3" borderId="13" xfId="2" applyNumberFormat="1" applyFont="1" applyFill="1" applyBorder="1" applyAlignment="1" applyProtection="1">
      <alignment horizontal="center" vertical="center" shrinkToFit="1"/>
    </xf>
    <xf numFmtId="0" fontId="55" fillId="3" borderId="67" xfId="2" applyFont="1" applyFill="1" applyBorder="1" applyAlignment="1" applyProtection="1">
      <alignment horizontal="center" vertical="center" wrapText="1"/>
    </xf>
    <xf numFmtId="0" fontId="55" fillId="3" borderId="55" xfId="2" applyFont="1" applyFill="1" applyBorder="1" applyAlignment="1" applyProtection="1">
      <alignment horizontal="center" vertical="center" wrapText="1"/>
    </xf>
    <xf numFmtId="49" fontId="55" fillId="16" borderId="54" xfId="2" applyNumberFormat="1" applyFont="1" applyFill="1" applyBorder="1" applyAlignment="1" applyProtection="1">
      <alignment horizontal="center" vertical="center" shrinkToFit="1"/>
      <protection locked="0"/>
    </xf>
    <xf numFmtId="49" fontId="55" fillId="16" borderId="55" xfId="2" applyNumberFormat="1" applyFont="1" applyFill="1" applyBorder="1" applyAlignment="1" applyProtection="1">
      <alignment horizontal="center" vertical="center" shrinkToFit="1"/>
      <protection locked="0"/>
    </xf>
    <xf numFmtId="49" fontId="55" fillId="16" borderId="56" xfId="2" applyNumberFormat="1" applyFont="1" applyFill="1" applyBorder="1" applyAlignment="1" applyProtection="1">
      <alignment horizontal="center" vertical="center" shrinkToFit="1"/>
      <protection locked="0"/>
    </xf>
    <xf numFmtId="0" fontId="55" fillId="3" borderId="58" xfId="2" applyFont="1" applyFill="1" applyBorder="1" applyAlignment="1" applyProtection="1">
      <alignment horizontal="center" vertical="center"/>
    </xf>
    <xf numFmtId="0" fontId="55" fillId="3" borderId="59" xfId="2" applyFont="1" applyFill="1" applyBorder="1" applyAlignment="1" applyProtection="1">
      <alignment horizontal="center" vertical="center"/>
    </xf>
    <xf numFmtId="38" fontId="112" fillId="0" borderId="60" xfId="1" applyFont="1" applyBorder="1" applyAlignment="1" applyProtection="1">
      <alignment horizontal="right" vertical="center" shrinkToFit="1"/>
      <protection hidden="1"/>
    </xf>
    <xf numFmtId="38" fontId="112" fillId="0" borderId="59" xfId="1" applyFont="1" applyBorder="1" applyAlignment="1" applyProtection="1">
      <alignment horizontal="right" vertical="center" shrinkToFit="1"/>
      <protection hidden="1"/>
    </xf>
    <xf numFmtId="38" fontId="112" fillId="0" borderId="61" xfId="1" applyFont="1" applyBorder="1" applyAlignment="1" applyProtection="1">
      <alignment horizontal="right" vertical="center" shrinkToFit="1"/>
      <protection hidden="1"/>
    </xf>
    <xf numFmtId="38" fontId="112" fillId="0" borderId="62" xfId="1" applyFont="1" applyBorder="1" applyAlignment="1" applyProtection="1">
      <alignment horizontal="right" vertical="center" shrinkToFit="1"/>
      <protection hidden="1"/>
    </xf>
    <xf numFmtId="0" fontId="115" fillId="3" borderId="63" xfId="2" applyFont="1" applyFill="1" applyBorder="1" applyAlignment="1" applyProtection="1">
      <alignment horizontal="center" vertical="center" wrapText="1"/>
    </xf>
    <xf numFmtId="0" fontId="115" fillId="3" borderId="64" xfId="2" applyFont="1" applyFill="1" applyBorder="1" applyAlignment="1" applyProtection="1">
      <alignment horizontal="center" vertical="center" wrapText="1"/>
    </xf>
    <xf numFmtId="1" fontId="160" fillId="0" borderId="29" xfId="2" applyNumberFormat="1" applyFont="1" applyBorder="1" applyAlignment="1">
      <alignment horizontal="right" vertical="center" shrinkToFit="1"/>
    </xf>
    <xf numFmtId="1" fontId="160" fillId="0" borderId="30" xfId="2" applyNumberFormat="1" applyFont="1" applyBorder="1" applyAlignment="1">
      <alignment horizontal="right" vertical="center" shrinkToFit="1"/>
    </xf>
    <xf numFmtId="49" fontId="55" fillId="0" borderId="30" xfId="2" applyNumberFormat="1" applyFont="1" applyBorder="1" applyAlignment="1" applyProtection="1">
      <alignment horizontal="center" vertical="center" shrinkToFit="1"/>
    </xf>
    <xf numFmtId="0" fontId="55" fillId="6" borderId="33" xfId="2" applyFont="1" applyFill="1" applyBorder="1" applyAlignment="1" applyProtection="1">
      <alignment horizontal="center" vertical="center" wrapText="1"/>
    </xf>
    <xf numFmtId="0" fontId="55" fillId="6" borderId="34" xfId="2" applyFont="1" applyFill="1" applyBorder="1" applyAlignment="1" applyProtection="1">
      <alignment horizontal="center" vertical="center" wrapText="1"/>
    </xf>
    <xf numFmtId="0" fontId="55" fillId="6" borderId="40" xfId="2" applyFont="1" applyFill="1" applyBorder="1" applyAlignment="1" applyProtection="1">
      <alignment horizontal="center" vertical="center" wrapText="1"/>
    </xf>
    <xf numFmtId="0" fontId="55" fillId="6" borderId="37" xfId="2" applyFont="1" applyFill="1" applyBorder="1" applyAlignment="1" applyProtection="1">
      <alignment horizontal="center" vertical="center" wrapText="1"/>
    </xf>
    <xf numFmtId="0" fontId="55" fillId="6" borderId="0" xfId="2" applyFont="1" applyFill="1" applyAlignment="1" applyProtection="1">
      <alignment horizontal="center" vertical="center" wrapText="1"/>
    </xf>
    <xf numFmtId="0" fontId="55" fillId="6" borderId="1" xfId="2" applyFont="1" applyFill="1" applyBorder="1" applyAlignment="1" applyProtection="1">
      <alignment horizontal="center" vertical="center" wrapText="1"/>
    </xf>
    <xf numFmtId="49" fontId="55" fillId="3" borderId="45" xfId="2" applyNumberFormat="1" applyFont="1" applyFill="1" applyBorder="1" applyAlignment="1" applyProtection="1">
      <alignment horizontal="center" vertical="center" shrinkToFit="1"/>
    </xf>
    <xf numFmtId="49" fontId="55" fillId="3" borderId="35" xfId="2" applyNumberFormat="1" applyFont="1" applyFill="1" applyBorder="1" applyAlignment="1" applyProtection="1">
      <alignment horizontal="center" vertical="center" shrinkToFit="1"/>
    </xf>
    <xf numFmtId="49" fontId="55" fillId="3" borderId="46" xfId="2" applyNumberFormat="1" applyFont="1" applyFill="1" applyBorder="1" applyAlignment="1" applyProtection="1">
      <alignment horizontal="center" vertical="center" shrinkToFit="1"/>
    </xf>
    <xf numFmtId="0" fontId="55" fillId="3" borderId="54" xfId="2" applyFont="1" applyFill="1" applyBorder="1" applyAlignment="1" applyProtection="1">
      <alignment horizontal="center" vertical="center"/>
    </xf>
    <xf numFmtId="0" fontId="55" fillId="3" borderId="55" xfId="2" applyFont="1" applyFill="1" applyBorder="1" applyAlignment="1" applyProtection="1">
      <alignment horizontal="center" vertical="center"/>
    </xf>
    <xf numFmtId="0" fontId="55" fillId="3" borderId="57" xfId="2" applyFont="1" applyFill="1" applyBorder="1" applyAlignment="1" applyProtection="1">
      <alignment horizontal="center" vertical="center"/>
    </xf>
    <xf numFmtId="0" fontId="55" fillId="6" borderId="2" xfId="2" applyFont="1" applyFill="1" applyBorder="1" applyAlignment="1" applyProtection="1">
      <alignment horizontal="center" vertical="center" textRotation="255" shrinkToFit="1"/>
    </xf>
    <xf numFmtId="0" fontId="55" fillId="6" borderId="4" xfId="2" applyFont="1" applyFill="1" applyBorder="1" applyAlignment="1" applyProtection="1">
      <alignment horizontal="center" vertical="center" textRotation="255" shrinkToFit="1"/>
    </xf>
    <xf numFmtId="0" fontId="55" fillId="6" borderId="32" xfId="2" applyFont="1" applyFill="1" applyBorder="1" applyAlignment="1" applyProtection="1">
      <alignment horizontal="center" vertical="center" textRotation="255" shrinkToFit="1"/>
    </xf>
    <xf numFmtId="0" fontId="55" fillId="6" borderId="1" xfId="2" applyFont="1" applyFill="1" applyBorder="1" applyAlignment="1" applyProtection="1">
      <alignment horizontal="center" vertical="center" textRotation="255" shrinkToFit="1"/>
    </xf>
    <xf numFmtId="0" fontId="55" fillId="6" borderId="29" xfId="2" applyFont="1" applyFill="1" applyBorder="1" applyAlignment="1" applyProtection="1">
      <alignment horizontal="center" vertical="center" textRotation="255" shrinkToFit="1"/>
    </xf>
    <xf numFmtId="0" fontId="55" fillId="6" borderId="31" xfId="2" applyFont="1" applyFill="1" applyBorder="1" applyAlignment="1" applyProtection="1">
      <alignment horizontal="center" vertical="center" textRotation="255" shrinkToFit="1"/>
    </xf>
    <xf numFmtId="0" fontId="96" fillId="0" borderId="2" xfId="2" applyFont="1" applyFill="1" applyBorder="1" applyAlignment="1" applyProtection="1">
      <alignment horizontal="left" vertical="top" wrapText="1" indent="2"/>
      <protection locked="0"/>
    </xf>
    <xf numFmtId="0" fontId="96" fillId="0" borderId="3" xfId="2" applyFont="1" applyFill="1" applyBorder="1" applyAlignment="1" applyProtection="1">
      <alignment horizontal="left" vertical="top" wrapText="1" indent="2"/>
      <protection locked="0"/>
    </xf>
    <xf numFmtId="0" fontId="96" fillId="0" borderId="4" xfId="2" applyFont="1" applyFill="1" applyBorder="1" applyAlignment="1" applyProtection="1">
      <alignment horizontal="left" vertical="top" wrapText="1" indent="2"/>
      <protection locked="0"/>
    </xf>
    <xf numFmtId="0" fontId="96" fillId="0" borderId="32" xfId="2" applyFont="1" applyFill="1" applyBorder="1" applyAlignment="1" applyProtection="1">
      <alignment horizontal="left" vertical="top" wrapText="1" indent="2"/>
      <protection locked="0"/>
    </xf>
    <xf numFmtId="0" fontId="96" fillId="0" borderId="0" xfId="2" applyFont="1" applyFill="1" applyBorder="1" applyAlignment="1" applyProtection="1">
      <alignment horizontal="left" vertical="top" wrapText="1" indent="2"/>
      <protection locked="0"/>
    </xf>
    <xf numFmtId="0" fontId="96" fillId="0" borderId="1" xfId="2" applyFont="1" applyFill="1" applyBorder="1" applyAlignment="1" applyProtection="1">
      <alignment horizontal="left" vertical="top" wrapText="1" indent="2"/>
      <protection locked="0"/>
    </xf>
    <xf numFmtId="0" fontId="96" fillId="0" borderId="29" xfId="2" applyFont="1" applyFill="1" applyBorder="1" applyAlignment="1" applyProtection="1">
      <alignment horizontal="left" vertical="top" wrapText="1" indent="2"/>
      <protection locked="0"/>
    </xf>
    <xf numFmtId="0" fontId="96" fillId="0" borderId="30" xfId="2" applyFont="1" applyFill="1" applyBorder="1" applyAlignment="1" applyProtection="1">
      <alignment horizontal="left" vertical="top" wrapText="1" indent="2"/>
      <protection locked="0"/>
    </xf>
    <xf numFmtId="0" fontId="96" fillId="0" borderId="31" xfId="2" applyFont="1" applyFill="1" applyBorder="1" applyAlignment="1" applyProtection="1">
      <alignment horizontal="left" vertical="top" wrapText="1" indent="2"/>
      <protection locked="0"/>
    </xf>
    <xf numFmtId="38" fontId="19" fillId="0" borderId="11" xfId="1" applyFont="1" applyFill="1" applyBorder="1" applyAlignment="1" applyProtection="1">
      <alignment horizontal="left" vertical="center"/>
    </xf>
    <xf numFmtId="38" fontId="19" fillId="0" borderId="12" xfId="1" applyFont="1" applyFill="1" applyBorder="1" applyAlignment="1" applyProtection="1">
      <alignment horizontal="left" vertical="center"/>
    </xf>
    <xf numFmtId="38" fontId="19" fillId="0" borderId="13" xfId="1" applyFont="1" applyFill="1" applyBorder="1" applyAlignment="1" applyProtection="1">
      <alignment horizontal="left" vertical="center"/>
    </xf>
    <xf numFmtId="38" fontId="55" fillId="3" borderId="11" xfId="1" applyFont="1" applyFill="1" applyBorder="1" applyAlignment="1" applyProtection="1">
      <alignment horizontal="left" vertical="center"/>
      <protection locked="0"/>
    </xf>
    <xf numFmtId="38" fontId="55" fillId="3" borderId="12" xfId="1" applyFont="1" applyFill="1" applyBorder="1" applyAlignment="1" applyProtection="1">
      <alignment horizontal="left" vertical="center"/>
      <protection locked="0"/>
    </xf>
    <xf numFmtId="38" fontId="55" fillId="3" borderId="13" xfId="1" applyFont="1" applyFill="1" applyBorder="1" applyAlignment="1" applyProtection="1">
      <alignment horizontal="left" vertical="center"/>
      <protection locked="0"/>
    </xf>
    <xf numFmtId="0" fontId="55" fillId="0" borderId="13" xfId="2" applyFont="1" applyFill="1" applyBorder="1" applyAlignment="1" applyProtection="1">
      <alignment horizontal="center" vertical="center"/>
      <protection locked="0"/>
    </xf>
    <xf numFmtId="0" fontId="55" fillId="0" borderId="2" xfId="2" applyFont="1" applyFill="1" applyBorder="1" applyAlignment="1" applyProtection="1">
      <alignment horizontal="center" vertical="center"/>
      <protection locked="0"/>
    </xf>
    <xf numFmtId="0" fontId="55" fillId="0" borderId="4" xfId="2" applyFont="1" applyFill="1" applyBorder="1" applyAlignment="1" applyProtection="1">
      <alignment horizontal="center" vertical="center"/>
      <protection locked="0"/>
    </xf>
    <xf numFmtId="0" fontId="55" fillId="0" borderId="29" xfId="2" applyFont="1" applyFill="1" applyBorder="1" applyAlignment="1" applyProtection="1">
      <alignment horizontal="center" vertical="center"/>
      <protection locked="0"/>
    </xf>
    <xf numFmtId="0" fontId="55" fillId="0" borderId="31" xfId="2" applyFont="1" applyFill="1" applyBorder="1" applyAlignment="1" applyProtection="1">
      <alignment horizontal="center" vertical="center"/>
      <protection locked="0"/>
    </xf>
    <xf numFmtId="38" fontId="55" fillId="0" borderId="2" xfId="1" applyFont="1" applyFill="1" applyBorder="1" applyAlignment="1" applyProtection="1">
      <alignment horizontal="left" vertical="center"/>
    </xf>
    <xf numFmtId="38" fontId="55" fillId="0" borderId="3" xfId="1" applyFont="1" applyFill="1" applyBorder="1" applyAlignment="1" applyProtection="1">
      <alignment horizontal="left" vertical="center"/>
    </xf>
    <xf numFmtId="38" fontId="55" fillId="0" borderId="4" xfId="1" applyFont="1" applyFill="1" applyBorder="1" applyAlignment="1" applyProtection="1">
      <alignment horizontal="left" vertical="center"/>
    </xf>
    <xf numFmtId="38" fontId="55" fillId="0" borderId="29" xfId="1" applyFont="1" applyFill="1" applyBorder="1" applyAlignment="1" applyProtection="1">
      <alignment horizontal="left" vertical="center"/>
    </xf>
    <xf numFmtId="38" fontId="55" fillId="0" borderId="30" xfId="1" applyFont="1" applyFill="1" applyBorder="1" applyAlignment="1" applyProtection="1">
      <alignment horizontal="left" vertical="center"/>
    </xf>
    <xf numFmtId="38" fontId="55" fillId="0" borderId="31" xfId="1" applyFont="1" applyFill="1" applyBorder="1" applyAlignment="1" applyProtection="1">
      <alignment horizontal="left" vertical="center"/>
    </xf>
    <xf numFmtId="38" fontId="19" fillId="0" borderId="2" xfId="1" applyFont="1" applyFill="1" applyBorder="1" applyAlignment="1" applyProtection="1">
      <alignment horizontal="left" vertical="center" wrapText="1"/>
      <protection locked="0"/>
    </xf>
    <xf numFmtId="38" fontId="19" fillId="0" borderId="3" xfId="1" applyFont="1" applyFill="1" applyBorder="1" applyAlignment="1" applyProtection="1">
      <alignment horizontal="left" vertical="center" wrapText="1"/>
      <protection locked="0"/>
    </xf>
    <xf numFmtId="38" fontId="19" fillId="0" borderId="4" xfId="1" applyFont="1" applyFill="1" applyBorder="1" applyAlignment="1" applyProtection="1">
      <alignment horizontal="left" vertical="center" wrapText="1"/>
      <protection locked="0"/>
    </xf>
    <xf numFmtId="38" fontId="19" fillId="0" borderId="29" xfId="1" applyFont="1" applyFill="1" applyBorder="1" applyAlignment="1" applyProtection="1">
      <alignment horizontal="left" vertical="center" wrapText="1"/>
      <protection locked="0"/>
    </xf>
    <xf numFmtId="38" fontId="19" fillId="0" borderId="30" xfId="1" applyFont="1" applyFill="1" applyBorder="1" applyAlignment="1" applyProtection="1">
      <alignment horizontal="left" vertical="center" wrapText="1"/>
      <protection locked="0"/>
    </xf>
    <xf numFmtId="38" fontId="19" fillId="0" borderId="31" xfId="1" applyFont="1" applyFill="1" applyBorder="1" applyAlignment="1" applyProtection="1">
      <alignment horizontal="left" vertical="center" wrapText="1"/>
      <protection locked="0"/>
    </xf>
    <xf numFmtId="1" fontId="112" fillId="4" borderId="11" xfId="2" applyNumberFormat="1" applyFont="1" applyFill="1" applyBorder="1" applyAlignment="1" applyProtection="1">
      <alignment horizontal="right" vertical="center" shrinkToFit="1"/>
      <protection hidden="1"/>
    </xf>
    <xf numFmtId="1" fontId="112" fillId="4" borderId="12" xfId="2" applyNumberFormat="1" applyFont="1" applyFill="1" applyBorder="1" applyAlignment="1" applyProtection="1">
      <alignment horizontal="right" vertical="center" shrinkToFit="1"/>
      <protection hidden="1"/>
    </xf>
    <xf numFmtId="0" fontId="55" fillId="3" borderId="33" xfId="2" applyFont="1" applyFill="1" applyBorder="1" applyAlignment="1" applyProtection="1">
      <alignment horizontal="center" vertical="center" wrapText="1"/>
    </xf>
    <xf numFmtId="0" fontId="55" fillId="3" borderId="34" xfId="2" applyFont="1" applyFill="1" applyBorder="1" applyAlignment="1" applyProtection="1">
      <alignment horizontal="center" vertical="center" wrapText="1"/>
    </xf>
    <xf numFmtId="0" fontId="55" fillId="3" borderId="40" xfId="2" applyFont="1" applyFill="1" applyBorder="1" applyAlignment="1" applyProtection="1">
      <alignment horizontal="center" vertical="center" wrapText="1"/>
    </xf>
    <xf numFmtId="0" fontId="55" fillId="3" borderId="50" xfId="2" applyFont="1" applyFill="1" applyBorder="1" applyAlignment="1" applyProtection="1">
      <alignment horizontal="center" vertical="center" wrapText="1"/>
    </xf>
    <xf numFmtId="0" fontId="55" fillId="3" borderId="51" xfId="2" applyFont="1" applyFill="1" applyBorder="1" applyAlignment="1" applyProtection="1">
      <alignment horizontal="center" vertical="center" wrapText="1"/>
    </xf>
    <xf numFmtId="0" fontId="55" fillId="3" borderId="52" xfId="2" applyFont="1" applyFill="1" applyBorder="1" applyAlignment="1" applyProtection="1">
      <alignment horizontal="center" vertical="center" wrapText="1"/>
    </xf>
    <xf numFmtId="0" fontId="55" fillId="3" borderId="45" xfId="2" applyFont="1" applyFill="1" applyBorder="1" applyAlignment="1" applyProtection="1">
      <alignment horizontal="center" vertical="center"/>
    </xf>
    <xf numFmtId="0" fontId="21" fillId="0" borderId="0" xfId="7" applyFont="1" applyAlignment="1">
      <alignment horizontal="right" vertical="center"/>
    </xf>
    <xf numFmtId="0" fontId="52" fillId="0" borderId="30" xfId="18" applyFont="1" applyBorder="1" applyAlignment="1">
      <alignment vertical="center"/>
    </xf>
    <xf numFmtId="0" fontId="123" fillId="3" borderId="11" xfId="18" applyFont="1" applyFill="1" applyBorder="1" applyAlignment="1">
      <alignment horizontal="center" vertical="center"/>
    </xf>
    <xf numFmtId="0" fontId="123" fillId="3" borderId="12" xfId="18" applyFont="1" applyFill="1" applyBorder="1" applyAlignment="1">
      <alignment horizontal="center" vertical="center"/>
    </xf>
    <xf numFmtId="0" fontId="123" fillId="3" borderId="13" xfId="18" applyFont="1" applyFill="1" applyBorder="1" applyAlignment="1">
      <alignment horizontal="center" vertical="center"/>
    </xf>
    <xf numFmtId="0" fontId="20" fillId="0" borderId="12" xfId="18" applyFont="1" applyBorder="1" applyAlignment="1">
      <alignment horizontal="left" vertical="center"/>
    </xf>
    <xf numFmtId="0" fontId="20" fillId="0" borderId="13" xfId="18" applyFont="1" applyBorder="1" applyAlignment="1">
      <alignment horizontal="left" vertical="center"/>
    </xf>
    <xf numFmtId="0" fontId="123" fillId="3" borderId="23" xfId="18" applyFont="1" applyFill="1" applyBorder="1" applyAlignment="1">
      <alignment horizontal="center" vertical="center"/>
    </xf>
    <xf numFmtId="0" fontId="125" fillId="0" borderId="11" xfId="18" applyFont="1" applyBorder="1" applyAlignment="1" applyProtection="1">
      <alignment horizontal="left" vertical="center" indent="1"/>
      <protection hidden="1"/>
    </xf>
    <xf numFmtId="0" fontId="125" fillId="0" borderId="12" xfId="18" applyFont="1" applyBorder="1" applyAlignment="1" applyProtection="1">
      <alignment horizontal="left" vertical="center" indent="1"/>
      <protection hidden="1"/>
    </xf>
    <xf numFmtId="0" fontId="125" fillId="0" borderId="13" xfId="18" applyFont="1" applyBorder="1" applyAlignment="1" applyProtection="1">
      <alignment horizontal="left" vertical="center" indent="1"/>
      <protection hidden="1"/>
    </xf>
    <xf numFmtId="0" fontId="125" fillId="0" borderId="23" xfId="18" applyFont="1" applyBorder="1" applyAlignment="1" applyProtection="1">
      <alignment horizontal="left" vertical="center" indent="1" shrinkToFit="1"/>
      <protection hidden="1"/>
    </xf>
    <xf numFmtId="0" fontId="125" fillId="0" borderId="11" xfId="18" applyFont="1" applyBorder="1" applyAlignment="1" applyProtection="1">
      <alignment horizontal="left" vertical="center" indent="1" shrinkToFit="1"/>
      <protection hidden="1"/>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23" xfId="2" applyFont="1" applyBorder="1" applyAlignment="1" applyProtection="1">
      <alignment horizontal="center" vertical="center" shrinkToFit="1"/>
      <protection locked="0"/>
    </xf>
    <xf numFmtId="49" fontId="4" fillId="0" borderId="23" xfId="2" applyNumberFormat="1"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23" xfId="2" applyNumberFormat="1" applyFont="1" applyBorder="1" applyAlignment="1" applyProtection="1">
      <alignment horizontal="center" vertical="center" shrinkToFit="1"/>
      <protection locked="0"/>
    </xf>
    <xf numFmtId="1" fontId="4" fillId="0" borderId="23" xfId="2" applyNumberFormat="1" applyFont="1" applyBorder="1" applyAlignment="1" applyProtection="1">
      <alignment horizontal="center" vertical="center" shrinkToFit="1"/>
      <protection locked="0"/>
    </xf>
    <xf numFmtId="0" fontId="163" fillId="0" borderId="11" xfId="2" applyFont="1" applyBorder="1" applyAlignment="1" applyProtection="1">
      <alignment horizontal="center" vertical="center" shrinkToFit="1"/>
      <protection locked="0"/>
    </xf>
    <xf numFmtId="0" fontId="163" fillId="0" borderId="12" xfId="2" applyFont="1" applyBorder="1" applyAlignment="1" applyProtection="1">
      <alignment horizontal="center" vertical="center" shrinkToFit="1"/>
      <protection locked="0"/>
    </xf>
    <xf numFmtId="0" fontId="163" fillId="0" borderId="13" xfId="2"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 fontId="4" fillId="0" borderId="11" xfId="2" applyNumberFormat="1" applyFont="1" applyBorder="1" applyAlignment="1" applyProtection="1">
      <alignment horizontal="center" vertical="center" shrinkToFit="1"/>
      <protection locked="0"/>
    </xf>
    <xf numFmtId="1" fontId="4" fillId="0" borderId="12"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18" fillId="0" borderId="11" xfId="2" applyFont="1" applyBorder="1" applyAlignment="1" applyProtection="1">
      <alignment horizontal="center" vertical="center" shrinkToFit="1"/>
      <protection locked="0"/>
    </xf>
    <xf numFmtId="0" fontId="18" fillId="0" borderId="12" xfId="2" applyFont="1" applyBorder="1" applyAlignment="1" applyProtection="1">
      <alignment horizontal="center" vertical="center" shrinkToFit="1"/>
      <protection locked="0"/>
    </xf>
    <xf numFmtId="0" fontId="18" fillId="0" borderId="13"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xf>
    <xf numFmtId="0" fontId="4" fillId="3" borderId="31" xfId="2" applyFont="1" applyFill="1" applyBorder="1" applyAlignment="1">
      <alignment horizontal="center" vertical="center"/>
    </xf>
    <xf numFmtId="0" fontId="4" fillId="3" borderId="29" xfId="2" applyFont="1" applyFill="1" applyBorder="1" applyAlignment="1">
      <alignment horizontal="center" vertical="center"/>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32"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3" xfId="2" applyFont="1" applyFill="1" applyBorder="1" applyAlignment="1">
      <alignment horizontal="center" vertical="center"/>
    </xf>
    <xf numFmtId="49" fontId="4" fillId="3" borderId="2"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4" xfId="2" applyNumberFormat="1" applyFont="1" applyFill="1" applyBorder="1" applyAlignment="1">
      <alignment horizontal="center" vertical="center" wrapText="1"/>
    </xf>
    <xf numFmtId="49" fontId="4" fillId="3" borderId="32" xfId="2" applyNumberFormat="1" applyFont="1" applyFill="1" applyBorder="1" applyAlignment="1">
      <alignment horizontal="center" vertical="center" wrapText="1"/>
    </xf>
    <xf numFmtId="49" fontId="4" fillId="3" borderId="0" xfId="2" applyNumberFormat="1" applyFont="1" applyFill="1" applyBorder="1" applyAlignment="1">
      <alignment horizontal="center" vertical="center" wrapText="1"/>
    </xf>
    <xf numFmtId="49" fontId="4" fillId="3" borderId="1" xfId="2" applyNumberFormat="1" applyFont="1" applyFill="1" applyBorder="1" applyAlignment="1">
      <alignment horizontal="center" vertical="center" wrapText="1"/>
    </xf>
    <xf numFmtId="49" fontId="4" fillId="3" borderId="29" xfId="2" applyNumberFormat="1" applyFont="1" applyFill="1" applyBorder="1" applyAlignment="1">
      <alignment horizontal="center" vertical="center" wrapText="1"/>
    </xf>
    <xf numFmtId="49" fontId="4" fillId="3" borderId="30" xfId="2" applyNumberFormat="1" applyFont="1" applyFill="1" applyBorder="1" applyAlignment="1">
      <alignment horizontal="center" vertical="center" wrapText="1"/>
    </xf>
    <xf numFmtId="49" fontId="4" fillId="3" borderId="31"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3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4" fillId="3" borderId="29" xfId="2" applyFont="1" applyFill="1" applyBorder="1" applyAlignment="1">
      <alignment horizontal="center" vertical="center" wrapText="1"/>
    </xf>
    <xf numFmtId="0" fontId="4" fillId="3" borderId="30"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2" xfId="2" applyFont="1" applyFill="1" applyBorder="1" applyAlignment="1" applyProtection="1">
      <alignment horizontal="center" vertical="center" wrapText="1"/>
    </xf>
    <xf numFmtId="0" fontId="4" fillId="3" borderId="3" xfId="2" applyFont="1" applyFill="1" applyBorder="1" applyAlignment="1" applyProtection="1">
      <alignment horizontal="center" vertical="center"/>
    </xf>
    <xf numFmtId="0" fontId="4" fillId="3" borderId="4" xfId="2" applyFont="1" applyFill="1" applyBorder="1" applyAlignment="1" applyProtection="1">
      <alignment horizontal="center" vertical="center"/>
    </xf>
    <xf numFmtId="0" fontId="4" fillId="3" borderId="29" xfId="2" applyFont="1" applyFill="1" applyBorder="1" applyAlignment="1" applyProtection="1">
      <alignment horizontal="center" vertical="center"/>
    </xf>
    <xf numFmtId="0" fontId="4" fillId="3" borderId="30" xfId="2" applyFont="1" applyFill="1" applyBorder="1" applyAlignment="1" applyProtection="1">
      <alignment horizontal="center" vertical="center"/>
    </xf>
    <xf numFmtId="0" fontId="4" fillId="3" borderId="31" xfId="2" applyFont="1" applyFill="1" applyBorder="1" applyAlignment="1" applyProtection="1">
      <alignment horizontal="center" vertical="center"/>
    </xf>
    <xf numFmtId="0" fontId="18" fillId="0" borderId="2" xfId="2" applyFont="1" applyBorder="1" applyAlignment="1" applyProtection="1">
      <alignment horizontal="right" vertical="center" indent="1" shrinkToFit="1"/>
    </xf>
    <xf numFmtId="0" fontId="18" fillId="0" borderId="3" xfId="2" applyFont="1" applyBorder="1" applyAlignment="1" applyProtection="1">
      <alignment horizontal="right" vertical="center" indent="1" shrinkToFit="1"/>
    </xf>
    <xf numFmtId="0" fontId="18" fillId="0" borderId="4" xfId="2" applyFont="1" applyBorder="1" applyAlignment="1" applyProtection="1">
      <alignment horizontal="right" vertical="center" indent="1" shrinkToFit="1"/>
    </xf>
    <xf numFmtId="0" fontId="18" fillId="0" borderId="29" xfId="2" applyFont="1" applyBorder="1" applyAlignment="1" applyProtection="1">
      <alignment horizontal="right" vertical="center" indent="1" shrinkToFit="1"/>
    </xf>
    <xf numFmtId="0" fontId="18" fillId="0" borderId="30" xfId="2" applyFont="1" applyBorder="1" applyAlignment="1" applyProtection="1">
      <alignment horizontal="right" vertical="center" indent="1" shrinkToFit="1"/>
    </xf>
    <xf numFmtId="0" fontId="18" fillId="0" borderId="31" xfId="2" applyFont="1" applyBorder="1" applyAlignment="1" applyProtection="1">
      <alignment horizontal="right" vertical="center" indent="1" shrinkToFit="1"/>
    </xf>
    <xf numFmtId="0" fontId="4" fillId="3" borderId="0" xfId="2" applyFont="1" applyFill="1" applyBorder="1" applyAlignment="1">
      <alignment horizontal="center" vertical="center"/>
    </xf>
    <xf numFmtId="0" fontId="8" fillId="3" borderId="4" xfId="2" applyFont="1" applyFill="1" applyBorder="1" applyAlignment="1">
      <alignment horizontal="center" vertical="center" wrapText="1"/>
    </xf>
    <xf numFmtId="0" fontId="8" fillId="3" borderId="32" xfId="2" applyFont="1" applyFill="1" applyBorder="1" applyAlignment="1">
      <alignment horizontal="center" vertical="center" wrapText="1"/>
    </xf>
    <xf numFmtId="0" fontId="8" fillId="3" borderId="0"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8" fillId="3" borderId="29" xfId="2" applyFont="1" applyFill="1" applyBorder="1" applyAlignment="1">
      <alignment horizontal="center" vertical="center" wrapText="1"/>
    </xf>
    <xf numFmtId="0" fontId="8" fillId="3" borderId="30" xfId="2" applyFont="1" applyFill="1" applyBorder="1" applyAlignment="1">
      <alignment horizontal="center" vertical="center" wrapText="1"/>
    </xf>
    <xf numFmtId="0" fontId="8" fillId="3" borderId="31" xfId="2" applyFont="1" applyFill="1" applyBorder="1" applyAlignment="1">
      <alignment horizontal="center" vertical="center" wrapText="1"/>
    </xf>
    <xf numFmtId="0" fontId="52" fillId="0" borderId="0" xfId="2" applyFont="1" applyAlignment="1" applyProtection="1">
      <alignment horizontal="left" vertical="center"/>
    </xf>
    <xf numFmtId="0" fontId="4" fillId="3" borderId="2" xfId="2" applyFont="1" applyFill="1" applyBorder="1" applyAlignment="1" applyProtection="1">
      <alignment horizontal="center" vertical="center"/>
    </xf>
    <xf numFmtId="0" fontId="125" fillId="0" borderId="2" xfId="2" applyNumberFormat="1" applyFont="1" applyBorder="1" applyAlignment="1" applyProtection="1">
      <alignment horizontal="left" vertical="center" indent="1" shrinkToFit="1"/>
    </xf>
    <xf numFmtId="0" fontId="125" fillId="0" borderId="3" xfId="2" applyNumberFormat="1" applyFont="1" applyBorder="1" applyAlignment="1" applyProtection="1">
      <alignment horizontal="left" vertical="center" indent="1" shrinkToFit="1"/>
    </xf>
    <xf numFmtId="0" fontId="125" fillId="0" borderId="29" xfId="2" applyNumberFormat="1" applyFont="1" applyBorder="1" applyAlignment="1" applyProtection="1">
      <alignment horizontal="left" vertical="center" indent="1" shrinkToFit="1"/>
    </xf>
    <xf numFmtId="0" fontId="125" fillId="0" borderId="30" xfId="2" applyNumberFormat="1" applyFont="1" applyBorder="1" applyAlignment="1" applyProtection="1">
      <alignment horizontal="left" vertical="center" indent="1" shrinkToFit="1"/>
    </xf>
    <xf numFmtId="0" fontId="14" fillId="0" borderId="3" xfId="2" applyFont="1" applyBorder="1" applyAlignment="1" applyProtection="1">
      <alignment horizontal="left" vertical="center" shrinkToFit="1"/>
    </xf>
    <xf numFmtId="0" fontId="14" fillId="0" borderId="4" xfId="2" applyFont="1" applyBorder="1" applyAlignment="1" applyProtection="1">
      <alignment horizontal="left" vertical="center" shrinkToFit="1"/>
    </xf>
    <xf numFmtId="0" fontId="14" fillId="0" borderId="30" xfId="2" applyFont="1" applyBorder="1" applyAlignment="1" applyProtection="1">
      <alignment horizontal="left" vertical="center" shrinkToFit="1"/>
    </xf>
    <xf numFmtId="0" fontId="14" fillId="0" borderId="31" xfId="2" applyFont="1" applyBorder="1" applyAlignment="1" applyProtection="1">
      <alignment horizontal="left" vertical="center" shrinkToFit="1"/>
    </xf>
    <xf numFmtId="2" fontId="125" fillId="0" borderId="2" xfId="2" applyNumberFormat="1" applyFont="1" applyBorder="1" applyAlignment="1" applyProtection="1">
      <alignment horizontal="right" vertical="center" indent="1" shrinkToFit="1"/>
      <protection hidden="1"/>
    </xf>
    <xf numFmtId="2" fontId="125" fillId="0" borderId="3" xfId="2" applyNumberFormat="1" applyFont="1" applyBorder="1" applyAlignment="1" applyProtection="1">
      <alignment horizontal="right" vertical="center" indent="1" shrinkToFit="1"/>
      <protection hidden="1"/>
    </xf>
    <xf numFmtId="2" fontId="125" fillId="0" borderId="4" xfId="2" applyNumberFormat="1" applyFont="1" applyBorder="1" applyAlignment="1" applyProtection="1">
      <alignment horizontal="right" vertical="center" indent="1" shrinkToFit="1"/>
      <protection hidden="1"/>
    </xf>
    <xf numFmtId="2" fontId="125" fillId="0" borderId="29" xfId="2" applyNumberFormat="1" applyFont="1" applyBorder="1" applyAlignment="1" applyProtection="1">
      <alignment horizontal="right" vertical="center" indent="1" shrinkToFit="1"/>
      <protection hidden="1"/>
    </xf>
    <xf numFmtId="2" fontId="125" fillId="0" borderId="30" xfId="2" applyNumberFormat="1" applyFont="1" applyBorder="1" applyAlignment="1" applyProtection="1">
      <alignment horizontal="right" vertical="center" indent="1" shrinkToFit="1"/>
      <protection hidden="1"/>
    </xf>
    <xf numFmtId="2" fontId="125" fillId="0" borderId="31" xfId="2" applyNumberFormat="1" applyFont="1" applyBorder="1" applyAlignment="1" applyProtection="1">
      <alignment horizontal="right" vertical="center" indent="1" shrinkToFit="1"/>
      <protection hidden="1"/>
    </xf>
    <xf numFmtId="0" fontId="4" fillId="3" borderId="3" xfId="2" applyFont="1" applyFill="1" applyBorder="1" applyAlignment="1" applyProtection="1">
      <alignment horizontal="center" vertical="center" wrapText="1"/>
    </xf>
    <xf numFmtId="0" fontId="4" fillId="3" borderId="29" xfId="2" applyFont="1" applyFill="1" applyBorder="1" applyAlignment="1" applyProtection="1">
      <alignment horizontal="center" vertical="center" wrapText="1"/>
    </xf>
    <xf numFmtId="0" fontId="4" fillId="3" borderId="30" xfId="2" applyFont="1" applyFill="1" applyBorder="1" applyAlignment="1" applyProtection="1">
      <alignment horizontal="center" vertical="center" wrapText="1"/>
    </xf>
    <xf numFmtId="1" fontId="125" fillId="0" borderId="2" xfId="2" applyNumberFormat="1" applyFont="1" applyBorder="1" applyAlignment="1" applyProtection="1">
      <alignment vertical="center" shrinkToFit="1"/>
    </xf>
    <xf numFmtId="1" fontId="125" fillId="0" borderId="3" xfId="2" applyNumberFormat="1" applyFont="1" applyBorder="1" applyAlignment="1" applyProtection="1">
      <alignment vertical="center" shrinkToFit="1"/>
    </xf>
    <xf numFmtId="1" fontId="125" fillId="0" borderId="29" xfId="2" applyNumberFormat="1" applyFont="1" applyBorder="1" applyAlignment="1" applyProtection="1">
      <alignment vertical="center" shrinkToFit="1"/>
    </xf>
    <xf numFmtId="1" fontId="125" fillId="0" borderId="30" xfId="2" applyNumberFormat="1" applyFont="1" applyBorder="1" applyAlignment="1" applyProtection="1">
      <alignment vertical="center" shrinkToFit="1"/>
    </xf>
    <xf numFmtId="0" fontId="20" fillId="0" borderId="3" xfId="2" applyFont="1" applyBorder="1" applyAlignment="1" applyProtection="1">
      <alignment horizontal="center" vertical="center"/>
    </xf>
    <xf numFmtId="0" fontId="20" fillId="0" borderId="4" xfId="2" applyFont="1" applyBorder="1" applyAlignment="1" applyProtection="1">
      <alignment horizontal="center" vertical="center"/>
    </xf>
    <xf numFmtId="0" fontId="20" fillId="0" borderId="30" xfId="2" applyFont="1" applyBorder="1" applyAlignment="1" applyProtection="1">
      <alignment horizontal="center" vertical="center"/>
    </xf>
    <xf numFmtId="0" fontId="20" fillId="0" borderId="31" xfId="2" applyFont="1" applyBorder="1" applyAlignment="1" applyProtection="1">
      <alignment horizontal="center" vertical="center"/>
    </xf>
    <xf numFmtId="0" fontId="4" fillId="3" borderId="23" xfId="2" applyFont="1" applyFill="1" applyBorder="1" applyAlignment="1" applyProtection="1">
      <alignment horizontal="center" vertical="center" wrapText="1"/>
    </xf>
    <xf numFmtId="2" fontId="125" fillId="0" borderId="23" xfId="2" applyNumberFormat="1" applyFont="1" applyFill="1" applyBorder="1" applyAlignment="1" applyProtection="1">
      <alignment horizontal="right" vertical="center" indent="1" shrinkToFit="1"/>
      <protection hidden="1"/>
    </xf>
    <xf numFmtId="38" fontId="4" fillId="0" borderId="11" xfId="1" applyFont="1" applyBorder="1" applyAlignment="1" applyProtection="1">
      <alignment horizontal="center" vertical="center" shrinkToFit="1"/>
      <protection locked="0"/>
    </xf>
    <xf numFmtId="38" fontId="4" fillId="0" borderId="12" xfId="1" applyFont="1" applyBorder="1" applyAlignment="1" applyProtection="1">
      <alignment horizontal="center" vertical="center" shrinkToFit="1"/>
      <protection locked="0"/>
    </xf>
    <xf numFmtId="38" fontId="4" fillId="0" borderId="13" xfId="1" applyFont="1" applyBorder="1" applyAlignment="1" applyProtection="1">
      <alignment horizontal="center" vertical="center" shrinkToFit="1"/>
      <protection locked="0"/>
    </xf>
    <xf numFmtId="0" fontId="4" fillId="3" borderId="0" xfId="2" applyFont="1" applyFill="1" applyAlignment="1">
      <alignment horizontal="center" vertical="center"/>
    </xf>
    <xf numFmtId="49" fontId="4" fillId="3" borderId="23" xfId="2" applyNumberFormat="1" applyFont="1" applyFill="1" applyBorder="1" applyAlignment="1">
      <alignment horizontal="center" vertical="center" wrapText="1"/>
    </xf>
    <xf numFmtId="49" fontId="4" fillId="3" borderId="23" xfId="2" applyNumberFormat="1" applyFont="1" applyFill="1" applyBorder="1" applyAlignment="1">
      <alignment horizontal="center" vertical="center"/>
    </xf>
    <xf numFmtId="0" fontId="4" fillId="3" borderId="0" xfId="2" applyFont="1" applyFill="1" applyAlignment="1">
      <alignment horizontal="center" vertical="center" wrapText="1"/>
    </xf>
    <xf numFmtId="0" fontId="4" fillId="3" borderId="23" xfId="2" applyFont="1" applyFill="1" applyBorder="1" applyAlignment="1">
      <alignment horizontal="center" vertical="center" wrapText="1"/>
    </xf>
    <xf numFmtId="0" fontId="10" fillId="3" borderId="23" xfId="2" applyFont="1" applyFill="1" applyBorder="1" applyAlignment="1">
      <alignment horizontal="center" vertical="center" wrapText="1"/>
    </xf>
    <xf numFmtId="49" fontId="8" fillId="3" borderId="2" xfId="2" applyNumberFormat="1" applyFont="1" applyFill="1" applyBorder="1" applyAlignment="1">
      <alignment horizontal="center" vertical="center" wrapText="1"/>
    </xf>
    <xf numFmtId="49" fontId="8" fillId="3" borderId="3" xfId="2" applyNumberFormat="1" applyFont="1" applyFill="1" applyBorder="1" applyAlignment="1">
      <alignment horizontal="center" vertical="center" wrapText="1"/>
    </xf>
    <xf numFmtId="49" fontId="8" fillId="3" borderId="4" xfId="2" applyNumberFormat="1" applyFont="1" applyFill="1" applyBorder="1" applyAlignment="1">
      <alignment horizontal="center" vertical="center" wrapText="1"/>
    </xf>
    <xf numFmtId="49" fontId="8" fillId="3" borderId="32" xfId="2" applyNumberFormat="1" applyFont="1" applyFill="1" applyBorder="1" applyAlignment="1">
      <alignment horizontal="center" vertical="center" wrapText="1"/>
    </xf>
    <xf numFmtId="49" fontId="8" fillId="3" borderId="0" xfId="2" applyNumberFormat="1" applyFont="1" applyFill="1" applyAlignment="1">
      <alignment horizontal="center" vertical="center" wrapText="1"/>
    </xf>
    <xf numFmtId="49" fontId="8" fillId="3" borderId="1" xfId="2" applyNumberFormat="1" applyFont="1" applyFill="1" applyBorder="1" applyAlignment="1">
      <alignment horizontal="center" vertical="center" wrapText="1"/>
    </xf>
    <xf numFmtId="49" fontId="8" fillId="3" borderId="29" xfId="2" applyNumberFormat="1" applyFont="1" applyFill="1" applyBorder="1" applyAlignment="1">
      <alignment horizontal="center" vertical="center" wrapText="1"/>
    </xf>
    <xf numFmtId="49" fontId="8" fillId="3" borderId="30" xfId="2" applyNumberFormat="1" applyFont="1" applyFill="1" applyBorder="1" applyAlignment="1">
      <alignment horizontal="center" vertical="center" wrapText="1"/>
    </xf>
    <xf numFmtId="49" fontId="8" fillId="3" borderId="31" xfId="2" applyNumberFormat="1" applyFont="1" applyFill="1" applyBorder="1" applyAlignment="1">
      <alignment horizontal="center" vertical="center" wrapText="1"/>
    </xf>
    <xf numFmtId="49" fontId="92" fillId="4" borderId="0" xfId="17" applyNumberFormat="1" applyFont="1" applyFill="1">
      <alignment vertical="center"/>
    </xf>
    <xf numFmtId="0" fontId="18" fillId="3" borderId="11" xfId="17" applyFont="1" applyFill="1" applyBorder="1" applyAlignment="1">
      <alignment horizontal="center" vertical="center"/>
    </xf>
    <xf numFmtId="0" fontId="18" fillId="3" borderId="12" xfId="17" applyFont="1" applyFill="1" applyBorder="1" applyAlignment="1">
      <alignment horizontal="center" vertical="center"/>
    </xf>
    <xf numFmtId="0" fontId="18" fillId="3" borderId="13" xfId="17" applyFont="1" applyFill="1" applyBorder="1" applyAlignment="1">
      <alignment horizontal="center" vertical="center"/>
    </xf>
    <xf numFmtId="0" fontId="96" fillId="4" borderId="11" xfId="6" applyFont="1" applyFill="1" applyBorder="1" applyAlignment="1" applyProtection="1">
      <alignment horizontal="center" vertical="center" shrinkToFit="1"/>
      <protection locked="0"/>
    </xf>
    <xf numFmtId="0" fontId="96" fillId="4" borderId="12" xfId="6" applyFont="1" applyFill="1" applyBorder="1" applyAlignment="1" applyProtection="1">
      <alignment horizontal="center" vertical="center" shrinkToFit="1"/>
      <protection locked="0"/>
    </xf>
    <xf numFmtId="0" fontId="20" fillId="3" borderId="11" xfId="17" applyFont="1" applyFill="1" applyBorder="1" applyAlignment="1">
      <alignment horizontal="center" vertical="center" wrapText="1"/>
    </xf>
    <xf numFmtId="0" fontId="20" fillId="3" borderId="12" xfId="17" applyFont="1" applyFill="1" applyBorder="1" applyAlignment="1">
      <alignment horizontal="center" vertical="center" wrapText="1"/>
    </xf>
    <xf numFmtId="0" fontId="20" fillId="3" borderId="13" xfId="17" applyFont="1" applyFill="1" applyBorder="1" applyAlignment="1">
      <alignment horizontal="center" vertical="center" wrapText="1"/>
    </xf>
    <xf numFmtId="0" fontId="20" fillId="3" borderId="11" xfId="17" applyFont="1" applyFill="1" applyBorder="1" applyAlignment="1">
      <alignment horizontal="center" vertical="center"/>
    </xf>
    <xf numFmtId="0" fontId="20" fillId="3" borderId="12" xfId="17" applyFont="1" applyFill="1" applyBorder="1" applyAlignment="1">
      <alignment horizontal="center" vertical="center"/>
    </xf>
    <xf numFmtId="0" fontId="20" fillId="3" borderId="13" xfId="17" applyFont="1" applyFill="1" applyBorder="1" applyAlignment="1">
      <alignment horizontal="center" vertical="center"/>
    </xf>
    <xf numFmtId="0" fontId="8" fillId="3" borderId="11" xfId="17" applyFont="1" applyFill="1" applyBorder="1" applyAlignment="1">
      <alignment horizontal="center" vertical="center" wrapText="1"/>
    </xf>
    <xf numFmtId="0" fontId="8" fillId="3" borderId="12" xfId="17" applyFont="1" applyFill="1" applyBorder="1" applyAlignment="1">
      <alignment horizontal="center" vertical="center" wrapText="1"/>
    </xf>
    <xf numFmtId="0" fontId="8" fillId="3" borderId="13" xfId="17" applyFont="1" applyFill="1" applyBorder="1" applyAlignment="1">
      <alignment horizontal="center" vertical="center" wrapText="1"/>
    </xf>
    <xf numFmtId="0" fontId="20" fillId="3" borderId="23" xfId="17" applyFont="1" applyFill="1" applyBorder="1" applyAlignment="1">
      <alignment horizontal="center" vertical="center" wrapText="1"/>
    </xf>
    <xf numFmtId="0" fontId="14" fillId="4" borderId="11" xfId="17" applyFont="1" applyFill="1" applyBorder="1" applyAlignment="1" applyProtection="1">
      <alignment horizontal="center" vertical="center" shrinkToFit="1"/>
      <protection locked="0"/>
    </xf>
    <xf numFmtId="0" fontId="14" fillId="4" borderId="12" xfId="17" applyFont="1" applyFill="1" applyBorder="1" applyAlignment="1" applyProtection="1">
      <alignment horizontal="center" vertical="center" shrinkToFit="1"/>
      <protection locked="0"/>
    </xf>
    <xf numFmtId="0" fontId="14" fillId="4" borderId="13" xfId="17" applyFont="1" applyFill="1" applyBorder="1" applyAlignment="1" applyProtection="1">
      <alignment horizontal="center" vertical="center" shrinkToFit="1"/>
      <protection locked="0"/>
    </xf>
    <xf numFmtId="0" fontId="20" fillId="4" borderId="11" xfId="17" applyFont="1" applyFill="1" applyBorder="1" applyAlignment="1" applyProtection="1">
      <alignment horizontal="center" vertical="center" shrinkToFit="1"/>
      <protection locked="0"/>
    </xf>
    <xf numFmtId="0" fontId="20" fillId="4" borderId="12" xfId="17" applyFont="1" applyFill="1" applyBorder="1" applyAlignment="1" applyProtection="1">
      <alignment horizontal="center" vertical="center" shrinkToFit="1"/>
      <protection locked="0"/>
    </xf>
    <xf numFmtId="0" fontId="20" fillId="4" borderId="13" xfId="17" applyFont="1" applyFill="1" applyBorder="1" applyAlignment="1" applyProtection="1">
      <alignment horizontal="center" vertical="center" shrinkToFit="1"/>
      <protection locked="0"/>
    </xf>
    <xf numFmtId="0" fontId="10" fillId="3" borderId="23" xfId="17" applyFont="1" applyFill="1" applyBorder="1" applyAlignment="1">
      <alignment horizontal="center" vertical="center" wrapText="1"/>
    </xf>
    <xf numFmtId="0" fontId="93" fillId="3" borderId="23" xfId="17" applyFont="1" applyFill="1" applyBorder="1" applyAlignment="1">
      <alignment horizontal="center" vertical="center" wrapText="1"/>
    </xf>
    <xf numFmtId="0" fontId="14" fillId="3" borderId="23" xfId="17" applyFont="1" applyFill="1" applyBorder="1" applyAlignment="1">
      <alignment horizontal="center" vertical="center" wrapText="1"/>
    </xf>
    <xf numFmtId="0" fontId="20" fillId="3" borderId="2" xfId="17" applyFont="1" applyFill="1" applyBorder="1" applyAlignment="1">
      <alignment horizontal="center" vertical="center" wrapText="1"/>
    </xf>
    <xf numFmtId="0" fontId="20" fillId="3" borderId="3" xfId="17" applyFont="1" applyFill="1" applyBorder="1" applyAlignment="1">
      <alignment horizontal="center" vertical="center" wrapText="1"/>
    </xf>
    <xf numFmtId="0" fontId="20" fillId="3" borderId="4" xfId="17" applyFont="1" applyFill="1" applyBorder="1" applyAlignment="1">
      <alignment horizontal="center" vertical="center" wrapText="1"/>
    </xf>
    <xf numFmtId="0" fontId="20" fillId="3" borderId="29" xfId="17" applyFont="1" applyFill="1" applyBorder="1" applyAlignment="1">
      <alignment horizontal="center" vertical="center" wrapText="1"/>
    </xf>
    <xf numFmtId="0" fontId="20" fillId="3" borderId="30" xfId="17" applyFont="1" applyFill="1" applyBorder="1" applyAlignment="1">
      <alignment horizontal="center" vertical="center" wrapText="1"/>
    </xf>
    <xf numFmtId="0" fontId="20" fillId="3" borderId="31" xfId="17" applyFont="1" applyFill="1" applyBorder="1" applyAlignment="1">
      <alignment horizontal="center" vertical="center" wrapText="1"/>
    </xf>
    <xf numFmtId="0" fontId="20" fillId="3" borderId="2" xfId="17" applyFont="1" applyFill="1" applyBorder="1" applyAlignment="1">
      <alignment horizontal="center" vertical="center"/>
    </xf>
    <xf numFmtId="0" fontId="20" fillId="3" borderId="3" xfId="17" applyFont="1" applyFill="1" applyBorder="1" applyAlignment="1">
      <alignment horizontal="center" vertical="center"/>
    </xf>
    <xf numFmtId="0" fontId="20" fillId="3" borderId="4" xfId="17" applyFont="1" applyFill="1" applyBorder="1" applyAlignment="1">
      <alignment horizontal="center" vertical="center"/>
    </xf>
    <xf numFmtId="0" fontId="20" fillId="3" borderId="29" xfId="17" applyFont="1" applyFill="1" applyBorder="1" applyAlignment="1">
      <alignment horizontal="center" vertical="center"/>
    </xf>
    <xf numFmtId="0" fontId="20" fillId="3" borderId="30" xfId="17" applyFont="1" applyFill="1" applyBorder="1" applyAlignment="1">
      <alignment horizontal="center" vertical="center"/>
    </xf>
    <xf numFmtId="0" fontId="20" fillId="3" borderId="31" xfId="17" applyFont="1" applyFill="1" applyBorder="1" applyAlignment="1">
      <alignment horizontal="center" vertical="center"/>
    </xf>
    <xf numFmtId="0" fontId="20" fillId="0" borderId="23" xfId="17" applyFont="1" applyBorder="1" applyAlignment="1" applyProtection="1">
      <alignment horizontal="center" vertical="center" shrinkToFit="1"/>
      <protection locked="0"/>
    </xf>
    <xf numFmtId="0" fontId="20" fillId="4" borderId="11" xfId="17" applyFont="1" applyFill="1" applyBorder="1" applyAlignment="1">
      <alignment horizontal="center" vertical="center" shrinkToFit="1"/>
    </xf>
    <xf numFmtId="0" fontId="20" fillId="4" borderId="13" xfId="17" applyFont="1" applyFill="1" applyBorder="1" applyAlignment="1">
      <alignment horizontal="center" vertical="center" shrinkToFit="1"/>
    </xf>
    <xf numFmtId="0" fontId="93" fillId="3" borderId="11" xfId="17" applyFont="1" applyFill="1" applyBorder="1" applyAlignment="1">
      <alignment horizontal="center" vertical="center" wrapText="1"/>
    </xf>
    <xf numFmtId="0" fontId="93" fillId="3" borderId="13" xfId="17" applyFont="1" applyFill="1" applyBorder="1" applyAlignment="1">
      <alignment horizontal="center" vertical="center" wrapText="1"/>
    </xf>
    <xf numFmtId="0" fontId="4" fillId="2" borderId="11" xfId="17" applyFont="1" applyFill="1" applyBorder="1" applyAlignment="1" applyProtection="1">
      <alignment horizontal="center" vertical="center" shrinkToFit="1"/>
      <protection locked="0"/>
    </xf>
    <xf numFmtId="0" fontId="4" fillId="2" borderId="12" xfId="17" applyFont="1" applyFill="1" applyBorder="1" applyAlignment="1" applyProtection="1">
      <alignment horizontal="center" vertical="center" shrinkToFit="1"/>
      <protection locked="0"/>
    </xf>
    <xf numFmtId="0" fontId="4" fillId="2" borderId="13" xfId="17" applyFont="1" applyFill="1" applyBorder="1" applyAlignment="1" applyProtection="1">
      <alignment horizontal="center" vertical="center" shrinkToFit="1"/>
      <protection locked="0"/>
    </xf>
    <xf numFmtId="0" fontId="20" fillId="0" borderId="11" xfId="17" applyFont="1" applyBorder="1" applyAlignment="1" applyProtection="1">
      <alignment horizontal="center" vertical="center" shrinkToFit="1"/>
      <protection locked="0"/>
    </xf>
    <xf numFmtId="0" fontId="20" fillId="0" borderId="13" xfId="17" applyFont="1" applyBorder="1" applyAlignment="1" applyProtection="1">
      <alignment horizontal="center" vertical="center" shrinkToFit="1"/>
      <protection locked="0"/>
    </xf>
    <xf numFmtId="0" fontId="4" fillId="4" borderId="11" xfId="17" applyFont="1" applyFill="1" applyBorder="1" applyAlignment="1" applyProtection="1">
      <alignment horizontal="center" vertical="center" shrinkToFit="1"/>
      <protection locked="0"/>
    </xf>
    <xf numFmtId="0" fontId="4" fillId="4" borderId="12" xfId="17" applyFont="1" applyFill="1" applyBorder="1" applyAlignment="1" applyProtection="1">
      <alignment horizontal="center" vertical="center" shrinkToFit="1"/>
      <protection locked="0"/>
    </xf>
    <xf numFmtId="0" fontId="4" fillId="4" borderId="13" xfId="17" applyFont="1" applyFill="1" applyBorder="1" applyAlignment="1" applyProtection="1">
      <alignment horizontal="center" vertical="center" shrinkToFit="1"/>
      <protection locked="0"/>
    </xf>
    <xf numFmtId="0" fontId="103" fillId="4" borderId="11" xfId="17" applyFont="1" applyFill="1" applyBorder="1" applyAlignment="1">
      <alignment horizontal="center" vertical="center" shrinkToFit="1"/>
    </xf>
    <xf numFmtId="0" fontId="103" fillId="4" borderId="13" xfId="17" applyFont="1" applyFill="1" applyBorder="1" applyAlignment="1">
      <alignment horizontal="center" vertical="center" shrinkToFit="1"/>
    </xf>
    <xf numFmtId="0" fontId="20" fillId="3" borderId="23" xfId="17" applyFont="1" applyFill="1" applyBorder="1" applyAlignment="1">
      <alignment horizontal="center" vertical="center"/>
    </xf>
    <xf numFmtId="0" fontId="94" fillId="3" borderId="11" xfId="17" applyFont="1" applyFill="1" applyBorder="1" applyAlignment="1">
      <alignment horizontal="center" vertical="center" wrapText="1"/>
    </xf>
    <xf numFmtId="0" fontId="94" fillId="3" borderId="13" xfId="17" applyFont="1" applyFill="1" applyBorder="1" applyAlignment="1">
      <alignment horizontal="center" vertical="center" wrapText="1"/>
    </xf>
    <xf numFmtId="0" fontId="95" fillId="3" borderId="11" xfId="17" applyFont="1" applyFill="1" applyBorder="1" applyAlignment="1">
      <alignment horizontal="center" vertical="center" wrapText="1"/>
    </xf>
    <xf numFmtId="0" fontId="95" fillId="3" borderId="13" xfId="17" applyFont="1" applyFill="1" applyBorder="1" applyAlignment="1">
      <alignment horizontal="center" vertical="center" wrapText="1"/>
    </xf>
    <xf numFmtId="0" fontId="93" fillId="3" borderId="12" xfId="17" applyFont="1" applyFill="1" applyBorder="1" applyAlignment="1">
      <alignment horizontal="center" vertical="center" wrapText="1"/>
    </xf>
    <xf numFmtId="2" fontId="20" fillId="4" borderId="11" xfId="17" applyNumberFormat="1" applyFont="1" applyFill="1" applyBorder="1" applyAlignment="1">
      <alignment horizontal="center" vertical="center" shrinkToFit="1"/>
    </xf>
    <xf numFmtId="2" fontId="20" fillId="4" borderId="12" xfId="17" applyNumberFormat="1" applyFont="1" applyFill="1" applyBorder="1" applyAlignment="1">
      <alignment horizontal="center" vertical="center" shrinkToFit="1"/>
    </xf>
    <xf numFmtId="2" fontId="20" fillId="4" borderId="13" xfId="17" applyNumberFormat="1" applyFont="1" applyFill="1" applyBorder="1" applyAlignment="1">
      <alignment horizontal="center" vertical="center" shrinkToFit="1"/>
    </xf>
    <xf numFmtId="0" fontId="20" fillId="4" borderId="23" xfId="17" applyFont="1" applyFill="1" applyBorder="1" applyAlignment="1" applyProtection="1">
      <alignment horizontal="center" vertical="center" shrinkToFit="1"/>
      <protection locked="0"/>
    </xf>
    <xf numFmtId="177" fontId="20" fillId="4" borderId="23" xfId="17" applyNumberFormat="1" applyFont="1" applyFill="1" applyBorder="1" applyAlignment="1" applyProtection="1">
      <alignment horizontal="center" vertical="center" shrinkToFit="1"/>
      <protection locked="0"/>
    </xf>
    <xf numFmtId="0" fontId="20" fillId="3" borderId="32" xfId="17" applyFont="1" applyFill="1" applyBorder="1" applyAlignment="1">
      <alignment horizontal="center" vertical="center"/>
    </xf>
    <xf numFmtId="0" fontId="20" fillId="3" borderId="0" xfId="17" applyFont="1" applyFill="1" applyAlignment="1">
      <alignment horizontal="center" vertical="center"/>
    </xf>
    <xf numFmtId="0" fontId="20" fillId="3" borderId="1" xfId="17" applyFont="1" applyFill="1" applyBorder="1" applyAlignment="1">
      <alignment horizontal="center" vertical="center"/>
    </xf>
    <xf numFmtId="0" fontId="4" fillId="4" borderId="23" xfId="17" applyFont="1" applyFill="1" applyBorder="1" applyAlignment="1" applyProtection="1">
      <alignment horizontal="center" vertical="center" shrinkToFit="1"/>
      <protection locked="0"/>
    </xf>
    <xf numFmtId="177" fontId="20" fillId="4" borderId="11" xfId="17" applyNumberFormat="1" applyFont="1" applyFill="1" applyBorder="1" applyAlignment="1" applyProtection="1">
      <alignment horizontal="center" vertical="center" shrinkToFit="1"/>
      <protection locked="0"/>
    </xf>
    <xf numFmtId="177" fontId="20" fillId="4" borderId="12" xfId="17" applyNumberFormat="1" applyFont="1" applyFill="1" applyBorder="1" applyAlignment="1" applyProtection="1">
      <alignment horizontal="center" vertical="center" shrinkToFit="1"/>
      <protection locked="0"/>
    </xf>
    <xf numFmtId="0" fontId="20" fillId="2" borderId="23" xfId="17" applyFont="1" applyFill="1" applyBorder="1" applyAlignment="1" applyProtection="1">
      <alignment horizontal="center" vertical="center" shrinkToFit="1"/>
      <protection locked="0"/>
    </xf>
    <xf numFmtId="177" fontId="20" fillId="4" borderId="13" xfId="17" applyNumberFormat="1" applyFont="1" applyFill="1" applyBorder="1" applyAlignment="1" applyProtection="1">
      <alignment horizontal="center" vertical="center" shrinkToFit="1"/>
      <protection locked="0"/>
    </xf>
    <xf numFmtId="0" fontId="10" fillId="3" borderId="11" xfId="17" applyFont="1" applyFill="1" applyBorder="1" applyAlignment="1">
      <alignment horizontal="center" vertical="center" wrapText="1"/>
    </xf>
    <xf numFmtId="0" fontId="10" fillId="3" borderId="12" xfId="17" applyFont="1" applyFill="1" applyBorder="1" applyAlignment="1">
      <alignment horizontal="center" vertical="center" wrapText="1"/>
    </xf>
    <xf numFmtId="0" fontId="4" fillId="0" borderId="23" xfId="17" applyFont="1" applyBorder="1" applyAlignment="1" applyProtection="1">
      <alignment horizontal="center" vertical="center" shrinkToFit="1"/>
      <protection locked="0"/>
    </xf>
    <xf numFmtId="0" fontId="20" fillId="3" borderId="11" xfId="6" applyFont="1" applyFill="1" applyBorder="1" applyAlignment="1">
      <alignment horizontal="center" vertical="center"/>
    </xf>
    <xf numFmtId="0" fontId="14" fillId="3" borderId="12" xfId="6" applyFont="1" applyFill="1" applyBorder="1" applyAlignment="1">
      <alignment horizontal="center" vertical="center"/>
    </xf>
    <xf numFmtId="0" fontId="14" fillId="3" borderId="13" xfId="6" applyFont="1" applyFill="1" applyBorder="1" applyAlignment="1">
      <alignment horizontal="center" vertical="center"/>
    </xf>
    <xf numFmtId="0" fontId="18" fillId="4" borderId="11" xfId="0" applyFont="1" applyFill="1" applyBorder="1" applyAlignment="1" applyProtection="1">
      <alignment horizontal="center" vertical="center"/>
      <protection locked="0"/>
    </xf>
    <xf numFmtId="0" fontId="18" fillId="4" borderId="12" xfId="0" applyFont="1" applyFill="1" applyBorder="1" applyAlignment="1" applyProtection="1">
      <alignment horizontal="center" vertical="center"/>
      <protection locked="0"/>
    </xf>
    <xf numFmtId="0" fontId="18" fillId="4" borderId="13" xfId="0" applyFont="1" applyFill="1" applyBorder="1" applyAlignment="1" applyProtection="1">
      <alignment horizontal="center" vertical="center"/>
      <protection locked="0"/>
    </xf>
    <xf numFmtId="0" fontId="14" fillId="4" borderId="23" xfId="17" applyFont="1" applyFill="1" applyBorder="1" applyAlignment="1" applyProtection="1">
      <alignment horizontal="center" vertical="center" shrinkToFit="1"/>
      <protection locked="0"/>
    </xf>
    <xf numFmtId="0" fontId="14" fillId="3" borderId="11" xfId="17" applyFont="1" applyFill="1" applyBorder="1" applyAlignment="1">
      <alignment horizontal="center" vertical="center"/>
    </xf>
    <xf numFmtId="0" fontId="14" fillId="3" borderId="12" xfId="17" applyFont="1" applyFill="1" applyBorder="1" applyAlignment="1">
      <alignment horizontal="center" vertical="center"/>
    </xf>
    <xf numFmtId="0" fontId="14" fillId="3" borderId="13" xfId="17" applyFont="1" applyFill="1" applyBorder="1" applyAlignment="1">
      <alignment horizontal="center" vertical="center"/>
    </xf>
    <xf numFmtId="0" fontId="131" fillId="9" borderId="27" xfId="22" applyFont="1" applyFill="1" applyBorder="1" applyAlignment="1" applyProtection="1">
      <alignment horizontal="center" vertical="center" wrapText="1" readingOrder="1"/>
      <protection hidden="1"/>
    </xf>
    <xf numFmtId="0" fontId="131" fillId="9" borderId="64" xfId="22" applyFont="1" applyFill="1" applyBorder="1" applyAlignment="1" applyProtection="1">
      <alignment horizontal="center" vertical="center" wrapText="1" readingOrder="1"/>
      <protection hidden="1"/>
    </xf>
    <xf numFmtId="0" fontId="8" fillId="4" borderId="0" xfId="13" applyFont="1" applyFill="1" applyAlignment="1" applyProtection="1">
      <alignment horizontal="left" vertical="center" wrapText="1"/>
      <protection hidden="1"/>
    </xf>
    <xf numFmtId="38" fontId="14" fillId="0" borderId="23" xfId="11" applyFont="1" applyFill="1" applyBorder="1" applyAlignment="1" applyProtection="1">
      <alignment horizontal="right" vertical="center" indent="1" shrinkToFit="1"/>
      <protection hidden="1"/>
    </xf>
    <xf numFmtId="0" fontId="8" fillId="4" borderId="0" xfId="13" applyFont="1" applyFill="1" applyAlignment="1" applyProtection="1">
      <alignment horizontal="left" vertical="center"/>
      <protection hidden="1"/>
    </xf>
    <xf numFmtId="0" fontId="10" fillId="0" borderId="0" xfId="13" applyFont="1" applyAlignment="1" applyProtection="1">
      <alignment horizontal="left" vertical="top" wrapText="1"/>
      <protection hidden="1"/>
    </xf>
    <xf numFmtId="0" fontId="8" fillId="3" borderId="23" xfId="13" applyFont="1" applyFill="1" applyBorder="1" applyAlignment="1" applyProtection="1">
      <alignment horizontal="left" vertical="center" wrapText="1"/>
      <protection hidden="1"/>
    </xf>
    <xf numFmtId="0" fontId="8" fillId="3" borderId="23" xfId="13" applyFont="1" applyFill="1" applyBorder="1" applyAlignment="1" applyProtection="1">
      <alignment horizontal="left" vertical="center"/>
      <protection hidden="1"/>
    </xf>
    <xf numFmtId="0" fontId="8" fillId="3" borderId="11" xfId="13" applyFont="1" applyFill="1" applyBorder="1" applyAlignment="1" applyProtection="1">
      <alignment horizontal="left" vertical="center" wrapText="1" shrinkToFit="1"/>
      <protection hidden="1"/>
    </xf>
    <xf numFmtId="0" fontId="8" fillId="3" borderId="12" xfId="13" applyFont="1" applyFill="1" applyBorder="1" applyAlignment="1" applyProtection="1">
      <alignment horizontal="left" vertical="center" wrapText="1" shrinkToFit="1"/>
      <protection hidden="1"/>
    </xf>
    <xf numFmtId="0" fontId="8" fillId="3" borderId="13" xfId="13" applyFont="1" applyFill="1" applyBorder="1" applyAlignment="1" applyProtection="1">
      <alignment horizontal="left" vertical="center" wrapText="1" shrinkToFit="1"/>
      <protection hidden="1"/>
    </xf>
    <xf numFmtId="38" fontId="14" fillId="0" borderId="23" xfId="11" applyFont="1" applyFill="1" applyBorder="1" applyAlignment="1" applyProtection="1">
      <alignment horizontal="right" vertical="center" indent="1" shrinkToFit="1"/>
      <protection locked="0"/>
    </xf>
    <xf numFmtId="0" fontId="4" fillId="7" borderId="23" xfId="13" applyFont="1" applyFill="1" applyBorder="1" applyAlignment="1" applyProtection="1">
      <alignment horizontal="center" vertical="center" wrapText="1"/>
      <protection hidden="1"/>
    </xf>
    <xf numFmtId="49" fontId="8" fillId="4" borderId="0" xfId="13" applyNumberFormat="1" applyFont="1" applyFill="1" applyAlignment="1" applyProtection="1">
      <alignment horizontal="left" vertical="center" wrapText="1"/>
      <protection hidden="1"/>
    </xf>
    <xf numFmtId="3" fontId="14" fillId="0" borderId="23" xfId="11" applyNumberFormat="1" applyFont="1" applyFill="1" applyBorder="1" applyAlignment="1" applyProtection="1">
      <alignment horizontal="right" vertical="center" indent="1" shrinkToFit="1"/>
      <protection hidden="1"/>
    </xf>
    <xf numFmtId="38" fontId="14" fillId="0" borderId="11" xfId="11" applyFont="1" applyFill="1" applyBorder="1" applyAlignment="1" applyProtection="1">
      <alignment horizontal="right" vertical="center" indent="1" shrinkToFit="1"/>
      <protection hidden="1"/>
    </xf>
    <xf numFmtId="38" fontId="14" fillId="0" borderId="12" xfId="11" applyFont="1" applyFill="1" applyBorder="1" applyAlignment="1" applyProtection="1">
      <alignment horizontal="right" vertical="center" indent="1" shrinkToFit="1"/>
      <protection hidden="1"/>
    </xf>
    <xf numFmtId="38" fontId="14" fillId="0" borderId="13" xfId="11" applyFont="1" applyFill="1" applyBorder="1" applyAlignment="1" applyProtection="1">
      <alignment horizontal="right" vertical="center" indent="1" shrinkToFit="1"/>
      <protection hidden="1"/>
    </xf>
    <xf numFmtId="0" fontId="8" fillId="3" borderId="23" xfId="13" applyFont="1" applyFill="1" applyBorder="1" applyAlignment="1" applyProtection="1">
      <alignment horizontal="left" vertical="center" shrinkToFit="1"/>
      <protection hidden="1"/>
    </xf>
    <xf numFmtId="38" fontId="14" fillId="4" borderId="23" xfId="11" applyFont="1" applyFill="1" applyBorder="1" applyAlignment="1" applyProtection="1">
      <alignment horizontal="right" vertical="center" indent="1" shrinkToFit="1"/>
      <protection locked="0"/>
    </xf>
    <xf numFmtId="0" fontId="14" fillId="0" borderId="11" xfId="13" applyFont="1" applyBorder="1" applyAlignment="1" applyProtection="1">
      <alignment horizontal="center" vertical="center" shrinkToFit="1"/>
      <protection hidden="1"/>
    </xf>
    <xf numFmtId="0" fontId="14" fillId="0" borderId="12" xfId="13" applyFont="1" applyBorder="1" applyAlignment="1" applyProtection="1">
      <alignment horizontal="center" vertical="center" shrinkToFit="1"/>
      <protection hidden="1"/>
    </xf>
    <xf numFmtId="38" fontId="14" fillId="4" borderId="11" xfId="20" applyFont="1" applyFill="1" applyBorder="1" applyAlignment="1" applyProtection="1">
      <alignment horizontal="right" vertical="center" indent="1" shrinkToFit="1"/>
      <protection locked="0"/>
    </xf>
    <xf numFmtId="38" fontId="14" fillId="4" borderId="12" xfId="20" applyFont="1" applyFill="1" applyBorder="1" applyAlignment="1" applyProtection="1">
      <alignment horizontal="right" vertical="center" indent="1" shrinkToFit="1"/>
      <protection locked="0"/>
    </xf>
    <xf numFmtId="38" fontId="14" fillId="4" borderId="13" xfId="20" applyFont="1" applyFill="1" applyBorder="1" applyAlignment="1" applyProtection="1">
      <alignment horizontal="right" vertical="center" indent="1" shrinkToFit="1"/>
      <protection locked="0"/>
    </xf>
    <xf numFmtId="38" fontId="14" fillId="0" borderId="11" xfId="21" applyFont="1" applyFill="1" applyBorder="1" applyAlignment="1" applyProtection="1">
      <alignment horizontal="right" vertical="center" indent="1" shrinkToFit="1"/>
      <protection hidden="1"/>
    </xf>
    <xf numFmtId="38" fontId="14" fillId="0" borderId="12" xfId="21" applyFont="1" applyFill="1" applyBorder="1" applyAlignment="1" applyProtection="1">
      <alignment horizontal="right" vertical="center" indent="1" shrinkToFit="1"/>
      <protection hidden="1"/>
    </xf>
    <xf numFmtId="38" fontId="14" fillId="0" borderId="13" xfId="21" applyFont="1" applyFill="1" applyBorder="1" applyAlignment="1" applyProtection="1">
      <alignment horizontal="right" vertical="center" indent="1" shrinkToFit="1"/>
      <protection hidden="1"/>
    </xf>
    <xf numFmtId="38" fontId="4" fillId="0" borderId="12" xfId="11" applyFont="1" applyFill="1" applyBorder="1" applyAlignment="1" applyProtection="1">
      <alignment horizontal="right" vertical="center" indent="1" shrinkToFit="1"/>
      <protection hidden="1"/>
    </xf>
    <xf numFmtId="38" fontId="4" fillId="0" borderId="13" xfId="11" applyFont="1" applyFill="1" applyBorder="1" applyAlignment="1" applyProtection="1">
      <alignment horizontal="right" vertical="center" indent="1" shrinkToFit="1"/>
      <protection hidden="1"/>
    </xf>
    <xf numFmtId="38" fontId="4" fillId="4" borderId="23" xfId="20" applyFont="1" applyFill="1" applyBorder="1" applyAlignment="1" applyProtection="1">
      <alignment horizontal="right" vertical="center" indent="1" shrinkToFit="1"/>
      <protection locked="0"/>
    </xf>
    <xf numFmtId="0" fontId="4" fillId="4" borderId="12" xfId="13" applyFont="1" applyFill="1" applyBorder="1" applyAlignment="1" applyProtection="1">
      <alignment horizontal="left" vertical="center" indent="1" shrinkToFit="1"/>
      <protection locked="0"/>
    </xf>
    <xf numFmtId="0" fontId="4" fillId="4" borderId="13" xfId="13" applyFont="1" applyFill="1" applyBorder="1" applyAlignment="1" applyProtection="1">
      <alignment horizontal="left" vertical="center" indent="1" shrinkToFit="1"/>
      <protection locked="0"/>
    </xf>
    <xf numFmtId="0" fontId="4" fillId="0" borderId="32" xfId="13" applyFont="1" applyBorder="1" applyAlignment="1" applyProtection="1">
      <alignment horizontal="left" vertical="center"/>
      <protection hidden="1"/>
    </xf>
    <xf numFmtId="0" fontId="4" fillId="0" borderId="0" xfId="13" applyFont="1" applyAlignment="1" applyProtection="1">
      <alignment horizontal="left" vertical="center"/>
      <protection hidden="1"/>
    </xf>
    <xf numFmtId="187" fontId="4" fillId="4" borderId="12" xfId="11" applyNumberFormat="1" applyFont="1" applyFill="1" applyBorder="1" applyAlignment="1" applyProtection="1">
      <alignment horizontal="right" vertical="center" indent="1" shrinkToFit="1"/>
      <protection locked="0"/>
    </xf>
    <xf numFmtId="187" fontId="4" fillId="4" borderId="13" xfId="11" applyNumberFormat="1" applyFont="1" applyFill="1" applyBorder="1" applyAlignment="1" applyProtection="1">
      <alignment horizontal="right" vertical="center" indent="1" shrinkToFit="1"/>
      <protection locked="0"/>
    </xf>
    <xf numFmtId="0" fontId="4" fillId="0" borderId="32" xfId="13" applyFont="1" applyBorder="1" applyAlignment="1" applyProtection="1">
      <alignment vertical="center"/>
      <protection hidden="1"/>
    </xf>
    <xf numFmtId="0" fontId="4" fillId="0" borderId="0" xfId="13" applyFont="1" applyAlignment="1" applyProtection="1">
      <alignment vertical="center"/>
      <protection hidden="1"/>
    </xf>
    <xf numFmtId="177" fontId="4" fillId="4" borderId="12" xfId="13" applyNumberFormat="1" applyFont="1" applyFill="1" applyBorder="1" applyAlignment="1" applyProtection="1">
      <alignment horizontal="right" vertical="center" indent="1" shrinkToFit="1"/>
      <protection locked="0"/>
    </xf>
    <xf numFmtId="177" fontId="4" fillId="4" borderId="13" xfId="13" applyNumberFormat="1" applyFont="1" applyFill="1" applyBorder="1" applyAlignment="1" applyProtection="1">
      <alignment horizontal="right" vertical="center" indent="1" shrinkToFit="1"/>
      <protection locked="0"/>
    </xf>
    <xf numFmtId="181" fontId="4" fillId="4" borderId="12" xfId="13" applyNumberFormat="1" applyFont="1" applyFill="1" applyBorder="1" applyAlignment="1" applyProtection="1">
      <alignment horizontal="right" vertical="center" indent="1" shrinkToFit="1"/>
      <protection locked="0"/>
    </xf>
    <xf numFmtId="181" fontId="4" fillId="4" borderId="13" xfId="13" applyNumberFormat="1" applyFont="1" applyFill="1" applyBorder="1" applyAlignment="1" applyProtection="1">
      <alignment horizontal="right" vertical="center" indent="1" shrinkToFit="1"/>
      <protection locked="0"/>
    </xf>
    <xf numFmtId="0" fontId="35" fillId="4" borderId="0" xfId="13" applyFont="1" applyFill="1" applyAlignment="1" applyProtection="1">
      <alignment horizontal="left" vertical="center"/>
      <protection hidden="1"/>
    </xf>
    <xf numFmtId="49" fontId="4" fillId="4" borderId="23" xfId="11" applyNumberFormat="1" applyFont="1" applyFill="1" applyBorder="1" applyAlignment="1" applyProtection="1">
      <alignment horizontal="left" vertical="center" indent="1" shrinkToFit="1"/>
      <protection locked="0"/>
    </xf>
    <xf numFmtId="0" fontId="8" fillId="4" borderId="32" xfId="13" applyFont="1" applyFill="1" applyBorder="1" applyAlignment="1" applyProtection="1">
      <alignment horizontal="left" vertical="center" wrapText="1"/>
      <protection hidden="1"/>
    </xf>
    <xf numFmtId="0" fontId="4" fillId="4" borderId="11" xfId="11" applyNumberFormat="1" applyFont="1" applyFill="1" applyBorder="1" applyAlignment="1" applyProtection="1">
      <alignment horizontal="left" vertical="center" indent="1" shrinkToFit="1"/>
      <protection hidden="1"/>
    </xf>
    <xf numFmtId="0" fontId="4" fillId="4" borderId="12" xfId="11" applyNumberFormat="1" applyFont="1" applyFill="1" applyBorder="1" applyAlignment="1" applyProtection="1">
      <alignment horizontal="left" vertical="center" indent="1" shrinkToFit="1"/>
      <protection hidden="1"/>
    </xf>
    <xf numFmtId="0" fontId="4" fillId="4" borderId="13" xfId="11" applyNumberFormat="1" applyFont="1" applyFill="1" applyBorder="1" applyAlignment="1" applyProtection="1">
      <alignment horizontal="left" vertical="center" indent="1" shrinkToFit="1"/>
      <protection hidden="1"/>
    </xf>
    <xf numFmtId="0" fontId="4" fillId="4" borderId="11" xfId="11" applyNumberFormat="1" applyFont="1" applyFill="1" applyBorder="1" applyAlignment="1" applyProtection="1">
      <alignment horizontal="left" vertical="center" indent="1" shrinkToFit="1"/>
      <protection locked="0"/>
    </xf>
    <xf numFmtId="0" fontId="4" fillId="4" borderId="12" xfId="11" applyNumberFormat="1" applyFont="1" applyFill="1" applyBorder="1" applyAlignment="1" applyProtection="1">
      <alignment horizontal="left" vertical="center" indent="1" shrinkToFit="1"/>
      <protection locked="0"/>
    </xf>
    <xf numFmtId="0" fontId="4" fillId="4" borderId="13" xfId="11" applyNumberFormat="1" applyFont="1" applyFill="1" applyBorder="1" applyAlignment="1" applyProtection="1">
      <alignment horizontal="left" vertical="center" indent="1" shrinkToFit="1"/>
      <protection locked="0"/>
    </xf>
    <xf numFmtId="0" fontId="161" fillId="0" borderId="23" xfId="2" applyFont="1" applyBorder="1" applyAlignment="1" applyProtection="1">
      <alignment horizontal="left" vertical="center"/>
    </xf>
    <xf numFmtId="0" fontId="24" fillId="17" borderId="23" xfId="2" applyFont="1" applyFill="1" applyBorder="1" applyAlignment="1" applyProtection="1">
      <alignment horizontal="center" vertical="center"/>
      <protection locked="0"/>
    </xf>
    <xf numFmtId="0" fontId="162" fillId="11" borderId="23" xfId="2" applyFont="1" applyFill="1" applyBorder="1" applyAlignment="1" applyProtection="1">
      <alignment horizontal="center" vertical="center"/>
      <protection locked="0"/>
    </xf>
    <xf numFmtId="0" fontId="4" fillId="0" borderId="0" xfId="2" applyFont="1" applyAlignment="1">
      <alignment horizontal="right" vertical="center"/>
    </xf>
    <xf numFmtId="0" fontId="35" fillId="0" borderId="0" xfId="2" applyFont="1" applyAlignment="1">
      <alignment horizontal="left" vertical="center"/>
    </xf>
    <xf numFmtId="0" fontId="161" fillId="11" borderId="23" xfId="2" applyFont="1" applyFill="1" applyBorder="1" applyAlignment="1" applyProtection="1">
      <alignment horizontal="center" vertical="center"/>
    </xf>
    <xf numFmtId="0" fontId="161" fillId="11" borderId="23" xfId="2" applyFont="1" applyFill="1" applyBorder="1" applyAlignment="1" applyProtection="1">
      <alignment horizontal="center" vertical="center"/>
      <protection locked="0"/>
    </xf>
    <xf numFmtId="0" fontId="31" fillId="0" borderId="2" xfId="16" applyFont="1" applyFill="1" applyBorder="1" applyAlignment="1" applyProtection="1">
      <alignment horizontal="left" vertical="top" wrapText="1" indent="2"/>
      <protection locked="0"/>
    </xf>
    <xf numFmtId="0" fontId="31" fillId="0" borderId="3" xfId="16" applyFont="1" applyFill="1" applyBorder="1" applyAlignment="1" applyProtection="1">
      <alignment horizontal="left" vertical="top" wrapText="1" indent="2"/>
      <protection locked="0"/>
    </xf>
    <xf numFmtId="0" fontId="31" fillId="0" borderId="4" xfId="16" applyFont="1" applyFill="1" applyBorder="1" applyAlignment="1" applyProtection="1">
      <alignment horizontal="left" vertical="top" wrapText="1" indent="2"/>
      <protection locked="0"/>
    </xf>
    <xf numFmtId="0" fontId="31" fillId="0" borderId="29" xfId="16" applyFont="1" applyFill="1" applyBorder="1" applyAlignment="1" applyProtection="1">
      <alignment horizontal="left" vertical="top" wrapText="1" indent="2"/>
      <protection locked="0"/>
    </xf>
    <xf numFmtId="0" fontId="31" fillId="0" borderId="30" xfId="16" applyFont="1" applyFill="1" applyBorder="1" applyAlignment="1" applyProtection="1">
      <alignment horizontal="left" vertical="top" wrapText="1" indent="2"/>
      <protection locked="0"/>
    </xf>
    <xf numFmtId="0" fontId="31" fillId="0" borderId="31" xfId="16" applyFont="1" applyFill="1" applyBorder="1" applyAlignment="1" applyProtection="1">
      <alignment horizontal="left" vertical="top" wrapText="1" indent="2"/>
      <protection locked="0"/>
    </xf>
    <xf numFmtId="49" fontId="8" fillId="3" borderId="23" xfId="2" applyNumberFormat="1" applyFont="1" applyFill="1" applyBorder="1" applyAlignment="1" applyProtection="1">
      <alignment horizontal="left" vertical="center"/>
      <protection hidden="1"/>
    </xf>
    <xf numFmtId="179" fontId="4" fillId="0" borderId="12" xfId="2" applyNumberFormat="1" applyFont="1" applyFill="1" applyBorder="1" applyAlignment="1" applyProtection="1">
      <alignment horizontal="center" vertical="center" shrinkToFit="1"/>
      <protection hidden="1"/>
    </xf>
    <xf numFmtId="49" fontId="8" fillId="3" borderId="23" xfId="2" applyNumberFormat="1"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8" fillId="3" borderId="23" xfId="2" applyFont="1" applyFill="1" applyBorder="1" applyAlignment="1" applyProtection="1">
      <alignment horizontal="center" vertical="center" shrinkToFit="1"/>
      <protection hidden="1"/>
    </xf>
    <xf numFmtId="0" fontId="93" fillId="0" borderId="32" xfId="2" applyFont="1" applyBorder="1" applyAlignment="1" applyProtection="1">
      <alignment horizontal="left" wrapText="1"/>
      <protection hidden="1"/>
    </xf>
    <xf numFmtId="0" fontId="93" fillId="0" borderId="0" xfId="2" applyFont="1" applyAlignment="1" applyProtection="1">
      <alignment horizontal="left" wrapText="1"/>
      <protection hidden="1"/>
    </xf>
    <xf numFmtId="49" fontId="4" fillId="0" borderId="11" xfId="2" applyNumberFormat="1" applyFont="1" applyBorder="1" applyAlignment="1" applyProtection="1">
      <alignment horizontal="left" vertical="center" indent="1" shrinkToFit="1"/>
      <protection locked="0"/>
    </xf>
    <xf numFmtId="49" fontId="4" fillId="0" borderId="12" xfId="2" applyNumberFormat="1" applyFont="1" applyBorder="1" applyAlignment="1" applyProtection="1">
      <alignment horizontal="left" vertical="center" indent="1" shrinkToFit="1"/>
      <protection locked="0"/>
    </xf>
    <xf numFmtId="49" fontId="4" fillId="0" borderId="13" xfId="2" applyNumberFormat="1" applyFont="1" applyBorder="1" applyAlignment="1" applyProtection="1">
      <alignment horizontal="left" vertical="center" indent="1" shrinkToFit="1"/>
      <protection locked="0"/>
    </xf>
    <xf numFmtId="49" fontId="4" fillId="0" borderId="23" xfId="2" applyNumberFormat="1" applyFont="1" applyBorder="1" applyAlignment="1" applyProtection="1">
      <alignment horizontal="left" vertical="center" indent="1" shrinkToFit="1"/>
      <protection locked="0"/>
    </xf>
    <xf numFmtId="0" fontId="8" fillId="3" borderId="64" xfId="2" applyFont="1" applyFill="1" applyBorder="1" applyAlignment="1" applyProtection="1">
      <alignment horizontal="center" vertical="center" shrinkToFit="1"/>
      <protection hidden="1"/>
    </xf>
    <xf numFmtId="0" fontId="4" fillId="0" borderId="29" xfId="2" applyFont="1" applyBorder="1" applyAlignment="1" applyProtection="1">
      <alignment horizontal="left" vertical="center" indent="1" shrinkToFit="1"/>
      <protection locked="0"/>
    </xf>
    <xf numFmtId="0" fontId="4" fillId="0" borderId="30" xfId="2" applyFont="1" applyBorder="1" applyAlignment="1" applyProtection="1">
      <alignment horizontal="left" vertical="center" indent="1" shrinkToFit="1"/>
      <protection locked="0"/>
    </xf>
    <xf numFmtId="0" fontId="4" fillId="0" borderId="31" xfId="2" applyFont="1" applyBorder="1" applyAlignment="1" applyProtection="1">
      <alignment horizontal="left" vertical="center" indent="1" shrinkToFit="1"/>
      <protection locked="0"/>
    </xf>
    <xf numFmtId="0" fontId="4" fillId="0" borderId="9" xfId="2" applyFont="1" applyBorder="1" applyAlignment="1" applyProtection="1">
      <alignment horizontal="left" vertical="center" indent="1" shrinkToFit="1"/>
      <protection locked="0"/>
    </xf>
    <xf numFmtId="0" fontId="4" fillId="0" borderId="10" xfId="2" applyFont="1" applyBorder="1" applyAlignment="1" applyProtection="1">
      <alignment horizontal="left" vertical="center" indent="1" shrinkToFit="1"/>
      <protection locked="0"/>
    </xf>
    <xf numFmtId="179" fontId="4" fillId="0" borderId="11" xfId="2" applyNumberFormat="1" applyFont="1" applyFill="1" applyBorder="1" applyAlignment="1" applyProtection="1">
      <alignment horizontal="center" vertical="center" shrinkToFit="1"/>
      <protection hidden="1"/>
    </xf>
    <xf numFmtId="49" fontId="8" fillId="3" borderId="11" xfId="2" applyNumberFormat="1" applyFont="1" applyFill="1" applyBorder="1" applyAlignment="1" applyProtection="1">
      <alignment horizontal="left" vertical="center" wrapText="1"/>
      <protection hidden="1"/>
    </xf>
    <xf numFmtId="49" fontId="8" fillId="3" borderId="12" xfId="2" applyNumberFormat="1" applyFont="1" applyFill="1" applyBorder="1" applyAlignment="1" applyProtection="1">
      <alignment horizontal="left" vertical="center" wrapText="1"/>
      <protection hidden="1"/>
    </xf>
    <xf numFmtId="49" fontId="8" fillId="3" borderId="13" xfId="2" applyNumberFormat="1" applyFont="1" applyFill="1" applyBorder="1" applyAlignment="1" applyProtection="1">
      <alignment horizontal="left" vertical="center" wrapText="1"/>
      <protection hidden="1"/>
    </xf>
    <xf numFmtId="49" fontId="8" fillId="3" borderId="23" xfId="2" applyNumberFormat="1" applyFont="1" applyFill="1" applyBorder="1" applyAlignment="1" applyProtection="1">
      <alignment horizontal="center" vertical="center" textRotation="255" wrapText="1"/>
      <protection hidden="1"/>
    </xf>
    <xf numFmtId="0" fontId="4" fillId="0" borderId="23" xfId="2" applyFont="1" applyBorder="1" applyAlignment="1" applyProtection="1">
      <alignment horizontal="center" vertical="center"/>
      <protection hidden="1"/>
    </xf>
    <xf numFmtId="0" fontId="4" fillId="0" borderId="124" xfId="2" applyFont="1" applyBorder="1" applyAlignment="1" applyProtection="1">
      <alignment horizontal="center" vertical="center" shrinkToFit="1"/>
    </xf>
    <xf numFmtId="0" fontId="4" fillId="0" borderId="124" xfId="2" applyFont="1" applyBorder="1" applyAlignment="1" applyProtection="1">
      <alignment horizontal="center" vertical="center" shrinkToFit="1"/>
      <protection locked="0"/>
    </xf>
    <xf numFmtId="0" fontId="4" fillId="0" borderId="124" xfId="2" applyFont="1" applyBorder="1" applyAlignment="1" applyProtection="1">
      <alignment horizontal="right" vertical="center" indent="1" shrinkToFit="1"/>
      <protection locked="0"/>
    </xf>
    <xf numFmtId="38" fontId="14" fillId="0" borderId="139" xfId="1" applyFont="1" applyBorder="1" applyAlignment="1" applyProtection="1">
      <alignment horizontal="right" vertical="center" indent="1"/>
      <protection hidden="1"/>
    </xf>
    <xf numFmtId="38" fontId="14" fillId="0" borderId="30" xfId="1" applyFont="1" applyBorder="1" applyAlignment="1" applyProtection="1">
      <alignment horizontal="right" vertical="center" indent="1"/>
      <protection hidden="1"/>
    </xf>
    <xf numFmtId="38" fontId="14" fillId="0" borderId="140" xfId="1" applyFont="1" applyBorder="1" applyAlignment="1" applyProtection="1">
      <alignment horizontal="right" vertical="center" indent="1"/>
      <protection hidden="1"/>
    </xf>
    <xf numFmtId="38" fontId="14" fillId="0" borderId="137" xfId="1" applyFont="1" applyBorder="1" applyAlignment="1" applyProtection="1">
      <alignment horizontal="right" vertical="center" indent="1"/>
      <protection hidden="1"/>
    </xf>
    <xf numFmtId="38" fontId="14" fillId="0" borderId="129" xfId="1" applyFont="1" applyBorder="1" applyAlignment="1" applyProtection="1">
      <alignment horizontal="right" vertical="center" indent="1"/>
      <protection hidden="1"/>
    </xf>
    <xf numFmtId="38" fontId="14" fillId="0" borderId="138" xfId="1" applyFont="1" applyBorder="1" applyAlignment="1" applyProtection="1">
      <alignment horizontal="right" vertical="center" indent="1"/>
      <protection hidden="1"/>
    </xf>
    <xf numFmtId="38" fontId="14" fillId="0" borderId="29" xfId="1" applyFont="1" applyBorder="1" applyAlignment="1" applyProtection="1">
      <alignment horizontal="right" vertical="center" indent="1"/>
      <protection hidden="1"/>
    </xf>
    <xf numFmtId="38" fontId="14" fillId="0" borderId="31" xfId="1" applyFont="1" applyBorder="1" applyAlignment="1" applyProtection="1">
      <alignment horizontal="right" vertical="center" indent="1"/>
      <protection hidden="1"/>
    </xf>
    <xf numFmtId="38" fontId="14" fillId="0" borderId="128" xfId="1" applyFont="1" applyBorder="1" applyAlignment="1" applyProtection="1">
      <alignment horizontal="right" vertical="center" indent="1"/>
      <protection hidden="1"/>
    </xf>
    <xf numFmtId="38" fontId="14" fillId="0" borderId="130" xfId="1" applyFont="1" applyBorder="1" applyAlignment="1" applyProtection="1">
      <alignment horizontal="right" vertical="center" indent="1"/>
      <protection hidden="1"/>
    </xf>
    <xf numFmtId="38" fontId="14" fillId="0" borderId="135" xfId="1" applyFont="1" applyBorder="1" applyAlignment="1" applyProtection="1">
      <alignment horizontal="right" vertical="center" indent="1"/>
      <protection hidden="1"/>
    </xf>
    <xf numFmtId="38" fontId="14" fillId="0" borderId="126" xfId="1" applyFont="1" applyBorder="1" applyAlignment="1" applyProtection="1">
      <alignment horizontal="right" vertical="center" indent="1"/>
      <protection hidden="1"/>
    </xf>
    <xf numFmtId="38" fontId="14" fillId="0" borderId="136" xfId="1" applyFont="1" applyBorder="1" applyAlignment="1" applyProtection="1">
      <alignment horizontal="right" vertical="center" indent="1"/>
      <protection hidden="1"/>
    </xf>
    <xf numFmtId="38" fontId="14" fillId="0" borderId="127"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29" xfId="2" applyFont="1" applyFill="1" applyBorder="1" applyAlignment="1" applyProtection="1">
      <alignment horizontal="center" vertical="center"/>
      <protection hidden="1"/>
    </xf>
    <xf numFmtId="0" fontId="4" fillId="3" borderId="30" xfId="2" applyFont="1" applyFill="1" applyBorder="1" applyAlignment="1" applyProtection="1">
      <alignment horizontal="center" vertical="center"/>
      <protection hidden="1"/>
    </xf>
    <xf numFmtId="0" fontId="4" fillId="3" borderId="31" xfId="2" applyFont="1" applyFill="1" applyBorder="1" applyAlignment="1" applyProtection="1">
      <alignment horizontal="center" vertical="center"/>
      <protection hidden="1"/>
    </xf>
    <xf numFmtId="0" fontId="14" fillId="0" borderId="23" xfId="2" applyNumberFormat="1" applyFont="1" applyBorder="1" applyAlignment="1" applyProtection="1">
      <alignment horizontal="left" vertical="center" indent="1" shrinkToFit="1"/>
      <protection hidden="1"/>
    </xf>
    <xf numFmtId="0" fontId="4" fillId="3" borderId="124" xfId="2" applyFont="1" applyFill="1" applyBorder="1" applyAlignment="1" applyProtection="1">
      <alignment horizontal="center" vertical="center" wrapText="1"/>
      <protection hidden="1"/>
    </xf>
    <xf numFmtId="0" fontId="4" fillId="3" borderId="23" xfId="2" applyFont="1" applyFill="1" applyBorder="1" applyAlignment="1" applyProtection="1">
      <alignment horizontal="center" vertical="center" wrapText="1"/>
      <protection hidden="1"/>
    </xf>
    <xf numFmtId="0" fontId="4" fillId="3" borderId="27" xfId="2" applyFont="1" applyFill="1" applyBorder="1" applyAlignment="1" applyProtection="1">
      <alignment horizontal="center" vertical="center" wrapText="1"/>
      <protection hidden="1"/>
    </xf>
    <xf numFmtId="0" fontId="4" fillId="3" borderId="27" xfId="2" applyFont="1" applyFill="1" applyBorder="1" applyAlignment="1" applyProtection="1">
      <alignment horizontal="center" vertical="center"/>
      <protection hidden="1"/>
    </xf>
    <xf numFmtId="0" fontId="4" fillId="3" borderId="125" xfId="2" applyFont="1" applyFill="1" applyBorder="1" applyAlignment="1" applyProtection="1">
      <alignment horizontal="center" vertical="center" wrapText="1"/>
      <protection hidden="1"/>
    </xf>
    <xf numFmtId="0" fontId="4" fillId="3" borderId="125" xfId="2" applyFont="1" applyFill="1" applyBorder="1" applyAlignment="1" applyProtection="1">
      <alignment horizontal="center" vertical="center"/>
      <protection hidden="1"/>
    </xf>
    <xf numFmtId="0" fontId="4" fillId="3" borderId="133" xfId="2" applyFont="1" applyFill="1" applyBorder="1" applyAlignment="1" applyProtection="1">
      <alignment horizontal="center" vertical="center" wrapText="1"/>
      <protection hidden="1"/>
    </xf>
    <xf numFmtId="0" fontId="4" fillId="3" borderId="134" xfId="2" applyFont="1" applyFill="1" applyBorder="1" applyAlignment="1" applyProtection="1">
      <alignment horizontal="center" vertical="center" wrapText="1"/>
      <protection hidden="1"/>
    </xf>
    <xf numFmtId="0" fontId="4" fillId="3" borderId="132" xfId="2" applyFont="1" applyFill="1" applyBorder="1" applyAlignment="1" applyProtection="1">
      <alignment horizontal="center" vertical="center" wrapText="1"/>
      <protection hidden="1"/>
    </xf>
    <xf numFmtId="0" fontId="4" fillId="3" borderId="32" xfId="2" applyFont="1" applyFill="1" applyBorder="1" applyAlignment="1" applyProtection="1">
      <alignment horizontal="center" vertical="center"/>
      <protection hidden="1"/>
    </xf>
    <xf numFmtId="0" fontId="4" fillId="3" borderId="0" xfId="2" applyFont="1" applyFill="1" applyBorder="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2"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32"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49" fontId="7" fillId="3" borderId="11" xfId="2" applyNumberFormat="1" applyFont="1" applyFill="1" applyBorder="1" applyAlignment="1" applyProtection="1">
      <alignment horizontal="center" vertical="center"/>
      <protection hidden="1"/>
    </xf>
    <xf numFmtId="49" fontId="7" fillId="3" borderId="12" xfId="2" applyNumberFormat="1" applyFont="1" applyFill="1" applyBorder="1" applyAlignment="1" applyProtection="1">
      <alignment horizontal="center" vertical="center"/>
      <protection hidden="1"/>
    </xf>
    <xf numFmtId="49" fontId="7" fillId="3" borderId="128" xfId="2" applyNumberFormat="1" applyFont="1" applyFill="1" applyBorder="1" applyAlignment="1" applyProtection="1">
      <alignment horizontal="center" vertical="center"/>
      <protection hidden="1"/>
    </xf>
    <xf numFmtId="49" fontId="7" fillId="3" borderId="129" xfId="2" applyNumberFormat="1" applyFont="1" applyFill="1" applyBorder="1" applyAlignment="1" applyProtection="1">
      <alignment horizontal="center" vertical="center"/>
      <protection hidden="1"/>
    </xf>
    <xf numFmtId="49" fontId="7" fillId="3" borderId="29" xfId="2" applyNumberFormat="1" applyFont="1" applyFill="1" applyBorder="1" applyAlignment="1" applyProtection="1">
      <alignment horizontal="center" vertical="center"/>
      <protection hidden="1"/>
    </xf>
    <xf numFmtId="49" fontId="7" fillId="3" borderId="30" xfId="2" applyNumberFormat="1" applyFont="1" applyFill="1" applyBorder="1" applyAlignment="1" applyProtection="1">
      <alignment horizontal="center" vertical="center"/>
      <protection hidden="1"/>
    </xf>
    <xf numFmtId="0" fontId="7" fillId="3" borderId="133" xfId="2" applyFont="1" applyFill="1" applyBorder="1" applyAlignment="1" applyProtection="1">
      <alignment horizontal="center" vertical="center" wrapText="1"/>
      <protection hidden="1"/>
    </xf>
    <xf numFmtId="0" fontId="7" fillId="3" borderId="124" xfId="2" applyFont="1" applyFill="1" applyBorder="1" applyAlignment="1" applyProtection="1">
      <alignment horizontal="center" vertical="center" wrapText="1"/>
      <protection hidden="1"/>
    </xf>
    <xf numFmtId="0" fontId="7" fillId="3" borderId="134" xfId="2" applyFont="1" applyFill="1" applyBorder="1" applyAlignment="1" applyProtection="1">
      <alignment horizontal="center" vertical="center" wrapText="1"/>
      <protection hidden="1"/>
    </xf>
    <xf numFmtId="0" fontId="4" fillId="0" borderId="11" xfId="2" applyFont="1" applyBorder="1" applyAlignment="1" applyProtection="1">
      <alignment horizontal="center" vertical="center"/>
      <protection hidden="1"/>
    </xf>
    <xf numFmtId="0" fontId="52" fillId="0" borderId="0" xfId="2" applyFont="1" applyAlignment="1" applyProtection="1">
      <alignment horizontal="left" vertical="center"/>
      <protection hidden="1"/>
    </xf>
    <xf numFmtId="0" fontId="4" fillId="3" borderId="131" xfId="2" applyFont="1" applyFill="1" applyBorder="1" applyAlignment="1" applyProtection="1">
      <alignment horizontal="center" vertical="center" wrapText="1"/>
      <protection hidden="1"/>
    </xf>
    <xf numFmtId="0" fontId="4" fillId="0" borderId="131" xfId="2" applyFont="1" applyBorder="1" applyAlignment="1" applyProtection="1">
      <alignment horizontal="center" vertical="center" shrinkToFit="1"/>
    </xf>
    <xf numFmtId="0" fontId="4" fillId="0" borderId="141" xfId="2" applyFont="1" applyBorder="1" applyAlignment="1" applyProtection="1">
      <alignment horizontal="center" vertical="center" shrinkToFit="1"/>
    </xf>
    <xf numFmtId="0" fontId="4" fillId="0" borderId="132" xfId="2" applyFont="1" applyBorder="1" applyAlignment="1" applyProtection="1">
      <alignment horizontal="center" vertical="center" shrinkToFit="1"/>
    </xf>
    <xf numFmtId="0" fontId="18" fillId="0" borderId="11" xfId="18" applyFont="1" applyBorder="1" applyAlignment="1" applyProtection="1">
      <alignment horizontal="left" vertical="center" indent="1" shrinkToFit="1"/>
      <protection hidden="1"/>
    </xf>
    <xf numFmtId="0" fontId="18" fillId="0" borderId="12" xfId="18" applyFont="1" applyBorder="1" applyAlignment="1" applyProtection="1">
      <alignment horizontal="left" vertical="center" indent="1" shrinkToFit="1"/>
      <protection hidden="1"/>
    </xf>
    <xf numFmtId="0" fontId="20" fillId="0" borderId="12" xfId="18" applyFont="1" applyBorder="1" applyAlignment="1">
      <alignment horizontal="center" vertical="center"/>
    </xf>
    <xf numFmtId="0" fontId="20" fillId="0" borderId="13" xfId="18" applyFont="1" applyBorder="1" applyAlignment="1">
      <alignment horizontal="center" vertical="center"/>
    </xf>
    <xf numFmtId="0" fontId="18" fillId="0" borderId="11" xfId="18" applyFont="1" applyBorder="1" applyAlignment="1" applyProtection="1">
      <alignment horizontal="left" vertical="center" indent="1"/>
      <protection hidden="1"/>
    </xf>
    <xf numFmtId="0" fontId="18" fillId="0" borderId="12" xfId="18" applyFont="1" applyBorder="1" applyAlignment="1" applyProtection="1">
      <alignment horizontal="left" vertical="center" indent="1"/>
      <protection hidden="1"/>
    </xf>
    <xf numFmtId="0" fontId="18" fillId="0" borderId="13" xfId="18" applyFont="1" applyBorder="1" applyAlignment="1" applyProtection="1">
      <alignment horizontal="left" vertical="center" indent="1"/>
      <protection hidden="1"/>
    </xf>
  </cellXfs>
  <cellStyles count="1228">
    <cellStyle name="パーセント 2" xfId="24" xr:uid="{63FECDF1-0FF4-4382-8530-8E1BD9B0117F}"/>
    <cellStyle name="パーセント 2 2" xfId="69" xr:uid="{66D4EDA1-C776-4CCC-84E6-91447179FF1E}"/>
    <cellStyle name="パーセント 2 3" xfId="115" xr:uid="{E2088BD4-457F-4E59-AB17-B0B8164B6587}"/>
    <cellStyle name="パーセント 3" xfId="37" xr:uid="{AB6648BE-E195-496A-99C3-07637A7C980E}"/>
    <cellStyle name="パーセント 3 2" xfId="54" xr:uid="{366765B0-BD90-486C-B1A1-31002128E25F}"/>
    <cellStyle name="パーセント 3 2 2" xfId="95" xr:uid="{E77D9C9D-11CE-4790-B48C-5EDFD59C9B4A}"/>
    <cellStyle name="パーセント 3 2 2 2" xfId="202" xr:uid="{5318CF15-4984-45E1-B70B-C09AF8852F65}"/>
    <cellStyle name="パーセント 3 2 2 2 2" xfId="493" xr:uid="{5B4AFDD9-F028-4D83-AE83-242774420BE6}"/>
    <cellStyle name="パーセント 3 2 2 2 2 2" xfId="1078" xr:uid="{59BADAA2-FC35-4698-9D7A-5ADE0C139F2B}"/>
    <cellStyle name="パーセント 3 2 2 2 3" xfId="787" xr:uid="{C8CA3A1D-B7C8-4EB3-9046-831B6BCAC75E}"/>
    <cellStyle name="パーセント 3 2 2 3" xfId="254" xr:uid="{09D7CC80-9D5B-417C-9B1C-050D5268D846}"/>
    <cellStyle name="パーセント 3 2 2 3 2" xfId="545" xr:uid="{47A6A58A-47F8-466F-A74A-118008DC177D}"/>
    <cellStyle name="パーセント 3 2 2 3 2 2" xfId="1130" xr:uid="{814AE8E0-0920-4AB0-AB10-0C24CA07A6B0}"/>
    <cellStyle name="パーセント 3 2 2 3 3" xfId="839" xr:uid="{3751E4AD-F22A-4F9E-BDC7-7FC3A9BD6B4C}"/>
    <cellStyle name="パーセント 3 2 2 4" xfId="396" xr:uid="{1057C934-0F75-44E6-88A3-64BCDB62E49A}"/>
    <cellStyle name="パーセント 3 2 2 4 2" xfId="981" xr:uid="{2EEDC46B-F656-4698-B649-92426A3B70B3}"/>
    <cellStyle name="パーセント 3 2 2 5" xfId="690" xr:uid="{8AD3B485-4BEA-49FD-9FF6-E5AF150D0171}"/>
    <cellStyle name="パーセント 3 2 3" xfId="117" xr:uid="{81E59E3E-0DFB-4EED-846C-0FAA770C46CB}"/>
    <cellStyle name="パーセント 3 2 3 2" xfId="221" xr:uid="{6E30471D-A5A2-49D0-BBE7-C4A72DF15140}"/>
    <cellStyle name="パーセント 3 2 3 2 2" xfId="512" xr:uid="{09F27FDB-AA9F-428A-939D-FA553E31CBF5}"/>
    <cellStyle name="パーセント 3 2 3 2 2 2" xfId="1097" xr:uid="{C495D440-F5CA-4B3A-91AC-5807B110B816}"/>
    <cellStyle name="パーセント 3 2 3 2 3" xfId="806" xr:uid="{BBC20E89-A4DA-4DAF-9ABD-0171D6F17356}"/>
    <cellStyle name="パーセント 3 2 3 3" xfId="255" xr:uid="{9EFEC267-E52B-43ED-9FF9-63AC3D40B1F7}"/>
    <cellStyle name="パーセント 3 2 3 3 2" xfId="546" xr:uid="{D3424D75-2EA6-480E-9EE2-D0CE5956E744}"/>
    <cellStyle name="パーセント 3 2 3 3 2 2" xfId="1131" xr:uid="{45C0E92E-CF45-4662-A40B-4B3168865FB4}"/>
    <cellStyle name="パーセント 3 2 3 3 3" xfId="840" xr:uid="{38517F63-056D-4B29-A66D-3557093ADAEA}"/>
    <cellStyle name="パーセント 3 2 3 4" xfId="415" xr:uid="{11770D67-8C8E-444E-97BD-DFBFE88AB447}"/>
    <cellStyle name="パーセント 3 2 3 4 2" xfId="1000" xr:uid="{CA0A7FB3-F8AC-465A-8546-BA28F9CE2C2F}"/>
    <cellStyle name="パーセント 3 2 3 5" xfId="709" xr:uid="{A41BFEBD-58D9-4C94-A5C3-6C4C353BAB72}"/>
    <cellStyle name="パーセント 3 2 4" xfId="169" xr:uid="{39B1653E-1ECC-4284-B79E-8596340F0F2E}"/>
    <cellStyle name="パーセント 3 2 4 2" xfId="461" xr:uid="{D477A2AF-0BE5-42BD-8E6D-CE6B607BF363}"/>
    <cellStyle name="パーセント 3 2 4 2 2" xfId="1046" xr:uid="{73325DB7-4658-44EB-A868-794726082A58}"/>
    <cellStyle name="パーセント 3 2 4 3" xfId="755" xr:uid="{6B00F800-B698-4A13-B2E1-4EE6625A5F6F}"/>
    <cellStyle name="パーセント 3 2 5" xfId="256" xr:uid="{CB6D6307-FAD3-41F4-89E1-C710DC721B2D}"/>
    <cellStyle name="パーセント 3 2 5 2" xfId="547" xr:uid="{DDBC1F12-2482-48E7-B2F8-399FF2F36EFF}"/>
    <cellStyle name="パーセント 3 2 5 2 2" xfId="1132" xr:uid="{C2649CA4-5DAC-42F1-86C3-9504587BF823}"/>
    <cellStyle name="パーセント 3 2 5 3" xfId="841" xr:uid="{40CACCC8-DCD3-443F-9053-4B718E4C732D}"/>
    <cellStyle name="パーセント 3 2 6" xfId="364" xr:uid="{3233FC4C-6029-4E63-9329-322AE4AE8028}"/>
    <cellStyle name="パーセント 3 2 6 2" xfId="949" xr:uid="{2F8CC58A-F316-4ED9-8DCD-3759FAA09956}"/>
    <cellStyle name="パーセント 3 2 7" xfId="657" xr:uid="{A25B2590-B641-4F1B-952C-9B22F8F8BCD6}"/>
    <cellStyle name="パーセント 3 3" xfId="82" xr:uid="{03365518-76F0-4130-A003-7B7E6A83D7F8}"/>
    <cellStyle name="パーセント 3 3 2" xfId="189" xr:uid="{5F934FCF-5080-4EEF-97E2-4B081C00C89B}"/>
    <cellStyle name="パーセント 3 3 2 2" xfId="480" xr:uid="{46A3A05A-B801-4758-8B2F-67125ADF37F4}"/>
    <cellStyle name="パーセント 3 3 2 2 2" xfId="1065" xr:uid="{FEE29C13-B96A-4F3C-A3A9-690C9C7B8628}"/>
    <cellStyle name="パーセント 3 3 2 3" xfId="774" xr:uid="{5095DE11-CD62-4983-B886-178C35C012B2}"/>
    <cellStyle name="パーセント 3 3 3" xfId="257" xr:uid="{11D9ADB6-3DA0-476B-9477-5AD96C4819CA}"/>
    <cellStyle name="パーセント 3 3 3 2" xfId="548" xr:uid="{5FB75CC2-1FE3-4746-A5BE-387E8894B673}"/>
    <cellStyle name="パーセント 3 3 3 2 2" xfId="1133" xr:uid="{37DA2058-C111-4D7F-B454-C6FD0E060905}"/>
    <cellStyle name="パーセント 3 3 3 3" xfId="842" xr:uid="{7E758E29-B169-4B63-8E4E-C0B1F6D3ACB5}"/>
    <cellStyle name="パーセント 3 3 4" xfId="383" xr:uid="{40F80BB2-E81E-4B08-A407-CF24B25CF50E}"/>
    <cellStyle name="パーセント 3 3 4 2" xfId="968" xr:uid="{2834CE15-C56A-4133-ACB4-E0AD546E132E}"/>
    <cellStyle name="パーセント 3 3 5" xfId="677" xr:uid="{9AA2F045-C05E-480B-9CDF-5A38E1144815}"/>
    <cellStyle name="パーセント 3 4" xfId="116" xr:uid="{3EA584EE-9B79-4FC7-BFA2-99BD856A21D2}"/>
    <cellStyle name="パーセント 3 5" xfId="156" xr:uid="{4982397F-5EB4-40B0-A81E-B340D68DE8CC}"/>
    <cellStyle name="パーセント 3 5 2" xfId="448" xr:uid="{5A7F5E3D-0D8B-403E-A9C6-B67620F4C623}"/>
    <cellStyle name="パーセント 3 5 2 2" xfId="1033" xr:uid="{7BFD6364-EE2B-4227-8C55-23458849E2B2}"/>
    <cellStyle name="パーセント 3 5 3" xfId="742" xr:uid="{775B9B57-E8DA-4CFA-86B2-A4FA4071C371}"/>
    <cellStyle name="パーセント 3 6" xfId="258" xr:uid="{7D4F8D8C-73EE-4FFE-943A-67A659F72568}"/>
    <cellStyle name="パーセント 3 6 2" xfId="549" xr:uid="{0D270880-49AD-47B1-8CD1-AF5B157E3422}"/>
    <cellStyle name="パーセント 3 6 2 2" xfId="1134" xr:uid="{193B18B4-E64D-4E3F-A694-5D8AC9C10F6B}"/>
    <cellStyle name="パーセント 3 6 3" xfId="843" xr:uid="{6B392336-32E3-4792-92FC-A996A5519D56}"/>
    <cellStyle name="パーセント 3 7" xfId="351" xr:uid="{C8B08289-DB4A-4629-93E4-E3D615A92D80}"/>
    <cellStyle name="パーセント 3 7 2" xfId="936" xr:uid="{E15FE916-8BC2-4EFD-BB32-DA6988D9AE95}"/>
    <cellStyle name="パーセント 3 8" xfId="644" xr:uid="{2981260E-89FD-4ADD-A678-C9CDBD5F4B5A}"/>
    <cellStyle name="パーセント 4" xfId="44" xr:uid="{FBF23AE5-7C57-4E4F-B22F-20E8AE165CCB}"/>
    <cellStyle name="パーセント 5" xfId="70" xr:uid="{62D7B0DA-E6C8-4F55-A72C-5AA89E1B8819}"/>
    <cellStyle name="パーセント 6" xfId="71" xr:uid="{9CFAB03F-4E9E-4B77-8884-8CC878146FA5}"/>
    <cellStyle name="パーセント 7" xfId="188" xr:uid="{A858DAA1-3847-4F8B-BC95-B4E3547A389B}"/>
    <cellStyle name="パーセント 8" xfId="676" xr:uid="{740F554E-3EC0-4FA4-B2F4-B91D877D52AB}"/>
    <cellStyle name="パーセント 9" xfId="81" xr:uid="{9B6BE801-B796-4E95-852A-6C831DBE9396}"/>
    <cellStyle name="ハイパーリンク" xfId="15" builtinId="8"/>
    <cellStyle name="ハイパーリンク 2" xfId="3" xr:uid="{00000000-0005-0000-0000-000001000000}"/>
    <cellStyle name="桁区切り" xfId="1" builtinId="6"/>
    <cellStyle name="桁区切り 2" xfId="10" xr:uid="{00000000-0005-0000-0000-000003000000}"/>
    <cellStyle name="桁区切り 2 2" xfId="11" xr:uid="{00000000-0005-0000-0000-000004000000}"/>
    <cellStyle name="桁区切り 2 3" xfId="23" xr:uid="{943C95BB-B178-49F7-A093-E7C67EEE7230}"/>
    <cellStyle name="桁区切り 3" xfId="20" xr:uid="{AB55BDC3-B058-41BA-9688-167384CB1B61}"/>
    <cellStyle name="桁区切り 3 2" xfId="57" xr:uid="{4C9CC151-2492-4512-A267-6415AE8B6C7C}"/>
    <cellStyle name="桁区切り 3 2 2" xfId="98" xr:uid="{2D90FC5F-F949-4AC2-8242-A9107D71344D}"/>
    <cellStyle name="桁区切り 3 2 2 2" xfId="205" xr:uid="{9B9DDE35-C653-4E86-B137-83FCAEDD50B1}"/>
    <cellStyle name="桁区切り 3 2 2 2 2" xfId="496" xr:uid="{BC294C70-3347-4B41-BDCA-120B3A2DECCD}"/>
    <cellStyle name="桁区切り 3 2 2 2 2 2" xfId="1081" xr:uid="{9F2DD4C1-F9A9-40E6-AE67-16D72332EF69}"/>
    <cellStyle name="桁区切り 3 2 2 2 3" xfId="790" xr:uid="{97574D78-4773-43E8-9050-3F0E06932C6F}"/>
    <cellStyle name="桁区切り 3 2 2 3" xfId="259" xr:uid="{AC7A3605-B076-44BA-92B1-C78B72E804E7}"/>
    <cellStyle name="桁区切り 3 2 2 3 2" xfId="550" xr:uid="{43B4B1AB-5660-431D-AD75-48FFF7CF7EC8}"/>
    <cellStyle name="桁区切り 3 2 2 3 2 2" xfId="1135" xr:uid="{4214147A-9C40-400D-8E7A-9A3F00CB2AA1}"/>
    <cellStyle name="桁区切り 3 2 2 3 3" xfId="844" xr:uid="{7A2D8C32-A746-40F6-B1E1-0AE54BDC86D5}"/>
    <cellStyle name="桁区切り 3 2 2 4" xfId="399" xr:uid="{721B3324-1C6C-4EF2-964B-0D8471D8A21E}"/>
    <cellStyle name="桁区切り 3 2 2 4 2" xfId="984" xr:uid="{49B0FAED-C1C7-4BAD-8F53-7E0FB9F3C47D}"/>
    <cellStyle name="桁区切り 3 2 2 5" xfId="693" xr:uid="{A70FBDDF-9C82-4CC4-A1AA-76F2DF467982}"/>
    <cellStyle name="桁区切り 3 2 3" xfId="119" xr:uid="{26DB55CF-921F-449F-9B05-A8A43C6B864E}"/>
    <cellStyle name="桁区切り 3 2 3 2" xfId="222" xr:uid="{4C009E7E-4735-4701-A0DB-D8650BEB96AF}"/>
    <cellStyle name="桁区切り 3 2 3 2 2" xfId="513" xr:uid="{AC152D30-1872-430B-A5D2-6308D7196A50}"/>
    <cellStyle name="桁区切り 3 2 3 2 2 2" xfId="1098" xr:uid="{AC369F47-5B3F-4141-985E-34559D708C49}"/>
    <cellStyle name="桁区切り 3 2 3 2 3" xfId="807" xr:uid="{0769EFD8-A2C6-46A6-86C4-798A3EF9DC53}"/>
    <cellStyle name="桁区切り 3 2 3 3" xfId="260" xr:uid="{3CB09805-5DB1-4E5E-A8E8-7600C8E14DA5}"/>
    <cellStyle name="桁区切り 3 2 3 3 2" xfId="551" xr:uid="{41F07786-9A21-4F55-91EB-51848AE05B7E}"/>
    <cellStyle name="桁区切り 3 2 3 3 2 2" xfId="1136" xr:uid="{005AE56A-88BC-4A08-BF55-2DBF0144DB31}"/>
    <cellStyle name="桁区切り 3 2 3 3 3" xfId="845" xr:uid="{7AB2A2CC-183A-4EC8-8645-37338BC6920A}"/>
    <cellStyle name="桁区切り 3 2 3 4" xfId="416" xr:uid="{66AD43A9-6218-49D5-B6F8-8A5DFCBC9A1C}"/>
    <cellStyle name="桁区切り 3 2 3 4 2" xfId="1001" xr:uid="{D8019DD2-2F95-40AF-B924-592EC3531EFD}"/>
    <cellStyle name="桁区切り 3 2 3 5" xfId="710" xr:uid="{971376CF-36DD-46AC-BA6B-505319490BD1}"/>
    <cellStyle name="桁区切り 3 2 4" xfId="172" xr:uid="{EDDAA6ED-E936-4488-8909-5A46886CA083}"/>
    <cellStyle name="桁区切り 3 2 4 2" xfId="464" xr:uid="{EF66C313-0D2F-4F85-B535-DBB91414A994}"/>
    <cellStyle name="桁区切り 3 2 4 2 2" xfId="1049" xr:uid="{D67FCB71-9F02-4771-88CE-D84378C4942E}"/>
    <cellStyle name="桁区切り 3 2 4 3" xfId="758" xr:uid="{A7E0A3CF-29A8-407A-84C6-BDB62312B3AA}"/>
    <cellStyle name="桁区切り 3 2 5" xfId="261" xr:uid="{2E69127E-60B3-45F5-ABCF-998C10C62E7D}"/>
    <cellStyle name="桁区切り 3 2 5 2" xfId="552" xr:uid="{F6A5B926-6416-41D4-8222-7EFF8B2AF67C}"/>
    <cellStyle name="桁区切り 3 2 5 2 2" xfId="1137" xr:uid="{4F4B15A0-DE31-49C2-A18C-DADC4339AF48}"/>
    <cellStyle name="桁区切り 3 2 5 3" xfId="846" xr:uid="{4D0B3485-ADF9-487E-8B1B-2A029E7FCB78}"/>
    <cellStyle name="桁区切り 3 2 6" xfId="367" xr:uid="{C0D167E2-925B-43D2-ADB1-1F4FC92CB544}"/>
    <cellStyle name="桁区切り 3 2 6 2" xfId="952" xr:uid="{9B8C7796-475F-419A-8BFC-0EB448A61F89}"/>
    <cellStyle name="桁区切り 3 2 7" xfId="660" xr:uid="{035308BA-AA66-419F-BDB4-3D64C49FF026}"/>
    <cellStyle name="桁区切り 3 3" xfId="85" xr:uid="{C23EE9FA-CC7F-41FE-ACA9-DBB5CF54F252}"/>
    <cellStyle name="桁区切り 3 3 2" xfId="192" xr:uid="{8A846F71-3605-4552-94BF-EA413EA1EFED}"/>
    <cellStyle name="桁区切り 3 3 2 2" xfId="483" xr:uid="{8E578645-5886-4265-A383-2D7C94680511}"/>
    <cellStyle name="桁区切り 3 3 2 2 2" xfId="1068" xr:uid="{E9ACFCFA-A750-4E5F-AD1C-6ED578F3D9EE}"/>
    <cellStyle name="桁区切り 3 3 2 3" xfId="777" xr:uid="{3F48123D-D991-4E90-91E6-F9AB4A3BD8EA}"/>
    <cellStyle name="桁区切り 3 3 3" xfId="262" xr:uid="{AAFCDFF1-CC0B-4703-A5F1-F3D468C46C95}"/>
    <cellStyle name="桁区切り 3 3 3 2" xfId="553" xr:uid="{FF2431DF-8115-45FA-B352-83D220C7562A}"/>
    <cellStyle name="桁区切り 3 3 3 2 2" xfId="1138" xr:uid="{079D9118-0B72-4FBD-8572-1A6ADFEEE09E}"/>
    <cellStyle name="桁区切り 3 3 3 3" xfId="847" xr:uid="{369493D8-B26F-44DC-95B7-4793EEB2D19A}"/>
    <cellStyle name="桁区切り 3 3 4" xfId="386" xr:uid="{2D9A9686-4162-492F-8973-D94F32FB0173}"/>
    <cellStyle name="桁区切り 3 3 4 2" xfId="971" xr:uid="{CAB0434D-7530-43DB-BB44-A7B612BAF361}"/>
    <cellStyle name="桁区切り 3 3 5" xfId="680" xr:uid="{DF8F9FFB-A4F3-4244-919A-BCADDB7D75CD}"/>
    <cellStyle name="桁区切り 3 4" xfId="118" xr:uid="{C66F3069-49B6-43F3-B85F-2225C3BFFF49}"/>
    <cellStyle name="桁区切り 3 5" xfId="159" xr:uid="{BC716DFB-DB27-4D83-9A34-BA971B144D1A}"/>
    <cellStyle name="桁区切り 3 5 2" xfId="451" xr:uid="{3134DBDF-425F-4E98-84A5-731F60ECD792}"/>
    <cellStyle name="桁区切り 3 5 2 2" xfId="1036" xr:uid="{4D7C7993-22A5-4487-B5DA-35C72EDB8422}"/>
    <cellStyle name="桁区切り 3 5 3" xfId="745" xr:uid="{9580164F-8137-4034-8AD9-DE0AEC1CAD71}"/>
    <cellStyle name="桁区切り 3 6" xfId="263" xr:uid="{1E554BE6-98D5-4FAF-A8B9-0A0691A61159}"/>
    <cellStyle name="桁区切り 3 6 2" xfId="554" xr:uid="{96AD15EC-4A5D-441E-AB93-5F74B1767D91}"/>
    <cellStyle name="桁区切り 3 6 2 2" xfId="1139" xr:uid="{A4158C6F-1DD9-49C5-B84F-ADDF07A49820}"/>
    <cellStyle name="桁区切り 3 6 3" xfId="848" xr:uid="{F4706B3E-FC16-4E75-B4D5-11D356213BDC}"/>
    <cellStyle name="桁区切り 3 7" xfId="354" xr:uid="{93DCB6E0-AF00-471E-AE1E-F69C013ED653}"/>
    <cellStyle name="桁区切り 3 7 2" xfId="939" xr:uid="{05459C6B-E966-47D4-AEA4-0D6C7CBFC508}"/>
    <cellStyle name="桁区切り 3 8" xfId="647" xr:uid="{4BB6EA2C-457A-409F-B323-2A73A4C0E1D3}"/>
    <cellStyle name="桁区切り 3 9" xfId="41" xr:uid="{7CCD35DD-5A32-4985-9DBF-4FF16BC5AF66}"/>
    <cellStyle name="桁区切り 4" xfId="43" xr:uid="{D497E6B9-97FA-4529-8B7D-1B1597AC8A6A}"/>
    <cellStyle name="桁区切り 4 10" xfId="264" xr:uid="{7F5B2460-4877-45F5-BC20-311CAFE3AE7B}"/>
    <cellStyle name="桁区切り 4 10 2" xfId="555" xr:uid="{200A4090-C0F2-4BA8-B148-6D0933125CBE}"/>
    <cellStyle name="桁区切り 4 10 2 2" xfId="1140" xr:uid="{933A04A8-95FD-4BCC-B8F0-6B0D9750C874}"/>
    <cellStyle name="桁区切り 4 10 3" xfId="849" xr:uid="{7C715F87-6F0F-4277-9BF8-765346481D01}"/>
    <cellStyle name="桁区切り 4 11" xfId="356" xr:uid="{CC7C8D11-CDDC-42C1-8BBC-1C1D2601E870}"/>
    <cellStyle name="桁区切り 4 11 2" xfId="941" xr:uid="{7B9C9138-38E6-40AA-B3C1-5316681ACF57}"/>
    <cellStyle name="桁区切り 4 12" xfId="649" xr:uid="{BFEEC021-C4AD-45E6-86E0-FBF660C79EA8}"/>
    <cellStyle name="桁区切り 4 2" xfId="48" xr:uid="{139A5D3E-28D1-474B-A321-5D62964FF66C}"/>
    <cellStyle name="桁区切り 4 2 2" xfId="59" xr:uid="{984F3017-460D-48CF-AC10-C6927D9B4B05}"/>
    <cellStyle name="桁区切り 4 2 2 2" xfId="100" xr:uid="{64B088EA-0EB6-4C5E-969F-B5BC37A58016}"/>
    <cellStyle name="桁区切り 4 2 2 2 2" xfId="207" xr:uid="{DCB06BA8-29A1-4A7D-804F-C8E235D4CAEB}"/>
    <cellStyle name="桁区切り 4 2 2 2 2 2" xfId="498" xr:uid="{D77B8FCF-6751-488A-ABD1-E270279BFF58}"/>
    <cellStyle name="桁区切り 4 2 2 2 2 2 2" xfId="1083" xr:uid="{F153D9FF-E0C2-4044-B6EF-48F08615FE45}"/>
    <cellStyle name="桁区切り 4 2 2 2 2 3" xfId="792" xr:uid="{63A123CC-B216-447E-BDC5-548EECC9BA67}"/>
    <cellStyle name="桁区切り 4 2 2 2 3" xfId="265" xr:uid="{C2CB86E7-3387-4A89-98F8-5ED810FD0F5F}"/>
    <cellStyle name="桁区切り 4 2 2 2 3 2" xfId="556" xr:uid="{5D21C8E0-2B45-4F4A-8A95-AA6DA4861EE7}"/>
    <cellStyle name="桁区切り 4 2 2 2 3 2 2" xfId="1141" xr:uid="{F90E8F14-1542-4A93-8711-5EB24F6394C9}"/>
    <cellStyle name="桁区切り 4 2 2 2 3 3" xfId="850" xr:uid="{4502D77F-5886-4ABD-ADFA-213EAF363036}"/>
    <cellStyle name="桁区切り 4 2 2 2 4" xfId="401" xr:uid="{B5CB51A7-7E63-4A6A-95D0-621A776BDA32}"/>
    <cellStyle name="桁区切り 4 2 2 2 4 2" xfId="986" xr:uid="{42B868A4-F5A0-4862-9454-BB3D757BCB9A}"/>
    <cellStyle name="桁区切り 4 2 2 2 5" xfId="695" xr:uid="{8007C05C-F519-4244-8FE9-0C36268EA37C}"/>
    <cellStyle name="桁区切り 4 2 2 3" xfId="122" xr:uid="{DDE5A0EB-01DE-4F0F-8F7B-AFF4729FE31F}"/>
    <cellStyle name="桁区切り 4 2 2 3 2" xfId="224" xr:uid="{3080301E-C3F0-48A0-86DF-B2F290323B95}"/>
    <cellStyle name="桁区切り 4 2 2 3 2 2" xfId="515" xr:uid="{7B54E722-7DBC-4FB8-BD86-C628E4342646}"/>
    <cellStyle name="桁区切り 4 2 2 3 2 2 2" xfId="1100" xr:uid="{62AD7FCD-412D-4C1C-A495-E9D9944E07CD}"/>
    <cellStyle name="桁区切り 4 2 2 3 2 3" xfId="809" xr:uid="{F5A75913-655A-4D8E-ADA9-F5DB5C77CCF8}"/>
    <cellStyle name="桁区切り 4 2 2 3 3" xfId="266" xr:uid="{5C2D6E42-1096-4A87-9737-9D52980FD40C}"/>
    <cellStyle name="桁区切り 4 2 2 3 3 2" xfId="557" xr:uid="{0E5CF67F-4B8D-49B6-8B3D-77693EF2320C}"/>
    <cellStyle name="桁区切り 4 2 2 3 3 2 2" xfId="1142" xr:uid="{821ECEE6-AFDF-4A75-8BBE-FACC75491161}"/>
    <cellStyle name="桁区切り 4 2 2 3 3 3" xfId="851" xr:uid="{C9A82830-323D-4AF8-947A-C233051F2AE3}"/>
    <cellStyle name="桁区切り 4 2 2 3 4" xfId="418" xr:uid="{B0018F26-EBF9-466F-A0C9-8F8E491FEBE7}"/>
    <cellStyle name="桁区切り 4 2 2 3 4 2" xfId="1003" xr:uid="{72F0B80A-4356-4CFE-8DF2-6956004CD6CB}"/>
    <cellStyle name="桁区切り 4 2 2 3 5" xfId="712" xr:uid="{C47B3C97-30B6-4DF5-822C-E516EB82B6FA}"/>
    <cellStyle name="桁区切り 4 2 2 4" xfId="174" xr:uid="{930DDBB2-F7CF-46E6-94FE-49FC6DEE22AB}"/>
    <cellStyle name="桁区切り 4 2 2 4 2" xfId="466" xr:uid="{16517453-FDE0-4111-8675-70ACA40B9041}"/>
    <cellStyle name="桁区切り 4 2 2 4 2 2" xfId="1051" xr:uid="{4E990DE1-D8E8-4D02-B1B5-1A7886546CFA}"/>
    <cellStyle name="桁区切り 4 2 2 4 3" xfId="760" xr:uid="{1182D22D-498A-45ED-BCD3-63A06886AD8D}"/>
    <cellStyle name="桁区切り 4 2 2 5" xfId="267" xr:uid="{63FB7D92-9BB1-4DB0-A04C-0150681605B1}"/>
    <cellStyle name="桁区切り 4 2 2 5 2" xfId="558" xr:uid="{D89ED15C-1C04-42F2-968B-F95CABBBF2F0}"/>
    <cellStyle name="桁区切り 4 2 2 5 2 2" xfId="1143" xr:uid="{B0042B7A-C9B0-4A8C-96AD-FE60811840C1}"/>
    <cellStyle name="桁区切り 4 2 2 5 3" xfId="852" xr:uid="{9B0BC4D5-0CFA-4EC9-9AE3-6A26EEF55D1F}"/>
    <cellStyle name="桁区切り 4 2 2 6" xfId="369" xr:uid="{79F542B6-7E49-4F3B-B674-2B4EA57F9388}"/>
    <cellStyle name="桁区切り 4 2 2 6 2" xfId="954" xr:uid="{0EC92F5D-D55D-4B0E-BBCF-64870E867862}"/>
    <cellStyle name="桁区切り 4 2 2 7" xfId="662" xr:uid="{75B83029-794A-4B86-B683-469F37C90813}"/>
    <cellStyle name="桁区切り 4 2 3" xfId="89" xr:uid="{5D371371-616E-451B-9E1B-A645BD696746}"/>
    <cellStyle name="桁区切り 4 2 3 2" xfId="196" xr:uid="{59055182-49C8-4B4D-85DB-64467D10F674}"/>
    <cellStyle name="桁区切り 4 2 3 2 2" xfId="487" xr:uid="{EC1724BD-75E5-4C37-AB13-0E9BE6430609}"/>
    <cellStyle name="桁区切り 4 2 3 2 2 2" xfId="1072" xr:uid="{BDA6AE51-30C9-4580-B5CD-5EAD7672BA19}"/>
    <cellStyle name="桁区切り 4 2 3 2 3" xfId="781" xr:uid="{2727BC79-2D41-412E-871A-7B1CB4668929}"/>
    <cellStyle name="桁区切り 4 2 3 3" xfId="268" xr:uid="{3A4CEE39-CD48-4FD7-A676-14DBF04A2B6D}"/>
    <cellStyle name="桁区切り 4 2 3 3 2" xfId="559" xr:uid="{F1F3B25D-7369-4632-B5DD-DD8DE691867E}"/>
    <cellStyle name="桁区切り 4 2 3 3 2 2" xfId="1144" xr:uid="{933F06FE-16F5-417F-8027-BCED778B9C9D}"/>
    <cellStyle name="桁区切り 4 2 3 3 3" xfId="853" xr:uid="{0D1B818E-4BEE-4495-AD82-CC3DE4230F80}"/>
    <cellStyle name="桁区切り 4 2 3 4" xfId="390" xr:uid="{E4FBFDAE-724B-4BB6-AF9E-33C296E08948}"/>
    <cellStyle name="桁区切り 4 2 3 4 2" xfId="975" xr:uid="{824F2177-6D5B-4EA4-9BF6-49D5C6EC2A55}"/>
    <cellStyle name="桁区切り 4 2 3 5" xfId="684" xr:uid="{3AFDF65C-C217-4AAE-A02C-964D0456C083}"/>
    <cellStyle name="桁区切り 4 2 4" xfId="121" xr:uid="{0AC5F32B-639F-431B-894E-44C98A612F20}"/>
    <cellStyle name="桁区切り 4 2 4 2" xfId="223" xr:uid="{C67C3AF3-25A8-4C11-A3BD-80A4E45D6B00}"/>
    <cellStyle name="桁区切り 4 2 4 2 2" xfId="514" xr:uid="{E5FB6161-508B-4E42-8235-F1C330782ED4}"/>
    <cellStyle name="桁区切り 4 2 4 2 2 2" xfId="1099" xr:uid="{1A340931-9F44-41EE-B36B-94117A276847}"/>
    <cellStyle name="桁区切り 4 2 4 2 3" xfId="808" xr:uid="{C3CC3540-0BB9-4C77-B0B3-06D48FD6E2DC}"/>
    <cellStyle name="桁区切り 4 2 4 3" xfId="269" xr:uid="{7123930E-C13F-4EF0-A9F1-A2F3A91E316E}"/>
    <cellStyle name="桁区切り 4 2 4 3 2" xfId="560" xr:uid="{9ABF5C82-BD98-4518-A8B1-16D0AD433F80}"/>
    <cellStyle name="桁区切り 4 2 4 3 2 2" xfId="1145" xr:uid="{281C5646-62C7-4B56-8B4F-0A3B60AFBAB2}"/>
    <cellStyle name="桁区切り 4 2 4 3 3" xfId="854" xr:uid="{D12DFF6E-D86B-42A5-B851-E1DC917B023A}"/>
    <cellStyle name="桁区切り 4 2 4 4" xfId="417" xr:uid="{C94A40D8-6285-4700-9AD3-917858D3CC6C}"/>
    <cellStyle name="桁区切り 4 2 4 4 2" xfId="1002" xr:uid="{0DA6084D-19F4-417E-8341-854A02C56988}"/>
    <cellStyle name="桁区切り 4 2 4 5" xfId="711" xr:uid="{718A873F-2FEC-423F-A830-11DD99F99B98}"/>
    <cellStyle name="桁区切り 4 2 5" xfId="163" xr:uid="{E6202352-EECC-40DC-94AE-0179B990932A}"/>
    <cellStyle name="桁区切り 4 2 5 2" xfId="455" xr:uid="{BBEB523F-82CE-4182-B735-BE353AF51C0E}"/>
    <cellStyle name="桁区切り 4 2 5 2 2" xfId="1040" xr:uid="{8F8EE720-20C7-464B-9F2E-3884AEFC404F}"/>
    <cellStyle name="桁区切り 4 2 5 3" xfId="749" xr:uid="{EC7FE5AF-0724-407E-A352-6690FF3B57FF}"/>
    <cellStyle name="桁区切り 4 2 6" xfId="270" xr:uid="{BAAE9119-0349-44F7-B633-5FDDCED28D64}"/>
    <cellStyle name="桁区切り 4 2 6 2" xfId="561" xr:uid="{D4D9FA28-318E-4F51-8E37-19AE5AFDAA8A}"/>
    <cellStyle name="桁区切り 4 2 6 2 2" xfId="1146" xr:uid="{D736101D-33C9-45C9-927D-3D90263701D3}"/>
    <cellStyle name="桁区切り 4 2 6 3" xfId="855" xr:uid="{50781F8F-13F8-48F1-9565-9DF645430B0E}"/>
    <cellStyle name="桁区切り 4 2 7" xfId="358" xr:uid="{9EA71D79-6570-42DD-9DF3-F1B76480ED00}"/>
    <cellStyle name="桁区切り 4 2 7 2" xfId="943" xr:uid="{90605AD4-33D5-42B9-B91A-698815278E40}"/>
    <cellStyle name="桁区切り 4 2 8" xfId="651" xr:uid="{617204D3-C39B-4C3F-A799-B82BFB6776A3}"/>
    <cellStyle name="桁区切り 4 3" xfId="50" xr:uid="{AFE3026C-23BB-4424-B049-3C774C28994D}"/>
    <cellStyle name="桁区切り 4 3 2" xfId="60" xr:uid="{85A12BD3-2957-4A3E-ACD6-0483B954636E}"/>
    <cellStyle name="桁区切り 4 3 2 2" xfId="101" xr:uid="{7B586787-E779-4293-AA0D-69B833DF4667}"/>
    <cellStyle name="桁区切り 4 3 2 2 2" xfId="208" xr:uid="{B07E61E3-1293-45AA-B4A4-C9A386A757E2}"/>
    <cellStyle name="桁区切り 4 3 2 2 2 2" xfId="499" xr:uid="{502356D6-4717-40B0-B138-59A8CF73E679}"/>
    <cellStyle name="桁区切り 4 3 2 2 2 2 2" xfId="1084" xr:uid="{B5CCF753-01D4-4728-8B72-D4F5CD1EB59F}"/>
    <cellStyle name="桁区切り 4 3 2 2 2 3" xfId="793" xr:uid="{6FA5399F-C930-4F85-8BD0-B727D38DD398}"/>
    <cellStyle name="桁区切り 4 3 2 2 3" xfId="271" xr:uid="{826BD511-6124-42A2-9232-3D2F77EF89C3}"/>
    <cellStyle name="桁区切り 4 3 2 2 3 2" xfId="562" xr:uid="{53ECF3FE-7DE5-47D3-9A3A-8C084E2C99EA}"/>
    <cellStyle name="桁区切り 4 3 2 2 3 2 2" xfId="1147" xr:uid="{2E819665-3135-4290-8899-E4B8FD2EEE74}"/>
    <cellStyle name="桁区切り 4 3 2 2 3 3" xfId="856" xr:uid="{83092728-1AEE-470B-A6FE-A210E7917790}"/>
    <cellStyle name="桁区切り 4 3 2 2 4" xfId="402" xr:uid="{BDFC6EEE-5646-46BD-968C-391E4B05B602}"/>
    <cellStyle name="桁区切り 4 3 2 2 4 2" xfId="987" xr:uid="{63C27EF6-7A2A-4212-B711-313581397AAE}"/>
    <cellStyle name="桁区切り 4 3 2 2 5" xfId="696" xr:uid="{4BF25111-50BB-4978-8802-E9A0F2505FB3}"/>
    <cellStyle name="桁区切り 4 3 2 3" xfId="124" xr:uid="{7F80BE1A-A0A5-4CFD-B881-4F085AF1E540}"/>
    <cellStyle name="桁区切り 4 3 2 3 2" xfId="226" xr:uid="{3377841F-D6DC-42E6-9B87-3D1BDB3A676A}"/>
    <cellStyle name="桁区切り 4 3 2 3 2 2" xfId="517" xr:uid="{EDBB7F83-A10F-45E6-A61E-0A47A7E5D293}"/>
    <cellStyle name="桁区切り 4 3 2 3 2 2 2" xfId="1102" xr:uid="{9EA5EBEB-42D6-4C1F-8FB0-FEB3CF18FAAD}"/>
    <cellStyle name="桁区切り 4 3 2 3 2 3" xfId="811" xr:uid="{4DE407CE-DF06-440B-863E-F589BDBD485B}"/>
    <cellStyle name="桁区切り 4 3 2 3 3" xfId="272" xr:uid="{22864A35-4EA2-4C09-9EF1-F02B69BE4061}"/>
    <cellStyle name="桁区切り 4 3 2 3 3 2" xfId="563" xr:uid="{671B9CE5-ED0D-4C1C-9904-0799452CC880}"/>
    <cellStyle name="桁区切り 4 3 2 3 3 2 2" xfId="1148" xr:uid="{785016FB-BD0D-4186-8B10-D449152A88D5}"/>
    <cellStyle name="桁区切り 4 3 2 3 3 3" xfId="857" xr:uid="{B9F733FE-19B8-4731-A58E-16E0DD5A8DF9}"/>
    <cellStyle name="桁区切り 4 3 2 3 4" xfId="420" xr:uid="{AB23E4B9-9E39-4A2B-92D8-5053C1CFF21C}"/>
    <cellStyle name="桁区切り 4 3 2 3 4 2" xfId="1005" xr:uid="{1BB56E6A-BE7C-4CC4-A2AB-7713C2908262}"/>
    <cellStyle name="桁区切り 4 3 2 3 5" xfId="714" xr:uid="{95E169A1-6FE8-41D5-A11D-7D9B99200F23}"/>
    <cellStyle name="桁区切り 4 3 2 4" xfId="175" xr:uid="{FC6BAAA2-39BD-4551-89E9-885A8E9CE671}"/>
    <cellStyle name="桁区切り 4 3 2 4 2" xfId="467" xr:uid="{3A04F5C5-0D1B-45BE-A4CD-DAF52862C276}"/>
    <cellStyle name="桁区切り 4 3 2 4 2 2" xfId="1052" xr:uid="{F7108825-120F-4EC2-B171-64FA5F509F90}"/>
    <cellStyle name="桁区切り 4 3 2 4 3" xfId="761" xr:uid="{91B1E26B-3C13-4120-837E-4C4B05F13F6F}"/>
    <cellStyle name="桁区切り 4 3 2 5" xfId="273" xr:uid="{D491DB25-168B-4350-9C50-02CB85B732A7}"/>
    <cellStyle name="桁区切り 4 3 2 5 2" xfId="564" xr:uid="{F22D3991-0379-4217-BC38-A2F1AEF28C90}"/>
    <cellStyle name="桁区切り 4 3 2 5 2 2" xfId="1149" xr:uid="{BCF0B44E-CA94-402E-B6DD-F3ABF1D7236E}"/>
    <cellStyle name="桁区切り 4 3 2 5 3" xfId="858" xr:uid="{55268AB6-EA9F-4199-9417-00B6E2CE4780}"/>
    <cellStyle name="桁区切り 4 3 2 6" xfId="370" xr:uid="{561A2ED6-9EDE-4A15-A801-53B0D2B79113}"/>
    <cellStyle name="桁区切り 4 3 2 6 2" xfId="955" xr:uid="{5C9A2A7C-7EFB-42A9-A890-7306E34F93AA}"/>
    <cellStyle name="桁区切り 4 3 2 7" xfId="663" xr:uid="{385A4D31-5130-4965-B4CB-026DF5F92D2B}"/>
    <cellStyle name="桁区切り 4 3 3" xfId="91" xr:uid="{0EEB6C16-BC08-4888-B62A-29D492A162F9}"/>
    <cellStyle name="桁区切り 4 3 3 2" xfId="198" xr:uid="{3A636A12-8350-4337-B993-4B55BD197499}"/>
    <cellStyle name="桁区切り 4 3 3 2 2" xfId="489" xr:uid="{D8305B03-0F6E-4F02-B9AC-893F5186492A}"/>
    <cellStyle name="桁区切り 4 3 3 2 2 2" xfId="1074" xr:uid="{01722FC4-382A-4983-85E8-620307453F41}"/>
    <cellStyle name="桁区切り 4 3 3 2 3" xfId="783" xr:uid="{E5C9F90F-F048-4663-B6AA-3E7AF7921F6F}"/>
    <cellStyle name="桁区切り 4 3 3 3" xfId="274" xr:uid="{388D425B-B27B-4F21-98F3-FDB9AEFC13F7}"/>
    <cellStyle name="桁区切り 4 3 3 3 2" xfId="565" xr:uid="{433A7A8A-2A71-4059-96AC-22D2CC3791AF}"/>
    <cellStyle name="桁区切り 4 3 3 3 2 2" xfId="1150" xr:uid="{264F71C3-9596-44D0-9F71-1FC6EEA05AAB}"/>
    <cellStyle name="桁区切り 4 3 3 3 3" xfId="859" xr:uid="{14214322-A12D-417E-8F45-0782F0AD7860}"/>
    <cellStyle name="桁区切り 4 3 3 4" xfId="392" xr:uid="{4B82D0D4-3F0F-41DB-A6B0-B8766B5FC7D0}"/>
    <cellStyle name="桁区切り 4 3 3 4 2" xfId="977" xr:uid="{0E9D4AA1-40D5-435C-B31C-1BCF06776CE1}"/>
    <cellStyle name="桁区切り 4 3 3 5" xfId="686" xr:uid="{4B6D76AF-B982-4DF4-B992-FD2A242FCA41}"/>
    <cellStyle name="桁区切り 4 3 4" xfId="123" xr:uid="{DBD056F5-BA6B-4DC5-8964-F96D384EF854}"/>
    <cellStyle name="桁区切り 4 3 4 2" xfId="225" xr:uid="{7A6C74CB-B873-4C7F-AA11-961258594D26}"/>
    <cellStyle name="桁区切り 4 3 4 2 2" xfId="516" xr:uid="{DFD607D7-60BE-40A8-8542-559132CE3D02}"/>
    <cellStyle name="桁区切り 4 3 4 2 2 2" xfId="1101" xr:uid="{ECC19EE9-099B-4741-9E4D-DE7FF649F591}"/>
    <cellStyle name="桁区切り 4 3 4 2 3" xfId="810" xr:uid="{0D39327D-1749-4221-A622-71DE2C23FB98}"/>
    <cellStyle name="桁区切り 4 3 4 3" xfId="275" xr:uid="{464DF908-A3F3-41E8-89E8-330C125DFA57}"/>
    <cellStyle name="桁区切り 4 3 4 3 2" xfId="566" xr:uid="{C53306FE-7495-4BB2-97C1-3B6A6AA32924}"/>
    <cellStyle name="桁区切り 4 3 4 3 2 2" xfId="1151" xr:uid="{5ADCBD63-3BE9-44CF-994A-BC74D0DB56D2}"/>
    <cellStyle name="桁区切り 4 3 4 3 3" xfId="860" xr:uid="{7FDA769C-287F-45F3-8A29-F90C95BE55C5}"/>
    <cellStyle name="桁区切り 4 3 4 4" xfId="419" xr:uid="{A8C921A8-75C7-4E2F-8C01-3F22BC9A3F40}"/>
    <cellStyle name="桁区切り 4 3 4 4 2" xfId="1004" xr:uid="{729B7806-A04F-463D-B1E0-76ECD026CA63}"/>
    <cellStyle name="桁区切り 4 3 4 5" xfId="713" xr:uid="{61DB7333-43A3-465D-A440-FA29BF72D9C3}"/>
    <cellStyle name="桁区切り 4 3 5" xfId="165" xr:uid="{5B17B6A8-21A1-4EDD-8A1D-785B7587F0FE}"/>
    <cellStyle name="桁区切り 4 3 5 2" xfId="457" xr:uid="{FDEBA89B-8064-4ECE-9F31-41B00AA17C74}"/>
    <cellStyle name="桁区切り 4 3 5 2 2" xfId="1042" xr:uid="{49906C5E-6A8A-488C-B9F0-0BFB78CD2696}"/>
    <cellStyle name="桁区切り 4 3 5 3" xfId="751" xr:uid="{BD1F7A0A-38E9-4813-8CF4-607E72277903}"/>
    <cellStyle name="桁区切り 4 3 6" xfId="276" xr:uid="{5D80A5A6-578F-4004-A453-5A5A0B940D68}"/>
    <cellStyle name="桁区切り 4 3 6 2" xfId="567" xr:uid="{8BC9163B-53DD-4EE1-B679-3FFD78381E6C}"/>
    <cellStyle name="桁区切り 4 3 6 2 2" xfId="1152" xr:uid="{3FABC3DD-2C0D-4945-9620-CEB7FED10E48}"/>
    <cellStyle name="桁区切り 4 3 6 3" xfId="861" xr:uid="{55D31B37-30F0-4E77-9605-4E223B828FB9}"/>
    <cellStyle name="桁区切り 4 3 7" xfId="360" xr:uid="{B8B2AD57-97E6-4DC4-A369-FB8ADD497081}"/>
    <cellStyle name="桁区切り 4 3 7 2" xfId="945" xr:uid="{BB0C6509-50EE-42D1-876F-788DF65DE1EC}"/>
    <cellStyle name="桁区切り 4 3 8" xfId="653" xr:uid="{162DD068-F23B-407E-8DC3-6C0060480A78}"/>
    <cellStyle name="桁区切り 4 4" xfId="53" xr:uid="{59759E8B-3BDD-41DA-94F7-DA9FFE705EE1}"/>
    <cellStyle name="桁区切り 4 4 2" xfId="61" xr:uid="{6CC079E5-C31D-428B-BD9D-EE039AC8397B}"/>
    <cellStyle name="桁区切り 4 4 2 2" xfId="102" xr:uid="{5C3A571A-A6D7-415F-B21F-53B7A941FD8E}"/>
    <cellStyle name="桁区切り 4 4 2 2 2" xfId="209" xr:uid="{5AB491D7-4824-44AA-81A5-9FECB6FD3C38}"/>
    <cellStyle name="桁区切り 4 4 2 2 2 2" xfId="500" xr:uid="{FD0B74B1-D319-462F-B656-44BB2622E123}"/>
    <cellStyle name="桁区切り 4 4 2 2 2 2 2" xfId="1085" xr:uid="{51D25766-D49B-4931-86C5-FD19679A089C}"/>
    <cellStyle name="桁区切り 4 4 2 2 2 3" xfId="794" xr:uid="{0F2AEBDD-E212-4BB5-9CC0-2D2425D41E58}"/>
    <cellStyle name="桁区切り 4 4 2 2 3" xfId="277" xr:uid="{454DF4ED-B1A3-4ADA-92A1-FD2C0F6726EB}"/>
    <cellStyle name="桁区切り 4 4 2 2 3 2" xfId="568" xr:uid="{B5DF4163-B04A-4B7D-9041-CA2C6A388481}"/>
    <cellStyle name="桁区切り 4 4 2 2 3 2 2" xfId="1153" xr:uid="{F27B9794-836C-4BAB-A87E-1FFBD10673CE}"/>
    <cellStyle name="桁区切り 4 4 2 2 3 3" xfId="862" xr:uid="{FB95038C-9F70-4B12-9CBB-D814D656E26F}"/>
    <cellStyle name="桁区切り 4 4 2 2 4" xfId="403" xr:uid="{6A24B6F1-BFAE-41DD-8C68-B5936CAAFBD5}"/>
    <cellStyle name="桁区切り 4 4 2 2 4 2" xfId="988" xr:uid="{421F7647-251D-42FB-844F-072BA53EE3CA}"/>
    <cellStyle name="桁区切り 4 4 2 2 5" xfId="697" xr:uid="{66AFFA9F-ECAC-47FE-AC29-6D028A57F811}"/>
    <cellStyle name="桁区切り 4 4 2 3" xfId="126" xr:uid="{5C40944F-28C6-4BC6-847A-4CEA29B07ED6}"/>
    <cellStyle name="桁区切り 4 4 2 3 2" xfId="228" xr:uid="{B3299EF6-AB4D-4EB2-8B6C-AEC0C0DD96F9}"/>
    <cellStyle name="桁区切り 4 4 2 3 2 2" xfId="519" xr:uid="{3114F055-D202-42CF-A2DB-4D84B4EB3969}"/>
    <cellStyle name="桁区切り 4 4 2 3 2 2 2" xfId="1104" xr:uid="{EBB5334C-5615-487E-96F5-CA299AB9B189}"/>
    <cellStyle name="桁区切り 4 4 2 3 2 3" xfId="813" xr:uid="{AE47FAAA-A16C-4D55-A5FF-49FC508AC4E8}"/>
    <cellStyle name="桁区切り 4 4 2 3 3" xfId="278" xr:uid="{9FFBA08F-3738-4471-BEE9-989E13E709C2}"/>
    <cellStyle name="桁区切り 4 4 2 3 3 2" xfId="569" xr:uid="{63F23863-CEEA-4442-A6AC-11A12354B6BE}"/>
    <cellStyle name="桁区切り 4 4 2 3 3 2 2" xfId="1154" xr:uid="{FA73CB5F-AF7A-48AF-A120-3C3E52B1FE47}"/>
    <cellStyle name="桁区切り 4 4 2 3 3 3" xfId="863" xr:uid="{E59A5824-32A4-48EA-9DFA-4EF9CE66ED07}"/>
    <cellStyle name="桁区切り 4 4 2 3 4" xfId="422" xr:uid="{2CD4D05B-38C3-457B-B198-4562EC5B1F2E}"/>
    <cellStyle name="桁区切り 4 4 2 3 4 2" xfId="1007" xr:uid="{926C2F4B-C08C-4344-8777-5A9D98B11DA2}"/>
    <cellStyle name="桁区切り 4 4 2 3 5" xfId="716" xr:uid="{BD53ABD6-B426-4C83-8CA5-39A93FB91A17}"/>
    <cellStyle name="桁区切り 4 4 2 4" xfId="176" xr:uid="{803E61B2-0EB7-426C-8463-32FADC43B083}"/>
    <cellStyle name="桁区切り 4 4 2 4 2" xfId="468" xr:uid="{3B702248-8838-45FA-9F4F-9C38FEDFB586}"/>
    <cellStyle name="桁区切り 4 4 2 4 2 2" xfId="1053" xr:uid="{3FD9C1AB-6E5E-47DB-8549-726E8854FC3C}"/>
    <cellStyle name="桁区切り 4 4 2 4 3" xfId="762" xr:uid="{01AE73AD-FDEA-4425-8DE1-E677073926D1}"/>
    <cellStyle name="桁区切り 4 4 2 5" xfId="279" xr:uid="{C8E48118-AE63-4AED-97F9-F583C7E281EB}"/>
    <cellStyle name="桁区切り 4 4 2 5 2" xfId="570" xr:uid="{3ADD2F8C-E454-491D-B70B-18730ECF049B}"/>
    <cellStyle name="桁区切り 4 4 2 5 2 2" xfId="1155" xr:uid="{4D2B203B-0C40-451D-A810-F155EDE7A8C2}"/>
    <cellStyle name="桁区切り 4 4 2 5 3" xfId="864" xr:uid="{90EC38D1-C35E-497E-ACC6-E66D35AF52E7}"/>
    <cellStyle name="桁区切り 4 4 2 6" xfId="371" xr:uid="{5A48B9CF-EF8F-4ABA-8B3C-E835DAD715EA}"/>
    <cellStyle name="桁区切り 4 4 2 6 2" xfId="956" xr:uid="{F5428A40-2C85-4302-8BA0-CC913AC14750}"/>
    <cellStyle name="桁区切り 4 4 2 7" xfId="664" xr:uid="{78F709A3-572C-4FF8-893B-151A6750927B}"/>
    <cellStyle name="桁区切り 4 4 3" xfId="94" xr:uid="{27C75A0B-F823-4CBF-9E05-7B0EDEBAB0A3}"/>
    <cellStyle name="桁区切り 4 4 3 2" xfId="201" xr:uid="{977BB8FC-DF00-4B90-A037-4CBADA75F47E}"/>
    <cellStyle name="桁区切り 4 4 3 2 2" xfId="492" xr:uid="{BFB0C132-40C0-4DBB-9ED5-34B37D216D43}"/>
    <cellStyle name="桁区切り 4 4 3 2 2 2" xfId="1077" xr:uid="{82917FDF-0EC2-4291-8874-D4E977B5E494}"/>
    <cellStyle name="桁区切り 4 4 3 2 3" xfId="786" xr:uid="{8F26861C-8DB2-4DDD-BE3E-18FC0856D517}"/>
    <cellStyle name="桁区切り 4 4 3 3" xfId="280" xr:uid="{29A0138B-7996-4096-8CE4-4601FE5FB8DD}"/>
    <cellStyle name="桁区切り 4 4 3 3 2" xfId="571" xr:uid="{91B45C48-2D04-437A-B191-096C1B4EB12F}"/>
    <cellStyle name="桁区切り 4 4 3 3 2 2" xfId="1156" xr:uid="{B2FD786D-34DD-4570-8311-7194F7122FE9}"/>
    <cellStyle name="桁区切り 4 4 3 3 3" xfId="865" xr:uid="{9D3981B1-4847-46D7-8D3D-128038BA1A9D}"/>
    <cellStyle name="桁区切り 4 4 3 4" xfId="395" xr:uid="{B789F1FF-97B6-4930-8F26-E6556E93D4E6}"/>
    <cellStyle name="桁区切り 4 4 3 4 2" xfId="980" xr:uid="{F4B08454-6317-4E81-AB13-2F93453B01EF}"/>
    <cellStyle name="桁区切り 4 4 3 5" xfId="689" xr:uid="{EF3658A5-9AF9-49F0-A1DB-69177C9A065E}"/>
    <cellStyle name="桁区切り 4 4 4" xfId="125" xr:uid="{86B81655-1384-4B65-947A-79E5DE4AA52E}"/>
    <cellStyle name="桁区切り 4 4 4 2" xfId="227" xr:uid="{6DDC8174-8F40-464C-B2F0-37BE413C4D58}"/>
    <cellStyle name="桁区切り 4 4 4 2 2" xfId="518" xr:uid="{142F1D95-72E0-4B7C-88CF-3BAAEC624D1C}"/>
    <cellStyle name="桁区切り 4 4 4 2 2 2" xfId="1103" xr:uid="{359A0E61-005C-442E-9B3A-03357E3F4530}"/>
    <cellStyle name="桁区切り 4 4 4 2 3" xfId="812" xr:uid="{5677A7DC-0176-4547-BFAD-61B0D01608AC}"/>
    <cellStyle name="桁区切り 4 4 4 3" xfId="281" xr:uid="{4310E641-E2A3-4715-8D11-318DFFB177CD}"/>
    <cellStyle name="桁区切り 4 4 4 3 2" xfId="572" xr:uid="{53926DC1-C296-4130-9A28-211DE07B6D60}"/>
    <cellStyle name="桁区切り 4 4 4 3 2 2" xfId="1157" xr:uid="{647F1B2A-83D9-448A-94F9-637B22624438}"/>
    <cellStyle name="桁区切り 4 4 4 3 3" xfId="866" xr:uid="{30563B0D-089C-4DBA-8F18-EDA1B327E074}"/>
    <cellStyle name="桁区切り 4 4 4 4" xfId="421" xr:uid="{29A3DBE5-E336-4C66-B34A-E06E62D07771}"/>
    <cellStyle name="桁区切り 4 4 4 4 2" xfId="1006" xr:uid="{D43E4F46-78E1-41A0-A3F2-70D7BE05D575}"/>
    <cellStyle name="桁区切り 4 4 4 5" xfId="715" xr:uid="{312D6C94-971E-4097-AE5E-29B242BF9B84}"/>
    <cellStyle name="桁区切り 4 4 5" xfId="168" xr:uid="{FAF2D5D2-281B-42DA-8129-B9608042150E}"/>
    <cellStyle name="桁区切り 4 4 5 2" xfId="460" xr:uid="{4884E37D-B45C-4709-8DE3-350E39822740}"/>
    <cellStyle name="桁区切り 4 4 5 2 2" xfId="1045" xr:uid="{814C9042-252E-4C4A-B214-94E3FAA6BA86}"/>
    <cellStyle name="桁区切り 4 4 5 3" xfId="754" xr:uid="{AC0800DA-CA9B-4AF2-B98F-F1316CF2979B}"/>
    <cellStyle name="桁区切り 4 4 6" xfId="282" xr:uid="{A57915E9-5CA1-43C5-AD9C-58DC39B2625C}"/>
    <cellStyle name="桁区切り 4 4 6 2" xfId="573" xr:uid="{B19E0765-0EAE-4770-9D44-81355ED00B38}"/>
    <cellStyle name="桁区切り 4 4 6 2 2" xfId="1158" xr:uid="{AF4405E0-2446-4C3E-90E1-384A9B475D49}"/>
    <cellStyle name="桁区切り 4 4 6 3" xfId="867" xr:uid="{30EA3297-3296-4822-86F1-CD36F3B93ADE}"/>
    <cellStyle name="桁区切り 4 4 7" xfId="363" xr:uid="{51988400-1CF7-4CA4-9714-B6DA3E17AEDF}"/>
    <cellStyle name="桁区切り 4 4 7 2" xfId="948" xr:uid="{B326622F-3A17-4DFD-93FE-4E18BE1E7AC6}"/>
    <cellStyle name="桁区切り 4 4 8" xfId="656" xr:uid="{E43646FE-2AB0-4242-B5D3-89396FB71385}"/>
    <cellStyle name="桁区切り 4 5" xfId="58" xr:uid="{88964051-130D-4F54-9CAA-B5F1D4460017}"/>
    <cellStyle name="桁区切り 4 5 2" xfId="99" xr:uid="{9AF463A1-98D6-4A15-913D-1589209B886B}"/>
    <cellStyle name="桁区切り 4 5 2 2" xfId="206" xr:uid="{C8AD8CC2-A14C-41C0-B965-1A8605C61707}"/>
    <cellStyle name="桁区切り 4 5 2 2 2" xfId="497" xr:uid="{3C3928C7-B7CA-4B06-8E0B-3750688EB1DC}"/>
    <cellStyle name="桁区切り 4 5 2 2 2 2" xfId="1082" xr:uid="{3D13621B-FBAB-44EC-9256-E5B443479A84}"/>
    <cellStyle name="桁区切り 4 5 2 2 3" xfId="791" xr:uid="{95A0CEDE-E515-429F-860B-D44A61ACE6DE}"/>
    <cellStyle name="桁区切り 4 5 2 3" xfId="283" xr:uid="{9248D4FD-36F9-4C2C-A283-47625F0E11B8}"/>
    <cellStyle name="桁区切り 4 5 2 3 2" xfId="574" xr:uid="{04E88222-5C14-4126-B84A-C85E4F5C2469}"/>
    <cellStyle name="桁区切り 4 5 2 3 2 2" xfId="1159" xr:uid="{8293699C-EF33-44DD-9097-5D7270D8DF9F}"/>
    <cellStyle name="桁区切り 4 5 2 3 3" xfId="868" xr:uid="{3E3B9AF2-3087-4F9C-A652-26EBD2B41F7C}"/>
    <cellStyle name="桁区切り 4 5 2 4" xfId="400" xr:uid="{31B675D8-EB12-40AA-A65E-8D6691B326AE}"/>
    <cellStyle name="桁区切り 4 5 2 4 2" xfId="985" xr:uid="{90D664C8-F2CC-41B2-B196-582981B79308}"/>
    <cellStyle name="桁区切り 4 5 2 5" xfId="694" xr:uid="{DEEA52F1-5D14-46EE-85CE-9942E5EAAE52}"/>
    <cellStyle name="桁区切り 4 5 3" xfId="127" xr:uid="{1A5BE598-E940-4824-9CFF-86028561126A}"/>
    <cellStyle name="桁区切り 4 5 3 2" xfId="229" xr:uid="{F732E0D2-C6E6-476F-9F0F-7F8496DF3D58}"/>
    <cellStyle name="桁区切り 4 5 3 2 2" xfId="520" xr:uid="{7049A6EE-EE3D-40ED-A0EB-9284F909B55F}"/>
    <cellStyle name="桁区切り 4 5 3 2 2 2" xfId="1105" xr:uid="{027B90A8-0E0B-4BB4-A2D8-C448DFD5897B}"/>
    <cellStyle name="桁区切り 4 5 3 2 3" xfId="814" xr:uid="{373E927F-39EA-4CC2-B079-223BAF6230C6}"/>
    <cellStyle name="桁区切り 4 5 3 3" xfId="284" xr:uid="{5D84184F-7D7E-416F-AB5E-5FCC11CE8A96}"/>
    <cellStyle name="桁区切り 4 5 3 3 2" xfId="575" xr:uid="{3DED2583-1C70-4B4E-992B-13DF84A3B950}"/>
    <cellStyle name="桁区切り 4 5 3 3 2 2" xfId="1160" xr:uid="{B080F698-B731-4A4C-96EB-12D440D2363A}"/>
    <cellStyle name="桁区切り 4 5 3 3 3" xfId="869" xr:uid="{1377DDB2-2344-47B3-8993-F12AD5E0D738}"/>
    <cellStyle name="桁区切り 4 5 3 4" xfId="423" xr:uid="{42D586C8-70DE-45D7-AD44-8348B493C971}"/>
    <cellStyle name="桁区切り 4 5 3 4 2" xfId="1008" xr:uid="{97F30E20-FB99-4A64-A258-29225F1BEDC1}"/>
    <cellStyle name="桁区切り 4 5 3 5" xfId="717" xr:uid="{95543708-FEE4-466B-8A1D-D6556E2F7273}"/>
    <cellStyle name="桁区切り 4 5 4" xfId="173" xr:uid="{4C515352-DD76-41B6-BE97-501812AD3F28}"/>
    <cellStyle name="桁区切り 4 5 4 2" xfId="465" xr:uid="{918D6EF7-4ACE-4794-98DD-E6810B15C2E9}"/>
    <cellStyle name="桁区切り 4 5 4 2 2" xfId="1050" xr:uid="{77D4FDDD-FE1D-4420-A2EC-87C64839F52C}"/>
    <cellStyle name="桁区切り 4 5 4 3" xfId="759" xr:uid="{14D59E44-26A5-4AF3-A8A2-30865D96B66B}"/>
    <cellStyle name="桁区切り 4 5 5" xfId="285" xr:uid="{97E54F4D-7A1F-4916-8350-BFAA4C9AF361}"/>
    <cellStyle name="桁区切り 4 5 5 2" xfId="576" xr:uid="{1CFCB808-4935-44A4-811F-8DEB2BC7DB3D}"/>
    <cellStyle name="桁区切り 4 5 5 2 2" xfId="1161" xr:uid="{75D8FD3F-2681-4A42-B689-C33C11565F61}"/>
    <cellStyle name="桁区切り 4 5 5 3" xfId="870" xr:uid="{315C11F7-5126-4B2F-8D67-263AA633ADDB}"/>
    <cellStyle name="桁区切り 4 5 6" xfId="368" xr:uid="{71A52AF8-1761-4D67-9D05-C24D8767BB0F}"/>
    <cellStyle name="桁区切り 4 5 6 2" xfId="953" xr:uid="{C0E5F866-85AB-4E43-9056-B56710C6F9AD}"/>
    <cellStyle name="桁区切り 4 5 7" xfId="661" xr:uid="{2A80EAF5-AAA4-4CBC-85EC-B08197FF1A84}"/>
    <cellStyle name="桁区切り 4 6" xfId="72" xr:uid="{18546E72-AEB8-4A72-9306-F13165DED123}"/>
    <cellStyle name="桁区切り 4 7" xfId="87" xr:uid="{99BF6E2F-422F-4780-B2A3-1BF0AEE0FA0F}"/>
    <cellStyle name="桁区切り 4 7 2" xfId="194" xr:uid="{CD3EA4B7-EC0F-4A5A-A32E-327FB73B7DCA}"/>
    <cellStyle name="桁区切り 4 7 2 2" xfId="485" xr:uid="{11C49776-8D18-4AEE-A86F-97BE073FE5A2}"/>
    <cellStyle name="桁区切り 4 7 2 2 2" xfId="1070" xr:uid="{A18AF41D-13DC-4EF5-9988-91090E4E3571}"/>
    <cellStyle name="桁区切り 4 7 2 3" xfId="779" xr:uid="{218F8030-5293-43F9-B8A3-8D23026A0D9E}"/>
    <cellStyle name="桁区切り 4 7 3" xfId="286" xr:uid="{ED1FF586-93BE-4F54-98CB-B22145FC563C}"/>
    <cellStyle name="桁区切り 4 7 3 2" xfId="577" xr:uid="{1A72CB66-F4BA-41A3-A92D-2BF144BDD480}"/>
    <cellStyle name="桁区切り 4 7 3 2 2" xfId="1162" xr:uid="{DB814DEF-F74D-4F8C-A42C-F090C44A065E}"/>
    <cellStyle name="桁区切り 4 7 3 3" xfId="871" xr:uid="{84EDEFF8-79BF-4660-95B5-8C6C2FC0AF52}"/>
    <cellStyle name="桁区切り 4 7 4" xfId="388" xr:uid="{BB04FE22-CD6E-4A08-B853-A0BE46A406B4}"/>
    <cellStyle name="桁区切り 4 7 4 2" xfId="973" xr:uid="{54BB8F16-C7BD-4611-B456-64C8BC0C69F6}"/>
    <cellStyle name="桁区切り 4 7 5" xfId="682" xr:uid="{2A5D0455-F763-4F47-BC1B-AC96F845B331}"/>
    <cellStyle name="桁区切り 4 8" xfId="120" xr:uid="{B712EDAA-364F-4E20-8384-3EAAD6542968}"/>
    <cellStyle name="桁区切り 4 9" xfId="161" xr:uid="{02ABDC47-E30C-402B-B9D1-9EEAC12A87CB}"/>
    <cellStyle name="桁区切り 4 9 2" xfId="453" xr:uid="{99E7ABAE-567D-4CDC-8C09-3466BA8BFB27}"/>
    <cellStyle name="桁区切り 4 9 2 2" xfId="1038" xr:uid="{3BF92293-CA7C-4CCA-AA46-5F37059619F3}"/>
    <cellStyle name="桁区切り 4 9 3" xfId="747" xr:uid="{2E60D477-E857-4B54-BA06-EAC2AC78D798}"/>
    <cellStyle name="桁区切り 5" xfId="21" xr:uid="{4158A3B8-8C04-463A-9AD2-3A442394762F}"/>
    <cellStyle name="桁区切り 5 2" xfId="73" xr:uid="{DA486CAF-57C9-450D-BDD5-9A50720EBB6F}"/>
    <cellStyle name="桁区切り 6" xfId="74" xr:uid="{1A383B46-AD0B-4614-80FB-29BD3280D9E8}"/>
    <cellStyle name="桁区切り 7" xfId="5" xr:uid="{00000000-0005-0000-0000-000005000000}"/>
    <cellStyle name="桁区切り 8" xfId="643" xr:uid="{E61B8E95-FF50-499F-8537-E0FCA838EEAC}"/>
    <cellStyle name="通貨 2" xfId="9" xr:uid="{00000000-0005-0000-0000-000006000000}"/>
    <cellStyle name="通貨 2 2" xfId="19" xr:uid="{5E907BB9-36F2-4618-9CE9-F763597A9803}"/>
    <cellStyle name="標準" xfId="0" builtinId="0"/>
    <cellStyle name="標準 10" xfId="2" xr:uid="{00000000-0005-0000-0000-000008000000}"/>
    <cellStyle name="標準 11" xfId="8" xr:uid="{00000000-0005-0000-0000-000009000000}"/>
    <cellStyle name="標準 11 2" xfId="79" xr:uid="{35D2273B-323F-4F60-BA70-87267E1C0E0E}"/>
    <cellStyle name="標準 11 3" xfId="17" xr:uid="{2D32389C-4BDB-44BC-AE42-374650988A5C}"/>
    <cellStyle name="標準 11 3 2" xfId="230" xr:uid="{683DF26D-E71D-41E1-B0AA-FDC32530EADA}"/>
    <cellStyle name="標準 11 3 2 2" xfId="521" xr:uid="{2DBB2A60-880A-44B6-8D7B-5820046AE32C}"/>
    <cellStyle name="標準 11 3 2 2 2" xfId="1106" xr:uid="{84B6ADE1-B7B8-4FA6-94B4-3FD9A60D7348}"/>
    <cellStyle name="標準 11 3 2 3" xfId="815" xr:uid="{BB9560B7-7180-4C41-875E-D32D30E580E1}"/>
    <cellStyle name="標準 11 3 3" xfId="287" xr:uid="{27184423-A801-4725-8EF7-BDDE180058C3}"/>
    <cellStyle name="標準 11 3 3 2" xfId="578" xr:uid="{ECBF3BAA-6BAE-48CC-AE54-F5E224A822AA}"/>
    <cellStyle name="標準 11 3 3 2 2" xfId="1163" xr:uid="{04FF9D9A-4E6D-4E40-8B05-A3CDC7D3C1D3}"/>
    <cellStyle name="標準 11 3 3 3" xfId="872" xr:uid="{EE7C0E6C-6D46-4FBB-98DD-12BCE7BA9158}"/>
    <cellStyle name="標準 11 3 4" xfId="424" xr:uid="{BC07F8DF-2FFD-45AF-A430-E16134732BA6}"/>
    <cellStyle name="標準 11 3 4 2" xfId="1009" xr:uid="{D150CC91-ADB9-4697-BC53-FAD95F03E5F1}"/>
    <cellStyle name="標準 11 3 5" xfId="718" xr:uid="{79E57AC8-FD7D-4270-B064-907F939295EB}"/>
    <cellStyle name="標準 12" xfId="75" xr:uid="{877E9AC5-C852-4768-8A3F-0556E0CB8DCC}"/>
    <cellStyle name="標準 12 2" xfId="129" xr:uid="{274A9449-72F8-48EC-97BF-198AC7A48ED6}"/>
    <cellStyle name="標準 12 2 2" xfId="232" xr:uid="{0D70E38E-BA79-4250-86B9-25B99AE311DE}"/>
    <cellStyle name="標準 12 2 2 2" xfId="523" xr:uid="{6A08737E-FA8B-4F09-8832-68ACF7AF2C02}"/>
    <cellStyle name="標準 12 2 2 2 2" xfId="1108" xr:uid="{037D02E4-B5AE-4124-B53F-847F65A78C13}"/>
    <cellStyle name="標準 12 2 2 3" xfId="817" xr:uid="{EA6AE114-DD34-4279-836A-193A735E4EF2}"/>
    <cellStyle name="標準 12 2 3" xfId="288" xr:uid="{B9DF40C4-ACBA-4C1D-BAC9-A66B67B07A3A}"/>
    <cellStyle name="標準 12 2 3 2" xfId="579" xr:uid="{7AD718C0-C399-47A8-B138-22CD911EF7E4}"/>
    <cellStyle name="標準 12 2 3 2 2" xfId="1164" xr:uid="{C61A7CFD-1385-4EDC-8D39-74E41A40283D}"/>
    <cellStyle name="標準 12 2 3 3" xfId="873" xr:uid="{D425E78F-72D8-4EAD-BF28-D1419247BFE7}"/>
    <cellStyle name="標準 12 2 4" xfId="426" xr:uid="{7BDF762A-1607-410A-9267-1C270D4D0A40}"/>
    <cellStyle name="標準 12 2 4 2" xfId="1011" xr:uid="{C4B25E63-B168-4132-AFA7-BE7F8881AAD0}"/>
    <cellStyle name="標準 12 2 5" xfId="720" xr:uid="{C6384F68-2947-4185-AE17-3BB791F0E66D}"/>
    <cellStyle name="標準 12 3" xfId="128" xr:uid="{5792FDE4-7ABE-4D0E-93CE-9AA05F3C438A}"/>
    <cellStyle name="標準 12 3 2" xfId="231" xr:uid="{C6C30F25-855E-4160-86F7-37F7CB92AFF8}"/>
    <cellStyle name="標準 12 3 2 2" xfId="522" xr:uid="{63E0E689-43C9-4240-9D8A-596AF53DE08F}"/>
    <cellStyle name="標準 12 3 2 2 2" xfId="1107" xr:uid="{55EA0464-CEA2-47BF-9CAC-69F07DED8D2C}"/>
    <cellStyle name="標準 12 3 2 3" xfId="816" xr:uid="{21EE743B-AFC1-46F1-862B-3452F4C79F87}"/>
    <cellStyle name="標準 12 3 3" xfId="289" xr:uid="{EB9B4307-C0DA-4CF3-BB83-816182CD3F91}"/>
    <cellStyle name="標準 12 3 3 2" xfId="580" xr:uid="{4475952E-9E1B-442D-B4A4-D3057C1376F8}"/>
    <cellStyle name="標準 12 3 3 2 2" xfId="1165" xr:uid="{E7AE1611-C4FC-42D8-AE0B-8E157CB22EC1}"/>
    <cellStyle name="標準 12 3 3 3" xfId="874" xr:uid="{53E19E15-1BCD-4CC2-96A6-7C1BCE93F66C}"/>
    <cellStyle name="標準 12 3 4" xfId="425" xr:uid="{DA9501F2-0628-4A94-8AB9-40AC331EB6E2}"/>
    <cellStyle name="標準 12 3 4 2" xfId="1010" xr:uid="{1B243003-82BB-4FFD-BBDB-82752B3D689E}"/>
    <cellStyle name="標準 12 3 5" xfId="719" xr:uid="{4C4AEE6C-33E7-43CB-B1C2-FB7A9F9678E0}"/>
    <cellStyle name="標準 13" xfId="76" xr:uid="{65BF7E32-7412-406C-88EA-E773D67F260B}"/>
    <cellStyle name="標準 14" xfId="77" xr:uid="{3F798BDF-1E89-4EEF-9787-246086D6FE6F}"/>
    <cellStyle name="標準 14 2" xfId="80" xr:uid="{0B0C21D1-BC90-4201-B259-57F0A12A00EE}"/>
    <cellStyle name="標準 14 2 2" xfId="112" xr:uid="{B7C3E4C2-E17E-4C2E-903E-9A033959099D}"/>
    <cellStyle name="標準 14 2 2 2" xfId="219" xr:uid="{43662BA6-3B12-4307-B8F0-B8EF82B7D311}"/>
    <cellStyle name="標準 14 2 2 2 2" xfId="510" xr:uid="{A49E8541-406F-4AEF-8130-22F37B30F840}"/>
    <cellStyle name="標準 14 2 2 2 2 2" xfId="1095" xr:uid="{176AE3C2-0074-469F-B556-A9508F18E336}"/>
    <cellStyle name="標準 14 2 2 2 3" xfId="804" xr:uid="{AC144B48-670E-4770-A996-0212AA538E1F}"/>
    <cellStyle name="標準 14 2 2 3" xfId="290" xr:uid="{8CFCF101-CC99-4450-8469-2B429261C8AE}"/>
    <cellStyle name="標準 14 2 2 3 2" xfId="581" xr:uid="{0F2342FB-EE07-41F2-B591-B9D2E91E1909}"/>
    <cellStyle name="標準 14 2 2 3 2 2" xfId="1166" xr:uid="{C7ACBDA7-6B57-43CF-A0E3-7E6666487B7C}"/>
    <cellStyle name="標準 14 2 2 3 3" xfId="875" xr:uid="{EAEAFAC1-3041-4880-AE75-EDE3E3AE50F1}"/>
    <cellStyle name="標準 14 2 2 4" xfId="413" xr:uid="{A775F68F-43B7-40BF-B674-3346D2D564DA}"/>
    <cellStyle name="標準 14 2 2 4 2" xfId="998" xr:uid="{1233B453-F2C2-4694-9579-12FDE638A867}"/>
    <cellStyle name="標準 14 2 2 5" xfId="707" xr:uid="{73FBD180-0BDB-49EC-92D4-1E992D929CB1}"/>
    <cellStyle name="標準 14 2 3" xfId="131" xr:uid="{1197D59C-132E-4EAE-B724-C49848EFFFAD}"/>
    <cellStyle name="標準 14 2 3 2" xfId="234" xr:uid="{7D0AD5D2-7A7F-4F21-82D2-C410F5B14587}"/>
    <cellStyle name="標準 14 2 3 2 2" xfId="525" xr:uid="{497054A4-D355-402E-A4D6-F636722BC43C}"/>
    <cellStyle name="標準 14 2 3 2 2 2" xfId="1110" xr:uid="{3CA99A98-2FB3-4935-9FF6-F90910B9A5BD}"/>
    <cellStyle name="標準 14 2 3 2 3" xfId="819" xr:uid="{E01E035C-87C7-4751-BF0B-7AF398623344}"/>
    <cellStyle name="標準 14 2 3 3" xfId="291" xr:uid="{86EEBFB3-4097-4064-A707-D72432622046}"/>
    <cellStyle name="標準 14 2 3 3 2" xfId="582" xr:uid="{2E837FEC-C132-4B6D-B705-576D113B3ED0}"/>
    <cellStyle name="標準 14 2 3 3 2 2" xfId="1167" xr:uid="{F63B1C72-30DC-497A-BE08-9FFF4E9BD71E}"/>
    <cellStyle name="標準 14 2 3 3 3" xfId="876" xr:uid="{95343332-6EC9-445D-87B8-5790BC42E226}"/>
    <cellStyle name="標準 14 2 3 4" xfId="428" xr:uid="{66153376-DB92-43FC-81D4-F7C9F4915C48}"/>
    <cellStyle name="標準 14 2 3 4 2" xfId="1013" xr:uid="{61DFDF80-E928-416F-B43A-CC582FADF313}"/>
    <cellStyle name="標準 14 2 3 5" xfId="722" xr:uid="{9BCDA1F7-6B70-4A54-B4A4-9B0E6E35103F}"/>
    <cellStyle name="標準 14 2 4" xfId="186" xr:uid="{6CC1DE18-A130-4179-B954-170B36B30A18}"/>
    <cellStyle name="標準 14 2 4 2" xfId="478" xr:uid="{7E8E7CD0-173B-406E-B731-66E114E7E4EE}"/>
    <cellStyle name="標準 14 2 4 2 2" xfId="1063" xr:uid="{D9697F68-92B6-4358-B58F-3A3F6F6B90D8}"/>
    <cellStyle name="標準 14 2 4 3" xfId="772" xr:uid="{8CF2E56C-E25A-46E9-9CEF-5B8AE734E804}"/>
    <cellStyle name="標準 14 2 5" xfId="292" xr:uid="{1BAA8ABD-BF7E-4F35-A239-8AE3B97B5534}"/>
    <cellStyle name="標準 14 2 5 2" xfId="583" xr:uid="{0788622F-92B8-4658-B58C-28E9F6CEAF64}"/>
    <cellStyle name="標準 14 2 5 2 2" xfId="1168" xr:uid="{AFF7FEEA-599D-4639-A92F-737EAD3CB0FD}"/>
    <cellStyle name="標準 14 2 5 3" xfId="877" xr:uid="{091B508B-98EB-4FBC-9629-71A87F30AB13}"/>
    <cellStyle name="標準 14 2 6" xfId="381" xr:uid="{007B91E9-B385-48A6-810E-C38140C11899}"/>
    <cellStyle name="標準 14 2 6 2" xfId="966" xr:uid="{9B10D300-6016-45A3-8DDD-3724A2827AE0}"/>
    <cellStyle name="標準 14 2 7" xfId="674" xr:uid="{3AE6B07C-DAE8-43AF-9B99-557F395BCF21}"/>
    <cellStyle name="標準 14 2 8" xfId="1227" xr:uid="{5439E435-6170-4B9C-AAFC-05A9B6A4EA4E}"/>
    <cellStyle name="標準 14 3" xfId="110" xr:uid="{E877C164-6233-4A71-8C6B-9323913ED298}"/>
    <cellStyle name="標準 14 3 2" xfId="217" xr:uid="{6C9EB381-6A99-4718-8045-05A433AC5FBF}"/>
    <cellStyle name="標準 14 3 2 2" xfId="508" xr:uid="{2BD05543-9435-4DC1-BBED-D1AD968C1D01}"/>
    <cellStyle name="標準 14 3 2 2 2" xfId="1093" xr:uid="{E3923700-08B0-4198-A7C7-5B3A4BED70DA}"/>
    <cellStyle name="標準 14 3 2 3" xfId="802" xr:uid="{89DDCFA0-EB59-47E4-8530-8B8C89F678AE}"/>
    <cellStyle name="標準 14 3 3" xfId="293" xr:uid="{FF7FEADD-A941-43F7-90CA-3DCD50F7BB3D}"/>
    <cellStyle name="標準 14 3 3 2" xfId="584" xr:uid="{3CB8CBBE-F835-4A9C-8DAB-E02395C95D5A}"/>
    <cellStyle name="標準 14 3 3 2 2" xfId="1169" xr:uid="{B05E7A55-8696-435F-A6CE-6A0F2E62D5CF}"/>
    <cellStyle name="標準 14 3 3 3" xfId="878" xr:uid="{3D85E2BB-BE01-4CD9-8D66-FB3CF7937132}"/>
    <cellStyle name="標準 14 3 4" xfId="411" xr:uid="{A0FD0808-2AB0-4519-AD19-BDC049762024}"/>
    <cellStyle name="標準 14 3 4 2" xfId="996" xr:uid="{A45514AB-835B-4554-86EC-516337B9CF77}"/>
    <cellStyle name="標準 14 3 5" xfId="705" xr:uid="{E23CAF19-6B55-440F-B201-E8E78FAFDE47}"/>
    <cellStyle name="標準 14 4" xfId="130" xr:uid="{8EFFD03B-E854-40BF-9639-3A2AACD24C9B}"/>
    <cellStyle name="標準 14 4 2" xfId="233" xr:uid="{25E039DF-76AB-4D5B-B502-57E45B132225}"/>
    <cellStyle name="標準 14 4 2 2" xfId="524" xr:uid="{B06577FE-CC5F-44B0-88B1-0F2EFC24A135}"/>
    <cellStyle name="標準 14 4 2 2 2" xfId="1109" xr:uid="{59E0747A-23C4-438D-A4F3-30AFF0CB57C3}"/>
    <cellStyle name="標準 14 4 2 3" xfId="818" xr:uid="{6A83AF3F-D202-4ED1-8A1B-B51DC942042D}"/>
    <cellStyle name="標準 14 4 3" xfId="294" xr:uid="{567162F2-CD7E-47E2-A813-D93938690EF0}"/>
    <cellStyle name="標準 14 4 3 2" xfId="585" xr:uid="{9E667D01-3CB3-454C-8FCE-707FCDE5C8F4}"/>
    <cellStyle name="標準 14 4 3 2 2" xfId="1170" xr:uid="{9896995B-9CD4-4FC3-A06F-EE34763BB0F4}"/>
    <cellStyle name="標準 14 4 3 3" xfId="879" xr:uid="{E644C2F1-CEFE-4FAD-9CCD-1B4AEE1D6E0B}"/>
    <cellStyle name="標準 14 4 4" xfId="427" xr:uid="{25F0ABA2-C347-4C37-8B22-A3D322DC3133}"/>
    <cellStyle name="標準 14 4 4 2" xfId="1012" xr:uid="{519673B0-4147-44F1-8D43-9430087049AE}"/>
    <cellStyle name="標準 14 4 5" xfId="721" xr:uid="{E7A65290-6E1B-4D3C-8706-4C99E890461E}"/>
    <cellStyle name="標準 14 5" xfId="184" xr:uid="{68AC8D7B-EFFF-46BA-8B55-84C63624B541}"/>
    <cellStyle name="標準 14 5 2" xfId="476" xr:uid="{A9765DEA-55CA-4D31-94D9-F9153C391ECB}"/>
    <cellStyle name="標準 14 5 2 2" xfId="1061" xr:uid="{B7D475D5-C327-4B8C-A2A2-93C6DC13E2F1}"/>
    <cellStyle name="標準 14 5 3" xfId="770" xr:uid="{63BBB934-BB15-4B34-BC68-09E8C58E652E}"/>
    <cellStyle name="標準 14 6" xfId="295" xr:uid="{85C7F973-A71F-4681-A0DC-87EBCE72135A}"/>
    <cellStyle name="標準 14 6 2" xfId="586" xr:uid="{FC51DAA4-24FB-4693-BEB5-168B41FD4640}"/>
    <cellStyle name="標準 14 6 2 2" xfId="1171" xr:uid="{73BDC4F5-534B-48FE-8F90-57866B9864B3}"/>
    <cellStyle name="標準 14 6 3" xfId="880" xr:uid="{1F16F925-0DE0-4278-A07A-F79797A47270}"/>
    <cellStyle name="標準 14 7" xfId="379" xr:uid="{D7504B0A-A4A2-4A4A-998B-35E6D03DB43E}"/>
    <cellStyle name="標準 14 7 2" xfId="964" xr:uid="{254A41CE-31ED-4952-8591-500513A1848F}"/>
    <cellStyle name="標準 14 8" xfId="672" xr:uid="{FFF754F2-A2AB-48AA-90E8-4CD29A993DEE}"/>
    <cellStyle name="標準 15" xfId="155" xr:uid="{386AABD7-3618-46BB-8369-CDD15648101B}"/>
    <cellStyle name="標準 16" xfId="154" xr:uid="{F65AA997-34BF-45FD-AD08-BB55FC876C67}"/>
    <cellStyle name="標準 17" xfId="642" xr:uid="{9655B248-BA76-4808-A1DA-D4D603BE68C0}"/>
    <cellStyle name="標準 2" xfId="13" xr:uid="{00000000-0005-0000-0000-00000A000000}"/>
    <cellStyle name="標準 2 2" xfId="16" xr:uid="{BEAEA907-AE94-4C8F-9447-8A38EFD9D0FA}"/>
    <cellStyle name="標準 2 2 2" xfId="25" xr:uid="{C84530B8-D17B-4CF0-8FB0-A633BB35F9BE}"/>
    <cellStyle name="標準 2 2_★H25補正 ＺＥＢ 様式及び作成要領 記入例(2)　（書類関係②）システム提案概要" xfId="31" xr:uid="{A9E7D5D0-26EB-417C-9E46-DA98C4E205AA}"/>
    <cellStyle name="標準 2 3" xfId="26" xr:uid="{F8362325-B442-42A1-822E-70AD7F4C44D0}"/>
    <cellStyle name="標準 2 3 2" xfId="27" xr:uid="{F94459FB-0520-4037-8CC4-0847B1E29BD5}"/>
    <cellStyle name="標準 2 3_★H25補正 ＺＥＢ 様式及び作成要領 記入例(2)　（書類関係②）システム提案概要" xfId="32" xr:uid="{D794B555-CB7D-492B-8557-A8D07A92A01B}"/>
    <cellStyle name="標準 2 4" xfId="28" xr:uid="{614AF758-14F8-45BD-B293-F248EA3ACFB5}"/>
    <cellStyle name="標準 2 5" xfId="38" xr:uid="{8EE82926-226A-421D-92DC-C415B71E7674}"/>
    <cellStyle name="標準 2 5 2" xfId="133" xr:uid="{BD509E7E-D5FE-43AD-B77B-D8091228A458}"/>
    <cellStyle name="標準 2 6" xfId="132" xr:uid="{A6FCBF06-57FE-4A02-A8B1-56D510629D70}"/>
    <cellStyle name="標準 2_★H25補正 ＺＥＢ 様式及び作成要領 記入例(2)　（書類関係②）システム提案概要" xfId="33" xr:uid="{C5C10632-065D-4BB3-B00C-9CC5FD44F9C6}"/>
    <cellStyle name="標準 3" xfId="22" xr:uid="{CA018499-FE87-4978-A239-C5322AD345B7}"/>
    <cellStyle name="標準 3 2" xfId="29" xr:uid="{7E7E0803-B5A5-4CD2-B3A2-BCDDFAD4D7B0}"/>
    <cellStyle name="標準 4" xfId="30" xr:uid="{2AFF5446-D490-4752-BD10-B85240EC70D8}"/>
    <cellStyle name="標準 4 2" xfId="34" xr:uid="{D7AD7CBB-4FF4-43CD-8340-4CDA5DA49BFF}"/>
    <cellStyle name="標準 4 3" xfId="36" xr:uid="{2D477335-08A4-414A-8560-A918FC245901}"/>
    <cellStyle name="標準 4 4" xfId="114" xr:uid="{92604EA8-35AF-4609-A08D-D5CD625020A3}"/>
    <cellStyle name="標準 4_★H25補正 ＺＥＢ 様式及び作成要領 記入例(2)　（書類関係②）システム提案概要" xfId="35" xr:uid="{F9E0A24D-9040-4FAF-8844-A377F31CCDAF}"/>
    <cellStyle name="標準 5" xfId="39" xr:uid="{077D949E-1A7A-43FE-B16E-824FD50B0ABC}"/>
    <cellStyle name="標準 5 10" xfId="352" xr:uid="{7991DCF2-0675-4B99-B5FF-6CEA36345B20}"/>
    <cellStyle name="標準 5 10 2" xfId="937" xr:uid="{961E6DFA-8C33-4591-BDED-039841AAA007}"/>
    <cellStyle name="標準 5 11" xfId="645" xr:uid="{E80092F0-3EAE-4518-971D-306D096F4772}"/>
    <cellStyle name="標準 5 2" xfId="68" xr:uid="{683BF090-64F3-45B6-8A82-4494D8038BAE}"/>
    <cellStyle name="標準 5 2 2" xfId="109" xr:uid="{0848B094-8184-42AA-9E8C-B374BF1F89D9}"/>
    <cellStyle name="標準 5 2 2 2" xfId="216" xr:uid="{25035050-6FDB-43C3-8D17-45A7490D0972}"/>
    <cellStyle name="標準 5 2 2 2 2" xfId="507" xr:uid="{6D187921-017B-4775-81C3-F2F2D119C204}"/>
    <cellStyle name="標準 5 2 2 2 2 2" xfId="1092" xr:uid="{C87023E5-BA2E-4517-9682-3568C054FC4D}"/>
    <cellStyle name="標準 5 2 2 2 3" xfId="801" xr:uid="{49A66EA2-BD8D-44E1-878D-70E639EB2050}"/>
    <cellStyle name="標準 5 2 2 3" xfId="296" xr:uid="{1120323E-0F0E-40B0-95D0-EDAE8937401E}"/>
    <cellStyle name="標準 5 2 2 3 2" xfId="587" xr:uid="{C7EA1D7E-F1CD-4545-98CB-DDD18F455681}"/>
    <cellStyle name="標準 5 2 2 3 2 2" xfId="1172" xr:uid="{4AE30B1C-372A-4642-886A-62A6E62BBE9B}"/>
    <cellStyle name="標準 5 2 2 3 3" xfId="881" xr:uid="{920FD5CD-309F-4844-862C-5E74C5124560}"/>
    <cellStyle name="標準 5 2 2 4" xfId="410" xr:uid="{39361EF4-AB24-4CE9-B6E4-CB93D3173736}"/>
    <cellStyle name="標準 5 2 2 4 2" xfId="995" xr:uid="{3CA6EFE1-221F-4D5E-B12E-13B113F43512}"/>
    <cellStyle name="標準 5 2 2 5" xfId="704" xr:uid="{2B42C818-C542-42E0-8914-637452F79C83}"/>
    <cellStyle name="標準 5 2 3" xfId="135" xr:uid="{A0717AE1-3572-46D6-851B-B113A8ECDBD0}"/>
    <cellStyle name="標準 5 2 3 2" xfId="235" xr:uid="{4EF4A998-DF48-4F3A-AB0B-6A016B28D0CD}"/>
    <cellStyle name="標準 5 2 3 2 2" xfId="526" xr:uid="{08DD590E-F18A-4559-A568-9B29CD541881}"/>
    <cellStyle name="標準 5 2 3 2 2 2" xfId="1111" xr:uid="{806271C3-5B93-49E1-B92A-4A7AC3DDEE0A}"/>
    <cellStyle name="標準 5 2 3 2 3" xfId="820" xr:uid="{95B37226-E9D4-4F16-99B1-096ECA996A6C}"/>
    <cellStyle name="標準 5 2 3 3" xfId="297" xr:uid="{3F216409-F036-47A5-8B71-0E35CB24BC37}"/>
    <cellStyle name="標準 5 2 3 3 2" xfId="588" xr:uid="{975B4620-C95F-480F-853F-8EADCD4353EC}"/>
    <cellStyle name="標準 5 2 3 3 2 2" xfId="1173" xr:uid="{382F6DEF-81E2-4A9F-9502-AF3F29CD0D3A}"/>
    <cellStyle name="標準 5 2 3 3 3" xfId="882" xr:uid="{74ECCA07-E822-4C4F-9CA8-D0DD7BFBCC3C}"/>
    <cellStyle name="標準 5 2 3 4" xfId="429" xr:uid="{6D72997F-ACD3-4407-AED5-AD8E638181DB}"/>
    <cellStyle name="標準 5 2 3 4 2" xfId="1014" xr:uid="{FA0B9E8E-2318-4C4D-95B0-BB08CED61BD0}"/>
    <cellStyle name="標準 5 2 3 5" xfId="723" xr:uid="{E7A55750-8A40-416F-ADF4-8538B460AB20}"/>
    <cellStyle name="標準 5 2 4" xfId="183" xr:uid="{0E76879A-2500-4773-AA6B-02B16EF7FB05}"/>
    <cellStyle name="標準 5 2 4 2" xfId="475" xr:uid="{0CE32F9B-D18B-47DF-8DE3-9EADB588AC2D}"/>
    <cellStyle name="標準 5 2 4 2 2" xfId="1060" xr:uid="{58D559ED-1F20-487B-9754-447893E0B2AF}"/>
    <cellStyle name="標準 5 2 4 3" xfId="769" xr:uid="{E409BC96-F578-4DCC-8BD4-CA725BF2B0C3}"/>
    <cellStyle name="標準 5 2 5" xfId="298" xr:uid="{757F31B3-130F-4E0F-A7AF-349A8A603C47}"/>
    <cellStyle name="標準 5 2 5 2" xfId="589" xr:uid="{ECF5488F-01DE-4BFE-A251-837888446EDD}"/>
    <cellStyle name="標準 5 2 5 2 2" xfId="1174" xr:uid="{4828EB0B-52E3-460D-8319-CFC3836F212B}"/>
    <cellStyle name="標準 5 2 5 3" xfId="883" xr:uid="{02FF031A-D8C0-462C-8CB8-DB3BBD64C29A}"/>
    <cellStyle name="標準 5 2 6" xfId="378" xr:uid="{3E251402-5C86-406C-AC26-AE0611D2E84D}"/>
    <cellStyle name="標準 5 2 6 2" xfId="963" xr:uid="{E4B0D6A3-6FFD-423A-813F-4B95D6B7551B}"/>
    <cellStyle name="標準 5 2 7" xfId="671" xr:uid="{29BBC9D3-0325-4431-9878-C3F12DAAF088}"/>
    <cellStyle name="標準 5 3" xfId="55" xr:uid="{45E038F5-F80B-46B1-9C27-7F57E2E8045B}"/>
    <cellStyle name="標準 5 3 2" xfId="96" xr:uid="{1CD41FF7-89A9-403B-B9F7-04D575F2CD0E}"/>
    <cellStyle name="標準 5 3 2 2" xfId="203" xr:uid="{38B93137-08C2-4E1B-B853-54CFE5CCA099}"/>
    <cellStyle name="標準 5 3 2 2 2" xfId="494" xr:uid="{179B5CD6-B4B1-4651-AB1D-BE4FD95AA16A}"/>
    <cellStyle name="標準 5 3 2 2 2 2" xfId="1079" xr:uid="{3026E400-2FBA-4FA8-A73E-A8DF75EECF09}"/>
    <cellStyle name="標準 5 3 2 2 3" xfId="788" xr:uid="{5CB2467C-25C4-4451-8331-705CC70067CA}"/>
    <cellStyle name="標準 5 3 2 3" xfId="299" xr:uid="{8202067D-CA57-4D68-92C5-54D68E0BAE1E}"/>
    <cellStyle name="標準 5 3 2 3 2" xfId="590" xr:uid="{C4424DCE-D520-43F6-A0AA-5B1881486DD7}"/>
    <cellStyle name="標準 5 3 2 3 2 2" xfId="1175" xr:uid="{BF7803FB-9A4B-4BF5-8E44-F54343541149}"/>
    <cellStyle name="標準 5 3 2 3 3" xfId="884" xr:uid="{37BC6121-0234-4965-A7E1-ECEC9CAA6605}"/>
    <cellStyle name="標準 5 3 2 4" xfId="397" xr:uid="{E2B8361B-9CDB-4EDF-A8DF-22FBE9E01DE2}"/>
    <cellStyle name="標準 5 3 2 4 2" xfId="982" xr:uid="{B025801A-4AE9-4B3B-98D1-33E65092D312}"/>
    <cellStyle name="標準 5 3 2 5" xfId="691" xr:uid="{6C379688-DEB4-42FC-BB72-1C4C7E3560B6}"/>
    <cellStyle name="標準 5 3 3" xfId="136" xr:uid="{49F9CD8E-5E36-4CAD-86F6-61B657383C11}"/>
    <cellStyle name="標準 5 3 3 2" xfId="236" xr:uid="{90D6CD30-6B69-4C8D-ACB8-22BBDF76F3C6}"/>
    <cellStyle name="標準 5 3 3 2 2" xfId="527" xr:uid="{E0CCDCFD-AE54-4517-BA29-52EEBA7B872E}"/>
    <cellStyle name="標準 5 3 3 2 2 2" xfId="1112" xr:uid="{FCA27CFB-35E9-4379-BFBC-FE6AF9730106}"/>
    <cellStyle name="標準 5 3 3 2 3" xfId="821" xr:uid="{D5330063-5BD0-4122-9137-B1C16DE87444}"/>
    <cellStyle name="標準 5 3 3 3" xfId="300" xr:uid="{BF0520BD-EB8C-484F-BA6C-4B9F9E5BC2E6}"/>
    <cellStyle name="標準 5 3 3 3 2" xfId="591" xr:uid="{C6910ACB-B8F6-4EA3-AAC6-207815A5D065}"/>
    <cellStyle name="標準 5 3 3 3 2 2" xfId="1176" xr:uid="{B4B037D1-4984-4045-8161-D406897ACC0A}"/>
    <cellStyle name="標準 5 3 3 3 3" xfId="885" xr:uid="{906F292A-9DFE-4FDA-9260-69535F96AF1B}"/>
    <cellStyle name="標準 5 3 3 4" xfId="430" xr:uid="{81A75606-371C-42D1-A92A-955962A3F3F4}"/>
    <cellStyle name="標準 5 3 3 4 2" xfId="1015" xr:uid="{4078341B-CEB7-4F09-8389-B999BA5AC864}"/>
    <cellStyle name="標準 5 3 3 5" xfId="724" xr:uid="{A751B553-2F33-4FA4-AAB9-1755805A686E}"/>
    <cellStyle name="標準 5 3 4" xfId="170" xr:uid="{F074AA09-E05B-4749-9650-63CD48C97D1C}"/>
    <cellStyle name="標準 5 3 4 2" xfId="462" xr:uid="{8DE21C91-715D-48DD-834C-45DF3BED1D33}"/>
    <cellStyle name="標準 5 3 4 2 2" xfId="1047" xr:uid="{C4141D3F-9AF4-4169-89E0-F535B2292838}"/>
    <cellStyle name="標準 5 3 4 3" xfId="756" xr:uid="{030C2CB1-41AB-4527-8055-9C3798EFC34D}"/>
    <cellStyle name="標準 5 3 5" xfId="301" xr:uid="{D7134C54-E164-4F38-BBA1-FA797D793EA0}"/>
    <cellStyle name="標準 5 3 5 2" xfId="592" xr:uid="{69A4BF80-8FFC-4A4C-8591-11BD26704CB9}"/>
    <cellStyle name="標準 5 3 5 2 2" xfId="1177" xr:uid="{3AA10108-468C-461C-9050-E757B9B5329F}"/>
    <cellStyle name="標準 5 3 5 3" xfId="886" xr:uid="{02ECEE25-0BE8-4890-9A9B-1672F67F5802}"/>
    <cellStyle name="標準 5 3 6" xfId="365" xr:uid="{C1F0BFDB-3F54-4EF5-A022-D2A413624047}"/>
    <cellStyle name="標準 5 3 6 2" xfId="950" xr:uid="{8EC0E13E-C9EA-4F20-8CEC-84E777E8EA28}"/>
    <cellStyle name="標準 5 3 7" xfId="658" xr:uid="{8A221A5A-78D3-421C-B21C-5F5E296B6AE6}"/>
    <cellStyle name="標準 5 4" xfId="78" xr:uid="{3CAAAAD9-095D-4BA0-8DBA-76A78F9A2939}"/>
    <cellStyle name="標準 5 4 2" xfId="111" xr:uid="{165605CA-E5D3-4149-973E-FBC26FD31480}"/>
    <cellStyle name="標準 5 4 2 2" xfId="218" xr:uid="{A7AD0CFC-9D68-40D9-9965-9AC9211719D8}"/>
    <cellStyle name="標準 5 4 2 2 2" xfId="509" xr:uid="{DC4A7AB4-199F-42A2-9F25-EAD23A6BFAE0}"/>
    <cellStyle name="標準 5 4 2 2 2 2" xfId="1094" xr:uid="{7963389A-1502-4633-8144-711F4129219C}"/>
    <cellStyle name="標準 5 4 2 2 3" xfId="803" xr:uid="{A7696621-2308-4809-BB37-A1AA1D5136F1}"/>
    <cellStyle name="標準 5 4 2 3" xfId="302" xr:uid="{39099C6B-C5EC-4150-94D6-F215B841FCEF}"/>
    <cellStyle name="標準 5 4 2 3 2" xfId="593" xr:uid="{1E1EBDA4-2A52-4BF3-847D-879D8A7138AE}"/>
    <cellStyle name="標準 5 4 2 3 2 2" xfId="1178" xr:uid="{15FB21A1-E5A3-471A-BE0F-78D8DB4C0A0A}"/>
    <cellStyle name="標準 5 4 2 3 3" xfId="887" xr:uid="{82790378-B238-4831-B6EE-EA5BD6A07DCD}"/>
    <cellStyle name="標準 5 4 2 4" xfId="412" xr:uid="{78098C13-B776-473B-AE7F-E66549406BFA}"/>
    <cellStyle name="標準 5 4 2 4 2" xfId="997" xr:uid="{C014587D-202D-435B-95EA-420165FF8F42}"/>
    <cellStyle name="標準 5 4 2 5" xfId="706" xr:uid="{66BCA644-FF6F-4C25-8583-21A1B57E06CF}"/>
    <cellStyle name="標準 5 4 3" xfId="137" xr:uid="{CC6C8430-9C3C-4B2D-A8B5-89056BA4F361}"/>
    <cellStyle name="標準 5 4 3 2" xfId="237" xr:uid="{08C6F310-7D72-424D-9A9D-414A879E4779}"/>
    <cellStyle name="標準 5 4 3 2 2" xfId="528" xr:uid="{2FEFBAA3-84F9-4426-A8C6-58878006BE12}"/>
    <cellStyle name="標準 5 4 3 2 2 2" xfId="1113" xr:uid="{770348AF-CC3C-4B4A-AEE6-32CF2FC31E25}"/>
    <cellStyle name="標準 5 4 3 2 3" xfId="822" xr:uid="{A30108AD-2F5B-4CB2-B32F-61E15DC578C9}"/>
    <cellStyle name="標準 5 4 3 3" xfId="303" xr:uid="{0C9CC71E-D20D-433F-BAE0-A2A55B8251F4}"/>
    <cellStyle name="標準 5 4 3 3 2" xfId="594" xr:uid="{6280538B-9569-40D1-9C95-6B8032B27A8B}"/>
    <cellStyle name="標準 5 4 3 3 2 2" xfId="1179" xr:uid="{14DEBCC4-FD46-4FBD-A901-9E3ECB327DA8}"/>
    <cellStyle name="標準 5 4 3 3 3" xfId="888" xr:uid="{7A5368CB-F3E6-444A-9CCB-2D86003D2804}"/>
    <cellStyle name="標準 5 4 3 4" xfId="431" xr:uid="{DEBF9B58-9CB2-445C-9E47-0FD607CCA7B0}"/>
    <cellStyle name="標準 5 4 3 4 2" xfId="1016" xr:uid="{B9247D3F-609E-4485-A681-EECD63B651C5}"/>
    <cellStyle name="標準 5 4 3 5" xfId="725" xr:uid="{8160882E-2D42-4A88-977F-FF1734F83A2C}"/>
    <cellStyle name="標準 5 4 4" xfId="185" xr:uid="{DF6D5815-7004-40CB-9C5C-9AE68198242A}"/>
    <cellStyle name="標準 5 4 4 2" xfId="477" xr:uid="{3FB65C54-AB85-440F-B0C6-89B156850DF7}"/>
    <cellStyle name="標準 5 4 4 2 2" xfId="1062" xr:uid="{72088C1E-F327-4093-B4F3-7D60A6811F48}"/>
    <cellStyle name="標準 5 4 4 3" xfId="771" xr:uid="{28ABFD54-B029-411F-BFBC-E2B02F180504}"/>
    <cellStyle name="標準 5 4 5" xfId="304" xr:uid="{BD4A1980-C4A3-4A81-BD31-82FF83C12AA9}"/>
    <cellStyle name="標準 5 4 5 2" xfId="595" xr:uid="{97D59ED6-56D8-4383-ACE8-A4DE5781C1C0}"/>
    <cellStyle name="標準 5 4 5 2 2" xfId="1180" xr:uid="{B4E68763-04B2-4F3C-ADEE-EDB45A29FD40}"/>
    <cellStyle name="標準 5 4 5 3" xfId="889" xr:uid="{55CCAF70-A48D-4579-B82A-68471C35ACCA}"/>
    <cellStyle name="標準 5 4 6" xfId="380" xr:uid="{B554AB20-CC92-4CB7-ABE4-0E9125F13A63}"/>
    <cellStyle name="標準 5 4 6 2" xfId="965" xr:uid="{6C306BCF-BE4E-45E7-8628-B61BAE24C3DD}"/>
    <cellStyle name="標準 5 4 7" xfId="673" xr:uid="{E1D4AE17-ADA5-4398-94D4-86939270FAF7}"/>
    <cellStyle name="標準 5 5" xfId="7" xr:uid="{00000000-0005-0000-0000-00000B000000}"/>
    <cellStyle name="標準 5 5 2" xfId="113" xr:uid="{C6A74CF6-80C3-4915-89E7-3614AB11C28C}"/>
    <cellStyle name="標準 5 5 2 2" xfId="139" xr:uid="{501E4145-D93B-4EA8-8A49-06839B6F3D60}"/>
    <cellStyle name="標準 5 5 2 2 2" xfId="239" xr:uid="{2A78F6BA-4026-4127-9CA3-41C7F7BD3F40}"/>
    <cellStyle name="標準 5 5 2 2 2 2" xfId="530" xr:uid="{2E1439A0-FEDF-4517-9F8E-F05A47FC6654}"/>
    <cellStyle name="標準 5 5 2 2 2 2 2" xfId="1115" xr:uid="{B85BE718-E77F-4EBF-8A2B-4848CC31CB82}"/>
    <cellStyle name="標準 5 5 2 2 2 3" xfId="824" xr:uid="{C754EECD-48E8-440B-A8C5-CBFA16CC9364}"/>
    <cellStyle name="標準 5 5 2 2 3" xfId="305" xr:uid="{D58F8EED-E1EE-445B-B841-6072DB4F2C87}"/>
    <cellStyle name="標準 5 5 2 2 3 2" xfId="596" xr:uid="{A5F71F26-D6C0-47E2-BAE8-96F30086F9E3}"/>
    <cellStyle name="標準 5 5 2 2 3 2 2" xfId="1181" xr:uid="{B1561EAA-0CC5-4AB6-B96A-8349BA6547CB}"/>
    <cellStyle name="標準 5 5 2 2 3 3" xfId="890" xr:uid="{F6FC34BC-66D1-4EC1-B496-5A7812DF4309}"/>
    <cellStyle name="標準 5 5 2 2 4" xfId="433" xr:uid="{23B46A72-8736-4A5D-9509-797E60DCF455}"/>
    <cellStyle name="標準 5 5 2 2 4 2" xfId="1018" xr:uid="{EFDD97E1-A56F-4A73-997A-FC8F42385B2C}"/>
    <cellStyle name="標準 5 5 2 2 5" xfId="727" xr:uid="{AC01443C-6FAD-49FD-93C4-23733D96C6BD}"/>
    <cellStyle name="標準 5 5 2 3" xfId="220" xr:uid="{7A4977EB-DB32-4E92-8826-AD539FFC894A}"/>
    <cellStyle name="標準 5 5 2 3 2" xfId="511" xr:uid="{00326EFF-4B2D-47BF-BD8A-FAA8AC5C2EB5}"/>
    <cellStyle name="標準 5 5 2 3 2 2" xfId="1096" xr:uid="{CC8AFB42-0930-4480-A1B7-ADAD9C6D98CF}"/>
    <cellStyle name="標準 5 5 2 3 3" xfId="805" xr:uid="{75091963-C0B3-4112-9EEA-BE0EC56A91DD}"/>
    <cellStyle name="標準 5 5 2 4" xfId="306" xr:uid="{25C4FA8E-E8E8-4D5B-8B79-C2EDE0624B3B}"/>
    <cellStyle name="標準 5 5 2 4 2" xfId="597" xr:uid="{82F484F3-9137-4E4B-ACCB-79DFBCAE9793}"/>
    <cellStyle name="標準 5 5 2 4 2 2" xfId="1182" xr:uid="{700A44A1-C0B8-484E-B730-453DCFEB0616}"/>
    <cellStyle name="標準 5 5 2 4 3" xfId="891" xr:uid="{13C47250-592E-4D9C-A929-60773B78911A}"/>
    <cellStyle name="標準 5 5 2 5" xfId="414" xr:uid="{DAD75164-A422-462F-9E62-23824063151C}"/>
    <cellStyle name="標準 5 5 2 5 2" xfId="999" xr:uid="{11FFB86C-D282-4A6E-AFF1-78B26A88329A}"/>
    <cellStyle name="標準 5 5 2 6" xfId="708" xr:uid="{43B1A02D-AE4B-4B71-877F-BE50AC7B2392}"/>
    <cellStyle name="標準 5 5 3" xfId="140" xr:uid="{1DF99D34-64F9-41F3-ACE3-C8FC5CFC5085}"/>
    <cellStyle name="標準 5 5 3 2" xfId="240" xr:uid="{261DE668-F414-46C8-8015-9394FDB8450A}"/>
    <cellStyle name="標準 5 5 3 2 2" xfId="531" xr:uid="{9B20DAF6-7001-47F0-9160-2E62C6A263BC}"/>
    <cellStyle name="標準 5 5 3 2 2 2" xfId="1116" xr:uid="{E6DCACA4-6D1F-46F6-9157-11938309CAB4}"/>
    <cellStyle name="標準 5 5 3 2 3" xfId="825" xr:uid="{CC09B8AF-D108-4644-8C85-F24F212B2728}"/>
    <cellStyle name="標準 5 5 3 3" xfId="307" xr:uid="{E9CB5BB7-0E2E-441B-84DF-0113699D75BD}"/>
    <cellStyle name="標準 5 5 3 3 2" xfId="598" xr:uid="{CC891CA2-C7B0-47C4-83A3-454D0BE0819D}"/>
    <cellStyle name="標準 5 5 3 3 2 2" xfId="1183" xr:uid="{4F04785D-216C-4FFE-B353-601B7327F103}"/>
    <cellStyle name="標準 5 5 3 3 3" xfId="892" xr:uid="{39ABA14A-70D6-43F7-9F0D-A0A83421CE5E}"/>
    <cellStyle name="標準 5 5 3 4" xfId="434" xr:uid="{CEF3EE6F-F8A1-4CA1-8E58-65C0E97AFD8D}"/>
    <cellStyle name="標準 5 5 3 4 2" xfId="1019" xr:uid="{7A9FBA0B-AF42-4AD1-B5F4-04DD19C32C26}"/>
    <cellStyle name="標準 5 5 3 5" xfId="728" xr:uid="{43C2B52B-A9F5-4E44-9DBB-D0654E43CA8E}"/>
    <cellStyle name="標準 5 5 4" xfId="138" xr:uid="{92BBFF8E-BBDF-4196-8249-A5A366EB97F5}"/>
    <cellStyle name="標準 5 5 4 2" xfId="238" xr:uid="{E87D9FAC-51D2-40A9-BD6A-655F7A17A40A}"/>
    <cellStyle name="標準 5 5 4 2 2" xfId="529" xr:uid="{22A4959E-96DE-42CA-AF89-211821F86A9E}"/>
    <cellStyle name="標準 5 5 4 2 2 2" xfId="1114" xr:uid="{B0708CE6-1F3C-4946-8CD3-68C2AD2E374D}"/>
    <cellStyle name="標準 5 5 4 2 3" xfId="823" xr:uid="{30087EB8-D014-4796-8B6F-7BAB335BDCF5}"/>
    <cellStyle name="標準 5 5 4 3" xfId="308" xr:uid="{BAB798E2-1A81-4D7B-B60E-5C85AB2BAFC4}"/>
    <cellStyle name="標準 5 5 4 3 2" xfId="599" xr:uid="{DFD27A12-F638-4653-9886-04FC2574F8EF}"/>
    <cellStyle name="標準 5 5 4 3 2 2" xfId="1184" xr:uid="{2734DE4E-D4A6-4BEA-94B5-88C829548322}"/>
    <cellStyle name="標準 5 5 4 3 3" xfId="893" xr:uid="{F1F22CA6-5F5F-4A87-A32B-5D8D6A4A1B03}"/>
    <cellStyle name="標準 5 5 4 4" xfId="432" xr:uid="{BAAD9A78-2D83-4D1A-AFEB-6FCA0CA6866B}"/>
    <cellStyle name="標準 5 5 4 4 2" xfId="1017" xr:uid="{50C50499-6F15-4FC8-A608-7A9FA26C1E6F}"/>
    <cellStyle name="標準 5 5 4 5" xfId="726" xr:uid="{77F8F3A7-B551-4733-8EF8-A2A99F85A3F9}"/>
    <cellStyle name="標準 5 5 5" xfId="187" xr:uid="{A19160BC-5E64-48DD-B205-45EC0CD288D9}"/>
    <cellStyle name="標準 5 5 5 2" xfId="479" xr:uid="{A58E3FF3-778A-4B2A-8024-F2623A000027}"/>
    <cellStyle name="標準 5 5 5 2 2" xfId="1064" xr:uid="{AE6D1D48-D896-4ED8-ADC7-CF5D9182A0E5}"/>
    <cellStyle name="標準 5 5 5 3" xfId="773" xr:uid="{8C38A964-CC5B-4CFE-815B-20DD382B66B1}"/>
    <cellStyle name="標準 5 5 6" xfId="309" xr:uid="{578E7D46-F00F-4BCB-991C-72DB83516A59}"/>
    <cellStyle name="標準 5 5 6 2" xfId="600" xr:uid="{29BF603C-C415-46A9-A122-D38D03EE7061}"/>
    <cellStyle name="標準 5 5 6 2 2" xfId="1185" xr:uid="{AB20D2FA-7CDC-4910-A20A-CE726707CE1C}"/>
    <cellStyle name="標準 5 5 6 3" xfId="894" xr:uid="{EB1CC52D-F391-451A-8E5D-F670C45903A6}"/>
    <cellStyle name="標準 5 5 7" xfId="382" xr:uid="{CC6F2FE4-3AFD-4297-8CB3-C66AABF3E3DD}"/>
    <cellStyle name="標準 5 5 7 2" xfId="967" xr:uid="{E254E284-1B05-4CA8-B10F-9962816B5EB2}"/>
    <cellStyle name="標準 5 5 8" xfId="675" xr:uid="{8E37BCBF-6F07-48F7-B6B2-A04A47B23B03}"/>
    <cellStyle name="標準 5 6" xfId="83" xr:uid="{55DD9D46-77DE-405E-A993-DD5D896338B0}"/>
    <cellStyle name="標準 5 6 2" xfId="190" xr:uid="{9DA1AED7-58E4-40E2-BDBC-61BDCF2BE1FE}"/>
    <cellStyle name="標準 5 6 2 2" xfId="481" xr:uid="{1E9D6A35-9009-4C98-955D-9774BDE3B397}"/>
    <cellStyle name="標準 5 6 2 2 2" xfId="1066" xr:uid="{B47B08C5-42B0-4B80-8656-243740DD3891}"/>
    <cellStyle name="標準 5 6 2 3" xfId="775" xr:uid="{8D179AA3-4FFA-420C-B04D-01357A37F1D1}"/>
    <cellStyle name="標準 5 6 3" xfId="310" xr:uid="{30C108CA-8B01-4A94-8F9E-3B9C918BB616}"/>
    <cellStyle name="標準 5 6 3 2" xfId="601" xr:uid="{F73069FE-588E-417B-94D7-A8B5D8BCD0C7}"/>
    <cellStyle name="標準 5 6 3 2 2" xfId="1186" xr:uid="{7DF328E3-3DA7-4086-8F33-868DFCD6E4E0}"/>
    <cellStyle name="標準 5 6 3 3" xfId="895" xr:uid="{765F5E6D-DEC8-457E-9D86-AFE4F1B3F998}"/>
    <cellStyle name="標準 5 6 4" xfId="384" xr:uid="{BBC348B9-17C1-4FE0-8D89-A65C777C935F}"/>
    <cellStyle name="標準 5 6 4 2" xfId="969" xr:uid="{5B5D7D32-85B6-47FD-9F11-060F0ACCEDD2}"/>
    <cellStyle name="標準 5 6 5" xfId="678" xr:uid="{E97F42F1-B7FC-410D-964F-B960D22CCD02}"/>
    <cellStyle name="標準 5 7" xfId="134" xr:uid="{1EFFA67B-1EC2-440E-B275-28DCFDD1EDD7}"/>
    <cellStyle name="標準 5 8" xfId="157" xr:uid="{ECCDA322-B39E-4B38-B31F-1297B45B88F8}"/>
    <cellStyle name="標準 5 8 2" xfId="449" xr:uid="{080768AD-3B3E-483E-9F83-05CD5ACD6A08}"/>
    <cellStyle name="標準 5 8 2 2" xfId="1034" xr:uid="{0F5A88F5-A506-410B-B959-83F2C41FD457}"/>
    <cellStyle name="標準 5 8 3" xfId="743" xr:uid="{3513970D-E63A-417C-A960-289B725924E3}"/>
    <cellStyle name="標準 5 9" xfId="311" xr:uid="{FAAF7E31-054E-479E-8D26-8B1E3DBBB3D1}"/>
    <cellStyle name="標準 5 9 2" xfId="602" xr:uid="{AD487030-18BA-4E63-8B43-EA53A6C132C5}"/>
    <cellStyle name="標準 5 9 2 2" xfId="1187" xr:uid="{DC9F80C5-C725-4381-B72C-36740E3A8A14}"/>
    <cellStyle name="標準 5 9 3" xfId="896" xr:uid="{6749CAD2-EA64-461F-976E-AFFB60FA83FF}"/>
    <cellStyle name="標準 6" xfId="40" xr:uid="{E495204B-1265-4F29-B5D2-619E40EE85CC}"/>
    <cellStyle name="標準 6 2" xfId="67" xr:uid="{73DFEACD-20FE-47BB-A736-DBDB803980C9}"/>
    <cellStyle name="標準 6 2 2" xfId="108" xr:uid="{16684D16-20AD-4AF3-883B-713A67D5A75D}"/>
    <cellStyle name="標準 6 2 2 2" xfId="215" xr:uid="{B7BE05A1-5A63-48F7-8CE8-E6EF8C407EA8}"/>
    <cellStyle name="標準 6 2 2 2 2" xfId="506" xr:uid="{B40AE6AC-5154-4000-BF66-C7FF98939EE9}"/>
    <cellStyle name="標準 6 2 2 2 2 2" xfId="1091" xr:uid="{DA7A296A-F78F-4FA7-9983-32184B4F95A0}"/>
    <cellStyle name="標準 6 2 2 2 3" xfId="800" xr:uid="{F3C3D19A-C876-4C1E-ACAD-EE2D2D5A1F33}"/>
    <cellStyle name="標準 6 2 2 3" xfId="312" xr:uid="{A8582F6E-6B45-49DC-8DE4-6ACD8EE45556}"/>
    <cellStyle name="標準 6 2 2 3 2" xfId="603" xr:uid="{3A98245E-A1CB-4C3D-B987-3A94DB0512FC}"/>
    <cellStyle name="標準 6 2 2 3 2 2" xfId="1188" xr:uid="{C0D8EEC1-BF1D-4EF2-A143-3FEB207A18D9}"/>
    <cellStyle name="標準 6 2 2 3 3" xfId="897" xr:uid="{09686266-8BBF-4B45-B499-7A1328F658C1}"/>
    <cellStyle name="標準 6 2 2 4" xfId="409" xr:uid="{B1A37F26-912C-4B08-AFF6-C50BFCAE408C}"/>
    <cellStyle name="標準 6 2 2 4 2" xfId="994" xr:uid="{FF1D09D9-8A5F-43BB-A95C-759EFE79D677}"/>
    <cellStyle name="標準 6 2 2 5" xfId="703" xr:uid="{6EB4DCCE-4B67-4B89-91D9-6DEA027F56B1}"/>
    <cellStyle name="標準 6 2 3" xfId="142" xr:uid="{4619737E-DFB9-49C2-A629-C5467265D81D}"/>
    <cellStyle name="標準 6 2 3 2" xfId="242" xr:uid="{8155B76D-6BEB-465A-8F60-E4ADDB421D81}"/>
    <cellStyle name="標準 6 2 3 2 2" xfId="533" xr:uid="{0ECB162C-2284-4F3A-A674-3BA7E22D8CBA}"/>
    <cellStyle name="標準 6 2 3 2 2 2" xfId="1118" xr:uid="{B27E25C9-6372-4672-BE60-8ACDD23E7B12}"/>
    <cellStyle name="標準 6 2 3 2 3" xfId="827" xr:uid="{D1045F80-5355-4617-A822-D4C025B5EF47}"/>
    <cellStyle name="標準 6 2 3 3" xfId="313" xr:uid="{AD03C9B6-3525-47C7-937C-52891893A4A2}"/>
    <cellStyle name="標準 6 2 3 3 2" xfId="604" xr:uid="{00B78FA2-38CE-4AE2-8144-C31FE3656BAB}"/>
    <cellStyle name="標準 6 2 3 3 2 2" xfId="1189" xr:uid="{F21F0E1B-D42D-4355-9F56-0A0E8205353B}"/>
    <cellStyle name="標準 6 2 3 3 3" xfId="898" xr:uid="{014F28AA-3CC5-4225-9058-0C99CC494005}"/>
    <cellStyle name="標準 6 2 3 4" xfId="436" xr:uid="{2BE74D41-15F1-4D0B-9818-6B7A006481A1}"/>
    <cellStyle name="標準 6 2 3 4 2" xfId="1021" xr:uid="{57D80DE7-7685-4D4C-8175-FC61D1DA3EE9}"/>
    <cellStyle name="標準 6 2 3 5" xfId="730" xr:uid="{C574DD45-FFDE-4EC8-8BF2-3EBBC752634B}"/>
    <cellStyle name="標準 6 2 4" xfId="182" xr:uid="{B7CE7759-A395-4225-B23F-895A4017CA98}"/>
    <cellStyle name="標準 6 2 4 2" xfId="474" xr:uid="{F15CF8C5-6150-41EB-8761-96F0A29C9949}"/>
    <cellStyle name="標準 6 2 4 2 2" xfId="1059" xr:uid="{96CB795E-9DF9-4A69-8B4C-4631A61F59B2}"/>
    <cellStyle name="標準 6 2 4 3" xfId="768" xr:uid="{AB2A77A4-A5B9-42B8-9EC8-C1B03AA1007A}"/>
    <cellStyle name="標準 6 2 5" xfId="314" xr:uid="{ECA410A8-35E6-4F17-A56C-E734FEE66DDD}"/>
    <cellStyle name="標準 6 2 5 2" xfId="605" xr:uid="{5785090B-225B-4693-83F0-70F963F33395}"/>
    <cellStyle name="標準 6 2 5 2 2" xfId="1190" xr:uid="{153D4DEB-0A2E-4230-A983-EA68B5E8FFAE}"/>
    <cellStyle name="標準 6 2 5 3" xfId="899" xr:uid="{34E26530-DB3E-4C51-A48A-B5E05CD9BC6A}"/>
    <cellStyle name="標準 6 2 6" xfId="377" xr:uid="{F8B4C678-AFA6-4F9A-8090-F0EBC48D3A60}"/>
    <cellStyle name="標準 6 2 6 2" xfId="962" xr:uid="{A5E6FC39-0007-4924-825B-6A86A34523F8}"/>
    <cellStyle name="標準 6 2 7" xfId="670" xr:uid="{F21D8791-42CE-4C8F-972C-B6543D298CD4}"/>
    <cellStyle name="標準 6 3" xfId="56" xr:uid="{A2C5AF4D-80D0-4EA9-9A82-87BFE4F167EC}"/>
    <cellStyle name="標準 6 3 2" xfId="97" xr:uid="{1804B287-87A6-4C9C-A2D9-0D61E75E88AB}"/>
    <cellStyle name="標準 6 3 2 2" xfId="204" xr:uid="{47DC983B-0F6C-4EA9-A815-035511B392F7}"/>
    <cellStyle name="標準 6 3 2 2 2" xfId="495" xr:uid="{A871FCAD-53D3-4A9D-A84D-9FE285EC7CBE}"/>
    <cellStyle name="標準 6 3 2 2 2 2" xfId="1080" xr:uid="{342CBD53-42A3-45E9-89C3-FB77DE0EB456}"/>
    <cellStyle name="標準 6 3 2 2 3" xfId="789" xr:uid="{ABBFBBEA-492E-4DE5-908B-84E7631F73DA}"/>
    <cellStyle name="標準 6 3 2 3" xfId="315" xr:uid="{D6AB5308-4DB0-458F-9C54-4175220BB9F4}"/>
    <cellStyle name="標準 6 3 2 3 2" xfId="606" xr:uid="{86644BFE-4CF1-4211-9302-0F4F52167099}"/>
    <cellStyle name="標準 6 3 2 3 2 2" xfId="1191" xr:uid="{755C9C8B-8AD4-4ACC-87E5-0C187A675A34}"/>
    <cellStyle name="標準 6 3 2 3 3" xfId="900" xr:uid="{93F92D66-5C5A-43D1-AF26-44543E58138C}"/>
    <cellStyle name="標準 6 3 2 4" xfId="398" xr:uid="{49088334-CCB1-46AE-98F7-55E9E92012C5}"/>
    <cellStyle name="標準 6 3 2 4 2" xfId="983" xr:uid="{63937620-00DF-4FB9-B131-EC209185A21B}"/>
    <cellStyle name="標準 6 3 2 5" xfId="692" xr:uid="{A4EE5BF4-564A-4E74-8617-AEBAC4059D9C}"/>
    <cellStyle name="標準 6 3 3" xfId="143" xr:uid="{68DBB7FD-6FA4-4F43-A304-904AB6A5DF6B}"/>
    <cellStyle name="標準 6 3 3 2" xfId="243" xr:uid="{7A4FD30A-F622-459A-A631-CD86006AB930}"/>
    <cellStyle name="標準 6 3 3 2 2" xfId="534" xr:uid="{BCCB7B88-A371-4C6A-A7FF-CF8A52AC3D61}"/>
    <cellStyle name="標準 6 3 3 2 2 2" xfId="1119" xr:uid="{C45A71BF-5D7F-42A5-937A-1D117D99DB89}"/>
    <cellStyle name="標準 6 3 3 2 3" xfId="828" xr:uid="{3742BADB-BDD6-4FEE-980A-AC3E16C934E0}"/>
    <cellStyle name="標準 6 3 3 3" xfId="316" xr:uid="{F5D9C240-1BF4-4820-BA91-88D0D7B9AB53}"/>
    <cellStyle name="標準 6 3 3 3 2" xfId="607" xr:uid="{D7493152-68C0-4FF5-9EF8-2F5D75335034}"/>
    <cellStyle name="標準 6 3 3 3 2 2" xfId="1192" xr:uid="{9195194B-154B-4936-B675-81A365BBD7CF}"/>
    <cellStyle name="標準 6 3 3 3 3" xfId="901" xr:uid="{DC985EE2-160B-44DE-9B00-1B6D5D962A83}"/>
    <cellStyle name="標準 6 3 3 4" xfId="437" xr:uid="{D5EF0234-9B64-4E64-AE1B-8F0F481AC20D}"/>
    <cellStyle name="標準 6 3 3 4 2" xfId="1022" xr:uid="{3DF4C8CF-286C-435C-BA8C-740EC63E2A7E}"/>
    <cellStyle name="標準 6 3 3 5" xfId="731" xr:uid="{F3D868F1-1B5C-4F33-9C57-4578EBBFD69D}"/>
    <cellStyle name="標準 6 3 4" xfId="171" xr:uid="{EDBD5C69-7438-42FF-B3CF-FB8334E656E0}"/>
    <cellStyle name="標準 6 3 4 2" xfId="463" xr:uid="{8F9A90E2-BB31-40E7-B149-7816BFD3308D}"/>
    <cellStyle name="標準 6 3 4 2 2" xfId="1048" xr:uid="{1700E906-C7E2-486C-8A24-1CCAFB38B2BD}"/>
    <cellStyle name="標準 6 3 4 3" xfId="757" xr:uid="{0E9302BF-DC30-44E2-AB7B-DC9F135248DB}"/>
    <cellStyle name="標準 6 3 5" xfId="317" xr:uid="{76466486-11E7-4418-8FF1-A432C6E287FE}"/>
    <cellStyle name="標準 6 3 5 2" xfId="608" xr:uid="{58CFF0D3-DCE8-42C2-ADB3-278AB39BEF15}"/>
    <cellStyle name="標準 6 3 5 2 2" xfId="1193" xr:uid="{24BF1227-7FDD-4D77-871F-15AF0D6D7F1C}"/>
    <cellStyle name="標準 6 3 5 3" xfId="902" xr:uid="{A113F42E-65A6-4CDC-822D-414C29E315AC}"/>
    <cellStyle name="標準 6 3 6" xfId="366" xr:uid="{EF4E09B5-C4BB-4489-82DF-3A21013B9E2D}"/>
    <cellStyle name="標準 6 3 6 2" xfId="951" xr:uid="{679D0902-C944-4B49-8CDF-D1DFD26901C7}"/>
    <cellStyle name="標準 6 3 7" xfId="659" xr:uid="{23358AE4-D877-462E-ABC4-E5A2AC9549F7}"/>
    <cellStyle name="標準 6 4" xfId="84" xr:uid="{1A3EFDEF-C208-4E5D-A5C3-30352022B05E}"/>
    <cellStyle name="標準 6 4 2" xfId="191" xr:uid="{9052879B-33CC-47BA-AD77-2BC6D69C9D4A}"/>
    <cellStyle name="標準 6 4 2 2" xfId="482" xr:uid="{0E890C23-FBE1-44A6-9D38-10C6EC7F0803}"/>
    <cellStyle name="標準 6 4 2 2 2" xfId="1067" xr:uid="{AA1DBD9E-253F-4158-990F-6FC31566DC2C}"/>
    <cellStyle name="標準 6 4 2 3" xfId="776" xr:uid="{303AD58B-AA55-4067-A13D-9686ABCAA265}"/>
    <cellStyle name="標準 6 4 3" xfId="318" xr:uid="{F97C543E-0FED-44C9-8415-F28A790A91CB}"/>
    <cellStyle name="標準 6 4 3 2" xfId="609" xr:uid="{5DD78FD2-08B1-4B5E-BEDB-F3DAEE5508F1}"/>
    <cellStyle name="標準 6 4 3 2 2" xfId="1194" xr:uid="{50DDD60B-693C-46BC-8CBD-7BA8E2BE5BF1}"/>
    <cellStyle name="標準 6 4 3 3" xfId="903" xr:uid="{C322A6F9-100F-4B28-9AD1-E5FDFF62272B}"/>
    <cellStyle name="標準 6 4 4" xfId="385" xr:uid="{40B73679-BAA0-4E41-9593-4ABE105B4EE2}"/>
    <cellStyle name="標準 6 4 4 2" xfId="970" xr:uid="{171308E6-2B65-4184-A2C9-34FD866BFD48}"/>
    <cellStyle name="標準 6 4 5" xfId="679" xr:uid="{BD4AF8D8-FD4F-4780-BC8D-26C78C868E1B}"/>
    <cellStyle name="標準 6 5" xfId="141" xr:uid="{D0EB80B9-7B31-4547-8B25-88C0A1682D4C}"/>
    <cellStyle name="標準 6 5 2" xfId="241" xr:uid="{4916C11A-188D-4108-85CD-B583D782BFE0}"/>
    <cellStyle name="標準 6 5 2 2" xfId="532" xr:uid="{EB211137-1B9B-4221-8FCD-84C438BAE971}"/>
    <cellStyle name="標準 6 5 2 2 2" xfId="1117" xr:uid="{817B27A7-21F9-4E96-ABD1-74CF09295058}"/>
    <cellStyle name="標準 6 5 2 3" xfId="826" xr:uid="{B375154B-7DEB-4A0E-ABC6-83B4CBDA249C}"/>
    <cellStyle name="標準 6 5 3" xfId="319" xr:uid="{004D9762-746B-40BB-B531-535B1B36AD85}"/>
    <cellStyle name="標準 6 5 3 2" xfId="610" xr:uid="{A83CA9CC-4072-4466-8A81-C9C9BF89C834}"/>
    <cellStyle name="標準 6 5 3 2 2" xfId="1195" xr:uid="{29E9D32A-E5B4-433A-BC9F-873B411F6C14}"/>
    <cellStyle name="標準 6 5 3 3" xfId="904" xr:uid="{F571E472-0C10-456E-B310-8F2861A1E910}"/>
    <cellStyle name="標準 6 5 4" xfId="435" xr:uid="{1B0F49CF-3146-49C2-A339-572F4E624584}"/>
    <cellStyle name="標準 6 5 4 2" xfId="1020" xr:uid="{6400F052-7601-4FAE-A30F-0FCF6087EA24}"/>
    <cellStyle name="標準 6 5 5" xfId="729" xr:uid="{DE0AD347-B4CD-4616-817B-2AA9BB99F484}"/>
    <cellStyle name="標準 6 6" xfId="158" xr:uid="{7FC28061-ABCF-46EA-B130-A59055C01011}"/>
    <cellStyle name="標準 6 6 2" xfId="450" xr:uid="{305BCED7-5F15-4DB8-9680-1582092F828A}"/>
    <cellStyle name="標準 6 6 2 2" xfId="1035" xr:uid="{A6F6280F-A007-4CCE-80BD-77229F8DDA04}"/>
    <cellStyle name="標準 6 6 3" xfId="744" xr:uid="{360ABBC4-F70E-4CBC-A339-BDF9CB3E9A9C}"/>
    <cellStyle name="標準 6 7" xfId="320" xr:uid="{99EA99DF-F42C-4288-AE83-498AC3F8F7EA}"/>
    <cellStyle name="標準 6 7 2" xfId="611" xr:uid="{627D4403-A59B-4DCB-8342-F3676E2A3A8F}"/>
    <cellStyle name="標準 6 7 2 2" xfId="1196" xr:uid="{19F7E4CC-4A51-4705-B406-0DA3E0CE2FBE}"/>
    <cellStyle name="標準 6 7 3" xfId="905" xr:uid="{28E9A29F-E66C-40FA-8686-1638664D11F3}"/>
    <cellStyle name="標準 6 8" xfId="353" xr:uid="{B88FE2E4-902F-43C9-B69D-8AD9609A3F31}"/>
    <cellStyle name="標準 6 8 2" xfId="938" xr:uid="{8047D5F8-0FE5-4AF3-9D98-80DAE6CBD455}"/>
    <cellStyle name="標準 6 9" xfId="646" xr:uid="{AD6CEFBD-4E04-4361-85ED-56028E8977F9}"/>
    <cellStyle name="標準 7" xfId="42" xr:uid="{BE497F49-7F4B-489E-BF1C-DEE2B7B70F23}"/>
    <cellStyle name="標準 7 10" xfId="321" xr:uid="{C8FA3EDB-DAB4-4CD5-8F22-A3BE845022DC}"/>
    <cellStyle name="標準 7 10 2" xfId="612" xr:uid="{42AE7C2B-9795-45B6-B22B-78BA15DD7AD3}"/>
    <cellStyle name="標準 7 10 2 2" xfId="1197" xr:uid="{651F8F9E-223D-462E-ABF0-0EAA39EDFDB2}"/>
    <cellStyle name="標準 7 10 3" xfId="906" xr:uid="{CE9335A9-BC99-4F8B-884B-186A97EEE931}"/>
    <cellStyle name="標準 7 11" xfId="355" xr:uid="{07DB5CE7-C5AE-4AE0-8340-24916648DE40}"/>
    <cellStyle name="標準 7 11 2" xfId="940" xr:uid="{6D745ADB-6930-4869-AC3E-9A109C079249}"/>
    <cellStyle name="標準 7 12" xfId="648" xr:uid="{6C0F59C6-902A-440F-A208-D0DB0365868A}"/>
    <cellStyle name="標準 7 2" xfId="12" xr:uid="{00000000-0005-0000-0000-00000C000000}"/>
    <cellStyle name="標準 7 2 2" xfId="63" xr:uid="{0DCB4E6D-B0D5-4D54-809B-74D8AC650F3C}"/>
    <cellStyle name="標準 7 2 2 2" xfId="104" xr:uid="{91103884-6C70-4BA9-8BDE-FCD0C9133284}"/>
    <cellStyle name="標準 7 2 2 2 2" xfId="211" xr:uid="{241BD3C1-CECD-433A-BDF0-E03BC5309BE2}"/>
    <cellStyle name="標準 7 2 2 2 2 2" xfId="502" xr:uid="{C8FDBE17-780B-4121-A58F-794CDE79D093}"/>
    <cellStyle name="標準 7 2 2 2 2 2 2" xfId="1087" xr:uid="{5B0F0B6E-D939-43E8-A9A8-DA7D3D4A7E89}"/>
    <cellStyle name="標準 7 2 2 2 2 3" xfId="796" xr:uid="{42C6CC80-D24F-4E79-8984-A1514C2675FD}"/>
    <cellStyle name="標準 7 2 2 2 3" xfId="322" xr:uid="{3FEE960D-BFED-47DA-8F90-59C56D62B9A9}"/>
    <cellStyle name="標準 7 2 2 2 3 2" xfId="613" xr:uid="{27104E59-25A8-48AE-BF13-0160A7B90EAA}"/>
    <cellStyle name="標準 7 2 2 2 3 2 2" xfId="1198" xr:uid="{1EE3FB02-B163-4843-A194-7D321A5318CC}"/>
    <cellStyle name="標準 7 2 2 2 3 3" xfId="907" xr:uid="{5EFB87E1-D639-4295-AE2B-D3583D596371}"/>
    <cellStyle name="標準 7 2 2 2 4" xfId="405" xr:uid="{47D4869F-C94F-422E-BEBE-7276630D6F02}"/>
    <cellStyle name="標準 7 2 2 2 4 2" xfId="990" xr:uid="{E05E61A3-6CFC-4E66-8F12-269A0E9F3FAB}"/>
    <cellStyle name="標準 7 2 2 2 5" xfId="699" xr:uid="{B9B05F7A-0A3F-40B6-B2E5-088A2033791C}"/>
    <cellStyle name="標準 7 2 2 3" xfId="146" xr:uid="{C409EDA2-3BA3-476E-A7DB-C6933741FC21}"/>
    <cellStyle name="標準 7 2 2 3 2" xfId="246" xr:uid="{A2B1C21E-8972-41DC-B86D-D630AB8251BE}"/>
    <cellStyle name="標準 7 2 2 3 2 2" xfId="537" xr:uid="{9A52199D-C259-4011-8A1D-06E3F76457B7}"/>
    <cellStyle name="標準 7 2 2 3 2 2 2" xfId="1122" xr:uid="{FB05471C-D86E-49EB-9974-7CD832A47EDF}"/>
    <cellStyle name="標準 7 2 2 3 2 3" xfId="831" xr:uid="{5790AE5D-658D-43DC-BEE3-3C7FCB64FDA1}"/>
    <cellStyle name="標準 7 2 2 3 3" xfId="323" xr:uid="{4A6C9650-2A7D-4181-872B-2B1D5D3A6CC7}"/>
    <cellStyle name="標準 7 2 2 3 3 2" xfId="614" xr:uid="{9B6F27D0-6E02-4D27-889D-D3451E8A4343}"/>
    <cellStyle name="標準 7 2 2 3 3 2 2" xfId="1199" xr:uid="{D26A4758-930E-43C6-B5A6-BE28C03732A6}"/>
    <cellStyle name="標準 7 2 2 3 3 3" xfId="908" xr:uid="{FBE51100-17D3-4648-97BC-1CBC4DC6763B}"/>
    <cellStyle name="標準 7 2 2 3 4" xfId="440" xr:uid="{17D9ACD8-CB7B-44C0-B075-DE6EAF0B011F}"/>
    <cellStyle name="標準 7 2 2 3 4 2" xfId="1025" xr:uid="{6FCA77CB-0947-4710-B6F4-8D3B6E829719}"/>
    <cellStyle name="標準 7 2 2 3 5" xfId="734" xr:uid="{32259645-765A-4C00-A742-388AA316571E}"/>
    <cellStyle name="標準 7 2 2 4" xfId="178" xr:uid="{0B9D1113-FF46-42BE-808A-F27E463EC8CF}"/>
    <cellStyle name="標準 7 2 2 4 2" xfId="470" xr:uid="{0A5C4D91-2D32-4925-85B2-A430202CDBA4}"/>
    <cellStyle name="標準 7 2 2 4 2 2" xfId="1055" xr:uid="{07C10C95-6CDC-4AAB-9874-19DEFA00FAA5}"/>
    <cellStyle name="標準 7 2 2 4 3" xfId="764" xr:uid="{3A3670F6-37FB-403B-9C26-546C8E218933}"/>
    <cellStyle name="標準 7 2 2 5" xfId="324" xr:uid="{D1DE0EFA-0F4F-4682-B082-5F814EE58B4C}"/>
    <cellStyle name="標準 7 2 2 5 2" xfId="615" xr:uid="{8F5335DD-4466-4B35-BE18-B49109D95121}"/>
    <cellStyle name="標準 7 2 2 5 2 2" xfId="1200" xr:uid="{1F92BAEB-085F-4797-A8F8-B115DD149561}"/>
    <cellStyle name="標準 7 2 2 5 3" xfId="909" xr:uid="{625940B6-A4B2-475D-8729-5B47C08908CA}"/>
    <cellStyle name="標準 7 2 2 6" xfId="373" xr:uid="{0C0A7E38-24F6-457B-82DE-34F6252DFA28}"/>
    <cellStyle name="標準 7 2 2 6 2" xfId="958" xr:uid="{42F900A4-94CF-4197-9749-6F7032091A5C}"/>
    <cellStyle name="標準 7 2 2 7" xfId="666" xr:uid="{9509D006-8AD7-48FD-A2E9-C05EA1539697}"/>
    <cellStyle name="標準 7 2 3" xfId="14" xr:uid="{00000000-0005-0000-0000-00000D000000}"/>
    <cellStyle name="標準 7 2 3 2" xfId="195" xr:uid="{CA9D3954-EA2D-4E11-8AA4-560A3117BBFE}"/>
    <cellStyle name="標準 7 2 3 2 2" xfId="486" xr:uid="{91205B5B-B8D1-45EC-803B-3E10853B7CC8}"/>
    <cellStyle name="標準 7 2 3 2 2 2" xfId="1071" xr:uid="{92925F9E-0F38-4515-97BC-22F3F7B5DCBB}"/>
    <cellStyle name="標準 7 2 3 2 3" xfId="780" xr:uid="{19CB1ADA-477E-4B4D-BA40-7B8902266C20}"/>
    <cellStyle name="標準 7 2 3 3" xfId="325" xr:uid="{5842394B-864D-4334-9381-FAEF42374EFB}"/>
    <cellStyle name="標準 7 2 3 3 2" xfId="616" xr:uid="{005D9514-2CB4-43C3-A542-4B096897CB36}"/>
    <cellStyle name="標準 7 2 3 3 2 2" xfId="1201" xr:uid="{D84BDE6A-8081-4F00-85CC-B728070AA32F}"/>
    <cellStyle name="標準 7 2 3 3 3" xfId="910" xr:uid="{8DDC6438-9395-4415-B6D2-8426E0D575D6}"/>
    <cellStyle name="標準 7 2 3 4" xfId="389" xr:uid="{50DD9863-E20B-43BD-B016-AFB5B8603296}"/>
    <cellStyle name="標準 7 2 3 4 2" xfId="974" xr:uid="{E49E41E9-65EA-4FA3-9CDC-5C13AAC18CDF}"/>
    <cellStyle name="標準 7 2 3 5" xfId="683" xr:uid="{95DB4812-183C-40F2-A053-40A4BD9B31E7}"/>
    <cellStyle name="標準 7 2 3 6" xfId="88" xr:uid="{660134E9-7A8B-45BC-9139-B82155F3192B}"/>
    <cellStyle name="標準 7 2 4" xfId="145" xr:uid="{A6BCCF3C-9928-4FC2-AC0F-983CD7732728}"/>
    <cellStyle name="標準 7 2 4 2" xfId="245" xr:uid="{B658E96F-0452-4CB3-8E98-BD846AC96FE5}"/>
    <cellStyle name="標準 7 2 4 2 2" xfId="536" xr:uid="{734AD8B5-BE99-4894-9913-55DC1A15BCAA}"/>
    <cellStyle name="標準 7 2 4 2 2 2" xfId="1121" xr:uid="{041AD198-0867-43AA-A20D-8AB8BFC7ECE0}"/>
    <cellStyle name="標準 7 2 4 2 3" xfId="830" xr:uid="{44FFAA69-7C8E-4063-B962-B8293D9597DC}"/>
    <cellStyle name="標準 7 2 4 3" xfId="326" xr:uid="{1D53E738-D40A-4CAE-9A44-5D1BE7C19E45}"/>
    <cellStyle name="標準 7 2 4 3 2" xfId="617" xr:uid="{85249161-BF72-4D2E-8428-C290A54B9E05}"/>
    <cellStyle name="標準 7 2 4 3 2 2" xfId="1202" xr:uid="{0F9C327F-25C8-41C1-9A65-DBB8EED87808}"/>
    <cellStyle name="標準 7 2 4 3 3" xfId="911" xr:uid="{0AB2CB9B-ED30-4C39-B0A1-78E0D317B9FD}"/>
    <cellStyle name="標準 7 2 4 4" xfId="439" xr:uid="{E27B082A-B557-41AC-980B-0B71ABC9C4FE}"/>
    <cellStyle name="標準 7 2 4 4 2" xfId="1024" xr:uid="{2DCC88A6-E17B-408C-9C43-6145C8BF2297}"/>
    <cellStyle name="標準 7 2 4 5" xfId="733" xr:uid="{5AE5B384-1BEA-4B62-B577-DAA88AAC5EE4}"/>
    <cellStyle name="標準 7 2 5" xfId="162" xr:uid="{F1B36EB5-29A0-4C83-B3C1-22E02941913F}"/>
    <cellStyle name="標準 7 2 5 2" xfId="454" xr:uid="{91668B48-0A88-4C9A-BB6E-977A988DA3F4}"/>
    <cellStyle name="標準 7 2 5 2 2" xfId="1039" xr:uid="{4D647D0B-760C-4911-A668-8BAF543C05D1}"/>
    <cellStyle name="標準 7 2 5 3" xfId="748" xr:uid="{5E40CAD5-451E-4E1D-911D-E42CCA220CBC}"/>
    <cellStyle name="標準 7 2 6" xfId="327" xr:uid="{E5A1FFA6-2703-44BB-935E-68316C12211B}"/>
    <cellStyle name="標準 7 2 6 2" xfId="618" xr:uid="{CFC3785F-EC42-4C3B-8D62-3B35F1D6627F}"/>
    <cellStyle name="標準 7 2 6 2 2" xfId="1203" xr:uid="{BBB00C49-B80A-48A3-BA6B-A2FB7CDD3686}"/>
    <cellStyle name="標準 7 2 6 3" xfId="912" xr:uid="{0981CF58-54D5-4EE9-BB83-141DD557DC0C}"/>
    <cellStyle name="標準 7 2 7" xfId="357" xr:uid="{536A80B8-0F49-4566-B834-5488FB24BC85}"/>
    <cellStyle name="標準 7 2 7 2" xfId="942" xr:uid="{DF22D00B-CF8E-4031-A5B8-E68450B07BE7}"/>
    <cellStyle name="標準 7 2 8" xfId="650" xr:uid="{335D5D2D-A1DC-4A29-994C-139460F79842}"/>
    <cellStyle name="標準 7 2 9" xfId="47" xr:uid="{76AC7696-8F97-44C6-BB3D-3945D2454DE0}"/>
    <cellStyle name="標準 7 3" xfId="49" xr:uid="{FAC449EC-06B9-45CE-8161-2499BCE474BD}"/>
    <cellStyle name="標準 7 3 2" xfId="52" xr:uid="{873D37FF-0141-48B4-9695-5FE8B097876E}"/>
    <cellStyle name="標準 7 3 2 2" xfId="65" xr:uid="{52049F8E-9B4B-4AF7-8F3B-49254B8586AD}"/>
    <cellStyle name="標準 7 3 2 2 2" xfId="106" xr:uid="{6BC6264F-8B6C-48CC-BB93-4FF6C8CB590B}"/>
    <cellStyle name="標準 7 3 2 2 2 2" xfId="213" xr:uid="{E003007F-6E48-4E53-B22F-D6E5EA989526}"/>
    <cellStyle name="標準 7 3 2 2 2 2 2" xfId="504" xr:uid="{4FB0C377-DFF3-4E4B-ADF2-705632D12F79}"/>
    <cellStyle name="標準 7 3 2 2 2 2 2 2" xfId="1089" xr:uid="{9F392772-8D55-4EA5-9E7E-0D1955EDC3CD}"/>
    <cellStyle name="標準 7 3 2 2 2 2 3" xfId="798" xr:uid="{A2B2C08B-2D43-44E8-8228-DEFFE52443AE}"/>
    <cellStyle name="標準 7 3 2 2 2 3" xfId="328" xr:uid="{FB5C4678-0169-4458-87DB-8D5F3BD9576C}"/>
    <cellStyle name="標準 7 3 2 2 2 3 2" xfId="619" xr:uid="{A9437533-235A-44A6-9A24-7348E1E3C206}"/>
    <cellStyle name="標準 7 3 2 2 2 3 2 2" xfId="1204" xr:uid="{36C31712-094D-409D-9797-EEF43E54E428}"/>
    <cellStyle name="標準 7 3 2 2 2 3 3" xfId="913" xr:uid="{073FE146-FC92-46BB-99C6-3BC91D3CE6AF}"/>
    <cellStyle name="標準 7 3 2 2 2 4" xfId="407" xr:uid="{C078394C-7AC7-4756-B15E-303601A538DA}"/>
    <cellStyle name="標準 7 3 2 2 2 4 2" xfId="992" xr:uid="{5ADFA042-7E6D-42A1-B659-AAC7D0FC4E09}"/>
    <cellStyle name="標準 7 3 2 2 2 5" xfId="701" xr:uid="{5EBC7D2A-7595-4A7D-9877-D736C7B46528}"/>
    <cellStyle name="標準 7 3 2 2 3" xfId="149" xr:uid="{59168C0D-88D9-4EE5-9555-0939087C896F}"/>
    <cellStyle name="標準 7 3 2 2 3 2" xfId="249" xr:uid="{D0DCBF68-AF7D-4347-8D75-76B5AF028EC5}"/>
    <cellStyle name="標準 7 3 2 2 3 2 2" xfId="540" xr:uid="{3796C0AD-6B0B-4EBE-BEA7-8A22F2E99DE8}"/>
    <cellStyle name="標準 7 3 2 2 3 2 2 2" xfId="1125" xr:uid="{7042229C-77D9-4E10-9049-6E8B47D13FAE}"/>
    <cellStyle name="標準 7 3 2 2 3 2 3" xfId="834" xr:uid="{A16B9AA0-9155-4B12-AAB4-4E5C1CD2B551}"/>
    <cellStyle name="標準 7 3 2 2 3 3" xfId="329" xr:uid="{7E2E23FD-6BBE-4039-95F5-DFB67375E14C}"/>
    <cellStyle name="標準 7 3 2 2 3 3 2" xfId="620" xr:uid="{A36B637E-27EC-48C9-8DBE-A7786C03EA97}"/>
    <cellStyle name="標準 7 3 2 2 3 3 2 2" xfId="1205" xr:uid="{D41B6189-5004-4EA3-B2F1-F4985DC6F7A0}"/>
    <cellStyle name="標準 7 3 2 2 3 3 3" xfId="914" xr:uid="{7E615691-B49E-44AF-A246-47534A46228F}"/>
    <cellStyle name="標準 7 3 2 2 3 4" xfId="443" xr:uid="{97AA7A6E-D4C3-442F-A505-E17F1708DDFA}"/>
    <cellStyle name="標準 7 3 2 2 3 4 2" xfId="1028" xr:uid="{FA20D2F0-98DB-48DF-839A-23710C3C9437}"/>
    <cellStyle name="標準 7 3 2 2 3 5" xfId="737" xr:uid="{C5B4B182-F7C0-4571-8865-F223C7C57162}"/>
    <cellStyle name="標準 7 3 2 2 4" xfId="180" xr:uid="{35DF983D-0C43-456F-BA9D-BC5394465512}"/>
    <cellStyle name="標準 7 3 2 2 4 2" xfId="472" xr:uid="{C7CCD8EA-7FBF-4AB3-96E8-8DEAB688F01B}"/>
    <cellStyle name="標準 7 3 2 2 4 2 2" xfId="1057" xr:uid="{9120FAF2-537A-4212-A75A-4E4000662AFB}"/>
    <cellStyle name="標準 7 3 2 2 4 3" xfId="766" xr:uid="{72236779-93FD-4B87-A915-7B9FA3EAA94A}"/>
    <cellStyle name="標準 7 3 2 2 5" xfId="330" xr:uid="{82672526-16BB-4DDB-8A2A-63C6676C9955}"/>
    <cellStyle name="標準 7 3 2 2 5 2" xfId="621" xr:uid="{A23FA1FC-19F8-4E60-AE79-DB0BBC3CF6CA}"/>
    <cellStyle name="標準 7 3 2 2 5 2 2" xfId="1206" xr:uid="{CBF906C6-48EC-4E33-9D26-074FA546EF7B}"/>
    <cellStyle name="標準 7 3 2 2 5 3" xfId="915" xr:uid="{93E2DECB-25BD-4311-AE8A-8EC49536A2F8}"/>
    <cellStyle name="標準 7 3 2 2 6" xfId="375" xr:uid="{E4B98144-1CCC-4C6C-BA94-53A836390918}"/>
    <cellStyle name="標準 7 3 2 2 6 2" xfId="960" xr:uid="{1B6EB0C4-9DA5-46D0-B039-48668BD20B31}"/>
    <cellStyle name="標準 7 3 2 2 7" xfId="668" xr:uid="{51E7E220-19BD-4345-998F-5B80E819C120}"/>
    <cellStyle name="標準 7 3 2 3" xfId="93" xr:uid="{0CE541C5-849E-4590-82C8-C79C1C8CE92C}"/>
    <cellStyle name="標準 7 3 2 3 2" xfId="200" xr:uid="{E8976CA7-6B0B-4345-98F1-7D98D1023F26}"/>
    <cellStyle name="標準 7 3 2 3 2 2" xfId="491" xr:uid="{97566E1E-3D48-458D-84F4-185D189CD2D3}"/>
    <cellStyle name="標準 7 3 2 3 2 2 2" xfId="1076" xr:uid="{6E7D8234-68FF-4542-9FA7-6FF087D7780C}"/>
    <cellStyle name="標準 7 3 2 3 2 3" xfId="785" xr:uid="{D55F6EE5-3AA8-4850-A226-7A2CA28D8BE2}"/>
    <cellStyle name="標準 7 3 2 3 3" xfId="331" xr:uid="{9279FC15-43F6-426C-B29A-09EA1B6B2F9E}"/>
    <cellStyle name="標準 7 3 2 3 3 2" xfId="622" xr:uid="{6BB8C33B-953A-486A-A1A9-391966476B19}"/>
    <cellStyle name="標準 7 3 2 3 3 2 2" xfId="1207" xr:uid="{B2E972C4-60D4-428D-8CA7-29F3CC1AD09C}"/>
    <cellStyle name="標準 7 3 2 3 3 3" xfId="916" xr:uid="{179348DF-5FA1-4F81-9320-488693BEF57E}"/>
    <cellStyle name="標準 7 3 2 3 4" xfId="394" xr:uid="{DA290C0B-94EC-4E93-B2FB-2047B5E929D4}"/>
    <cellStyle name="標準 7 3 2 3 4 2" xfId="979" xr:uid="{08C5D034-BDAE-4C31-B649-45BCBE7F63BD}"/>
    <cellStyle name="標準 7 3 2 3 5" xfId="688" xr:uid="{77B78C62-9652-452D-B0CC-54489CA2D88F}"/>
    <cellStyle name="標準 7 3 2 4" xfId="148" xr:uid="{D860EAE5-71F0-442B-9440-35B64BEA8F77}"/>
    <cellStyle name="標準 7 3 2 4 2" xfId="248" xr:uid="{71788813-F0E7-4C55-BE94-2204BA20B8FC}"/>
    <cellStyle name="標準 7 3 2 4 2 2" xfId="539" xr:uid="{1951700F-C669-4C52-89B0-5BA073A4122A}"/>
    <cellStyle name="標準 7 3 2 4 2 2 2" xfId="1124" xr:uid="{4D687CEB-13BA-4CA2-B0C1-097DA3A0F415}"/>
    <cellStyle name="標準 7 3 2 4 2 3" xfId="833" xr:uid="{8BA05B5E-6C4F-4CAB-B3FA-240D7D37C89C}"/>
    <cellStyle name="標準 7 3 2 4 3" xfId="332" xr:uid="{4E004807-231E-4124-8B9B-A4A13575287C}"/>
    <cellStyle name="標準 7 3 2 4 3 2" xfId="623" xr:uid="{02AF5DE9-41F7-4FE5-9C4A-DDCBA9B51470}"/>
    <cellStyle name="標準 7 3 2 4 3 2 2" xfId="1208" xr:uid="{22EF051E-753A-4841-8666-D6ADDA772E8B}"/>
    <cellStyle name="標準 7 3 2 4 3 3" xfId="917" xr:uid="{6C02FD68-B623-4ABA-A82D-BA45EB3CAEB8}"/>
    <cellStyle name="標準 7 3 2 4 4" xfId="442" xr:uid="{9832C004-3C03-419E-893B-EEDCC6937E06}"/>
    <cellStyle name="標準 7 3 2 4 4 2" xfId="1027" xr:uid="{59E3D1F9-7069-4AC1-8111-EB531DB1A96E}"/>
    <cellStyle name="標準 7 3 2 4 5" xfId="736" xr:uid="{7C687E67-7334-4DF2-9446-575E1AE1A212}"/>
    <cellStyle name="標準 7 3 2 5" xfId="167" xr:uid="{DB3786BC-5736-448D-8512-FA67264CD972}"/>
    <cellStyle name="標準 7 3 2 5 2" xfId="459" xr:uid="{02900447-E104-4AC4-B197-1C5453AB3EB2}"/>
    <cellStyle name="標準 7 3 2 5 2 2" xfId="1044" xr:uid="{2B144927-EA25-4BDD-AEDC-CE74C6D7BD9E}"/>
    <cellStyle name="標準 7 3 2 5 3" xfId="753" xr:uid="{EB424F08-86D2-4140-A8DF-D1AC86136584}"/>
    <cellStyle name="標準 7 3 2 6" xfId="333" xr:uid="{959AE23A-5821-4B0E-A35B-BF3DFBFD6D54}"/>
    <cellStyle name="標準 7 3 2 6 2" xfId="624" xr:uid="{6BDE74EF-9556-4CCF-8094-F3170DC71D2B}"/>
    <cellStyle name="標準 7 3 2 6 2 2" xfId="1209" xr:uid="{F8788350-E50E-4D2A-BD5E-96DE3903D5DF}"/>
    <cellStyle name="標準 7 3 2 6 3" xfId="918" xr:uid="{60C24914-37AC-4B0F-B29D-902DDF03023E}"/>
    <cellStyle name="標準 7 3 2 7" xfId="362" xr:uid="{F9CB6307-1F00-4F84-84AA-86286B71B189}"/>
    <cellStyle name="標準 7 3 2 7 2" xfId="947" xr:uid="{B7ADEF7A-64EB-40A3-8DDC-12669C23D467}"/>
    <cellStyle name="標準 7 3 2 8" xfId="655" xr:uid="{CE386FB5-E879-451B-B0A1-A153337367CE}"/>
    <cellStyle name="標準 7 3 3" xfId="64" xr:uid="{6C8EA34D-205B-4C15-82B0-F5977362D879}"/>
    <cellStyle name="標準 7 3 3 2" xfId="105" xr:uid="{1B0DAB15-E1AC-43D1-9D08-3B2E5146EA48}"/>
    <cellStyle name="標準 7 3 3 2 2" xfId="212" xr:uid="{2E4F2DDA-9529-4FF7-B5FC-063CF51B4912}"/>
    <cellStyle name="標準 7 3 3 2 2 2" xfId="503" xr:uid="{A359806B-5569-4782-9A59-6FDA67C2EE1A}"/>
    <cellStyle name="標準 7 3 3 2 2 2 2" xfId="1088" xr:uid="{A10F397B-B0C6-4C6A-AD74-D2CBB07917CB}"/>
    <cellStyle name="標準 7 3 3 2 2 3" xfId="797" xr:uid="{40FB717B-28FE-4C92-855F-47E376A4DA0B}"/>
    <cellStyle name="標準 7 3 3 2 3" xfId="334" xr:uid="{0E05D51F-21FF-42AA-8E5B-46FB2874ACBA}"/>
    <cellStyle name="標準 7 3 3 2 3 2" xfId="625" xr:uid="{42C07F1E-2B13-4C82-A57D-0F7B4BA37D31}"/>
    <cellStyle name="標準 7 3 3 2 3 2 2" xfId="1210" xr:uid="{BB24F8BE-CDD5-4647-BB8E-8EE77220132D}"/>
    <cellStyle name="標準 7 3 3 2 3 3" xfId="919" xr:uid="{CCF576D6-1AF9-4F66-A66C-E441CEBCE228}"/>
    <cellStyle name="標準 7 3 3 2 4" xfId="406" xr:uid="{91966BB9-EBE0-4AB5-9940-F02349CEA0CC}"/>
    <cellStyle name="標準 7 3 3 2 4 2" xfId="991" xr:uid="{5C38BC27-6A56-41E6-A97E-63B4CF6F0702}"/>
    <cellStyle name="標準 7 3 3 2 5" xfId="700" xr:uid="{AE62E807-A54B-4AE5-9C9B-2CE085751185}"/>
    <cellStyle name="標準 7 3 3 3" xfId="150" xr:uid="{AF9E5D2D-33F8-47D3-810A-C542835E0E08}"/>
    <cellStyle name="標準 7 3 3 3 2" xfId="250" xr:uid="{9D752E41-56E6-4CAA-AE84-065CED77E5F3}"/>
    <cellStyle name="標準 7 3 3 3 2 2" xfId="541" xr:uid="{28770037-9D8A-4E81-AE2F-0C4F7A868FAE}"/>
    <cellStyle name="標準 7 3 3 3 2 2 2" xfId="1126" xr:uid="{61F62E6A-CC49-4D8C-B3F3-2E92CB797087}"/>
    <cellStyle name="標準 7 3 3 3 2 3" xfId="835" xr:uid="{468CBB9C-C5A9-4A7E-A3F1-4D8A9E112F38}"/>
    <cellStyle name="標準 7 3 3 3 3" xfId="335" xr:uid="{1633C524-9712-420B-AADF-2D3695A7488C}"/>
    <cellStyle name="標準 7 3 3 3 3 2" xfId="626" xr:uid="{C08F9F62-C124-4C6C-8880-60F24284040D}"/>
    <cellStyle name="標準 7 3 3 3 3 2 2" xfId="1211" xr:uid="{09E8E878-A2DB-469C-A8A0-5DBFA83A891A}"/>
    <cellStyle name="標準 7 3 3 3 3 3" xfId="920" xr:uid="{3DBC130E-A13A-4EA2-9F57-6ACDCC709077}"/>
    <cellStyle name="標準 7 3 3 3 4" xfId="444" xr:uid="{14838677-6739-49B8-9B7F-D074F56B1E97}"/>
    <cellStyle name="標準 7 3 3 3 4 2" xfId="1029" xr:uid="{6AAA1FD5-30C6-4A54-B8BB-343A4868C929}"/>
    <cellStyle name="標準 7 3 3 3 5" xfId="738" xr:uid="{5EB8EA0F-2E11-4366-A0D8-F67B3F956BFB}"/>
    <cellStyle name="標準 7 3 3 4" xfId="179" xr:uid="{7860D5BF-1107-4649-8BCE-D1A5B9E91BC6}"/>
    <cellStyle name="標準 7 3 3 4 2" xfId="471" xr:uid="{A4245604-738A-48EB-A68C-4138FEF3A77B}"/>
    <cellStyle name="標準 7 3 3 4 2 2" xfId="1056" xr:uid="{32EFC551-117B-4A52-A671-D964B49881E7}"/>
    <cellStyle name="標準 7 3 3 4 3" xfId="765" xr:uid="{140A03E7-01A2-4E2E-BA71-F1400C024EAE}"/>
    <cellStyle name="標準 7 3 3 5" xfId="336" xr:uid="{2D889589-B0F4-474D-9298-B97A1B0576D6}"/>
    <cellStyle name="標準 7 3 3 5 2" xfId="627" xr:uid="{97712B15-B9C2-4442-AE55-4C9E2F18C0AA}"/>
    <cellStyle name="標準 7 3 3 5 2 2" xfId="1212" xr:uid="{D2C8D583-BF45-48A2-9FCE-9F73AB4B2D29}"/>
    <cellStyle name="標準 7 3 3 5 3" xfId="921" xr:uid="{E3E9F76D-E0BB-4367-8AB0-DF8322B617F4}"/>
    <cellStyle name="標準 7 3 3 6" xfId="374" xr:uid="{6E22987F-E572-4D82-8ED4-E9721A6EF186}"/>
    <cellStyle name="標準 7 3 3 6 2" xfId="959" xr:uid="{2EF58ED0-FE8D-4122-9070-DA1EE4F65F2C}"/>
    <cellStyle name="標準 7 3 3 7" xfId="667" xr:uid="{0FA21E56-CD11-4B2E-AF79-E8FD2ADE678D}"/>
    <cellStyle name="標準 7 3 4" xfId="90" xr:uid="{30A3CE91-E59F-4873-9361-40992FBB4101}"/>
    <cellStyle name="標準 7 3 4 2" xfId="197" xr:uid="{8DE7890E-5664-497C-A164-376EF4441659}"/>
    <cellStyle name="標準 7 3 4 2 2" xfId="488" xr:uid="{231D2EEC-89BA-4651-8051-0613B06D193C}"/>
    <cellStyle name="標準 7 3 4 2 2 2" xfId="1073" xr:uid="{B8AE4937-9A6A-4515-991D-20BC93868BF0}"/>
    <cellStyle name="標準 7 3 4 2 3" xfId="782" xr:uid="{E6F14A43-10EC-4172-9E61-A0DECE01F6D1}"/>
    <cellStyle name="標準 7 3 4 3" xfId="337" xr:uid="{9098D66A-B187-44B0-8AF4-53B9A2E4139E}"/>
    <cellStyle name="標準 7 3 4 3 2" xfId="628" xr:uid="{CC08EA11-C07A-45F4-B481-C2A5776D8214}"/>
    <cellStyle name="標準 7 3 4 3 2 2" xfId="1213" xr:uid="{95A600D2-842B-4F1D-AB3C-C0335BCB8196}"/>
    <cellStyle name="標準 7 3 4 3 3" xfId="922" xr:uid="{A6F0E8DF-C461-4955-8C10-7A87EA4F7EFC}"/>
    <cellStyle name="標準 7 3 4 4" xfId="391" xr:uid="{94153E01-02B0-4F5C-8107-08B6C7CACB89}"/>
    <cellStyle name="標準 7 3 4 4 2" xfId="976" xr:uid="{95DECAF9-E803-44CD-9081-A87580256AA1}"/>
    <cellStyle name="標準 7 3 4 5" xfId="685" xr:uid="{91422534-CADD-4702-8976-ABF7891AAFFE}"/>
    <cellStyle name="標準 7 3 5" xfId="147" xr:uid="{0E4EF3F6-D4D5-4539-8BE0-D4F6AC7B4E67}"/>
    <cellStyle name="標準 7 3 5 2" xfId="247" xr:uid="{96048516-12C7-43B9-8D77-BD72F264EC6C}"/>
    <cellStyle name="標準 7 3 5 2 2" xfId="538" xr:uid="{1FAC5AEC-EEEA-425F-86BE-7A2F79DA2D6A}"/>
    <cellStyle name="標準 7 3 5 2 2 2" xfId="1123" xr:uid="{05EE585E-3128-4EA7-B7AE-C2188C755643}"/>
    <cellStyle name="標準 7 3 5 2 3" xfId="832" xr:uid="{9A70A901-8019-4CC4-ACD5-E29B78C30371}"/>
    <cellStyle name="標準 7 3 5 3" xfId="338" xr:uid="{79239140-E3E5-4193-B439-CA645948D272}"/>
    <cellStyle name="標準 7 3 5 3 2" xfId="629" xr:uid="{C25AE142-F661-475E-B4FE-F5EDF87723F4}"/>
    <cellStyle name="標準 7 3 5 3 2 2" xfId="1214" xr:uid="{2DE50BE7-D515-4A37-933B-7E6F1A6048FB}"/>
    <cellStyle name="標準 7 3 5 3 3" xfId="923" xr:uid="{63062C80-1FB7-44C9-8675-578D5971376D}"/>
    <cellStyle name="標準 7 3 5 4" xfId="441" xr:uid="{609057AC-63ED-49DC-87B9-DE0BC24DB8E3}"/>
    <cellStyle name="標準 7 3 5 4 2" xfId="1026" xr:uid="{AB341AFF-4B9E-47AA-89CD-23C1E6866F90}"/>
    <cellStyle name="標準 7 3 5 5" xfId="735" xr:uid="{08101A52-6287-4A94-BDBD-3672F3C6752F}"/>
    <cellStyle name="標準 7 3 6" xfId="164" xr:uid="{16F3954D-2407-40D7-BCBE-005D721EBC4E}"/>
    <cellStyle name="標準 7 3 6 2" xfId="456" xr:uid="{E01CB5F8-2331-4138-BE39-BCC4DADE7770}"/>
    <cellStyle name="標準 7 3 6 2 2" xfId="1041" xr:uid="{9D7E6982-5E8D-4A85-A35B-18D5FF140D14}"/>
    <cellStyle name="標準 7 3 6 3" xfId="750" xr:uid="{B66530C5-12C9-442B-899A-A1AD413EF652}"/>
    <cellStyle name="標準 7 3 7" xfId="339" xr:uid="{7FAA1988-A8B6-4F24-AC04-30F6B9D2D0DC}"/>
    <cellStyle name="標準 7 3 7 2" xfId="630" xr:uid="{7E72BCFB-5359-424B-9C8B-7FB2135F1C69}"/>
    <cellStyle name="標準 7 3 7 2 2" xfId="1215" xr:uid="{604B4272-465E-4133-A201-778B5A167F9D}"/>
    <cellStyle name="標準 7 3 7 3" xfId="924" xr:uid="{715C6989-36BE-4A35-8757-BAE735A7F226}"/>
    <cellStyle name="標準 7 3 8" xfId="359" xr:uid="{4C4C14DE-AFA9-4B26-B1E3-DC78B4A2F78C}"/>
    <cellStyle name="標準 7 3 8 2" xfId="944" xr:uid="{BCA70555-8F8B-46C5-BF2E-262857F8AE38}"/>
    <cellStyle name="標準 7 3 9" xfId="652" xr:uid="{B1AD5ADD-08BD-48E9-9617-EFD033078E7F}"/>
    <cellStyle name="標準 7 4" xfId="51" xr:uid="{AE3C1E7A-2497-4BC4-BF54-A25920E4A123}"/>
    <cellStyle name="標準 7 4 2" xfId="66" xr:uid="{A46F9F7F-D3BF-458B-B585-4F2CAB13591A}"/>
    <cellStyle name="標準 7 4 2 2" xfId="107" xr:uid="{D5786F09-6CD7-4AB4-ACC8-5587E21E4224}"/>
    <cellStyle name="標準 7 4 2 2 2" xfId="214" xr:uid="{272A8F13-D3A0-4377-80B0-96371A63A038}"/>
    <cellStyle name="標準 7 4 2 2 2 2" xfId="505" xr:uid="{9C2E2102-6483-4A0A-98B9-B35E910B854F}"/>
    <cellStyle name="標準 7 4 2 2 2 2 2" xfId="1090" xr:uid="{E46A0C49-2161-4DC5-B167-AEA62F697AE7}"/>
    <cellStyle name="標準 7 4 2 2 2 3" xfId="799" xr:uid="{51470587-1FE8-4CD8-A167-601F0FEB167F}"/>
    <cellStyle name="標準 7 4 2 2 3" xfId="340" xr:uid="{190D4813-D412-4EDE-A723-408120B496C0}"/>
    <cellStyle name="標準 7 4 2 2 3 2" xfId="631" xr:uid="{F8644ABB-159B-49D3-BEB8-8CCAA49978C4}"/>
    <cellStyle name="標準 7 4 2 2 3 2 2" xfId="1216" xr:uid="{CA6C2C19-57F4-4037-82BB-53175CAA0F27}"/>
    <cellStyle name="標準 7 4 2 2 3 3" xfId="925" xr:uid="{C44D126E-7116-457E-8E10-C641D194080B}"/>
    <cellStyle name="標準 7 4 2 2 4" xfId="408" xr:uid="{7FD7D497-4FF6-453D-8B33-ED812D7614A7}"/>
    <cellStyle name="標準 7 4 2 2 4 2" xfId="993" xr:uid="{28348EA2-3773-4A64-B653-CC7776D86399}"/>
    <cellStyle name="標準 7 4 2 2 5" xfId="702" xr:uid="{0889C4AD-C5B9-499A-BB21-4ACA02B481BF}"/>
    <cellStyle name="標準 7 4 2 3" xfId="152" xr:uid="{7CB831C6-6E38-4EC8-90D8-0623B425D76B}"/>
    <cellStyle name="標準 7 4 2 3 2" xfId="252" xr:uid="{F7BEEF60-8FF0-43BA-AC4E-59FE3A6BC2CF}"/>
    <cellStyle name="標準 7 4 2 3 2 2" xfId="543" xr:uid="{AC35EB50-AA10-4772-9450-2C92D530E2C5}"/>
    <cellStyle name="標準 7 4 2 3 2 2 2" xfId="1128" xr:uid="{44D1D8DC-4F79-496E-9988-E959D0863025}"/>
    <cellStyle name="標準 7 4 2 3 2 3" xfId="837" xr:uid="{108CB6E9-F1F2-4747-B690-587786588656}"/>
    <cellStyle name="標準 7 4 2 3 3" xfId="341" xr:uid="{A48851CA-ED26-48C3-A23F-5D80D5FC2FCE}"/>
    <cellStyle name="標準 7 4 2 3 3 2" xfId="632" xr:uid="{4F80249B-8574-415D-B50A-43405516FDB7}"/>
    <cellStyle name="標準 7 4 2 3 3 2 2" xfId="1217" xr:uid="{4F1EBF13-4A30-47F3-AA46-6F9AD40DE0DD}"/>
    <cellStyle name="標準 7 4 2 3 3 3" xfId="926" xr:uid="{0A24C9EA-CB38-4BF1-BCB2-0E8DCEBC9B0D}"/>
    <cellStyle name="標準 7 4 2 3 4" xfId="446" xr:uid="{FD60EF00-BD23-4BC9-A2E7-A52D930A74D5}"/>
    <cellStyle name="標準 7 4 2 3 4 2" xfId="1031" xr:uid="{50A4F71F-958F-4CCE-A507-D988292A7CE8}"/>
    <cellStyle name="標準 7 4 2 3 5" xfId="740" xr:uid="{1C289950-1F38-45A7-88D5-FC5E371F241D}"/>
    <cellStyle name="標準 7 4 2 4" xfId="181" xr:uid="{7EB8E717-7B4C-4FF2-B3AC-B3653628E376}"/>
    <cellStyle name="標準 7 4 2 4 2" xfId="473" xr:uid="{DB3D4CBC-3443-4188-9CD1-05174CAC93A9}"/>
    <cellStyle name="標準 7 4 2 4 2 2" xfId="1058" xr:uid="{4D083CD4-841D-42F4-A0FC-EB6C86B75037}"/>
    <cellStyle name="標準 7 4 2 4 3" xfId="767" xr:uid="{EA5DA248-326D-4A38-8819-4DD235773EB9}"/>
    <cellStyle name="標準 7 4 2 5" xfId="342" xr:uid="{580D22A9-7821-409F-91B6-F58847106D41}"/>
    <cellStyle name="標準 7 4 2 5 2" xfId="633" xr:uid="{7C96FF40-677C-4835-A08F-DAB49909A46C}"/>
    <cellStyle name="標準 7 4 2 5 2 2" xfId="1218" xr:uid="{073FFD7E-BFE9-4337-982A-687090213047}"/>
    <cellStyle name="標準 7 4 2 5 3" xfId="927" xr:uid="{F28E78A2-CF86-42EB-9AC6-91AA7B543D18}"/>
    <cellStyle name="標準 7 4 2 6" xfId="376" xr:uid="{B66CC1E8-45DC-4E00-8BFE-23C72B004D17}"/>
    <cellStyle name="標準 7 4 2 6 2" xfId="961" xr:uid="{DFFC741F-DA3E-45F8-BD3C-BCEDB2B74924}"/>
    <cellStyle name="標準 7 4 2 7" xfId="669" xr:uid="{4E37C88A-B94E-4516-877D-ED42B67CFC3E}"/>
    <cellStyle name="標準 7 4 3" xfId="92" xr:uid="{B21A5958-95B2-4F89-B39D-67BE8382D091}"/>
    <cellStyle name="標準 7 4 3 2" xfId="199" xr:uid="{EF2AC1DF-9E3D-460A-BD8E-B0327EDD977A}"/>
    <cellStyle name="標準 7 4 3 2 2" xfId="490" xr:uid="{DAD72423-B04F-4E16-B47B-F4A7B043266B}"/>
    <cellStyle name="標準 7 4 3 2 2 2" xfId="1075" xr:uid="{FA56D866-2263-4EE4-9923-9751473E9C29}"/>
    <cellStyle name="標準 7 4 3 2 3" xfId="784" xr:uid="{3F8E1255-5EC6-47A4-AC21-9F217E090FEC}"/>
    <cellStyle name="標準 7 4 3 3" xfId="343" xr:uid="{2D98CEE2-2030-4148-B104-6F463E3DDF2C}"/>
    <cellStyle name="標準 7 4 3 3 2" xfId="634" xr:uid="{FDF30047-4171-4568-8E2A-C0032B5F3DFA}"/>
    <cellStyle name="標準 7 4 3 3 2 2" xfId="1219" xr:uid="{C47B566A-6FC6-4ADD-8DBC-ADA301AA3E0D}"/>
    <cellStyle name="標準 7 4 3 3 3" xfId="928" xr:uid="{A7956DF7-2F1E-4990-9AB4-7F14252458B5}"/>
    <cellStyle name="標準 7 4 3 4" xfId="393" xr:uid="{3E6224A7-A9AD-47A4-814E-7B241D4A4A10}"/>
    <cellStyle name="標準 7 4 3 4 2" xfId="978" xr:uid="{81EDAC11-FD8C-4BEB-B2BA-A65D2806B4CE}"/>
    <cellStyle name="標準 7 4 3 5" xfId="687" xr:uid="{C57CB856-54EB-4EFA-9F30-AEC344EA3BB0}"/>
    <cellStyle name="標準 7 4 4" xfId="151" xr:uid="{85431D06-E29D-4571-BDBB-D853D65FDDA1}"/>
    <cellStyle name="標準 7 4 4 2" xfId="251" xr:uid="{FE972AF7-49FB-44DC-9D01-46683CDDA659}"/>
    <cellStyle name="標準 7 4 4 2 2" xfId="542" xr:uid="{F1FEF0CE-8587-4FA8-9DFD-1425AE94AB99}"/>
    <cellStyle name="標準 7 4 4 2 2 2" xfId="1127" xr:uid="{5B526934-8F3D-4AB4-9A50-A24C7A407D24}"/>
    <cellStyle name="標準 7 4 4 2 3" xfId="836" xr:uid="{164ED57F-91C6-4F11-A8BE-BE641FFD048B}"/>
    <cellStyle name="標準 7 4 4 3" xfId="344" xr:uid="{87CF1C80-3B6A-4988-A8B5-CE71B3E42914}"/>
    <cellStyle name="標準 7 4 4 3 2" xfId="635" xr:uid="{88B27526-654E-4F8F-8344-92829EA67680}"/>
    <cellStyle name="標準 7 4 4 3 2 2" xfId="1220" xr:uid="{57D1DDE0-D071-4A7E-BF2C-9FAA5E793A42}"/>
    <cellStyle name="標準 7 4 4 3 3" xfId="929" xr:uid="{DB471DE8-702E-4D2D-BE85-35A4B44439CE}"/>
    <cellStyle name="標準 7 4 4 4" xfId="445" xr:uid="{E6373529-03B5-4343-B581-2E3742EA9A54}"/>
    <cellStyle name="標準 7 4 4 4 2" xfId="1030" xr:uid="{284C8673-9387-4505-A9AB-56B743040B26}"/>
    <cellStyle name="標準 7 4 4 5" xfId="739" xr:uid="{B876ABF3-36A7-41C0-9866-880C3F9B993A}"/>
    <cellStyle name="標準 7 4 5" xfId="166" xr:uid="{6719460B-D640-4221-88A3-3D092A7CF284}"/>
    <cellStyle name="標準 7 4 5 2" xfId="458" xr:uid="{81AA5279-E1C3-4460-9A3D-45995C7ED5B2}"/>
    <cellStyle name="標準 7 4 5 2 2" xfId="1043" xr:uid="{3BD34CB0-DDAB-4428-AB59-6CBD9E3FCBD7}"/>
    <cellStyle name="標準 7 4 5 3" xfId="752" xr:uid="{05D7C6C2-3E54-4FDF-84A8-7D0D7EC29F9C}"/>
    <cellStyle name="標準 7 4 6" xfId="345" xr:uid="{5812C5F2-BD04-4E0A-9843-0326E427EE1E}"/>
    <cellStyle name="標準 7 4 6 2" xfId="636" xr:uid="{6D0FE184-53EF-4D80-BA56-C107C6AB4C5E}"/>
    <cellStyle name="標準 7 4 6 2 2" xfId="1221" xr:uid="{DD2F9DE3-655A-4918-936D-92832B8E4337}"/>
    <cellStyle name="標準 7 4 6 3" xfId="930" xr:uid="{0400457B-5890-4AAC-A672-0C6BA9B33197}"/>
    <cellStyle name="標準 7 4 7" xfId="361" xr:uid="{4B8AF1CF-D87A-4FA4-9D81-48A4B91DCD28}"/>
    <cellStyle name="標準 7 4 7 2" xfId="946" xr:uid="{5C990414-7C72-42C8-8C4C-E7A4F08D7164}"/>
    <cellStyle name="標準 7 4 8" xfId="654" xr:uid="{7BE3DF99-7216-497A-BC94-FD4A18513A15}"/>
    <cellStyle name="標準 7 5" xfId="62" xr:uid="{A16C8074-E8CF-4D90-9B33-4C20A5E01F65}"/>
    <cellStyle name="標準 7 5 2" xfId="103" xr:uid="{B5595885-45FC-4269-BC4D-DE99B1683F79}"/>
    <cellStyle name="標準 7 5 2 2" xfId="210" xr:uid="{D051478B-090A-4CEA-94F8-19F19DFE4FD6}"/>
    <cellStyle name="標準 7 5 2 2 2" xfId="501" xr:uid="{65A40D99-13C4-45A1-84C0-5FCDC5B1F759}"/>
    <cellStyle name="標準 7 5 2 2 2 2" xfId="1086" xr:uid="{89C1A3F5-AF7E-4710-9C6F-A97555DE8FC4}"/>
    <cellStyle name="標準 7 5 2 2 3" xfId="795" xr:uid="{75E6FE42-6671-4845-9C53-ADB2FCC62AF1}"/>
    <cellStyle name="標準 7 5 2 3" xfId="346" xr:uid="{ADB07853-47D9-4BA7-AFD6-F8EF4E034B1B}"/>
    <cellStyle name="標準 7 5 2 3 2" xfId="637" xr:uid="{2B38B9E5-B551-4F5C-ABD1-CA22A9AE619B}"/>
    <cellStyle name="標準 7 5 2 3 2 2" xfId="1222" xr:uid="{EFAC3F07-4FF8-4B96-A25F-14E9F4A38989}"/>
    <cellStyle name="標準 7 5 2 3 3" xfId="931" xr:uid="{04D23689-ED67-474A-B0AC-0518AEE013AE}"/>
    <cellStyle name="標準 7 5 2 4" xfId="404" xr:uid="{654E5813-CB22-4632-BDAE-7E6C4158213A}"/>
    <cellStyle name="標準 7 5 2 4 2" xfId="989" xr:uid="{32FDF68D-FCDB-4505-9D34-23CCF54E839A}"/>
    <cellStyle name="標準 7 5 2 5" xfId="698" xr:uid="{B1847272-4BED-4202-B379-DACBE1368B7F}"/>
    <cellStyle name="標準 7 5 3" xfId="153" xr:uid="{2E213951-0D74-4210-9850-713931CDE8ED}"/>
    <cellStyle name="標準 7 5 3 2" xfId="253" xr:uid="{A6494EFB-83EC-49CC-9946-C9AD2248E7EF}"/>
    <cellStyle name="標準 7 5 3 2 2" xfId="544" xr:uid="{EA6DFFCE-A6CF-45CD-A4BF-8D4D77BAC0EE}"/>
    <cellStyle name="標準 7 5 3 2 2 2" xfId="1129" xr:uid="{53365774-DEAC-4239-82EF-C9F0066C8863}"/>
    <cellStyle name="標準 7 5 3 2 3" xfId="838" xr:uid="{B169F96B-956D-4B9D-93BF-698085B88B07}"/>
    <cellStyle name="標準 7 5 3 3" xfId="347" xr:uid="{27932265-DDE4-4A3B-B1EC-49B2DD536EEF}"/>
    <cellStyle name="標準 7 5 3 3 2" xfId="638" xr:uid="{771814EF-CD34-4CDE-90E8-1EBC0B516007}"/>
    <cellStyle name="標準 7 5 3 3 2 2" xfId="1223" xr:uid="{608AF54E-FC00-477B-9157-C5B927354476}"/>
    <cellStyle name="標準 7 5 3 3 3" xfId="932" xr:uid="{05B0AA45-03A1-4DF4-A86F-FE5FCD2D0D02}"/>
    <cellStyle name="標準 7 5 3 4" xfId="447" xr:uid="{CB981646-85D0-4C6E-8C32-589CE0600DC4}"/>
    <cellStyle name="標準 7 5 3 4 2" xfId="1032" xr:uid="{EE4ED1E9-F886-4941-B82E-FA254D704DE6}"/>
    <cellStyle name="標準 7 5 3 5" xfId="741" xr:uid="{D0126CA6-A20B-48DE-93F5-91D397754BD0}"/>
    <cellStyle name="標準 7 5 4" xfId="177" xr:uid="{E86BB77F-7BEE-477D-B8F1-F80960EADD09}"/>
    <cellStyle name="標準 7 5 4 2" xfId="469" xr:uid="{7789AC86-7B0D-4966-A598-5620C23B18E1}"/>
    <cellStyle name="標準 7 5 4 2 2" xfId="1054" xr:uid="{EE5A72B5-8F67-4471-93E3-42F0A61C2C67}"/>
    <cellStyle name="標準 7 5 4 3" xfId="763" xr:uid="{61C170C1-6DE5-4818-BCF6-A2F6F2B82347}"/>
    <cellStyle name="標準 7 5 5" xfId="348" xr:uid="{654E696F-B036-4B18-AEE5-E120D65194FE}"/>
    <cellStyle name="標準 7 5 5 2" xfId="639" xr:uid="{BC325ABD-4C2C-49E3-8218-45D91EB00084}"/>
    <cellStyle name="標準 7 5 5 2 2" xfId="1224" xr:uid="{5F2FF8E7-AD57-4697-904F-B26DE0D487C2}"/>
    <cellStyle name="標準 7 5 5 3" xfId="933" xr:uid="{2952CF38-9B5B-489D-BF37-34112FA8B3C7}"/>
    <cellStyle name="標準 7 5 6" xfId="372" xr:uid="{0C869618-3BF4-4F87-B8F6-29AE677F64D0}"/>
    <cellStyle name="標準 7 5 6 2" xfId="957" xr:uid="{F9F0F960-6E82-400C-AB0D-51E5FED750CE}"/>
    <cellStyle name="標準 7 5 7" xfId="665" xr:uid="{171B55CC-332F-40CA-AA9B-4AFF201CCD7A}"/>
    <cellStyle name="標準 7 6" xfId="4" xr:uid="{00000000-0005-0000-0000-00000E000000}"/>
    <cellStyle name="標準 7 7" xfId="86" xr:uid="{ED060611-A170-4EC3-AF8F-C69E0210CB67}"/>
    <cellStyle name="標準 7 7 2" xfId="193" xr:uid="{84C1F63E-E95C-4DDC-AF7A-ACD06849E71D}"/>
    <cellStyle name="標準 7 7 2 2" xfId="484" xr:uid="{26CB2488-AF91-4EB5-9E49-3648C6D573B3}"/>
    <cellStyle name="標準 7 7 2 2 2" xfId="1069" xr:uid="{11FCE611-AFE8-46FE-B648-21C13B32A933}"/>
    <cellStyle name="標準 7 7 2 3" xfId="778" xr:uid="{5C46D4FA-98DF-4BCA-85E1-1F89B435B179}"/>
    <cellStyle name="標準 7 7 3" xfId="349" xr:uid="{C3D5077B-AA8C-49FC-A744-4DCC938E3223}"/>
    <cellStyle name="標準 7 7 3 2" xfId="640" xr:uid="{13BE6275-E0B9-4EEF-9F85-00E26947FB38}"/>
    <cellStyle name="標準 7 7 3 2 2" xfId="1225" xr:uid="{E192431D-4715-4EA0-8DD7-DF3AE6722B65}"/>
    <cellStyle name="標準 7 7 3 3" xfId="934" xr:uid="{F58EE2D8-14E0-4358-B6A9-A1457562F2B0}"/>
    <cellStyle name="標準 7 7 4" xfId="387" xr:uid="{857F9B08-3F20-44E6-A79E-763D1AEA4186}"/>
    <cellStyle name="標準 7 7 4 2" xfId="972" xr:uid="{16BF3238-A812-4742-8FD3-E20B826CE0DF}"/>
    <cellStyle name="標準 7 7 5" xfId="681" xr:uid="{892E3B0F-A9E3-4972-8E98-B333750DE8DA}"/>
    <cellStyle name="標準 7 8" xfId="144" xr:uid="{A19A2CA3-7D5F-4644-ACDC-E67BBDC9C0D3}"/>
    <cellStyle name="標準 7 8 2" xfId="244" xr:uid="{72235471-8538-406D-A312-4EC9A9465C23}"/>
    <cellStyle name="標準 7 8 2 2" xfId="535" xr:uid="{69957463-B3DB-49D5-AB05-152D212413A9}"/>
    <cellStyle name="標準 7 8 2 2 2" xfId="1120" xr:uid="{775AFBDF-B7C4-4831-9B42-3FD7646B10F1}"/>
    <cellStyle name="標準 7 8 2 3" xfId="829" xr:uid="{FACBBC9E-D741-4764-BF1B-DFD3A3ED1F41}"/>
    <cellStyle name="標準 7 8 3" xfId="350" xr:uid="{4BA2BB19-6785-4006-B311-C76FFE4EA38F}"/>
    <cellStyle name="標準 7 8 3 2" xfId="641" xr:uid="{A4F24068-9AEB-4A1A-9199-9329B35800C7}"/>
    <cellStyle name="標準 7 8 3 2 2" xfId="1226" xr:uid="{FE91DD68-5D2F-4749-BD91-92BD84C371C8}"/>
    <cellStyle name="標準 7 8 3 3" xfId="935" xr:uid="{0F0E867C-93CF-438C-9663-4FEA4A9FA1FA}"/>
    <cellStyle name="標準 7 8 4" xfId="438" xr:uid="{5FFA3A9E-2BE7-4716-B8A1-1A296B76FBC6}"/>
    <cellStyle name="標準 7 8 4 2" xfId="1023" xr:uid="{F00FD07F-9B6E-4E33-8370-9D743CC6B87A}"/>
    <cellStyle name="標準 7 8 5" xfId="732" xr:uid="{5F5AD2DC-CF0C-4F70-AB5B-4B27B0B1E166}"/>
    <cellStyle name="標準 7 9" xfId="160" xr:uid="{F6847384-274C-4E10-A7B5-238F5CA264FA}"/>
    <cellStyle name="標準 7 9 2" xfId="452" xr:uid="{1C86356C-BA31-4AD9-9D16-3AACC0F496D5}"/>
    <cellStyle name="標準 7 9 2 2" xfId="1037" xr:uid="{8B404474-F3C0-465D-9337-0014B9EEC2AA}"/>
    <cellStyle name="標準 7 9 3" xfId="746" xr:uid="{D5E81F97-D0A5-40C6-8151-9F837702453A}"/>
    <cellStyle name="標準 8" xfId="45" xr:uid="{74130E6D-0F21-4C7C-80ED-55FD6E472FBB}"/>
    <cellStyle name="標準 9" xfId="46" xr:uid="{92168F97-118F-4D50-A362-B2A2CB78F861}"/>
    <cellStyle name="標準_Sheet1" xfId="6" xr:uid="{00000000-0005-0000-0000-00000F000000}"/>
    <cellStyle name="標準_ｼｽﾃﾑ提案記載例16年（建築物）040302" xfId="18" xr:uid="{C1FB2A0E-F76D-4153-B2EA-EDE227CE4CD9}"/>
  </cellStyles>
  <dxfs count="84">
    <dxf>
      <font>
        <u/>
      </font>
    </dxf>
    <dxf>
      <font>
        <u/>
      </font>
    </dxf>
    <dxf>
      <fill>
        <patternFill>
          <bgColor theme="5" tint="0.79998168889431442"/>
        </patternFill>
      </fill>
    </dxf>
    <dxf>
      <font>
        <u/>
      </font>
    </dxf>
    <dxf>
      <fill>
        <patternFill>
          <bgColor theme="5" tint="0.79998168889431442"/>
        </patternFill>
      </fill>
    </dxf>
    <dxf>
      <fill>
        <patternFill>
          <bgColor theme="0"/>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u/>
      </font>
    </dxf>
    <dxf>
      <fill>
        <patternFill>
          <bgColor theme="5" tint="0.79998168889431442"/>
        </patternFill>
      </fill>
    </dxf>
    <dxf>
      <font>
        <color rgb="FFFF0000"/>
      </font>
    </dxf>
    <dxf>
      <font>
        <u/>
      </font>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FF66FF"/>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2</xdr:col>
      <xdr:colOff>333374</xdr:colOff>
      <xdr:row>34</xdr:row>
      <xdr:rowOff>36012</xdr:rowOff>
    </xdr:from>
    <xdr:to>
      <xdr:col>3</xdr:col>
      <xdr:colOff>295274</xdr:colOff>
      <xdr:row>52</xdr:row>
      <xdr:rowOff>85725</xdr:rowOff>
    </xdr:to>
    <xdr:pic>
      <xdr:nvPicPr>
        <xdr:cNvPr id="2" name="図 1">
          <a:extLst>
            <a:ext uri="{FF2B5EF4-FFF2-40B4-BE49-F238E27FC236}">
              <a16:creationId xmlns:a16="http://schemas.microsoft.com/office/drawing/2014/main" id="{B7AB6B16-7EE8-4AA4-B0AD-540A0713B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599" y="7760787"/>
          <a:ext cx="1381125" cy="2459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1238251</xdr:colOff>
      <xdr:row>33</xdr:row>
      <xdr:rowOff>76169</xdr:rowOff>
    </xdr:from>
    <xdr:to>
      <xdr:col>4</xdr:col>
      <xdr:colOff>153229</xdr:colOff>
      <xdr:row>44</xdr:row>
      <xdr:rowOff>114300</xdr:rowOff>
    </xdr:to>
    <xdr:pic>
      <xdr:nvPicPr>
        <xdr:cNvPr id="3" name="図 2">
          <a:extLst>
            <a:ext uri="{FF2B5EF4-FFF2-40B4-BE49-F238E27FC236}">
              <a16:creationId xmlns:a16="http://schemas.microsoft.com/office/drawing/2014/main" id="{4F739E70-E055-4CD7-BDA1-8BDBAD9BF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4701" y="7667594"/>
          <a:ext cx="2705100" cy="1514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2914650</xdr:colOff>
      <xdr:row>44</xdr:row>
      <xdr:rowOff>57150</xdr:rowOff>
    </xdr:from>
    <xdr:to>
      <xdr:col>4</xdr:col>
      <xdr:colOff>48453</xdr:colOff>
      <xdr:row>52</xdr:row>
      <xdr:rowOff>124457</xdr:rowOff>
    </xdr:to>
    <xdr:pic>
      <xdr:nvPicPr>
        <xdr:cNvPr id="4" name="図 3">
          <a:extLst>
            <a:ext uri="{FF2B5EF4-FFF2-40B4-BE49-F238E27FC236}">
              <a16:creationId xmlns:a16="http://schemas.microsoft.com/office/drawing/2014/main" id="{F799DEE3-3F4A-42D0-BE85-D102E8EA97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91100" y="9124950"/>
          <a:ext cx="923925" cy="1134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35</xdr:row>
      <xdr:rowOff>85725</xdr:rowOff>
    </xdr:from>
    <xdr:to>
      <xdr:col>3</xdr:col>
      <xdr:colOff>2819400</xdr:colOff>
      <xdr:row>52</xdr:row>
      <xdr:rowOff>114300</xdr:rowOff>
    </xdr:to>
    <xdr:pic>
      <xdr:nvPicPr>
        <xdr:cNvPr id="5" name="図 4">
          <a:extLst>
            <a:ext uri="{FF2B5EF4-FFF2-40B4-BE49-F238E27FC236}">
              <a16:creationId xmlns:a16="http://schemas.microsoft.com/office/drawing/2014/main" id="{5830D576-1EE1-44C9-B989-292EE48803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7953375"/>
          <a:ext cx="48482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103095</xdr:colOff>
      <xdr:row>3</xdr:row>
      <xdr:rowOff>155602</xdr:rowOff>
    </xdr:from>
    <xdr:to>
      <xdr:col>4</xdr:col>
      <xdr:colOff>179295</xdr:colOff>
      <xdr:row>4</xdr:row>
      <xdr:rowOff>106296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17713" y="1309808"/>
          <a:ext cx="300317" cy="152400"/>
        </a:xfrm>
        <a:prstGeom prst="rect">
          <a:avLst/>
        </a:prstGeom>
        <a:solidFill>
          <a:schemeClr val="accent2">
            <a:lumMod val="40000"/>
            <a:lumOff val="6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66344</xdr:colOff>
      <xdr:row>6</xdr:row>
      <xdr:rowOff>224117</xdr:rowOff>
    </xdr:from>
    <xdr:to>
      <xdr:col>74</xdr:col>
      <xdr:colOff>26129</xdr:colOff>
      <xdr:row>35</xdr:row>
      <xdr:rowOff>213470</xdr:rowOff>
    </xdr:to>
    <xdr:grpSp>
      <xdr:nvGrpSpPr>
        <xdr:cNvPr id="4" name="グループ化 3">
          <a:extLst>
            <a:ext uri="{FF2B5EF4-FFF2-40B4-BE49-F238E27FC236}">
              <a16:creationId xmlns:a16="http://schemas.microsoft.com/office/drawing/2014/main" id="{B7C831DD-D837-4CDB-B93E-555C30D1A000}"/>
            </a:ext>
          </a:extLst>
        </xdr:cNvPr>
        <xdr:cNvGrpSpPr/>
      </xdr:nvGrpSpPr>
      <xdr:grpSpPr>
        <a:xfrm>
          <a:off x="492168" y="2364441"/>
          <a:ext cx="14684314" cy="9088529"/>
          <a:chOff x="492168" y="2364441"/>
          <a:chExt cx="14684314" cy="9088529"/>
        </a:xfrm>
      </xdr:grpSpPr>
      <xdr:pic>
        <xdr:nvPicPr>
          <xdr:cNvPr id="2" name="図 1">
            <a:extLst>
              <a:ext uri="{FF2B5EF4-FFF2-40B4-BE49-F238E27FC236}">
                <a16:creationId xmlns:a16="http://schemas.microsoft.com/office/drawing/2014/main" id="{F1C7C680-88EE-4E9A-9926-563DAB93018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2168" y="2364441"/>
            <a:ext cx="14684314" cy="90885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正方形/長方形 2">
            <a:extLst>
              <a:ext uri="{FF2B5EF4-FFF2-40B4-BE49-F238E27FC236}">
                <a16:creationId xmlns:a16="http://schemas.microsoft.com/office/drawing/2014/main" id="{9BE028B8-00A8-4C73-97E7-287507A8B885}"/>
              </a:ext>
            </a:extLst>
          </xdr:cNvPr>
          <xdr:cNvSpPr/>
        </xdr:nvSpPr>
        <xdr:spPr>
          <a:xfrm>
            <a:off x="5827059" y="4101353"/>
            <a:ext cx="4269442" cy="918882"/>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bg1"/>
                </a:solidFill>
                <a:latin typeface="ＭＳ Ｐ明朝" panose="02020600040205080304" pitchFamily="18" charset="-128"/>
                <a:ea typeface="ＭＳ Ｐ明朝" panose="02020600040205080304" pitchFamily="18" charset="-128"/>
              </a:rPr>
              <a:t>＜記入例＞</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endParaRPr lang="en-US" altLang="ja-JP" sz="1200" b="0" i="0" u="none" strike="noStrike">
              <a:solidFill>
                <a:schemeClr val="lt1"/>
              </a:solidFill>
              <a:effectLst/>
              <a:latin typeface="ＭＳ Ｐ明朝" panose="02020600040205080304" pitchFamily="18" charset="-128"/>
              <a:ea typeface="ＭＳ Ｐ明朝" panose="02020600040205080304" pitchFamily="18" charset="-128"/>
              <a:cs typeface="+mn-cs"/>
            </a:endParaRPr>
          </a:p>
          <a:p>
            <a:pPr algn="ct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イラストや断面図等を活用し、事業のコンセプトや概要を説明すること。（作成時には本記入例を削除すること）</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endParaRPr kumimoji="1" lang="ja-JP" altLang="en-US" sz="1200">
              <a:solidFill>
                <a:schemeClr val="bg1"/>
              </a:solidFill>
              <a:latin typeface="ＭＳ Ｐ明朝" panose="02020600040205080304" pitchFamily="18" charset="-128"/>
              <a:ea typeface="ＭＳ Ｐ明朝" panose="02020600040205080304" pitchFamily="18"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38100</xdr:colOff>
      <xdr:row>19</xdr:row>
      <xdr:rowOff>247651</xdr:rowOff>
    </xdr:from>
    <xdr:to>
      <xdr:col>45</xdr:col>
      <xdr:colOff>133350</xdr:colOff>
      <xdr:row>19</xdr:row>
      <xdr:rowOff>771525</xdr:rowOff>
    </xdr:to>
    <xdr:sp macro="" textlink="">
      <xdr:nvSpPr>
        <xdr:cNvPr id="2" name="吹き出し: 四角形 1">
          <a:extLst>
            <a:ext uri="{FF2B5EF4-FFF2-40B4-BE49-F238E27FC236}">
              <a16:creationId xmlns:a16="http://schemas.microsoft.com/office/drawing/2014/main" id="{D80EDFD5-E330-439C-B0B7-9292DFC88EB6}"/>
            </a:ext>
          </a:extLst>
        </xdr:cNvPr>
        <xdr:cNvSpPr/>
      </xdr:nvSpPr>
      <xdr:spPr>
        <a:xfrm>
          <a:off x="8982075" y="5095876"/>
          <a:ext cx="2286000" cy="523874"/>
        </a:xfrm>
        <a:prstGeom prst="wedgeRectCallout">
          <a:avLst>
            <a:gd name="adj1" fmla="val -57916"/>
            <a:gd name="adj2" fmla="val 309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PｺﾞｼｯｸM" panose="020B0600000000000000" pitchFamily="50" charset="-128"/>
              <a:ea typeface="HGPｺﾞｼｯｸM" panose="020B0600000000000000" pitchFamily="50" charset="-128"/>
            </a:rPr>
            <a:t>補助事業者がＳＩＩへ報告を行う体制とすること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56030</xdr:colOff>
      <xdr:row>8</xdr:row>
      <xdr:rowOff>33617</xdr:rowOff>
    </xdr:from>
    <xdr:to>
      <xdr:col>74</xdr:col>
      <xdr:colOff>13847</xdr:colOff>
      <xdr:row>36</xdr:row>
      <xdr:rowOff>122705</xdr:rowOff>
    </xdr:to>
    <xdr:grpSp>
      <xdr:nvGrpSpPr>
        <xdr:cNvPr id="3" name="グループ化 2">
          <a:extLst>
            <a:ext uri="{FF2B5EF4-FFF2-40B4-BE49-F238E27FC236}">
              <a16:creationId xmlns:a16="http://schemas.microsoft.com/office/drawing/2014/main" id="{5790B450-3458-4AC6-A1A1-EC62BDC33F4F}"/>
            </a:ext>
          </a:extLst>
        </xdr:cNvPr>
        <xdr:cNvGrpSpPr/>
      </xdr:nvGrpSpPr>
      <xdr:grpSpPr>
        <a:xfrm>
          <a:off x="683559" y="2554941"/>
          <a:ext cx="14480641" cy="8874499"/>
          <a:chOff x="683559" y="2554941"/>
          <a:chExt cx="14480641" cy="8874499"/>
        </a:xfrm>
      </xdr:grpSpPr>
      <xdr:pic>
        <xdr:nvPicPr>
          <xdr:cNvPr id="63" name="図 62">
            <a:extLst>
              <a:ext uri="{FF2B5EF4-FFF2-40B4-BE49-F238E27FC236}">
                <a16:creationId xmlns:a16="http://schemas.microsoft.com/office/drawing/2014/main" id="{7017F009-78A6-4579-949B-835F1A682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559" y="2554941"/>
            <a:ext cx="14480641" cy="887449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 name="グループ化 1">
            <a:extLst>
              <a:ext uri="{FF2B5EF4-FFF2-40B4-BE49-F238E27FC236}">
                <a16:creationId xmlns:a16="http://schemas.microsoft.com/office/drawing/2014/main" id="{712D1422-10B1-4758-B86D-5AAFD8A283CB}"/>
              </a:ext>
            </a:extLst>
          </xdr:cNvPr>
          <xdr:cNvGrpSpPr/>
        </xdr:nvGrpSpPr>
        <xdr:grpSpPr>
          <a:xfrm>
            <a:off x="2902323" y="3620819"/>
            <a:ext cx="11386167" cy="7181654"/>
            <a:chOff x="-4214563" y="4427642"/>
            <a:chExt cx="11386167" cy="7181654"/>
          </a:xfrm>
        </xdr:grpSpPr>
        <xdr:grpSp>
          <xdr:nvGrpSpPr>
            <xdr:cNvPr id="12" name="グループ化 11">
              <a:extLst>
                <a:ext uri="{FF2B5EF4-FFF2-40B4-BE49-F238E27FC236}">
                  <a16:creationId xmlns:a16="http://schemas.microsoft.com/office/drawing/2014/main" id="{DF7CDFF4-2C34-46D3-B338-4CCA612A3FD1}"/>
                </a:ext>
              </a:extLst>
            </xdr:cNvPr>
            <xdr:cNvGrpSpPr/>
          </xdr:nvGrpSpPr>
          <xdr:grpSpPr>
            <a:xfrm>
              <a:off x="-4214563" y="4427642"/>
              <a:ext cx="11386167" cy="3519608"/>
              <a:chOff x="-4262127" y="4419409"/>
              <a:chExt cx="11521606" cy="3510644"/>
            </a:xfrm>
          </xdr:grpSpPr>
          <xdr:sp macro="" textlink="">
            <xdr:nvSpPr>
              <xdr:cNvPr id="10" name="吹き出し: 四角形 9">
                <a:extLst>
                  <a:ext uri="{FF2B5EF4-FFF2-40B4-BE49-F238E27FC236}">
                    <a16:creationId xmlns:a16="http://schemas.microsoft.com/office/drawing/2014/main" id="{062D18D4-88D5-4A4A-9DB7-912A13B1CF24}"/>
                  </a:ext>
                </a:extLst>
              </xdr:cNvPr>
              <xdr:cNvSpPr/>
            </xdr:nvSpPr>
            <xdr:spPr>
              <a:xfrm>
                <a:off x="-4262127" y="4419409"/>
                <a:ext cx="2122714" cy="671697"/>
              </a:xfrm>
              <a:prstGeom prst="wedgeRectCallout">
                <a:avLst>
                  <a:gd name="adj1" fmla="val 84936"/>
                  <a:gd name="adj2" fmla="val 7392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ＭＳ Ｐ明朝" panose="02020600040205080304" pitchFamily="18" charset="-128"/>
                    <a:ea typeface="ＭＳ Ｐ明朝" panose="02020600040205080304" pitchFamily="18" charset="-128"/>
                  </a:rPr>
                  <a:t>本記入例の図は削除して</a:t>
                </a:r>
                <a:endParaRPr kumimoji="1" lang="en-US" altLang="ja-JP" sz="11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1100">
                    <a:solidFill>
                      <a:srgbClr val="FF0000"/>
                    </a:solidFill>
                    <a:latin typeface="ＭＳ Ｐ明朝" panose="02020600040205080304" pitchFamily="18" charset="-128"/>
                    <a:ea typeface="ＭＳ Ｐ明朝" panose="02020600040205080304" pitchFamily="18" charset="-128"/>
                  </a:rPr>
                  <a:t>申請データ作成すること</a:t>
                </a:r>
              </a:p>
            </xdr:txBody>
          </xdr:sp>
          <xdr:sp macro="" textlink="">
            <xdr:nvSpPr>
              <xdr:cNvPr id="11" name="吹き出し: 四角形 10">
                <a:extLst>
                  <a:ext uri="{FF2B5EF4-FFF2-40B4-BE49-F238E27FC236}">
                    <a16:creationId xmlns:a16="http://schemas.microsoft.com/office/drawing/2014/main" id="{2973055F-DF62-4DCA-A240-538391982FE3}"/>
                  </a:ext>
                </a:extLst>
              </xdr:cNvPr>
              <xdr:cNvSpPr/>
            </xdr:nvSpPr>
            <xdr:spPr>
              <a:xfrm>
                <a:off x="4682753" y="7189329"/>
                <a:ext cx="2576726" cy="740724"/>
              </a:xfrm>
              <a:prstGeom prst="wedgeRectCallout">
                <a:avLst>
                  <a:gd name="adj1" fmla="val -69551"/>
                  <a:gd name="adj2" fmla="val 225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ＭＳ Ｐ明朝" panose="02020600040205080304" pitchFamily="18" charset="-128"/>
                    <a:ea typeface="ＭＳ Ｐ明朝" panose="02020600040205080304" pitchFamily="18" charset="-128"/>
                  </a:rPr>
                  <a:t>工程表上に終点をプロットすること。</a:t>
                </a:r>
                <a:endParaRPr kumimoji="1" lang="en-US" altLang="ja-JP" sz="11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1100">
                    <a:solidFill>
                      <a:srgbClr val="FF0000"/>
                    </a:solidFill>
                    <a:latin typeface="ＭＳ Ｐ明朝" panose="02020600040205080304" pitchFamily="18" charset="-128"/>
                    <a:ea typeface="ＭＳ Ｐ明朝" panose="02020600040205080304" pitchFamily="18" charset="-128"/>
                  </a:rPr>
                  <a:t>（点線はイメージ）</a:t>
                </a:r>
              </a:p>
            </xdr:txBody>
          </xdr:sp>
        </xdr:grpSp>
        <xdr:sp macro="" textlink="">
          <xdr:nvSpPr>
            <xdr:cNvPr id="7" name="正方形/長方形 6">
              <a:extLst>
                <a:ext uri="{FF2B5EF4-FFF2-40B4-BE49-F238E27FC236}">
                  <a16:creationId xmlns:a16="http://schemas.microsoft.com/office/drawing/2014/main" id="{C66B7D49-4513-42D0-BA0A-2DCF0164EDFA}"/>
                </a:ext>
              </a:extLst>
            </xdr:cNvPr>
            <xdr:cNvSpPr/>
          </xdr:nvSpPr>
          <xdr:spPr>
            <a:xfrm>
              <a:off x="-4018181" y="9497862"/>
              <a:ext cx="5037919" cy="2111434"/>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a:solidFill>
                    <a:srgbClr val="FF0000"/>
                  </a:solidFill>
                  <a:latin typeface="ＭＳ Ｐ明朝" panose="02020600040205080304" pitchFamily="18" charset="-128"/>
                  <a:ea typeface="ＭＳ Ｐ明朝" panose="02020600040205080304" pitchFamily="18" charset="-128"/>
                </a:rPr>
                <a:t>■工程表を作成し、図添付すること</a:t>
              </a:r>
              <a:endParaRPr kumimoji="1" lang="en-US" altLang="ja-JP" sz="1400" b="1">
                <a:solidFill>
                  <a:srgbClr val="FF0000"/>
                </a:solidFill>
                <a:latin typeface="ＭＳ Ｐ明朝" panose="02020600040205080304" pitchFamily="18" charset="-128"/>
                <a:ea typeface="ＭＳ Ｐ明朝" panose="02020600040205080304" pitchFamily="18" charset="-128"/>
              </a:endParaRPr>
            </a:p>
            <a:p>
              <a:r>
                <a:rPr kumimoji="1" lang="ja-JP" altLang="en-US" sz="1400" b="1">
                  <a:solidFill>
                    <a:srgbClr val="FF0000"/>
                  </a:solidFill>
                  <a:latin typeface="ＭＳ Ｐ明朝" panose="02020600040205080304" pitchFamily="18" charset="-128"/>
                  <a:ea typeface="ＭＳ Ｐ明朝" panose="02020600040205080304" pitchFamily="18" charset="-128"/>
                </a:rPr>
                <a:t>■工程表内に以下日程を明示すること（</a:t>
              </a:r>
              <a:r>
                <a:rPr lang="en-US" altLang="ja-JP" sz="1400" b="1">
                  <a:solidFill>
                    <a:srgbClr val="FF0000"/>
                  </a:solidFill>
                  <a:latin typeface="ＭＳ Ｐ明朝" panose="02020600040205080304" pitchFamily="18" charset="-128"/>
                  <a:ea typeface="ＭＳ Ｐ明朝" panose="02020600040205080304" pitchFamily="18" charset="-128"/>
                </a:rPr>
                <a:t> </a:t>
              </a:r>
              <a:r>
                <a:rPr lang="ja-JP" altLang="en-US" sz="1400" b="1">
                  <a:solidFill>
                    <a:srgbClr val="FF0000"/>
                  </a:solidFill>
                  <a:latin typeface="ＭＳ Ｐ明朝" panose="02020600040205080304" pitchFamily="18" charset="-128"/>
                  <a:ea typeface="ＭＳ Ｐ明朝" panose="02020600040205080304" pitchFamily="18" charset="-128"/>
                </a:rPr>
                <a:t>例：</a:t>
              </a:r>
              <a:r>
                <a:rPr lang="en-US" altLang="ja-JP" sz="1400" b="1">
                  <a:solidFill>
                    <a:srgbClr val="FF0000"/>
                  </a:solidFill>
                  <a:latin typeface="ＭＳ Ｐ明朝" panose="02020600040205080304" pitchFamily="18" charset="-128"/>
                  <a:ea typeface="ＭＳ Ｐ明朝" panose="02020600040205080304" pitchFamily="18" charset="-128"/>
                </a:rPr>
                <a:t>2020/10/30</a:t>
              </a:r>
              <a:r>
                <a:rPr kumimoji="1" lang="ja-JP" altLang="en-US" sz="1400" b="1">
                  <a:solidFill>
                    <a:srgbClr val="FF0000"/>
                  </a:solidFill>
                  <a:latin typeface="ＭＳ Ｐ明朝" panose="02020600040205080304" pitchFamily="18" charset="-128"/>
                  <a:ea typeface="ＭＳ Ｐ明朝" panose="02020600040205080304" pitchFamily="18" charset="-128"/>
                </a:rPr>
                <a:t>）</a:t>
              </a:r>
              <a:endParaRPr kumimoji="1" lang="en-US" altLang="ja-JP" sz="1400" b="1">
                <a:solidFill>
                  <a:srgbClr val="FF0000"/>
                </a:solidFill>
                <a:latin typeface="ＭＳ Ｐ明朝" panose="02020600040205080304" pitchFamily="18" charset="-128"/>
                <a:ea typeface="ＭＳ Ｐ明朝" panose="02020600040205080304" pitchFamily="18" charset="-128"/>
              </a:endParaRPr>
            </a:p>
            <a:p>
              <a:r>
                <a:rPr lang="ja-JP" altLang="en-US" sz="1400" b="1">
                  <a:solidFill>
                    <a:srgbClr val="FF0000"/>
                  </a:solidFill>
                  <a:latin typeface="ＭＳ Ｐ明朝" panose="02020600040205080304" pitchFamily="18" charset="-128"/>
                  <a:ea typeface="ＭＳ Ｐ明朝" panose="02020600040205080304" pitchFamily="18" charset="-128"/>
                </a:rPr>
                <a:t>・工事着手予定日</a:t>
              </a:r>
              <a:endParaRPr lang="en-US" altLang="ja-JP" sz="1400" b="1">
                <a:solidFill>
                  <a:srgbClr val="FF0000"/>
                </a:solidFill>
                <a:latin typeface="ＭＳ Ｐ明朝" panose="02020600040205080304" pitchFamily="18" charset="-128"/>
                <a:ea typeface="ＭＳ Ｐ明朝" panose="02020600040205080304" pitchFamily="18" charset="-128"/>
              </a:endParaRPr>
            </a:p>
            <a:p>
              <a:r>
                <a:rPr kumimoji="1" lang="ja-JP" altLang="en-US" sz="1400" b="1">
                  <a:solidFill>
                    <a:srgbClr val="FF0000"/>
                  </a:solidFill>
                  <a:latin typeface="ＭＳ Ｐ明朝" panose="02020600040205080304" pitchFamily="18" charset="-128"/>
                  <a:ea typeface="ＭＳ Ｐ明朝" panose="02020600040205080304" pitchFamily="18" charset="-128"/>
                </a:rPr>
                <a:t>・ＢＥＬＳ認証取得予定日</a:t>
              </a:r>
              <a:endParaRPr lang="en-US" altLang="ja-JP" sz="1400" b="1">
                <a:solidFill>
                  <a:srgbClr val="FF0000"/>
                </a:solidFill>
                <a:latin typeface="ＭＳ Ｐ明朝" panose="02020600040205080304" pitchFamily="18" charset="-128"/>
                <a:ea typeface="ＭＳ Ｐ明朝" panose="02020600040205080304" pitchFamily="18" charset="-128"/>
              </a:endParaRPr>
            </a:p>
            <a:p>
              <a:r>
                <a:rPr lang="ja-JP" altLang="en-US" sz="1400" b="1">
                  <a:solidFill>
                    <a:srgbClr val="FF0000"/>
                  </a:solidFill>
                  <a:latin typeface="ＭＳ Ｐ明朝" panose="02020600040205080304" pitchFamily="18" charset="-128"/>
                  <a:ea typeface="ＭＳ Ｐ明朝" panose="02020600040205080304" pitchFamily="18" charset="-128"/>
                </a:rPr>
                <a:t>・補助対象工事完了予定日</a:t>
              </a:r>
              <a:endParaRPr lang="en-US" altLang="ja-JP" sz="1400" b="1">
                <a:solidFill>
                  <a:srgbClr val="FF0000"/>
                </a:solidFill>
                <a:latin typeface="ＭＳ Ｐ明朝" panose="02020600040205080304" pitchFamily="18" charset="-128"/>
                <a:ea typeface="ＭＳ Ｐ明朝" panose="02020600040205080304" pitchFamily="18" charset="-128"/>
              </a:endParaRPr>
            </a:p>
            <a:p>
              <a:r>
                <a:rPr lang="ja-JP" altLang="en-US" sz="1400" b="1">
                  <a:solidFill>
                    <a:srgbClr val="FF0000"/>
                  </a:solidFill>
                  <a:latin typeface="ＭＳ Ｐ明朝" panose="02020600040205080304" pitchFamily="18" charset="-128"/>
                  <a:ea typeface="ＭＳ Ｐ明朝" panose="02020600040205080304" pitchFamily="18" charset="-128"/>
                </a:rPr>
                <a:t>・補助事業完了予定日</a:t>
              </a:r>
              <a:endParaRPr lang="en-US" altLang="ja-JP" sz="14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400" b="1">
                  <a:solidFill>
                    <a:srgbClr val="FF0000"/>
                  </a:solidFill>
                  <a:latin typeface="ＭＳ Ｐ明朝" panose="02020600040205080304" pitchFamily="18" charset="-128"/>
                  <a:ea typeface="ＭＳ Ｐ明朝" panose="02020600040205080304" pitchFamily="18" charset="-128"/>
                </a:rPr>
                <a:t>・</a:t>
              </a:r>
              <a:r>
                <a:rPr lang="ja-JP" altLang="en-US" sz="1400" b="1">
                  <a:solidFill>
                    <a:srgbClr val="FF0000"/>
                  </a:solidFill>
                  <a:latin typeface="ＭＳ Ｐ明朝" panose="02020600040205080304" pitchFamily="18" charset="-128"/>
                  <a:ea typeface="ＭＳ Ｐ明朝" panose="02020600040205080304" pitchFamily="18" charset="-128"/>
                </a:rPr>
                <a:t>（分譲の場合）建築主から購入者への引き渡し開始予定日</a:t>
              </a:r>
              <a:endParaRPr kumimoji="1" lang="en-US" altLang="ja-JP" sz="14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400" b="1">
                  <a:solidFill>
                    <a:srgbClr val="FF0000"/>
                  </a:solidFill>
                  <a:latin typeface="ＭＳ Ｐ明朝" panose="02020600040205080304" pitchFamily="18" charset="-128"/>
                  <a:ea typeface="ＭＳ Ｐ明朝" panose="02020600040205080304" pitchFamily="18" charset="-128"/>
                </a:rPr>
                <a:t>以上を明示すること</a:t>
              </a:r>
              <a:r>
                <a:rPr kumimoji="1" lang="ja-JP" altLang="en-US" sz="1400">
                  <a:solidFill>
                    <a:srgbClr val="FF0000"/>
                  </a:solidFill>
                  <a:latin typeface="ＭＳ Ｐ明朝" panose="02020600040205080304" pitchFamily="18" charset="-128"/>
                  <a:ea typeface="ＭＳ Ｐ明朝" panose="02020600040205080304" pitchFamily="18" charset="-128"/>
                </a:rPr>
                <a:t>　</a:t>
              </a:r>
              <a:r>
                <a:rPr kumimoji="1" lang="ja-JP" altLang="en-US" sz="1100">
                  <a:solidFill>
                    <a:srgbClr val="FF0000"/>
                  </a:solidFill>
                  <a:latin typeface="ＭＳ Ｐ明朝" panose="02020600040205080304" pitchFamily="18" charset="-128"/>
                  <a:ea typeface="ＭＳ Ｐ明朝" panose="02020600040205080304" pitchFamily="18" charset="-128"/>
                </a:rPr>
                <a:t>　</a:t>
              </a:r>
              <a:endParaRPr kumimoji="1" lang="en-US" altLang="ja-JP" sz="1100">
                <a:solidFill>
                  <a:srgbClr val="FF0000"/>
                </a:solidFill>
                <a:latin typeface="ＭＳ Ｐ明朝" panose="02020600040205080304" pitchFamily="18" charset="-128"/>
                <a:ea typeface="ＭＳ Ｐ明朝" panose="02020600040205080304"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478-F035-49B6-B0CE-AD192E7E5E54}">
  <sheetPr codeName="Sheet1"/>
  <dimension ref="A1:L36"/>
  <sheetViews>
    <sheetView showGridLines="0" tabSelected="1" view="pageBreakPreview" zoomScale="115" zoomScaleNormal="100" zoomScaleSheetLayoutView="115" workbookViewId="0">
      <selection activeCell="E3" sqref="E3"/>
    </sheetView>
  </sheetViews>
  <sheetFormatPr defaultRowHeight="10.5"/>
  <cols>
    <col min="1" max="1" width="2.625" style="496" customWidth="1"/>
    <col min="2" max="2" width="8.625" style="505" customWidth="1"/>
    <col min="3" max="3" width="18.625" style="496" customWidth="1"/>
    <col min="4" max="4" width="49.75" style="498" customWidth="1"/>
    <col min="5" max="5" width="5.625" style="499" customWidth="1"/>
    <col min="6" max="6" width="56.5" style="496" customWidth="1"/>
    <col min="7" max="8" width="9" style="496"/>
    <col min="9" max="9" width="15.5" style="496" bestFit="1" customWidth="1"/>
    <col min="10" max="10" width="43" style="498" bestFit="1" customWidth="1"/>
    <col min="11" max="11" width="27.25" style="498" bestFit="1" customWidth="1"/>
    <col min="12" max="12" width="40.75" style="496" customWidth="1"/>
    <col min="13" max="16384" width="9" style="496"/>
  </cols>
  <sheetData>
    <row r="1" spans="2:6" ht="14.25">
      <c r="B1" s="584" t="s">
        <v>624</v>
      </c>
      <c r="C1" s="584"/>
      <c r="D1" s="584"/>
      <c r="E1" s="584"/>
    </row>
    <row r="2" spans="2:6" ht="13.5" customHeight="1">
      <c r="B2" s="585" t="s">
        <v>625</v>
      </c>
      <c r="C2" s="585"/>
      <c r="D2" s="585"/>
      <c r="E2" s="497" t="s">
        <v>626</v>
      </c>
    </row>
    <row r="3" spans="2:6" ht="18" customHeight="1">
      <c r="B3" s="583" t="s">
        <v>718</v>
      </c>
      <c r="C3" s="583"/>
      <c r="D3" s="583"/>
      <c r="E3" s="507" t="s">
        <v>627</v>
      </c>
    </row>
    <row r="4" spans="2:6" ht="21" customHeight="1">
      <c r="B4" s="583" t="s">
        <v>628</v>
      </c>
      <c r="C4" s="583"/>
      <c r="D4" s="583"/>
      <c r="E4" s="507" t="s">
        <v>627</v>
      </c>
    </row>
    <row r="5" spans="2:6" ht="18" customHeight="1">
      <c r="B5" s="583" t="s">
        <v>629</v>
      </c>
      <c r="C5" s="583"/>
      <c r="D5" s="583"/>
      <c r="E5" s="507" t="s">
        <v>627</v>
      </c>
    </row>
    <row r="6" spans="2:6" ht="18" customHeight="1">
      <c r="B6" s="583" t="s">
        <v>630</v>
      </c>
      <c r="C6" s="583"/>
      <c r="D6" s="583"/>
      <c r="E6" s="507" t="s">
        <v>627</v>
      </c>
    </row>
    <row r="7" spans="2:6" ht="18" customHeight="1">
      <c r="B7" s="583" t="s">
        <v>631</v>
      </c>
      <c r="C7" s="583"/>
      <c r="D7" s="583"/>
      <c r="E7" s="507" t="s">
        <v>627</v>
      </c>
      <c r="F7" s="498"/>
    </row>
    <row r="8" spans="2:6">
      <c r="B8" s="496"/>
      <c r="D8" s="496"/>
      <c r="F8" s="498"/>
    </row>
    <row r="9" spans="2:6" ht="13.5" customHeight="1">
      <c r="B9" s="590" t="s">
        <v>632</v>
      </c>
      <c r="C9" s="591"/>
      <c r="D9" s="500" t="s">
        <v>633</v>
      </c>
      <c r="E9" s="497" t="s">
        <v>626</v>
      </c>
    </row>
    <row r="10" spans="2:6" ht="18" customHeight="1">
      <c r="B10" s="501" t="s">
        <v>624</v>
      </c>
      <c r="C10" s="502"/>
      <c r="D10" s="502" t="s">
        <v>634</v>
      </c>
      <c r="E10" s="507" t="s">
        <v>627</v>
      </c>
    </row>
    <row r="11" spans="2:6" ht="18" customHeight="1">
      <c r="B11" s="586" t="s">
        <v>635</v>
      </c>
      <c r="C11" s="586" t="s">
        <v>636</v>
      </c>
      <c r="D11" s="502" t="s">
        <v>637</v>
      </c>
      <c r="E11" s="507" t="s">
        <v>627</v>
      </c>
    </row>
    <row r="12" spans="2:6" ht="18" customHeight="1">
      <c r="B12" s="587"/>
      <c r="C12" s="586"/>
      <c r="D12" s="502" t="s">
        <v>638</v>
      </c>
      <c r="E12" s="507" t="s">
        <v>627</v>
      </c>
    </row>
    <row r="13" spans="2:6" ht="31.5">
      <c r="B13" s="587"/>
      <c r="C13" s="586"/>
      <c r="D13" s="502" t="s">
        <v>639</v>
      </c>
      <c r="E13" s="507" t="s">
        <v>627</v>
      </c>
    </row>
    <row r="14" spans="2:6" ht="31.5">
      <c r="B14" s="587"/>
      <c r="C14" s="586"/>
      <c r="D14" s="502" t="s">
        <v>640</v>
      </c>
      <c r="E14" s="507" t="s">
        <v>627</v>
      </c>
    </row>
    <row r="15" spans="2:6" ht="18" customHeight="1">
      <c r="B15" s="587"/>
      <c r="C15" s="503" t="s">
        <v>641</v>
      </c>
      <c r="D15" s="502" t="s">
        <v>642</v>
      </c>
      <c r="E15" s="507" t="s">
        <v>627</v>
      </c>
    </row>
    <row r="16" spans="2:6" ht="18" customHeight="1">
      <c r="B16" s="587"/>
      <c r="C16" s="502" t="s">
        <v>643</v>
      </c>
      <c r="D16" s="502" t="s">
        <v>644</v>
      </c>
      <c r="E16" s="507" t="s">
        <v>627</v>
      </c>
    </row>
    <row r="17" spans="2:5" ht="18" customHeight="1">
      <c r="B17" s="588" t="s">
        <v>645</v>
      </c>
      <c r="C17" s="589"/>
      <c r="D17" s="502" t="s">
        <v>646</v>
      </c>
      <c r="E17" s="507" t="s">
        <v>627</v>
      </c>
    </row>
    <row r="18" spans="2:5" ht="18" customHeight="1">
      <c r="B18" s="592" t="s">
        <v>647</v>
      </c>
      <c r="C18" s="504" t="s">
        <v>648</v>
      </c>
      <c r="D18" s="502" t="s">
        <v>649</v>
      </c>
      <c r="E18" s="507" t="s">
        <v>627</v>
      </c>
    </row>
    <row r="19" spans="2:5" ht="21" customHeight="1">
      <c r="B19" s="592"/>
      <c r="C19" s="502" t="s">
        <v>650</v>
      </c>
      <c r="D19" s="502" t="s">
        <v>651</v>
      </c>
      <c r="E19" s="507" t="s">
        <v>627</v>
      </c>
    </row>
    <row r="20" spans="2:5" ht="21" customHeight="1">
      <c r="B20" s="592"/>
      <c r="C20" s="503" t="s">
        <v>652</v>
      </c>
      <c r="D20" s="502" t="s">
        <v>717</v>
      </c>
      <c r="E20" s="507" t="s">
        <v>627</v>
      </c>
    </row>
    <row r="21" spans="2:5" ht="21" customHeight="1">
      <c r="B21" s="592"/>
      <c r="C21" s="504" t="s">
        <v>653</v>
      </c>
      <c r="D21" s="502" t="s">
        <v>654</v>
      </c>
      <c r="E21" s="507" t="s">
        <v>627</v>
      </c>
    </row>
    <row r="22" spans="2:5" ht="18" customHeight="1">
      <c r="B22" s="586" t="s">
        <v>655</v>
      </c>
      <c r="C22" s="593" t="s">
        <v>124</v>
      </c>
      <c r="D22" s="502" t="s">
        <v>694</v>
      </c>
      <c r="E22" s="507" t="s">
        <v>627</v>
      </c>
    </row>
    <row r="23" spans="2:5" ht="30" customHeight="1">
      <c r="B23" s="586"/>
      <c r="C23" s="594"/>
      <c r="D23" s="569" t="s">
        <v>715</v>
      </c>
      <c r="E23" s="507" t="s">
        <v>627</v>
      </c>
    </row>
    <row r="24" spans="2:5" ht="18" customHeight="1">
      <c r="B24" s="586"/>
      <c r="C24" s="502" t="s">
        <v>656</v>
      </c>
      <c r="D24" s="502" t="s">
        <v>657</v>
      </c>
      <c r="E24" s="507" t="s">
        <v>627</v>
      </c>
    </row>
    <row r="25" spans="2:5" ht="21" customHeight="1">
      <c r="B25" s="587" t="s">
        <v>658</v>
      </c>
      <c r="C25" s="502" t="s">
        <v>125</v>
      </c>
      <c r="D25" s="502" t="s">
        <v>659</v>
      </c>
      <c r="E25" s="507" t="s">
        <v>627</v>
      </c>
    </row>
    <row r="26" spans="2:5" ht="18" customHeight="1">
      <c r="B26" s="587"/>
      <c r="C26" s="586" t="s">
        <v>126</v>
      </c>
      <c r="D26" s="502" t="s">
        <v>660</v>
      </c>
      <c r="E26" s="507" t="s">
        <v>627</v>
      </c>
    </row>
    <row r="27" spans="2:5" ht="21" customHeight="1">
      <c r="B27" s="587"/>
      <c r="C27" s="586"/>
      <c r="D27" s="502" t="s">
        <v>661</v>
      </c>
      <c r="E27" s="507" t="s">
        <v>627</v>
      </c>
    </row>
    <row r="28" spans="2:5" ht="21" customHeight="1">
      <c r="B28" s="587"/>
      <c r="C28" s="502" t="s">
        <v>662</v>
      </c>
      <c r="D28" s="502" t="s">
        <v>663</v>
      </c>
      <c r="E28" s="507" t="s">
        <v>627</v>
      </c>
    </row>
    <row r="29" spans="2:5" ht="21" customHeight="1">
      <c r="B29" s="587"/>
      <c r="C29" s="593" t="s">
        <v>128</v>
      </c>
      <c r="D29" s="502" t="s">
        <v>664</v>
      </c>
      <c r="E29" s="507" t="s">
        <v>627</v>
      </c>
    </row>
    <row r="30" spans="2:5" ht="21" customHeight="1">
      <c r="B30" s="587"/>
      <c r="C30" s="594"/>
      <c r="D30" s="569" t="s">
        <v>716</v>
      </c>
      <c r="E30" s="507" t="s">
        <v>627</v>
      </c>
    </row>
    <row r="31" spans="2:5" ht="21" customHeight="1">
      <c r="B31" s="587"/>
      <c r="C31" s="502" t="s">
        <v>665</v>
      </c>
      <c r="D31" s="502" t="s">
        <v>666</v>
      </c>
      <c r="E31" s="507" t="s">
        <v>627</v>
      </c>
    </row>
    <row r="32" spans="2:5" ht="21" customHeight="1">
      <c r="B32" s="503" t="s">
        <v>667</v>
      </c>
      <c r="C32" s="502" t="s">
        <v>668</v>
      </c>
      <c r="D32" s="502" t="s">
        <v>694</v>
      </c>
      <c r="E32" s="507" t="s">
        <v>627</v>
      </c>
    </row>
    <row r="33" spans="1:12" ht="26.25" customHeight="1">
      <c r="B33" s="588" t="s">
        <v>669</v>
      </c>
      <c r="C33" s="589"/>
      <c r="D33" s="502" t="s">
        <v>670</v>
      </c>
      <c r="E33" s="507" t="s">
        <v>627</v>
      </c>
    </row>
    <row r="34" spans="1:12">
      <c r="C34" s="498"/>
    </row>
    <row r="35" spans="1:12" s="498" customFormat="1" ht="11.25">
      <c r="A35" s="496"/>
      <c r="B35" s="506" t="s">
        <v>671</v>
      </c>
      <c r="E35" s="499"/>
      <c r="F35" s="496"/>
      <c r="G35" s="496"/>
      <c r="H35" s="496"/>
      <c r="I35" s="496"/>
      <c r="L35" s="496"/>
    </row>
    <row r="36" spans="1:12" s="498" customFormat="1">
      <c r="A36" s="496"/>
      <c r="B36" s="505"/>
      <c r="E36" s="499"/>
      <c r="F36" s="496"/>
      <c r="G36" s="496"/>
      <c r="H36" s="496"/>
      <c r="I36" s="496"/>
      <c r="L36" s="496"/>
    </row>
  </sheetData>
  <sheetProtection algorithmName="SHA-512" hashValue="EfAAAIMSRgu3nk2shc4NVhjBN5oln3w7cKqgKq6wWN5RlVEZ95p/g5ffINzeslT/t5w790nhubSXhIjBOIN/Jw==" saltValue="sJGgU4FB3gij5+5z/TK8XQ==" spinCount="100000" sheet="1" objects="1" scenarios="1" formatCells="0" selectLockedCells="1"/>
  <mergeCells count="18">
    <mergeCell ref="B22:B24"/>
    <mergeCell ref="B25:B31"/>
    <mergeCell ref="C26:C27"/>
    <mergeCell ref="B33:C33"/>
    <mergeCell ref="B7:D7"/>
    <mergeCell ref="B9:C9"/>
    <mergeCell ref="B11:B16"/>
    <mergeCell ref="C11:C14"/>
    <mergeCell ref="B17:C17"/>
    <mergeCell ref="B18:B21"/>
    <mergeCell ref="C22:C23"/>
    <mergeCell ref="C29:C30"/>
    <mergeCell ref="B6:D6"/>
    <mergeCell ref="B1:E1"/>
    <mergeCell ref="B2:D2"/>
    <mergeCell ref="B3:D3"/>
    <mergeCell ref="B4:D4"/>
    <mergeCell ref="B5:D5"/>
  </mergeCells>
  <phoneticPr fontId="3"/>
  <pageMargins left="0.9055118110236221" right="0.47244094488188981" top="0.31496062992125984" bottom="0.19685039370078741" header="0.19685039370078741" footer="0.19685039370078741"/>
  <pageSetup paperSize="9" scale="95" orientation="portrait" r:id="rId1"/>
  <headerFooter>
    <oddFooter>&amp;R&amp;"ＭＳ 明朝,標準"&amp;8&amp;K01+033令和２年度低中層ZEH-M促進事業</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0BF8-435A-4EA2-8975-E75C19773BC8}">
  <sheetPr codeName="Sheet11">
    <pageSetUpPr fitToPage="1"/>
  </sheetPr>
  <dimension ref="B1:AS6454"/>
  <sheetViews>
    <sheetView showGridLines="0" view="pageBreakPreview" zoomScale="70" zoomScaleNormal="77" zoomScaleSheetLayoutView="70" zoomScalePageLayoutView="77" workbookViewId="0">
      <selection activeCell="C53" sqref="C53:I53"/>
    </sheetView>
  </sheetViews>
  <sheetFormatPr defaultColWidth="2.625" defaultRowHeight="13.5"/>
  <cols>
    <col min="1" max="1" width="2" style="242" customWidth="1"/>
    <col min="2" max="2" width="4" style="282" customWidth="1"/>
    <col min="3" max="26" width="3.125" style="242" customWidth="1"/>
    <col min="27" max="38" width="3.5" style="242" customWidth="1"/>
    <col min="39" max="45" width="3.125" style="242" customWidth="1"/>
    <col min="46" max="16384" width="2.625" style="242"/>
  </cols>
  <sheetData>
    <row r="1" spans="2:44" ht="33.75" customHeight="1">
      <c r="B1" s="241" t="s">
        <v>608</v>
      </c>
    </row>
    <row r="2" spans="2:44" ht="21.95" customHeight="1">
      <c r="B2" s="241" t="s">
        <v>404</v>
      </c>
    </row>
    <row r="3" spans="2:44" ht="27" customHeight="1">
      <c r="B3" s="241" t="s">
        <v>481</v>
      </c>
    </row>
    <row r="4" spans="2:44" s="243" customFormat="1" ht="21">
      <c r="B4" s="1339" t="s">
        <v>470</v>
      </c>
      <c r="C4" s="1339"/>
      <c r="D4" s="1339"/>
      <c r="E4" s="1339"/>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row>
    <row r="5" spans="2:44" s="243" customFormat="1" ht="9.75" customHeight="1">
      <c r="B5" s="245"/>
      <c r="D5" s="246"/>
      <c r="E5" s="244"/>
      <c r="F5" s="247"/>
      <c r="G5" s="247"/>
      <c r="H5" s="247"/>
      <c r="I5" s="247"/>
      <c r="J5" s="247"/>
      <c r="K5" s="247"/>
      <c r="L5" s="248"/>
      <c r="M5" s="248"/>
      <c r="N5" s="248"/>
      <c r="O5" s="248"/>
      <c r="P5" s="248"/>
      <c r="Q5" s="248"/>
      <c r="R5" s="248"/>
      <c r="S5" s="248"/>
      <c r="T5" s="248"/>
      <c r="U5" s="248"/>
      <c r="V5" s="248"/>
      <c r="W5" s="248"/>
      <c r="X5" s="248"/>
      <c r="Y5" s="248"/>
      <c r="Z5" s="248"/>
      <c r="AA5" s="248"/>
      <c r="AB5" s="248"/>
      <c r="AC5" s="248"/>
      <c r="AD5" s="249"/>
      <c r="AE5" s="248"/>
      <c r="AF5" s="244"/>
      <c r="AG5" s="244"/>
      <c r="AH5" s="244"/>
      <c r="AI5" s="244"/>
      <c r="AJ5" s="248"/>
      <c r="AK5" s="244"/>
      <c r="AL5" s="244"/>
      <c r="AM5" s="242"/>
      <c r="AN5" s="244"/>
      <c r="AO5" s="244"/>
      <c r="AP5" s="250"/>
      <c r="AQ5" s="244"/>
    </row>
    <row r="6" spans="2:44" s="243" customFormat="1" ht="37.5" customHeight="1">
      <c r="B6" s="245"/>
      <c r="C6" s="1340" t="s">
        <v>342</v>
      </c>
      <c r="D6" s="1341"/>
      <c r="E6" s="1341"/>
      <c r="F6" s="1341"/>
      <c r="G6" s="1341"/>
      <c r="H6" s="1342"/>
      <c r="I6" s="1343"/>
      <c r="J6" s="1344"/>
      <c r="K6" s="1344"/>
      <c r="L6" s="1344"/>
      <c r="M6" s="1344"/>
      <c r="N6" s="1344"/>
      <c r="O6" s="1344"/>
      <c r="P6" s="1344"/>
      <c r="Q6" s="251"/>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row>
    <row r="7" spans="2:44" ht="9.75" customHeight="1">
      <c r="B7" s="253"/>
      <c r="C7" s="254"/>
      <c r="D7" s="254"/>
      <c r="I7" s="254"/>
      <c r="J7" s="254"/>
      <c r="O7" s="254"/>
      <c r="P7" s="254"/>
      <c r="U7" s="254"/>
      <c r="V7" s="254"/>
      <c r="AA7" s="254"/>
      <c r="AB7" s="254"/>
      <c r="AG7" s="254"/>
      <c r="AH7" s="254"/>
      <c r="AP7" s="255"/>
    </row>
    <row r="8" spans="2:44" s="243" customFormat="1" ht="17.25" customHeight="1">
      <c r="B8" s="244"/>
      <c r="C8" s="256" t="s">
        <v>343</v>
      </c>
      <c r="D8" s="257" t="s">
        <v>344</v>
      </c>
      <c r="E8" s="247"/>
      <c r="F8" s="247"/>
      <c r="G8" s="247"/>
      <c r="H8" s="247"/>
      <c r="I8" s="247"/>
      <c r="J8" s="247"/>
      <c r="K8" s="247"/>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4"/>
      <c r="AL8" s="244"/>
      <c r="AM8" s="242"/>
      <c r="AN8" s="244"/>
      <c r="AO8" s="244"/>
      <c r="AP8" s="244"/>
      <c r="AQ8" s="244"/>
    </row>
    <row r="9" spans="2:44" s="243" customFormat="1" ht="17.25" customHeight="1">
      <c r="B9" s="244"/>
      <c r="C9" s="257" t="s">
        <v>345</v>
      </c>
      <c r="D9" s="257"/>
      <c r="E9" s="257"/>
      <c r="F9" s="257"/>
      <c r="G9" s="257"/>
      <c r="H9" s="257"/>
      <c r="I9" s="257"/>
      <c r="J9" s="244"/>
      <c r="K9" s="247"/>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4"/>
      <c r="AL9" s="244"/>
      <c r="AM9" s="242"/>
      <c r="AN9" s="244"/>
      <c r="AO9" s="244"/>
    </row>
    <row r="10" spans="2:44" s="243" customFormat="1" ht="24.95" customHeight="1">
      <c r="B10" s="244"/>
      <c r="C10" s="1345" t="s">
        <v>346</v>
      </c>
      <c r="D10" s="1346"/>
      <c r="E10" s="1346"/>
      <c r="F10" s="1346"/>
      <c r="G10" s="1346"/>
      <c r="H10" s="1347"/>
      <c r="I10" s="1348" t="s">
        <v>347</v>
      </c>
      <c r="J10" s="1349"/>
      <c r="K10" s="1349"/>
      <c r="L10" s="1349"/>
      <c r="M10" s="1349"/>
      <c r="N10" s="1349"/>
      <c r="O10" s="1349"/>
      <c r="P10" s="1350"/>
      <c r="Q10" s="1348" t="s">
        <v>348</v>
      </c>
      <c r="R10" s="1349"/>
      <c r="S10" s="1349"/>
      <c r="T10" s="1349"/>
      <c r="U10" s="1349"/>
      <c r="V10" s="1349"/>
      <c r="W10" s="1349"/>
      <c r="X10" s="1349"/>
      <c r="Y10" s="1349"/>
      <c r="Z10" s="1349"/>
      <c r="AA10" s="1349"/>
      <c r="AB10" s="1350"/>
      <c r="AC10" s="1351" t="s">
        <v>349</v>
      </c>
      <c r="AD10" s="1352"/>
      <c r="AE10" s="1352"/>
      <c r="AF10" s="1352"/>
      <c r="AG10" s="1352"/>
      <c r="AH10" s="1353"/>
      <c r="AI10" s="1354" t="s">
        <v>350</v>
      </c>
      <c r="AJ10" s="1354"/>
      <c r="AK10" s="1354"/>
      <c r="AL10" s="1354"/>
      <c r="AM10" s="1354"/>
      <c r="AN10" s="1354"/>
    </row>
    <row r="11" spans="2:44" s="243" customFormat="1" ht="22.5" customHeight="1">
      <c r="B11" s="244"/>
      <c r="C11" s="1355"/>
      <c r="D11" s="1356"/>
      <c r="E11" s="1356"/>
      <c r="F11" s="1356"/>
      <c r="G11" s="1356"/>
      <c r="H11" s="1357"/>
      <c r="I11" s="1355"/>
      <c r="J11" s="1356"/>
      <c r="K11" s="1356"/>
      <c r="L11" s="1356"/>
      <c r="M11" s="1356"/>
      <c r="N11" s="1356"/>
      <c r="O11" s="1356"/>
      <c r="P11" s="1357"/>
      <c r="Q11" s="1355"/>
      <c r="R11" s="1356"/>
      <c r="S11" s="1356"/>
      <c r="T11" s="1356"/>
      <c r="U11" s="1356"/>
      <c r="V11" s="1356"/>
      <c r="W11" s="1356"/>
      <c r="X11" s="1356"/>
      <c r="Y11" s="1356"/>
      <c r="Z11" s="1356"/>
      <c r="AA11" s="1356"/>
      <c r="AB11" s="1356"/>
      <c r="AC11" s="1358"/>
      <c r="AD11" s="1359"/>
      <c r="AE11" s="1359"/>
      <c r="AF11" s="1359"/>
      <c r="AG11" s="1359"/>
      <c r="AH11" s="1360"/>
      <c r="AI11" s="1355"/>
      <c r="AJ11" s="1356"/>
      <c r="AK11" s="1356"/>
      <c r="AL11" s="1356"/>
      <c r="AM11" s="1356"/>
      <c r="AN11" s="1357"/>
    </row>
    <row r="12" spans="2:44" s="243" customFormat="1" ht="22.5" customHeight="1">
      <c r="B12" s="244"/>
      <c r="C12" s="1355"/>
      <c r="D12" s="1356"/>
      <c r="E12" s="1356"/>
      <c r="F12" s="1356"/>
      <c r="G12" s="1356"/>
      <c r="H12" s="1357"/>
      <c r="I12" s="1355"/>
      <c r="J12" s="1356"/>
      <c r="K12" s="1356"/>
      <c r="L12" s="1356"/>
      <c r="M12" s="1356"/>
      <c r="N12" s="1356"/>
      <c r="O12" s="1356"/>
      <c r="P12" s="1357"/>
      <c r="Q12" s="1355"/>
      <c r="R12" s="1356"/>
      <c r="S12" s="1356"/>
      <c r="T12" s="1356"/>
      <c r="U12" s="1356"/>
      <c r="V12" s="1356"/>
      <c r="W12" s="1356"/>
      <c r="X12" s="1356"/>
      <c r="Y12" s="1356"/>
      <c r="Z12" s="1356"/>
      <c r="AA12" s="1356"/>
      <c r="AB12" s="1357"/>
      <c r="AC12" s="1358"/>
      <c r="AD12" s="1359"/>
      <c r="AE12" s="1359"/>
      <c r="AF12" s="1359"/>
      <c r="AG12" s="1359"/>
      <c r="AH12" s="1360"/>
      <c r="AI12" s="1355"/>
      <c r="AJ12" s="1356"/>
      <c r="AK12" s="1356"/>
      <c r="AL12" s="1356"/>
      <c r="AM12" s="1356"/>
      <c r="AN12" s="1357"/>
    </row>
    <row r="13" spans="2:44" s="243" customFormat="1" ht="22.5" customHeight="1">
      <c r="B13" s="244"/>
      <c r="C13" s="1355"/>
      <c r="D13" s="1356"/>
      <c r="E13" s="1356"/>
      <c r="F13" s="1356"/>
      <c r="G13" s="1356"/>
      <c r="H13" s="1357"/>
      <c r="I13" s="1355"/>
      <c r="J13" s="1356"/>
      <c r="K13" s="1356"/>
      <c r="L13" s="1356"/>
      <c r="M13" s="1356"/>
      <c r="N13" s="1356"/>
      <c r="O13" s="1356"/>
      <c r="P13" s="1357"/>
      <c r="Q13" s="1355"/>
      <c r="R13" s="1356"/>
      <c r="S13" s="1356"/>
      <c r="T13" s="1356"/>
      <c r="U13" s="1356"/>
      <c r="V13" s="1356"/>
      <c r="W13" s="1356"/>
      <c r="X13" s="1356"/>
      <c r="Y13" s="1356"/>
      <c r="Z13" s="1356"/>
      <c r="AA13" s="1356"/>
      <c r="AB13" s="1357"/>
      <c r="AC13" s="1358"/>
      <c r="AD13" s="1359"/>
      <c r="AE13" s="1359"/>
      <c r="AF13" s="1359"/>
      <c r="AG13" s="1359"/>
      <c r="AH13" s="1360"/>
      <c r="AI13" s="1355"/>
      <c r="AJ13" s="1356"/>
      <c r="AK13" s="1356"/>
      <c r="AL13" s="1356"/>
      <c r="AM13" s="1356"/>
      <c r="AN13" s="1357"/>
    </row>
    <row r="14" spans="2:44" s="243" customFormat="1" ht="9.75" customHeight="1">
      <c r="B14" s="244"/>
      <c r="C14" s="258"/>
      <c r="D14" s="258"/>
      <c r="E14" s="259"/>
      <c r="F14" s="259"/>
      <c r="G14" s="259"/>
      <c r="H14" s="259"/>
      <c r="I14" s="259"/>
      <c r="J14" s="259"/>
      <c r="K14" s="259"/>
      <c r="L14" s="259"/>
      <c r="M14" s="259"/>
      <c r="N14" s="259"/>
      <c r="O14" s="259"/>
      <c r="P14" s="259"/>
      <c r="Q14" s="259"/>
      <c r="R14" s="259"/>
      <c r="S14" s="259"/>
      <c r="T14" s="259"/>
      <c r="U14" s="260"/>
      <c r="V14" s="260"/>
      <c r="W14" s="260"/>
      <c r="X14" s="261"/>
      <c r="Y14" s="261"/>
      <c r="Z14" s="261"/>
      <c r="AA14" s="261"/>
      <c r="AB14" s="261"/>
      <c r="AC14" s="261"/>
      <c r="AD14" s="261"/>
      <c r="AE14" s="261"/>
      <c r="AF14" s="261"/>
      <c r="AG14" s="261"/>
      <c r="AH14" s="261"/>
      <c r="AI14" s="261"/>
      <c r="AJ14" s="244"/>
      <c r="AK14" s="262"/>
      <c r="AL14" s="262"/>
      <c r="AM14" s="263"/>
      <c r="AN14" s="264"/>
      <c r="AO14" s="264"/>
    </row>
    <row r="15" spans="2:44" s="243" customFormat="1" ht="17.25" customHeight="1">
      <c r="B15" s="244"/>
      <c r="C15" s="257" t="s">
        <v>351</v>
      </c>
      <c r="E15" s="259"/>
      <c r="F15" s="259"/>
      <c r="G15" s="259"/>
      <c r="H15" s="259"/>
      <c r="I15" s="259"/>
      <c r="J15" s="259"/>
      <c r="K15" s="259"/>
      <c r="L15" s="259"/>
      <c r="M15" s="259"/>
      <c r="N15" s="259"/>
      <c r="O15" s="259"/>
      <c r="P15" s="259"/>
      <c r="Q15" s="259"/>
      <c r="R15" s="259"/>
      <c r="S15" s="259"/>
      <c r="T15" s="259"/>
      <c r="U15" s="260"/>
      <c r="V15" s="260"/>
      <c r="W15" s="260"/>
      <c r="X15" s="261"/>
      <c r="Y15" s="261"/>
      <c r="Z15" s="261"/>
      <c r="AA15" s="261"/>
      <c r="AB15" s="261"/>
      <c r="AC15" s="261"/>
      <c r="AD15" s="261"/>
      <c r="AE15" s="261"/>
      <c r="AF15" s="261"/>
      <c r="AG15" s="261"/>
      <c r="AH15" s="261"/>
      <c r="AI15" s="261"/>
      <c r="AJ15" s="244"/>
      <c r="AK15" s="262"/>
      <c r="AL15" s="262"/>
      <c r="AM15" s="263"/>
      <c r="AN15" s="264"/>
      <c r="AO15" s="264"/>
      <c r="AP15" s="264"/>
      <c r="AQ15" s="264"/>
      <c r="AR15" s="264"/>
    </row>
    <row r="16" spans="2:44" s="265" customFormat="1" ht="18.75" customHeight="1">
      <c r="B16" s="243"/>
      <c r="C16" s="1364" t="s">
        <v>346</v>
      </c>
      <c r="D16" s="1365"/>
      <c r="E16" s="1365"/>
      <c r="F16" s="1365"/>
      <c r="G16" s="1365"/>
      <c r="H16" s="1366"/>
      <c r="I16" s="1370" t="s">
        <v>347</v>
      </c>
      <c r="J16" s="1371"/>
      <c r="K16" s="1371"/>
      <c r="L16" s="1371"/>
      <c r="M16" s="1371"/>
      <c r="N16" s="1371"/>
      <c r="O16" s="1371"/>
      <c r="P16" s="1372"/>
      <c r="Q16" s="1370" t="s">
        <v>348</v>
      </c>
      <c r="R16" s="1371"/>
      <c r="S16" s="1371"/>
      <c r="T16" s="1371"/>
      <c r="U16" s="1371"/>
      <c r="V16" s="1371"/>
      <c r="W16" s="1371"/>
      <c r="X16" s="1371"/>
      <c r="Y16" s="1371"/>
      <c r="Z16" s="1371"/>
      <c r="AA16" s="1371"/>
      <c r="AB16" s="1372"/>
      <c r="AC16" s="1354" t="s">
        <v>352</v>
      </c>
      <c r="AD16" s="1354"/>
      <c r="AE16" s="1354"/>
      <c r="AF16" s="1354"/>
      <c r="AG16" s="1354"/>
      <c r="AH16" s="1354"/>
      <c r="AI16" s="1354"/>
      <c r="AJ16" s="1354"/>
      <c r="AK16" s="1354" t="s">
        <v>353</v>
      </c>
      <c r="AL16" s="1354"/>
      <c r="AM16" s="1354"/>
      <c r="AN16" s="1354"/>
      <c r="AO16" s="1354"/>
      <c r="AP16" s="1354"/>
      <c r="AQ16" s="1354"/>
      <c r="AR16" s="1354"/>
    </row>
    <row r="17" spans="2:44" s="265" customFormat="1" ht="24.95" customHeight="1">
      <c r="B17" s="243"/>
      <c r="C17" s="1367"/>
      <c r="D17" s="1368"/>
      <c r="E17" s="1368"/>
      <c r="F17" s="1368"/>
      <c r="G17" s="1368"/>
      <c r="H17" s="1369"/>
      <c r="I17" s="1373"/>
      <c r="J17" s="1374"/>
      <c r="K17" s="1374"/>
      <c r="L17" s="1374"/>
      <c r="M17" s="1374"/>
      <c r="N17" s="1374"/>
      <c r="O17" s="1374"/>
      <c r="P17" s="1375"/>
      <c r="Q17" s="1373"/>
      <c r="R17" s="1374"/>
      <c r="S17" s="1374"/>
      <c r="T17" s="1374"/>
      <c r="U17" s="1374"/>
      <c r="V17" s="1374"/>
      <c r="W17" s="1374"/>
      <c r="X17" s="1374"/>
      <c r="Y17" s="1374"/>
      <c r="Z17" s="1374"/>
      <c r="AA17" s="1374"/>
      <c r="AB17" s="1375"/>
      <c r="AC17" s="1361" t="s">
        <v>354</v>
      </c>
      <c r="AD17" s="1361"/>
      <c r="AE17" s="1361"/>
      <c r="AF17" s="1362" t="s">
        <v>355</v>
      </c>
      <c r="AG17" s="1362"/>
      <c r="AH17" s="1362"/>
      <c r="AI17" s="1363" t="s">
        <v>356</v>
      </c>
      <c r="AJ17" s="1363"/>
      <c r="AK17" s="1361" t="s">
        <v>354</v>
      </c>
      <c r="AL17" s="1361"/>
      <c r="AM17" s="1361"/>
      <c r="AN17" s="1362" t="s">
        <v>355</v>
      </c>
      <c r="AO17" s="1362"/>
      <c r="AP17" s="1362"/>
      <c r="AQ17" s="1363" t="s">
        <v>356</v>
      </c>
      <c r="AR17" s="1363"/>
    </row>
    <row r="18" spans="2:44" s="265" customFormat="1" ht="22.5" customHeight="1">
      <c r="B18" s="243"/>
      <c r="C18" s="1355"/>
      <c r="D18" s="1356"/>
      <c r="E18" s="1356"/>
      <c r="F18" s="1356"/>
      <c r="G18" s="1356"/>
      <c r="H18" s="1357"/>
      <c r="I18" s="1355"/>
      <c r="J18" s="1356"/>
      <c r="K18" s="1356"/>
      <c r="L18" s="1356"/>
      <c r="M18" s="1356"/>
      <c r="N18" s="1356"/>
      <c r="O18" s="1356"/>
      <c r="P18" s="1357"/>
      <c r="Q18" s="1355"/>
      <c r="R18" s="1356"/>
      <c r="S18" s="1356"/>
      <c r="T18" s="1356"/>
      <c r="U18" s="1356"/>
      <c r="V18" s="1356"/>
      <c r="W18" s="1356"/>
      <c r="X18" s="1356"/>
      <c r="Y18" s="1356"/>
      <c r="Z18" s="1356"/>
      <c r="AA18" s="1356"/>
      <c r="AB18" s="1356"/>
      <c r="AC18" s="1376"/>
      <c r="AD18" s="1376"/>
      <c r="AE18" s="1376"/>
      <c r="AF18" s="1376"/>
      <c r="AG18" s="1376"/>
      <c r="AH18" s="1376"/>
      <c r="AI18" s="1377" t="str">
        <f>IF(OR(AC18="",AF18=""),"",ROUND(AC18/AF18*1000,2))</f>
        <v/>
      </c>
      <c r="AJ18" s="1378"/>
      <c r="AK18" s="1376"/>
      <c r="AL18" s="1376"/>
      <c r="AM18" s="1376"/>
      <c r="AN18" s="1376"/>
      <c r="AO18" s="1376"/>
      <c r="AP18" s="1376"/>
      <c r="AQ18" s="1377" t="str">
        <f>IF(OR(AK18="",AN18=""),"",ROUND(AK18/AN18*1000,2))</f>
        <v/>
      </c>
      <c r="AR18" s="1378"/>
    </row>
    <row r="19" spans="2:44" s="265" customFormat="1" ht="22.5" customHeight="1">
      <c r="B19" s="243"/>
      <c r="C19" s="1355"/>
      <c r="D19" s="1356"/>
      <c r="E19" s="1356"/>
      <c r="F19" s="1356"/>
      <c r="G19" s="1356"/>
      <c r="H19" s="1357"/>
      <c r="I19" s="1355"/>
      <c r="J19" s="1356"/>
      <c r="K19" s="1356"/>
      <c r="L19" s="1356"/>
      <c r="M19" s="1356"/>
      <c r="N19" s="1356"/>
      <c r="O19" s="1356"/>
      <c r="P19" s="1357"/>
      <c r="Q19" s="1355"/>
      <c r="R19" s="1356"/>
      <c r="S19" s="1356"/>
      <c r="T19" s="1356"/>
      <c r="U19" s="1356"/>
      <c r="V19" s="1356"/>
      <c r="W19" s="1356"/>
      <c r="X19" s="1356"/>
      <c r="Y19" s="1356"/>
      <c r="Z19" s="1356"/>
      <c r="AA19" s="1356"/>
      <c r="AB19" s="1356"/>
      <c r="AC19" s="1376"/>
      <c r="AD19" s="1376"/>
      <c r="AE19" s="1376"/>
      <c r="AF19" s="1376"/>
      <c r="AG19" s="1376"/>
      <c r="AH19" s="1376"/>
      <c r="AI19" s="1377" t="str">
        <f>IF(OR(AC19="",AF19=""),"",ROUND(AC19/AF19*1000,2))</f>
        <v/>
      </c>
      <c r="AJ19" s="1378"/>
      <c r="AK19" s="1376"/>
      <c r="AL19" s="1376"/>
      <c r="AM19" s="1376"/>
      <c r="AN19" s="1376"/>
      <c r="AO19" s="1376"/>
      <c r="AP19" s="1376"/>
      <c r="AQ19" s="1377" t="str">
        <f>IF(OR(AK19="",AN19=""),"",ROUND(AK19/AN19*1000,2))</f>
        <v/>
      </c>
      <c r="AR19" s="1378"/>
    </row>
    <row r="20" spans="2:44" s="268" customFormat="1" ht="9.75" customHeight="1">
      <c r="B20" s="242"/>
      <c r="C20" s="266"/>
      <c r="D20" s="266"/>
      <c r="E20" s="267"/>
      <c r="F20" s="267"/>
      <c r="G20" s="267"/>
      <c r="H20" s="267"/>
      <c r="I20" s="267"/>
      <c r="J20" s="267"/>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4"/>
      <c r="AO20" s="264"/>
      <c r="AP20" s="264"/>
      <c r="AQ20" s="264"/>
      <c r="AR20" s="264"/>
    </row>
    <row r="21" spans="2:44" s="269" customFormat="1" ht="17.25" customHeight="1">
      <c r="B21" s="256"/>
      <c r="C21" s="257" t="s">
        <v>357</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N21" s="264"/>
      <c r="AO21" s="264"/>
      <c r="AP21" s="264"/>
      <c r="AQ21" s="264"/>
      <c r="AR21" s="264"/>
    </row>
    <row r="22" spans="2:44" s="243" customFormat="1" ht="33" customHeight="1">
      <c r="B22" s="244"/>
      <c r="C22" s="1345" t="s">
        <v>346</v>
      </c>
      <c r="D22" s="1346"/>
      <c r="E22" s="1346"/>
      <c r="F22" s="1346"/>
      <c r="G22" s="1346"/>
      <c r="H22" s="1347"/>
      <c r="I22" s="1391" t="s">
        <v>358</v>
      </c>
      <c r="J22" s="1391"/>
      <c r="K22" s="1391"/>
      <c r="L22" s="1391"/>
      <c r="M22" s="1391"/>
      <c r="N22" s="1391"/>
      <c r="O22" s="1348" t="s">
        <v>359</v>
      </c>
      <c r="P22" s="1349"/>
      <c r="Q22" s="1349"/>
      <c r="R22" s="1349"/>
      <c r="S22" s="1349"/>
      <c r="T22" s="1350"/>
      <c r="U22" s="1351" t="s">
        <v>360</v>
      </c>
      <c r="V22" s="1353"/>
      <c r="W22" s="1348" t="s">
        <v>347</v>
      </c>
      <c r="X22" s="1349"/>
      <c r="Y22" s="1349"/>
      <c r="Z22" s="1349"/>
      <c r="AA22" s="1349"/>
      <c r="AB22" s="1350"/>
      <c r="AC22" s="1348" t="s">
        <v>348</v>
      </c>
      <c r="AD22" s="1349"/>
      <c r="AE22" s="1349"/>
      <c r="AF22" s="1349"/>
      <c r="AG22" s="1349"/>
      <c r="AH22" s="1349"/>
      <c r="AI22" s="1349"/>
      <c r="AJ22" s="1350"/>
      <c r="AK22" s="1392" t="s">
        <v>361</v>
      </c>
      <c r="AL22" s="1393"/>
      <c r="AM22" s="1394" t="s">
        <v>362</v>
      </c>
      <c r="AN22" s="1395"/>
      <c r="AO22" s="1351" t="s">
        <v>363</v>
      </c>
      <c r="AP22" s="1353"/>
      <c r="AQ22" s="1379" t="s">
        <v>364</v>
      </c>
      <c r="AR22" s="1380"/>
    </row>
    <row r="23" spans="2:44" s="243" customFormat="1" ht="22.5" customHeight="1">
      <c r="B23" s="244"/>
      <c r="C23" s="1355"/>
      <c r="D23" s="1356"/>
      <c r="E23" s="1356"/>
      <c r="F23" s="1356"/>
      <c r="G23" s="1356"/>
      <c r="H23" s="1357"/>
      <c r="I23" s="1355"/>
      <c r="J23" s="1356"/>
      <c r="K23" s="1356"/>
      <c r="L23" s="1356"/>
      <c r="M23" s="1356"/>
      <c r="N23" s="1357"/>
      <c r="O23" s="1381"/>
      <c r="P23" s="1382"/>
      <c r="Q23" s="1382"/>
      <c r="R23" s="1382"/>
      <c r="S23" s="1382"/>
      <c r="T23" s="1383"/>
      <c r="U23" s="1384"/>
      <c r="V23" s="1385"/>
      <c r="W23" s="1386"/>
      <c r="X23" s="1387"/>
      <c r="Y23" s="1387"/>
      <c r="Z23" s="1387"/>
      <c r="AA23" s="1387"/>
      <c r="AB23" s="1388"/>
      <c r="AC23" s="1386"/>
      <c r="AD23" s="1387"/>
      <c r="AE23" s="1387"/>
      <c r="AF23" s="1387"/>
      <c r="AG23" s="1387"/>
      <c r="AH23" s="1387"/>
      <c r="AI23" s="1387"/>
      <c r="AJ23" s="1388"/>
      <c r="AK23" s="1358"/>
      <c r="AL23" s="1360"/>
      <c r="AM23" s="1358"/>
      <c r="AN23" s="1360"/>
      <c r="AO23" s="1389" t="str">
        <f>IF(OR(AK23="",AM23=""),"",ROUND(AK23/AM23*1000,2))</f>
        <v/>
      </c>
      <c r="AP23" s="1390"/>
      <c r="AQ23" s="1358"/>
      <c r="AR23" s="1360"/>
    </row>
    <row r="24" spans="2:44" s="243" customFormat="1" ht="22.5" customHeight="1">
      <c r="B24" s="244"/>
      <c r="C24" s="1355"/>
      <c r="D24" s="1356"/>
      <c r="E24" s="1356"/>
      <c r="F24" s="1356"/>
      <c r="G24" s="1356"/>
      <c r="H24" s="1357"/>
      <c r="I24" s="1355"/>
      <c r="J24" s="1356"/>
      <c r="K24" s="1356"/>
      <c r="L24" s="1356"/>
      <c r="M24" s="1356"/>
      <c r="N24" s="1357"/>
      <c r="O24" s="1381"/>
      <c r="P24" s="1382"/>
      <c r="Q24" s="1382"/>
      <c r="R24" s="1382"/>
      <c r="S24" s="1382"/>
      <c r="T24" s="1383"/>
      <c r="U24" s="1384"/>
      <c r="V24" s="1385"/>
      <c r="W24" s="1386"/>
      <c r="X24" s="1387"/>
      <c r="Y24" s="1387"/>
      <c r="Z24" s="1387"/>
      <c r="AA24" s="1387"/>
      <c r="AB24" s="1388"/>
      <c r="AC24" s="1386"/>
      <c r="AD24" s="1387"/>
      <c r="AE24" s="1387"/>
      <c r="AF24" s="1387"/>
      <c r="AG24" s="1387"/>
      <c r="AH24" s="1387"/>
      <c r="AI24" s="1387"/>
      <c r="AJ24" s="1388"/>
      <c r="AK24" s="1358"/>
      <c r="AL24" s="1360"/>
      <c r="AM24" s="1358"/>
      <c r="AN24" s="1360"/>
      <c r="AO24" s="1389" t="str">
        <f>IF(OR(AK24="",AM24=""),"",ROUND(AK24/AM24*1000,2))</f>
        <v/>
      </c>
      <c r="AP24" s="1390"/>
      <c r="AQ24" s="1358"/>
      <c r="AR24" s="1360"/>
    </row>
    <row r="25" spans="2:44" s="243" customFormat="1" ht="22.5" customHeight="1">
      <c r="B25" s="244"/>
      <c r="C25" s="1355"/>
      <c r="D25" s="1356"/>
      <c r="E25" s="1356"/>
      <c r="F25" s="1356"/>
      <c r="G25" s="1356"/>
      <c r="H25" s="1357"/>
      <c r="I25" s="1355"/>
      <c r="J25" s="1356"/>
      <c r="K25" s="1356"/>
      <c r="L25" s="1356"/>
      <c r="M25" s="1356"/>
      <c r="N25" s="1357"/>
      <c r="O25" s="1381"/>
      <c r="P25" s="1382"/>
      <c r="Q25" s="1382"/>
      <c r="R25" s="1382"/>
      <c r="S25" s="1382"/>
      <c r="T25" s="1383"/>
      <c r="U25" s="1384"/>
      <c r="V25" s="1385"/>
      <c r="W25" s="1386"/>
      <c r="X25" s="1387"/>
      <c r="Y25" s="1387"/>
      <c r="Z25" s="1387"/>
      <c r="AA25" s="1387"/>
      <c r="AB25" s="1388"/>
      <c r="AC25" s="1386"/>
      <c r="AD25" s="1387"/>
      <c r="AE25" s="1387"/>
      <c r="AF25" s="1387"/>
      <c r="AG25" s="1387"/>
      <c r="AH25" s="1387"/>
      <c r="AI25" s="1387"/>
      <c r="AJ25" s="1388"/>
      <c r="AK25" s="1358"/>
      <c r="AL25" s="1360"/>
      <c r="AM25" s="1358"/>
      <c r="AN25" s="1360"/>
      <c r="AO25" s="1389" t="str">
        <f>IF(OR(AK25="",AM25=""),"",ROUND(AK25/AM25*1000,2))</f>
        <v/>
      </c>
      <c r="AP25" s="1390"/>
      <c r="AQ25" s="1358"/>
      <c r="AR25" s="1360"/>
    </row>
    <row r="26" spans="2:44" s="269" customFormat="1" ht="9.75" customHeight="1">
      <c r="B26" s="271"/>
      <c r="C26" s="258"/>
      <c r="D26" s="258"/>
      <c r="E26" s="261"/>
      <c r="F26" s="261"/>
      <c r="G26" s="261"/>
      <c r="H26" s="261"/>
      <c r="I26" s="261"/>
      <c r="J26" s="261"/>
      <c r="K26" s="259"/>
      <c r="L26" s="259"/>
      <c r="M26" s="259"/>
      <c r="N26" s="259"/>
      <c r="O26" s="259"/>
      <c r="P26" s="259"/>
      <c r="Q26" s="259"/>
      <c r="R26" s="259"/>
      <c r="S26" s="259"/>
      <c r="T26" s="259"/>
      <c r="U26" s="259"/>
      <c r="V26" s="259"/>
      <c r="W26" s="259"/>
      <c r="X26" s="261"/>
      <c r="Y26" s="261"/>
      <c r="Z26" s="261"/>
      <c r="AA26" s="261"/>
      <c r="AB26" s="261"/>
      <c r="AC26" s="261"/>
      <c r="AD26" s="261"/>
      <c r="AE26" s="261"/>
      <c r="AF26" s="261"/>
      <c r="AG26" s="261"/>
      <c r="AH26" s="261"/>
      <c r="AI26" s="261"/>
      <c r="AJ26" s="270"/>
      <c r="AK26" s="272"/>
      <c r="AL26" s="272"/>
      <c r="AM26" s="273"/>
      <c r="AN26" s="264"/>
      <c r="AO26" s="264"/>
      <c r="AP26" s="264"/>
      <c r="AQ26" s="264"/>
      <c r="AR26" s="264"/>
    </row>
    <row r="27" spans="2:44" s="243" customFormat="1" ht="17.25" customHeight="1">
      <c r="B27" s="244"/>
      <c r="C27" s="256" t="s">
        <v>365</v>
      </c>
      <c r="D27" s="256" t="s">
        <v>366</v>
      </c>
      <c r="E27" s="244"/>
      <c r="F27" s="244"/>
      <c r="G27" s="256"/>
      <c r="H27" s="256" t="s">
        <v>367</v>
      </c>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70"/>
      <c r="AL27" s="270"/>
      <c r="AM27" s="269"/>
      <c r="AN27" s="264"/>
      <c r="AO27" s="264"/>
      <c r="AP27" s="264"/>
      <c r="AQ27" s="264"/>
      <c r="AR27" s="264"/>
    </row>
    <row r="28" spans="2:44" s="243" customFormat="1" ht="22.5" customHeight="1">
      <c r="B28" s="244"/>
      <c r="C28" s="1348" t="s">
        <v>368</v>
      </c>
      <c r="D28" s="1349"/>
      <c r="E28" s="1349"/>
      <c r="F28" s="1349"/>
      <c r="G28" s="1349"/>
      <c r="H28" s="1350"/>
      <c r="I28" s="1348" t="s">
        <v>347</v>
      </c>
      <c r="J28" s="1349"/>
      <c r="K28" s="1349"/>
      <c r="L28" s="1349"/>
      <c r="M28" s="1349"/>
      <c r="N28" s="1350"/>
      <c r="O28" s="1391" t="s">
        <v>348</v>
      </c>
      <c r="P28" s="1391"/>
      <c r="Q28" s="1391"/>
      <c r="R28" s="1391"/>
      <c r="S28" s="1391"/>
      <c r="T28" s="1391"/>
      <c r="U28" s="1391"/>
      <c r="V28" s="1391"/>
      <c r="W28" s="1391"/>
      <c r="X28" s="1391"/>
      <c r="Y28" s="1391"/>
      <c r="Z28" s="1362" t="s">
        <v>369</v>
      </c>
      <c r="AA28" s="1362"/>
      <c r="AB28" s="1362"/>
      <c r="AC28" s="1362" t="s">
        <v>370</v>
      </c>
      <c r="AD28" s="1362"/>
      <c r="AE28" s="1362"/>
      <c r="AF28" s="1362" t="s">
        <v>371</v>
      </c>
      <c r="AG28" s="1362"/>
      <c r="AH28" s="1362"/>
      <c r="AI28" s="1362"/>
      <c r="AJ28" s="1379" t="s">
        <v>372</v>
      </c>
      <c r="AK28" s="1396"/>
      <c r="AL28" s="1396"/>
      <c r="AM28" s="1396"/>
      <c r="AN28" s="1380"/>
      <c r="AO28" s="1345" t="s">
        <v>350</v>
      </c>
      <c r="AP28" s="1346"/>
      <c r="AQ28" s="1346"/>
      <c r="AR28" s="1347"/>
    </row>
    <row r="29" spans="2:44" s="243" customFormat="1" ht="22.5" customHeight="1">
      <c r="B29" s="244"/>
      <c r="C29" s="1386"/>
      <c r="D29" s="1387"/>
      <c r="E29" s="1387"/>
      <c r="F29" s="1387"/>
      <c r="G29" s="1387"/>
      <c r="H29" s="1388"/>
      <c r="I29" s="1386"/>
      <c r="J29" s="1387"/>
      <c r="K29" s="1387"/>
      <c r="L29" s="1387"/>
      <c r="M29" s="1387"/>
      <c r="N29" s="1388"/>
      <c r="O29" s="1386"/>
      <c r="P29" s="1387"/>
      <c r="Q29" s="1387"/>
      <c r="R29" s="1387"/>
      <c r="S29" s="1387"/>
      <c r="T29" s="1387"/>
      <c r="U29" s="1387"/>
      <c r="V29" s="1387"/>
      <c r="W29" s="1387"/>
      <c r="X29" s="1387"/>
      <c r="Y29" s="1388"/>
      <c r="Z29" s="1401"/>
      <c r="AA29" s="1401"/>
      <c r="AB29" s="1401"/>
      <c r="AC29" s="1401"/>
      <c r="AD29" s="1401"/>
      <c r="AE29" s="1401"/>
      <c r="AF29" s="1358"/>
      <c r="AG29" s="1359"/>
      <c r="AH29" s="1359"/>
      <c r="AI29" s="1360"/>
      <c r="AJ29" s="1397" t="str">
        <f>IF(AND(AC29&lt;&gt;"",AF29&lt;&gt;""),ROUND(AC29,2)/ROUND(AF29,1),"")</f>
        <v/>
      </c>
      <c r="AK29" s="1398"/>
      <c r="AL29" s="1398"/>
      <c r="AM29" s="1398"/>
      <c r="AN29" s="1399"/>
      <c r="AO29" s="1400"/>
      <c r="AP29" s="1400"/>
      <c r="AQ29" s="1400"/>
      <c r="AR29" s="1400"/>
    </row>
    <row r="30" spans="2:44" s="243" customFormat="1" ht="22.5" customHeight="1">
      <c r="B30" s="244"/>
      <c r="C30" s="1386"/>
      <c r="D30" s="1387"/>
      <c r="E30" s="1387"/>
      <c r="F30" s="1387"/>
      <c r="G30" s="1387"/>
      <c r="H30" s="1388"/>
      <c r="I30" s="1386"/>
      <c r="J30" s="1387"/>
      <c r="K30" s="1387"/>
      <c r="L30" s="1387"/>
      <c r="M30" s="1387"/>
      <c r="N30" s="1388"/>
      <c r="O30" s="1386"/>
      <c r="P30" s="1387"/>
      <c r="Q30" s="1387"/>
      <c r="R30" s="1387"/>
      <c r="S30" s="1387"/>
      <c r="T30" s="1387"/>
      <c r="U30" s="1387"/>
      <c r="V30" s="1387"/>
      <c r="W30" s="1387"/>
      <c r="X30" s="1387"/>
      <c r="Y30" s="1388"/>
      <c r="Z30" s="1400"/>
      <c r="AA30" s="1400"/>
      <c r="AB30" s="1400"/>
      <c r="AC30" s="1401"/>
      <c r="AD30" s="1401"/>
      <c r="AE30" s="1401"/>
      <c r="AF30" s="1358"/>
      <c r="AG30" s="1359"/>
      <c r="AH30" s="1359"/>
      <c r="AI30" s="1360"/>
      <c r="AJ30" s="1397" t="str">
        <f>IF(AND(AC30&lt;&gt;"",AF30&lt;&gt;""),ROUND(AC30,2)/ROUND(AF30,1),"")</f>
        <v/>
      </c>
      <c r="AK30" s="1398"/>
      <c r="AL30" s="1398"/>
      <c r="AM30" s="1398"/>
      <c r="AN30" s="1399"/>
      <c r="AO30" s="1400"/>
      <c r="AP30" s="1400"/>
      <c r="AQ30" s="1400"/>
      <c r="AR30" s="1400"/>
    </row>
    <row r="31" spans="2:44" s="243" customFormat="1" ht="22.5" customHeight="1">
      <c r="B31" s="244"/>
      <c r="C31" s="1386"/>
      <c r="D31" s="1387"/>
      <c r="E31" s="1387"/>
      <c r="F31" s="1387"/>
      <c r="G31" s="1387"/>
      <c r="H31" s="1388"/>
      <c r="I31" s="1386"/>
      <c r="J31" s="1387"/>
      <c r="K31" s="1387"/>
      <c r="L31" s="1387"/>
      <c r="M31" s="1387"/>
      <c r="N31" s="1388"/>
      <c r="O31" s="1386"/>
      <c r="P31" s="1387"/>
      <c r="Q31" s="1387"/>
      <c r="R31" s="1387"/>
      <c r="S31" s="1387"/>
      <c r="T31" s="1387"/>
      <c r="U31" s="1387"/>
      <c r="V31" s="1387"/>
      <c r="W31" s="1387"/>
      <c r="X31" s="1387"/>
      <c r="Y31" s="1388"/>
      <c r="Z31" s="1400"/>
      <c r="AA31" s="1400"/>
      <c r="AB31" s="1400"/>
      <c r="AC31" s="1401"/>
      <c r="AD31" s="1401"/>
      <c r="AE31" s="1401"/>
      <c r="AF31" s="1358"/>
      <c r="AG31" s="1359"/>
      <c r="AH31" s="1359"/>
      <c r="AI31" s="1360"/>
      <c r="AJ31" s="1397" t="str">
        <f>IF(AND(AC31&lt;&gt;"",AF31&lt;&gt;""),ROUND(AC31,2)/ROUND(AF31,1),"")</f>
        <v/>
      </c>
      <c r="AK31" s="1398"/>
      <c r="AL31" s="1398"/>
      <c r="AM31" s="1398"/>
      <c r="AN31" s="1399"/>
      <c r="AO31" s="1400"/>
      <c r="AP31" s="1400"/>
      <c r="AQ31" s="1400"/>
      <c r="AR31" s="1400"/>
    </row>
    <row r="32" spans="2:44" s="243" customFormat="1" ht="9.75" customHeight="1">
      <c r="B32" s="274"/>
      <c r="C32" s="274"/>
      <c r="D32" s="274"/>
      <c r="E32" s="274"/>
      <c r="F32" s="274"/>
      <c r="G32" s="274"/>
      <c r="H32" s="274"/>
      <c r="I32" s="274"/>
      <c r="J32" s="248"/>
      <c r="K32" s="248"/>
      <c r="L32" s="248"/>
      <c r="M32" s="248"/>
      <c r="N32" s="248"/>
      <c r="O32" s="248"/>
      <c r="P32" s="248"/>
      <c r="Q32" s="248"/>
      <c r="R32" s="248"/>
      <c r="S32" s="248"/>
      <c r="T32" s="248"/>
      <c r="U32" s="248"/>
      <c r="V32" s="248"/>
      <c r="W32" s="248"/>
      <c r="X32" s="248"/>
      <c r="Y32" s="275"/>
      <c r="Z32" s="275"/>
      <c r="AA32" s="275"/>
      <c r="AI32" s="267"/>
      <c r="AJ32" s="267"/>
      <c r="AK32" s="244"/>
      <c r="AL32" s="244"/>
      <c r="AM32" s="242"/>
      <c r="AN32" s="264"/>
      <c r="AO32" s="264"/>
      <c r="AP32" s="264"/>
      <c r="AQ32" s="264"/>
      <c r="AR32" s="264"/>
    </row>
    <row r="33" spans="2:44" s="243" customFormat="1" ht="18" customHeight="1">
      <c r="B33" s="244"/>
      <c r="C33" s="256" t="s">
        <v>373</v>
      </c>
      <c r="D33" s="256" t="s">
        <v>374</v>
      </c>
      <c r="E33" s="244"/>
      <c r="F33" s="244"/>
      <c r="G33" s="244"/>
      <c r="H33" s="256" t="s">
        <v>375</v>
      </c>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2"/>
      <c r="AN33" s="264"/>
      <c r="AO33" s="264"/>
      <c r="AP33" s="264"/>
      <c r="AQ33" s="264"/>
      <c r="AR33" s="264"/>
    </row>
    <row r="34" spans="2:44" s="243" customFormat="1" ht="14.25" customHeight="1">
      <c r="B34" s="244"/>
      <c r="C34" s="1370" t="s">
        <v>368</v>
      </c>
      <c r="D34" s="1371"/>
      <c r="E34" s="1371"/>
      <c r="F34" s="1371"/>
      <c r="G34" s="1371"/>
      <c r="H34" s="1372"/>
      <c r="I34" s="1370" t="s">
        <v>347</v>
      </c>
      <c r="J34" s="1371"/>
      <c r="K34" s="1371"/>
      <c r="L34" s="1371"/>
      <c r="M34" s="1371"/>
      <c r="N34" s="1372"/>
      <c r="O34" s="1391" t="s">
        <v>348</v>
      </c>
      <c r="P34" s="1391"/>
      <c r="Q34" s="1391"/>
      <c r="R34" s="1391"/>
      <c r="S34" s="1391"/>
      <c r="T34" s="1391"/>
      <c r="U34" s="1391"/>
      <c r="V34" s="1391"/>
      <c r="W34" s="1391"/>
      <c r="X34" s="1391"/>
      <c r="Y34" s="1391"/>
      <c r="Z34" s="1345" t="s">
        <v>376</v>
      </c>
      <c r="AA34" s="1346"/>
      <c r="AB34" s="1346"/>
      <c r="AC34" s="1346"/>
      <c r="AD34" s="1346"/>
      <c r="AE34" s="1346"/>
      <c r="AF34" s="1346"/>
      <c r="AG34" s="1346"/>
      <c r="AH34" s="1346"/>
      <c r="AI34" s="1346"/>
      <c r="AJ34" s="1346"/>
      <c r="AK34" s="1346"/>
      <c r="AL34" s="1354" t="s">
        <v>377</v>
      </c>
      <c r="AM34" s="1354"/>
      <c r="AN34" s="1354"/>
      <c r="AO34" s="1354"/>
      <c r="AP34" s="1354"/>
      <c r="AQ34" s="1354"/>
      <c r="AR34" s="1354"/>
    </row>
    <row r="35" spans="2:44" s="243" customFormat="1" ht="22.5" customHeight="1">
      <c r="B35" s="244"/>
      <c r="C35" s="1402"/>
      <c r="D35" s="1403"/>
      <c r="E35" s="1403"/>
      <c r="F35" s="1403"/>
      <c r="G35" s="1403"/>
      <c r="H35" s="1404"/>
      <c r="I35" s="1402"/>
      <c r="J35" s="1403"/>
      <c r="K35" s="1403"/>
      <c r="L35" s="1403"/>
      <c r="M35" s="1403"/>
      <c r="N35" s="1404"/>
      <c r="O35" s="1391"/>
      <c r="P35" s="1391"/>
      <c r="Q35" s="1391"/>
      <c r="R35" s="1391"/>
      <c r="S35" s="1391"/>
      <c r="T35" s="1391"/>
      <c r="U35" s="1391"/>
      <c r="V35" s="1391"/>
      <c r="W35" s="1391"/>
      <c r="X35" s="1391"/>
      <c r="Y35" s="1391"/>
      <c r="Z35" s="1345" t="s">
        <v>378</v>
      </c>
      <c r="AA35" s="1346"/>
      <c r="AB35" s="1346"/>
      <c r="AC35" s="1346"/>
      <c r="AD35" s="1354" t="str">
        <f>IF($C37="潜熱回収型石油給湯機","石油","ガス")</f>
        <v>ガス</v>
      </c>
      <c r="AE35" s="1354"/>
      <c r="AF35" s="1354"/>
      <c r="AG35" s="1354"/>
      <c r="AH35" s="1354" t="s">
        <v>379</v>
      </c>
      <c r="AI35" s="1354"/>
      <c r="AJ35" s="1354"/>
      <c r="AK35" s="1345"/>
      <c r="AL35" s="1354"/>
      <c r="AM35" s="1354"/>
      <c r="AN35" s="1354"/>
      <c r="AO35" s="1354"/>
      <c r="AP35" s="1354"/>
      <c r="AQ35" s="1354"/>
      <c r="AR35" s="1354"/>
    </row>
    <row r="36" spans="2:44" s="243" customFormat="1" ht="24.95" customHeight="1">
      <c r="B36" s="244"/>
      <c r="C36" s="1373"/>
      <c r="D36" s="1374"/>
      <c r="E36" s="1374"/>
      <c r="F36" s="1374"/>
      <c r="G36" s="1374"/>
      <c r="H36" s="1375"/>
      <c r="I36" s="1373"/>
      <c r="J36" s="1374"/>
      <c r="K36" s="1374"/>
      <c r="L36" s="1374"/>
      <c r="M36" s="1374"/>
      <c r="N36" s="1375"/>
      <c r="O36" s="1391"/>
      <c r="P36" s="1391"/>
      <c r="Q36" s="1391"/>
      <c r="R36" s="1391"/>
      <c r="S36" s="1391"/>
      <c r="T36" s="1391"/>
      <c r="U36" s="1391"/>
      <c r="V36" s="1391"/>
      <c r="W36" s="1391"/>
      <c r="X36" s="1391"/>
      <c r="Y36" s="1391"/>
      <c r="Z36" s="1410" t="s">
        <v>380</v>
      </c>
      <c r="AA36" s="1411"/>
      <c r="AB36" s="1411"/>
      <c r="AC36" s="1411"/>
      <c r="AD36" s="1361" t="s">
        <v>381</v>
      </c>
      <c r="AE36" s="1361"/>
      <c r="AF36" s="1361"/>
      <c r="AG36" s="1361"/>
      <c r="AH36" s="1361" t="s">
        <v>382</v>
      </c>
      <c r="AI36" s="1361"/>
      <c r="AJ36" s="1361"/>
      <c r="AK36" s="1361"/>
      <c r="AL36" s="1354" t="s">
        <v>383</v>
      </c>
      <c r="AM36" s="1354"/>
      <c r="AN36" s="1354"/>
      <c r="AO36" s="1354"/>
      <c r="AP36" s="1354"/>
      <c r="AQ36" s="1354"/>
      <c r="AR36" s="1354"/>
    </row>
    <row r="37" spans="2:44" s="243" customFormat="1" ht="22.5" customHeight="1">
      <c r="B37" s="244"/>
      <c r="C37" s="1386"/>
      <c r="D37" s="1387"/>
      <c r="E37" s="1387"/>
      <c r="F37" s="1387"/>
      <c r="G37" s="1387"/>
      <c r="H37" s="1388"/>
      <c r="I37" s="1386"/>
      <c r="J37" s="1387"/>
      <c r="K37" s="1387"/>
      <c r="L37" s="1387"/>
      <c r="M37" s="1387"/>
      <c r="N37" s="1388"/>
      <c r="O37" s="1405"/>
      <c r="P37" s="1405"/>
      <c r="Q37" s="1405"/>
      <c r="R37" s="1405"/>
      <c r="S37" s="1405"/>
      <c r="T37" s="1405"/>
      <c r="U37" s="1405"/>
      <c r="V37" s="1405"/>
      <c r="W37" s="1405"/>
      <c r="X37" s="1405"/>
      <c r="Y37" s="1405"/>
      <c r="Z37" s="1406"/>
      <c r="AA37" s="1407"/>
      <c r="AB37" s="1407"/>
      <c r="AC37" s="1407"/>
      <c r="AD37" s="1408"/>
      <c r="AE37" s="1408"/>
      <c r="AF37" s="1408"/>
      <c r="AG37" s="1408"/>
      <c r="AH37" s="1401"/>
      <c r="AI37" s="1401"/>
      <c r="AJ37" s="1401"/>
      <c r="AK37" s="1401"/>
      <c r="AL37" s="1406"/>
      <c r="AM37" s="1407"/>
      <c r="AN37" s="1407"/>
      <c r="AO37" s="1407"/>
      <c r="AP37" s="1407"/>
      <c r="AQ37" s="1407"/>
      <c r="AR37" s="1409"/>
    </row>
    <row r="38" spans="2:44" s="243" customFormat="1" ht="22.5" customHeight="1">
      <c r="B38" s="244"/>
      <c r="C38" s="1386"/>
      <c r="D38" s="1387"/>
      <c r="E38" s="1387"/>
      <c r="F38" s="1387"/>
      <c r="G38" s="1387"/>
      <c r="H38" s="1388"/>
      <c r="I38" s="1386"/>
      <c r="J38" s="1387"/>
      <c r="K38" s="1387"/>
      <c r="L38" s="1387"/>
      <c r="M38" s="1387"/>
      <c r="N38" s="1388"/>
      <c r="O38" s="1405"/>
      <c r="P38" s="1405"/>
      <c r="Q38" s="1405"/>
      <c r="R38" s="1405"/>
      <c r="S38" s="1405"/>
      <c r="T38" s="1405"/>
      <c r="U38" s="1405"/>
      <c r="V38" s="1405"/>
      <c r="W38" s="1405"/>
      <c r="X38" s="1405"/>
      <c r="Y38" s="1405"/>
      <c r="Z38" s="1406"/>
      <c r="AA38" s="1407"/>
      <c r="AB38" s="1407"/>
      <c r="AC38" s="1407"/>
      <c r="AD38" s="1408"/>
      <c r="AE38" s="1408"/>
      <c r="AF38" s="1408"/>
      <c r="AG38" s="1408"/>
      <c r="AH38" s="1401"/>
      <c r="AI38" s="1401"/>
      <c r="AJ38" s="1401"/>
      <c r="AK38" s="1401"/>
      <c r="AL38" s="1406"/>
      <c r="AM38" s="1407"/>
      <c r="AN38" s="1407"/>
      <c r="AO38" s="1407"/>
      <c r="AP38" s="1407"/>
      <c r="AQ38" s="1407"/>
      <c r="AR38" s="1409"/>
    </row>
    <row r="39" spans="2:44" s="269" customFormat="1" ht="12.75" customHeight="1">
      <c r="B39" s="271"/>
      <c r="C39" s="276" t="s">
        <v>591</v>
      </c>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0"/>
      <c r="AK39" s="264"/>
      <c r="AL39" s="264"/>
      <c r="AM39" s="264"/>
      <c r="AN39" s="264"/>
      <c r="AO39" s="264"/>
      <c r="AP39" s="264"/>
      <c r="AQ39" s="264"/>
      <c r="AR39" s="264"/>
    </row>
    <row r="40" spans="2:44" s="269" customFormat="1" ht="12.75" customHeight="1">
      <c r="B40" s="271"/>
      <c r="C40" s="276" t="s">
        <v>384</v>
      </c>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0"/>
      <c r="AK40" s="270"/>
      <c r="AL40" s="270"/>
      <c r="AN40" s="264"/>
      <c r="AO40" s="264"/>
      <c r="AP40" s="264"/>
      <c r="AQ40" s="264"/>
      <c r="AR40" s="264"/>
    </row>
    <row r="41" spans="2:44" s="269" customFormat="1" ht="9.75" customHeight="1">
      <c r="B41" s="271"/>
      <c r="C41" s="276"/>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0"/>
      <c r="AK41" s="270"/>
      <c r="AL41" s="270"/>
      <c r="AN41" s="264"/>
      <c r="AO41" s="264"/>
      <c r="AP41" s="264"/>
      <c r="AQ41" s="264"/>
      <c r="AR41" s="264"/>
    </row>
    <row r="42" spans="2:44" s="243" customFormat="1" ht="18" customHeight="1">
      <c r="B42" s="244"/>
      <c r="C42" s="256" t="s">
        <v>385</v>
      </c>
      <c r="D42" s="256" t="s">
        <v>386</v>
      </c>
      <c r="E42" s="244"/>
      <c r="F42" s="244"/>
      <c r="G42" s="244"/>
      <c r="H42" s="256"/>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2"/>
      <c r="AN42" s="264"/>
      <c r="AO42" s="264"/>
      <c r="AP42" s="264"/>
      <c r="AQ42" s="264"/>
      <c r="AR42" s="264"/>
    </row>
    <row r="43" spans="2:44" s="269" customFormat="1" ht="22.5" customHeight="1">
      <c r="B43" s="271"/>
      <c r="C43" s="1354" t="s">
        <v>346</v>
      </c>
      <c r="D43" s="1354"/>
      <c r="E43" s="1354"/>
      <c r="F43" s="1354"/>
      <c r="G43" s="1354"/>
      <c r="H43" s="1354"/>
      <c r="I43" s="1348" t="s">
        <v>347</v>
      </c>
      <c r="J43" s="1349"/>
      <c r="K43" s="1349"/>
      <c r="L43" s="1349"/>
      <c r="M43" s="1349"/>
      <c r="N43" s="1350"/>
      <c r="O43" s="1391" t="s">
        <v>387</v>
      </c>
      <c r="P43" s="1391"/>
      <c r="Q43" s="1391"/>
      <c r="R43" s="1391"/>
      <c r="S43" s="1391"/>
      <c r="T43" s="1391"/>
      <c r="U43" s="1391"/>
      <c r="V43" s="1391"/>
      <c r="W43" s="1391"/>
      <c r="X43" s="1391"/>
      <c r="Y43" s="1391"/>
      <c r="Z43" s="1391"/>
      <c r="AA43" s="1391"/>
      <c r="AB43" s="1391"/>
      <c r="AC43" s="1354" t="s">
        <v>388</v>
      </c>
      <c r="AD43" s="1354"/>
      <c r="AE43" s="1354"/>
      <c r="AF43" s="1354"/>
      <c r="AG43" s="1354"/>
      <c r="AH43" s="1354"/>
      <c r="AI43" s="1354"/>
      <c r="AJ43" s="1391" t="s">
        <v>389</v>
      </c>
      <c r="AK43" s="1391"/>
      <c r="AL43" s="1391"/>
      <c r="AM43" s="1391"/>
      <c r="AN43" s="1391"/>
      <c r="AO43" s="277"/>
      <c r="AP43" s="264"/>
      <c r="AQ43" s="264"/>
      <c r="AR43" s="264"/>
    </row>
    <row r="44" spans="2:44" s="269" customFormat="1" ht="22.5" customHeight="1">
      <c r="B44" s="271"/>
      <c r="C44" s="1405"/>
      <c r="D44" s="1405"/>
      <c r="E44" s="1405"/>
      <c r="F44" s="1405"/>
      <c r="G44" s="1405"/>
      <c r="H44" s="1405"/>
      <c r="I44" s="1386"/>
      <c r="J44" s="1387"/>
      <c r="K44" s="1387"/>
      <c r="L44" s="1387"/>
      <c r="M44" s="1387"/>
      <c r="N44" s="1388"/>
      <c r="O44" s="1405"/>
      <c r="P44" s="1405"/>
      <c r="Q44" s="1405"/>
      <c r="R44" s="1405"/>
      <c r="S44" s="1405"/>
      <c r="T44" s="1405"/>
      <c r="U44" s="1405"/>
      <c r="V44" s="1405"/>
      <c r="W44" s="1405"/>
      <c r="X44" s="1405"/>
      <c r="Y44" s="1405"/>
      <c r="Z44" s="1405"/>
      <c r="AA44" s="1405"/>
      <c r="AB44" s="1405"/>
      <c r="AC44" s="1412"/>
      <c r="AD44" s="1412"/>
      <c r="AE44" s="1412"/>
      <c r="AF44" s="1412"/>
      <c r="AG44" s="1412"/>
      <c r="AH44" s="1412"/>
      <c r="AI44" s="1412"/>
      <c r="AJ44" s="1400"/>
      <c r="AK44" s="1400"/>
      <c r="AL44" s="1400"/>
      <c r="AM44" s="1400"/>
      <c r="AN44" s="1400"/>
      <c r="AO44" s="264"/>
      <c r="AP44" s="264"/>
      <c r="AQ44" s="264"/>
      <c r="AR44" s="264"/>
    </row>
    <row r="45" spans="2:44" s="269" customFormat="1" ht="22.5" customHeight="1">
      <c r="B45" s="271"/>
      <c r="C45" s="1405"/>
      <c r="D45" s="1405"/>
      <c r="E45" s="1405"/>
      <c r="F45" s="1405"/>
      <c r="G45" s="1405"/>
      <c r="H45" s="1405"/>
      <c r="I45" s="1386"/>
      <c r="J45" s="1387"/>
      <c r="K45" s="1387"/>
      <c r="L45" s="1387"/>
      <c r="M45" s="1387"/>
      <c r="N45" s="1388"/>
      <c r="O45" s="1405"/>
      <c r="P45" s="1405"/>
      <c r="Q45" s="1405"/>
      <c r="R45" s="1405"/>
      <c r="S45" s="1405"/>
      <c r="T45" s="1405"/>
      <c r="U45" s="1405"/>
      <c r="V45" s="1405"/>
      <c r="W45" s="1405"/>
      <c r="X45" s="1405"/>
      <c r="Y45" s="1405"/>
      <c r="Z45" s="1405"/>
      <c r="AA45" s="1405"/>
      <c r="AB45" s="1405"/>
      <c r="AC45" s="1412"/>
      <c r="AD45" s="1412"/>
      <c r="AE45" s="1412"/>
      <c r="AF45" s="1412"/>
      <c r="AG45" s="1412"/>
      <c r="AH45" s="1412"/>
      <c r="AI45" s="1412"/>
      <c r="AJ45" s="1400"/>
      <c r="AK45" s="1400"/>
      <c r="AL45" s="1400"/>
      <c r="AM45" s="1400"/>
      <c r="AN45" s="1400"/>
      <c r="AO45" s="264"/>
      <c r="AP45" s="264"/>
      <c r="AQ45" s="264"/>
      <c r="AR45" s="264"/>
    </row>
    <row r="46" spans="2:44" s="269" customFormat="1" ht="22.5" customHeight="1">
      <c r="B46" s="271"/>
      <c r="C46" s="1405"/>
      <c r="D46" s="1405"/>
      <c r="E46" s="1405"/>
      <c r="F46" s="1405"/>
      <c r="G46" s="1405"/>
      <c r="H46" s="1405"/>
      <c r="I46" s="1386"/>
      <c r="J46" s="1387"/>
      <c r="K46" s="1387"/>
      <c r="L46" s="1387"/>
      <c r="M46" s="1387"/>
      <c r="N46" s="1388"/>
      <c r="O46" s="1405"/>
      <c r="P46" s="1405"/>
      <c r="Q46" s="1405"/>
      <c r="R46" s="1405"/>
      <c r="S46" s="1405"/>
      <c r="T46" s="1405"/>
      <c r="U46" s="1405"/>
      <c r="V46" s="1405"/>
      <c r="W46" s="1405"/>
      <c r="X46" s="1405"/>
      <c r="Y46" s="1405"/>
      <c r="Z46" s="1405"/>
      <c r="AA46" s="1405"/>
      <c r="AB46" s="1405"/>
      <c r="AC46" s="1412"/>
      <c r="AD46" s="1412"/>
      <c r="AE46" s="1412"/>
      <c r="AF46" s="1412"/>
      <c r="AG46" s="1412"/>
      <c r="AH46" s="1412"/>
      <c r="AI46" s="1412"/>
      <c r="AJ46" s="1400"/>
      <c r="AK46" s="1400"/>
      <c r="AL46" s="1400"/>
      <c r="AM46" s="1400"/>
      <c r="AN46" s="1400"/>
      <c r="AO46" s="264"/>
      <c r="AP46" s="264"/>
      <c r="AQ46" s="264"/>
      <c r="AR46" s="264"/>
    </row>
    <row r="47" spans="2:44" s="269" customFormat="1" ht="9.75" customHeight="1">
      <c r="B47" s="271"/>
      <c r="C47" s="276"/>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0"/>
      <c r="AK47" s="270"/>
      <c r="AL47" s="270"/>
      <c r="AN47" s="264"/>
      <c r="AO47" s="264"/>
      <c r="AP47" s="264"/>
      <c r="AQ47" s="264"/>
      <c r="AR47" s="264"/>
    </row>
    <row r="48" spans="2:44" s="243" customFormat="1" ht="18" customHeight="1">
      <c r="B48" s="278"/>
      <c r="C48" s="256" t="s">
        <v>390</v>
      </c>
      <c r="D48" s="256" t="s">
        <v>402</v>
      </c>
      <c r="E48" s="278"/>
      <c r="F48" s="278"/>
      <c r="G48" s="278"/>
      <c r="H48" s="278"/>
      <c r="I48" s="278"/>
      <c r="J48" s="260"/>
      <c r="K48" s="260"/>
      <c r="L48" s="260"/>
      <c r="M48" s="260"/>
      <c r="N48" s="260"/>
      <c r="AR48" s="264"/>
    </row>
    <row r="49" spans="2:45" s="243" customFormat="1" ht="22.5" customHeight="1">
      <c r="B49" s="278"/>
      <c r="C49" s="1413" t="s">
        <v>586</v>
      </c>
      <c r="D49" s="1414"/>
      <c r="E49" s="1414"/>
      <c r="F49" s="1414"/>
      <c r="G49" s="1414"/>
      <c r="H49" s="1414"/>
      <c r="I49" s="1414"/>
      <c r="J49" s="1414"/>
      <c r="K49" s="1414"/>
      <c r="L49" s="1414"/>
      <c r="M49" s="1414"/>
      <c r="N49" s="1415"/>
      <c r="O49" s="1416"/>
      <c r="P49" s="1417"/>
      <c r="Q49" s="1417"/>
      <c r="R49" s="1417"/>
      <c r="S49" s="1417"/>
      <c r="T49" s="1417"/>
      <c r="U49" s="1418"/>
      <c r="AH49" s="279"/>
      <c r="AI49" s="279"/>
      <c r="AJ49" s="279"/>
      <c r="AK49" s="279"/>
      <c r="AM49" s="301"/>
    </row>
    <row r="50" spans="2:45" s="243" customFormat="1" ht="9.75" customHeight="1">
      <c r="B50" s="278"/>
      <c r="C50" s="278"/>
      <c r="D50" s="278"/>
      <c r="E50" s="278"/>
      <c r="F50" s="278"/>
      <c r="G50" s="278"/>
      <c r="H50" s="278"/>
      <c r="I50" s="278"/>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80"/>
      <c r="AG50" s="280"/>
      <c r="AH50" s="280"/>
      <c r="AI50" s="280"/>
      <c r="AJ50" s="280"/>
      <c r="AK50" s="280"/>
      <c r="AL50" s="280"/>
      <c r="AM50" s="281"/>
      <c r="AN50" s="264"/>
      <c r="AO50" s="264"/>
      <c r="AP50" s="264"/>
      <c r="AQ50" s="264"/>
      <c r="AR50" s="264"/>
    </row>
    <row r="51" spans="2:45" s="243" customFormat="1" ht="18" customHeight="1">
      <c r="B51" s="278"/>
      <c r="C51" s="256" t="s">
        <v>391</v>
      </c>
      <c r="D51" s="256" t="s">
        <v>392</v>
      </c>
      <c r="E51" s="244"/>
      <c r="F51" s="244"/>
      <c r="G51" s="244"/>
      <c r="H51" s="244"/>
      <c r="I51" s="244"/>
      <c r="J51" s="244"/>
      <c r="L51" s="244"/>
      <c r="N51" s="244"/>
      <c r="P51" s="244"/>
      <c r="Q51" s="244"/>
      <c r="R51" s="244"/>
      <c r="S51" s="244"/>
      <c r="T51" s="244"/>
      <c r="U51" s="244"/>
      <c r="V51" s="244"/>
      <c r="W51" s="244"/>
      <c r="Y51" s="244"/>
      <c r="Z51" s="244"/>
      <c r="AA51" s="244"/>
      <c r="AB51" s="244"/>
      <c r="AC51" s="244"/>
      <c r="AD51" s="244"/>
      <c r="AE51" s="244"/>
      <c r="AF51" s="244"/>
      <c r="AG51" s="280"/>
      <c r="AH51" s="280"/>
      <c r="AI51" s="280"/>
      <c r="AJ51" s="280"/>
      <c r="AK51" s="280"/>
      <c r="AL51" s="280"/>
      <c r="AM51" s="281"/>
      <c r="AN51" s="264"/>
      <c r="AO51" s="264"/>
      <c r="AP51" s="264"/>
      <c r="AQ51" s="264"/>
      <c r="AR51" s="264"/>
      <c r="AS51" s="264"/>
    </row>
    <row r="52" spans="2:45" s="243" customFormat="1" ht="22.5" customHeight="1">
      <c r="B52" s="278"/>
      <c r="C52" s="1348" t="s">
        <v>393</v>
      </c>
      <c r="D52" s="1349"/>
      <c r="E52" s="1349"/>
      <c r="F52" s="1349"/>
      <c r="G52" s="1349"/>
      <c r="H52" s="1349"/>
      <c r="I52" s="1350"/>
      <c r="J52" s="1391" t="s">
        <v>394</v>
      </c>
      <c r="K52" s="1391"/>
      <c r="L52" s="1391"/>
      <c r="M52" s="1391"/>
      <c r="N52" s="1391"/>
      <c r="O52" s="1391"/>
      <c r="P52" s="1391"/>
      <c r="Q52" s="1391"/>
      <c r="R52" s="1391"/>
      <c r="S52" s="1391"/>
      <c r="T52" s="1391"/>
      <c r="U52" s="1391"/>
      <c r="V52" s="1391"/>
      <c r="W52" s="1391"/>
      <c r="X52" s="1391" t="s">
        <v>588</v>
      </c>
      <c r="Y52" s="1391"/>
      <c r="Z52" s="1391"/>
      <c r="AA52" s="1391"/>
      <c r="AB52" s="1391"/>
      <c r="AC52" s="1391"/>
      <c r="AD52" s="1391"/>
      <c r="AE52" s="1391"/>
      <c r="AF52" s="1391"/>
      <c r="AG52" s="1391"/>
      <c r="AH52" s="1391"/>
      <c r="AI52" s="1391"/>
      <c r="AJ52" s="1391"/>
      <c r="AK52" s="1391"/>
      <c r="AL52" s="264"/>
      <c r="AM52" s="301"/>
    </row>
    <row r="53" spans="2:45" s="243" customFormat="1" ht="22.5" customHeight="1">
      <c r="B53" s="278"/>
      <c r="C53" s="1416"/>
      <c r="D53" s="1417"/>
      <c r="E53" s="1417"/>
      <c r="F53" s="1417"/>
      <c r="G53" s="1417"/>
      <c r="H53" s="1417"/>
      <c r="I53" s="1418"/>
      <c r="J53" s="1419"/>
      <c r="K53" s="1419"/>
      <c r="L53" s="1419"/>
      <c r="M53" s="1419"/>
      <c r="N53" s="1419"/>
      <c r="O53" s="1419"/>
      <c r="P53" s="1419"/>
      <c r="Q53" s="1419"/>
      <c r="R53" s="1419"/>
      <c r="S53" s="1419"/>
      <c r="T53" s="1419"/>
      <c r="U53" s="1419"/>
      <c r="V53" s="1419"/>
      <c r="W53" s="1419"/>
      <c r="X53" s="1419"/>
      <c r="Y53" s="1419"/>
      <c r="Z53" s="1419"/>
      <c r="AA53" s="1419"/>
      <c r="AB53" s="1419"/>
      <c r="AC53" s="1419"/>
      <c r="AD53" s="1419"/>
      <c r="AE53" s="1419"/>
      <c r="AF53" s="1419"/>
      <c r="AG53" s="1419"/>
      <c r="AH53" s="1419"/>
      <c r="AI53" s="1419"/>
      <c r="AJ53" s="1419"/>
      <c r="AK53" s="1419"/>
      <c r="AL53" s="264"/>
      <c r="AM53" s="301"/>
    </row>
    <row r="54" spans="2:45" s="243" customFormat="1" ht="19.5" customHeight="1">
      <c r="B54" s="278"/>
      <c r="C54" s="278"/>
      <c r="D54" s="278"/>
      <c r="E54" s="278"/>
      <c r="F54" s="278"/>
      <c r="G54" s="278"/>
      <c r="H54" s="278"/>
      <c r="I54" s="278"/>
      <c r="J54" s="260"/>
      <c r="K54" s="260"/>
      <c r="L54" s="260"/>
      <c r="M54" s="260"/>
      <c r="N54" s="260"/>
      <c r="O54" s="260"/>
      <c r="P54" s="260"/>
      <c r="Q54" s="260"/>
      <c r="R54" s="260"/>
      <c r="S54" s="260"/>
      <c r="T54" s="260"/>
      <c r="U54" s="260"/>
      <c r="V54" s="260"/>
      <c r="W54" s="260"/>
      <c r="X54" s="462" t="s">
        <v>592</v>
      </c>
      <c r="Y54" s="260"/>
      <c r="Z54" s="260"/>
      <c r="AA54" s="260"/>
      <c r="AB54" s="260"/>
      <c r="AC54" s="260"/>
      <c r="AD54" s="260"/>
      <c r="AE54" s="260"/>
      <c r="AF54" s="280"/>
      <c r="AG54" s="280"/>
      <c r="AH54" s="280"/>
      <c r="AI54" s="280"/>
      <c r="AJ54" s="280"/>
      <c r="AK54" s="280"/>
      <c r="AL54" s="280"/>
      <c r="AM54" s="281"/>
      <c r="AN54" s="264"/>
      <c r="AO54" s="264"/>
      <c r="AP54" s="264"/>
      <c r="AQ54" s="264"/>
      <c r="AR54" s="264"/>
    </row>
    <row r="55" spans="2:45" s="243" customFormat="1" ht="18" customHeight="1">
      <c r="B55" s="278"/>
      <c r="C55" s="256" t="s">
        <v>581</v>
      </c>
      <c r="D55" s="256" t="s">
        <v>582</v>
      </c>
      <c r="E55" s="244"/>
      <c r="F55" s="244"/>
      <c r="G55" s="244"/>
      <c r="H55" s="244"/>
      <c r="I55" s="244"/>
      <c r="J55" s="243" t="s">
        <v>593</v>
      </c>
      <c r="L55" s="244"/>
      <c r="N55" s="244"/>
      <c r="P55" s="244"/>
      <c r="Q55" s="244"/>
      <c r="R55" s="244"/>
      <c r="S55" s="244"/>
      <c r="T55" s="244"/>
      <c r="U55" s="244"/>
      <c r="V55" s="244"/>
      <c r="W55" s="244"/>
      <c r="X55" s="244"/>
      <c r="Y55" s="244"/>
      <c r="Z55" s="244"/>
      <c r="AA55" s="244"/>
      <c r="AB55" s="244"/>
      <c r="AC55" s="244"/>
      <c r="AD55" s="244"/>
      <c r="AE55" s="244"/>
      <c r="AF55" s="244"/>
      <c r="AG55" s="280"/>
      <c r="AH55" s="280"/>
      <c r="AI55" s="280"/>
      <c r="AJ55" s="280"/>
      <c r="AK55" s="280"/>
      <c r="AL55" s="280"/>
      <c r="AM55" s="281"/>
      <c r="AN55" s="264"/>
      <c r="AO55" s="264"/>
      <c r="AP55" s="264"/>
      <c r="AQ55" s="264"/>
      <c r="AR55" s="264"/>
      <c r="AS55" s="264"/>
    </row>
    <row r="56" spans="2:45" s="243" customFormat="1" ht="22.5" customHeight="1">
      <c r="B56" s="278"/>
      <c r="C56" s="1420" t="s">
        <v>587</v>
      </c>
      <c r="D56" s="1421"/>
      <c r="E56" s="1421"/>
      <c r="F56" s="1421"/>
      <c r="G56" s="1421"/>
      <c r="H56" s="1421"/>
      <c r="I56" s="1422"/>
      <c r="J56" s="1391" t="s">
        <v>394</v>
      </c>
      <c r="K56" s="1391"/>
      <c r="L56" s="1391"/>
      <c r="M56" s="1391"/>
      <c r="N56" s="1391"/>
      <c r="O56" s="1391"/>
      <c r="P56" s="1391"/>
      <c r="Q56" s="1391"/>
      <c r="R56" s="1391"/>
      <c r="S56" s="1391"/>
      <c r="T56" s="1391"/>
      <c r="U56" s="1391"/>
      <c r="V56" s="1391"/>
      <c r="W56" s="1391"/>
      <c r="X56" s="1391" t="s">
        <v>589</v>
      </c>
      <c r="Y56" s="1391"/>
      <c r="Z56" s="1391"/>
      <c r="AA56" s="1391"/>
      <c r="AB56" s="1391"/>
      <c r="AC56" s="1391"/>
      <c r="AD56" s="1391"/>
      <c r="AE56" s="1391"/>
      <c r="AF56" s="1391"/>
      <c r="AG56" s="1391"/>
      <c r="AH56" s="1391"/>
      <c r="AI56" s="1391"/>
      <c r="AJ56" s="1391"/>
      <c r="AK56" s="1391"/>
      <c r="AL56" s="264"/>
      <c r="AM56" s="301"/>
    </row>
    <row r="57" spans="2:45" s="243" customFormat="1" ht="22.5" customHeight="1">
      <c r="B57" s="278"/>
      <c r="C57" s="1416"/>
      <c r="D57" s="1417"/>
      <c r="E57" s="1417"/>
      <c r="F57" s="1417"/>
      <c r="G57" s="1417"/>
      <c r="H57" s="1417"/>
      <c r="I57" s="1418"/>
      <c r="J57" s="1419"/>
      <c r="K57" s="1419"/>
      <c r="L57" s="1419"/>
      <c r="M57" s="1419"/>
      <c r="N57" s="1419"/>
      <c r="O57" s="1419"/>
      <c r="P57" s="1419"/>
      <c r="Q57" s="1419"/>
      <c r="R57" s="1419"/>
      <c r="S57" s="1419"/>
      <c r="T57" s="1419"/>
      <c r="U57" s="1419"/>
      <c r="V57" s="1419"/>
      <c r="W57" s="1419"/>
      <c r="X57" s="1419"/>
      <c r="Y57" s="1419"/>
      <c r="Z57" s="1419"/>
      <c r="AA57" s="1419"/>
      <c r="AB57" s="1419"/>
      <c r="AC57" s="1419"/>
      <c r="AD57" s="1419"/>
      <c r="AE57" s="1419"/>
      <c r="AF57" s="1419"/>
      <c r="AG57" s="1419"/>
      <c r="AH57" s="1419"/>
      <c r="AI57" s="1419"/>
      <c r="AJ57" s="1419"/>
      <c r="AK57" s="1419"/>
      <c r="AL57" s="264"/>
      <c r="AM57" s="301"/>
    </row>
    <row r="58" spans="2:45" s="243" customFormat="1" ht="19.5" customHeight="1">
      <c r="B58" s="278"/>
      <c r="C58" s="276"/>
      <c r="D58" s="261"/>
      <c r="E58" s="261"/>
      <c r="F58" s="261"/>
      <c r="G58" s="261"/>
      <c r="H58" s="261"/>
      <c r="I58" s="261"/>
      <c r="J58" s="261"/>
      <c r="K58" s="261"/>
      <c r="L58" s="261"/>
      <c r="M58" s="261"/>
      <c r="N58" s="261"/>
      <c r="O58" s="261"/>
      <c r="P58" s="261"/>
      <c r="Q58" s="261"/>
      <c r="R58" s="261"/>
      <c r="S58" s="261"/>
      <c r="T58" s="261"/>
      <c r="U58" s="261"/>
      <c r="V58" s="261"/>
      <c r="W58" s="261"/>
      <c r="X58" s="463" t="s">
        <v>590</v>
      </c>
      <c r="Y58" s="261"/>
      <c r="Z58" s="261"/>
      <c r="AA58" s="261"/>
      <c r="AB58" s="261"/>
      <c r="AC58" s="261"/>
      <c r="AD58" s="261"/>
      <c r="AE58" s="261"/>
      <c r="AF58" s="261"/>
      <c r="AG58" s="261"/>
      <c r="AH58" s="261"/>
      <c r="AI58" s="261"/>
      <c r="AJ58" s="280"/>
      <c r="AK58" s="264"/>
      <c r="AL58" s="264"/>
      <c r="AM58" s="264"/>
      <c r="AN58" s="264"/>
      <c r="AO58" s="264"/>
      <c r="AP58" s="264"/>
      <c r="AQ58" s="264"/>
      <c r="AR58" s="264"/>
      <c r="AS58" s="264"/>
    </row>
    <row r="59" spans="2:45" s="283" customFormat="1" ht="24.95" customHeight="1">
      <c r="B59" s="28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64"/>
      <c r="AO59" s="264"/>
      <c r="AP59" s="264"/>
      <c r="AQ59" s="264"/>
      <c r="AR59" s="264"/>
    </row>
    <row r="60" spans="2:45">
      <c r="AN60" s="264"/>
      <c r="AO60" s="264"/>
      <c r="AP60" s="264"/>
      <c r="AQ60" s="264"/>
      <c r="AR60" s="264"/>
    </row>
    <row r="61" spans="2:45">
      <c r="AO61" s="264"/>
      <c r="AP61" s="264"/>
      <c r="AQ61" s="264"/>
      <c r="AR61" s="264"/>
    </row>
    <row r="62" spans="2:45">
      <c r="AO62" s="264"/>
      <c r="AP62" s="264"/>
      <c r="AQ62" s="264"/>
      <c r="AR62" s="264"/>
    </row>
    <row r="63" spans="2:45">
      <c r="AN63" s="264"/>
      <c r="AO63" s="264"/>
      <c r="AP63" s="264"/>
      <c r="AQ63" s="264"/>
      <c r="AR63" s="264"/>
    </row>
    <row r="64" spans="2:45" ht="22.5">
      <c r="Z64" s="242" ph="1"/>
      <c r="AN64" s="264"/>
      <c r="AO64" s="264"/>
      <c r="AP64" s="264"/>
      <c r="AQ64" s="264"/>
      <c r="AR64" s="264"/>
    </row>
    <row r="65" spans="26:44">
      <c r="AN65" s="264"/>
      <c r="AO65" s="264"/>
      <c r="AP65" s="264"/>
      <c r="AQ65" s="264"/>
      <c r="AR65" s="264"/>
    </row>
    <row r="66" spans="26:44">
      <c r="AN66" s="264"/>
      <c r="AO66" s="264"/>
      <c r="AP66" s="264"/>
      <c r="AQ66" s="264"/>
      <c r="AR66" s="264"/>
    </row>
    <row r="67" spans="26:44">
      <c r="AN67" s="264"/>
      <c r="AO67" s="264"/>
      <c r="AP67" s="264"/>
      <c r="AQ67" s="264"/>
      <c r="AR67" s="264"/>
    </row>
    <row r="68" spans="26:44">
      <c r="AN68" s="264"/>
      <c r="AO68" s="264"/>
      <c r="AP68" s="264"/>
      <c r="AQ68" s="264"/>
      <c r="AR68" s="264"/>
    </row>
    <row r="69" spans="26:44" ht="22.5">
      <c r="Z69" s="242" ph="1"/>
      <c r="AN69" s="264"/>
      <c r="AO69" s="264"/>
      <c r="AP69" s="264"/>
      <c r="AQ69" s="264"/>
      <c r="AR69" s="264"/>
    </row>
    <row r="70" spans="26:44">
      <c r="AN70" s="264"/>
      <c r="AO70" s="264"/>
      <c r="AP70" s="264"/>
      <c r="AQ70" s="264"/>
      <c r="AR70" s="264"/>
    </row>
    <row r="71" spans="26:44" ht="22.5">
      <c r="Z71" s="242" ph="1"/>
      <c r="AN71" s="264"/>
      <c r="AO71" s="264"/>
      <c r="AP71" s="264"/>
      <c r="AQ71" s="264"/>
      <c r="AR71" s="264"/>
    </row>
    <row r="72" spans="26:44" ht="22.5">
      <c r="Z72" s="242" ph="1"/>
      <c r="AN72" s="264"/>
      <c r="AO72" s="264"/>
      <c r="AP72" s="264"/>
      <c r="AQ72" s="264"/>
      <c r="AR72" s="264"/>
    </row>
    <row r="73" spans="26:44">
      <c r="AN73" s="264"/>
      <c r="AO73" s="264"/>
      <c r="AP73" s="264"/>
      <c r="AQ73" s="264"/>
      <c r="AR73" s="264"/>
    </row>
    <row r="74" spans="26:44">
      <c r="AN74" s="264"/>
      <c r="AO74" s="264"/>
      <c r="AP74" s="264"/>
      <c r="AQ74" s="264"/>
      <c r="AR74" s="264"/>
    </row>
    <row r="75" spans="26:44">
      <c r="AN75" s="264"/>
      <c r="AO75" s="264"/>
      <c r="AP75" s="264"/>
      <c r="AQ75" s="264"/>
      <c r="AR75" s="264"/>
    </row>
    <row r="76" spans="26:44" ht="22.5">
      <c r="Z76" s="242" ph="1"/>
      <c r="AN76" s="264"/>
      <c r="AO76" s="264"/>
      <c r="AP76" s="264"/>
      <c r="AQ76" s="264"/>
      <c r="AR76" s="264"/>
    </row>
    <row r="77" spans="26:44">
      <c r="AN77" s="264"/>
      <c r="AO77" s="264"/>
      <c r="AP77" s="264"/>
      <c r="AQ77" s="264"/>
      <c r="AR77" s="264"/>
    </row>
    <row r="78" spans="26:44" ht="22.5">
      <c r="Z78" s="242" ph="1"/>
      <c r="AN78" s="264"/>
      <c r="AO78" s="264"/>
      <c r="AP78" s="264"/>
      <c r="AQ78" s="264"/>
      <c r="AR78" s="264"/>
    </row>
    <row r="79" spans="26:44" ht="22.5">
      <c r="Z79" s="242" ph="1"/>
      <c r="AN79" s="264"/>
      <c r="AO79" s="264"/>
      <c r="AP79" s="264"/>
      <c r="AQ79" s="264"/>
      <c r="AR79" s="264"/>
    </row>
    <row r="80" spans="26:44">
      <c r="AN80" s="264"/>
      <c r="AO80" s="264"/>
      <c r="AP80" s="264"/>
      <c r="AQ80" s="264"/>
      <c r="AR80" s="264"/>
    </row>
    <row r="81" spans="26:44">
      <c r="AN81" s="264"/>
      <c r="AO81" s="264"/>
      <c r="AP81" s="264"/>
      <c r="AQ81" s="264"/>
      <c r="AR81" s="264"/>
    </row>
    <row r="82" spans="26:44" ht="22.5">
      <c r="Z82" s="242" ph="1"/>
      <c r="AN82" s="264"/>
      <c r="AO82" s="264"/>
      <c r="AP82" s="264"/>
      <c r="AQ82" s="264"/>
      <c r="AR82" s="264"/>
    </row>
    <row r="83" spans="26:44" ht="22.5">
      <c r="Z83" s="242" ph="1"/>
      <c r="AN83" s="264"/>
      <c r="AO83" s="264"/>
      <c r="AP83" s="264"/>
      <c r="AQ83" s="264"/>
      <c r="AR83" s="264"/>
    </row>
    <row r="84" spans="26:44" ht="22.5">
      <c r="Z84" s="242" ph="1"/>
      <c r="AN84" s="264"/>
      <c r="AO84" s="264"/>
      <c r="AP84" s="264"/>
      <c r="AQ84" s="264"/>
      <c r="AR84" s="264"/>
    </row>
    <row r="85" spans="26:44">
      <c r="AN85" s="264"/>
      <c r="AO85" s="264"/>
      <c r="AP85" s="264"/>
      <c r="AQ85" s="264"/>
      <c r="AR85" s="264"/>
    </row>
    <row r="86" spans="26:44" ht="22.5">
      <c r="Z86" s="242" ph="1"/>
      <c r="AN86" s="264"/>
      <c r="AO86" s="264"/>
      <c r="AP86" s="264"/>
      <c r="AQ86" s="264"/>
      <c r="AR86" s="264"/>
    </row>
    <row r="87" spans="26:44">
      <c r="AN87" s="264"/>
      <c r="AO87" s="264"/>
      <c r="AP87" s="264"/>
      <c r="AQ87" s="264"/>
      <c r="AR87" s="264"/>
    </row>
    <row r="88" spans="26:44">
      <c r="AN88" s="264"/>
      <c r="AO88" s="264"/>
      <c r="AP88" s="264"/>
      <c r="AQ88" s="264"/>
      <c r="AR88" s="264"/>
    </row>
    <row r="89" spans="26:44" ht="22.5">
      <c r="Z89" s="242" ph="1"/>
      <c r="AN89" s="264"/>
      <c r="AO89" s="264"/>
      <c r="AP89" s="264"/>
      <c r="AQ89" s="264"/>
      <c r="AR89" s="264"/>
    </row>
    <row r="90" spans="26:44" ht="22.5">
      <c r="Z90" s="242" ph="1"/>
      <c r="AN90" s="264"/>
      <c r="AO90" s="264"/>
      <c r="AP90" s="264"/>
      <c r="AQ90" s="264"/>
      <c r="AR90" s="264"/>
    </row>
    <row r="91" spans="26:44" ht="22.5">
      <c r="Z91" s="242" ph="1"/>
      <c r="AN91" s="264"/>
      <c r="AO91" s="264"/>
      <c r="AP91" s="264"/>
      <c r="AQ91" s="264"/>
      <c r="AR91" s="264"/>
    </row>
    <row r="92" spans="26:44" ht="22.5">
      <c r="Z92" s="242" ph="1"/>
      <c r="AN92" s="264"/>
      <c r="AO92" s="264"/>
      <c r="AP92" s="264"/>
      <c r="AQ92" s="264"/>
      <c r="AR92" s="264"/>
    </row>
    <row r="93" spans="26:44">
      <c r="AN93" s="264"/>
      <c r="AO93" s="264"/>
      <c r="AP93" s="264"/>
      <c r="AQ93" s="264"/>
      <c r="AR93" s="264"/>
    </row>
    <row r="94" spans="26:44">
      <c r="AN94" s="264"/>
      <c r="AO94" s="264"/>
      <c r="AP94" s="264"/>
      <c r="AQ94" s="264"/>
      <c r="AR94" s="264"/>
    </row>
    <row r="95" spans="26:44" ht="22.5">
      <c r="Z95" s="242" ph="1"/>
      <c r="AN95" s="264"/>
      <c r="AO95" s="264"/>
      <c r="AP95" s="264"/>
      <c r="AQ95" s="264"/>
      <c r="AR95" s="264"/>
    </row>
    <row r="96" spans="26:44" ht="22.5">
      <c r="Z96" s="242" ph="1"/>
      <c r="AN96" s="264"/>
      <c r="AO96" s="264"/>
      <c r="AP96" s="264"/>
      <c r="AQ96" s="264"/>
      <c r="AR96" s="264"/>
    </row>
    <row r="97" spans="26:44" ht="22.5">
      <c r="Z97" s="242" ph="1"/>
      <c r="AN97" s="264"/>
      <c r="AO97" s="264"/>
      <c r="AP97" s="264"/>
      <c r="AQ97" s="264"/>
      <c r="AR97" s="264"/>
    </row>
    <row r="98" spans="26:44" ht="22.5">
      <c r="Z98" s="242" ph="1"/>
      <c r="AN98" s="264"/>
      <c r="AO98" s="264"/>
      <c r="AP98" s="264"/>
      <c r="AQ98" s="264"/>
      <c r="AR98" s="264"/>
    </row>
    <row r="99" spans="26:44" ht="22.5">
      <c r="Z99" s="242" ph="1"/>
      <c r="AN99" s="264"/>
      <c r="AO99" s="264"/>
      <c r="AP99" s="264"/>
      <c r="AQ99" s="264"/>
      <c r="AR99" s="264"/>
    </row>
    <row r="100" spans="26:44" ht="22.5">
      <c r="Z100" s="242" ph="1"/>
      <c r="AN100" s="264"/>
      <c r="AO100" s="264"/>
      <c r="AP100" s="264"/>
      <c r="AQ100" s="264"/>
      <c r="AR100" s="264"/>
    </row>
    <row r="101" spans="26:44" ht="22.5">
      <c r="Z101" s="242" ph="1"/>
      <c r="AN101" s="264"/>
      <c r="AO101" s="264"/>
      <c r="AP101" s="264"/>
      <c r="AQ101" s="264"/>
      <c r="AR101" s="264"/>
    </row>
    <row r="102" spans="26:44">
      <c r="AN102" s="264"/>
      <c r="AO102" s="264"/>
      <c r="AP102" s="264"/>
      <c r="AQ102" s="264"/>
      <c r="AR102" s="264"/>
    </row>
    <row r="103" spans="26:44">
      <c r="AN103" s="264"/>
      <c r="AO103" s="264"/>
      <c r="AP103" s="264"/>
      <c r="AQ103" s="264"/>
      <c r="AR103" s="264"/>
    </row>
    <row r="104" spans="26:44" ht="22.5">
      <c r="Z104" s="242" ph="1"/>
      <c r="AN104" s="264"/>
      <c r="AO104" s="264"/>
      <c r="AP104" s="264"/>
      <c r="AQ104" s="264"/>
      <c r="AR104" s="264"/>
    </row>
    <row r="105" spans="26:44">
      <c r="AN105" s="264"/>
      <c r="AO105" s="264"/>
      <c r="AP105" s="264"/>
      <c r="AQ105" s="264"/>
      <c r="AR105" s="264"/>
    </row>
    <row r="106" spans="26:44">
      <c r="AN106" s="264"/>
      <c r="AO106" s="264"/>
      <c r="AP106" s="264"/>
      <c r="AQ106" s="264"/>
      <c r="AR106" s="264"/>
    </row>
    <row r="107" spans="26:44">
      <c r="AN107" s="264"/>
      <c r="AO107" s="264"/>
      <c r="AP107" s="264"/>
      <c r="AQ107" s="264"/>
      <c r="AR107" s="264"/>
    </row>
    <row r="108" spans="26:44" ht="22.5">
      <c r="Z108" s="242" ph="1"/>
      <c r="AN108" s="264"/>
      <c r="AO108" s="264"/>
      <c r="AP108" s="264"/>
      <c r="AQ108" s="264"/>
      <c r="AR108" s="264"/>
    </row>
    <row r="109" spans="26:44">
      <c r="AN109" s="264"/>
      <c r="AO109" s="264"/>
      <c r="AP109" s="264"/>
      <c r="AQ109" s="264"/>
      <c r="AR109" s="264"/>
    </row>
    <row r="110" spans="26:44" ht="22.5">
      <c r="Z110" s="242" ph="1"/>
      <c r="AN110" s="264"/>
      <c r="AO110" s="264"/>
      <c r="AP110" s="264"/>
      <c r="AQ110" s="264"/>
      <c r="AR110" s="264"/>
    </row>
    <row r="111" spans="26:44" ht="22.5">
      <c r="Z111" s="242" ph="1"/>
      <c r="AN111" s="264"/>
      <c r="AO111" s="264"/>
      <c r="AP111" s="264"/>
      <c r="AQ111" s="264"/>
      <c r="AR111" s="264"/>
    </row>
    <row r="112" spans="26:44">
      <c r="AN112" s="264"/>
      <c r="AO112" s="264"/>
      <c r="AP112" s="264"/>
      <c r="AQ112" s="264"/>
      <c r="AR112" s="264"/>
    </row>
    <row r="114" spans="26:26" ht="22.5">
      <c r="Z114" s="242" ph="1"/>
    </row>
    <row r="115" spans="26:26" ht="22.5">
      <c r="Z115" s="242" ph="1"/>
    </row>
    <row r="116" spans="26:26" ht="22.5">
      <c r="Z116" s="242" ph="1"/>
    </row>
    <row r="118" spans="26:26" ht="22.5">
      <c r="Z118" s="242" ph="1"/>
    </row>
    <row r="121" spans="26:26" ht="22.5">
      <c r="Z121" s="242" ph="1"/>
    </row>
    <row r="122" spans="26:26" ht="22.5">
      <c r="Z122" s="242" ph="1"/>
    </row>
    <row r="123" spans="26:26" ht="22.5">
      <c r="Z123" s="242" ph="1"/>
    </row>
    <row r="124" spans="26:26" ht="22.5">
      <c r="Z124" s="242" ph="1"/>
    </row>
    <row r="127" spans="26:26" ht="22.5">
      <c r="Z127" s="242" ph="1"/>
    </row>
    <row r="128" spans="26:26" ht="22.5">
      <c r="Z128" s="242" ph="1"/>
    </row>
    <row r="129" spans="26:26" ht="22.5">
      <c r="Z129" s="242" ph="1"/>
    </row>
    <row r="130" spans="26:26" ht="22.5">
      <c r="Z130" s="242" ph="1"/>
    </row>
    <row r="131" spans="26:26" ht="22.5">
      <c r="Z131" s="242" ph="1"/>
    </row>
    <row r="132" spans="26:26" ht="22.5">
      <c r="Z132" s="242" ph="1"/>
    </row>
    <row r="133" spans="26:26" ht="22.5">
      <c r="Z133" s="242" ph="1"/>
    </row>
    <row r="136" spans="26:26" ht="22.5">
      <c r="Z136" s="242" ph="1"/>
    </row>
    <row r="137" spans="26:26" ht="22.5">
      <c r="Z137" s="242" ph="1"/>
    </row>
    <row r="138" spans="26:26" ht="22.5">
      <c r="Z138" s="242" ph="1"/>
    </row>
    <row r="140" spans="26:26" ht="22.5">
      <c r="Z140" s="242" ph="1"/>
    </row>
    <row r="143" spans="26:26" ht="22.5">
      <c r="Z143" s="242" ph="1"/>
    </row>
    <row r="144" spans="26:26" ht="22.5">
      <c r="Z144" s="242" ph="1"/>
    </row>
    <row r="145" spans="26:26" ht="22.5">
      <c r="Z145" s="242" ph="1"/>
    </row>
    <row r="146" spans="26:26" ht="22.5">
      <c r="Z146" s="242" ph="1"/>
    </row>
    <row r="149" spans="26:26" ht="22.5">
      <c r="Z149" s="242" ph="1"/>
    </row>
    <row r="150" spans="26:26" ht="22.5">
      <c r="Z150" s="242" ph="1"/>
    </row>
    <row r="151" spans="26:26" ht="22.5">
      <c r="Z151" s="242" ph="1"/>
    </row>
    <row r="152" spans="26:26" ht="22.5">
      <c r="Z152" s="242" ph="1"/>
    </row>
    <row r="153" spans="26:26" ht="22.5">
      <c r="Z153" s="242" ph="1"/>
    </row>
    <row r="154" spans="26:26" ht="22.5">
      <c r="Z154" s="242" ph="1"/>
    </row>
    <row r="155" spans="26:26" ht="22.5">
      <c r="Z155" s="242" ph="1"/>
    </row>
    <row r="158" spans="26:26" ht="22.5">
      <c r="Z158" s="242" ph="1"/>
    </row>
    <row r="159" spans="26:26" ht="22.5">
      <c r="Z159" s="242" ph="1"/>
    </row>
    <row r="161" spans="26:26" ht="22.5">
      <c r="Z161" s="242" ph="1"/>
    </row>
    <row r="162" spans="26:26" ht="22.5">
      <c r="Z162" s="242" ph="1"/>
    </row>
    <row r="163" spans="26:26" ht="22.5">
      <c r="Z163" s="242" ph="1"/>
    </row>
    <row r="165" spans="26:26" ht="22.5">
      <c r="Z165" s="242" ph="1"/>
    </row>
    <row r="167" spans="26:26" ht="22.5">
      <c r="Z167" s="242" ph="1"/>
    </row>
    <row r="169" spans="26:26" ht="22.5">
      <c r="Z169" s="242" ph="1"/>
    </row>
    <row r="176" spans="26:26" ht="22.5">
      <c r="Z176" s="242" ph="1"/>
    </row>
    <row r="181" spans="26:26" ht="22.5">
      <c r="Z181" s="242" ph="1"/>
    </row>
    <row r="183" spans="26:26" ht="22.5">
      <c r="Z183" s="242" ph="1"/>
    </row>
    <row r="186" spans="26:26" ht="22.5">
      <c r="Z186" s="242" ph="1"/>
    </row>
    <row r="188" spans="26:26" ht="22.5">
      <c r="Z188" s="242" ph="1"/>
    </row>
    <row r="190" spans="26:26" ht="22.5">
      <c r="Z190" s="242" ph="1"/>
    </row>
    <row r="197" spans="26:26" ht="22.5">
      <c r="Z197" s="242" ph="1"/>
    </row>
    <row r="202" spans="26:26" ht="22.5">
      <c r="Z202" s="242" ph="1"/>
    </row>
    <row r="204" spans="26:26" ht="22.5">
      <c r="Z204" s="242" ph="1"/>
    </row>
    <row r="205" spans="26:26" ht="22.5">
      <c r="Z205" s="242" ph="1"/>
    </row>
    <row r="209" spans="26:26" ht="22.5">
      <c r="Z209" s="242" ph="1"/>
    </row>
    <row r="211" spans="26:26" ht="22.5">
      <c r="Z211" s="242" ph="1"/>
    </row>
    <row r="212" spans="26:26" ht="22.5">
      <c r="Z212" s="242" ph="1"/>
    </row>
    <row r="215" spans="26:26" ht="22.5">
      <c r="Z215" s="242" ph="1"/>
    </row>
    <row r="216" spans="26:26" ht="22.5">
      <c r="Z216" s="242" ph="1"/>
    </row>
    <row r="217" spans="26:26" ht="22.5">
      <c r="Z217" s="242" ph="1"/>
    </row>
    <row r="219" spans="26:26" ht="22.5">
      <c r="Z219" s="242" ph="1"/>
    </row>
    <row r="222" spans="26:26" ht="22.5">
      <c r="Z222" s="242" ph="1"/>
    </row>
    <row r="223" spans="26:26" ht="22.5">
      <c r="Z223" s="242" ph="1"/>
    </row>
    <row r="224" spans="26:26" ht="22.5">
      <c r="Z224" s="242" ph="1"/>
    </row>
    <row r="225" spans="26:26" ht="22.5">
      <c r="Z225" s="242" ph="1"/>
    </row>
    <row r="228" spans="26:26" ht="22.5">
      <c r="Z228" s="242" ph="1"/>
    </row>
    <row r="229" spans="26:26" ht="22.5">
      <c r="Z229" s="242" ph="1"/>
    </row>
    <row r="230" spans="26:26" ht="22.5">
      <c r="Z230" s="242" ph="1"/>
    </row>
    <row r="231" spans="26:26" ht="22.5">
      <c r="Z231" s="242" ph="1"/>
    </row>
    <row r="232" spans="26:26" ht="22.5">
      <c r="Z232" s="242" ph="1"/>
    </row>
    <row r="233" spans="26:26" ht="22.5">
      <c r="Z233" s="242" ph="1"/>
    </row>
    <row r="234" spans="26:26" ht="22.5">
      <c r="Z234" s="242" ph="1"/>
    </row>
    <row r="237" spans="26:26" ht="22.5">
      <c r="Z237" s="242" ph="1"/>
    </row>
    <row r="241" spans="26:26" ht="22.5">
      <c r="Z241" s="242" ph="1"/>
    </row>
    <row r="243" spans="26:26" ht="22.5">
      <c r="Z243" s="242" ph="1"/>
    </row>
    <row r="244" spans="26:26" ht="22.5">
      <c r="Z244" s="242" ph="1"/>
    </row>
    <row r="247" spans="26:26" ht="22.5">
      <c r="Z247" s="242" ph="1"/>
    </row>
    <row r="248" spans="26:26" ht="22.5">
      <c r="Z248" s="242" ph="1"/>
    </row>
    <row r="249" spans="26:26" ht="22.5">
      <c r="Z249" s="242" ph="1"/>
    </row>
    <row r="251" spans="26:26" ht="22.5">
      <c r="Z251" s="242" ph="1"/>
    </row>
    <row r="254" spans="26:26" ht="22.5">
      <c r="Z254" s="242" ph="1"/>
    </row>
    <row r="255" spans="26:26" ht="22.5">
      <c r="Z255" s="242" ph="1"/>
    </row>
    <row r="256" spans="26:26" ht="22.5">
      <c r="Z256" s="242" ph="1"/>
    </row>
    <row r="257" spans="26:26" ht="22.5">
      <c r="Z257" s="242" ph="1"/>
    </row>
    <row r="260" spans="26:26" ht="22.5">
      <c r="Z260" s="242" ph="1"/>
    </row>
    <row r="261" spans="26:26" ht="22.5">
      <c r="Z261" s="242" ph="1"/>
    </row>
    <row r="262" spans="26:26" ht="22.5">
      <c r="Z262" s="242" ph="1"/>
    </row>
    <row r="263" spans="26:26" ht="22.5">
      <c r="Z263" s="242" ph="1"/>
    </row>
    <row r="264" spans="26:26" ht="22.5">
      <c r="Z264" s="242" ph="1"/>
    </row>
    <row r="265" spans="26:26" ht="22.5">
      <c r="Z265" s="242" ph="1"/>
    </row>
    <row r="266" spans="26:26" ht="22.5">
      <c r="Z266" s="242" ph="1"/>
    </row>
    <row r="269" spans="26:26" ht="22.5">
      <c r="Z269" s="242" ph="1"/>
    </row>
    <row r="270" spans="26:26" ht="22.5">
      <c r="Z270" s="242" ph="1"/>
    </row>
    <row r="271" spans="26:26" ht="22.5">
      <c r="Z271" s="242" ph="1"/>
    </row>
    <row r="273" spans="26:26" ht="22.5">
      <c r="Z273" s="242" ph="1"/>
    </row>
    <row r="276" spans="26:26" ht="22.5">
      <c r="Z276" s="242" ph="1"/>
    </row>
    <row r="277" spans="26:26" ht="22.5">
      <c r="Z277" s="242" ph="1"/>
    </row>
    <row r="278" spans="26:26" ht="22.5">
      <c r="Z278" s="242" ph="1"/>
    </row>
    <row r="279" spans="26:26" ht="22.5">
      <c r="Z279" s="242" ph="1"/>
    </row>
    <row r="282" spans="26:26" ht="22.5">
      <c r="Z282" s="242" ph="1"/>
    </row>
    <row r="283" spans="26:26" ht="22.5">
      <c r="Z283" s="242" ph="1"/>
    </row>
    <row r="284" spans="26:26" ht="22.5">
      <c r="Z284" s="242" ph="1"/>
    </row>
    <row r="285" spans="26:26" ht="22.5">
      <c r="Z285" s="242" ph="1"/>
    </row>
    <row r="286" spans="26:26" ht="22.5">
      <c r="Z286" s="242" ph="1"/>
    </row>
    <row r="287" spans="26:26" ht="22.5">
      <c r="Z287" s="242" ph="1"/>
    </row>
    <row r="288" spans="26:26" ht="22.5">
      <c r="Z288" s="242" ph="1"/>
    </row>
    <row r="291" spans="26:26" ht="22.5">
      <c r="Z291" s="242" ph="1"/>
    </row>
    <row r="292" spans="26:26" ht="22.5">
      <c r="Z292" s="242" ph="1"/>
    </row>
    <row r="293" spans="26:26" ht="22.5">
      <c r="Z293" s="242" ph="1"/>
    </row>
    <row r="294" spans="26:26" ht="22.5">
      <c r="Z294" s="242" ph="1"/>
    </row>
    <row r="297" spans="26:26" ht="22.5">
      <c r="Z297" s="242" ph="1"/>
    </row>
    <row r="298" spans="26:26" ht="22.5">
      <c r="Z298" s="242" ph="1"/>
    </row>
    <row r="299" spans="26:26" ht="22.5">
      <c r="Z299" s="242" ph="1"/>
    </row>
    <row r="300" spans="26:26" ht="22.5">
      <c r="Z300" s="242" ph="1"/>
    </row>
    <row r="301" spans="26:26" ht="22.5">
      <c r="Z301" s="242" ph="1"/>
    </row>
    <row r="302" spans="26:26" ht="22.5">
      <c r="Z302" s="242" ph="1"/>
    </row>
    <row r="303" spans="26:26" ht="22.5">
      <c r="Z303" s="242" ph="1"/>
    </row>
    <row r="306" spans="26:26" ht="22.5">
      <c r="Z306" s="242" ph="1"/>
    </row>
    <row r="307" spans="26:26" ht="22.5">
      <c r="Z307" s="242" ph="1"/>
    </row>
    <row r="308" spans="26:26" ht="22.5">
      <c r="Z308" s="242" ph="1"/>
    </row>
    <row r="310" spans="26:26" ht="22.5">
      <c r="Z310" s="242" ph="1"/>
    </row>
    <row r="313" spans="26:26" ht="22.5">
      <c r="Z313" s="242" ph="1"/>
    </row>
    <row r="314" spans="26:26" ht="22.5">
      <c r="Z314" s="242" ph="1"/>
    </row>
    <row r="315" spans="26:26" ht="22.5">
      <c r="Z315" s="242" ph="1"/>
    </row>
    <row r="316" spans="26:26" ht="22.5">
      <c r="Z316" s="242" ph="1"/>
    </row>
    <row r="319" spans="26:26" ht="22.5">
      <c r="Z319" s="242" ph="1"/>
    </row>
    <row r="320" spans="26:26" ht="22.5">
      <c r="Z320" s="242" ph="1"/>
    </row>
    <row r="321" spans="26:26" ht="22.5">
      <c r="Z321" s="242" ph="1"/>
    </row>
    <row r="322" spans="26:26" ht="22.5">
      <c r="Z322" s="242" ph="1"/>
    </row>
    <row r="323" spans="26:26" ht="22.5">
      <c r="Z323" s="242" ph="1"/>
    </row>
    <row r="324" spans="26:26" ht="22.5">
      <c r="Z324" s="242" ph="1"/>
    </row>
    <row r="325" spans="26:26" ht="22.5">
      <c r="Z325" s="242" ph="1"/>
    </row>
    <row r="328" spans="26:26" ht="22.5">
      <c r="Z328" s="242" ph="1"/>
    </row>
    <row r="329" spans="26:26" ht="22.5">
      <c r="Z329" s="242" ph="1"/>
    </row>
    <row r="330" spans="26:26" ht="22.5">
      <c r="Z330" s="242" ph="1"/>
    </row>
    <row r="331" spans="26:26" ht="22.5">
      <c r="Z331" s="242" ph="1"/>
    </row>
    <row r="332" spans="26:26" ht="22.5">
      <c r="Z332" s="242" ph="1"/>
    </row>
    <row r="333" spans="26:26" ht="22.5">
      <c r="Z333" s="242" ph="1"/>
    </row>
    <row r="334" spans="26:26" ht="22.5">
      <c r="Z334" s="242" ph="1"/>
    </row>
    <row r="335" spans="26:26" ht="22.5">
      <c r="Z335" s="242" ph="1"/>
    </row>
    <row r="336" spans="26:26" ht="22.5">
      <c r="Z336" s="242" ph="1"/>
    </row>
    <row r="339" spans="26:26" ht="22.5">
      <c r="Z339" s="242" ph="1"/>
    </row>
    <row r="340" spans="26:26" ht="22.5">
      <c r="Z340" s="242" ph="1"/>
    </row>
    <row r="341" spans="26:26" ht="22.5">
      <c r="Z341" s="242" ph="1"/>
    </row>
    <row r="342" spans="26:26" ht="22.5">
      <c r="Z342" s="242" ph="1"/>
    </row>
    <row r="345" spans="26:26" ht="22.5">
      <c r="Z345" s="242" ph="1"/>
    </row>
    <row r="346" spans="26:26" ht="22.5">
      <c r="Z346" s="242" ph="1"/>
    </row>
    <row r="347" spans="26:26" ht="22.5">
      <c r="Z347" s="242" ph="1"/>
    </row>
    <row r="348" spans="26:26" ht="22.5">
      <c r="Z348" s="242" ph="1"/>
    </row>
    <row r="349" spans="26:26" ht="22.5">
      <c r="Z349" s="242" ph="1"/>
    </row>
    <row r="350" spans="26:26" ht="22.5">
      <c r="Z350" s="242" ph="1"/>
    </row>
    <row r="351" spans="26:26" ht="22.5">
      <c r="Z351" s="242" ph="1"/>
    </row>
    <row r="354" spans="26:26" ht="22.5">
      <c r="Z354" s="242" ph="1"/>
    </row>
    <row r="355" spans="26:26" ht="22.5">
      <c r="Z355" s="242" ph="1"/>
    </row>
    <row r="356" spans="26:26" ht="22.5">
      <c r="Z356" s="242" ph="1"/>
    </row>
    <row r="358" spans="26:26" ht="22.5">
      <c r="Z358" s="242" ph="1"/>
    </row>
    <row r="361" spans="26:26" ht="22.5">
      <c r="Z361" s="242" ph="1"/>
    </row>
    <row r="362" spans="26:26" ht="22.5">
      <c r="Z362" s="242" ph="1"/>
    </row>
    <row r="363" spans="26:26" ht="22.5">
      <c r="Z363" s="242" ph="1"/>
    </row>
    <row r="364" spans="26:26" ht="22.5">
      <c r="Z364" s="242" ph="1"/>
    </row>
    <row r="367" spans="26:26" ht="22.5">
      <c r="Z367" s="242" ph="1"/>
    </row>
    <row r="368" spans="26:26" ht="22.5">
      <c r="Z368" s="242" ph="1"/>
    </row>
    <row r="369" spans="26:26" ht="22.5">
      <c r="Z369" s="242" ph="1"/>
    </row>
    <row r="370" spans="26:26" ht="22.5">
      <c r="Z370" s="242" ph="1"/>
    </row>
    <row r="371" spans="26:26" ht="22.5">
      <c r="Z371" s="242" ph="1"/>
    </row>
    <row r="372" spans="26:26" ht="22.5">
      <c r="Z372" s="242" ph="1"/>
    </row>
    <row r="373" spans="26:26" ht="22.5">
      <c r="Z373" s="242" ph="1"/>
    </row>
    <row r="376" spans="26:26" ht="22.5">
      <c r="Z376" s="242" ph="1"/>
    </row>
    <row r="377" spans="26:26" ht="22.5">
      <c r="Z377" s="242" ph="1"/>
    </row>
    <row r="378" spans="26:26" ht="22.5">
      <c r="Z378" s="242" ph="1"/>
    </row>
    <row r="379" spans="26:26" ht="22.5">
      <c r="Z379" s="242" ph="1"/>
    </row>
    <row r="380" spans="26:26" ht="22.5">
      <c r="Z380" s="242" ph="1"/>
    </row>
    <row r="383" spans="26:26" ht="22.5">
      <c r="Z383" s="242" ph="1"/>
    </row>
    <row r="386" spans="26:26" ht="22.5">
      <c r="Z386" s="242" ph="1"/>
    </row>
    <row r="387" spans="26:26" ht="22.5">
      <c r="Z387" s="242" ph="1"/>
    </row>
    <row r="388" spans="26:26" ht="22.5">
      <c r="Z388" s="242" ph="1"/>
    </row>
    <row r="389" spans="26:26" ht="22.5">
      <c r="Z389" s="242" ph="1"/>
    </row>
    <row r="390" spans="26:26" ht="22.5">
      <c r="Z390" s="242" ph="1"/>
    </row>
    <row r="393" spans="26:26" ht="22.5">
      <c r="Z393" s="242" ph="1"/>
    </row>
    <row r="396" spans="26:26" ht="22.5">
      <c r="Z396" s="242" ph="1"/>
    </row>
    <row r="397" spans="26:26" ht="22.5">
      <c r="Z397" s="242" ph="1"/>
    </row>
    <row r="398" spans="26:26" ht="22.5">
      <c r="Z398" s="242" ph="1"/>
    </row>
    <row r="399" spans="26:26" ht="22.5">
      <c r="Z399" s="242" ph="1"/>
    </row>
    <row r="400" spans="26:26" ht="22.5">
      <c r="Z400" s="242" ph="1"/>
    </row>
    <row r="403" spans="26:26" ht="22.5">
      <c r="Z403" s="242" ph="1"/>
    </row>
    <row r="406" spans="26:26" ht="22.5">
      <c r="Z406" s="242" ph="1"/>
    </row>
    <row r="407" spans="26:26" ht="22.5">
      <c r="Z407" s="242" ph="1"/>
    </row>
    <row r="408" spans="26:26" ht="22.5">
      <c r="Z408" s="242" ph="1"/>
    </row>
    <row r="409" spans="26:26" ht="22.5">
      <c r="Z409" s="242" ph="1"/>
    </row>
    <row r="410" spans="26:26" ht="22.5">
      <c r="Z410" s="242" ph="1"/>
    </row>
    <row r="412" spans="26:26" ht="22.5">
      <c r="Z412" s="242" ph="1"/>
    </row>
    <row r="413" spans="26:26" ht="22.5">
      <c r="Z413" s="242" ph="1"/>
    </row>
    <row r="414" spans="26:26" ht="22.5">
      <c r="Z414" s="242" ph="1"/>
    </row>
    <row r="416" spans="26:26" ht="22.5">
      <c r="Z416" s="242" ph="1"/>
    </row>
    <row r="419" spans="26:26" ht="22.5">
      <c r="Z419" s="242" ph="1"/>
    </row>
    <row r="420" spans="26:26" ht="22.5">
      <c r="Z420" s="242" ph="1"/>
    </row>
    <row r="421" spans="26:26" ht="22.5">
      <c r="Z421" s="242" ph="1"/>
    </row>
    <row r="422" spans="26:26" ht="22.5">
      <c r="Z422" s="242" ph="1"/>
    </row>
    <row r="423" spans="26:26" ht="22.5">
      <c r="Z423" s="242" ph="1"/>
    </row>
    <row r="424" spans="26:26" ht="22.5">
      <c r="Z424" s="242" ph="1"/>
    </row>
    <row r="425" spans="26:26" ht="22.5">
      <c r="Z425" s="242" ph="1"/>
    </row>
    <row r="428" spans="26:26" ht="22.5">
      <c r="Z428" s="242" ph="1"/>
    </row>
    <row r="430" spans="26:26" ht="22.5">
      <c r="Z430" s="242" ph="1"/>
    </row>
    <row r="431" spans="26:26" ht="22.5">
      <c r="Z431" s="242" ph="1"/>
    </row>
    <row r="432" spans="26:26" ht="22.5">
      <c r="Z432" s="242" ph="1"/>
    </row>
    <row r="433" spans="26:26" ht="22.5">
      <c r="Z433" s="242" ph="1"/>
    </row>
    <row r="435" spans="26:26" ht="22.5">
      <c r="Z435" s="242" ph="1"/>
    </row>
    <row r="436" spans="26:26" ht="22.5">
      <c r="Z436" s="242" ph="1"/>
    </row>
    <row r="439" spans="26:26" ht="22.5">
      <c r="Z439" s="242" ph="1"/>
    </row>
    <row r="440" spans="26:26" ht="22.5">
      <c r="Z440" s="242" ph="1"/>
    </row>
    <row r="441" spans="26:26" ht="22.5">
      <c r="Z441" s="242" ph="1"/>
    </row>
    <row r="442" spans="26:26" ht="22.5">
      <c r="Z442" s="242" ph="1"/>
    </row>
    <row r="443" spans="26:26" ht="22.5">
      <c r="Z443" s="242" ph="1"/>
    </row>
    <row r="446" spans="26:26" ht="22.5">
      <c r="Z446" s="242" ph="1"/>
    </row>
    <row r="449" spans="26:26" ht="22.5">
      <c r="Z449" s="242" ph="1"/>
    </row>
    <row r="450" spans="26:26" ht="22.5">
      <c r="Z450" s="242" ph="1"/>
    </row>
    <row r="451" spans="26:26" ht="22.5">
      <c r="Z451" s="242" ph="1"/>
    </row>
    <row r="452" spans="26:26" ht="22.5">
      <c r="Z452" s="242" ph="1"/>
    </row>
    <row r="453" spans="26:26" ht="22.5">
      <c r="Z453" s="242" ph="1"/>
    </row>
    <row r="456" spans="26:26" ht="22.5">
      <c r="Z456" s="242" ph="1"/>
    </row>
    <row r="459" spans="26:26" ht="22.5">
      <c r="Z459" s="242" ph="1"/>
    </row>
    <row r="460" spans="26:26" ht="22.5">
      <c r="Z460" s="242" ph="1"/>
    </row>
    <row r="461" spans="26:26" ht="22.5">
      <c r="Z461" s="242" ph="1"/>
    </row>
    <row r="462" spans="26:26" ht="22.5">
      <c r="Z462" s="242" ph="1"/>
    </row>
    <row r="463" spans="26:26" ht="22.5">
      <c r="Z463" s="242" ph="1"/>
    </row>
    <row r="466" spans="26:26" ht="22.5">
      <c r="Z466" s="242" ph="1"/>
    </row>
    <row r="469" spans="26:26" ht="22.5">
      <c r="Z469" s="242" ph="1"/>
    </row>
    <row r="470" spans="26:26" ht="22.5">
      <c r="Z470" s="242" ph="1"/>
    </row>
    <row r="471" spans="26:26" ht="22.5">
      <c r="Z471" s="242" ph="1"/>
    </row>
    <row r="472" spans="26:26" ht="22.5">
      <c r="Z472" s="242" ph="1"/>
    </row>
    <row r="473" spans="26:26" ht="22.5">
      <c r="Z473" s="242" ph="1"/>
    </row>
    <row r="475" spans="26:26" ht="22.5">
      <c r="Z475" s="242" ph="1"/>
    </row>
    <row r="476" spans="26:26" ht="22.5">
      <c r="Z476" s="242" ph="1"/>
    </row>
    <row r="477" spans="26:26" ht="22.5">
      <c r="Z477" s="242" ph="1"/>
    </row>
    <row r="479" spans="26:26" ht="22.5">
      <c r="Z479" s="242" ph="1"/>
    </row>
    <row r="482" spans="26:26" ht="22.5">
      <c r="Z482" s="242" ph="1"/>
    </row>
    <row r="483" spans="26:26" ht="22.5">
      <c r="Z483" s="242" ph="1"/>
    </row>
    <row r="484" spans="26:26" ht="22.5">
      <c r="Z484" s="242" ph="1"/>
    </row>
    <row r="485" spans="26:26" ht="22.5">
      <c r="Z485" s="242" ph="1"/>
    </row>
    <row r="486" spans="26:26" ht="22.5">
      <c r="Z486" s="242" ph="1"/>
    </row>
    <row r="487" spans="26:26" ht="22.5">
      <c r="Z487" s="242" ph="1"/>
    </row>
    <row r="488" spans="26:26" ht="22.5">
      <c r="Z488" s="242" ph="1"/>
    </row>
    <row r="491" spans="26:26" ht="22.5">
      <c r="Z491" s="242" ph="1"/>
    </row>
    <row r="493" spans="26:26" ht="22.5">
      <c r="Z493" s="242" ph="1"/>
    </row>
    <row r="494" spans="26:26" ht="22.5">
      <c r="Z494" s="242" ph="1"/>
    </row>
    <row r="495" spans="26:26" ht="22.5">
      <c r="Z495" s="242" ph="1"/>
    </row>
    <row r="496" spans="26:26" ht="22.5">
      <c r="Z496" s="242" ph="1"/>
    </row>
    <row r="498" spans="26:26" ht="22.5">
      <c r="Z498" s="242" ph="1"/>
    </row>
    <row r="499" spans="26:26" ht="22.5">
      <c r="Z499" s="242" ph="1"/>
    </row>
    <row r="501" spans="26:26" ht="22.5">
      <c r="Z501" s="242" ph="1"/>
    </row>
    <row r="502" spans="26:26" ht="22.5">
      <c r="Z502" s="242" ph="1"/>
    </row>
    <row r="503" spans="26:26" ht="22.5">
      <c r="Z503" s="242" ph="1"/>
    </row>
    <row r="505" spans="26:26" ht="22.5">
      <c r="Z505" s="242" ph="1"/>
    </row>
    <row r="508" spans="26:26" ht="22.5">
      <c r="Z508" s="242" ph="1"/>
    </row>
    <row r="509" spans="26:26" ht="22.5">
      <c r="Z509" s="242" ph="1"/>
    </row>
    <row r="510" spans="26:26" ht="22.5">
      <c r="Z510" s="242" ph="1"/>
    </row>
    <row r="511" spans="26:26" ht="22.5">
      <c r="Z511" s="242" ph="1"/>
    </row>
    <row r="512" spans="26:26" ht="22.5">
      <c r="Z512" s="242" ph="1"/>
    </row>
    <row r="513" spans="26:26" ht="22.5">
      <c r="Z513" s="242" ph="1"/>
    </row>
    <row r="514" spans="26:26" ht="22.5">
      <c r="Z514" s="242" ph="1"/>
    </row>
    <row r="517" spans="26:26" ht="22.5">
      <c r="Z517" s="242" ph="1"/>
    </row>
    <row r="519" spans="26:26" ht="22.5">
      <c r="Z519" s="242" ph="1"/>
    </row>
    <row r="520" spans="26:26" ht="22.5">
      <c r="Z520" s="242" ph="1"/>
    </row>
    <row r="521" spans="26:26" ht="22.5">
      <c r="Z521" s="242" ph="1"/>
    </row>
    <row r="522" spans="26:26" ht="22.5">
      <c r="Z522" s="242" ph="1"/>
    </row>
    <row r="524" spans="26:26" ht="22.5">
      <c r="Z524" s="242" ph="1"/>
    </row>
    <row r="525" spans="26:26" ht="22.5">
      <c r="Z525" s="242" ph="1"/>
    </row>
    <row r="527" spans="26:26" ht="22.5">
      <c r="Z527" s="242" ph="1"/>
    </row>
    <row r="529" spans="26:26" ht="22.5">
      <c r="Z529" s="242" ph="1"/>
    </row>
    <row r="530" spans="26:26" ht="22.5">
      <c r="Z530" s="242" ph="1"/>
    </row>
    <row r="531" spans="26:26" ht="22.5">
      <c r="Z531" s="242" ph="1"/>
    </row>
    <row r="532" spans="26:26" ht="22.5">
      <c r="Z532" s="242" ph="1"/>
    </row>
    <row r="534" spans="26:26" ht="22.5">
      <c r="Z534" s="242" ph="1"/>
    </row>
    <row r="535" spans="26:26" ht="22.5">
      <c r="Z535" s="242" ph="1"/>
    </row>
    <row r="536" spans="26:26" ht="22.5">
      <c r="Z536" s="242" ph="1"/>
    </row>
    <row r="537" spans="26:26" ht="22.5">
      <c r="Z537" s="242" ph="1"/>
    </row>
    <row r="539" spans="26:26" ht="22.5">
      <c r="Z539" s="242" ph="1"/>
    </row>
    <row r="540" spans="26:26" ht="22.5">
      <c r="Z540" s="242" ph="1"/>
    </row>
    <row r="542" spans="26:26" ht="22.5">
      <c r="Z542" s="242" ph="1"/>
    </row>
    <row r="544" spans="26:26" ht="22.5">
      <c r="Z544" s="242" ph="1"/>
    </row>
    <row r="545" spans="26:26" ht="22.5">
      <c r="Z545" s="242" ph="1"/>
    </row>
    <row r="546" spans="26:26" ht="22.5">
      <c r="Z546" s="242" ph="1"/>
    </row>
    <row r="548" spans="26:26" ht="22.5">
      <c r="Z548" s="242" ph="1"/>
    </row>
    <row r="551" spans="26:26" ht="22.5">
      <c r="Z551" s="242" ph="1"/>
    </row>
    <row r="552" spans="26:26" ht="22.5">
      <c r="Z552" s="242" ph="1"/>
    </row>
    <row r="553" spans="26:26" ht="22.5">
      <c r="Z553" s="242" ph="1"/>
    </row>
    <row r="554" spans="26:26" ht="22.5">
      <c r="Z554" s="242" ph="1"/>
    </row>
    <row r="555" spans="26:26" ht="22.5">
      <c r="Z555" s="242" ph="1"/>
    </row>
    <row r="557" spans="26:26" ht="22.5">
      <c r="Z557" s="242" ph="1"/>
    </row>
    <row r="558" spans="26:26" ht="22.5">
      <c r="Z558" s="242" ph="1"/>
    </row>
    <row r="559" spans="26:26" ht="22.5">
      <c r="Z559" s="242" ph="1"/>
    </row>
    <row r="561" spans="26:26" ht="22.5">
      <c r="Z561" s="242" ph="1"/>
    </row>
    <row r="564" spans="26:26" ht="22.5">
      <c r="Z564" s="242" ph="1"/>
    </row>
    <row r="565" spans="26:26" ht="22.5">
      <c r="Z565" s="242" ph="1"/>
    </row>
    <row r="566" spans="26:26" ht="22.5">
      <c r="Z566" s="242" ph="1"/>
    </row>
    <row r="567" spans="26:26" ht="22.5">
      <c r="Z567" s="242" ph="1"/>
    </row>
    <row r="568" spans="26:26" ht="22.5">
      <c r="Z568" s="242" ph="1"/>
    </row>
    <row r="569" spans="26:26" ht="22.5">
      <c r="Z569" s="242" ph="1"/>
    </row>
    <row r="570" spans="26:26" ht="22.5">
      <c r="Z570" s="242" ph="1"/>
    </row>
    <row r="573" spans="26:26" ht="22.5">
      <c r="Z573" s="242" ph="1"/>
    </row>
    <row r="575" spans="26:26" ht="22.5">
      <c r="Z575" s="242" ph="1"/>
    </row>
    <row r="576" spans="26:26" ht="22.5">
      <c r="Z576" s="242" ph="1"/>
    </row>
    <row r="577" spans="26:26" ht="22.5">
      <c r="Z577" s="242" ph="1"/>
    </row>
    <row r="578" spans="26:26" ht="22.5">
      <c r="Z578" s="242" ph="1"/>
    </row>
    <row r="580" spans="26:26" ht="22.5">
      <c r="Z580" s="242" ph="1"/>
    </row>
    <row r="581" spans="26:26" ht="22.5">
      <c r="Z581" s="242" ph="1"/>
    </row>
    <row r="583" spans="26:26" ht="22.5">
      <c r="Z583" s="242" ph="1"/>
    </row>
    <row r="584" spans="26:26" ht="22.5">
      <c r="Z584" s="242" ph="1"/>
    </row>
    <row r="585" spans="26:26" ht="22.5">
      <c r="Z585" s="242" ph="1"/>
    </row>
    <row r="587" spans="26:26" ht="22.5">
      <c r="Z587" s="242" ph="1"/>
    </row>
    <row r="590" spans="26:26" ht="22.5">
      <c r="Z590" s="242" ph="1"/>
    </row>
    <row r="591" spans="26:26" ht="22.5">
      <c r="Z591" s="242" ph="1"/>
    </row>
    <row r="592" spans="26:26" ht="22.5">
      <c r="Z592" s="242" ph="1"/>
    </row>
    <row r="593" spans="26:26" ht="22.5">
      <c r="Z593" s="242" ph="1"/>
    </row>
    <row r="594" spans="26:26" ht="22.5">
      <c r="Z594" s="242" ph="1"/>
    </row>
    <row r="595" spans="26:26" ht="22.5">
      <c r="Z595" s="242" ph="1"/>
    </row>
    <row r="596" spans="26:26" ht="22.5">
      <c r="Z596" s="242" ph="1"/>
    </row>
    <row r="599" spans="26:26" ht="22.5">
      <c r="Z599" s="242" ph="1"/>
    </row>
    <row r="601" spans="26:26" ht="22.5">
      <c r="Z601" s="242" ph="1"/>
    </row>
    <row r="602" spans="26:26" ht="22.5">
      <c r="Z602" s="242" ph="1"/>
    </row>
    <row r="603" spans="26:26" ht="22.5">
      <c r="Z603" s="242" ph="1"/>
    </row>
    <row r="604" spans="26:26" ht="22.5">
      <c r="Z604" s="242" ph="1"/>
    </row>
    <row r="606" spans="26:26" ht="22.5">
      <c r="Z606" s="242" ph="1"/>
    </row>
    <row r="607" spans="26:26" ht="22.5">
      <c r="Z607" s="242" ph="1"/>
    </row>
    <row r="609" spans="26:26" ht="22.5">
      <c r="Z609" s="242" ph="1"/>
    </row>
    <row r="611" spans="26:26" ht="22.5">
      <c r="Z611" s="242" ph="1"/>
    </row>
    <row r="612" spans="26:26" ht="22.5">
      <c r="Z612" s="242" ph="1"/>
    </row>
    <row r="613" spans="26:26" ht="22.5">
      <c r="Z613" s="242" ph="1"/>
    </row>
    <row r="614" spans="26:26" ht="22.5">
      <c r="Z614" s="242" ph="1"/>
    </row>
    <row r="616" spans="26:26" ht="22.5">
      <c r="Z616" s="242" ph="1"/>
    </row>
    <row r="617" spans="26:26" ht="22.5">
      <c r="Z617" s="242" ph="1"/>
    </row>
    <row r="618" spans="26:26" ht="22.5">
      <c r="Z618" s="242" ph="1"/>
    </row>
    <row r="619" spans="26:26" ht="22.5">
      <c r="Z619" s="242" ph="1"/>
    </row>
    <row r="621" spans="26:26" ht="22.5">
      <c r="Z621" s="242" ph="1"/>
    </row>
    <row r="622" spans="26:26" ht="22.5">
      <c r="Z622" s="242" ph="1"/>
    </row>
    <row r="624" spans="26:26" ht="22.5">
      <c r="Z624" s="242" ph="1"/>
    </row>
    <row r="626" spans="26:26" ht="22.5">
      <c r="Z626" s="242" ph="1"/>
    </row>
    <row r="627" spans="26:26" ht="22.5">
      <c r="Z627" s="242" ph="1"/>
    </row>
    <row r="628" spans="26:26" ht="22.5">
      <c r="Z628" s="242" ph="1"/>
    </row>
    <row r="630" spans="26:26" ht="22.5">
      <c r="Z630" s="242" ph="1"/>
    </row>
    <row r="631" spans="26:26" ht="22.5">
      <c r="Z631" s="242" ph="1"/>
    </row>
    <row r="632" spans="26:26" ht="22.5">
      <c r="Z632" s="242" ph="1"/>
    </row>
    <row r="633" spans="26:26" ht="22.5">
      <c r="Z633" s="242" ph="1"/>
    </row>
    <row r="634" spans="26:26" ht="22.5">
      <c r="Z634" s="242" ph="1"/>
    </row>
    <row r="635" spans="26:26" ht="22.5">
      <c r="Z635" s="242" ph="1"/>
    </row>
    <row r="636" spans="26:26" ht="22.5">
      <c r="Z636" s="242" ph="1"/>
    </row>
    <row r="637" spans="26:26" ht="22.5">
      <c r="Z637" s="242" ph="1"/>
    </row>
    <row r="639" spans="26:26" ht="22.5">
      <c r="Z639" s="242" ph="1"/>
    </row>
    <row r="640" spans="26:26" ht="22.5">
      <c r="Z640" s="242" ph="1"/>
    </row>
    <row r="641" spans="26:26" ht="22.5">
      <c r="Z641" s="242" ph="1"/>
    </row>
    <row r="642" spans="26:26" ht="22.5">
      <c r="Z642" s="242" ph="1"/>
    </row>
    <row r="643" spans="26:26" ht="22.5">
      <c r="Z643" s="242" ph="1"/>
    </row>
    <row r="644" spans="26:26" ht="22.5">
      <c r="Z644" s="242" ph="1"/>
    </row>
    <row r="645" spans="26:26" ht="22.5">
      <c r="Z645" s="242" ph="1"/>
    </row>
    <row r="646" spans="26:26" ht="22.5">
      <c r="Z646" s="242" ph="1"/>
    </row>
    <row r="648" spans="26:26" ht="22.5">
      <c r="Z648" s="242" ph="1"/>
    </row>
    <row r="649" spans="26:26" ht="22.5">
      <c r="Z649" s="242" ph="1"/>
    </row>
    <row r="650" spans="26:26" ht="22.5">
      <c r="Z650" s="242" ph="1"/>
    </row>
    <row r="651" spans="26:26" ht="22.5">
      <c r="Z651" s="242" ph="1"/>
    </row>
    <row r="652" spans="26:26" ht="22.5">
      <c r="Z652" s="242" ph="1"/>
    </row>
    <row r="655" spans="26:26" ht="22.5">
      <c r="Z655" s="242" ph="1"/>
    </row>
    <row r="657" spans="26:26" ht="22.5">
      <c r="Z657" s="242" ph="1"/>
    </row>
    <row r="658" spans="26:26" ht="22.5">
      <c r="Z658" s="242" ph="1"/>
    </row>
    <row r="659" spans="26:26" ht="22.5">
      <c r="Z659" s="242" ph="1"/>
    </row>
    <row r="660" spans="26:26" ht="22.5">
      <c r="Z660" s="242" ph="1"/>
    </row>
    <row r="662" spans="26:26" ht="22.5">
      <c r="Z662" s="242" ph="1"/>
    </row>
    <row r="663" spans="26:26" ht="22.5">
      <c r="Z663" s="242" ph="1"/>
    </row>
    <row r="665" spans="26:26" ht="22.5">
      <c r="Z665" s="242" ph="1"/>
    </row>
    <row r="667" spans="26:26" ht="22.5">
      <c r="Z667" s="242" ph="1"/>
    </row>
    <row r="668" spans="26:26" ht="22.5">
      <c r="Z668" s="242" ph="1"/>
    </row>
    <row r="669" spans="26:26" ht="22.5">
      <c r="Z669" s="242" ph="1"/>
    </row>
    <row r="670" spans="26:26" ht="22.5">
      <c r="Z670" s="242" ph="1"/>
    </row>
    <row r="672" spans="26:26" ht="22.5">
      <c r="Z672" s="242" ph="1"/>
    </row>
    <row r="673" spans="26:26" ht="22.5">
      <c r="Z673" s="242" ph="1"/>
    </row>
    <row r="674" spans="26:26" ht="22.5">
      <c r="Z674" s="242" ph="1"/>
    </row>
    <row r="675" spans="26:26" ht="22.5">
      <c r="Z675" s="242" ph="1"/>
    </row>
    <row r="677" spans="26:26" ht="22.5">
      <c r="Z677" s="242" ph="1"/>
    </row>
    <row r="678" spans="26:26" ht="22.5">
      <c r="Z678" s="242" ph="1"/>
    </row>
    <row r="680" spans="26:26" ht="22.5">
      <c r="Z680" s="242" ph="1"/>
    </row>
    <row r="682" spans="26:26" ht="22.5">
      <c r="Z682" s="242" ph="1"/>
    </row>
    <row r="683" spans="26:26" ht="22.5">
      <c r="Z683" s="242" ph="1"/>
    </row>
    <row r="684" spans="26:26" ht="22.5">
      <c r="Z684" s="242" ph="1"/>
    </row>
    <row r="686" spans="26:26" ht="22.5">
      <c r="Z686" s="242" ph="1"/>
    </row>
    <row r="687" spans="26:26" ht="22.5">
      <c r="Z687" s="242" ph="1"/>
    </row>
    <row r="688" spans="26:26" ht="22.5">
      <c r="Z688" s="242" ph="1"/>
    </row>
    <row r="689" spans="26:26" ht="22.5">
      <c r="Z689" s="242" ph="1"/>
    </row>
    <row r="690" spans="26:26" ht="22.5">
      <c r="Z690" s="242" ph="1"/>
    </row>
    <row r="691" spans="26:26" ht="22.5">
      <c r="Z691" s="242" ph="1"/>
    </row>
    <row r="692" spans="26:26" ht="22.5">
      <c r="Z692" s="242" ph="1"/>
    </row>
    <row r="693" spans="26:26" ht="22.5">
      <c r="Z693" s="242" ph="1"/>
    </row>
    <row r="695" spans="26:26" ht="22.5">
      <c r="Z695" s="242" ph="1"/>
    </row>
    <row r="696" spans="26:26" ht="22.5">
      <c r="Z696" s="242" ph="1"/>
    </row>
    <row r="697" spans="26:26" ht="22.5">
      <c r="Z697" s="242" ph="1"/>
    </row>
    <row r="698" spans="26:26" ht="22.5">
      <c r="Z698" s="242" ph="1"/>
    </row>
    <row r="699" spans="26:26" ht="22.5">
      <c r="Z699" s="242" ph="1"/>
    </row>
    <row r="700" spans="26:26" ht="22.5">
      <c r="Z700" s="242" ph="1"/>
    </row>
    <row r="701" spans="26:26" ht="22.5">
      <c r="Z701" s="242" ph="1"/>
    </row>
    <row r="702" spans="26:26" ht="22.5">
      <c r="Z702" s="242" ph="1"/>
    </row>
    <row r="704" spans="26:26" ht="22.5">
      <c r="Z704" s="242" ph="1"/>
    </row>
    <row r="705" spans="26:26" ht="22.5">
      <c r="Z705" s="242" ph="1"/>
    </row>
    <row r="706" spans="26:26" ht="22.5">
      <c r="Z706" s="242" ph="1"/>
    </row>
    <row r="707" spans="26:26" ht="22.5">
      <c r="Z707" s="242" ph="1"/>
    </row>
    <row r="708" spans="26:26" ht="22.5">
      <c r="Z708" s="242" ph="1"/>
    </row>
    <row r="709" spans="26:26" ht="22.5">
      <c r="Z709" s="242" ph="1"/>
    </row>
    <row r="710" spans="26:26" ht="22.5">
      <c r="Z710" s="242" ph="1"/>
    </row>
    <row r="711" spans="26:26" ht="22.5">
      <c r="Z711" s="242" ph="1"/>
    </row>
    <row r="712" spans="26:26" ht="22.5">
      <c r="Z712" s="242" ph="1"/>
    </row>
    <row r="713" spans="26:26" ht="22.5">
      <c r="Z713" s="242" ph="1"/>
    </row>
    <row r="714" spans="26:26" ht="22.5">
      <c r="Z714" s="242" ph="1"/>
    </row>
    <row r="715" spans="26:26" ht="22.5">
      <c r="Z715" s="242" ph="1"/>
    </row>
    <row r="716" spans="26:26" ht="22.5">
      <c r="Z716" s="242" ph="1"/>
    </row>
    <row r="717" spans="26:26" ht="22.5">
      <c r="Z717" s="242" ph="1"/>
    </row>
    <row r="718" spans="26:26" ht="22.5">
      <c r="Z718" s="242" ph="1"/>
    </row>
    <row r="720" spans="26:26" ht="22.5">
      <c r="Z720" s="242" ph="1"/>
    </row>
    <row r="721" spans="26:26" ht="22.5">
      <c r="Z721" s="242" ph="1"/>
    </row>
    <row r="722" spans="26:26" ht="22.5">
      <c r="Z722" s="242" ph="1"/>
    </row>
    <row r="723" spans="26:26" ht="22.5">
      <c r="Z723" s="242" ph="1"/>
    </row>
    <row r="724" spans="26:26" ht="22.5">
      <c r="Z724" s="242" ph="1"/>
    </row>
    <row r="725" spans="26:26" ht="22.5">
      <c r="Z725" s="242" ph="1"/>
    </row>
    <row r="726" spans="26:26" ht="22.5">
      <c r="Z726" s="242" ph="1"/>
    </row>
    <row r="727" spans="26:26" ht="22.5">
      <c r="Z727" s="242" ph="1"/>
    </row>
    <row r="729" spans="26:26" ht="22.5">
      <c r="Z729" s="242" ph="1"/>
    </row>
    <row r="730" spans="26:26" ht="22.5">
      <c r="Z730" s="242" ph="1"/>
    </row>
    <row r="731" spans="26:26" ht="22.5">
      <c r="Z731" s="242" ph="1"/>
    </row>
    <row r="732" spans="26:26" ht="22.5">
      <c r="Z732" s="242" ph="1"/>
    </row>
    <row r="733" spans="26:26" ht="22.5">
      <c r="Z733" s="242" ph="1"/>
    </row>
    <row r="734" spans="26:26" ht="22.5">
      <c r="Z734" s="242" ph="1"/>
    </row>
    <row r="735" spans="26:26" ht="22.5">
      <c r="Z735" s="242" ph="1"/>
    </row>
    <row r="736" spans="26:26" ht="22.5">
      <c r="Z736" s="242" ph="1"/>
    </row>
    <row r="737" spans="26:26" ht="22.5">
      <c r="Z737" s="242" ph="1"/>
    </row>
    <row r="738" spans="26:26" ht="22.5">
      <c r="Z738" s="242" ph="1"/>
    </row>
    <row r="739" spans="26:26" ht="22.5">
      <c r="Z739" s="242" ph="1"/>
    </row>
    <row r="740" spans="26:26" ht="22.5">
      <c r="Z740" s="242" ph="1"/>
    </row>
    <row r="741" spans="26:26" ht="22.5">
      <c r="Z741" s="242" ph="1"/>
    </row>
    <row r="742" spans="26:26" ht="22.5">
      <c r="Z742" s="242" ph="1"/>
    </row>
    <row r="744" spans="26:26" ht="22.5">
      <c r="Z744" s="242" ph="1"/>
    </row>
    <row r="745" spans="26:26" ht="22.5">
      <c r="Z745" s="242" ph="1"/>
    </row>
    <row r="746" spans="26:26" ht="22.5">
      <c r="Z746" s="242" ph="1"/>
    </row>
    <row r="747" spans="26:26" ht="22.5">
      <c r="Z747" s="242" ph="1"/>
    </row>
    <row r="748" spans="26:26" ht="22.5">
      <c r="Z748" s="242" ph="1"/>
    </row>
    <row r="749" spans="26:26" ht="22.5">
      <c r="Z749" s="242" ph="1"/>
    </row>
    <row r="750" spans="26:26" ht="22.5">
      <c r="Z750" s="242" ph="1"/>
    </row>
    <row r="751" spans="26:26" ht="22.5">
      <c r="Z751" s="242" ph="1"/>
    </row>
    <row r="752" spans="26:26" ht="22.5">
      <c r="Z752" s="242" ph="1"/>
    </row>
    <row r="753" spans="26:26" ht="22.5">
      <c r="Z753" s="242" ph="1"/>
    </row>
    <row r="754" spans="26:26" ht="22.5">
      <c r="Z754" s="242" ph="1"/>
    </row>
    <row r="755" spans="26:26" ht="22.5">
      <c r="Z755" s="242" ph="1"/>
    </row>
    <row r="756" spans="26:26" ht="22.5">
      <c r="Z756" s="242" ph="1"/>
    </row>
    <row r="757" spans="26:26" ht="22.5">
      <c r="Z757" s="242" ph="1"/>
    </row>
    <row r="758" spans="26:26" ht="22.5">
      <c r="Z758" s="242" ph="1"/>
    </row>
    <row r="759" spans="26:26" ht="22.5">
      <c r="Z759" s="242" ph="1"/>
    </row>
    <row r="760" spans="26:26" ht="22.5">
      <c r="Z760" s="242" ph="1"/>
    </row>
    <row r="761" spans="26:26" ht="22.5">
      <c r="Z761" s="242" ph="1"/>
    </row>
    <row r="762" spans="26:26" ht="22.5">
      <c r="Z762" s="242" ph="1"/>
    </row>
    <row r="763" spans="26:26" ht="22.5">
      <c r="Z763" s="242" ph="1"/>
    </row>
    <row r="764" spans="26:26" ht="22.5">
      <c r="Z764" s="242" ph="1"/>
    </row>
    <row r="765" spans="26:26" ht="22.5">
      <c r="Z765" s="242" ph="1"/>
    </row>
    <row r="766" spans="26:26" ht="22.5">
      <c r="Z766" s="242" ph="1"/>
    </row>
    <row r="767" spans="26:26" ht="22.5">
      <c r="Z767" s="242" ph="1"/>
    </row>
    <row r="768" spans="26:26" ht="22.5">
      <c r="Z768" s="242" ph="1"/>
    </row>
    <row r="769" spans="26:26" ht="22.5">
      <c r="Z769" s="242" ph="1"/>
    </row>
    <row r="770" spans="26:26" ht="22.5">
      <c r="Z770" s="242" ph="1"/>
    </row>
    <row r="771" spans="26:26" ht="22.5">
      <c r="Z771" s="242" ph="1"/>
    </row>
    <row r="772" spans="26:26" ht="22.5">
      <c r="Z772" s="242" ph="1"/>
    </row>
    <row r="773" spans="26:26" ht="22.5">
      <c r="Z773" s="242" ph="1"/>
    </row>
    <row r="774" spans="26:26" ht="22.5">
      <c r="Z774" s="242" ph="1"/>
    </row>
    <row r="775" spans="26:26" ht="22.5">
      <c r="Z775" s="242" ph="1"/>
    </row>
    <row r="776" spans="26:26" ht="22.5">
      <c r="Z776" s="242" ph="1"/>
    </row>
    <row r="777" spans="26:26" ht="22.5">
      <c r="Z777" s="242" ph="1"/>
    </row>
    <row r="778" spans="26:26" ht="22.5">
      <c r="Z778" s="242" ph="1"/>
    </row>
    <row r="779" spans="26:26" ht="22.5">
      <c r="Z779" s="242" ph="1"/>
    </row>
    <row r="780" spans="26:26" ht="22.5">
      <c r="Z780" s="242" ph="1"/>
    </row>
    <row r="781" spans="26:26" ht="22.5">
      <c r="Z781" s="242" ph="1"/>
    </row>
    <row r="782" spans="26:26" ht="22.5">
      <c r="Z782" s="242" ph="1"/>
    </row>
    <row r="783" spans="26:26" ht="22.5">
      <c r="Z783" s="242" ph="1"/>
    </row>
    <row r="784" spans="26:26" ht="22.5">
      <c r="Z784" s="242" ph="1"/>
    </row>
    <row r="785" spans="26:26" ht="22.5">
      <c r="Z785" s="242" ph="1"/>
    </row>
    <row r="786" spans="26:26" ht="22.5">
      <c r="Z786" s="242" ph="1"/>
    </row>
    <row r="787" spans="26:26" ht="22.5">
      <c r="Z787" s="242" ph="1"/>
    </row>
    <row r="788" spans="26:26" ht="22.5">
      <c r="Z788" s="242" ph="1"/>
    </row>
    <row r="789" spans="26:26" ht="22.5">
      <c r="Z789" s="242" ph="1"/>
    </row>
    <row r="790" spans="26:26" ht="22.5">
      <c r="Z790" s="242" ph="1"/>
    </row>
    <row r="791" spans="26:26" ht="22.5">
      <c r="Z791" s="242" ph="1"/>
    </row>
    <row r="792" spans="26:26" ht="22.5">
      <c r="Z792" s="242" ph="1"/>
    </row>
    <row r="793" spans="26:26" ht="22.5">
      <c r="Z793" s="242" ph="1"/>
    </row>
    <row r="794" spans="26:26" ht="22.5">
      <c r="Z794" s="242" ph="1"/>
    </row>
    <row r="795" spans="26:26" ht="22.5">
      <c r="Z795" s="242" ph="1"/>
    </row>
    <row r="796" spans="26:26" ht="22.5">
      <c r="Z796" s="242" ph="1"/>
    </row>
    <row r="797" spans="26:26" ht="22.5">
      <c r="Z797" s="242" ph="1"/>
    </row>
    <row r="798" spans="26:26" ht="22.5">
      <c r="Z798" s="242" ph="1"/>
    </row>
    <row r="799" spans="26:26" ht="22.5">
      <c r="Z799" s="242" ph="1"/>
    </row>
    <row r="800" spans="26:26" ht="22.5">
      <c r="Z800" s="242" ph="1"/>
    </row>
    <row r="801" spans="26:26" ht="22.5">
      <c r="Z801" s="242" ph="1"/>
    </row>
    <row r="802" spans="26:26" ht="22.5">
      <c r="Z802" s="242" ph="1"/>
    </row>
    <row r="803" spans="26:26" ht="22.5">
      <c r="Z803" s="242" ph="1"/>
    </row>
    <row r="804" spans="26:26" ht="22.5">
      <c r="Z804" s="242" ph="1"/>
    </row>
    <row r="805" spans="26:26" ht="22.5">
      <c r="Z805" s="242" ph="1"/>
    </row>
    <row r="806" spans="26:26" ht="22.5">
      <c r="Z806" s="242" ph="1"/>
    </row>
    <row r="807" spans="26:26" ht="22.5">
      <c r="Z807" s="242" ph="1"/>
    </row>
    <row r="808" spans="26:26" ht="22.5">
      <c r="Z808" s="242" ph="1"/>
    </row>
    <row r="809" spans="26:26" ht="22.5">
      <c r="Z809" s="242" ph="1"/>
    </row>
    <row r="810" spans="26:26" ht="22.5">
      <c r="Z810" s="242" ph="1"/>
    </row>
    <row r="811" spans="26:26" ht="22.5">
      <c r="Z811" s="242" ph="1"/>
    </row>
    <row r="812" spans="26:26" ht="22.5">
      <c r="Z812" s="242" ph="1"/>
    </row>
    <row r="813" spans="26:26" ht="22.5">
      <c r="Z813" s="242" ph="1"/>
    </row>
    <row r="814" spans="26:26" ht="22.5">
      <c r="Z814" s="242" ph="1"/>
    </row>
    <row r="815" spans="26:26" ht="22.5">
      <c r="Z815" s="242" ph="1"/>
    </row>
    <row r="816" spans="26:26" ht="22.5">
      <c r="Z816" s="242" ph="1"/>
    </row>
    <row r="817" spans="26:26" ht="22.5">
      <c r="Z817" s="242" ph="1"/>
    </row>
    <row r="818" spans="26:26" ht="22.5">
      <c r="Z818" s="242" ph="1"/>
    </row>
    <row r="819" spans="26:26" ht="22.5">
      <c r="Z819" s="242" ph="1"/>
    </row>
    <row r="820" spans="26:26" ht="22.5">
      <c r="Z820" s="242" ph="1"/>
    </row>
    <row r="821" spans="26:26" ht="22.5">
      <c r="Z821" s="242" ph="1"/>
    </row>
    <row r="822" spans="26:26" ht="22.5">
      <c r="Z822" s="242" ph="1"/>
    </row>
    <row r="823" spans="26:26" ht="22.5">
      <c r="Z823" s="242" ph="1"/>
    </row>
    <row r="824" spans="26:26" ht="22.5">
      <c r="Z824" s="242" ph="1"/>
    </row>
    <row r="825" spans="26:26" ht="22.5">
      <c r="Z825" s="242" ph="1"/>
    </row>
    <row r="826" spans="26:26" ht="22.5">
      <c r="Z826" s="242" ph="1"/>
    </row>
    <row r="827" spans="26:26" ht="22.5">
      <c r="Z827" s="242" ph="1"/>
    </row>
    <row r="828" spans="26:26" ht="22.5">
      <c r="Z828" s="242" ph="1"/>
    </row>
    <row r="829" spans="26:26" ht="22.5">
      <c r="Z829" s="242" ph="1"/>
    </row>
    <row r="830" spans="26:26" ht="22.5">
      <c r="Z830" s="242" ph="1"/>
    </row>
    <row r="831" spans="26:26" ht="22.5">
      <c r="Z831" s="242" ph="1"/>
    </row>
    <row r="832" spans="26:26" ht="22.5">
      <c r="Z832" s="242" ph="1"/>
    </row>
    <row r="833" spans="26:26" ht="22.5">
      <c r="Z833" s="242" ph="1"/>
    </row>
    <row r="834" spans="26:26" ht="22.5">
      <c r="Z834" s="242" ph="1"/>
    </row>
    <row r="835" spans="26:26" ht="22.5">
      <c r="Z835" s="242" ph="1"/>
    </row>
    <row r="836" spans="26:26" ht="22.5">
      <c r="Z836" s="242" ph="1"/>
    </row>
    <row r="837" spans="26:26" ht="22.5">
      <c r="Z837" s="242" ph="1"/>
    </row>
    <row r="838" spans="26:26" ht="22.5">
      <c r="Z838" s="242" ph="1"/>
    </row>
    <row r="839" spans="26:26" ht="22.5">
      <c r="Z839" s="242" ph="1"/>
    </row>
    <row r="840" spans="26:26" ht="22.5">
      <c r="Z840" s="242" ph="1"/>
    </row>
    <row r="841" spans="26:26" ht="22.5">
      <c r="Z841" s="242" ph="1"/>
    </row>
    <row r="842" spans="26:26" ht="22.5">
      <c r="Z842" s="242" ph="1"/>
    </row>
    <row r="843" spans="26:26" ht="22.5">
      <c r="Z843" s="242" ph="1"/>
    </row>
    <row r="844" spans="26:26" ht="22.5">
      <c r="Z844" s="242" ph="1"/>
    </row>
    <row r="845" spans="26:26" ht="22.5">
      <c r="Z845" s="242" ph="1"/>
    </row>
    <row r="846" spans="26:26" ht="22.5">
      <c r="Z846" s="242" ph="1"/>
    </row>
    <row r="847" spans="26:26" ht="22.5">
      <c r="Z847" s="242" ph="1"/>
    </row>
    <row r="848" spans="26:26" ht="22.5">
      <c r="Z848" s="242" ph="1"/>
    </row>
    <row r="849" spans="26:26" ht="22.5">
      <c r="Z849" s="242" ph="1"/>
    </row>
    <row r="850" spans="26:26" ht="22.5">
      <c r="Z850" s="242" ph="1"/>
    </row>
    <row r="851" spans="26:26" ht="22.5">
      <c r="Z851" s="242" ph="1"/>
    </row>
    <row r="852" spans="26:26" ht="22.5">
      <c r="Z852" s="242" ph="1"/>
    </row>
    <row r="853" spans="26:26" ht="22.5">
      <c r="Z853" s="242" ph="1"/>
    </row>
    <row r="854" spans="26:26" ht="22.5">
      <c r="Z854" s="242" ph="1"/>
    </row>
    <row r="855" spans="26:26" ht="22.5">
      <c r="Z855" s="242" ph="1"/>
    </row>
    <row r="856" spans="26:26" ht="22.5">
      <c r="Z856" s="242" ph="1"/>
    </row>
    <row r="857" spans="26:26" ht="22.5">
      <c r="Z857" s="242" ph="1"/>
    </row>
    <row r="858" spans="26:26" ht="22.5">
      <c r="Z858" s="242" ph="1"/>
    </row>
    <row r="859" spans="26:26" ht="22.5">
      <c r="Z859" s="242" ph="1"/>
    </row>
    <row r="860" spans="26:26" ht="22.5">
      <c r="Z860" s="242" ph="1"/>
    </row>
    <row r="861" spans="26:26" ht="22.5">
      <c r="Z861" s="242" ph="1"/>
    </row>
    <row r="862" spans="26:26" ht="22.5">
      <c r="Z862" s="242" ph="1"/>
    </row>
    <row r="863" spans="26:26" ht="22.5">
      <c r="Z863" s="242" ph="1"/>
    </row>
    <row r="864" spans="26:26" ht="22.5">
      <c r="Z864" s="242" ph="1"/>
    </row>
    <row r="865" spans="26:26" ht="22.5">
      <c r="Z865" s="242" ph="1"/>
    </row>
    <row r="866" spans="26:26" ht="22.5">
      <c r="Z866" s="242" ph="1"/>
    </row>
    <row r="867" spans="26:26" ht="22.5">
      <c r="Z867" s="242" ph="1"/>
    </row>
    <row r="868" spans="26:26" ht="22.5">
      <c r="Z868" s="242" ph="1"/>
    </row>
    <row r="869" spans="26:26" ht="22.5">
      <c r="Z869" s="242" ph="1"/>
    </row>
    <row r="870" spans="26:26" ht="22.5">
      <c r="Z870" s="242" ph="1"/>
    </row>
    <row r="871" spans="26:26" ht="22.5">
      <c r="Z871" s="242" ph="1"/>
    </row>
    <row r="872" spans="26:26" ht="22.5">
      <c r="Z872" s="242" ph="1"/>
    </row>
    <row r="873" spans="26:26" ht="22.5">
      <c r="Z873" s="242" ph="1"/>
    </row>
    <row r="874" spans="26:26" ht="22.5">
      <c r="Z874" s="242" ph="1"/>
    </row>
    <row r="875" spans="26:26" ht="22.5">
      <c r="Z875" s="242" ph="1"/>
    </row>
    <row r="876" spans="26:26" ht="22.5">
      <c r="Z876" s="242" ph="1"/>
    </row>
    <row r="877" spans="26:26" ht="22.5">
      <c r="Z877" s="242" ph="1"/>
    </row>
    <row r="878" spans="26:26" ht="22.5">
      <c r="Z878" s="242" ph="1"/>
    </row>
    <row r="879" spans="26:26" ht="22.5">
      <c r="Z879" s="242" ph="1"/>
    </row>
    <row r="880" spans="26:26" ht="22.5">
      <c r="Z880" s="242" ph="1"/>
    </row>
    <row r="881" spans="26:26" ht="22.5">
      <c r="Z881" s="242" ph="1"/>
    </row>
    <row r="882" spans="26:26" ht="22.5">
      <c r="Z882" s="242" ph="1"/>
    </row>
    <row r="883" spans="26:26" ht="22.5">
      <c r="Z883" s="242" ph="1"/>
    </row>
    <row r="884" spans="26:26" ht="22.5">
      <c r="Z884" s="242" ph="1"/>
    </row>
    <row r="885" spans="26:26" ht="22.5">
      <c r="Z885" s="242" ph="1"/>
    </row>
    <row r="886" spans="26:26" ht="22.5">
      <c r="Z886" s="242" ph="1"/>
    </row>
    <row r="887" spans="26:26" ht="22.5">
      <c r="Z887" s="242" ph="1"/>
    </row>
    <row r="888" spans="26:26" ht="22.5">
      <c r="Z888" s="242" ph="1"/>
    </row>
    <row r="889" spans="26:26" ht="22.5">
      <c r="Z889" s="242" ph="1"/>
    </row>
    <row r="890" spans="26:26" ht="22.5">
      <c r="Z890" s="242" ph="1"/>
    </row>
    <row r="891" spans="26:26" ht="22.5">
      <c r="Z891" s="242" ph="1"/>
    </row>
    <row r="892" spans="26:26" ht="22.5">
      <c r="Z892" s="242" ph="1"/>
    </row>
    <row r="893" spans="26:26" ht="22.5">
      <c r="Z893" s="242" ph="1"/>
    </row>
    <row r="894" spans="26:26" ht="22.5">
      <c r="Z894" s="242" ph="1"/>
    </row>
    <row r="895" spans="26:26" ht="22.5">
      <c r="Z895" s="242" ph="1"/>
    </row>
    <row r="896" spans="26:26" ht="22.5">
      <c r="Z896" s="242" ph="1"/>
    </row>
    <row r="897" spans="26:26" ht="22.5">
      <c r="Z897" s="242" ph="1"/>
    </row>
    <row r="898" spans="26:26" ht="22.5">
      <c r="Z898" s="242" ph="1"/>
    </row>
    <row r="899" spans="26:26" ht="22.5">
      <c r="Z899" s="242" ph="1"/>
    </row>
    <row r="900" spans="26:26" ht="22.5">
      <c r="Z900" s="242" ph="1"/>
    </row>
    <row r="901" spans="26:26" ht="22.5">
      <c r="Z901" s="242" ph="1"/>
    </row>
    <row r="902" spans="26:26" ht="22.5">
      <c r="Z902" s="242" ph="1"/>
    </row>
    <row r="903" spans="26:26" ht="22.5">
      <c r="Z903" s="242" ph="1"/>
    </row>
    <row r="904" spans="26:26" ht="22.5">
      <c r="Z904" s="242" ph="1"/>
    </row>
    <row r="905" spans="26:26" ht="22.5">
      <c r="Z905" s="242" ph="1"/>
    </row>
    <row r="906" spans="26:26" ht="22.5">
      <c r="Z906" s="242" ph="1"/>
    </row>
    <row r="907" spans="26:26" ht="22.5">
      <c r="Z907" s="242" ph="1"/>
    </row>
    <row r="908" spans="26:26" ht="22.5">
      <c r="Z908" s="242" ph="1"/>
    </row>
    <row r="909" spans="26:26" ht="22.5">
      <c r="Z909" s="242" ph="1"/>
    </row>
    <row r="910" spans="26:26" ht="22.5">
      <c r="Z910" s="242" ph="1"/>
    </row>
    <row r="911" spans="26:26" ht="22.5">
      <c r="Z911" s="242" ph="1"/>
    </row>
    <row r="912" spans="26:26" ht="22.5">
      <c r="Z912" s="242" ph="1"/>
    </row>
    <row r="913" spans="26:26" ht="22.5">
      <c r="Z913" s="242" ph="1"/>
    </row>
    <row r="914" spans="26:26" ht="22.5">
      <c r="Z914" s="242" ph="1"/>
    </row>
    <row r="915" spans="26:26" ht="22.5">
      <c r="Z915" s="242" ph="1"/>
    </row>
    <row r="916" spans="26:26" ht="22.5">
      <c r="Z916" s="242" ph="1"/>
    </row>
    <row r="917" spans="26:26" ht="22.5">
      <c r="Z917" s="242" ph="1"/>
    </row>
    <row r="918" spans="26:26" ht="22.5">
      <c r="Z918" s="242" ph="1"/>
    </row>
    <row r="919" spans="26:26" ht="22.5">
      <c r="Z919" s="242" ph="1"/>
    </row>
    <row r="920" spans="26:26" ht="22.5">
      <c r="Z920" s="242" ph="1"/>
    </row>
    <row r="921" spans="26:26" ht="22.5">
      <c r="Z921" s="242" ph="1"/>
    </row>
    <row r="922" spans="26:26" ht="22.5">
      <c r="Z922" s="242" ph="1"/>
    </row>
    <row r="923" spans="26:26" ht="22.5">
      <c r="Z923" s="242" ph="1"/>
    </row>
    <row r="924" spans="26:26" ht="22.5">
      <c r="Z924" s="242" ph="1"/>
    </row>
    <row r="925" spans="26:26" ht="22.5">
      <c r="Z925" s="242" ph="1"/>
    </row>
    <row r="926" spans="26:26" ht="22.5">
      <c r="Z926" s="242" ph="1"/>
    </row>
    <row r="927" spans="26:26" ht="22.5">
      <c r="Z927" s="242" ph="1"/>
    </row>
    <row r="928" spans="26:26" ht="22.5">
      <c r="Z928" s="242" ph="1"/>
    </row>
    <row r="929" spans="26:26" ht="22.5">
      <c r="Z929" s="242" ph="1"/>
    </row>
    <row r="930" spans="26:26" ht="22.5">
      <c r="Z930" s="242" ph="1"/>
    </row>
    <row r="931" spans="26:26" ht="22.5">
      <c r="Z931" s="242" ph="1"/>
    </row>
    <row r="932" spans="26:26" ht="22.5">
      <c r="Z932" s="242" ph="1"/>
    </row>
    <row r="933" spans="26:26" ht="22.5">
      <c r="Z933" s="242" ph="1"/>
    </row>
    <row r="934" spans="26:26" ht="22.5">
      <c r="Z934" s="242" ph="1"/>
    </row>
    <row r="935" spans="26:26" ht="22.5">
      <c r="Z935" s="242" ph="1"/>
    </row>
    <row r="936" spans="26:26" ht="22.5">
      <c r="Z936" s="242" ph="1"/>
    </row>
    <row r="937" spans="26:26" ht="22.5">
      <c r="Z937" s="242" ph="1"/>
    </row>
    <row r="938" spans="26:26" ht="22.5">
      <c r="Z938" s="242" ph="1"/>
    </row>
    <row r="939" spans="26:26" ht="22.5">
      <c r="Z939" s="242" ph="1"/>
    </row>
    <row r="940" spans="26:26" ht="22.5">
      <c r="Z940" s="242" ph="1"/>
    </row>
    <row r="941" spans="26:26" ht="22.5">
      <c r="Z941" s="242" ph="1"/>
    </row>
    <row r="942" spans="26:26" ht="22.5">
      <c r="Z942" s="242" ph="1"/>
    </row>
    <row r="943" spans="26:26" ht="22.5">
      <c r="Z943" s="242" ph="1"/>
    </row>
    <row r="944" spans="26:26" ht="22.5">
      <c r="Z944" s="242" ph="1"/>
    </row>
    <row r="945" spans="26:26" ht="22.5">
      <c r="Z945" s="242" ph="1"/>
    </row>
    <row r="946" spans="26:26" ht="22.5">
      <c r="Z946" s="242" ph="1"/>
    </row>
    <row r="947" spans="26:26" ht="22.5">
      <c r="Z947" s="242" ph="1"/>
    </row>
    <row r="948" spans="26:26" ht="22.5">
      <c r="Z948" s="242" ph="1"/>
    </row>
    <row r="949" spans="26:26" ht="22.5">
      <c r="Z949" s="242" ph="1"/>
    </row>
    <row r="950" spans="26:26" ht="22.5">
      <c r="Z950" s="242" ph="1"/>
    </row>
    <row r="951" spans="26:26" ht="22.5">
      <c r="Z951" s="242" ph="1"/>
    </row>
    <row r="952" spans="26:26" ht="22.5">
      <c r="Z952" s="242" ph="1"/>
    </row>
    <row r="953" spans="26:26" ht="22.5">
      <c r="Z953" s="242" ph="1"/>
    </row>
    <row r="954" spans="26:26" ht="22.5">
      <c r="Z954" s="242" ph="1"/>
    </row>
    <row r="955" spans="26:26" ht="22.5">
      <c r="Z955" s="242" ph="1"/>
    </row>
    <row r="956" spans="26:26" ht="22.5">
      <c r="Z956" s="242" ph="1"/>
    </row>
    <row r="957" spans="26:26" ht="22.5">
      <c r="Z957" s="242" ph="1"/>
    </row>
    <row r="958" spans="26:26" ht="22.5">
      <c r="Z958" s="242" ph="1"/>
    </row>
    <row r="959" spans="26:26" ht="22.5">
      <c r="Z959" s="242" ph="1"/>
    </row>
    <row r="960" spans="26:26" ht="22.5">
      <c r="Z960" s="242" ph="1"/>
    </row>
    <row r="961" spans="26:26" ht="22.5">
      <c r="Z961" s="242" ph="1"/>
    </row>
    <row r="962" spans="26:26" ht="22.5">
      <c r="Z962" s="242" ph="1"/>
    </row>
    <row r="963" spans="26:26" ht="22.5">
      <c r="Z963" s="242" ph="1"/>
    </row>
    <row r="964" spans="26:26" ht="22.5">
      <c r="Z964" s="242" ph="1"/>
    </row>
    <row r="965" spans="26:26" ht="22.5">
      <c r="Z965" s="242" ph="1"/>
    </row>
    <row r="966" spans="26:26" ht="22.5">
      <c r="Z966" s="242" ph="1"/>
    </row>
    <row r="967" spans="26:26" ht="22.5">
      <c r="Z967" s="242" ph="1"/>
    </row>
    <row r="968" spans="26:26" ht="22.5">
      <c r="Z968" s="242" ph="1"/>
    </row>
    <row r="969" spans="26:26" ht="22.5">
      <c r="Z969" s="242" ph="1"/>
    </row>
    <row r="970" spans="26:26" ht="22.5">
      <c r="Z970" s="242" ph="1"/>
    </row>
    <row r="971" spans="26:26" ht="22.5">
      <c r="Z971" s="242" ph="1"/>
    </row>
    <row r="972" spans="26:26" ht="22.5">
      <c r="Z972" s="242" ph="1"/>
    </row>
    <row r="973" spans="26:26" ht="22.5">
      <c r="Z973" s="242" ph="1"/>
    </row>
    <row r="974" spans="26:26" ht="22.5">
      <c r="Z974" s="242" ph="1"/>
    </row>
    <row r="975" spans="26:26" ht="22.5">
      <c r="Z975" s="242" ph="1"/>
    </row>
    <row r="976" spans="26:26" ht="22.5">
      <c r="Z976" s="242" ph="1"/>
    </row>
    <row r="977" spans="26:26" ht="22.5">
      <c r="Z977" s="242" ph="1"/>
    </row>
    <row r="978" spans="26:26" ht="22.5">
      <c r="Z978" s="242" ph="1"/>
    </row>
    <row r="979" spans="26:26" ht="22.5">
      <c r="Z979" s="242" ph="1"/>
    </row>
    <row r="980" spans="26:26" ht="22.5">
      <c r="Z980" s="242" ph="1"/>
    </row>
    <row r="981" spans="26:26" ht="22.5">
      <c r="Z981" s="242" ph="1"/>
    </row>
    <row r="982" spans="26:26" ht="22.5">
      <c r="Z982" s="242" ph="1"/>
    </row>
    <row r="983" spans="26:26" ht="22.5">
      <c r="Z983" s="242" ph="1"/>
    </row>
    <row r="984" spans="26:26" ht="22.5">
      <c r="Z984" s="242" ph="1"/>
    </row>
    <row r="985" spans="26:26" ht="22.5">
      <c r="Z985" s="242" ph="1"/>
    </row>
    <row r="986" spans="26:26" ht="22.5">
      <c r="Z986" s="242" ph="1"/>
    </row>
    <row r="987" spans="26:26" ht="22.5">
      <c r="Z987" s="242" ph="1"/>
    </row>
    <row r="988" spans="26:26" ht="22.5">
      <c r="Z988" s="242" ph="1"/>
    </row>
    <row r="989" spans="26:26" ht="22.5">
      <c r="Z989" s="242" ph="1"/>
    </row>
    <row r="990" spans="26:26" ht="22.5">
      <c r="Z990" s="242" ph="1"/>
    </row>
    <row r="991" spans="26:26" ht="22.5">
      <c r="Z991" s="242" ph="1"/>
    </row>
    <row r="992" spans="26:26" ht="22.5">
      <c r="Z992" s="242" ph="1"/>
    </row>
    <row r="993" spans="26:26" ht="22.5">
      <c r="Z993" s="242" ph="1"/>
    </row>
    <row r="994" spans="26:26" ht="22.5">
      <c r="Z994" s="242" ph="1"/>
    </row>
    <row r="995" spans="26:26" ht="22.5">
      <c r="Z995" s="242" ph="1"/>
    </row>
    <row r="996" spans="26:26" ht="22.5">
      <c r="Z996" s="242" ph="1"/>
    </row>
    <row r="997" spans="26:26" ht="22.5">
      <c r="Z997" s="242" ph="1"/>
    </row>
    <row r="998" spans="26:26" ht="22.5">
      <c r="Z998" s="242" ph="1"/>
    </row>
    <row r="999" spans="26:26" ht="22.5">
      <c r="Z999" s="242" ph="1"/>
    </row>
    <row r="1000" spans="26:26" ht="22.5">
      <c r="Z1000" s="242" ph="1"/>
    </row>
    <row r="1001" spans="26:26" ht="22.5">
      <c r="Z1001" s="242" ph="1"/>
    </row>
    <row r="1002" spans="26:26" ht="22.5">
      <c r="Z1002" s="242" ph="1"/>
    </row>
    <row r="1003" spans="26:26" ht="22.5">
      <c r="Z1003" s="242" ph="1"/>
    </row>
    <row r="1004" spans="26:26" ht="22.5">
      <c r="Z1004" s="242" ph="1"/>
    </row>
    <row r="1005" spans="26:26" ht="22.5">
      <c r="Z1005" s="242" ph="1"/>
    </row>
    <row r="1006" spans="26:26" ht="22.5">
      <c r="Z1006" s="242" ph="1"/>
    </row>
    <row r="1007" spans="26:26" ht="22.5">
      <c r="Z1007" s="242" ph="1"/>
    </row>
    <row r="1008" spans="26:26" ht="22.5">
      <c r="Z1008" s="242" ph="1"/>
    </row>
    <row r="1009" spans="26:26" ht="22.5">
      <c r="Z1009" s="242" ph="1"/>
    </row>
    <row r="1010" spans="26:26" ht="22.5">
      <c r="Z1010" s="242" ph="1"/>
    </row>
    <row r="1011" spans="26:26" ht="22.5">
      <c r="Z1011" s="242" ph="1"/>
    </row>
    <row r="1012" spans="26:26" ht="22.5">
      <c r="Z1012" s="242" ph="1"/>
    </row>
    <row r="1013" spans="26:26" ht="22.5">
      <c r="Z1013" s="242" ph="1"/>
    </row>
    <row r="1014" spans="26:26" ht="22.5">
      <c r="Z1014" s="242" ph="1"/>
    </row>
    <row r="1015" spans="26:26" ht="22.5">
      <c r="Z1015" s="242" ph="1"/>
    </row>
    <row r="1016" spans="26:26" ht="22.5">
      <c r="Z1016" s="242" ph="1"/>
    </row>
    <row r="1017" spans="26:26" ht="22.5">
      <c r="Z1017" s="242" ph="1"/>
    </row>
    <row r="1018" spans="26:26" ht="22.5">
      <c r="Z1018" s="242" ph="1"/>
    </row>
    <row r="1019" spans="26:26" ht="22.5">
      <c r="Z1019" s="242" ph="1"/>
    </row>
    <row r="1020" spans="26:26" ht="22.5">
      <c r="Z1020" s="242" ph="1"/>
    </row>
    <row r="1021" spans="26:26" ht="22.5">
      <c r="Z1021" s="242" ph="1"/>
    </row>
    <row r="1022" spans="26:26" ht="22.5">
      <c r="Z1022" s="242" ph="1"/>
    </row>
    <row r="1023" spans="26:26" ht="22.5">
      <c r="Z1023" s="242" ph="1"/>
    </row>
    <row r="1024" spans="26:26" ht="22.5">
      <c r="Z1024" s="242" ph="1"/>
    </row>
    <row r="1025" spans="26:26" ht="22.5">
      <c r="Z1025" s="242" ph="1"/>
    </row>
    <row r="1026" spans="26:26" ht="22.5">
      <c r="Z1026" s="242" ph="1"/>
    </row>
    <row r="1027" spans="26:26" ht="22.5">
      <c r="Z1027" s="242" ph="1"/>
    </row>
    <row r="1028" spans="26:26" ht="22.5">
      <c r="Z1028" s="242" ph="1"/>
    </row>
    <row r="1029" spans="26:26" ht="22.5">
      <c r="Z1029" s="242" ph="1"/>
    </row>
    <row r="1030" spans="26:26" ht="22.5">
      <c r="Z1030" s="242" ph="1"/>
    </row>
    <row r="1031" spans="26:26" ht="22.5">
      <c r="Z1031" s="242" ph="1"/>
    </row>
    <row r="1032" spans="26:26" ht="22.5">
      <c r="Z1032" s="242" ph="1"/>
    </row>
    <row r="1033" spans="26:26" ht="22.5">
      <c r="Z1033" s="242" ph="1"/>
    </row>
    <row r="1034" spans="26:26" ht="22.5">
      <c r="Z1034" s="242" ph="1"/>
    </row>
    <row r="1035" spans="26:26" ht="22.5">
      <c r="Z1035" s="242" ph="1"/>
    </row>
    <row r="1036" spans="26:26" ht="22.5">
      <c r="Z1036" s="242" ph="1"/>
    </row>
    <row r="1037" spans="26:26" ht="22.5">
      <c r="Z1037" s="242" ph="1"/>
    </row>
    <row r="1038" spans="26:26" ht="22.5">
      <c r="Z1038" s="242" ph="1"/>
    </row>
    <row r="1039" spans="26:26" ht="22.5">
      <c r="Z1039" s="242" ph="1"/>
    </row>
    <row r="1040" spans="26:26" ht="22.5">
      <c r="Z1040" s="242" ph="1"/>
    </row>
    <row r="1041" spans="26:26" ht="22.5">
      <c r="Z1041" s="242" ph="1"/>
    </row>
    <row r="1042" spans="26:26" ht="22.5">
      <c r="Z1042" s="242" ph="1"/>
    </row>
    <row r="1043" spans="26:26" ht="22.5">
      <c r="Z1043" s="242" ph="1"/>
    </row>
    <row r="1044" spans="26:26" ht="22.5">
      <c r="Z1044" s="242" ph="1"/>
    </row>
    <row r="1045" spans="26:26" ht="22.5">
      <c r="Z1045" s="242" ph="1"/>
    </row>
    <row r="1046" spans="26:26" ht="22.5">
      <c r="Z1046" s="242" ph="1"/>
    </row>
    <row r="1047" spans="26:26" ht="22.5">
      <c r="Z1047" s="242" ph="1"/>
    </row>
    <row r="1048" spans="26:26" ht="22.5">
      <c r="Z1048" s="242" ph="1"/>
    </row>
    <row r="1049" spans="26:26" ht="22.5">
      <c r="Z1049" s="242" ph="1"/>
    </row>
    <row r="1050" spans="26:26" ht="22.5">
      <c r="Z1050" s="242" ph="1"/>
    </row>
    <row r="1051" spans="26:26" ht="22.5">
      <c r="Z1051" s="242" ph="1"/>
    </row>
    <row r="1052" spans="26:26" ht="22.5">
      <c r="Z1052" s="242" ph="1"/>
    </row>
    <row r="1053" spans="26:26" ht="22.5">
      <c r="Z1053" s="242" ph="1"/>
    </row>
    <row r="1054" spans="26:26" ht="22.5">
      <c r="Z1054" s="242" ph="1"/>
    </row>
    <row r="1055" spans="26:26" ht="22.5">
      <c r="Z1055" s="242" ph="1"/>
    </row>
    <row r="1056" spans="26:26" ht="22.5">
      <c r="Z1056" s="242" ph="1"/>
    </row>
    <row r="1057" spans="26:26" ht="22.5">
      <c r="Z1057" s="242" ph="1"/>
    </row>
    <row r="1058" spans="26:26" ht="22.5">
      <c r="Z1058" s="242" ph="1"/>
    </row>
    <row r="1059" spans="26:26" ht="22.5">
      <c r="Z1059" s="242" ph="1"/>
    </row>
    <row r="1060" spans="26:26" ht="22.5">
      <c r="Z1060" s="242" ph="1"/>
    </row>
    <row r="1061" spans="26:26" ht="22.5">
      <c r="Z1061" s="242" ph="1"/>
    </row>
    <row r="1062" spans="26:26" ht="22.5">
      <c r="Z1062" s="242" ph="1"/>
    </row>
    <row r="1063" spans="26:26" ht="22.5">
      <c r="Z1063" s="242" ph="1"/>
    </row>
    <row r="1064" spans="26:26" ht="22.5">
      <c r="Z1064" s="242" ph="1"/>
    </row>
    <row r="1065" spans="26:26" ht="22.5">
      <c r="Z1065" s="242" ph="1"/>
    </row>
    <row r="1066" spans="26:26" ht="22.5">
      <c r="Z1066" s="242" ph="1"/>
    </row>
    <row r="1067" spans="26:26" ht="22.5">
      <c r="Z1067" s="242" ph="1"/>
    </row>
    <row r="1068" spans="26:26" ht="22.5">
      <c r="Z1068" s="242" ph="1"/>
    </row>
    <row r="1069" spans="26:26" ht="22.5">
      <c r="Z1069" s="242" ph="1"/>
    </row>
    <row r="1070" spans="26:26" ht="22.5">
      <c r="Z1070" s="242" ph="1"/>
    </row>
    <row r="1071" spans="26:26" ht="22.5">
      <c r="Z1071" s="242" ph="1"/>
    </row>
    <row r="1072" spans="26:26" ht="22.5">
      <c r="Z1072" s="242" ph="1"/>
    </row>
    <row r="1073" spans="26:26" ht="22.5">
      <c r="Z1073" s="242" ph="1"/>
    </row>
    <row r="1074" spans="26:26" ht="22.5">
      <c r="Z1074" s="242" ph="1"/>
    </row>
    <row r="1075" spans="26:26" ht="22.5">
      <c r="Z1075" s="242" ph="1"/>
    </row>
    <row r="1076" spans="26:26" ht="22.5">
      <c r="Z1076" s="242" ph="1"/>
    </row>
    <row r="1077" spans="26:26" ht="22.5">
      <c r="Z1077" s="242" ph="1"/>
    </row>
    <row r="1078" spans="26:26" ht="22.5">
      <c r="Z1078" s="242" ph="1"/>
    </row>
    <row r="1079" spans="26:26" ht="22.5">
      <c r="Z1079" s="242" ph="1"/>
    </row>
    <row r="1080" spans="26:26" ht="22.5">
      <c r="Z1080" s="242" ph="1"/>
    </row>
    <row r="1081" spans="26:26" ht="22.5">
      <c r="Z1081" s="242" ph="1"/>
    </row>
    <row r="1082" spans="26:26" ht="22.5">
      <c r="Z1082" s="242" ph="1"/>
    </row>
    <row r="1083" spans="26:26" ht="22.5">
      <c r="Z1083" s="242" ph="1"/>
    </row>
    <row r="1084" spans="26:26" ht="22.5">
      <c r="Z1084" s="242" ph="1"/>
    </row>
    <row r="1085" spans="26:26" ht="22.5">
      <c r="Z1085" s="242" ph="1"/>
    </row>
    <row r="1086" spans="26:26" ht="22.5">
      <c r="Z1086" s="242" ph="1"/>
    </row>
    <row r="1087" spans="26:26" ht="22.5">
      <c r="Z1087" s="242" ph="1"/>
    </row>
    <row r="1088" spans="26:26" ht="22.5">
      <c r="Z1088" s="242" ph="1"/>
    </row>
    <row r="1089" spans="26:26" ht="22.5">
      <c r="Z1089" s="242" ph="1"/>
    </row>
    <row r="1090" spans="26:26" ht="22.5">
      <c r="Z1090" s="242" ph="1"/>
    </row>
    <row r="1091" spans="26:26" ht="22.5">
      <c r="Z1091" s="242" ph="1"/>
    </row>
    <row r="1092" spans="26:26" ht="22.5">
      <c r="Z1092" s="242" ph="1"/>
    </row>
    <row r="1093" spans="26:26" ht="22.5">
      <c r="Z1093" s="242" ph="1"/>
    </row>
    <row r="1094" spans="26:26" ht="22.5">
      <c r="Z1094" s="242" ph="1"/>
    </row>
    <row r="1095" spans="26:26" ht="22.5">
      <c r="Z1095" s="242" ph="1"/>
    </row>
    <row r="1096" spans="26:26" ht="22.5">
      <c r="Z1096" s="242" ph="1"/>
    </row>
    <row r="1097" spans="26:26" ht="22.5">
      <c r="Z1097" s="242" ph="1"/>
    </row>
    <row r="1098" spans="26:26" ht="22.5">
      <c r="Z1098" s="242" ph="1"/>
    </row>
    <row r="1099" spans="26:26" ht="22.5">
      <c r="Z1099" s="242" ph="1"/>
    </row>
    <row r="1100" spans="26:26" ht="22.5">
      <c r="Z1100" s="242" ph="1"/>
    </row>
    <row r="1101" spans="26:26" ht="22.5">
      <c r="Z1101" s="242" ph="1"/>
    </row>
    <row r="1102" spans="26:26" ht="22.5">
      <c r="Z1102" s="242" ph="1"/>
    </row>
    <row r="1103" spans="26:26" ht="22.5">
      <c r="Z1103" s="242" ph="1"/>
    </row>
    <row r="1104" spans="26:26" ht="22.5">
      <c r="Z1104" s="242" ph="1"/>
    </row>
    <row r="1105" spans="26:26" ht="22.5">
      <c r="Z1105" s="242" ph="1"/>
    </row>
    <row r="1106" spans="26:26" ht="22.5">
      <c r="Z1106" s="242" ph="1"/>
    </row>
    <row r="1107" spans="26:26" ht="22.5">
      <c r="Z1107" s="242" ph="1"/>
    </row>
    <row r="1108" spans="26:26" ht="22.5">
      <c r="Z1108" s="242" ph="1"/>
    </row>
    <row r="1109" spans="26:26" ht="22.5">
      <c r="Z1109" s="242" ph="1"/>
    </row>
    <row r="1110" spans="26:26" ht="22.5">
      <c r="Z1110" s="242" ph="1"/>
    </row>
    <row r="1111" spans="26:26" ht="22.5">
      <c r="Z1111" s="242" ph="1"/>
    </row>
    <row r="1112" spans="26:26" ht="22.5">
      <c r="Z1112" s="242" ph="1"/>
    </row>
    <row r="1113" spans="26:26" ht="22.5">
      <c r="Z1113" s="242" ph="1"/>
    </row>
    <row r="1114" spans="26:26" ht="22.5">
      <c r="Z1114" s="242" ph="1"/>
    </row>
    <row r="1115" spans="26:26" ht="22.5">
      <c r="Z1115" s="242" ph="1"/>
    </row>
    <row r="1116" spans="26:26" ht="22.5">
      <c r="Z1116" s="242" ph="1"/>
    </row>
    <row r="1117" spans="26:26" ht="22.5">
      <c r="Z1117" s="242" ph="1"/>
    </row>
    <row r="1118" spans="26:26" ht="22.5">
      <c r="Z1118" s="242" ph="1"/>
    </row>
    <row r="1119" spans="26:26" ht="22.5">
      <c r="Z1119" s="242" ph="1"/>
    </row>
    <row r="1120" spans="26:26" ht="22.5">
      <c r="Z1120" s="242" ph="1"/>
    </row>
    <row r="1121" spans="26:26" ht="22.5">
      <c r="Z1121" s="242" ph="1"/>
    </row>
    <row r="1122" spans="26:26" ht="22.5">
      <c r="Z1122" s="242" ph="1"/>
    </row>
    <row r="1123" spans="26:26" ht="22.5">
      <c r="Z1123" s="242" ph="1"/>
    </row>
    <row r="1124" spans="26:26" ht="22.5">
      <c r="Z1124" s="242" ph="1"/>
    </row>
    <row r="1125" spans="26:26" ht="22.5">
      <c r="Z1125" s="242" ph="1"/>
    </row>
    <row r="1126" spans="26:26" ht="22.5">
      <c r="Z1126" s="242" ph="1"/>
    </row>
    <row r="1127" spans="26:26" ht="22.5">
      <c r="Z1127" s="242" ph="1"/>
    </row>
    <row r="1128" spans="26:26" ht="22.5">
      <c r="Z1128" s="242" ph="1"/>
    </row>
    <row r="1129" spans="26:26" ht="22.5">
      <c r="Z1129" s="242" ph="1"/>
    </row>
    <row r="1130" spans="26:26" ht="22.5">
      <c r="Z1130" s="242" ph="1"/>
    </row>
    <row r="1131" spans="26:26" ht="22.5">
      <c r="Z1131" s="242" ph="1"/>
    </row>
    <row r="1132" spans="26:26" ht="22.5">
      <c r="Z1132" s="242" ph="1"/>
    </row>
    <row r="1133" spans="26:26" ht="22.5">
      <c r="Z1133" s="242" ph="1"/>
    </row>
    <row r="1134" spans="26:26" ht="22.5">
      <c r="Z1134" s="242" ph="1"/>
    </row>
    <row r="1135" spans="26:26" ht="22.5">
      <c r="Z1135" s="242" ph="1"/>
    </row>
    <row r="1136" spans="26:26" ht="22.5">
      <c r="Z1136" s="242" ph="1"/>
    </row>
    <row r="1137" spans="26:26" ht="22.5">
      <c r="Z1137" s="242" ph="1"/>
    </row>
    <row r="1138" spans="26:26" ht="22.5">
      <c r="Z1138" s="242" ph="1"/>
    </row>
    <row r="1139" spans="26:26" ht="22.5">
      <c r="Z1139" s="242" ph="1"/>
    </row>
    <row r="1140" spans="26:26" ht="22.5">
      <c r="Z1140" s="242" ph="1"/>
    </row>
    <row r="1141" spans="26:26" ht="22.5">
      <c r="Z1141" s="242" ph="1"/>
    </row>
    <row r="1142" spans="26:26" ht="22.5">
      <c r="Z1142" s="242" ph="1"/>
    </row>
    <row r="1143" spans="26:26" ht="22.5">
      <c r="Z1143" s="242" ph="1"/>
    </row>
    <row r="1144" spans="26:26" ht="22.5">
      <c r="Z1144" s="242" ph="1"/>
    </row>
    <row r="1145" spans="26:26" ht="22.5">
      <c r="Z1145" s="242" ph="1"/>
    </row>
    <row r="1146" spans="26:26" ht="22.5">
      <c r="Z1146" s="242" ph="1"/>
    </row>
    <row r="1147" spans="26:26" ht="22.5">
      <c r="Z1147" s="242" ph="1"/>
    </row>
    <row r="1148" spans="26:26" ht="22.5">
      <c r="Z1148" s="242" ph="1"/>
    </row>
    <row r="1149" spans="26:26" ht="22.5">
      <c r="Z1149" s="242" ph="1"/>
    </row>
    <row r="1150" spans="26:26" ht="22.5">
      <c r="Z1150" s="242" ph="1"/>
    </row>
    <row r="1151" spans="26:26" ht="22.5">
      <c r="Z1151" s="242" ph="1"/>
    </row>
    <row r="1152" spans="26:26" ht="22.5">
      <c r="Z1152" s="242" ph="1"/>
    </row>
    <row r="1153" spans="26:26" ht="22.5">
      <c r="Z1153" s="242" ph="1"/>
    </row>
    <row r="1154" spans="26:26" ht="22.5">
      <c r="Z1154" s="242" ph="1"/>
    </row>
    <row r="1155" spans="26:26" ht="22.5">
      <c r="Z1155" s="242" ph="1"/>
    </row>
    <row r="1156" spans="26:26" ht="22.5">
      <c r="Z1156" s="242" ph="1"/>
    </row>
    <row r="1157" spans="26:26" ht="22.5">
      <c r="Z1157" s="242" ph="1"/>
    </row>
    <row r="1158" spans="26:26" ht="22.5">
      <c r="Z1158" s="242" ph="1"/>
    </row>
    <row r="1159" spans="26:26" ht="22.5">
      <c r="Z1159" s="242" ph="1"/>
    </row>
    <row r="1160" spans="26:26" ht="22.5">
      <c r="Z1160" s="242" ph="1"/>
    </row>
    <row r="1161" spans="26:26" ht="22.5">
      <c r="Z1161" s="242" ph="1"/>
    </row>
    <row r="1162" spans="26:26" ht="22.5">
      <c r="Z1162" s="242" ph="1"/>
    </row>
    <row r="1163" spans="26:26" ht="22.5">
      <c r="Z1163" s="242" ph="1"/>
    </row>
    <row r="1164" spans="26:26" ht="22.5">
      <c r="Z1164" s="242" ph="1"/>
    </row>
    <row r="1165" spans="26:26" ht="22.5">
      <c r="Z1165" s="242" ph="1"/>
    </row>
    <row r="1166" spans="26:26" ht="22.5">
      <c r="Z1166" s="242" ph="1"/>
    </row>
    <row r="1167" spans="26:26" ht="22.5">
      <c r="Z1167" s="242" ph="1"/>
    </row>
    <row r="1168" spans="26:26" ht="22.5">
      <c r="Z1168" s="242" ph="1"/>
    </row>
    <row r="1169" spans="26:26" ht="22.5">
      <c r="Z1169" s="242" ph="1"/>
    </row>
    <row r="1170" spans="26:26" ht="22.5">
      <c r="Z1170" s="242" ph="1"/>
    </row>
    <row r="1171" spans="26:26" ht="22.5">
      <c r="Z1171" s="242" ph="1"/>
    </row>
    <row r="1172" spans="26:26" ht="22.5">
      <c r="Z1172" s="242" ph="1"/>
    </row>
    <row r="1173" spans="26:26" ht="22.5">
      <c r="Z1173" s="242" ph="1"/>
    </row>
    <row r="1174" spans="26:26" ht="22.5">
      <c r="Z1174" s="242" ph="1"/>
    </row>
    <row r="1175" spans="26:26" ht="22.5">
      <c r="Z1175" s="242" ph="1"/>
    </row>
    <row r="1176" spans="26:26" ht="22.5">
      <c r="Z1176" s="242" ph="1"/>
    </row>
    <row r="1177" spans="26:26" ht="22.5">
      <c r="Z1177" s="242" ph="1"/>
    </row>
    <row r="1178" spans="26:26" ht="22.5">
      <c r="Z1178" s="242" ph="1"/>
    </row>
    <row r="1179" spans="26:26" ht="22.5">
      <c r="Z1179" s="242" ph="1"/>
    </row>
    <row r="1180" spans="26:26" ht="22.5">
      <c r="Z1180" s="242" ph="1"/>
    </row>
    <row r="1181" spans="26:26" ht="22.5">
      <c r="Z1181" s="242" ph="1"/>
    </row>
    <row r="1182" spans="26:26" ht="22.5">
      <c r="Z1182" s="242" ph="1"/>
    </row>
    <row r="1183" spans="26:26" ht="22.5">
      <c r="Z1183" s="242" ph="1"/>
    </row>
    <row r="1184" spans="26:26" ht="22.5">
      <c r="Z1184" s="242" ph="1"/>
    </row>
    <row r="1185" spans="26:26" ht="22.5">
      <c r="Z1185" s="242" ph="1"/>
    </row>
    <row r="1186" spans="26:26" ht="22.5">
      <c r="Z1186" s="242" ph="1"/>
    </row>
    <row r="1187" spans="26:26" ht="22.5">
      <c r="Z1187" s="242" ph="1"/>
    </row>
    <row r="1188" spans="26:26" ht="22.5">
      <c r="Z1188" s="242" ph="1"/>
    </row>
    <row r="1189" spans="26:26" ht="22.5">
      <c r="Z1189" s="242" ph="1"/>
    </row>
    <row r="1190" spans="26:26" ht="22.5">
      <c r="Z1190" s="242" ph="1"/>
    </row>
    <row r="1191" spans="26:26" ht="22.5">
      <c r="Z1191" s="242" ph="1"/>
    </row>
    <row r="1192" spans="26:26" ht="22.5">
      <c r="Z1192" s="242" ph="1"/>
    </row>
    <row r="1193" spans="26:26" ht="22.5">
      <c r="Z1193" s="242" ph="1"/>
    </row>
    <row r="1194" spans="26:26" ht="22.5">
      <c r="Z1194" s="242" ph="1"/>
    </row>
    <row r="1195" spans="26:26" ht="22.5">
      <c r="Z1195" s="242" ph="1"/>
    </row>
    <row r="1196" spans="26:26" ht="22.5">
      <c r="Z1196" s="242" ph="1"/>
    </row>
    <row r="1197" spans="26:26" ht="22.5">
      <c r="Z1197" s="242" ph="1"/>
    </row>
    <row r="1198" spans="26:26" ht="22.5">
      <c r="Z1198" s="242" ph="1"/>
    </row>
    <row r="1199" spans="26:26" ht="22.5">
      <c r="Z1199" s="242" ph="1"/>
    </row>
    <row r="1200" spans="26:26" ht="22.5">
      <c r="Z1200" s="242" ph="1"/>
    </row>
    <row r="1201" spans="26:26" ht="22.5">
      <c r="Z1201" s="242" ph="1"/>
    </row>
    <row r="1202" spans="26:26" ht="22.5">
      <c r="Z1202" s="242" ph="1"/>
    </row>
    <row r="1203" spans="26:26" ht="22.5">
      <c r="Z1203" s="242" ph="1"/>
    </row>
    <row r="1204" spans="26:26" ht="22.5">
      <c r="Z1204" s="242" ph="1"/>
    </row>
    <row r="1205" spans="26:26" ht="22.5">
      <c r="Z1205" s="242" ph="1"/>
    </row>
    <row r="1206" spans="26:26" ht="22.5">
      <c r="Z1206" s="242" ph="1"/>
    </row>
    <row r="1207" spans="26:26" ht="22.5">
      <c r="Z1207" s="242" ph="1"/>
    </row>
    <row r="1208" spans="26:26" ht="22.5">
      <c r="Z1208" s="242" ph="1"/>
    </row>
    <row r="1209" spans="26:26" ht="22.5">
      <c r="Z1209" s="242" ph="1"/>
    </row>
    <row r="1210" spans="26:26" ht="22.5">
      <c r="Z1210" s="242" ph="1"/>
    </row>
    <row r="1211" spans="26:26" ht="22.5">
      <c r="Z1211" s="242" ph="1"/>
    </row>
    <row r="1212" spans="26:26" ht="22.5">
      <c r="Z1212" s="242" ph="1"/>
    </row>
    <row r="1213" spans="26:26" ht="22.5">
      <c r="Z1213" s="242" ph="1"/>
    </row>
    <row r="1214" spans="26:26" ht="22.5">
      <c r="Z1214" s="242" ph="1"/>
    </row>
    <row r="1215" spans="26:26" ht="22.5">
      <c r="Z1215" s="242" ph="1"/>
    </row>
    <row r="1216" spans="26:26" ht="22.5">
      <c r="Z1216" s="242" ph="1"/>
    </row>
    <row r="1217" spans="26:26" ht="22.5">
      <c r="Z1217" s="242" ph="1"/>
    </row>
    <row r="1218" spans="26:26" ht="22.5">
      <c r="Z1218" s="242" ph="1"/>
    </row>
    <row r="1219" spans="26:26" ht="22.5">
      <c r="Z1219" s="242" ph="1"/>
    </row>
    <row r="1220" spans="26:26" ht="22.5">
      <c r="Z1220" s="242" ph="1"/>
    </row>
    <row r="1221" spans="26:26" ht="22.5">
      <c r="Z1221" s="242" ph="1"/>
    </row>
    <row r="1222" spans="26:26" ht="22.5">
      <c r="Z1222" s="242" ph="1"/>
    </row>
    <row r="1223" spans="26:26" ht="22.5">
      <c r="Z1223" s="242" ph="1"/>
    </row>
    <row r="1224" spans="26:26" ht="22.5">
      <c r="Z1224" s="242" ph="1"/>
    </row>
    <row r="1225" spans="26:26" ht="22.5">
      <c r="Z1225" s="242" ph="1"/>
    </row>
    <row r="1226" spans="26:26" ht="22.5">
      <c r="Z1226" s="242" ph="1"/>
    </row>
    <row r="1227" spans="26:26" ht="22.5">
      <c r="Z1227" s="242" ph="1"/>
    </row>
    <row r="1228" spans="26:26" ht="22.5">
      <c r="Z1228" s="242" ph="1"/>
    </row>
    <row r="1229" spans="26:26" ht="22.5">
      <c r="Z1229" s="242" ph="1"/>
    </row>
    <row r="1230" spans="26:26" ht="22.5">
      <c r="Z1230" s="242" ph="1"/>
    </row>
    <row r="1231" spans="26:26" ht="22.5">
      <c r="Z1231" s="242" ph="1"/>
    </row>
    <row r="1232" spans="26:26" ht="22.5">
      <c r="Z1232" s="242" ph="1"/>
    </row>
    <row r="1233" spans="26:26" ht="22.5">
      <c r="Z1233" s="242" ph="1"/>
    </row>
    <row r="1234" spans="26:26" ht="22.5">
      <c r="Z1234" s="242" ph="1"/>
    </row>
    <row r="1235" spans="26:26" ht="22.5">
      <c r="Z1235" s="242" ph="1"/>
    </row>
    <row r="1236" spans="26:26" ht="22.5">
      <c r="Z1236" s="242" ph="1"/>
    </row>
    <row r="1237" spans="26:26" ht="22.5">
      <c r="Z1237" s="242" ph="1"/>
    </row>
    <row r="1238" spans="26:26" ht="22.5">
      <c r="Z1238" s="242" ph="1"/>
    </row>
    <row r="1239" spans="26:26" ht="22.5">
      <c r="Z1239" s="242" ph="1"/>
    </row>
    <row r="1240" spans="26:26" ht="22.5">
      <c r="Z1240" s="242" ph="1"/>
    </row>
    <row r="1241" spans="26:26" ht="22.5">
      <c r="Z1241" s="242" ph="1"/>
    </row>
    <row r="1242" spans="26:26" ht="22.5">
      <c r="Z1242" s="242" ph="1"/>
    </row>
    <row r="1243" spans="26:26" ht="22.5">
      <c r="Z1243" s="242" ph="1"/>
    </row>
    <row r="1244" spans="26:26" ht="22.5">
      <c r="Z1244" s="242" ph="1"/>
    </row>
    <row r="1245" spans="26:26" ht="22.5">
      <c r="Z1245" s="242" ph="1"/>
    </row>
    <row r="1246" spans="26:26" ht="22.5">
      <c r="Z1246" s="242" ph="1"/>
    </row>
    <row r="1247" spans="26:26" ht="22.5">
      <c r="Z1247" s="242" ph="1"/>
    </row>
    <row r="1248" spans="26:26" ht="22.5">
      <c r="Z1248" s="242" ph="1"/>
    </row>
    <row r="1249" spans="26:26" ht="22.5">
      <c r="Z1249" s="242" ph="1"/>
    </row>
    <row r="1250" spans="26:26" ht="22.5">
      <c r="Z1250" s="242" ph="1"/>
    </row>
    <row r="1251" spans="26:26" ht="22.5">
      <c r="Z1251" s="242" ph="1"/>
    </row>
    <row r="1252" spans="26:26" ht="22.5">
      <c r="Z1252" s="242" ph="1"/>
    </row>
    <row r="1253" spans="26:26" ht="22.5">
      <c r="Z1253" s="242" ph="1"/>
    </row>
    <row r="1254" spans="26:26" ht="22.5">
      <c r="Z1254" s="242" ph="1"/>
    </row>
    <row r="1255" spans="26:26" ht="22.5">
      <c r="Z1255" s="242" ph="1"/>
    </row>
    <row r="1256" spans="26:26" ht="22.5">
      <c r="Z1256" s="242" ph="1"/>
    </row>
    <row r="1257" spans="26:26" ht="22.5">
      <c r="Z1257" s="242" ph="1"/>
    </row>
    <row r="1258" spans="26:26" ht="22.5">
      <c r="Z1258" s="242" ph="1"/>
    </row>
    <row r="1259" spans="26:26" ht="22.5">
      <c r="Z1259" s="242" ph="1"/>
    </row>
    <row r="1260" spans="26:26" ht="22.5">
      <c r="Z1260" s="242" ph="1"/>
    </row>
    <row r="1261" spans="26:26" ht="22.5">
      <c r="Z1261" s="242" ph="1"/>
    </row>
    <row r="1262" spans="26:26" ht="22.5">
      <c r="Z1262" s="242" ph="1"/>
    </row>
    <row r="1263" spans="26:26" ht="22.5">
      <c r="Z1263" s="242" ph="1"/>
    </row>
    <row r="1264" spans="26:26" ht="22.5">
      <c r="Z1264" s="242" ph="1"/>
    </row>
    <row r="1265" spans="26:26" ht="22.5">
      <c r="Z1265" s="242" ph="1"/>
    </row>
    <row r="1266" spans="26:26" ht="22.5">
      <c r="Z1266" s="242" ph="1"/>
    </row>
    <row r="1267" spans="26:26" ht="22.5">
      <c r="Z1267" s="242" ph="1"/>
    </row>
    <row r="1268" spans="26:26" ht="22.5">
      <c r="Z1268" s="242" ph="1"/>
    </row>
    <row r="1269" spans="26:26" ht="22.5">
      <c r="Z1269" s="242" ph="1"/>
    </row>
    <row r="1270" spans="26:26" ht="22.5">
      <c r="Z1270" s="242" ph="1"/>
    </row>
    <row r="1271" spans="26:26" ht="22.5">
      <c r="Z1271" s="242" ph="1"/>
    </row>
    <row r="1272" spans="26:26" ht="22.5">
      <c r="Z1272" s="242" ph="1"/>
    </row>
    <row r="1273" spans="26:26" ht="22.5">
      <c r="Z1273" s="242" ph="1"/>
    </row>
    <row r="1274" spans="26:26" ht="22.5">
      <c r="Z1274" s="242" ph="1"/>
    </row>
    <row r="1275" spans="26:26" ht="22.5">
      <c r="Z1275" s="242" ph="1"/>
    </row>
    <row r="1276" spans="26:26" ht="22.5">
      <c r="Z1276" s="242" ph="1"/>
    </row>
    <row r="1277" spans="26:26" ht="22.5">
      <c r="Z1277" s="242" ph="1"/>
    </row>
    <row r="1278" spans="26:26" ht="22.5">
      <c r="Z1278" s="242" ph="1"/>
    </row>
    <row r="1279" spans="26:26" ht="22.5">
      <c r="Z1279" s="242" ph="1"/>
    </row>
    <row r="1280" spans="26:26" ht="22.5">
      <c r="Z1280" s="242" ph="1"/>
    </row>
    <row r="1281" spans="26:26" ht="22.5">
      <c r="Z1281" s="242" ph="1"/>
    </row>
    <row r="1282" spans="26:26" ht="22.5">
      <c r="Z1282" s="242" ph="1"/>
    </row>
    <row r="1283" spans="26:26" ht="22.5">
      <c r="Z1283" s="242" ph="1"/>
    </row>
    <row r="1284" spans="26:26" ht="22.5">
      <c r="Z1284" s="242" ph="1"/>
    </row>
    <row r="1285" spans="26:26" ht="22.5">
      <c r="Z1285" s="242" ph="1"/>
    </row>
    <row r="1286" spans="26:26" ht="22.5">
      <c r="Z1286" s="242" ph="1"/>
    </row>
    <row r="1287" spans="26:26" ht="22.5">
      <c r="Z1287" s="242" ph="1"/>
    </row>
    <row r="1288" spans="26:26" ht="22.5">
      <c r="Z1288" s="242" ph="1"/>
    </row>
    <row r="1289" spans="26:26" ht="22.5">
      <c r="Z1289" s="242" ph="1"/>
    </row>
    <row r="1290" spans="26:26" ht="22.5">
      <c r="Z1290" s="242" ph="1"/>
    </row>
    <row r="1291" spans="26:26" ht="22.5">
      <c r="Z1291" s="242" ph="1"/>
    </row>
    <row r="1292" spans="26:26" ht="22.5">
      <c r="Z1292" s="242" ph="1"/>
    </row>
    <row r="1293" spans="26:26" ht="22.5">
      <c r="Z1293" s="242" ph="1"/>
    </row>
    <row r="1294" spans="26:26" ht="22.5">
      <c r="Z1294" s="242" ph="1"/>
    </row>
    <row r="1295" spans="26:26" ht="22.5">
      <c r="Z1295" s="242" ph="1"/>
    </row>
    <row r="1296" spans="26:26" ht="22.5">
      <c r="Z1296" s="242" ph="1"/>
    </row>
    <row r="1297" spans="26:26" ht="22.5">
      <c r="Z1297" s="242" ph="1"/>
    </row>
    <row r="1298" spans="26:26" ht="22.5">
      <c r="Z1298" s="242" ph="1"/>
    </row>
    <row r="1299" spans="26:26" ht="22.5">
      <c r="Z1299" s="242" ph="1"/>
    </row>
    <row r="1300" spans="26:26" ht="22.5">
      <c r="Z1300" s="242" ph="1"/>
    </row>
    <row r="1301" spans="26:26" ht="22.5">
      <c r="Z1301" s="242" ph="1"/>
    </row>
    <row r="1302" spans="26:26" ht="22.5">
      <c r="Z1302" s="242" ph="1"/>
    </row>
    <row r="1303" spans="26:26" ht="22.5">
      <c r="Z1303" s="242" ph="1"/>
    </row>
    <row r="1304" spans="26:26" ht="22.5">
      <c r="Z1304" s="242" ph="1"/>
    </row>
    <row r="1305" spans="26:26" ht="22.5">
      <c r="Z1305" s="242" ph="1"/>
    </row>
    <row r="1306" spans="26:26" ht="22.5">
      <c r="Z1306" s="242" ph="1"/>
    </row>
    <row r="1307" spans="26:26" ht="22.5">
      <c r="Z1307" s="242" ph="1"/>
    </row>
    <row r="1308" spans="26:26" ht="22.5">
      <c r="Z1308" s="242" ph="1"/>
    </row>
    <row r="1309" spans="26:26" ht="22.5">
      <c r="Z1309" s="242" ph="1"/>
    </row>
    <row r="1310" spans="26:26" ht="22.5">
      <c r="Z1310" s="242" ph="1"/>
    </row>
    <row r="1311" spans="26:26" ht="22.5">
      <c r="Z1311" s="242" ph="1"/>
    </row>
    <row r="1312" spans="26:26" ht="22.5">
      <c r="Z1312" s="242" ph="1"/>
    </row>
    <row r="1313" spans="26:26" ht="22.5">
      <c r="Z1313" s="242" ph="1"/>
    </row>
    <row r="1314" spans="26:26" ht="22.5">
      <c r="Z1314" s="242" ph="1"/>
    </row>
    <row r="1315" spans="26:26" ht="22.5">
      <c r="Z1315" s="242" ph="1"/>
    </row>
    <row r="1316" spans="26:26" ht="22.5">
      <c r="Z1316" s="242" ph="1"/>
    </row>
    <row r="1317" spans="26:26" ht="22.5">
      <c r="Z1317" s="242" ph="1"/>
    </row>
    <row r="1318" spans="26:26" ht="22.5">
      <c r="Z1318" s="242" ph="1"/>
    </row>
    <row r="1319" spans="26:26" ht="22.5">
      <c r="Z1319" s="242" ph="1"/>
    </row>
    <row r="1320" spans="26:26" ht="22.5">
      <c r="Z1320" s="242" ph="1"/>
    </row>
    <row r="1321" spans="26:26" ht="22.5">
      <c r="Z1321" s="242" ph="1"/>
    </row>
    <row r="1322" spans="26:26" ht="22.5">
      <c r="Z1322" s="242" ph="1"/>
    </row>
    <row r="1323" spans="26:26" ht="22.5">
      <c r="Z1323" s="242" ph="1"/>
    </row>
    <row r="1324" spans="26:26" ht="22.5">
      <c r="Z1324" s="242" ph="1"/>
    </row>
    <row r="1325" spans="26:26" ht="22.5">
      <c r="Z1325" s="242" ph="1"/>
    </row>
    <row r="1326" spans="26:26" ht="22.5">
      <c r="Z1326" s="242" ph="1"/>
    </row>
    <row r="1327" spans="26:26" ht="22.5">
      <c r="Z1327" s="242" ph="1"/>
    </row>
    <row r="1328" spans="26:26" ht="22.5">
      <c r="Z1328" s="242" ph="1"/>
    </row>
    <row r="1329" spans="26:26" ht="22.5">
      <c r="Z1329" s="242" ph="1"/>
    </row>
    <row r="1330" spans="26:26" ht="22.5">
      <c r="Z1330" s="242" ph="1"/>
    </row>
    <row r="1331" spans="26:26" ht="22.5">
      <c r="Z1331" s="242" ph="1"/>
    </row>
    <row r="1332" spans="26:26" ht="22.5">
      <c r="Z1332" s="242" ph="1"/>
    </row>
    <row r="1333" spans="26:26" ht="22.5">
      <c r="Z1333" s="242" ph="1"/>
    </row>
    <row r="1334" spans="26:26" ht="22.5">
      <c r="Z1334" s="242" ph="1"/>
    </row>
    <row r="1335" spans="26:26" ht="22.5">
      <c r="Z1335" s="242" ph="1"/>
    </row>
    <row r="1336" spans="26:26" ht="22.5">
      <c r="Z1336" s="242" ph="1"/>
    </row>
    <row r="1337" spans="26:26" ht="22.5">
      <c r="Z1337" s="242" ph="1"/>
    </row>
    <row r="1338" spans="26:26" ht="22.5">
      <c r="Z1338" s="242" ph="1"/>
    </row>
    <row r="1339" spans="26:26" ht="22.5">
      <c r="Z1339" s="242" ph="1"/>
    </row>
    <row r="1340" spans="26:26" ht="22.5">
      <c r="Z1340" s="242" ph="1"/>
    </row>
    <row r="1341" spans="26:26" ht="22.5">
      <c r="Z1341" s="242" ph="1"/>
    </row>
    <row r="1342" spans="26:26" ht="22.5">
      <c r="Z1342" s="242" ph="1"/>
    </row>
    <row r="1343" spans="26:26" ht="22.5">
      <c r="Z1343" s="242" ph="1"/>
    </row>
    <row r="1344" spans="26:26" ht="22.5">
      <c r="Z1344" s="242" ph="1"/>
    </row>
    <row r="1345" spans="26:26" ht="22.5">
      <c r="Z1345" s="242" ph="1"/>
    </row>
    <row r="1346" spans="26:26" ht="22.5">
      <c r="Z1346" s="242" ph="1"/>
    </row>
    <row r="1347" spans="26:26" ht="22.5">
      <c r="Z1347" s="242" ph="1"/>
    </row>
    <row r="1348" spans="26:26" ht="22.5">
      <c r="Z1348" s="242" ph="1"/>
    </row>
    <row r="1349" spans="26:26" ht="22.5">
      <c r="Z1349" s="242" ph="1"/>
    </row>
    <row r="1350" spans="26:26" ht="22.5">
      <c r="Z1350" s="242" ph="1"/>
    </row>
    <row r="1351" spans="26:26" ht="22.5">
      <c r="Z1351" s="242" ph="1"/>
    </row>
    <row r="1352" spans="26:26" ht="22.5">
      <c r="Z1352" s="242" ph="1"/>
    </row>
    <row r="1353" spans="26:26" ht="22.5">
      <c r="Z1353" s="242" ph="1"/>
    </row>
    <row r="1354" spans="26:26" ht="22.5">
      <c r="Z1354" s="242" ph="1"/>
    </row>
    <row r="1355" spans="26:26" ht="22.5">
      <c r="Z1355" s="242" ph="1"/>
    </row>
    <row r="1356" spans="26:26" ht="22.5">
      <c r="Z1356" s="242" ph="1"/>
    </row>
    <row r="1357" spans="26:26" ht="22.5">
      <c r="Z1357" s="242" ph="1"/>
    </row>
    <row r="1358" spans="26:26" ht="22.5">
      <c r="Z1358" s="242" ph="1"/>
    </row>
    <row r="1359" spans="26:26" ht="22.5">
      <c r="Z1359" s="242" ph="1"/>
    </row>
    <row r="1360" spans="26:26" ht="22.5">
      <c r="Z1360" s="242" ph="1"/>
    </row>
    <row r="1361" spans="26:26" ht="22.5">
      <c r="Z1361" s="242" ph="1"/>
    </row>
    <row r="1362" spans="26:26" ht="22.5">
      <c r="Z1362" s="242" ph="1"/>
    </row>
    <row r="1363" spans="26:26" ht="22.5">
      <c r="Z1363" s="242" ph="1"/>
    </row>
    <row r="1364" spans="26:26" ht="22.5">
      <c r="Z1364" s="242" ph="1"/>
    </row>
    <row r="1365" spans="26:26" ht="22.5">
      <c r="Z1365" s="242" ph="1"/>
    </row>
    <row r="1366" spans="26:26" ht="22.5">
      <c r="Z1366" s="242" ph="1"/>
    </row>
    <row r="1367" spans="26:26" ht="22.5">
      <c r="Z1367" s="242" ph="1"/>
    </row>
    <row r="1368" spans="26:26" ht="22.5">
      <c r="Z1368" s="242" ph="1"/>
    </row>
    <row r="1369" spans="26:26" ht="22.5">
      <c r="Z1369" s="242" ph="1"/>
    </row>
    <row r="1370" spans="26:26" ht="22.5">
      <c r="Z1370" s="242" ph="1"/>
    </row>
    <row r="1371" spans="26:26" ht="22.5">
      <c r="Z1371" s="242" ph="1"/>
    </row>
    <row r="1372" spans="26:26" ht="22.5">
      <c r="Z1372" s="242" ph="1"/>
    </row>
    <row r="1373" spans="26:26" ht="22.5">
      <c r="Z1373" s="242" ph="1"/>
    </row>
    <row r="1374" spans="26:26" ht="22.5">
      <c r="Z1374" s="242" ph="1"/>
    </row>
    <row r="1375" spans="26:26" ht="22.5">
      <c r="Z1375" s="242" ph="1"/>
    </row>
    <row r="1376" spans="26:26" ht="22.5">
      <c r="Z1376" s="242" ph="1"/>
    </row>
    <row r="1377" spans="26:26" ht="22.5">
      <c r="Z1377" s="242" ph="1"/>
    </row>
    <row r="1378" spans="26:26" ht="22.5">
      <c r="Z1378" s="242" ph="1"/>
    </row>
    <row r="1379" spans="26:26" ht="22.5">
      <c r="Z1379" s="242" ph="1"/>
    </row>
    <row r="1380" spans="26:26" ht="22.5">
      <c r="Z1380" s="242" ph="1"/>
    </row>
    <row r="1381" spans="26:26" ht="22.5">
      <c r="Z1381" s="242" ph="1"/>
    </row>
    <row r="1382" spans="26:26" ht="22.5">
      <c r="Z1382" s="242" ph="1"/>
    </row>
    <row r="1383" spans="26:26" ht="22.5">
      <c r="Z1383" s="242" ph="1"/>
    </row>
    <row r="1384" spans="26:26" ht="22.5">
      <c r="Z1384" s="242" ph="1"/>
    </row>
    <row r="1385" spans="26:26" ht="22.5">
      <c r="Z1385" s="242" ph="1"/>
    </row>
    <row r="1386" spans="26:26" ht="22.5">
      <c r="Z1386" s="242" ph="1"/>
    </row>
    <row r="1387" spans="26:26" ht="22.5">
      <c r="Z1387" s="242" ph="1"/>
    </row>
    <row r="1388" spans="26:26" ht="22.5">
      <c r="Z1388" s="242" ph="1"/>
    </row>
    <row r="1389" spans="26:26" ht="22.5">
      <c r="Z1389" s="242" ph="1"/>
    </row>
    <row r="1390" spans="26:26" ht="22.5">
      <c r="Z1390" s="242" ph="1"/>
    </row>
    <row r="1391" spans="26:26" ht="22.5">
      <c r="Z1391" s="242" ph="1"/>
    </row>
    <row r="1392" spans="26:26" ht="22.5">
      <c r="Z1392" s="242" ph="1"/>
    </row>
    <row r="1393" spans="26:26" ht="22.5">
      <c r="Z1393" s="242" ph="1"/>
    </row>
    <row r="1394" spans="26:26" ht="22.5">
      <c r="Z1394" s="242" ph="1"/>
    </row>
    <row r="1395" spans="26:26" ht="22.5">
      <c r="Z1395" s="242" ph="1"/>
    </row>
    <row r="1396" spans="26:26" ht="22.5">
      <c r="Z1396" s="242" ph="1"/>
    </row>
    <row r="1397" spans="26:26" ht="22.5">
      <c r="Z1397" s="242" ph="1"/>
    </row>
    <row r="1398" spans="26:26" ht="22.5">
      <c r="Z1398" s="242" ph="1"/>
    </row>
    <row r="1399" spans="26:26" ht="22.5">
      <c r="Z1399" s="242" ph="1"/>
    </row>
    <row r="1400" spans="26:26" ht="22.5">
      <c r="Z1400" s="242" ph="1"/>
    </row>
    <row r="1401" spans="26:26" ht="22.5">
      <c r="Z1401" s="242" ph="1"/>
    </row>
    <row r="1402" spans="26:26" ht="22.5">
      <c r="Z1402" s="242" ph="1"/>
    </row>
    <row r="1403" spans="26:26" ht="22.5">
      <c r="Z1403" s="242" ph="1"/>
    </row>
    <row r="1404" spans="26:26" ht="22.5">
      <c r="Z1404" s="242" ph="1"/>
    </row>
    <row r="1405" spans="26:26" ht="22.5">
      <c r="Z1405" s="242" ph="1"/>
    </row>
    <row r="1406" spans="26:26" ht="22.5">
      <c r="Z1406" s="242" ph="1"/>
    </row>
    <row r="1407" spans="26:26" ht="22.5">
      <c r="Z1407" s="242" ph="1"/>
    </row>
    <row r="1408" spans="26:26" ht="22.5">
      <c r="Z1408" s="242" ph="1"/>
    </row>
    <row r="1409" spans="26:26" ht="22.5">
      <c r="Z1409" s="242" ph="1"/>
    </row>
    <row r="1410" spans="26:26" ht="22.5">
      <c r="Z1410" s="242" ph="1"/>
    </row>
    <row r="1411" spans="26:26" ht="22.5">
      <c r="Z1411" s="242" ph="1"/>
    </row>
    <row r="1412" spans="26:26" ht="22.5">
      <c r="Z1412" s="242" ph="1"/>
    </row>
    <row r="1413" spans="26:26" ht="22.5">
      <c r="Z1413" s="242" ph="1"/>
    </row>
    <row r="1414" spans="26:26" ht="22.5">
      <c r="Z1414" s="242" ph="1"/>
    </row>
    <row r="1415" spans="26:26" ht="22.5">
      <c r="Z1415" s="242" ph="1"/>
    </row>
    <row r="1416" spans="26:26" ht="22.5">
      <c r="Z1416" s="242" ph="1"/>
    </row>
    <row r="1417" spans="26:26" ht="22.5">
      <c r="Z1417" s="242" ph="1"/>
    </row>
    <row r="1418" spans="26:26" ht="22.5">
      <c r="Z1418" s="242" ph="1"/>
    </row>
    <row r="1419" spans="26:26" ht="22.5">
      <c r="Z1419" s="242" ph="1"/>
    </row>
    <row r="1420" spans="26:26" ht="22.5">
      <c r="Z1420" s="242" ph="1"/>
    </row>
    <row r="1421" spans="26:26" ht="22.5">
      <c r="Z1421" s="242" ph="1"/>
    </row>
    <row r="1422" spans="26:26" ht="22.5">
      <c r="Z1422" s="242" ph="1"/>
    </row>
    <row r="1423" spans="26:26" ht="22.5">
      <c r="Z1423" s="242" ph="1"/>
    </row>
    <row r="1424" spans="26:26" ht="22.5">
      <c r="Z1424" s="242" ph="1"/>
    </row>
    <row r="1425" spans="26:26" ht="22.5">
      <c r="Z1425" s="242" ph="1"/>
    </row>
    <row r="1426" spans="26:26" ht="22.5">
      <c r="Z1426" s="242" ph="1"/>
    </row>
    <row r="1427" spans="26:26" ht="22.5">
      <c r="Z1427" s="242" ph="1"/>
    </row>
    <row r="1428" spans="26:26" ht="22.5">
      <c r="Z1428" s="242" ph="1"/>
    </row>
    <row r="1429" spans="26:26" ht="22.5">
      <c r="Z1429" s="242" ph="1"/>
    </row>
    <row r="1430" spans="26:26" ht="22.5">
      <c r="Z1430" s="242" ph="1"/>
    </row>
    <row r="1431" spans="26:26" ht="22.5">
      <c r="Z1431" s="242" ph="1"/>
    </row>
    <row r="1432" spans="26:26" ht="22.5">
      <c r="Z1432" s="242" ph="1"/>
    </row>
    <row r="1433" spans="26:26" ht="22.5">
      <c r="Z1433" s="242" ph="1"/>
    </row>
    <row r="1434" spans="26:26" ht="22.5">
      <c r="Z1434" s="242" ph="1"/>
    </row>
    <row r="1435" spans="26:26" ht="22.5">
      <c r="Z1435" s="242" ph="1"/>
    </row>
    <row r="1436" spans="26:26" ht="22.5">
      <c r="Z1436" s="242" ph="1"/>
    </row>
    <row r="1437" spans="26:26" ht="22.5">
      <c r="Z1437" s="242" ph="1"/>
    </row>
    <row r="1438" spans="26:26" ht="22.5">
      <c r="Z1438" s="242" ph="1"/>
    </row>
    <row r="1439" spans="26:26" ht="22.5">
      <c r="Z1439" s="242" ph="1"/>
    </row>
    <row r="1440" spans="26:26" ht="22.5">
      <c r="Z1440" s="242" ph="1"/>
    </row>
    <row r="1441" spans="26:26" ht="22.5">
      <c r="Z1441" s="242" ph="1"/>
    </row>
    <row r="1442" spans="26:26" ht="22.5">
      <c r="Z1442" s="242" ph="1"/>
    </row>
    <row r="1443" spans="26:26" ht="22.5">
      <c r="Z1443" s="242" ph="1"/>
    </row>
    <row r="1444" spans="26:26" ht="22.5">
      <c r="Z1444" s="242" ph="1"/>
    </row>
    <row r="1445" spans="26:26" ht="22.5">
      <c r="Z1445" s="242" ph="1"/>
    </row>
    <row r="1446" spans="26:26" ht="22.5">
      <c r="Z1446" s="242" ph="1"/>
    </row>
    <row r="1447" spans="26:26" ht="22.5">
      <c r="Z1447" s="242" ph="1"/>
    </row>
    <row r="1448" spans="26:26" ht="22.5">
      <c r="Z1448" s="242" ph="1"/>
    </row>
    <row r="1449" spans="26:26" ht="22.5">
      <c r="Z1449" s="242" ph="1"/>
    </row>
    <row r="1450" spans="26:26" ht="22.5">
      <c r="Z1450" s="242" ph="1"/>
    </row>
    <row r="1451" spans="26:26" ht="22.5">
      <c r="Z1451" s="242" ph="1"/>
    </row>
    <row r="1452" spans="26:26" ht="22.5">
      <c r="Z1452" s="242" ph="1"/>
    </row>
    <row r="1453" spans="26:26" ht="22.5">
      <c r="Z1453" s="242" ph="1"/>
    </row>
    <row r="1454" spans="26:26" ht="22.5">
      <c r="Z1454" s="242" ph="1"/>
    </row>
    <row r="1455" spans="26:26" ht="22.5">
      <c r="Z1455" s="242" ph="1"/>
    </row>
    <row r="1456" spans="26:26" ht="22.5">
      <c r="Z1456" s="242" ph="1"/>
    </row>
    <row r="1457" spans="26:26" ht="22.5">
      <c r="Z1457" s="242" ph="1"/>
    </row>
    <row r="1458" spans="26:26" ht="22.5">
      <c r="Z1458" s="242" ph="1"/>
    </row>
    <row r="1459" spans="26:26" ht="22.5">
      <c r="Z1459" s="242" ph="1"/>
    </row>
    <row r="1460" spans="26:26" ht="22.5">
      <c r="Z1460" s="242" ph="1"/>
    </row>
    <row r="1461" spans="26:26" ht="22.5">
      <c r="Z1461" s="242" ph="1"/>
    </row>
    <row r="1462" spans="26:26" ht="22.5">
      <c r="Z1462" s="242" ph="1"/>
    </row>
    <row r="1463" spans="26:26" ht="22.5">
      <c r="Z1463" s="242" ph="1"/>
    </row>
    <row r="1464" spans="26:26" ht="22.5">
      <c r="Z1464" s="242" ph="1"/>
    </row>
    <row r="1465" spans="26:26" ht="22.5">
      <c r="Z1465" s="242" ph="1"/>
    </row>
    <row r="1466" spans="26:26" ht="22.5">
      <c r="Z1466" s="242" ph="1"/>
    </row>
    <row r="1467" spans="26:26" ht="22.5">
      <c r="Z1467" s="242" ph="1"/>
    </row>
    <row r="1468" spans="26:26" ht="22.5">
      <c r="Z1468" s="242" ph="1"/>
    </row>
    <row r="1469" spans="26:26" ht="22.5">
      <c r="Z1469" s="242" ph="1"/>
    </row>
    <row r="1470" spans="26:26" ht="22.5">
      <c r="Z1470" s="242" ph="1"/>
    </row>
    <row r="1471" spans="26:26" ht="22.5">
      <c r="Z1471" s="242" ph="1"/>
    </row>
    <row r="1472" spans="26:26" ht="22.5">
      <c r="Z1472" s="242" ph="1"/>
    </row>
    <row r="1473" spans="26:26" ht="22.5">
      <c r="Z1473" s="242" ph="1"/>
    </row>
    <row r="1474" spans="26:26" ht="22.5">
      <c r="Z1474" s="242" ph="1"/>
    </row>
    <row r="1475" spans="26:26" ht="22.5">
      <c r="Z1475" s="242" ph="1"/>
    </row>
    <row r="1476" spans="26:26" ht="22.5">
      <c r="Z1476" s="242" ph="1"/>
    </row>
    <row r="1477" spans="26:26" ht="22.5">
      <c r="Z1477" s="242" ph="1"/>
    </row>
    <row r="1478" spans="26:26" ht="22.5">
      <c r="Z1478" s="242" ph="1"/>
    </row>
    <row r="1479" spans="26:26" ht="22.5">
      <c r="Z1479" s="242" ph="1"/>
    </row>
    <row r="1480" spans="26:26" ht="22.5">
      <c r="Z1480" s="242" ph="1"/>
    </row>
    <row r="1481" spans="26:26" ht="22.5">
      <c r="Z1481" s="242" ph="1"/>
    </row>
    <row r="1482" spans="26:26" ht="22.5">
      <c r="Z1482" s="242" ph="1"/>
    </row>
    <row r="1483" spans="26:26" ht="22.5">
      <c r="Z1483" s="242" ph="1"/>
    </row>
    <row r="1484" spans="26:26" ht="22.5">
      <c r="Z1484" s="242" ph="1"/>
    </row>
    <row r="1485" spans="26:26" ht="22.5">
      <c r="Z1485" s="242" ph="1"/>
    </row>
    <row r="1486" spans="26:26" ht="22.5">
      <c r="Z1486" s="242" ph="1"/>
    </row>
    <row r="1487" spans="26:26" ht="22.5">
      <c r="Z1487" s="242" ph="1"/>
    </row>
    <row r="1488" spans="26:26" ht="22.5">
      <c r="Z1488" s="242" ph="1"/>
    </row>
    <row r="1489" spans="26:26" ht="22.5">
      <c r="Z1489" s="242" ph="1"/>
    </row>
    <row r="1490" spans="26:26" ht="22.5">
      <c r="Z1490" s="242" ph="1"/>
    </row>
    <row r="1491" spans="26:26" ht="22.5">
      <c r="Z1491" s="242" ph="1"/>
    </row>
    <row r="1492" spans="26:26" ht="22.5">
      <c r="Z1492" s="242" ph="1"/>
    </row>
    <row r="1493" spans="26:26" ht="22.5">
      <c r="Z1493" s="242" ph="1"/>
    </row>
    <row r="1494" spans="26:26" ht="22.5">
      <c r="Z1494" s="242" ph="1"/>
    </row>
    <row r="1495" spans="26:26" ht="22.5">
      <c r="Z1495" s="242" ph="1"/>
    </row>
    <row r="1496" spans="26:26" ht="22.5">
      <c r="Z1496" s="242" ph="1"/>
    </row>
    <row r="1497" spans="26:26" ht="22.5">
      <c r="Z1497" s="242" ph="1"/>
    </row>
    <row r="1498" spans="26:26" ht="22.5">
      <c r="Z1498" s="242" ph="1"/>
    </row>
    <row r="1499" spans="26:26" ht="22.5">
      <c r="Z1499" s="242" ph="1"/>
    </row>
    <row r="1500" spans="26:26" ht="22.5">
      <c r="Z1500" s="242" ph="1"/>
    </row>
    <row r="1501" spans="26:26" ht="22.5">
      <c r="Z1501" s="242" ph="1"/>
    </row>
    <row r="1502" spans="26:26" ht="22.5">
      <c r="Z1502" s="242" ph="1"/>
    </row>
    <row r="1503" spans="26:26" ht="22.5">
      <c r="Z1503" s="242" ph="1"/>
    </row>
    <row r="1504" spans="26:26" ht="22.5">
      <c r="Z1504" s="242" ph="1"/>
    </row>
    <row r="1505" spans="26:26" ht="22.5">
      <c r="Z1505" s="242" ph="1"/>
    </row>
    <row r="1506" spans="26:26" ht="22.5">
      <c r="Z1506" s="242" ph="1"/>
    </row>
    <row r="1507" spans="26:26" ht="22.5">
      <c r="Z1507" s="242" ph="1"/>
    </row>
    <row r="1508" spans="26:26" ht="22.5">
      <c r="Z1508" s="242" ph="1"/>
    </row>
    <row r="1509" spans="26:26" ht="22.5">
      <c r="Z1509" s="242" ph="1"/>
    </row>
    <row r="1510" spans="26:26" ht="22.5">
      <c r="Z1510" s="242" ph="1"/>
    </row>
    <row r="1511" spans="26:26" ht="22.5">
      <c r="Z1511" s="242" ph="1"/>
    </row>
    <row r="1512" spans="26:26" ht="22.5">
      <c r="Z1512" s="242" ph="1"/>
    </row>
    <row r="1513" spans="26:26" ht="22.5">
      <c r="Z1513" s="242" ph="1"/>
    </row>
    <row r="1514" spans="26:26" ht="22.5">
      <c r="Z1514" s="242" ph="1"/>
    </row>
    <row r="1515" spans="26:26" ht="22.5">
      <c r="Z1515" s="242" ph="1"/>
    </row>
    <row r="1516" spans="26:26" ht="22.5">
      <c r="Z1516" s="242" ph="1"/>
    </row>
    <row r="1517" spans="26:26" ht="22.5">
      <c r="Z1517" s="242" ph="1"/>
    </row>
    <row r="1518" spans="26:26" ht="22.5">
      <c r="Z1518" s="242" ph="1"/>
    </row>
    <row r="1519" spans="26:26" ht="22.5">
      <c r="Z1519" s="242" ph="1"/>
    </row>
    <row r="1520" spans="26:26" ht="22.5">
      <c r="Z1520" s="242" ph="1"/>
    </row>
    <row r="1521" spans="26:26" ht="22.5">
      <c r="Z1521" s="242" ph="1"/>
    </row>
    <row r="1522" spans="26:26" ht="22.5">
      <c r="Z1522" s="242" ph="1"/>
    </row>
    <row r="1523" spans="26:26" ht="22.5">
      <c r="Z1523" s="242" ph="1"/>
    </row>
    <row r="1524" spans="26:26" ht="22.5">
      <c r="Z1524" s="242" ph="1"/>
    </row>
    <row r="1525" spans="26:26" ht="22.5">
      <c r="Z1525" s="242" ph="1"/>
    </row>
    <row r="1526" spans="26:26" ht="22.5">
      <c r="Z1526" s="242" ph="1"/>
    </row>
    <row r="1527" spans="26:26" ht="22.5">
      <c r="Z1527" s="242" ph="1"/>
    </row>
    <row r="1528" spans="26:26" ht="22.5">
      <c r="Z1528" s="242" ph="1"/>
    </row>
    <row r="1529" spans="26:26" ht="22.5">
      <c r="Z1529" s="242" ph="1"/>
    </row>
    <row r="1530" spans="26:26" ht="22.5">
      <c r="Z1530" s="242" ph="1"/>
    </row>
    <row r="1531" spans="26:26" ht="22.5">
      <c r="Z1531" s="242" ph="1"/>
    </row>
    <row r="1532" spans="26:26" ht="22.5">
      <c r="Z1532" s="242" ph="1"/>
    </row>
    <row r="1533" spans="26:26" ht="22.5">
      <c r="Z1533" s="242" ph="1"/>
    </row>
    <row r="1534" spans="26:26" ht="22.5">
      <c r="Z1534" s="242" ph="1"/>
    </row>
    <row r="1535" spans="26:26" ht="22.5">
      <c r="Z1535" s="242" ph="1"/>
    </row>
    <row r="1536" spans="26:26" ht="22.5">
      <c r="Z1536" s="242" ph="1"/>
    </row>
    <row r="1537" spans="26:26" ht="22.5">
      <c r="Z1537" s="242" ph="1"/>
    </row>
    <row r="1538" spans="26:26" ht="22.5">
      <c r="Z1538" s="242" ph="1"/>
    </row>
    <row r="1539" spans="26:26" ht="22.5">
      <c r="Z1539" s="242" ph="1"/>
    </row>
    <row r="1540" spans="26:26" ht="22.5">
      <c r="Z1540" s="242" ph="1"/>
    </row>
    <row r="1541" spans="26:26" ht="22.5">
      <c r="Z1541" s="242" ph="1"/>
    </row>
    <row r="1542" spans="26:26" ht="22.5">
      <c r="Z1542" s="242" ph="1"/>
    </row>
    <row r="1543" spans="26:26" ht="22.5">
      <c r="Z1543" s="242" ph="1"/>
    </row>
    <row r="1544" spans="26:26" ht="22.5">
      <c r="Z1544" s="242" ph="1"/>
    </row>
    <row r="1545" spans="26:26" ht="22.5">
      <c r="Z1545" s="242" ph="1"/>
    </row>
    <row r="1546" spans="26:26" ht="22.5">
      <c r="Z1546" s="242" ph="1"/>
    </row>
    <row r="1547" spans="26:26" ht="22.5">
      <c r="Z1547" s="242" ph="1"/>
    </row>
    <row r="1548" spans="26:26" ht="22.5">
      <c r="Z1548" s="242" ph="1"/>
    </row>
    <row r="1549" spans="26:26" ht="22.5">
      <c r="Z1549" s="242" ph="1"/>
    </row>
    <row r="1550" spans="26:26" ht="22.5">
      <c r="Z1550" s="242" ph="1"/>
    </row>
    <row r="1551" spans="26:26" ht="22.5">
      <c r="Z1551" s="242" ph="1"/>
    </row>
    <row r="1552" spans="26:26" ht="22.5">
      <c r="Z1552" s="242" ph="1"/>
    </row>
    <row r="1553" spans="26:26" ht="22.5">
      <c r="Z1553" s="242" ph="1"/>
    </row>
    <row r="1554" spans="26:26" ht="22.5">
      <c r="Z1554" s="242" ph="1"/>
    </row>
    <row r="1555" spans="26:26" ht="22.5">
      <c r="Z1555" s="242" ph="1"/>
    </row>
    <row r="1556" spans="26:26" ht="22.5">
      <c r="Z1556" s="242" ph="1"/>
    </row>
    <row r="1557" spans="26:26" ht="22.5">
      <c r="Z1557" s="242" ph="1"/>
    </row>
    <row r="1558" spans="26:26" ht="22.5">
      <c r="Z1558" s="242" ph="1"/>
    </row>
    <row r="1559" spans="26:26" ht="22.5">
      <c r="Z1559" s="242" ph="1"/>
    </row>
    <row r="1560" spans="26:26" ht="22.5">
      <c r="Z1560" s="242" ph="1"/>
    </row>
    <row r="1561" spans="26:26" ht="22.5">
      <c r="Z1561" s="242" ph="1"/>
    </row>
    <row r="1562" spans="26:26" ht="22.5">
      <c r="Z1562" s="242" ph="1"/>
    </row>
    <row r="1563" spans="26:26" ht="22.5">
      <c r="Z1563" s="242" ph="1"/>
    </row>
    <row r="1564" spans="26:26" ht="22.5">
      <c r="Z1564" s="242" ph="1"/>
    </row>
    <row r="1565" spans="26:26" ht="22.5">
      <c r="Z1565" s="242" ph="1"/>
    </row>
    <row r="1566" spans="26:26" ht="22.5">
      <c r="Z1566" s="242" ph="1"/>
    </row>
    <row r="1567" spans="26:26" ht="22.5">
      <c r="Z1567" s="242" ph="1"/>
    </row>
    <row r="1568" spans="26:26" ht="22.5">
      <c r="Z1568" s="242" ph="1"/>
    </row>
    <row r="1569" spans="26:26" ht="22.5">
      <c r="Z1569" s="242" ph="1"/>
    </row>
    <row r="1570" spans="26:26" ht="22.5">
      <c r="Z1570" s="242" ph="1"/>
    </row>
    <row r="1571" spans="26:26" ht="22.5">
      <c r="Z1571" s="242" ph="1"/>
    </row>
    <row r="1572" spans="26:26" ht="22.5">
      <c r="Z1572" s="242" ph="1"/>
    </row>
    <row r="1573" spans="26:26" ht="22.5">
      <c r="Z1573" s="242" ph="1"/>
    </row>
    <row r="1574" spans="26:26" ht="22.5">
      <c r="Z1574" s="242" ph="1"/>
    </row>
    <row r="1575" spans="26:26" ht="22.5">
      <c r="Z1575" s="242" ph="1"/>
    </row>
    <row r="1576" spans="26:26" ht="22.5">
      <c r="Z1576" s="242" ph="1"/>
    </row>
    <row r="1577" spans="26:26" ht="22.5">
      <c r="Z1577" s="242" ph="1"/>
    </row>
    <row r="1578" spans="26:26" ht="22.5">
      <c r="Z1578" s="242" ph="1"/>
    </row>
    <row r="1579" spans="26:26" ht="22.5">
      <c r="Z1579" s="242" ph="1"/>
    </row>
    <row r="1580" spans="26:26" ht="22.5">
      <c r="Z1580" s="242" ph="1"/>
    </row>
    <row r="1581" spans="26:26" ht="22.5">
      <c r="Z1581" s="242" ph="1"/>
    </row>
    <row r="1582" spans="26:26" ht="22.5">
      <c r="Z1582" s="242" ph="1"/>
    </row>
    <row r="1583" spans="26:26" ht="22.5">
      <c r="Z1583" s="242" ph="1"/>
    </row>
    <row r="1584" spans="26:26" ht="22.5">
      <c r="Z1584" s="242" ph="1"/>
    </row>
    <row r="1585" spans="26:26" ht="22.5">
      <c r="Z1585" s="242" ph="1"/>
    </row>
    <row r="1586" spans="26:26" ht="22.5">
      <c r="Z1586" s="242" ph="1"/>
    </row>
    <row r="1587" spans="26:26" ht="22.5">
      <c r="Z1587" s="242" ph="1"/>
    </row>
    <row r="1588" spans="26:26" ht="22.5">
      <c r="Z1588" s="242" ph="1"/>
    </row>
    <row r="1589" spans="26:26" ht="22.5">
      <c r="Z1589" s="242" ph="1"/>
    </row>
    <row r="1590" spans="26:26" ht="22.5">
      <c r="Z1590" s="242" ph="1"/>
    </row>
    <row r="1591" spans="26:26" ht="22.5">
      <c r="Z1591" s="242" ph="1"/>
    </row>
    <row r="1592" spans="26:26" ht="22.5">
      <c r="Z1592" s="242" ph="1"/>
    </row>
    <row r="1593" spans="26:26" ht="22.5">
      <c r="Z1593" s="242" ph="1"/>
    </row>
    <row r="1594" spans="26:26" ht="22.5">
      <c r="Z1594" s="242" ph="1"/>
    </row>
    <row r="1595" spans="26:26" ht="22.5">
      <c r="Z1595" s="242" ph="1"/>
    </row>
    <row r="1596" spans="26:26" ht="22.5">
      <c r="Z1596" s="242" ph="1"/>
    </row>
    <row r="1597" spans="26:26" ht="22.5">
      <c r="Z1597" s="242" ph="1"/>
    </row>
    <row r="1598" spans="26:26" ht="22.5">
      <c r="Z1598" s="242" ph="1"/>
    </row>
    <row r="1599" spans="26:26" ht="22.5">
      <c r="Z1599" s="242" ph="1"/>
    </row>
    <row r="1600" spans="26:26" ht="22.5">
      <c r="Z1600" s="242" ph="1"/>
    </row>
    <row r="1601" spans="26:26" ht="22.5">
      <c r="Z1601" s="242" ph="1"/>
    </row>
    <row r="1602" spans="26:26" ht="22.5">
      <c r="Z1602" s="242" ph="1"/>
    </row>
    <row r="1603" spans="26:26" ht="22.5">
      <c r="Z1603" s="242" ph="1"/>
    </row>
    <row r="1604" spans="26:26" ht="22.5">
      <c r="Z1604" s="242" ph="1"/>
    </row>
    <row r="1605" spans="26:26" ht="22.5">
      <c r="Z1605" s="242" ph="1"/>
    </row>
    <row r="1606" spans="26:26" ht="22.5">
      <c r="Z1606" s="242" ph="1"/>
    </row>
    <row r="1607" spans="26:26" ht="22.5">
      <c r="Z1607" s="242" ph="1"/>
    </row>
    <row r="1608" spans="26:26" ht="22.5">
      <c r="Z1608" s="242" ph="1"/>
    </row>
    <row r="1609" spans="26:26" ht="22.5">
      <c r="Z1609" s="242" ph="1"/>
    </row>
    <row r="1610" spans="26:26" ht="22.5">
      <c r="Z1610" s="242" ph="1"/>
    </row>
    <row r="1611" spans="26:26" ht="22.5">
      <c r="Z1611" s="242" ph="1"/>
    </row>
    <row r="1612" spans="26:26" ht="22.5">
      <c r="Z1612" s="242" ph="1"/>
    </row>
    <row r="1613" spans="26:26" ht="22.5">
      <c r="Z1613" s="242" ph="1"/>
    </row>
    <row r="1614" spans="26:26" ht="22.5">
      <c r="Z1614" s="242" ph="1"/>
    </row>
    <row r="1615" spans="26:26" ht="22.5">
      <c r="Z1615" s="242" ph="1"/>
    </row>
    <row r="1616" spans="26:26" ht="22.5">
      <c r="Z1616" s="242" ph="1"/>
    </row>
    <row r="1617" spans="26:26" ht="22.5">
      <c r="Z1617" s="242" ph="1"/>
    </row>
    <row r="1618" spans="26:26" ht="22.5">
      <c r="Z1618" s="242" ph="1"/>
    </row>
    <row r="1619" spans="26:26" ht="22.5">
      <c r="Z1619" s="242" ph="1"/>
    </row>
    <row r="1620" spans="26:26" ht="22.5">
      <c r="Z1620" s="242" ph="1"/>
    </row>
    <row r="1621" spans="26:26" ht="22.5">
      <c r="Z1621" s="242" ph="1"/>
    </row>
    <row r="1622" spans="26:26" ht="22.5">
      <c r="Z1622" s="242" ph="1"/>
    </row>
    <row r="1623" spans="26:26" ht="22.5">
      <c r="Z1623" s="242" ph="1"/>
    </row>
    <row r="1624" spans="26:26" ht="22.5">
      <c r="Z1624" s="242" ph="1"/>
    </row>
    <row r="1625" spans="26:26" ht="22.5">
      <c r="Z1625" s="242" ph="1"/>
    </row>
    <row r="1626" spans="26:26" ht="22.5">
      <c r="Z1626" s="242" ph="1"/>
    </row>
    <row r="1627" spans="26:26" ht="22.5">
      <c r="Z1627" s="242" ph="1"/>
    </row>
    <row r="1628" spans="26:26" ht="22.5">
      <c r="Z1628" s="242" ph="1"/>
    </row>
    <row r="1629" spans="26:26" ht="22.5">
      <c r="Z1629" s="242" ph="1"/>
    </row>
    <row r="1630" spans="26:26" ht="22.5">
      <c r="Z1630" s="242" ph="1"/>
    </row>
    <row r="1631" spans="26:26" ht="22.5">
      <c r="Z1631" s="242" ph="1"/>
    </row>
    <row r="1632" spans="26:26" ht="22.5">
      <c r="Z1632" s="242" ph="1"/>
    </row>
    <row r="1633" spans="26:26" ht="22.5">
      <c r="Z1633" s="242" ph="1"/>
    </row>
    <row r="1634" spans="26:26" ht="22.5">
      <c r="Z1634" s="242" ph="1"/>
    </row>
    <row r="1635" spans="26:26" ht="22.5">
      <c r="Z1635" s="242" ph="1"/>
    </row>
    <row r="1636" spans="26:26" ht="22.5">
      <c r="Z1636" s="242" ph="1"/>
    </row>
    <row r="1637" spans="26:26" ht="22.5">
      <c r="Z1637" s="242" ph="1"/>
    </row>
    <row r="1638" spans="26:26" ht="22.5">
      <c r="Z1638" s="242" ph="1"/>
    </row>
    <row r="1639" spans="26:26" ht="22.5">
      <c r="Z1639" s="242" ph="1"/>
    </row>
    <row r="1640" spans="26:26" ht="22.5">
      <c r="Z1640" s="242" ph="1"/>
    </row>
    <row r="1641" spans="26:26" ht="22.5">
      <c r="Z1641" s="242" ph="1"/>
    </row>
    <row r="1642" spans="26:26" ht="22.5">
      <c r="Z1642" s="242" ph="1"/>
    </row>
    <row r="1643" spans="26:26" ht="22.5">
      <c r="Z1643" s="242" ph="1"/>
    </row>
    <row r="1644" spans="26:26" ht="22.5">
      <c r="Z1644" s="242" ph="1"/>
    </row>
    <row r="1645" spans="26:26" ht="22.5">
      <c r="Z1645" s="242" ph="1"/>
    </row>
    <row r="1646" spans="26:26" ht="22.5">
      <c r="Z1646" s="242" ph="1"/>
    </row>
    <row r="1647" spans="26:26" ht="22.5">
      <c r="Z1647" s="242" ph="1"/>
    </row>
    <row r="1648" spans="26:26" ht="22.5">
      <c r="Z1648" s="242" ph="1"/>
    </row>
    <row r="1649" spans="26:26" ht="22.5">
      <c r="Z1649" s="242" ph="1"/>
    </row>
    <row r="1650" spans="26:26" ht="22.5">
      <c r="Z1650" s="242" ph="1"/>
    </row>
    <row r="1651" spans="26:26" ht="22.5">
      <c r="Z1651" s="242" ph="1"/>
    </row>
    <row r="1652" spans="26:26" ht="22.5">
      <c r="Z1652" s="242" ph="1"/>
    </row>
    <row r="1653" spans="26:26" ht="22.5">
      <c r="Z1653" s="242" ph="1"/>
    </row>
    <row r="1654" spans="26:26" ht="22.5">
      <c r="Z1654" s="242" ph="1"/>
    </row>
    <row r="1655" spans="26:26" ht="22.5">
      <c r="Z1655" s="242" ph="1"/>
    </row>
    <row r="1656" spans="26:26" ht="22.5">
      <c r="Z1656" s="242" ph="1"/>
    </row>
    <row r="1657" spans="26:26" ht="22.5">
      <c r="Z1657" s="242" ph="1"/>
    </row>
    <row r="1658" spans="26:26" ht="22.5">
      <c r="Z1658" s="242" ph="1"/>
    </row>
    <row r="1659" spans="26:26" ht="22.5">
      <c r="Z1659" s="242" ph="1"/>
    </row>
    <row r="1660" spans="26:26" ht="22.5">
      <c r="Z1660" s="242" ph="1"/>
    </row>
    <row r="1661" spans="26:26" ht="22.5">
      <c r="Z1661" s="242" ph="1"/>
    </row>
    <row r="1662" spans="26:26" ht="22.5">
      <c r="Z1662" s="242" ph="1"/>
    </row>
    <row r="1663" spans="26:26" ht="22.5">
      <c r="Z1663" s="242" ph="1"/>
    </row>
    <row r="1664" spans="26:26" ht="22.5">
      <c r="Z1664" s="242" ph="1"/>
    </row>
    <row r="1665" spans="26:26" ht="22.5">
      <c r="Z1665" s="242" ph="1"/>
    </row>
    <row r="1666" spans="26:26" ht="22.5">
      <c r="Z1666" s="242" ph="1"/>
    </row>
    <row r="1667" spans="26:26" ht="22.5">
      <c r="Z1667" s="242" ph="1"/>
    </row>
    <row r="1668" spans="26:26" ht="22.5">
      <c r="Z1668" s="242" ph="1"/>
    </row>
    <row r="1669" spans="26:26" ht="22.5">
      <c r="Z1669" s="242" ph="1"/>
    </row>
    <row r="1670" spans="26:26" ht="22.5">
      <c r="Z1670" s="242" ph="1"/>
    </row>
    <row r="1671" spans="26:26" ht="22.5">
      <c r="Z1671" s="242" ph="1"/>
    </row>
    <row r="1672" spans="26:26" ht="22.5">
      <c r="Z1672" s="242" ph="1"/>
    </row>
    <row r="1673" spans="26:26" ht="22.5">
      <c r="Z1673" s="242" ph="1"/>
    </row>
    <row r="1674" spans="26:26" ht="22.5">
      <c r="Z1674" s="242" ph="1"/>
    </row>
    <row r="1675" spans="26:26" ht="22.5">
      <c r="Z1675" s="242" ph="1"/>
    </row>
    <row r="1676" spans="26:26" ht="22.5">
      <c r="Z1676" s="242" ph="1"/>
    </row>
    <row r="1677" spans="26:26" ht="22.5">
      <c r="Z1677" s="242" ph="1"/>
    </row>
    <row r="1678" spans="26:26" ht="22.5">
      <c r="Z1678" s="242" ph="1"/>
    </row>
    <row r="1679" spans="26:26" ht="22.5">
      <c r="Z1679" s="242" ph="1"/>
    </row>
    <row r="1680" spans="26:26" ht="22.5">
      <c r="Z1680" s="242" ph="1"/>
    </row>
    <row r="1681" spans="26:26" ht="22.5">
      <c r="Z1681" s="242" ph="1"/>
    </row>
    <row r="1682" spans="26:26" ht="22.5">
      <c r="Z1682" s="242" ph="1"/>
    </row>
    <row r="1683" spans="26:26" ht="22.5">
      <c r="Z1683" s="242" ph="1"/>
    </row>
    <row r="1684" spans="26:26" ht="22.5">
      <c r="Z1684" s="242" ph="1"/>
    </row>
    <row r="1685" spans="26:26" ht="22.5">
      <c r="Z1685" s="242" ph="1"/>
    </row>
    <row r="1686" spans="26:26" ht="22.5">
      <c r="Z1686" s="242" ph="1"/>
    </row>
    <row r="1687" spans="26:26" ht="22.5">
      <c r="Z1687" s="242" ph="1"/>
    </row>
    <row r="1688" spans="26:26" ht="22.5">
      <c r="Z1688" s="242" ph="1"/>
    </row>
    <row r="1689" spans="26:26" ht="22.5">
      <c r="Z1689" s="242" ph="1"/>
    </row>
    <row r="1690" spans="26:26" ht="22.5">
      <c r="Z1690" s="242" ph="1"/>
    </row>
    <row r="1691" spans="26:26" ht="22.5">
      <c r="Z1691" s="242" ph="1"/>
    </row>
    <row r="1692" spans="26:26" ht="22.5">
      <c r="Z1692" s="242" ph="1"/>
    </row>
    <row r="1693" spans="26:26" ht="22.5">
      <c r="Z1693" s="242" ph="1"/>
    </row>
    <row r="1694" spans="26:26" ht="22.5">
      <c r="Z1694" s="242" ph="1"/>
    </row>
    <row r="1695" spans="26:26" ht="22.5">
      <c r="Z1695" s="242" ph="1"/>
    </row>
    <row r="1696" spans="26:26" ht="22.5">
      <c r="Z1696" s="242" ph="1"/>
    </row>
    <row r="1697" spans="26:26" ht="22.5">
      <c r="Z1697" s="242" ph="1"/>
    </row>
    <row r="1698" spans="26:26" ht="22.5">
      <c r="Z1698" s="242" ph="1"/>
    </row>
    <row r="1699" spans="26:26" ht="22.5">
      <c r="Z1699" s="242" ph="1"/>
    </row>
    <row r="1700" spans="26:26" ht="22.5">
      <c r="Z1700" s="242" ph="1"/>
    </row>
    <row r="1701" spans="26:26" ht="22.5">
      <c r="Z1701" s="242" ph="1"/>
    </row>
    <row r="1702" spans="26:26" ht="22.5">
      <c r="Z1702" s="242" ph="1"/>
    </row>
    <row r="1703" spans="26:26" ht="22.5">
      <c r="Z1703" s="242" ph="1"/>
    </row>
    <row r="1704" spans="26:26" ht="22.5">
      <c r="Z1704" s="242" ph="1"/>
    </row>
    <row r="1705" spans="26:26" ht="22.5">
      <c r="Z1705" s="242" ph="1"/>
    </row>
    <row r="1706" spans="26:26" ht="22.5">
      <c r="Z1706" s="242" ph="1"/>
    </row>
    <row r="1707" spans="26:26" ht="22.5">
      <c r="Z1707" s="242" ph="1"/>
    </row>
    <row r="1708" spans="26:26" ht="22.5">
      <c r="Z1708" s="242" ph="1"/>
    </row>
    <row r="1709" spans="26:26" ht="22.5">
      <c r="Z1709" s="242" ph="1"/>
    </row>
    <row r="1710" spans="26:26" ht="22.5">
      <c r="Z1710" s="242" ph="1"/>
    </row>
    <row r="1711" spans="26:26" ht="22.5">
      <c r="Z1711" s="242" ph="1"/>
    </row>
    <row r="1712" spans="26:26" ht="22.5">
      <c r="Z1712" s="242" ph="1"/>
    </row>
    <row r="1713" spans="26:26" ht="22.5">
      <c r="Z1713" s="242" ph="1"/>
    </row>
    <row r="1714" spans="26:26" ht="22.5">
      <c r="Z1714" s="242" ph="1"/>
    </row>
    <row r="1715" spans="26:26" ht="22.5">
      <c r="Z1715" s="242" ph="1"/>
    </row>
    <row r="1716" spans="26:26" ht="22.5">
      <c r="Z1716" s="242" ph="1"/>
    </row>
    <row r="1717" spans="26:26" ht="22.5">
      <c r="Z1717" s="242" ph="1"/>
    </row>
    <row r="1718" spans="26:26" ht="22.5">
      <c r="Z1718" s="242" ph="1"/>
    </row>
    <row r="1719" spans="26:26" ht="22.5">
      <c r="Z1719" s="242" ph="1"/>
    </row>
    <row r="1720" spans="26:26" ht="22.5">
      <c r="Z1720" s="242" ph="1"/>
    </row>
    <row r="1721" spans="26:26" ht="22.5">
      <c r="Z1721" s="242" ph="1"/>
    </row>
    <row r="1722" spans="26:26" ht="22.5">
      <c r="Z1722" s="242" ph="1"/>
    </row>
    <row r="1723" spans="26:26" ht="22.5">
      <c r="Z1723" s="242" ph="1"/>
    </row>
    <row r="1724" spans="26:26" ht="22.5">
      <c r="Z1724" s="242" ph="1"/>
    </row>
    <row r="1725" spans="26:26" ht="22.5">
      <c r="Z1725" s="242" ph="1"/>
    </row>
    <row r="1726" spans="26:26" ht="22.5">
      <c r="Z1726" s="242" ph="1"/>
    </row>
    <row r="1727" spans="26:26" ht="22.5">
      <c r="Z1727" s="242" ph="1"/>
    </row>
    <row r="1728" spans="26:26" ht="22.5">
      <c r="Z1728" s="242" ph="1"/>
    </row>
    <row r="1729" spans="26:26" ht="22.5">
      <c r="Z1729" s="242" ph="1"/>
    </row>
    <row r="1730" spans="26:26" ht="22.5">
      <c r="Z1730" s="242" ph="1"/>
    </row>
    <row r="1731" spans="26:26" ht="22.5">
      <c r="Z1731" s="242" ph="1"/>
    </row>
    <row r="1732" spans="26:26" ht="22.5">
      <c r="Z1732" s="242" ph="1"/>
    </row>
    <row r="1733" spans="26:26" ht="22.5">
      <c r="Z1733" s="242" ph="1"/>
    </row>
    <row r="1734" spans="26:26" ht="22.5">
      <c r="Z1734" s="242" ph="1"/>
    </row>
    <row r="1735" spans="26:26" ht="22.5">
      <c r="Z1735" s="242" ph="1"/>
    </row>
    <row r="1736" spans="26:26" ht="22.5">
      <c r="Z1736" s="242" ph="1"/>
    </row>
    <row r="1737" spans="26:26" ht="22.5">
      <c r="Z1737" s="242" ph="1"/>
    </row>
    <row r="1738" spans="26:26" ht="22.5">
      <c r="Z1738" s="242" ph="1"/>
    </row>
    <row r="1739" spans="26:26" ht="22.5">
      <c r="Z1739" s="242" ph="1"/>
    </row>
    <row r="1740" spans="26:26" ht="22.5">
      <c r="Z1740" s="242" ph="1"/>
    </row>
    <row r="1741" spans="26:26" ht="22.5">
      <c r="Z1741" s="242" ph="1"/>
    </row>
    <row r="1742" spans="26:26" ht="22.5">
      <c r="Z1742" s="242" ph="1"/>
    </row>
    <row r="1743" spans="26:26" ht="22.5">
      <c r="Z1743" s="242" ph="1"/>
    </row>
    <row r="1744" spans="26:26" ht="22.5">
      <c r="Z1744" s="242" ph="1"/>
    </row>
    <row r="1745" spans="26:26" ht="22.5">
      <c r="Z1745" s="242" ph="1"/>
    </row>
    <row r="1746" spans="26:26" ht="22.5">
      <c r="Z1746" s="242" ph="1"/>
    </row>
    <row r="1747" spans="26:26" ht="22.5">
      <c r="Z1747" s="242" ph="1"/>
    </row>
    <row r="1748" spans="26:26" ht="22.5">
      <c r="Z1748" s="242" ph="1"/>
    </row>
    <row r="1749" spans="26:26" ht="22.5">
      <c r="Z1749" s="242" ph="1"/>
    </row>
    <row r="1750" spans="26:26" ht="22.5">
      <c r="Z1750" s="242" ph="1"/>
    </row>
    <row r="1751" spans="26:26" ht="22.5">
      <c r="Z1751" s="242" ph="1"/>
    </row>
    <row r="1752" spans="26:26" ht="22.5">
      <c r="Z1752" s="242" ph="1"/>
    </row>
    <row r="1753" spans="26:26" ht="22.5">
      <c r="Z1753" s="242" ph="1"/>
    </row>
    <row r="1754" spans="26:26" ht="22.5">
      <c r="Z1754" s="242" ph="1"/>
    </row>
    <row r="1755" spans="26:26" ht="22.5">
      <c r="Z1755" s="242" ph="1"/>
    </row>
    <row r="1756" spans="26:26" ht="22.5">
      <c r="Z1756" s="242" ph="1"/>
    </row>
    <row r="1757" spans="26:26" ht="22.5">
      <c r="Z1757" s="242" ph="1"/>
    </row>
    <row r="1758" spans="26:26" ht="22.5">
      <c r="Z1758" s="242" ph="1"/>
    </row>
    <row r="1759" spans="26:26" ht="22.5">
      <c r="Z1759" s="242" ph="1"/>
    </row>
    <row r="1760" spans="26:26" ht="22.5">
      <c r="Z1760" s="242" ph="1"/>
    </row>
    <row r="1761" spans="26:26" ht="22.5">
      <c r="Z1761" s="242" ph="1"/>
    </row>
    <row r="1762" spans="26:26" ht="22.5">
      <c r="Z1762" s="242" ph="1"/>
    </row>
    <row r="1763" spans="26:26" ht="22.5">
      <c r="Z1763" s="242" ph="1"/>
    </row>
    <row r="1764" spans="26:26" ht="22.5">
      <c r="Z1764" s="242" ph="1"/>
    </row>
    <row r="1765" spans="26:26" ht="22.5">
      <c r="Z1765" s="242" ph="1"/>
    </row>
    <row r="1766" spans="26:26" ht="22.5">
      <c r="Z1766" s="242" ph="1"/>
    </row>
    <row r="1767" spans="26:26" ht="22.5">
      <c r="Z1767" s="242" ph="1"/>
    </row>
    <row r="1768" spans="26:26" ht="22.5">
      <c r="Z1768" s="242" ph="1"/>
    </row>
    <row r="1769" spans="26:26" ht="22.5">
      <c r="Z1769" s="242" ph="1"/>
    </row>
    <row r="1770" spans="26:26" ht="22.5">
      <c r="Z1770" s="242" ph="1"/>
    </row>
    <row r="1771" spans="26:26" ht="22.5">
      <c r="Z1771" s="242" ph="1"/>
    </row>
    <row r="1772" spans="26:26" ht="22.5">
      <c r="Z1772" s="242" ph="1"/>
    </row>
    <row r="1773" spans="26:26" ht="22.5">
      <c r="Z1773" s="242" ph="1"/>
    </row>
    <row r="1774" spans="26:26" ht="22.5">
      <c r="Z1774" s="242" ph="1"/>
    </row>
    <row r="1775" spans="26:26" ht="22.5">
      <c r="Z1775" s="242" ph="1"/>
    </row>
    <row r="1776" spans="26:26" ht="22.5">
      <c r="Z1776" s="242" ph="1"/>
    </row>
    <row r="1777" spans="26:26" ht="22.5">
      <c r="Z1777" s="242" ph="1"/>
    </row>
    <row r="1778" spans="26:26" ht="22.5">
      <c r="Z1778" s="242" ph="1"/>
    </row>
    <row r="1779" spans="26:26" ht="22.5">
      <c r="Z1779" s="242" ph="1"/>
    </row>
    <row r="1780" spans="26:26" ht="22.5">
      <c r="Z1780" s="242" ph="1"/>
    </row>
    <row r="1781" spans="26:26" ht="22.5">
      <c r="Z1781" s="242" ph="1"/>
    </row>
    <row r="1782" spans="26:26" ht="22.5">
      <c r="Z1782" s="242" ph="1"/>
    </row>
    <row r="1783" spans="26:26" ht="22.5">
      <c r="Z1783" s="242" ph="1"/>
    </row>
    <row r="1784" spans="26:26" ht="22.5">
      <c r="Z1784" s="242" ph="1"/>
    </row>
    <row r="1785" spans="26:26" ht="22.5">
      <c r="Z1785" s="242" ph="1"/>
    </row>
    <row r="1786" spans="26:26" ht="22.5">
      <c r="Z1786" s="242" ph="1"/>
    </row>
    <row r="1787" spans="26:26" ht="22.5">
      <c r="Z1787" s="242" ph="1"/>
    </row>
    <row r="1788" spans="26:26" ht="22.5">
      <c r="Z1788" s="242" ph="1"/>
    </row>
    <row r="1789" spans="26:26" ht="22.5">
      <c r="Z1789" s="242" ph="1"/>
    </row>
    <row r="1790" spans="26:26" ht="22.5">
      <c r="Z1790" s="242" ph="1"/>
    </row>
    <row r="1791" spans="26:26" ht="22.5">
      <c r="Z1791" s="242" ph="1"/>
    </row>
    <row r="1792" spans="26:26" ht="22.5">
      <c r="Z1792" s="242" ph="1"/>
    </row>
    <row r="1793" spans="26:26" ht="22.5">
      <c r="Z1793" s="242" ph="1"/>
    </row>
    <row r="1794" spans="26:26" ht="22.5">
      <c r="Z1794" s="242" ph="1"/>
    </row>
    <row r="1795" spans="26:26" ht="22.5">
      <c r="Z1795" s="242" ph="1"/>
    </row>
    <row r="1796" spans="26:26" ht="22.5">
      <c r="Z1796" s="242" ph="1"/>
    </row>
    <row r="1797" spans="26:26" ht="22.5">
      <c r="Z1797" s="242" ph="1"/>
    </row>
    <row r="1798" spans="26:26" ht="22.5">
      <c r="Z1798" s="242" ph="1"/>
    </row>
    <row r="1799" spans="26:26" ht="22.5">
      <c r="Z1799" s="242" ph="1"/>
    </row>
    <row r="1800" spans="26:26" ht="22.5">
      <c r="Z1800" s="242" ph="1"/>
    </row>
    <row r="1801" spans="26:26" ht="22.5">
      <c r="Z1801" s="242" ph="1"/>
    </row>
    <row r="1802" spans="26:26" ht="22.5">
      <c r="Z1802" s="242" ph="1"/>
    </row>
    <row r="1803" spans="26:26" ht="22.5">
      <c r="Z1803" s="242" ph="1"/>
    </row>
    <row r="1804" spans="26:26" ht="22.5">
      <c r="Z1804" s="242" ph="1"/>
    </row>
    <row r="1805" spans="26:26" ht="22.5">
      <c r="Z1805" s="242" ph="1"/>
    </row>
    <row r="1806" spans="26:26" ht="22.5">
      <c r="Z1806" s="242" ph="1"/>
    </row>
    <row r="1807" spans="26:26" ht="22.5">
      <c r="Z1807" s="242" ph="1"/>
    </row>
    <row r="1808" spans="26:26" ht="22.5">
      <c r="Z1808" s="242" ph="1"/>
    </row>
    <row r="1809" spans="26:26" ht="22.5">
      <c r="Z1809" s="242" ph="1"/>
    </row>
    <row r="1810" spans="26:26" ht="22.5">
      <c r="Z1810" s="242" ph="1"/>
    </row>
    <row r="1811" spans="26:26" ht="22.5">
      <c r="Z1811" s="242" ph="1"/>
    </row>
    <row r="1812" spans="26:26" ht="22.5">
      <c r="Z1812" s="242" ph="1"/>
    </row>
    <row r="1813" spans="26:26" ht="22.5">
      <c r="Z1813" s="242" ph="1"/>
    </row>
    <row r="1814" spans="26:26" ht="22.5">
      <c r="Z1814" s="242" ph="1"/>
    </row>
    <row r="1815" spans="26:26" ht="22.5">
      <c r="Z1815" s="242" ph="1"/>
    </row>
    <row r="1816" spans="26:26" ht="22.5">
      <c r="Z1816" s="242" ph="1"/>
    </row>
    <row r="1817" spans="26:26" ht="22.5">
      <c r="Z1817" s="242" ph="1"/>
    </row>
    <row r="1818" spans="26:26" ht="22.5">
      <c r="Z1818" s="242" ph="1"/>
    </row>
    <row r="1819" spans="26:26" ht="22.5">
      <c r="Z1819" s="242" ph="1"/>
    </row>
    <row r="1820" spans="26:26" ht="22.5">
      <c r="Z1820" s="242" ph="1"/>
    </row>
    <row r="1821" spans="26:26" ht="22.5">
      <c r="Z1821" s="242" ph="1"/>
    </row>
    <row r="1822" spans="26:26" ht="22.5">
      <c r="Z1822" s="242" ph="1"/>
    </row>
    <row r="1823" spans="26:26" ht="22.5">
      <c r="Z1823" s="242" ph="1"/>
    </row>
    <row r="1824" spans="26:26" ht="22.5">
      <c r="Z1824" s="242" ph="1"/>
    </row>
    <row r="1825" spans="26:26" ht="22.5">
      <c r="Z1825" s="242" ph="1"/>
    </row>
    <row r="1826" spans="26:26" ht="22.5">
      <c r="Z1826" s="242" ph="1"/>
    </row>
    <row r="1827" spans="26:26" ht="22.5">
      <c r="Z1827" s="242" ph="1"/>
    </row>
    <row r="1828" spans="26:26" ht="22.5">
      <c r="Z1828" s="242" ph="1"/>
    </row>
    <row r="1829" spans="26:26" ht="22.5">
      <c r="Z1829" s="242" ph="1"/>
    </row>
    <row r="1830" spans="26:26" ht="22.5">
      <c r="Z1830" s="242" ph="1"/>
    </row>
    <row r="1831" spans="26:26" ht="22.5">
      <c r="Z1831" s="242" ph="1"/>
    </row>
    <row r="1832" spans="26:26" ht="22.5">
      <c r="Z1832" s="242" ph="1"/>
    </row>
    <row r="1833" spans="26:26" ht="22.5">
      <c r="Z1833" s="242" ph="1"/>
    </row>
    <row r="1834" spans="26:26" ht="22.5">
      <c r="Z1834" s="242" ph="1"/>
    </row>
    <row r="1835" spans="26:26" ht="22.5">
      <c r="Z1835" s="242" ph="1"/>
    </row>
    <row r="1836" spans="26:26" ht="22.5">
      <c r="Z1836" s="242" ph="1"/>
    </row>
    <row r="1837" spans="26:26" ht="22.5">
      <c r="Z1837" s="242" ph="1"/>
    </row>
    <row r="1838" spans="26:26" ht="22.5">
      <c r="Z1838" s="242" ph="1"/>
    </row>
    <row r="1839" spans="26:26" ht="22.5">
      <c r="Z1839" s="242" ph="1"/>
    </row>
    <row r="1840" spans="26:26" ht="22.5">
      <c r="Z1840" s="242" ph="1"/>
    </row>
    <row r="1841" spans="26:26" ht="22.5">
      <c r="Z1841" s="242" ph="1"/>
    </row>
    <row r="1842" spans="26:26" ht="22.5">
      <c r="Z1842" s="242" ph="1"/>
    </row>
    <row r="1843" spans="26:26" ht="22.5">
      <c r="Z1843" s="242" ph="1"/>
    </row>
    <row r="1844" spans="26:26" ht="22.5">
      <c r="Z1844" s="242" ph="1"/>
    </row>
    <row r="1845" spans="26:26" ht="22.5">
      <c r="Z1845" s="242" ph="1"/>
    </row>
    <row r="1846" spans="26:26" ht="22.5">
      <c r="Z1846" s="242" ph="1"/>
    </row>
    <row r="1847" spans="26:26" ht="22.5">
      <c r="Z1847" s="242" ph="1"/>
    </row>
    <row r="1848" spans="26:26" ht="22.5">
      <c r="Z1848" s="242" ph="1"/>
    </row>
    <row r="1849" spans="26:26" ht="22.5">
      <c r="Z1849" s="242" ph="1"/>
    </row>
    <row r="1850" spans="26:26" ht="22.5">
      <c r="Z1850" s="242" ph="1"/>
    </row>
    <row r="1851" spans="26:26" ht="22.5">
      <c r="Z1851" s="242" ph="1"/>
    </row>
    <row r="1852" spans="26:26" ht="22.5">
      <c r="Z1852" s="242" ph="1"/>
    </row>
    <row r="1853" spans="26:26" ht="22.5">
      <c r="Z1853" s="242" ph="1"/>
    </row>
    <row r="1854" spans="26:26" ht="22.5">
      <c r="Z1854" s="242" ph="1"/>
    </row>
    <row r="1855" spans="26:26" ht="22.5">
      <c r="Z1855" s="242" ph="1"/>
    </row>
    <row r="1856" spans="26:26" ht="22.5">
      <c r="Z1856" s="242" ph="1"/>
    </row>
    <row r="1857" spans="26:26" ht="22.5">
      <c r="Z1857" s="242" ph="1"/>
    </row>
    <row r="1858" spans="26:26" ht="22.5">
      <c r="Z1858" s="242" ph="1"/>
    </row>
    <row r="1859" spans="26:26" ht="22.5">
      <c r="Z1859" s="242" ph="1"/>
    </row>
    <row r="1860" spans="26:26" ht="22.5">
      <c r="Z1860" s="242" ph="1"/>
    </row>
    <row r="1861" spans="26:26" ht="22.5">
      <c r="Z1861" s="242" ph="1"/>
    </row>
    <row r="1862" spans="26:26" ht="22.5">
      <c r="Z1862" s="242" ph="1"/>
    </row>
    <row r="1863" spans="26:26" ht="22.5">
      <c r="Z1863" s="242" ph="1"/>
    </row>
    <row r="1864" spans="26:26" ht="22.5">
      <c r="Z1864" s="242" ph="1"/>
    </row>
    <row r="1865" spans="26:26" ht="22.5">
      <c r="Z1865" s="242" ph="1"/>
    </row>
    <row r="1866" spans="26:26" ht="22.5">
      <c r="Z1866" s="242" ph="1"/>
    </row>
    <row r="1867" spans="26:26" ht="22.5">
      <c r="Z1867" s="242" ph="1"/>
    </row>
    <row r="1868" spans="26:26" ht="22.5">
      <c r="Z1868" s="242" ph="1"/>
    </row>
    <row r="1869" spans="26:26" ht="22.5">
      <c r="Z1869" s="242" ph="1"/>
    </row>
    <row r="1870" spans="26:26" ht="22.5">
      <c r="Z1870" s="242" ph="1"/>
    </row>
    <row r="1871" spans="26:26" ht="22.5">
      <c r="Z1871" s="242" ph="1"/>
    </row>
    <row r="1872" spans="26:26" ht="22.5">
      <c r="Z1872" s="242" ph="1"/>
    </row>
    <row r="1873" spans="26:26" ht="22.5">
      <c r="Z1873" s="242" ph="1"/>
    </row>
    <row r="1874" spans="26:26" ht="22.5">
      <c r="Z1874" s="242" ph="1"/>
    </row>
    <row r="1875" spans="26:26" ht="22.5">
      <c r="Z1875" s="242" ph="1"/>
    </row>
    <row r="1876" spans="26:26" ht="22.5">
      <c r="Z1876" s="242" ph="1"/>
    </row>
    <row r="1877" spans="26:26" ht="22.5">
      <c r="Z1877" s="242" ph="1"/>
    </row>
    <row r="1878" spans="26:26" ht="22.5">
      <c r="Z1878" s="242" ph="1"/>
    </row>
    <row r="1879" spans="26:26" ht="22.5">
      <c r="Z1879" s="242" ph="1"/>
    </row>
    <row r="1880" spans="26:26" ht="22.5">
      <c r="Z1880" s="242" ph="1"/>
    </row>
    <row r="1881" spans="26:26" ht="22.5">
      <c r="Z1881" s="242" ph="1"/>
    </row>
    <row r="1882" spans="26:26" ht="22.5">
      <c r="Z1882" s="242" ph="1"/>
    </row>
    <row r="1883" spans="26:26" ht="22.5">
      <c r="Z1883" s="242" ph="1"/>
    </row>
    <row r="1884" spans="26:26" ht="22.5">
      <c r="Z1884" s="242" ph="1"/>
    </row>
    <row r="1885" spans="26:26" ht="22.5">
      <c r="Z1885" s="242" ph="1"/>
    </row>
    <row r="1886" spans="26:26" ht="22.5">
      <c r="Z1886" s="242" ph="1"/>
    </row>
    <row r="1887" spans="26:26" ht="22.5">
      <c r="Z1887" s="242" ph="1"/>
    </row>
    <row r="1888" spans="26:26" ht="22.5">
      <c r="Z1888" s="242" ph="1"/>
    </row>
    <row r="1889" spans="26:26" ht="22.5">
      <c r="Z1889" s="242" ph="1"/>
    </row>
    <row r="1890" spans="26:26" ht="22.5">
      <c r="Z1890" s="242" ph="1"/>
    </row>
    <row r="1891" spans="26:26" ht="22.5">
      <c r="Z1891" s="242" ph="1"/>
    </row>
    <row r="1892" spans="26:26" ht="22.5">
      <c r="Z1892" s="242" ph="1"/>
    </row>
    <row r="1893" spans="26:26" ht="22.5">
      <c r="Z1893" s="242" ph="1"/>
    </row>
    <row r="1894" spans="26:26" ht="22.5">
      <c r="Z1894" s="242" ph="1"/>
    </row>
    <row r="1895" spans="26:26" ht="22.5">
      <c r="Z1895" s="242" ph="1"/>
    </row>
    <row r="1896" spans="26:26" ht="22.5">
      <c r="Z1896" s="242" ph="1"/>
    </row>
    <row r="1897" spans="26:26" ht="22.5">
      <c r="Z1897" s="242" ph="1"/>
    </row>
    <row r="1898" spans="26:26" ht="22.5">
      <c r="Z1898" s="242" ph="1"/>
    </row>
    <row r="1899" spans="26:26" ht="22.5">
      <c r="Z1899" s="242" ph="1"/>
    </row>
    <row r="1900" spans="26:26" ht="22.5">
      <c r="Z1900" s="242" ph="1"/>
    </row>
    <row r="1901" spans="26:26" ht="22.5">
      <c r="Z1901" s="242" ph="1"/>
    </row>
    <row r="1902" spans="26:26" ht="22.5">
      <c r="Z1902" s="242" ph="1"/>
    </row>
    <row r="1903" spans="26:26" ht="22.5">
      <c r="Z1903" s="242" ph="1"/>
    </row>
    <row r="1904" spans="26:26" ht="22.5">
      <c r="Z1904" s="242" ph="1"/>
    </row>
    <row r="1905" spans="26:26" ht="22.5">
      <c r="Z1905" s="242" ph="1"/>
    </row>
    <row r="1906" spans="26:26" ht="22.5">
      <c r="Z1906" s="242" ph="1"/>
    </row>
    <row r="1907" spans="26:26" ht="22.5">
      <c r="Z1907" s="242" ph="1"/>
    </row>
    <row r="1908" spans="26:26" ht="22.5">
      <c r="Z1908" s="242" ph="1"/>
    </row>
    <row r="1909" spans="26:26" ht="22.5">
      <c r="Z1909" s="242" ph="1"/>
    </row>
    <row r="1910" spans="26:26" ht="22.5">
      <c r="Z1910" s="242" ph="1"/>
    </row>
    <row r="1911" spans="26:26" ht="22.5">
      <c r="Z1911" s="242" ph="1"/>
    </row>
    <row r="1912" spans="26:26" ht="22.5">
      <c r="Z1912" s="242" ph="1"/>
    </row>
    <row r="1913" spans="26:26" ht="22.5">
      <c r="Z1913" s="242" ph="1"/>
    </row>
    <row r="1914" spans="26:26" ht="22.5">
      <c r="Z1914" s="242" ph="1"/>
    </row>
    <row r="1915" spans="26:26" ht="22.5">
      <c r="Z1915" s="242" ph="1"/>
    </row>
    <row r="1916" spans="26:26" ht="22.5">
      <c r="Z1916" s="242" ph="1"/>
    </row>
    <row r="1917" spans="26:26" ht="22.5">
      <c r="Z1917" s="242" ph="1"/>
    </row>
    <row r="1918" spans="26:26" ht="22.5">
      <c r="Z1918" s="242" ph="1"/>
    </row>
    <row r="1919" spans="26:26" ht="22.5">
      <c r="Z1919" s="242" ph="1"/>
    </row>
    <row r="1920" spans="26:26" ht="22.5">
      <c r="Z1920" s="242" ph="1"/>
    </row>
    <row r="1921" spans="26:26" ht="22.5">
      <c r="Z1921" s="242" ph="1"/>
    </row>
    <row r="1922" spans="26:26" ht="22.5">
      <c r="Z1922" s="242" ph="1"/>
    </row>
    <row r="1923" spans="26:26" ht="22.5">
      <c r="Z1923" s="242" ph="1"/>
    </row>
    <row r="1924" spans="26:26" ht="22.5">
      <c r="Z1924" s="242" ph="1"/>
    </row>
    <row r="1925" spans="26:26" ht="22.5">
      <c r="Z1925" s="242" ph="1"/>
    </row>
    <row r="1926" spans="26:26" ht="22.5">
      <c r="Z1926" s="242" ph="1"/>
    </row>
    <row r="1927" spans="26:26" ht="22.5">
      <c r="Z1927" s="242" ph="1"/>
    </row>
    <row r="1928" spans="26:26" ht="22.5">
      <c r="Z1928" s="242" ph="1"/>
    </row>
    <row r="1929" spans="26:26" ht="22.5">
      <c r="Z1929" s="242" ph="1"/>
    </row>
    <row r="1930" spans="26:26" ht="22.5">
      <c r="Z1930" s="242" ph="1"/>
    </row>
    <row r="1931" spans="26:26" ht="22.5">
      <c r="Z1931" s="242" ph="1"/>
    </row>
    <row r="1932" spans="26:26" ht="22.5">
      <c r="Z1932" s="242" ph="1"/>
    </row>
    <row r="1933" spans="26:26" ht="22.5">
      <c r="Z1933" s="242" ph="1"/>
    </row>
    <row r="1934" spans="26:26" ht="22.5">
      <c r="Z1934" s="242" ph="1"/>
    </row>
    <row r="1935" spans="26:26" ht="22.5">
      <c r="Z1935" s="242" ph="1"/>
    </row>
    <row r="1936" spans="26:26" ht="22.5">
      <c r="Z1936" s="242" ph="1"/>
    </row>
    <row r="1937" spans="26:26" ht="22.5">
      <c r="Z1937" s="242" ph="1"/>
    </row>
    <row r="1938" spans="26:26" ht="22.5">
      <c r="Z1938" s="242" ph="1"/>
    </row>
    <row r="1939" spans="26:26" ht="22.5">
      <c r="Z1939" s="242" ph="1"/>
    </row>
    <row r="1940" spans="26:26" ht="22.5">
      <c r="Z1940" s="242" ph="1"/>
    </row>
    <row r="1941" spans="26:26" ht="22.5">
      <c r="Z1941" s="242" ph="1"/>
    </row>
    <row r="1942" spans="26:26" ht="22.5">
      <c r="Z1942" s="242" ph="1"/>
    </row>
    <row r="1943" spans="26:26" ht="22.5">
      <c r="Z1943" s="242" ph="1"/>
    </row>
    <row r="1944" spans="26:26" ht="22.5">
      <c r="Z1944" s="242" ph="1"/>
    </row>
    <row r="1945" spans="26:26" ht="22.5">
      <c r="Z1945" s="242" ph="1"/>
    </row>
    <row r="1946" spans="26:26" ht="22.5">
      <c r="Z1946" s="242" ph="1"/>
    </row>
    <row r="1947" spans="26:26" ht="22.5">
      <c r="Z1947" s="242" ph="1"/>
    </row>
    <row r="1948" spans="26:26" ht="22.5">
      <c r="Z1948" s="242" ph="1"/>
    </row>
    <row r="1949" spans="26:26" ht="22.5">
      <c r="Z1949" s="242" ph="1"/>
    </row>
    <row r="1950" spans="26:26" ht="22.5">
      <c r="Z1950" s="242" ph="1"/>
    </row>
    <row r="1951" spans="26:26" ht="22.5">
      <c r="Z1951" s="242" ph="1"/>
    </row>
    <row r="1952" spans="26:26" ht="22.5">
      <c r="Z1952" s="242" ph="1"/>
    </row>
    <row r="1953" spans="26:26" ht="22.5">
      <c r="Z1953" s="242" ph="1"/>
    </row>
    <row r="1954" spans="26:26" ht="22.5">
      <c r="Z1954" s="242" ph="1"/>
    </row>
    <row r="1955" spans="26:26" ht="22.5">
      <c r="Z1955" s="242" ph="1"/>
    </row>
    <row r="1956" spans="26:26" ht="22.5">
      <c r="Z1956" s="242" ph="1"/>
    </row>
    <row r="1957" spans="26:26" ht="22.5">
      <c r="Z1957" s="242" ph="1"/>
    </row>
    <row r="1958" spans="26:26" ht="22.5">
      <c r="Z1958" s="242" ph="1"/>
    </row>
    <row r="1959" spans="26:26" ht="22.5">
      <c r="Z1959" s="242" ph="1"/>
    </row>
    <row r="1960" spans="26:26" ht="22.5">
      <c r="Z1960" s="242" ph="1"/>
    </row>
    <row r="1961" spans="26:26" ht="22.5">
      <c r="Z1961" s="242" ph="1"/>
    </row>
    <row r="1962" spans="26:26" ht="22.5">
      <c r="Z1962" s="242" ph="1"/>
    </row>
    <row r="1963" spans="26:26" ht="22.5">
      <c r="Z1963" s="242" ph="1"/>
    </row>
    <row r="1964" spans="26:26" ht="22.5">
      <c r="Z1964" s="242" ph="1"/>
    </row>
    <row r="1965" spans="26:26" ht="22.5">
      <c r="Z1965" s="242" ph="1"/>
    </row>
    <row r="1966" spans="26:26" ht="22.5">
      <c r="Z1966" s="242" ph="1"/>
    </row>
    <row r="1967" spans="26:26" ht="22.5">
      <c r="Z1967" s="242" ph="1"/>
    </row>
    <row r="1968" spans="26:26" ht="22.5">
      <c r="Z1968" s="242" ph="1"/>
    </row>
    <row r="1969" spans="26:26" ht="22.5">
      <c r="Z1969" s="242" ph="1"/>
    </row>
    <row r="1970" spans="26:26" ht="22.5">
      <c r="Z1970" s="242" ph="1"/>
    </row>
    <row r="1971" spans="26:26" ht="22.5">
      <c r="Z1971" s="242" ph="1"/>
    </row>
    <row r="1972" spans="26:26" ht="22.5">
      <c r="Z1972" s="242" ph="1"/>
    </row>
    <row r="1973" spans="26:26" ht="22.5">
      <c r="Z1973" s="242" ph="1"/>
    </row>
    <row r="1974" spans="26:26" ht="22.5">
      <c r="Z1974" s="242" ph="1"/>
    </row>
    <row r="1975" spans="26:26" ht="22.5">
      <c r="Z1975" s="242" ph="1"/>
    </row>
    <row r="1976" spans="26:26" ht="22.5">
      <c r="Z1976" s="242" ph="1"/>
    </row>
    <row r="1977" spans="26:26" ht="22.5">
      <c r="Z1977" s="242" ph="1"/>
    </row>
    <row r="1978" spans="26:26" ht="22.5">
      <c r="Z1978" s="242" ph="1"/>
    </row>
    <row r="1979" spans="26:26" ht="22.5">
      <c r="Z1979" s="242" ph="1"/>
    </row>
    <row r="1980" spans="26:26" ht="22.5">
      <c r="Z1980" s="242" ph="1"/>
    </row>
    <row r="1981" spans="26:26" ht="22.5">
      <c r="Z1981" s="242" ph="1"/>
    </row>
    <row r="1982" spans="26:26" ht="22.5">
      <c r="Z1982" s="242" ph="1"/>
    </row>
    <row r="1983" spans="26:26" ht="22.5">
      <c r="Z1983" s="242" ph="1"/>
    </row>
    <row r="1984" spans="26:26" ht="22.5">
      <c r="Z1984" s="242" ph="1"/>
    </row>
    <row r="1985" spans="26:26" ht="22.5">
      <c r="Z1985" s="242" ph="1"/>
    </row>
    <row r="1986" spans="26:26" ht="22.5">
      <c r="Z1986" s="242" ph="1"/>
    </row>
    <row r="1987" spans="26:26" ht="22.5">
      <c r="Z1987" s="242" ph="1"/>
    </row>
    <row r="1988" spans="26:26" ht="22.5">
      <c r="Z1988" s="242" ph="1"/>
    </row>
    <row r="1989" spans="26:26" ht="22.5">
      <c r="Z1989" s="242" ph="1"/>
    </row>
    <row r="1990" spans="26:26" ht="22.5">
      <c r="Z1990" s="242" ph="1"/>
    </row>
    <row r="1991" spans="26:26" ht="22.5">
      <c r="Z1991" s="242" ph="1"/>
    </row>
    <row r="1992" spans="26:26" ht="22.5">
      <c r="Z1992" s="242" ph="1"/>
    </row>
    <row r="1993" spans="26:26" ht="22.5">
      <c r="Z1993" s="242" ph="1"/>
    </row>
    <row r="1994" spans="26:26" ht="22.5">
      <c r="Z1994" s="242" ph="1"/>
    </row>
    <row r="1995" spans="26:26" ht="22.5">
      <c r="Z1995" s="242" ph="1"/>
    </row>
    <row r="1996" spans="26:26" ht="22.5">
      <c r="Z1996" s="242" ph="1"/>
    </row>
    <row r="1997" spans="26:26" ht="22.5">
      <c r="Z1997" s="242" ph="1"/>
    </row>
    <row r="1998" spans="26:26" ht="22.5">
      <c r="Z1998" s="242" ph="1"/>
    </row>
    <row r="1999" spans="26:26" ht="22.5">
      <c r="Z1999" s="242" ph="1"/>
    </row>
    <row r="2000" spans="26:26" ht="22.5">
      <c r="Z2000" s="242" ph="1"/>
    </row>
    <row r="2001" spans="26:26" ht="22.5">
      <c r="Z2001" s="242" ph="1"/>
    </row>
    <row r="2002" spans="26:26" ht="22.5">
      <c r="Z2002" s="242" ph="1"/>
    </row>
    <row r="2003" spans="26:26" ht="22.5">
      <c r="Z2003" s="242" ph="1"/>
    </row>
    <row r="2004" spans="26:26" ht="22.5">
      <c r="Z2004" s="242" ph="1"/>
    </row>
    <row r="2005" spans="26:26" ht="22.5">
      <c r="Z2005" s="242" ph="1"/>
    </row>
    <row r="2006" spans="26:26" ht="22.5">
      <c r="Z2006" s="242" ph="1"/>
    </row>
    <row r="2007" spans="26:26" ht="22.5">
      <c r="Z2007" s="242" ph="1"/>
    </row>
    <row r="2008" spans="26:26" ht="22.5">
      <c r="Z2008" s="242" ph="1"/>
    </row>
    <row r="2009" spans="26:26" ht="22.5">
      <c r="Z2009" s="242" ph="1"/>
    </row>
    <row r="2010" spans="26:26" ht="22.5">
      <c r="Z2010" s="242" ph="1"/>
    </row>
    <row r="2011" spans="26:26" ht="22.5">
      <c r="Z2011" s="242" ph="1"/>
    </row>
    <row r="2012" spans="26:26" ht="22.5">
      <c r="Z2012" s="242" ph="1"/>
    </row>
    <row r="2013" spans="26:26" ht="22.5">
      <c r="Z2013" s="242" ph="1"/>
    </row>
    <row r="2014" spans="26:26" ht="22.5">
      <c r="Z2014" s="242" ph="1"/>
    </row>
    <row r="2015" spans="26:26" ht="22.5">
      <c r="Z2015" s="242" ph="1"/>
    </row>
    <row r="2016" spans="26:26" ht="22.5">
      <c r="Z2016" s="242" ph="1"/>
    </row>
    <row r="2017" spans="26:26" ht="22.5">
      <c r="Z2017" s="242" ph="1"/>
    </row>
    <row r="2018" spans="26:26" ht="22.5">
      <c r="Z2018" s="242" ph="1"/>
    </row>
    <row r="2019" spans="26:26" ht="22.5">
      <c r="Z2019" s="242" ph="1"/>
    </row>
    <row r="2020" spans="26:26" ht="22.5">
      <c r="Z2020" s="242" ph="1"/>
    </row>
    <row r="2021" spans="26:26" ht="22.5">
      <c r="Z2021" s="242" ph="1"/>
    </row>
    <row r="2022" spans="26:26" ht="22.5">
      <c r="Z2022" s="242" ph="1"/>
    </row>
    <row r="2023" spans="26:26" ht="22.5">
      <c r="Z2023" s="242" ph="1"/>
    </row>
    <row r="2024" spans="26:26" ht="22.5">
      <c r="Z2024" s="242" ph="1"/>
    </row>
    <row r="2025" spans="26:26" ht="22.5">
      <c r="Z2025" s="242" ph="1"/>
    </row>
    <row r="2026" spans="26:26" ht="22.5">
      <c r="Z2026" s="242" ph="1"/>
    </row>
    <row r="2027" spans="26:26" ht="22.5">
      <c r="Z2027" s="242" ph="1"/>
    </row>
    <row r="2028" spans="26:26" ht="22.5">
      <c r="Z2028" s="242" ph="1"/>
    </row>
    <row r="2029" spans="26:26" ht="22.5">
      <c r="Z2029" s="242" ph="1"/>
    </row>
    <row r="2030" spans="26:26" ht="22.5">
      <c r="Z2030" s="242" ph="1"/>
    </row>
    <row r="2031" spans="26:26" ht="22.5">
      <c r="Z2031" s="242" ph="1"/>
    </row>
    <row r="2032" spans="26:26" ht="22.5">
      <c r="Z2032" s="242" ph="1"/>
    </row>
    <row r="2033" spans="26:26" ht="22.5">
      <c r="Z2033" s="242" ph="1"/>
    </row>
    <row r="2034" spans="26:26" ht="22.5">
      <c r="Z2034" s="242" ph="1"/>
    </row>
    <row r="2035" spans="26:26" ht="22.5">
      <c r="Z2035" s="242" ph="1"/>
    </row>
    <row r="2036" spans="26:26" ht="22.5">
      <c r="Z2036" s="242" ph="1"/>
    </row>
    <row r="2037" spans="26:26" ht="22.5">
      <c r="Z2037" s="242" ph="1"/>
    </row>
    <row r="2038" spans="26:26" ht="22.5">
      <c r="Z2038" s="242" ph="1"/>
    </row>
    <row r="2039" spans="26:26" ht="22.5">
      <c r="Z2039" s="242" ph="1"/>
    </row>
    <row r="2040" spans="26:26" ht="22.5">
      <c r="Z2040" s="242" ph="1"/>
    </row>
    <row r="2041" spans="26:26" ht="22.5">
      <c r="Z2041" s="242" ph="1"/>
    </row>
    <row r="2042" spans="26:26" ht="22.5">
      <c r="Z2042" s="242" ph="1"/>
    </row>
    <row r="2043" spans="26:26" ht="22.5">
      <c r="Z2043" s="242" ph="1"/>
    </row>
    <row r="2044" spans="26:26" ht="22.5">
      <c r="Z2044" s="242" ph="1"/>
    </row>
    <row r="2045" spans="26:26" ht="22.5">
      <c r="Z2045" s="242" ph="1"/>
    </row>
    <row r="2046" spans="26:26" ht="22.5">
      <c r="Z2046" s="242" ph="1"/>
    </row>
    <row r="2047" spans="26:26" ht="22.5">
      <c r="Z2047" s="242" ph="1"/>
    </row>
    <row r="2048" spans="26:26" ht="22.5">
      <c r="Z2048" s="242" ph="1"/>
    </row>
    <row r="2049" spans="26:26" ht="22.5">
      <c r="Z2049" s="242" ph="1"/>
    </row>
    <row r="2050" spans="26:26" ht="22.5">
      <c r="Z2050" s="242" ph="1"/>
    </row>
    <row r="2051" spans="26:26" ht="22.5">
      <c r="Z2051" s="242" ph="1"/>
    </row>
    <row r="2052" spans="26:26" ht="22.5">
      <c r="Z2052" s="242" ph="1"/>
    </row>
    <row r="2053" spans="26:26" ht="22.5">
      <c r="Z2053" s="242" ph="1"/>
    </row>
    <row r="2054" spans="26:26" ht="22.5">
      <c r="Z2054" s="242" ph="1"/>
    </row>
    <row r="2055" spans="26:26" ht="22.5">
      <c r="Z2055" s="242" ph="1"/>
    </row>
    <row r="2056" spans="26:26" ht="22.5">
      <c r="Z2056" s="242" ph="1"/>
    </row>
    <row r="2057" spans="26:26" ht="22.5">
      <c r="Z2057" s="242" ph="1"/>
    </row>
    <row r="2058" spans="26:26" ht="22.5">
      <c r="Z2058" s="242" ph="1"/>
    </row>
    <row r="2059" spans="26:26" ht="22.5">
      <c r="Z2059" s="242" ph="1"/>
    </row>
    <row r="2060" spans="26:26" ht="22.5">
      <c r="Z2060" s="242" ph="1"/>
    </row>
    <row r="2061" spans="26:26" ht="22.5">
      <c r="Z2061" s="242" ph="1"/>
    </row>
    <row r="2062" spans="26:26" ht="22.5">
      <c r="Z2062" s="242" ph="1"/>
    </row>
    <row r="2063" spans="26:26" ht="22.5">
      <c r="Z2063" s="242" ph="1"/>
    </row>
    <row r="2064" spans="26:26" ht="22.5">
      <c r="Z2064" s="242" ph="1"/>
    </row>
    <row r="2065" spans="26:26" ht="22.5">
      <c r="Z2065" s="242" ph="1"/>
    </row>
    <row r="2066" spans="26:26" ht="22.5">
      <c r="Z2066" s="242" ph="1"/>
    </row>
    <row r="2067" spans="26:26" ht="22.5">
      <c r="Z2067" s="242" ph="1"/>
    </row>
    <row r="2068" spans="26:26" ht="22.5">
      <c r="Z2068" s="242" ph="1"/>
    </row>
    <row r="2069" spans="26:26" ht="22.5">
      <c r="Z2069" s="242" ph="1"/>
    </row>
    <row r="2070" spans="26:26" ht="22.5">
      <c r="Z2070" s="242" ph="1"/>
    </row>
    <row r="2071" spans="26:26" ht="22.5">
      <c r="Z2071" s="242" ph="1"/>
    </row>
    <row r="2072" spans="26:26" ht="22.5">
      <c r="Z2072" s="242" ph="1"/>
    </row>
    <row r="2073" spans="26:26" ht="22.5">
      <c r="Z2073" s="242" ph="1"/>
    </row>
    <row r="2074" spans="26:26" ht="22.5">
      <c r="Z2074" s="242" ph="1"/>
    </row>
    <row r="2075" spans="26:26" ht="22.5">
      <c r="Z2075" s="242" ph="1"/>
    </row>
    <row r="2076" spans="26:26" ht="22.5">
      <c r="Z2076" s="242" ph="1"/>
    </row>
    <row r="2077" spans="26:26" ht="22.5">
      <c r="Z2077" s="242" ph="1"/>
    </row>
    <row r="2078" spans="26:26" ht="22.5">
      <c r="Z2078" s="242" ph="1"/>
    </row>
    <row r="2079" spans="26:26" ht="22.5">
      <c r="Z2079" s="242" ph="1"/>
    </row>
    <row r="2080" spans="26:26" ht="22.5">
      <c r="Z2080" s="242" ph="1"/>
    </row>
    <row r="2081" spans="26:26" ht="22.5">
      <c r="Z2081" s="242" ph="1"/>
    </row>
    <row r="2082" spans="26:26" ht="22.5">
      <c r="Z2082" s="242" ph="1"/>
    </row>
    <row r="2083" spans="26:26" ht="22.5">
      <c r="Z2083" s="242" ph="1"/>
    </row>
    <row r="2084" spans="26:26" ht="22.5">
      <c r="Z2084" s="242" ph="1"/>
    </row>
    <row r="2085" spans="26:26" ht="22.5">
      <c r="Z2085" s="242" ph="1"/>
    </row>
    <row r="2086" spans="26:26" ht="22.5">
      <c r="Z2086" s="242" ph="1"/>
    </row>
    <row r="2087" spans="26:26" ht="22.5">
      <c r="Z2087" s="242" ph="1"/>
    </row>
    <row r="2088" spans="26:26" ht="22.5">
      <c r="Z2088" s="242" ph="1"/>
    </row>
    <row r="2089" spans="26:26" ht="22.5">
      <c r="Z2089" s="242" ph="1"/>
    </row>
    <row r="2090" spans="26:26" ht="22.5">
      <c r="Z2090" s="242" ph="1"/>
    </row>
    <row r="2091" spans="26:26" ht="22.5">
      <c r="Z2091" s="242" ph="1"/>
    </row>
    <row r="2092" spans="26:26" ht="22.5">
      <c r="Z2092" s="242" ph="1"/>
    </row>
    <row r="2093" spans="26:26" ht="22.5">
      <c r="Z2093" s="242" ph="1"/>
    </row>
    <row r="2094" spans="26:26" ht="22.5">
      <c r="Z2094" s="242" ph="1"/>
    </row>
    <row r="2095" spans="26:26" ht="22.5">
      <c r="Z2095" s="242" ph="1"/>
    </row>
    <row r="2096" spans="26:26" ht="22.5">
      <c r="Z2096" s="242" ph="1"/>
    </row>
    <row r="2097" spans="26:26" ht="22.5">
      <c r="Z2097" s="242" ph="1"/>
    </row>
    <row r="2098" spans="26:26" ht="22.5">
      <c r="Z2098" s="242" ph="1"/>
    </row>
    <row r="2099" spans="26:26" ht="22.5">
      <c r="Z2099" s="242" ph="1"/>
    </row>
    <row r="2100" spans="26:26" ht="22.5">
      <c r="Z2100" s="242" ph="1"/>
    </row>
    <row r="2101" spans="26:26" ht="22.5">
      <c r="Z2101" s="242" ph="1"/>
    </row>
    <row r="2102" spans="26:26" ht="22.5">
      <c r="Z2102" s="242" ph="1"/>
    </row>
    <row r="2103" spans="26:26" ht="22.5">
      <c r="Z2103" s="242" ph="1"/>
    </row>
    <row r="2104" spans="26:26" ht="22.5">
      <c r="Z2104" s="242" ph="1"/>
    </row>
    <row r="2105" spans="26:26" ht="22.5">
      <c r="Z2105" s="242" ph="1"/>
    </row>
    <row r="2106" spans="26:26" ht="22.5">
      <c r="Z2106" s="242" ph="1"/>
    </row>
    <row r="2107" spans="26:26" ht="22.5">
      <c r="Z2107" s="242" ph="1"/>
    </row>
    <row r="2108" spans="26:26" ht="22.5">
      <c r="Z2108" s="242" ph="1"/>
    </row>
    <row r="2109" spans="26:26" ht="22.5">
      <c r="Z2109" s="242" ph="1"/>
    </row>
    <row r="2110" spans="26:26" ht="22.5">
      <c r="Z2110" s="242" ph="1"/>
    </row>
    <row r="2111" spans="26:26" ht="22.5">
      <c r="Z2111" s="242" ph="1"/>
    </row>
    <row r="2112" spans="26:26" ht="22.5">
      <c r="Z2112" s="242" ph="1"/>
    </row>
    <row r="2113" spans="26:26" ht="22.5">
      <c r="Z2113" s="242" ph="1"/>
    </row>
    <row r="2114" spans="26:26" ht="22.5">
      <c r="Z2114" s="242" ph="1"/>
    </row>
    <row r="2115" spans="26:26" ht="22.5">
      <c r="Z2115" s="242" ph="1"/>
    </row>
    <row r="2116" spans="26:26" ht="22.5">
      <c r="Z2116" s="242" ph="1"/>
    </row>
    <row r="2117" spans="26:26" ht="22.5">
      <c r="Z2117" s="242" ph="1"/>
    </row>
    <row r="2118" spans="26:26" ht="22.5">
      <c r="Z2118" s="242" ph="1"/>
    </row>
    <row r="2119" spans="26:26" ht="22.5">
      <c r="Z2119" s="242" ph="1"/>
    </row>
    <row r="2120" spans="26:26" ht="22.5">
      <c r="Z2120" s="242" ph="1"/>
    </row>
    <row r="2121" spans="26:26" ht="22.5">
      <c r="Z2121" s="242" ph="1"/>
    </row>
    <row r="2122" spans="26:26" ht="22.5">
      <c r="Z2122" s="242" ph="1"/>
    </row>
    <row r="2123" spans="26:26" ht="22.5">
      <c r="Z2123" s="242" ph="1"/>
    </row>
    <row r="2124" spans="26:26" ht="22.5">
      <c r="Z2124" s="242" ph="1"/>
    </row>
    <row r="2125" spans="26:26" ht="22.5">
      <c r="Z2125" s="242" ph="1"/>
    </row>
    <row r="2126" spans="26:26" ht="22.5">
      <c r="Z2126" s="242" ph="1"/>
    </row>
    <row r="2127" spans="26:26" ht="22.5">
      <c r="Z2127" s="242" ph="1"/>
    </row>
    <row r="2128" spans="26:26" ht="22.5">
      <c r="Z2128" s="242" ph="1"/>
    </row>
    <row r="2129" spans="26:26" ht="22.5">
      <c r="Z2129" s="242" ph="1"/>
    </row>
    <row r="2130" spans="26:26" ht="22.5">
      <c r="Z2130" s="242" ph="1"/>
    </row>
    <row r="2131" spans="26:26" ht="22.5">
      <c r="Z2131" s="242" ph="1"/>
    </row>
    <row r="2132" spans="26:26" ht="22.5">
      <c r="Z2132" s="242" ph="1"/>
    </row>
    <row r="2133" spans="26:26" ht="22.5">
      <c r="Z2133" s="242" ph="1"/>
    </row>
    <row r="2134" spans="26:26" ht="22.5">
      <c r="Z2134" s="242" ph="1"/>
    </row>
    <row r="2135" spans="26:26" ht="22.5">
      <c r="Z2135" s="242" ph="1"/>
    </row>
    <row r="2136" spans="26:26" ht="22.5">
      <c r="Z2136" s="242" ph="1"/>
    </row>
    <row r="2137" spans="26:26" ht="22.5">
      <c r="Z2137" s="242" ph="1"/>
    </row>
    <row r="2138" spans="26:26" ht="22.5">
      <c r="Z2138" s="242" ph="1"/>
    </row>
    <row r="2139" spans="26:26" ht="22.5">
      <c r="Z2139" s="242" ph="1"/>
    </row>
    <row r="2140" spans="26:26" ht="22.5">
      <c r="Z2140" s="242" ph="1"/>
    </row>
    <row r="2141" spans="26:26" ht="22.5">
      <c r="Z2141" s="242" ph="1"/>
    </row>
    <row r="2142" spans="26:26" ht="22.5">
      <c r="Z2142" s="242" ph="1"/>
    </row>
    <row r="2143" spans="26:26" ht="22.5">
      <c r="Z2143" s="242" ph="1"/>
    </row>
    <row r="2144" spans="26:26" ht="22.5">
      <c r="Z2144" s="242" ph="1"/>
    </row>
    <row r="2145" spans="26:26" ht="22.5">
      <c r="Z2145" s="242" ph="1"/>
    </row>
    <row r="2146" spans="26:26" ht="22.5">
      <c r="Z2146" s="242" ph="1"/>
    </row>
    <row r="2147" spans="26:26" ht="22.5">
      <c r="Z2147" s="242" ph="1"/>
    </row>
    <row r="2148" spans="26:26" ht="22.5">
      <c r="Z2148" s="242" ph="1"/>
    </row>
    <row r="2149" spans="26:26" ht="22.5">
      <c r="Z2149" s="242" ph="1"/>
    </row>
    <row r="2150" spans="26:26" ht="22.5">
      <c r="Z2150" s="242" ph="1"/>
    </row>
    <row r="2151" spans="26:26" ht="22.5">
      <c r="Z2151" s="242" ph="1"/>
    </row>
    <row r="2152" spans="26:26" ht="22.5">
      <c r="Z2152" s="242" ph="1"/>
    </row>
    <row r="2153" spans="26:26" ht="22.5">
      <c r="Z2153" s="242" ph="1"/>
    </row>
    <row r="2154" spans="26:26" ht="22.5">
      <c r="Z2154" s="242" ph="1"/>
    </row>
    <row r="2155" spans="26:26" ht="22.5">
      <c r="Z2155" s="242" ph="1"/>
    </row>
    <row r="2156" spans="26:26" ht="22.5">
      <c r="Z2156" s="242" ph="1"/>
    </row>
    <row r="2157" spans="26:26" ht="22.5">
      <c r="Z2157" s="242" ph="1"/>
    </row>
    <row r="2158" spans="26:26" ht="22.5">
      <c r="Z2158" s="242" ph="1"/>
    </row>
    <row r="2159" spans="26:26" ht="22.5">
      <c r="Z2159" s="242" ph="1"/>
    </row>
    <row r="2160" spans="26:26" ht="22.5">
      <c r="Z2160" s="242" ph="1"/>
    </row>
    <row r="2161" spans="26:26" ht="22.5">
      <c r="Z2161" s="242" ph="1"/>
    </row>
    <row r="2162" spans="26:26" ht="22.5">
      <c r="Z2162" s="242" ph="1"/>
    </row>
    <row r="2163" spans="26:26" ht="22.5">
      <c r="Z2163" s="242" ph="1"/>
    </row>
    <row r="2164" spans="26:26" ht="22.5">
      <c r="Z2164" s="242" ph="1"/>
    </row>
    <row r="2165" spans="26:26" ht="22.5">
      <c r="Z2165" s="242" ph="1"/>
    </row>
    <row r="2166" spans="26:26" ht="22.5">
      <c r="Z2166" s="242" ph="1"/>
    </row>
    <row r="2167" spans="26:26" ht="22.5">
      <c r="Z2167" s="242" ph="1"/>
    </row>
    <row r="2168" spans="26:26" ht="22.5">
      <c r="Z2168" s="242" ph="1"/>
    </row>
    <row r="2169" spans="26:26" ht="22.5">
      <c r="Z2169" s="242" ph="1"/>
    </row>
    <row r="2170" spans="26:26" ht="22.5">
      <c r="Z2170" s="242" ph="1"/>
    </row>
    <row r="2171" spans="26:26" ht="22.5">
      <c r="Z2171" s="242" ph="1"/>
    </row>
    <row r="2172" spans="26:26" ht="22.5">
      <c r="Z2172" s="242" ph="1"/>
    </row>
    <row r="2173" spans="26:26" ht="22.5">
      <c r="Z2173" s="242" ph="1"/>
    </row>
    <row r="2174" spans="26:26" ht="22.5">
      <c r="Z2174" s="242" ph="1"/>
    </row>
    <row r="2175" spans="26:26" ht="22.5">
      <c r="Z2175" s="242" ph="1"/>
    </row>
    <row r="2176" spans="26:26" ht="22.5">
      <c r="Z2176" s="242" ph="1"/>
    </row>
    <row r="2177" spans="26:26" ht="22.5">
      <c r="Z2177" s="242" ph="1"/>
    </row>
    <row r="2178" spans="26:26" ht="22.5">
      <c r="Z2178" s="242" ph="1"/>
    </row>
    <row r="2179" spans="26:26" ht="22.5">
      <c r="Z2179" s="242" ph="1"/>
    </row>
    <row r="2180" spans="26:26" ht="22.5">
      <c r="Z2180" s="242" ph="1"/>
    </row>
    <row r="2181" spans="26:26" ht="22.5">
      <c r="Z2181" s="242" ph="1"/>
    </row>
    <row r="2182" spans="26:26" ht="22.5">
      <c r="Z2182" s="242" ph="1"/>
    </row>
    <row r="2183" spans="26:26" ht="22.5">
      <c r="Z2183" s="242" ph="1"/>
    </row>
    <row r="2184" spans="26:26" ht="22.5">
      <c r="Z2184" s="242" ph="1"/>
    </row>
    <row r="2185" spans="26:26" ht="22.5">
      <c r="Z2185" s="242" ph="1"/>
    </row>
    <row r="2186" spans="26:26" ht="22.5">
      <c r="Z2186" s="242" ph="1"/>
    </row>
    <row r="2187" spans="26:26" ht="22.5">
      <c r="Z2187" s="242" ph="1"/>
    </row>
    <row r="2188" spans="26:26" ht="22.5">
      <c r="Z2188" s="242" ph="1"/>
    </row>
    <row r="2189" spans="26:26" ht="22.5">
      <c r="Z2189" s="242" ph="1"/>
    </row>
    <row r="2190" spans="26:26" ht="22.5">
      <c r="Z2190" s="242" ph="1"/>
    </row>
    <row r="2191" spans="26:26" ht="22.5">
      <c r="Z2191" s="242" ph="1"/>
    </row>
    <row r="2192" spans="26:26" ht="22.5">
      <c r="Z2192" s="242" ph="1"/>
    </row>
    <row r="2193" spans="26:26" ht="22.5">
      <c r="Z2193" s="242" ph="1"/>
    </row>
    <row r="2194" spans="26:26" ht="22.5">
      <c r="Z2194" s="242" ph="1"/>
    </row>
    <row r="2195" spans="26:26" ht="22.5">
      <c r="Z2195" s="242" ph="1"/>
    </row>
    <row r="2196" spans="26:26" ht="22.5">
      <c r="Z2196" s="242" ph="1"/>
    </row>
    <row r="2197" spans="26:26" ht="22.5">
      <c r="Z2197" s="242" ph="1"/>
    </row>
    <row r="2198" spans="26:26" ht="22.5">
      <c r="Z2198" s="242" ph="1"/>
    </row>
    <row r="2199" spans="26:26" ht="22.5">
      <c r="Z2199" s="242" ph="1"/>
    </row>
    <row r="2200" spans="26:26" ht="22.5">
      <c r="Z2200" s="242" ph="1"/>
    </row>
    <row r="2201" spans="26:26" ht="22.5">
      <c r="Z2201" s="242" ph="1"/>
    </row>
    <row r="2202" spans="26:26" ht="22.5">
      <c r="Z2202" s="242" ph="1"/>
    </row>
    <row r="2203" spans="26:26" ht="22.5">
      <c r="Z2203" s="242" ph="1"/>
    </row>
    <row r="2204" spans="26:26" ht="22.5">
      <c r="Z2204" s="242" ph="1"/>
    </row>
    <row r="2205" spans="26:26" ht="22.5">
      <c r="Z2205" s="242" ph="1"/>
    </row>
    <row r="2206" spans="26:26" ht="22.5">
      <c r="Z2206" s="242" ph="1"/>
    </row>
    <row r="2207" spans="26:26" ht="22.5">
      <c r="Z2207" s="242" ph="1"/>
    </row>
    <row r="2208" spans="26:26" ht="22.5">
      <c r="Z2208" s="242" ph="1"/>
    </row>
    <row r="2209" spans="26:26" ht="22.5">
      <c r="Z2209" s="242" ph="1"/>
    </row>
    <row r="2210" spans="26:26" ht="22.5">
      <c r="Z2210" s="242" ph="1"/>
    </row>
    <row r="2211" spans="26:26" ht="22.5">
      <c r="Z2211" s="242" ph="1"/>
    </row>
    <row r="2212" spans="26:26" ht="22.5">
      <c r="Z2212" s="242" ph="1"/>
    </row>
    <row r="2213" spans="26:26" ht="22.5">
      <c r="Z2213" s="242" ph="1"/>
    </row>
    <row r="2214" spans="26:26" ht="22.5">
      <c r="Z2214" s="242" ph="1"/>
    </row>
    <row r="2215" spans="26:26" ht="22.5">
      <c r="Z2215" s="242" ph="1"/>
    </row>
    <row r="2216" spans="26:26" ht="22.5">
      <c r="Z2216" s="242" ph="1"/>
    </row>
    <row r="2217" spans="26:26" ht="22.5">
      <c r="Z2217" s="242" ph="1"/>
    </row>
    <row r="2218" spans="26:26" ht="22.5">
      <c r="Z2218" s="242" ph="1"/>
    </row>
    <row r="2219" spans="26:26" ht="22.5">
      <c r="Z2219" s="242" ph="1"/>
    </row>
    <row r="2220" spans="26:26" ht="22.5">
      <c r="Z2220" s="242" ph="1"/>
    </row>
    <row r="2221" spans="26:26" ht="22.5">
      <c r="Z2221" s="242" ph="1"/>
    </row>
    <row r="2222" spans="26:26" ht="22.5">
      <c r="Z2222" s="242" ph="1"/>
    </row>
    <row r="2223" spans="26:26" ht="22.5">
      <c r="Z2223" s="242" ph="1"/>
    </row>
    <row r="2224" spans="26:26" ht="22.5">
      <c r="Z2224" s="242" ph="1"/>
    </row>
    <row r="2225" spans="26:26" ht="22.5">
      <c r="Z2225" s="242" ph="1"/>
    </row>
    <row r="2226" spans="26:26" ht="22.5">
      <c r="Z2226" s="242" ph="1"/>
    </row>
    <row r="2227" spans="26:26" ht="22.5">
      <c r="Z2227" s="242" ph="1"/>
    </row>
    <row r="2228" spans="26:26" ht="22.5">
      <c r="Z2228" s="242" ph="1"/>
    </row>
    <row r="2229" spans="26:26" ht="22.5">
      <c r="Z2229" s="242" ph="1"/>
    </row>
    <row r="2230" spans="26:26" ht="22.5">
      <c r="Z2230" s="242" ph="1"/>
    </row>
    <row r="2231" spans="26:26" ht="22.5">
      <c r="Z2231" s="242" ph="1"/>
    </row>
    <row r="2232" spans="26:26" ht="22.5">
      <c r="Z2232" s="242" ph="1"/>
    </row>
    <row r="2233" spans="26:26" ht="22.5">
      <c r="Z2233" s="242" ph="1"/>
    </row>
    <row r="2234" spans="26:26" ht="22.5">
      <c r="Z2234" s="242" ph="1"/>
    </row>
    <row r="2235" spans="26:26" ht="22.5">
      <c r="Z2235" s="242" ph="1"/>
    </row>
    <row r="2236" spans="26:26" ht="22.5">
      <c r="Z2236" s="242" ph="1"/>
    </row>
    <row r="2237" spans="26:26" ht="22.5">
      <c r="Z2237" s="242" ph="1"/>
    </row>
    <row r="2238" spans="26:26" ht="22.5">
      <c r="Z2238" s="242" ph="1"/>
    </row>
    <row r="2239" spans="26:26" ht="22.5">
      <c r="Z2239" s="242" ph="1"/>
    </row>
    <row r="2240" spans="26:26" ht="22.5">
      <c r="Z2240" s="242" ph="1"/>
    </row>
    <row r="2241" spans="26:26" ht="22.5">
      <c r="Z2241" s="242" ph="1"/>
    </row>
    <row r="2242" spans="26:26" ht="22.5">
      <c r="Z2242" s="242" ph="1"/>
    </row>
    <row r="2243" spans="26:26" ht="22.5">
      <c r="Z2243" s="242" ph="1"/>
    </row>
    <row r="2244" spans="26:26" ht="22.5">
      <c r="Z2244" s="242" ph="1"/>
    </row>
    <row r="2245" spans="26:26" ht="22.5">
      <c r="Z2245" s="242" ph="1"/>
    </row>
    <row r="2246" spans="26:26" ht="22.5">
      <c r="Z2246" s="242" ph="1"/>
    </row>
    <row r="2247" spans="26:26" ht="22.5">
      <c r="Z2247" s="242" ph="1"/>
    </row>
    <row r="2248" spans="26:26" ht="22.5">
      <c r="Z2248" s="242" ph="1"/>
    </row>
    <row r="2249" spans="26:26" ht="22.5">
      <c r="Z2249" s="242" ph="1"/>
    </row>
    <row r="2250" spans="26:26" ht="22.5">
      <c r="Z2250" s="242" ph="1"/>
    </row>
    <row r="2251" spans="26:26" ht="22.5">
      <c r="Z2251" s="242" ph="1"/>
    </row>
    <row r="2252" spans="26:26" ht="22.5">
      <c r="Z2252" s="242" ph="1"/>
    </row>
    <row r="2253" spans="26:26" ht="22.5">
      <c r="Z2253" s="242" ph="1"/>
    </row>
    <row r="2254" spans="26:26" ht="22.5">
      <c r="Z2254" s="242" ph="1"/>
    </row>
    <row r="2255" spans="26:26" ht="22.5">
      <c r="Z2255" s="242" ph="1"/>
    </row>
    <row r="2256" spans="26:26" ht="22.5">
      <c r="Z2256" s="242" ph="1"/>
    </row>
    <row r="2257" spans="26:26" ht="22.5">
      <c r="Z2257" s="242" ph="1"/>
    </row>
    <row r="2258" spans="26:26" ht="22.5">
      <c r="Z2258" s="242" ph="1"/>
    </row>
    <row r="2259" spans="26:26" ht="22.5">
      <c r="Z2259" s="242" ph="1"/>
    </row>
    <row r="2260" spans="26:26" ht="22.5">
      <c r="Z2260" s="242" ph="1"/>
    </row>
    <row r="2261" spans="26:26" ht="22.5">
      <c r="Z2261" s="242" ph="1"/>
    </row>
    <row r="2262" spans="26:26" ht="22.5">
      <c r="Z2262" s="242" ph="1"/>
    </row>
    <row r="2263" spans="26:26" ht="22.5">
      <c r="Z2263" s="242" ph="1"/>
    </row>
    <row r="2264" spans="26:26" ht="22.5">
      <c r="Z2264" s="242" ph="1"/>
    </row>
    <row r="2265" spans="26:26" ht="22.5">
      <c r="Z2265" s="242" ph="1"/>
    </row>
    <row r="2266" spans="26:26" ht="22.5">
      <c r="Z2266" s="242" ph="1"/>
    </row>
    <row r="2267" spans="26:26" ht="22.5">
      <c r="Z2267" s="242" ph="1"/>
    </row>
    <row r="2268" spans="26:26" ht="22.5">
      <c r="Z2268" s="242" ph="1"/>
    </row>
    <row r="2269" spans="26:26" ht="22.5">
      <c r="Z2269" s="242" ph="1"/>
    </row>
    <row r="2270" spans="26:26" ht="22.5">
      <c r="Z2270" s="242" ph="1"/>
    </row>
    <row r="2271" spans="26:26" ht="22.5">
      <c r="Z2271" s="242" ph="1"/>
    </row>
    <row r="2272" spans="26:26" ht="22.5">
      <c r="Z2272" s="242" ph="1"/>
    </row>
    <row r="2273" spans="26:26" ht="22.5">
      <c r="Z2273" s="242" ph="1"/>
    </row>
    <row r="2274" spans="26:26" ht="22.5">
      <c r="Z2274" s="242" ph="1"/>
    </row>
    <row r="2275" spans="26:26" ht="22.5">
      <c r="Z2275" s="242" ph="1"/>
    </row>
    <row r="2276" spans="26:26" ht="22.5">
      <c r="Z2276" s="242" ph="1"/>
    </row>
    <row r="2277" spans="26:26" ht="22.5">
      <c r="Z2277" s="242" ph="1"/>
    </row>
    <row r="2278" spans="26:26" ht="22.5">
      <c r="Z2278" s="242" ph="1"/>
    </row>
    <row r="2279" spans="26:26" ht="22.5">
      <c r="Z2279" s="242" ph="1"/>
    </row>
    <row r="2280" spans="26:26" ht="22.5">
      <c r="Z2280" s="242" ph="1"/>
    </row>
    <row r="2281" spans="26:26" ht="22.5">
      <c r="Z2281" s="242" ph="1"/>
    </row>
    <row r="2282" spans="26:26" ht="22.5">
      <c r="Z2282" s="242" ph="1"/>
    </row>
    <row r="2283" spans="26:26" ht="22.5">
      <c r="Z2283" s="242" ph="1"/>
    </row>
    <row r="2284" spans="26:26" ht="22.5">
      <c r="Z2284" s="242" ph="1"/>
    </row>
    <row r="2285" spans="26:26" ht="22.5">
      <c r="Z2285" s="242" ph="1"/>
    </row>
    <row r="2286" spans="26:26" ht="22.5">
      <c r="Z2286" s="242" ph="1"/>
    </row>
    <row r="2287" spans="26:26" ht="22.5">
      <c r="Z2287" s="242" ph="1"/>
    </row>
    <row r="2288" spans="26:26" ht="22.5">
      <c r="Z2288" s="242" ph="1"/>
    </row>
    <row r="2289" spans="26:26" ht="22.5">
      <c r="Z2289" s="242" ph="1"/>
    </row>
    <row r="2290" spans="26:26" ht="22.5">
      <c r="Z2290" s="242" ph="1"/>
    </row>
    <row r="2291" spans="26:26" ht="22.5">
      <c r="Z2291" s="242" ph="1"/>
    </row>
    <row r="2292" spans="26:26" ht="22.5">
      <c r="Z2292" s="242" ph="1"/>
    </row>
    <row r="2293" spans="26:26" ht="22.5">
      <c r="Z2293" s="242" ph="1"/>
    </row>
    <row r="2294" spans="26:26" ht="22.5">
      <c r="Z2294" s="242" ph="1"/>
    </row>
    <row r="2295" spans="26:26" ht="22.5">
      <c r="Z2295" s="242" ph="1"/>
    </row>
    <row r="2296" spans="26:26" ht="22.5">
      <c r="Z2296" s="242" ph="1"/>
    </row>
    <row r="2297" spans="26:26" ht="22.5">
      <c r="Z2297" s="242" ph="1"/>
    </row>
    <row r="2298" spans="26:26" ht="22.5">
      <c r="Z2298" s="242" ph="1"/>
    </row>
    <row r="2299" spans="26:26" ht="22.5">
      <c r="Z2299" s="242" ph="1"/>
    </row>
    <row r="2300" spans="26:26" ht="22.5">
      <c r="Z2300" s="242" ph="1"/>
    </row>
    <row r="2301" spans="26:26" ht="22.5">
      <c r="Z2301" s="242" ph="1"/>
    </row>
    <row r="2302" spans="26:26" ht="22.5">
      <c r="Z2302" s="242" ph="1"/>
    </row>
    <row r="2303" spans="26:26" ht="22.5">
      <c r="Z2303" s="242" ph="1"/>
    </row>
    <row r="2304" spans="26:26" ht="22.5">
      <c r="Z2304" s="242" ph="1"/>
    </row>
    <row r="2305" spans="26:26" ht="22.5">
      <c r="Z2305" s="242" ph="1"/>
    </row>
    <row r="2306" spans="26:26" ht="22.5">
      <c r="Z2306" s="242" ph="1"/>
    </row>
    <row r="2307" spans="26:26" ht="22.5">
      <c r="Z2307" s="242" ph="1"/>
    </row>
    <row r="2308" spans="26:26" ht="22.5">
      <c r="Z2308" s="242" ph="1"/>
    </row>
    <row r="2309" spans="26:26" ht="22.5">
      <c r="Z2309" s="242" ph="1"/>
    </row>
    <row r="2310" spans="26:26" ht="22.5">
      <c r="Z2310" s="242" ph="1"/>
    </row>
    <row r="2311" spans="26:26" ht="22.5">
      <c r="Z2311" s="242" ph="1"/>
    </row>
    <row r="2312" spans="26:26" ht="22.5">
      <c r="Z2312" s="242" ph="1"/>
    </row>
    <row r="2313" spans="26:26" ht="22.5">
      <c r="Z2313" s="242" ph="1"/>
    </row>
    <row r="2314" spans="26:26" ht="22.5">
      <c r="Z2314" s="242" ph="1"/>
    </row>
    <row r="2315" spans="26:26" ht="22.5">
      <c r="Z2315" s="242" ph="1"/>
    </row>
    <row r="2316" spans="26:26" ht="22.5">
      <c r="Z2316" s="242" ph="1"/>
    </row>
    <row r="2317" spans="26:26" ht="22.5">
      <c r="Z2317" s="242" ph="1"/>
    </row>
    <row r="2318" spans="26:26" ht="22.5">
      <c r="Z2318" s="242" ph="1"/>
    </row>
    <row r="2319" spans="26:26" ht="22.5">
      <c r="Z2319" s="242" ph="1"/>
    </row>
    <row r="2320" spans="26:26" ht="22.5">
      <c r="Z2320" s="242" ph="1"/>
    </row>
    <row r="2321" spans="26:26" ht="22.5">
      <c r="Z2321" s="242" ph="1"/>
    </row>
    <row r="2322" spans="26:26" ht="22.5">
      <c r="Z2322" s="242" ph="1"/>
    </row>
    <row r="2323" spans="26:26" ht="22.5">
      <c r="Z2323" s="242" ph="1"/>
    </row>
    <row r="2324" spans="26:26" ht="22.5">
      <c r="Z2324" s="242" ph="1"/>
    </row>
    <row r="2325" spans="26:26" ht="22.5">
      <c r="Z2325" s="242" ph="1"/>
    </row>
    <row r="2326" spans="26:26" ht="22.5">
      <c r="Z2326" s="242" ph="1"/>
    </row>
    <row r="2327" spans="26:26" ht="22.5">
      <c r="Z2327" s="242" ph="1"/>
    </row>
    <row r="2328" spans="26:26" ht="22.5">
      <c r="Z2328" s="242" ph="1"/>
    </row>
    <row r="2329" spans="26:26" ht="22.5">
      <c r="Z2329" s="242" ph="1"/>
    </row>
    <row r="2330" spans="26:26" ht="22.5">
      <c r="Z2330" s="242" ph="1"/>
    </row>
    <row r="2331" spans="26:26" ht="22.5">
      <c r="Z2331" s="242" ph="1"/>
    </row>
    <row r="2332" spans="26:26" ht="22.5">
      <c r="Z2332" s="242" ph="1"/>
    </row>
    <row r="2333" spans="26:26" ht="22.5">
      <c r="Z2333" s="242" ph="1"/>
    </row>
    <row r="2334" spans="26:26" ht="22.5">
      <c r="Z2334" s="242" ph="1"/>
    </row>
    <row r="2335" spans="26:26" ht="22.5">
      <c r="Z2335" s="242" ph="1"/>
    </row>
    <row r="2336" spans="26:26" ht="22.5">
      <c r="Z2336" s="242" ph="1"/>
    </row>
    <row r="2337" spans="26:26" ht="22.5">
      <c r="Z2337" s="242" ph="1"/>
    </row>
    <row r="2338" spans="26:26" ht="22.5">
      <c r="Z2338" s="242" ph="1"/>
    </row>
    <row r="2339" spans="26:26" ht="22.5">
      <c r="Z2339" s="242" ph="1"/>
    </row>
    <row r="2340" spans="26:26" ht="22.5">
      <c r="Z2340" s="242" ph="1"/>
    </row>
    <row r="2341" spans="26:26" ht="22.5">
      <c r="Z2341" s="242" ph="1"/>
    </row>
    <row r="2342" spans="26:26" ht="22.5">
      <c r="Z2342" s="242" ph="1"/>
    </row>
    <row r="2343" spans="26:26" ht="22.5">
      <c r="Z2343" s="242" ph="1"/>
    </row>
    <row r="2344" spans="26:26" ht="22.5">
      <c r="Z2344" s="242" ph="1"/>
    </row>
    <row r="2345" spans="26:26" ht="22.5">
      <c r="Z2345" s="242" ph="1"/>
    </row>
    <row r="2346" spans="26:26" ht="22.5">
      <c r="Z2346" s="242" ph="1"/>
    </row>
    <row r="2347" spans="26:26" ht="22.5">
      <c r="Z2347" s="242" ph="1"/>
    </row>
    <row r="2348" spans="26:26" ht="22.5">
      <c r="Z2348" s="242" ph="1"/>
    </row>
    <row r="2349" spans="26:26" ht="22.5">
      <c r="Z2349" s="242" ph="1"/>
    </row>
    <row r="2350" spans="26:26" ht="22.5">
      <c r="Z2350" s="242" ph="1"/>
    </row>
    <row r="2351" spans="26:26" ht="22.5">
      <c r="Z2351" s="242" ph="1"/>
    </row>
    <row r="2352" spans="26:26" ht="22.5">
      <c r="Z2352" s="242" ph="1"/>
    </row>
    <row r="2353" spans="26:26" ht="22.5">
      <c r="Z2353" s="242" ph="1"/>
    </row>
    <row r="2354" spans="26:26" ht="22.5">
      <c r="Z2354" s="242" ph="1"/>
    </row>
    <row r="2355" spans="26:26" ht="22.5">
      <c r="Z2355" s="242" ph="1"/>
    </row>
    <row r="2356" spans="26:26" ht="22.5">
      <c r="Z2356" s="242" ph="1"/>
    </row>
    <row r="2357" spans="26:26" ht="22.5">
      <c r="Z2357" s="242" ph="1"/>
    </row>
    <row r="2358" spans="26:26" ht="22.5">
      <c r="Z2358" s="242" ph="1"/>
    </row>
    <row r="2359" spans="26:26" ht="22.5">
      <c r="Z2359" s="242" ph="1"/>
    </row>
    <row r="2360" spans="26:26" ht="22.5">
      <c r="Z2360" s="242" ph="1"/>
    </row>
    <row r="2361" spans="26:26" ht="22.5">
      <c r="Z2361" s="242" ph="1"/>
    </row>
    <row r="2362" spans="26:26" ht="22.5">
      <c r="Z2362" s="242" ph="1"/>
    </row>
    <row r="2363" spans="26:26" ht="22.5">
      <c r="Z2363" s="242" ph="1"/>
    </row>
    <row r="2364" spans="26:26" ht="22.5">
      <c r="Z2364" s="242" ph="1"/>
    </row>
    <row r="2365" spans="26:26" ht="22.5">
      <c r="Z2365" s="242" ph="1"/>
    </row>
    <row r="2366" spans="26:26" ht="22.5">
      <c r="Z2366" s="242" ph="1"/>
    </row>
    <row r="2367" spans="26:26" ht="22.5">
      <c r="Z2367" s="242" ph="1"/>
    </row>
    <row r="2368" spans="26:26" ht="22.5">
      <c r="Z2368" s="242" ph="1"/>
    </row>
    <row r="2369" spans="26:26" ht="22.5">
      <c r="Z2369" s="242" ph="1"/>
    </row>
    <row r="2370" spans="26:26" ht="22.5">
      <c r="Z2370" s="242" ph="1"/>
    </row>
    <row r="2371" spans="26:26" ht="22.5">
      <c r="Z2371" s="242" ph="1"/>
    </row>
    <row r="2372" spans="26:26" ht="22.5">
      <c r="Z2372" s="242" ph="1"/>
    </row>
    <row r="2373" spans="26:26" ht="22.5">
      <c r="Z2373" s="242" ph="1"/>
    </row>
    <row r="2374" spans="26:26" ht="22.5">
      <c r="Z2374" s="242" ph="1"/>
    </row>
    <row r="2375" spans="26:26" ht="22.5">
      <c r="Z2375" s="242" ph="1"/>
    </row>
    <row r="2376" spans="26:26" ht="22.5">
      <c r="Z2376" s="242" ph="1"/>
    </row>
    <row r="2377" spans="26:26" ht="22.5">
      <c r="Z2377" s="242" ph="1"/>
    </row>
    <row r="2378" spans="26:26" ht="22.5">
      <c r="Z2378" s="242" ph="1"/>
    </row>
    <row r="2379" spans="26:26" ht="22.5">
      <c r="Z2379" s="242" ph="1"/>
    </row>
    <row r="2380" spans="26:26" ht="22.5">
      <c r="Z2380" s="242" ph="1"/>
    </row>
    <row r="2381" spans="26:26" ht="22.5">
      <c r="Z2381" s="242" ph="1"/>
    </row>
    <row r="2382" spans="26:26" ht="22.5">
      <c r="Z2382" s="242" ph="1"/>
    </row>
    <row r="2383" spans="26:26" ht="22.5">
      <c r="Z2383" s="242" ph="1"/>
    </row>
    <row r="2384" spans="26:26" ht="22.5">
      <c r="Z2384" s="242" ph="1"/>
    </row>
    <row r="2385" spans="26:26" ht="22.5">
      <c r="Z2385" s="242" ph="1"/>
    </row>
    <row r="2386" spans="26:26" ht="22.5">
      <c r="Z2386" s="242" ph="1"/>
    </row>
    <row r="2387" spans="26:26" ht="22.5">
      <c r="Z2387" s="242" ph="1"/>
    </row>
    <row r="2388" spans="26:26" ht="22.5">
      <c r="Z2388" s="242" ph="1"/>
    </row>
    <row r="2389" spans="26:26" ht="22.5">
      <c r="Z2389" s="242" ph="1"/>
    </row>
    <row r="2390" spans="26:26" ht="22.5">
      <c r="Z2390" s="242" ph="1"/>
    </row>
    <row r="2391" spans="26:26" ht="22.5">
      <c r="Z2391" s="242" ph="1"/>
    </row>
    <row r="2392" spans="26:26" ht="22.5">
      <c r="Z2392" s="242" ph="1"/>
    </row>
    <row r="2393" spans="26:26" ht="22.5">
      <c r="Z2393" s="242" ph="1"/>
    </row>
    <row r="2394" spans="26:26" ht="22.5">
      <c r="Z2394" s="242" ph="1"/>
    </row>
    <row r="2395" spans="26:26" ht="22.5">
      <c r="Z2395" s="242" ph="1"/>
    </row>
    <row r="2396" spans="26:26" ht="22.5">
      <c r="Z2396" s="242" ph="1"/>
    </row>
    <row r="2397" spans="26:26" ht="22.5">
      <c r="Z2397" s="242" ph="1"/>
    </row>
    <row r="2398" spans="26:26" ht="22.5">
      <c r="Z2398" s="242" ph="1"/>
    </row>
    <row r="2399" spans="26:26" ht="22.5">
      <c r="Z2399" s="242" ph="1"/>
    </row>
    <row r="2400" spans="26:26" ht="22.5">
      <c r="Z2400" s="242" ph="1"/>
    </row>
    <row r="2401" spans="26:26" ht="22.5">
      <c r="Z2401" s="242" ph="1"/>
    </row>
    <row r="2402" spans="26:26" ht="22.5">
      <c r="Z2402" s="242" ph="1"/>
    </row>
    <row r="2403" spans="26:26" ht="22.5">
      <c r="Z2403" s="242" ph="1"/>
    </row>
    <row r="2404" spans="26:26" ht="22.5">
      <c r="Z2404" s="242" ph="1"/>
    </row>
    <row r="2405" spans="26:26" ht="22.5">
      <c r="Z2405" s="242" ph="1"/>
    </row>
    <row r="2406" spans="26:26" ht="22.5">
      <c r="Z2406" s="242" ph="1"/>
    </row>
    <row r="2407" spans="26:26" ht="22.5">
      <c r="Z2407" s="242" ph="1"/>
    </row>
    <row r="2408" spans="26:26" ht="22.5">
      <c r="Z2408" s="242" ph="1"/>
    </row>
    <row r="2409" spans="26:26" ht="22.5">
      <c r="Z2409" s="242" ph="1"/>
    </row>
    <row r="2410" spans="26:26" ht="22.5">
      <c r="Z2410" s="242" ph="1"/>
    </row>
    <row r="2411" spans="26:26" ht="22.5">
      <c r="Z2411" s="242" ph="1"/>
    </row>
    <row r="2412" spans="26:26" ht="22.5">
      <c r="Z2412" s="242" ph="1"/>
    </row>
    <row r="2413" spans="26:26" ht="22.5">
      <c r="Z2413" s="242" ph="1"/>
    </row>
    <row r="2414" spans="26:26" ht="22.5">
      <c r="Z2414" s="242" ph="1"/>
    </row>
    <row r="2415" spans="26:26" ht="22.5">
      <c r="Z2415" s="242" ph="1"/>
    </row>
    <row r="2416" spans="26:26" ht="22.5">
      <c r="Z2416" s="242" ph="1"/>
    </row>
    <row r="2417" spans="26:26" ht="22.5">
      <c r="Z2417" s="242" ph="1"/>
    </row>
    <row r="2418" spans="26:26" ht="22.5">
      <c r="Z2418" s="242" ph="1"/>
    </row>
    <row r="2419" spans="26:26" ht="22.5">
      <c r="Z2419" s="242" ph="1"/>
    </row>
    <row r="2420" spans="26:26" ht="22.5">
      <c r="Z2420" s="242" ph="1"/>
    </row>
    <row r="2421" spans="26:26" ht="22.5">
      <c r="Z2421" s="242" ph="1"/>
    </row>
    <row r="2422" spans="26:26" ht="22.5">
      <c r="Z2422" s="242" ph="1"/>
    </row>
    <row r="2423" spans="26:26" ht="22.5">
      <c r="Z2423" s="242" ph="1"/>
    </row>
    <row r="2424" spans="26:26" ht="22.5">
      <c r="Z2424" s="242" ph="1"/>
    </row>
    <row r="2425" spans="26:26" ht="22.5">
      <c r="Z2425" s="242" ph="1"/>
    </row>
    <row r="2426" spans="26:26" ht="22.5">
      <c r="Z2426" s="242" ph="1"/>
    </row>
    <row r="2427" spans="26:26" ht="22.5">
      <c r="Z2427" s="242" ph="1"/>
    </row>
    <row r="2428" spans="26:26" ht="22.5">
      <c r="Z2428" s="242" ph="1"/>
    </row>
    <row r="2429" spans="26:26" ht="22.5">
      <c r="Z2429" s="242" ph="1"/>
    </row>
    <row r="2430" spans="26:26" ht="22.5">
      <c r="Z2430" s="242" ph="1"/>
    </row>
    <row r="2431" spans="26:26" ht="22.5">
      <c r="Z2431" s="242" ph="1"/>
    </row>
    <row r="2432" spans="26:26" ht="22.5">
      <c r="Z2432" s="242" ph="1"/>
    </row>
    <row r="2433" spans="26:26" ht="22.5">
      <c r="Z2433" s="242" ph="1"/>
    </row>
    <row r="2434" spans="26:26" ht="22.5">
      <c r="Z2434" s="242" ph="1"/>
    </row>
    <row r="2435" spans="26:26" ht="22.5">
      <c r="Z2435" s="242" ph="1"/>
    </row>
    <row r="2436" spans="26:26" ht="22.5">
      <c r="Z2436" s="242" ph="1"/>
    </row>
    <row r="2437" spans="26:26" ht="22.5">
      <c r="Z2437" s="242" ph="1"/>
    </row>
    <row r="2438" spans="26:26" ht="22.5">
      <c r="Z2438" s="242" ph="1"/>
    </row>
    <row r="2439" spans="26:26" ht="22.5">
      <c r="Z2439" s="242" ph="1"/>
    </row>
    <row r="2440" spans="26:26" ht="22.5">
      <c r="Z2440" s="242" ph="1"/>
    </row>
    <row r="2441" spans="26:26" ht="22.5">
      <c r="Z2441" s="242" ph="1"/>
    </row>
    <row r="2442" spans="26:26" ht="22.5">
      <c r="Z2442" s="242" ph="1"/>
    </row>
    <row r="2443" spans="26:26" ht="22.5">
      <c r="Z2443" s="242" ph="1"/>
    </row>
    <row r="2444" spans="26:26" ht="22.5">
      <c r="Z2444" s="242" ph="1"/>
    </row>
    <row r="2445" spans="26:26" ht="22.5">
      <c r="Z2445" s="242" ph="1"/>
    </row>
    <row r="2446" spans="26:26" ht="22.5">
      <c r="Z2446" s="242" ph="1"/>
    </row>
    <row r="2447" spans="26:26" ht="22.5">
      <c r="Z2447" s="242" ph="1"/>
    </row>
    <row r="2448" spans="26:26" ht="22.5">
      <c r="Z2448" s="242" ph="1"/>
    </row>
    <row r="2449" spans="26:26" ht="22.5">
      <c r="Z2449" s="242" ph="1"/>
    </row>
    <row r="2450" spans="26:26" ht="22.5">
      <c r="Z2450" s="242" ph="1"/>
    </row>
    <row r="2451" spans="26:26" ht="22.5">
      <c r="Z2451" s="242" ph="1"/>
    </row>
    <row r="2452" spans="26:26" ht="22.5">
      <c r="Z2452" s="242" ph="1"/>
    </row>
    <row r="2453" spans="26:26" ht="22.5">
      <c r="Z2453" s="242" ph="1"/>
    </row>
    <row r="2454" spans="26:26" ht="22.5">
      <c r="Z2454" s="242" ph="1"/>
    </row>
    <row r="2455" spans="26:26" ht="22.5">
      <c r="Z2455" s="242" ph="1"/>
    </row>
    <row r="2456" spans="26:26" ht="22.5">
      <c r="Z2456" s="242" ph="1"/>
    </row>
    <row r="2457" spans="26:26" ht="22.5">
      <c r="Z2457" s="242" ph="1"/>
    </row>
    <row r="2458" spans="26:26" ht="22.5">
      <c r="Z2458" s="242" ph="1"/>
    </row>
    <row r="2459" spans="26:26" ht="22.5">
      <c r="Z2459" s="242" ph="1"/>
    </row>
    <row r="2460" spans="26:26" ht="22.5">
      <c r="Z2460" s="242" ph="1"/>
    </row>
    <row r="2461" spans="26:26" ht="22.5">
      <c r="Z2461" s="242" ph="1"/>
    </row>
    <row r="2462" spans="26:26" ht="22.5">
      <c r="Z2462" s="242" ph="1"/>
    </row>
    <row r="2463" spans="26:26" ht="22.5">
      <c r="Z2463" s="242" ph="1"/>
    </row>
    <row r="2464" spans="26:26" ht="22.5">
      <c r="Z2464" s="242" ph="1"/>
    </row>
    <row r="2465" spans="26:26" ht="22.5">
      <c r="Z2465" s="242" ph="1"/>
    </row>
    <row r="2466" spans="26:26" ht="22.5">
      <c r="Z2466" s="242" ph="1"/>
    </row>
    <row r="2467" spans="26:26" ht="22.5">
      <c r="Z2467" s="242" ph="1"/>
    </row>
    <row r="2468" spans="26:26" ht="22.5">
      <c r="Z2468" s="242" ph="1"/>
    </row>
    <row r="2469" spans="26:26" ht="22.5">
      <c r="Z2469" s="242" ph="1"/>
    </row>
    <row r="2470" spans="26:26" ht="22.5">
      <c r="Z2470" s="242" ph="1"/>
    </row>
    <row r="2471" spans="26:26" ht="22.5">
      <c r="Z2471" s="242" ph="1"/>
    </row>
    <row r="2472" spans="26:26" ht="22.5">
      <c r="Z2472" s="242" ph="1"/>
    </row>
    <row r="2473" spans="26:26" ht="22.5">
      <c r="Z2473" s="242" ph="1"/>
    </row>
    <row r="2474" spans="26:26" ht="22.5">
      <c r="Z2474" s="242" ph="1"/>
    </row>
    <row r="2475" spans="26:26" ht="22.5">
      <c r="Z2475" s="242" ph="1"/>
    </row>
    <row r="2476" spans="26:26" ht="22.5">
      <c r="Z2476" s="242" ph="1"/>
    </row>
    <row r="2477" spans="26:26" ht="22.5">
      <c r="Z2477" s="242" ph="1"/>
    </row>
    <row r="2478" spans="26:26" ht="22.5">
      <c r="Z2478" s="242" ph="1"/>
    </row>
    <row r="2479" spans="26:26" ht="22.5">
      <c r="Z2479" s="242" ph="1"/>
    </row>
    <row r="2480" spans="26:26" ht="22.5">
      <c r="Z2480" s="242" ph="1"/>
    </row>
    <row r="2481" spans="26:26" ht="22.5">
      <c r="Z2481" s="242" ph="1"/>
    </row>
    <row r="2482" spans="26:26" ht="22.5">
      <c r="Z2482" s="242" ph="1"/>
    </row>
    <row r="2483" spans="26:26" ht="22.5">
      <c r="Z2483" s="242" ph="1"/>
    </row>
    <row r="2484" spans="26:26" ht="22.5">
      <c r="Z2484" s="242" ph="1"/>
    </row>
    <row r="2485" spans="26:26" ht="22.5">
      <c r="Z2485" s="242" ph="1"/>
    </row>
    <row r="2486" spans="26:26" ht="22.5">
      <c r="Z2486" s="242" ph="1"/>
    </row>
    <row r="2487" spans="26:26" ht="22.5">
      <c r="Z2487" s="242" ph="1"/>
    </row>
    <row r="2488" spans="26:26" ht="22.5">
      <c r="Z2488" s="242" ph="1"/>
    </row>
    <row r="2489" spans="26:26" ht="22.5">
      <c r="Z2489" s="242" ph="1"/>
    </row>
    <row r="2490" spans="26:26" ht="22.5">
      <c r="Z2490" s="242" ph="1"/>
    </row>
    <row r="2491" spans="26:26" ht="22.5">
      <c r="Z2491" s="242" ph="1"/>
    </row>
    <row r="2492" spans="26:26" ht="22.5">
      <c r="Z2492" s="242" ph="1"/>
    </row>
    <row r="2493" spans="26:26" ht="22.5">
      <c r="Z2493" s="242" ph="1"/>
    </row>
    <row r="2494" spans="26:26" ht="22.5">
      <c r="Z2494" s="242" ph="1"/>
    </row>
    <row r="2495" spans="26:26" ht="22.5">
      <c r="Z2495" s="242" ph="1"/>
    </row>
    <row r="2496" spans="26:26" ht="22.5">
      <c r="Z2496" s="242" ph="1"/>
    </row>
    <row r="2497" spans="26:26" ht="22.5">
      <c r="Z2497" s="242" ph="1"/>
    </row>
    <row r="2498" spans="26:26" ht="22.5">
      <c r="Z2498" s="242" ph="1"/>
    </row>
    <row r="2499" spans="26:26" ht="22.5">
      <c r="Z2499" s="242" ph="1"/>
    </row>
    <row r="2500" spans="26:26" ht="22.5">
      <c r="Z2500" s="242" ph="1"/>
    </row>
    <row r="2501" spans="26:26" ht="22.5">
      <c r="Z2501" s="242" ph="1"/>
    </row>
    <row r="2502" spans="26:26" ht="22.5">
      <c r="Z2502" s="242" ph="1"/>
    </row>
    <row r="2503" spans="26:26" ht="22.5">
      <c r="Z2503" s="242" ph="1"/>
    </row>
    <row r="2504" spans="26:26" ht="22.5">
      <c r="Z2504" s="242" ph="1"/>
    </row>
    <row r="2505" spans="26:26" ht="22.5">
      <c r="Z2505" s="242" ph="1"/>
    </row>
    <row r="2506" spans="26:26" ht="22.5">
      <c r="Z2506" s="242" ph="1"/>
    </row>
    <row r="2507" spans="26:26" ht="22.5">
      <c r="Z2507" s="242" ph="1"/>
    </row>
    <row r="2508" spans="26:26" ht="22.5">
      <c r="Z2508" s="242" ph="1"/>
    </row>
    <row r="2509" spans="26:26" ht="22.5">
      <c r="Z2509" s="242" ph="1"/>
    </row>
    <row r="2510" spans="26:26" ht="22.5">
      <c r="Z2510" s="242" ph="1"/>
    </row>
    <row r="2511" spans="26:26" ht="22.5">
      <c r="Z2511" s="242" ph="1"/>
    </row>
    <row r="2512" spans="26:26" ht="22.5">
      <c r="Z2512" s="242" ph="1"/>
    </row>
    <row r="2513" spans="26:26" ht="22.5">
      <c r="Z2513" s="242" ph="1"/>
    </row>
    <row r="2514" spans="26:26" ht="22.5">
      <c r="Z2514" s="242" ph="1"/>
    </row>
    <row r="2515" spans="26:26" ht="22.5">
      <c r="Z2515" s="242" ph="1"/>
    </row>
    <row r="2516" spans="26:26" ht="22.5">
      <c r="Z2516" s="242" ph="1"/>
    </row>
    <row r="2517" spans="26:26" ht="22.5">
      <c r="Z2517" s="242" ph="1"/>
    </row>
    <row r="2518" spans="26:26" ht="22.5">
      <c r="Z2518" s="242" ph="1"/>
    </row>
    <row r="2519" spans="26:26" ht="22.5">
      <c r="Z2519" s="242" ph="1"/>
    </row>
    <row r="2520" spans="26:26" ht="22.5">
      <c r="Z2520" s="242" ph="1"/>
    </row>
    <row r="2521" spans="26:26" ht="22.5">
      <c r="Z2521" s="242" ph="1"/>
    </row>
    <row r="2522" spans="26:26" ht="22.5">
      <c r="Z2522" s="242" ph="1"/>
    </row>
    <row r="2523" spans="26:26" ht="22.5">
      <c r="Z2523" s="242" ph="1"/>
    </row>
    <row r="2524" spans="26:26" ht="22.5">
      <c r="Z2524" s="242" ph="1"/>
    </row>
    <row r="2525" spans="26:26" ht="22.5">
      <c r="Z2525" s="242" ph="1"/>
    </row>
    <row r="2526" spans="26:26" ht="22.5">
      <c r="Z2526" s="242" ph="1"/>
    </row>
    <row r="2527" spans="26:26" ht="22.5">
      <c r="Z2527" s="242" ph="1"/>
    </row>
    <row r="2528" spans="26:26" ht="22.5">
      <c r="Z2528" s="242" ph="1"/>
    </row>
    <row r="2529" spans="26:26" ht="22.5">
      <c r="Z2529" s="242" ph="1"/>
    </row>
    <row r="2530" spans="26:26" ht="22.5">
      <c r="Z2530" s="242" ph="1"/>
    </row>
    <row r="2531" spans="26:26" ht="22.5">
      <c r="Z2531" s="242" ph="1"/>
    </row>
    <row r="2532" spans="26:26" ht="22.5">
      <c r="Z2532" s="242" ph="1"/>
    </row>
    <row r="2533" spans="26:26" ht="22.5">
      <c r="Z2533" s="242" ph="1"/>
    </row>
    <row r="2534" spans="26:26" ht="22.5">
      <c r="Z2534" s="242" ph="1"/>
    </row>
    <row r="2535" spans="26:26" ht="22.5">
      <c r="Z2535" s="242" ph="1"/>
    </row>
    <row r="2536" spans="26:26" ht="22.5">
      <c r="Z2536" s="242" ph="1"/>
    </row>
    <row r="2537" spans="26:26" ht="22.5">
      <c r="Z2537" s="242" ph="1"/>
    </row>
    <row r="2538" spans="26:26" ht="22.5">
      <c r="Z2538" s="242" ph="1"/>
    </row>
    <row r="2539" spans="26:26" ht="22.5">
      <c r="Z2539" s="242" ph="1"/>
    </row>
    <row r="2540" spans="26:26" ht="22.5">
      <c r="Z2540" s="242" ph="1"/>
    </row>
    <row r="2541" spans="26:26" ht="22.5">
      <c r="Z2541" s="242" ph="1"/>
    </row>
    <row r="2542" spans="26:26" ht="22.5">
      <c r="Z2542" s="242" ph="1"/>
    </row>
    <row r="2543" spans="26:26" ht="22.5">
      <c r="Z2543" s="242" ph="1"/>
    </row>
    <row r="2544" spans="26:26" ht="22.5">
      <c r="Z2544" s="242" ph="1"/>
    </row>
    <row r="2545" spans="26:26" ht="22.5">
      <c r="Z2545" s="242" ph="1"/>
    </row>
    <row r="2546" spans="26:26" ht="22.5">
      <c r="Z2546" s="242" ph="1"/>
    </row>
    <row r="2547" spans="26:26" ht="22.5">
      <c r="Z2547" s="242" ph="1"/>
    </row>
    <row r="2548" spans="26:26" ht="22.5">
      <c r="Z2548" s="242" ph="1"/>
    </row>
    <row r="2549" spans="26:26" ht="22.5">
      <c r="Z2549" s="242" ph="1"/>
    </row>
    <row r="2550" spans="26:26" ht="22.5">
      <c r="Z2550" s="242" ph="1"/>
    </row>
    <row r="2551" spans="26:26" ht="22.5">
      <c r="Z2551" s="242" ph="1"/>
    </row>
    <row r="2552" spans="26:26" ht="22.5">
      <c r="Z2552" s="242" ph="1"/>
    </row>
    <row r="2553" spans="26:26" ht="22.5">
      <c r="Z2553" s="242" ph="1"/>
    </row>
    <row r="2554" spans="26:26" ht="22.5">
      <c r="Z2554" s="242" ph="1"/>
    </row>
    <row r="2555" spans="26:26" ht="22.5">
      <c r="Z2555" s="242" ph="1"/>
    </row>
    <row r="2556" spans="26:26" ht="22.5">
      <c r="Z2556" s="242" ph="1"/>
    </row>
    <row r="2557" spans="26:26" ht="22.5">
      <c r="Z2557" s="242" ph="1"/>
    </row>
    <row r="2558" spans="26:26" ht="22.5">
      <c r="Z2558" s="242" ph="1"/>
    </row>
    <row r="2559" spans="26:26" ht="22.5">
      <c r="Z2559" s="242" ph="1"/>
    </row>
    <row r="2560" spans="26:26" ht="22.5">
      <c r="Z2560" s="242" ph="1"/>
    </row>
    <row r="2561" spans="26:26" ht="22.5">
      <c r="Z2561" s="242" ph="1"/>
    </row>
    <row r="2562" spans="26:26" ht="22.5">
      <c r="Z2562" s="242" ph="1"/>
    </row>
    <row r="2563" spans="26:26" ht="22.5">
      <c r="Z2563" s="242" ph="1"/>
    </row>
    <row r="2564" spans="26:26" ht="22.5">
      <c r="Z2564" s="242" ph="1"/>
    </row>
    <row r="2565" spans="26:26" ht="22.5">
      <c r="Z2565" s="242" ph="1"/>
    </row>
    <row r="2566" spans="26:26" ht="22.5">
      <c r="Z2566" s="242" ph="1"/>
    </row>
    <row r="2567" spans="26:26" ht="22.5">
      <c r="Z2567" s="242" ph="1"/>
    </row>
    <row r="2568" spans="26:26" ht="22.5">
      <c r="Z2568" s="242" ph="1"/>
    </row>
    <row r="2569" spans="26:26" ht="22.5">
      <c r="Z2569" s="242" ph="1"/>
    </row>
    <row r="2570" spans="26:26" ht="22.5">
      <c r="Z2570" s="242" ph="1"/>
    </row>
    <row r="2571" spans="26:26" ht="22.5">
      <c r="Z2571" s="242" ph="1"/>
    </row>
    <row r="2572" spans="26:26" ht="22.5">
      <c r="Z2572" s="242" ph="1"/>
    </row>
    <row r="2573" spans="26:26" ht="22.5">
      <c r="Z2573" s="242" ph="1"/>
    </row>
    <row r="2574" spans="26:26" ht="22.5">
      <c r="Z2574" s="242" ph="1"/>
    </row>
    <row r="2575" spans="26:26" ht="22.5">
      <c r="Z2575" s="242" ph="1"/>
    </row>
    <row r="2576" spans="26:26" ht="22.5">
      <c r="Z2576" s="242" ph="1"/>
    </row>
    <row r="2577" spans="26:26" ht="22.5">
      <c r="Z2577" s="242" ph="1"/>
    </row>
    <row r="2578" spans="26:26" ht="22.5">
      <c r="Z2578" s="242" ph="1"/>
    </row>
    <row r="2579" spans="26:26" ht="22.5">
      <c r="Z2579" s="242" ph="1"/>
    </row>
    <row r="2580" spans="26:26" ht="22.5">
      <c r="Z2580" s="242" ph="1"/>
    </row>
    <row r="2581" spans="26:26" ht="22.5">
      <c r="Z2581" s="242" ph="1"/>
    </row>
    <row r="2582" spans="26:26" ht="22.5">
      <c r="Z2582" s="242" ph="1"/>
    </row>
    <row r="2583" spans="26:26" ht="22.5">
      <c r="Z2583" s="242" ph="1"/>
    </row>
    <row r="2584" spans="26:26" ht="22.5">
      <c r="Z2584" s="242" ph="1"/>
    </row>
    <row r="2585" spans="26:26" ht="22.5">
      <c r="Z2585" s="242" ph="1"/>
    </row>
    <row r="2586" spans="26:26" ht="22.5">
      <c r="Z2586" s="242" ph="1"/>
    </row>
    <row r="2587" spans="26:26" ht="22.5">
      <c r="Z2587" s="242" ph="1"/>
    </row>
    <row r="2588" spans="26:26" ht="22.5">
      <c r="Z2588" s="242" ph="1"/>
    </row>
    <row r="2589" spans="26:26" ht="22.5">
      <c r="Z2589" s="242" ph="1"/>
    </row>
    <row r="2590" spans="26:26" ht="22.5">
      <c r="Z2590" s="242" ph="1"/>
    </row>
    <row r="2591" spans="26:26" ht="22.5">
      <c r="Z2591" s="242" ph="1"/>
    </row>
    <row r="2592" spans="26:26" ht="22.5">
      <c r="Z2592" s="242" ph="1"/>
    </row>
    <row r="2593" spans="26:26" ht="22.5">
      <c r="Z2593" s="242" ph="1"/>
    </row>
    <row r="2594" spans="26:26" ht="22.5">
      <c r="Z2594" s="242" ph="1"/>
    </row>
    <row r="2595" spans="26:26" ht="22.5">
      <c r="Z2595" s="242" ph="1"/>
    </row>
    <row r="2596" spans="26:26" ht="22.5">
      <c r="Z2596" s="242" ph="1"/>
    </row>
    <row r="2597" spans="26:26" ht="22.5">
      <c r="Z2597" s="242" ph="1"/>
    </row>
    <row r="2598" spans="26:26" ht="22.5">
      <c r="Z2598" s="242" ph="1"/>
    </row>
    <row r="2599" spans="26:26" ht="22.5">
      <c r="Z2599" s="242" ph="1"/>
    </row>
    <row r="2600" spans="26:26" ht="22.5">
      <c r="Z2600" s="242" ph="1"/>
    </row>
    <row r="2601" spans="26:26" ht="22.5">
      <c r="Z2601" s="242" ph="1"/>
    </row>
    <row r="2602" spans="26:26" ht="22.5">
      <c r="Z2602" s="242" ph="1"/>
    </row>
    <row r="2603" spans="26:26" ht="22.5">
      <c r="Z2603" s="242" ph="1"/>
    </row>
    <row r="2604" spans="26:26" ht="22.5">
      <c r="Z2604" s="242" ph="1"/>
    </row>
    <row r="2605" spans="26:26" ht="22.5">
      <c r="Z2605" s="242" ph="1"/>
    </row>
    <row r="2606" spans="26:26" ht="22.5">
      <c r="Z2606" s="242" ph="1"/>
    </row>
    <row r="2607" spans="26:26" ht="22.5">
      <c r="Z2607" s="242" ph="1"/>
    </row>
    <row r="2608" spans="26:26" ht="22.5">
      <c r="Z2608" s="242" ph="1"/>
    </row>
    <row r="2609" spans="26:26" ht="22.5">
      <c r="Z2609" s="242" ph="1"/>
    </row>
    <row r="2610" spans="26:26" ht="22.5">
      <c r="Z2610" s="242" ph="1"/>
    </row>
    <row r="2611" spans="26:26" ht="22.5">
      <c r="Z2611" s="242" ph="1"/>
    </row>
    <row r="2612" spans="26:26" ht="22.5">
      <c r="Z2612" s="242" ph="1"/>
    </row>
    <row r="2613" spans="26:26" ht="22.5">
      <c r="Z2613" s="242" ph="1"/>
    </row>
    <row r="2614" spans="26:26" ht="22.5">
      <c r="Z2614" s="242" ph="1"/>
    </row>
    <row r="2615" spans="26:26" ht="22.5">
      <c r="Z2615" s="242" ph="1"/>
    </row>
    <row r="2616" spans="26:26" ht="22.5">
      <c r="Z2616" s="242" ph="1"/>
    </row>
    <row r="2617" spans="26:26" ht="22.5">
      <c r="Z2617" s="242" ph="1"/>
    </row>
    <row r="2618" spans="26:26" ht="22.5">
      <c r="Z2618" s="242" ph="1"/>
    </row>
    <row r="2619" spans="26:26" ht="22.5">
      <c r="Z2619" s="242" ph="1"/>
    </row>
    <row r="2620" spans="26:26" ht="22.5">
      <c r="Z2620" s="242" ph="1"/>
    </row>
    <row r="2621" spans="26:26" ht="22.5">
      <c r="Z2621" s="242" ph="1"/>
    </row>
    <row r="2622" spans="26:26" ht="22.5">
      <c r="Z2622" s="242" ph="1"/>
    </row>
    <row r="2623" spans="26:26" ht="22.5">
      <c r="Z2623" s="242" ph="1"/>
    </row>
    <row r="2624" spans="26:26" ht="22.5">
      <c r="Z2624" s="242" ph="1"/>
    </row>
    <row r="2625" spans="26:26" ht="22.5">
      <c r="Z2625" s="242" ph="1"/>
    </row>
    <row r="2626" spans="26:26" ht="22.5">
      <c r="Z2626" s="242" ph="1"/>
    </row>
    <row r="2627" spans="26:26" ht="22.5">
      <c r="Z2627" s="242" ph="1"/>
    </row>
    <row r="2628" spans="26:26" ht="22.5">
      <c r="Z2628" s="242" ph="1"/>
    </row>
    <row r="2629" spans="26:26" ht="22.5">
      <c r="Z2629" s="242" ph="1"/>
    </row>
    <row r="2630" spans="26:26" ht="22.5">
      <c r="Z2630" s="242" ph="1"/>
    </row>
    <row r="2631" spans="26:26" ht="22.5">
      <c r="Z2631" s="242" ph="1"/>
    </row>
    <row r="2632" spans="26:26" ht="22.5">
      <c r="Z2632" s="242" ph="1"/>
    </row>
    <row r="2633" spans="26:26" ht="22.5">
      <c r="Z2633" s="242" ph="1"/>
    </row>
    <row r="2634" spans="26:26" ht="22.5">
      <c r="Z2634" s="242" ph="1"/>
    </row>
    <row r="2635" spans="26:26" ht="22.5">
      <c r="Z2635" s="242" ph="1"/>
    </row>
    <row r="2636" spans="26:26" ht="22.5">
      <c r="Z2636" s="242" ph="1"/>
    </row>
    <row r="2637" spans="26:26" ht="22.5">
      <c r="Z2637" s="242" ph="1"/>
    </row>
    <row r="2638" spans="26:26" ht="22.5">
      <c r="Z2638" s="242" ph="1"/>
    </row>
    <row r="2639" spans="26:26" ht="22.5">
      <c r="Z2639" s="242" ph="1"/>
    </row>
    <row r="2640" spans="26:26" ht="22.5">
      <c r="Z2640" s="242" ph="1"/>
    </row>
    <row r="2641" spans="26:26" ht="22.5">
      <c r="Z2641" s="242" ph="1"/>
    </row>
    <row r="2642" spans="26:26" ht="22.5">
      <c r="Z2642" s="242" ph="1"/>
    </row>
    <row r="2643" spans="26:26" ht="22.5">
      <c r="Z2643" s="242" ph="1"/>
    </row>
    <row r="2644" spans="26:26" ht="22.5">
      <c r="Z2644" s="242" ph="1"/>
    </row>
    <row r="2645" spans="26:26" ht="22.5">
      <c r="Z2645" s="242" ph="1"/>
    </row>
    <row r="2646" spans="26:26" ht="22.5">
      <c r="Z2646" s="242" ph="1"/>
    </row>
    <row r="2647" spans="26:26" ht="22.5">
      <c r="Z2647" s="242" ph="1"/>
    </row>
    <row r="2648" spans="26:26" ht="22.5">
      <c r="Z2648" s="242" ph="1"/>
    </row>
    <row r="2649" spans="26:26" ht="22.5">
      <c r="Z2649" s="242" ph="1"/>
    </row>
    <row r="2650" spans="26:26" ht="22.5">
      <c r="Z2650" s="242" ph="1"/>
    </row>
    <row r="2651" spans="26:26" ht="22.5">
      <c r="Z2651" s="242" ph="1"/>
    </row>
    <row r="2652" spans="26:26" ht="22.5">
      <c r="Z2652" s="242" ph="1"/>
    </row>
    <row r="2653" spans="26:26" ht="22.5">
      <c r="Z2653" s="242" ph="1"/>
    </row>
    <row r="2654" spans="26:26" ht="22.5">
      <c r="Z2654" s="242" ph="1"/>
    </row>
    <row r="2655" spans="26:26" ht="22.5">
      <c r="Z2655" s="242" ph="1"/>
    </row>
    <row r="2656" spans="26:26" ht="22.5">
      <c r="Z2656" s="242" ph="1"/>
    </row>
    <row r="2657" spans="26:26" ht="22.5">
      <c r="Z2657" s="242" ph="1"/>
    </row>
    <row r="2658" spans="26:26" ht="22.5">
      <c r="Z2658" s="242" ph="1"/>
    </row>
    <row r="2659" spans="26:26" ht="22.5">
      <c r="Z2659" s="242" ph="1"/>
    </row>
    <row r="2660" spans="26:26" ht="22.5">
      <c r="Z2660" s="242" ph="1"/>
    </row>
    <row r="2661" spans="26:26" ht="22.5">
      <c r="Z2661" s="242" ph="1"/>
    </row>
    <row r="2662" spans="26:26" ht="22.5">
      <c r="Z2662" s="242" ph="1"/>
    </row>
    <row r="2663" spans="26:26" ht="22.5">
      <c r="Z2663" s="242" ph="1"/>
    </row>
    <row r="2664" spans="26:26" ht="22.5">
      <c r="Z2664" s="242" ph="1"/>
    </row>
    <row r="2665" spans="26:26" ht="22.5">
      <c r="Z2665" s="242" ph="1"/>
    </row>
    <row r="2666" spans="26:26" ht="22.5">
      <c r="Z2666" s="242" ph="1"/>
    </row>
    <row r="2667" spans="26:26" ht="22.5">
      <c r="Z2667" s="242" ph="1"/>
    </row>
    <row r="2668" spans="26:26" ht="22.5">
      <c r="Z2668" s="242" ph="1"/>
    </row>
    <row r="2669" spans="26:26" ht="22.5">
      <c r="Z2669" s="242" ph="1"/>
    </row>
    <row r="2670" spans="26:26" ht="22.5">
      <c r="Z2670" s="242" ph="1"/>
    </row>
    <row r="2671" spans="26:26" ht="22.5">
      <c r="Z2671" s="242" ph="1"/>
    </row>
    <row r="2672" spans="26:26" ht="22.5">
      <c r="Z2672" s="242" ph="1"/>
    </row>
    <row r="2673" spans="26:26" ht="22.5">
      <c r="Z2673" s="242" ph="1"/>
    </row>
    <row r="2674" spans="26:26" ht="22.5">
      <c r="Z2674" s="242" ph="1"/>
    </row>
    <row r="2675" spans="26:26" ht="22.5">
      <c r="Z2675" s="242" ph="1"/>
    </row>
    <row r="2676" spans="26:26" ht="22.5">
      <c r="Z2676" s="242" ph="1"/>
    </row>
    <row r="2677" spans="26:26" ht="22.5">
      <c r="Z2677" s="242" ph="1"/>
    </row>
    <row r="2678" spans="26:26" ht="22.5">
      <c r="Z2678" s="242" ph="1"/>
    </row>
    <row r="2679" spans="26:26" ht="22.5">
      <c r="Z2679" s="242" ph="1"/>
    </row>
    <row r="2680" spans="26:26" ht="22.5">
      <c r="Z2680" s="242" ph="1"/>
    </row>
    <row r="2681" spans="26:26" ht="22.5">
      <c r="Z2681" s="242" ph="1"/>
    </row>
    <row r="2682" spans="26:26" ht="22.5">
      <c r="Z2682" s="242" ph="1"/>
    </row>
    <row r="2683" spans="26:26" ht="22.5">
      <c r="Z2683" s="242" ph="1"/>
    </row>
    <row r="2684" spans="26:26" ht="22.5">
      <c r="Z2684" s="242" ph="1"/>
    </row>
    <row r="2685" spans="26:26" ht="22.5">
      <c r="Z2685" s="242" ph="1"/>
    </row>
    <row r="2686" spans="26:26" ht="22.5">
      <c r="Z2686" s="242" ph="1"/>
    </row>
    <row r="2687" spans="26:26" ht="22.5">
      <c r="Z2687" s="242" ph="1"/>
    </row>
    <row r="2688" spans="26:26" ht="22.5">
      <c r="Z2688" s="242" ph="1"/>
    </row>
    <row r="2689" spans="26:26" ht="22.5">
      <c r="Z2689" s="242" ph="1"/>
    </row>
    <row r="2690" spans="26:26" ht="22.5">
      <c r="Z2690" s="242" ph="1"/>
    </row>
    <row r="2691" spans="26:26" ht="22.5">
      <c r="Z2691" s="242" ph="1"/>
    </row>
    <row r="2692" spans="26:26" ht="22.5">
      <c r="Z2692" s="242" ph="1"/>
    </row>
    <row r="2693" spans="26:26" ht="22.5">
      <c r="Z2693" s="242" ph="1"/>
    </row>
    <row r="2694" spans="26:26" ht="22.5">
      <c r="Z2694" s="242" ph="1"/>
    </row>
    <row r="2695" spans="26:26" ht="22.5">
      <c r="Z2695" s="242" ph="1"/>
    </row>
    <row r="2696" spans="26:26" ht="22.5">
      <c r="Z2696" s="242" ph="1"/>
    </row>
    <row r="2697" spans="26:26" ht="22.5">
      <c r="Z2697" s="242" ph="1"/>
    </row>
    <row r="2698" spans="26:26" ht="22.5">
      <c r="Z2698" s="242" ph="1"/>
    </row>
    <row r="2699" spans="26:26" ht="22.5">
      <c r="Z2699" s="242" ph="1"/>
    </row>
    <row r="2700" spans="26:26" ht="22.5">
      <c r="Z2700" s="242" ph="1"/>
    </row>
    <row r="2701" spans="26:26" ht="22.5">
      <c r="Z2701" s="242" ph="1"/>
    </row>
    <row r="2702" spans="26:26" ht="22.5">
      <c r="Z2702" s="242" ph="1"/>
    </row>
    <row r="2703" spans="26:26" ht="22.5">
      <c r="Z2703" s="242" ph="1"/>
    </row>
    <row r="2704" spans="26:26" ht="22.5">
      <c r="Z2704" s="242" ph="1"/>
    </row>
    <row r="2705" spans="26:26" ht="22.5">
      <c r="Z2705" s="242" ph="1"/>
    </row>
    <row r="2706" spans="26:26" ht="22.5">
      <c r="Z2706" s="242" ph="1"/>
    </row>
    <row r="2707" spans="26:26" ht="22.5">
      <c r="Z2707" s="242" ph="1"/>
    </row>
    <row r="2708" spans="26:26" ht="22.5">
      <c r="Z2708" s="242" ph="1"/>
    </row>
    <row r="2709" spans="26:26" ht="22.5">
      <c r="Z2709" s="242" ph="1"/>
    </row>
    <row r="2710" spans="26:26" ht="22.5">
      <c r="Z2710" s="242" ph="1"/>
    </row>
    <row r="2711" spans="26:26" ht="22.5">
      <c r="Z2711" s="242" ph="1"/>
    </row>
    <row r="2712" spans="26:26" ht="22.5">
      <c r="Z2712" s="242" ph="1"/>
    </row>
    <row r="2713" spans="26:26" ht="22.5">
      <c r="Z2713" s="242" ph="1"/>
    </row>
    <row r="2714" spans="26:26" ht="22.5">
      <c r="Z2714" s="242" ph="1"/>
    </row>
    <row r="2715" spans="26:26" ht="22.5">
      <c r="Z2715" s="242" ph="1"/>
    </row>
    <row r="2716" spans="26:26" ht="22.5">
      <c r="Z2716" s="242" ph="1"/>
    </row>
    <row r="2717" spans="26:26" ht="22.5">
      <c r="Z2717" s="242" ph="1"/>
    </row>
    <row r="2718" spans="26:26" ht="22.5">
      <c r="Z2718" s="242" ph="1"/>
    </row>
    <row r="2719" spans="26:26" ht="22.5">
      <c r="Z2719" s="242" ph="1"/>
    </row>
    <row r="2720" spans="26:26" ht="22.5">
      <c r="Z2720" s="242" ph="1"/>
    </row>
    <row r="2721" spans="26:26" ht="22.5">
      <c r="Z2721" s="242" ph="1"/>
    </row>
    <row r="2722" spans="26:26" ht="22.5">
      <c r="Z2722" s="242" ph="1"/>
    </row>
    <row r="2723" spans="26:26" ht="22.5">
      <c r="Z2723" s="242" ph="1"/>
    </row>
    <row r="2724" spans="26:26" ht="22.5">
      <c r="Z2724" s="242" ph="1"/>
    </row>
    <row r="2725" spans="26:26" ht="22.5">
      <c r="Z2725" s="242" ph="1"/>
    </row>
    <row r="2726" spans="26:26" ht="22.5">
      <c r="Z2726" s="242" ph="1"/>
    </row>
    <row r="2727" spans="26:26" ht="22.5">
      <c r="Z2727" s="242" ph="1"/>
    </row>
    <row r="2728" spans="26:26" ht="22.5">
      <c r="Z2728" s="242" ph="1"/>
    </row>
    <row r="2729" spans="26:26" ht="22.5">
      <c r="Z2729" s="242" ph="1"/>
    </row>
    <row r="2730" spans="26:26" ht="22.5">
      <c r="Z2730" s="242" ph="1"/>
    </row>
    <row r="2731" spans="26:26" ht="22.5">
      <c r="Z2731" s="242" ph="1"/>
    </row>
    <row r="2732" spans="26:26" ht="22.5">
      <c r="Z2732" s="242" ph="1"/>
    </row>
    <row r="2733" spans="26:26" ht="22.5">
      <c r="Z2733" s="242" ph="1"/>
    </row>
    <row r="2734" spans="26:26" ht="22.5">
      <c r="Z2734" s="242" ph="1"/>
    </row>
    <row r="2735" spans="26:26" ht="22.5">
      <c r="Z2735" s="242" ph="1"/>
    </row>
    <row r="2736" spans="26:26" ht="22.5">
      <c r="Z2736" s="242" ph="1"/>
    </row>
    <row r="2737" spans="26:26" ht="22.5">
      <c r="Z2737" s="242" ph="1"/>
    </row>
    <row r="2738" spans="26:26" ht="22.5">
      <c r="Z2738" s="242" ph="1"/>
    </row>
    <row r="2739" spans="26:26" ht="22.5">
      <c r="Z2739" s="242" ph="1"/>
    </row>
    <row r="2740" spans="26:26" ht="22.5">
      <c r="Z2740" s="242" ph="1"/>
    </row>
    <row r="2741" spans="26:26" ht="22.5">
      <c r="Z2741" s="242" ph="1"/>
    </row>
    <row r="2742" spans="26:26" ht="22.5">
      <c r="Z2742" s="242" ph="1"/>
    </row>
    <row r="2743" spans="26:26" ht="22.5">
      <c r="Z2743" s="242" ph="1"/>
    </row>
    <row r="2744" spans="26:26" ht="22.5">
      <c r="Z2744" s="242" ph="1"/>
    </row>
    <row r="2745" spans="26:26" ht="22.5">
      <c r="Z2745" s="242" ph="1"/>
    </row>
    <row r="2746" spans="26:26" ht="22.5">
      <c r="Z2746" s="242" ph="1"/>
    </row>
    <row r="2747" spans="26:26" ht="22.5">
      <c r="Z2747" s="242" ph="1"/>
    </row>
    <row r="2748" spans="26:26" ht="22.5">
      <c r="Z2748" s="242" ph="1"/>
    </row>
    <row r="2749" spans="26:26" ht="22.5">
      <c r="Z2749" s="242" ph="1"/>
    </row>
    <row r="2750" spans="26:26" ht="22.5">
      <c r="Z2750" s="242" ph="1"/>
    </row>
    <row r="2751" spans="26:26" ht="22.5">
      <c r="Z2751" s="242" ph="1"/>
    </row>
    <row r="2752" spans="26:26" ht="22.5">
      <c r="Z2752" s="242" ph="1"/>
    </row>
    <row r="2753" spans="26:26" ht="22.5">
      <c r="Z2753" s="242" ph="1"/>
    </row>
    <row r="2754" spans="26:26" ht="22.5">
      <c r="Z2754" s="242" ph="1"/>
    </row>
    <row r="2755" spans="26:26" ht="22.5">
      <c r="Z2755" s="242" ph="1"/>
    </row>
    <row r="2756" spans="26:26" ht="22.5">
      <c r="Z2756" s="242" ph="1"/>
    </row>
    <row r="2757" spans="26:26" ht="22.5">
      <c r="Z2757" s="242" ph="1"/>
    </row>
    <row r="2758" spans="26:26" ht="22.5">
      <c r="Z2758" s="242" ph="1"/>
    </row>
    <row r="2759" spans="26:26" ht="22.5">
      <c r="Z2759" s="242" ph="1"/>
    </row>
    <row r="2760" spans="26:26" ht="22.5">
      <c r="Z2760" s="242" ph="1"/>
    </row>
    <row r="2761" spans="26:26" ht="22.5">
      <c r="Z2761" s="242" ph="1"/>
    </row>
    <row r="2762" spans="26:26" ht="22.5">
      <c r="Z2762" s="242" ph="1"/>
    </row>
    <row r="2763" spans="26:26" ht="22.5">
      <c r="Z2763" s="242" ph="1"/>
    </row>
    <row r="2764" spans="26:26" ht="22.5">
      <c r="Z2764" s="242" ph="1"/>
    </row>
    <row r="2765" spans="26:26" ht="22.5">
      <c r="Z2765" s="242" ph="1"/>
    </row>
    <row r="2766" spans="26:26" ht="22.5">
      <c r="Z2766" s="242" ph="1"/>
    </row>
    <row r="2767" spans="26:26" ht="22.5">
      <c r="Z2767" s="242" ph="1"/>
    </row>
    <row r="2768" spans="26:26" ht="22.5">
      <c r="Z2768" s="242" ph="1"/>
    </row>
    <row r="2769" spans="26:26" ht="22.5">
      <c r="Z2769" s="242" ph="1"/>
    </row>
    <row r="2770" spans="26:26" ht="22.5">
      <c r="Z2770" s="242" ph="1"/>
    </row>
    <row r="2771" spans="26:26" ht="22.5">
      <c r="Z2771" s="242" ph="1"/>
    </row>
    <row r="2772" spans="26:26" ht="22.5">
      <c r="Z2772" s="242" ph="1"/>
    </row>
    <row r="2773" spans="26:26" ht="22.5">
      <c r="Z2773" s="242" ph="1"/>
    </row>
    <row r="2774" spans="26:26" ht="22.5">
      <c r="Z2774" s="242" ph="1"/>
    </row>
    <row r="2775" spans="26:26" ht="22.5">
      <c r="Z2775" s="242" ph="1"/>
    </row>
    <row r="2776" spans="26:26" ht="22.5">
      <c r="Z2776" s="242" ph="1"/>
    </row>
    <row r="2777" spans="26:26" ht="22.5">
      <c r="Z2777" s="242" ph="1"/>
    </row>
    <row r="2778" spans="26:26" ht="22.5">
      <c r="Z2778" s="242" ph="1"/>
    </row>
    <row r="2779" spans="26:26" ht="22.5">
      <c r="Z2779" s="242" ph="1"/>
    </row>
    <row r="2780" spans="26:26" ht="22.5">
      <c r="Z2780" s="242" ph="1"/>
    </row>
    <row r="2781" spans="26:26" ht="22.5">
      <c r="Z2781" s="242" ph="1"/>
    </row>
    <row r="2782" spans="26:26" ht="22.5">
      <c r="Z2782" s="242" ph="1"/>
    </row>
    <row r="2783" spans="26:26" ht="22.5">
      <c r="Z2783" s="242" ph="1"/>
    </row>
    <row r="2784" spans="26:26" ht="22.5">
      <c r="Z2784" s="242" ph="1"/>
    </row>
    <row r="2785" spans="26:26" ht="22.5">
      <c r="Z2785" s="242" ph="1"/>
    </row>
    <row r="2786" spans="26:26" ht="22.5">
      <c r="Z2786" s="242" ph="1"/>
    </row>
    <row r="2787" spans="26:26" ht="22.5">
      <c r="Z2787" s="242" ph="1"/>
    </row>
    <row r="2788" spans="26:26" ht="22.5">
      <c r="Z2788" s="242" ph="1"/>
    </row>
    <row r="2789" spans="26:26" ht="22.5">
      <c r="Z2789" s="242" ph="1"/>
    </row>
    <row r="2790" spans="26:26" ht="22.5">
      <c r="Z2790" s="242" ph="1"/>
    </row>
    <row r="2791" spans="26:26" ht="22.5">
      <c r="Z2791" s="242" ph="1"/>
    </row>
    <row r="2792" spans="26:26" ht="22.5">
      <c r="Z2792" s="242" ph="1"/>
    </row>
    <row r="2793" spans="26:26" ht="22.5">
      <c r="Z2793" s="242" ph="1"/>
    </row>
    <row r="2794" spans="26:26" ht="22.5">
      <c r="Z2794" s="242" ph="1"/>
    </row>
    <row r="2795" spans="26:26" ht="22.5">
      <c r="Z2795" s="242" ph="1"/>
    </row>
    <row r="2796" spans="26:26" ht="22.5">
      <c r="Z2796" s="242" ph="1"/>
    </row>
    <row r="2797" spans="26:26" ht="22.5">
      <c r="Z2797" s="242" ph="1"/>
    </row>
    <row r="2798" spans="26:26" ht="22.5">
      <c r="Z2798" s="242" ph="1"/>
    </row>
    <row r="2799" spans="26:26" ht="22.5">
      <c r="Z2799" s="242" ph="1"/>
    </row>
    <row r="2800" spans="26:26" ht="22.5">
      <c r="Z2800" s="242" ph="1"/>
    </row>
    <row r="2801" spans="26:26" ht="22.5">
      <c r="Z2801" s="242" ph="1"/>
    </row>
    <row r="2802" spans="26:26" ht="22.5">
      <c r="Z2802" s="242" ph="1"/>
    </row>
    <row r="2803" spans="26:26" ht="22.5">
      <c r="Z2803" s="242" ph="1"/>
    </row>
    <row r="2804" spans="26:26" ht="22.5">
      <c r="Z2804" s="242" ph="1"/>
    </row>
    <row r="2805" spans="26:26" ht="22.5">
      <c r="Z2805" s="242" ph="1"/>
    </row>
    <row r="2806" spans="26:26" ht="22.5">
      <c r="Z2806" s="242" ph="1"/>
    </row>
    <row r="2807" spans="26:26" ht="22.5">
      <c r="Z2807" s="242" ph="1"/>
    </row>
    <row r="2808" spans="26:26" ht="22.5">
      <c r="Z2808" s="242" ph="1"/>
    </row>
    <row r="2809" spans="26:26" ht="22.5">
      <c r="Z2809" s="242" ph="1"/>
    </row>
    <row r="2810" spans="26:26" ht="22.5">
      <c r="Z2810" s="242" ph="1"/>
    </row>
    <row r="2811" spans="26:26" ht="22.5">
      <c r="Z2811" s="242" ph="1"/>
    </row>
    <row r="2812" spans="26:26" ht="22.5">
      <c r="Z2812" s="242" ph="1"/>
    </row>
    <row r="2813" spans="26:26" ht="22.5">
      <c r="Z2813" s="242" ph="1"/>
    </row>
    <row r="2814" spans="26:26" ht="22.5">
      <c r="Z2814" s="242" ph="1"/>
    </row>
    <row r="2815" spans="26:26" ht="22.5">
      <c r="Z2815" s="242" ph="1"/>
    </row>
    <row r="2816" spans="26:26" ht="22.5">
      <c r="Z2816" s="242" ph="1"/>
    </row>
    <row r="2817" spans="26:26" ht="22.5">
      <c r="Z2817" s="242" ph="1"/>
    </row>
    <row r="2818" spans="26:26" ht="22.5">
      <c r="Z2818" s="242" ph="1"/>
    </row>
    <row r="2819" spans="26:26" ht="22.5">
      <c r="Z2819" s="242" ph="1"/>
    </row>
    <row r="2820" spans="26:26" ht="22.5">
      <c r="Z2820" s="242" ph="1"/>
    </row>
    <row r="2821" spans="26:26" ht="22.5">
      <c r="Z2821" s="242" ph="1"/>
    </row>
    <row r="2822" spans="26:26" ht="22.5">
      <c r="Z2822" s="242" ph="1"/>
    </row>
    <row r="2823" spans="26:26" ht="22.5">
      <c r="Z2823" s="242" ph="1"/>
    </row>
    <row r="2824" spans="26:26" ht="22.5">
      <c r="Z2824" s="242" ph="1"/>
    </row>
    <row r="2825" spans="26:26" ht="22.5">
      <c r="Z2825" s="242" ph="1"/>
    </row>
    <row r="2826" spans="26:26" ht="22.5">
      <c r="Z2826" s="242" ph="1"/>
    </row>
    <row r="2827" spans="26:26" ht="22.5">
      <c r="Z2827" s="242" ph="1"/>
    </row>
    <row r="2828" spans="26:26" ht="22.5">
      <c r="Z2828" s="242" ph="1"/>
    </row>
    <row r="2829" spans="26:26" ht="22.5">
      <c r="Z2829" s="242" ph="1"/>
    </row>
    <row r="2830" spans="26:26" ht="22.5">
      <c r="Z2830" s="242" ph="1"/>
    </row>
    <row r="2831" spans="26:26" ht="22.5">
      <c r="Z2831" s="242" ph="1"/>
    </row>
    <row r="2832" spans="26:26" ht="22.5">
      <c r="Z2832" s="242" ph="1"/>
    </row>
    <row r="2833" spans="26:26" ht="22.5">
      <c r="Z2833" s="242" ph="1"/>
    </row>
    <row r="2834" spans="26:26" ht="22.5">
      <c r="Z2834" s="242" ph="1"/>
    </row>
    <row r="2835" spans="26:26" ht="22.5">
      <c r="Z2835" s="242" ph="1"/>
    </row>
    <row r="2836" spans="26:26" ht="22.5">
      <c r="Z2836" s="242" ph="1"/>
    </row>
    <row r="2837" spans="26:26" ht="22.5">
      <c r="Z2837" s="242" ph="1"/>
    </row>
    <row r="2838" spans="26:26" ht="22.5">
      <c r="Z2838" s="242" ph="1"/>
    </row>
    <row r="2839" spans="26:26" ht="22.5">
      <c r="Z2839" s="242" ph="1"/>
    </row>
    <row r="2840" spans="26:26" ht="22.5">
      <c r="Z2840" s="242" ph="1"/>
    </row>
    <row r="2841" spans="26:26" ht="22.5">
      <c r="Z2841" s="242" ph="1"/>
    </row>
    <row r="2842" spans="26:26" ht="22.5">
      <c r="Z2842" s="242" ph="1"/>
    </row>
    <row r="2843" spans="26:26" ht="22.5">
      <c r="Z2843" s="242" ph="1"/>
    </row>
    <row r="2844" spans="26:26" ht="22.5">
      <c r="Z2844" s="242" ph="1"/>
    </row>
    <row r="2845" spans="26:26" ht="22.5">
      <c r="Z2845" s="242" ph="1"/>
    </row>
    <row r="2846" spans="26:26" ht="22.5">
      <c r="Z2846" s="242" ph="1"/>
    </row>
    <row r="2847" spans="26:26" ht="22.5">
      <c r="Z2847" s="242" ph="1"/>
    </row>
    <row r="2848" spans="26:26" ht="22.5">
      <c r="Z2848" s="242" ph="1"/>
    </row>
    <row r="2849" spans="26:26" ht="22.5">
      <c r="Z2849" s="242" ph="1"/>
    </row>
    <row r="2850" spans="26:26" ht="22.5">
      <c r="Z2850" s="242" ph="1"/>
    </row>
    <row r="2851" spans="26:26" ht="22.5">
      <c r="Z2851" s="242" ph="1"/>
    </row>
    <row r="2852" spans="26:26" ht="22.5">
      <c r="Z2852" s="242" ph="1"/>
    </row>
    <row r="2853" spans="26:26" ht="22.5">
      <c r="Z2853" s="242" ph="1"/>
    </row>
    <row r="2854" spans="26:26" ht="22.5">
      <c r="Z2854" s="242" ph="1"/>
    </row>
    <row r="2855" spans="26:26" ht="22.5">
      <c r="Z2855" s="242" ph="1"/>
    </row>
    <row r="2856" spans="26:26" ht="22.5">
      <c r="Z2856" s="242" ph="1"/>
    </row>
    <row r="2857" spans="26:26" ht="22.5">
      <c r="Z2857" s="242" ph="1"/>
    </row>
    <row r="2858" spans="26:26" ht="22.5">
      <c r="Z2858" s="242" ph="1"/>
    </row>
    <row r="2859" spans="26:26" ht="22.5">
      <c r="Z2859" s="242" ph="1"/>
    </row>
    <row r="2860" spans="26:26" ht="22.5">
      <c r="Z2860" s="242" ph="1"/>
    </row>
    <row r="2861" spans="26:26" ht="22.5">
      <c r="Z2861" s="242" ph="1"/>
    </row>
    <row r="2862" spans="26:26" ht="22.5">
      <c r="Z2862" s="242" ph="1"/>
    </row>
    <row r="2863" spans="26:26" ht="22.5">
      <c r="Z2863" s="242" ph="1"/>
    </row>
    <row r="2864" spans="26:26" ht="22.5">
      <c r="Z2864" s="242" ph="1"/>
    </row>
    <row r="2865" spans="26:26" ht="22.5">
      <c r="Z2865" s="242" ph="1"/>
    </row>
    <row r="2866" spans="26:26" ht="22.5">
      <c r="Z2866" s="242" ph="1"/>
    </row>
    <row r="2867" spans="26:26" ht="22.5">
      <c r="Z2867" s="242" ph="1"/>
    </row>
    <row r="2868" spans="26:26" ht="22.5">
      <c r="Z2868" s="242" ph="1"/>
    </row>
    <row r="2869" spans="26:26" ht="22.5">
      <c r="Z2869" s="242" ph="1"/>
    </row>
    <row r="2870" spans="26:26" ht="22.5">
      <c r="Z2870" s="242" ph="1"/>
    </row>
    <row r="2871" spans="26:26" ht="22.5">
      <c r="Z2871" s="242" ph="1"/>
    </row>
    <row r="2872" spans="26:26" ht="22.5">
      <c r="Z2872" s="242" ph="1"/>
    </row>
    <row r="2873" spans="26:26" ht="22.5">
      <c r="Z2873" s="242" ph="1"/>
    </row>
    <row r="2874" spans="26:26" ht="22.5">
      <c r="Z2874" s="242" ph="1"/>
    </row>
    <row r="2875" spans="26:26" ht="22.5">
      <c r="Z2875" s="242" ph="1"/>
    </row>
    <row r="2876" spans="26:26" ht="22.5">
      <c r="Z2876" s="242" ph="1"/>
    </row>
    <row r="2877" spans="26:26" ht="22.5">
      <c r="Z2877" s="242" ph="1"/>
    </row>
    <row r="2878" spans="26:26" ht="22.5">
      <c r="Z2878" s="242" ph="1"/>
    </row>
    <row r="2879" spans="26:26" ht="22.5">
      <c r="Z2879" s="242" ph="1"/>
    </row>
    <row r="2880" spans="26:26" ht="22.5">
      <c r="Z2880" s="242" ph="1"/>
    </row>
    <row r="2881" spans="26:26" ht="22.5">
      <c r="Z2881" s="242" ph="1"/>
    </row>
    <row r="2882" spans="26:26" ht="22.5">
      <c r="Z2882" s="242" ph="1"/>
    </row>
    <row r="2883" spans="26:26" ht="22.5">
      <c r="Z2883" s="242" ph="1"/>
    </row>
    <row r="2884" spans="26:26" ht="22.5">
      <c r="Z2884" s="242" ph="1"/>
    </row>
    <row r="2885" spans="26:26" ht="22.5">
      <c r="Z2885" s="242" ph="1"/>
    </row>
    <row r="2886" spans="26:26" ht="22.5">
      <c r="Z2886" s="242" ph="1"/>
    </row>
    <row r="2887" spans="26:26" ht="22.5">
      <c r="Z2887" s="242" ph="1"/>
    </row>
    <row r="2888" spans="26:26" ht="22.5">
      <c r="Z2888" s="242" ph="1"/>
    </row>
    <row r="2889" spans="26:26" ht="22.5">
      <c r="Z2889" s="242" ph="1"/>
    </row>
    <row r="2890" spans="26:26" ht="22.5">
      <c r="Z2890" s="242" ph="1"/>
    </row>
    <row r="2891" spans="26:26" ht="22.5">
      <c r="Z2891" s="242" ph="1"/>
    </row>
    <row r="2892" spans="26:26" ht="22.5">
      <c r="Z2892" s="242" ph="1"/>
    </row>
    <row r="2893" spans="26:26" ht="22.5">
      <c r="Z2893" s="242" ph="1"/>
    </row>
    <row r="2894" spans="26:26" ht="22.5">
      <c r="Z2894" s="242" ph="1"/>
    </row>
    <row r="2895" spans="26:26" ht="22.5">
      <c r="Z2895" s="242" ph="1"/>
    </row>
    <row r="2896" spans="26:26" ht="22.5">
      <c r="Z2896" s="242" ph="1"/>
    </row>
    <row r="2897" spans="26:26" ht="22.5">
      <c r="Z2897" s="242" ph="1"/>
    </row>
    <row r="2898" spans="26:26" ht="22.5">
      <c r="Z2898" s="242" ph="1"/>
    </row>
    <row r="2899" spans="26:26" ht="22.5">
      <c r="Z2899" s="242" ph="1"/>
    </row>
    <row r="2900" spans="26:26" ht="22.5">
      <c r="Z2900" s="242" ph="1"/>
    </row>
    <row r="2901" spans="26:26" ht="22.5">
      <c r="Z2901" s="242" ph="1"/>
    </row>
    <row r="2902" spans="26:26" ht="22.5">
      <c r="Z2902" s="242" ph="1"/>
    </row>
    <row r="2903" spans="26:26" ht="22.5">
      <c r="Z2903" s="242" ph="1"/>
    </row>
    <row r="2904" spans="26:26" ht="22.5">
      <c r="Z2904" s="242" ph="1"/>
    </row>
    <row r="2905" spans="26:26" ht="22.5">
      <c r="Z2905" s="242" ph="1"/>
    </row>
    <row r="2906" spans="26:26" ht="22.5">
      <c r="Z2906" s="242" ph="1"/>
    </row>
    <row r="2907" spans="26:26" ht="22.5">
      <c r="Z2907" s="242" ph="1"/>
    </row>
    <row r="2908" spans="26:26" ht="22.5">
      <c r="Z2908" s="242" ph="1"/>
    </row>
    <row r="2909" spans="26:26" ht="22.5">
      <c r="Z2909" s="242" ph="1"/>
    </row>
    <row r="2910" spans="26:26" ht="22.5">
      <c r="Z2910" s="242" ph="1"/>
    </row>
    <row r="2911" spans="26:26" ht="22.5">
      <c r="Z2911" s="242" ph="1"/>
    </row>
    <row r="2912" spans="26:26" ht="22.5">
      <c r="Z2912" s="242" ph="1"/>
    </row>
    <row r="2913" spans="26:26" ht="22.5">
      <c r="Z2913" s="242" ph="1"/>
    </row>
    <row r="2914" spans="26:26" ht="22.5">
      <c r="Z2914" s="242" ph="1"/>
    </row>
    <row r="2915" spans="26:26" ht="22.5">
      <c r="Z2915" s="242" ph="1"/>
    </row>
    <row r="2916" spans="26:26" ht="22.5">
      <c r="Z2916" s="242" ph="1"/>
    </row>
    <row r="2917" spans="26:26" ht="22.5">
      <c r="Z2917" s="242" ph="1"/>
    </row>
    <row r="2918" spans="26:26" ht="22.5">
      <c r="Z2918" s="242" ph="1"/>
    </row>
    <row r="2919" spans="26:26" ht="22.5">
      <c r="Z2919" s="242" ph="1"/>
    </row>
    <row r="2920" spans="26:26" ht="22.5">
      <c r="Z2920" s="242" ph="1"/>
    </row>
    <row r="2921" spans="26:26" ht="22.5">
      <c r="Z2921" s="242" ph="1"/>
    </row>
    <row r="2922" spans="26:26" ht="22.5">
      <c r="Z2922" s="242" ph="1"/>
    </row>
    <row r="2923" spans="26:26" ht="22.5">
      <c r="Z2923" s="242" ph="1"/>
    </row>
    <row r="2924" spans="26:26" ht="22.5">
      <c r="Z2924" s="242" ph="1"/>
    </row>
    <row r="2925" spans="26:26" ht="22.5">
      <c r="Z2925" s="242" ph="1"/>
    </row>
    <row r="2926" spans="26:26" ht="22.5">
      <c r="Z2926" s="242" ph="1"/>
    </row>
    <row r="2927" spans="26:26" ht="22.5">
      <c r="Z2927" s="242" ph="1"/>
    </row>
    <row r="2928" spans="26:26" ht="22.5">
      <c r="Z2928" s="242" ph="1"/>
    </row>
    <row r="2929" spans="26:26" ht="22.5">
      <c r="Z2929" s="242" ph="1"/>
    </row>
    <row r="2930" spans="26:26" ht="22.5">
      <c r="Z2930" s="242" ph="1"/>
    </row>
    <row r="2931" spans="26:26" ht="22.5">
      <c r="Z2931" s="242" ph="1"/>
    </row>
    <row r="2932" spans="26:26" ht="22.5">
      <c r="Z2932" s="242" ph="1"/>
    </row>
    <row r="2933" spans="26:26" ht="22.5">
      <c r="Z2933" s="242" ph="1"/>
    </row>
    <row r="2934" spans="26:26" ht="22.5">
      <c r="Z2934" s="242" ph="1"/>
    </row>
    <row r="2935" spans="26:26" ht="22.5">
      <c r="Z2935" s="242" ph="1"/>
    </row>
    <row r="2936" spans="26:26" ht="22.5">
      <c r="Z2936" s="242" ph="1"/>
    </row>
    <row r="2937" spans="26:26" ht="22.5">
      <c r="Z2937" s="242" ph="1"/>
    </row>
    <row r="2938" spans="26:26" ht="22.5">
      <c r="Z2938" s="242" ph="1"/>
    </row>
    <row r="2939" spans="26:26" ht="22.5">
      <c r="Z2939" s="242" ph="1"/>
    </row>
    <row r="2940" spans="26:26" ht="22.5">
      <c r="Z2940" s="242" ph="1"/>
    </row>
    <row r="2941" spans="26:26" ht="22.5">
      <c r="Z2941" s="242" ph="1"/>
    </row>
    <row r="2942" spans="26:26" ht="22.5">
      <c r="Z2942" s="242" ph="1"/>
    </row>
    <row r="2943" spans="26:26" ht="22.5">
      <c r="Z2943" s="242" ph="1"/>
    </row>
    <row r="2944" spans="26:26" ht="22.5">
      <c r="Z2944" s="242" ph="1"/>
    </row>
    <row r="2945" spans="26:26" ht="22.5">
      <c r="Z2945" s="242" ph="1"/>
    </row>
    <row r="2946" spans="26:26" ht="22.5">
      <c r="Z2946" s="242" ph="1"/>
    </row>
    <row r="2947" spans="26:26" ht="22.5">
      <c r="Z2947" s="242" ph="1"/>
    </row>
    <row r="2948" spans="26:26" ht="22.5">
      <c r="Z2948" s="242" ph="1"/>
    </row>
    <row r="2949" spans="26:26" ht="22.5">
      <c r="Z2949" s="242" ph="1"/>
    </row>
    <row r="2950" spans="26:26" ht="22.5">
      <c r="Z2950" s="242" ph="1"/>
    </row>
    <row r="2951" spans="26:26" ht="22.5">
      <c r="Z2951" s="242" ph="1"/>
    </row>
    <row r="2952" spans="26:26" ht="22.5">
      <c r="Z2952" s="242" ph="1"/>
    </row>
    <row r="2953" spans="26:26" ht="22.5">
      <c r="Z2953" s="242" ph="1"/>
    </row>
    <row r="2954" spans="26:26" ht="22.5">
      <c r="Z2954" s="242" ph="1"/>
    </row>
    <row r="2955" spans="26:26" ht="22.5">
      <c r="Z2955" s="242" ph="1"/>
    </row>
    <row r="2956" spans="26:26" ht="22.5">
      <c r="Z2956" s="242" ph="1"/>
    </row>
    <row r="2957" spans="26:26" ht="22.5">
      <c r="Z2957" s="242" ph="1"/>
    </row>
    <row r="2958" spans="26:26" ht="22.5">
      <c r="Z2958" s="242" ph="1"/>
    </row>
    <row r="2959" spans="26:26" ht="22.5">
      <c r="Z2959" s="242" ph="1"/>
    </row>
    <row r="2960" spans="26:26" ht="22.5">
      <c r="Z2960" s="242" ph="1"/>
    </row>
    <row r="2961" spans="26:26" ht="22.5">
      <c r="Z2961" s="242" ph="1"/>
    </row>
    <row r="2962" spans="26:26" ht="22.5">
      <c r="Z2962" s="242" ph="1"/>
    </row>
    <row r="2963" spans="26:26" ht="22.5">
      <c r="Z2963" s="242" ph="1"/>
    </row>
    <row r="2964" spans="26:26" ht="22.5">
      <c r="Z2964" s="242" ph="1"/>
    </row>
    <row r="2965" spans="26:26" ht="22.5">
      <c r="Z2965" s="242" ph="1"/>
    </row>
    <row r="2966" spans="26:26" ht="22.5">
      <c r="Z2966" s="242" ph="1"/>
    </row>
    <row r="2967" spans="26:26" ht="22.5">
      <c r="Z2967" s="242" ph="1"/>
    </row>
    <row r="2968" spans="26:26" ht="22.5">
      <c r="Z2968" s="242" ph="1"/>
    </row>
    <row r="2969" spans="26:26" ht="22.5">
      <c r="Z2969" s="242" ph="1"/>
    </row>
    <row r="2970" spans="26:26" ht="22.5">
      <c r="Z2970" s="242" ph="1"/>
    </row>
    <row r="2971" spans="26:26" ht="22.5">
      <c r="Z2971" s="242" ph="1"/>
    </row>
    <row r="2972" spans="26:26" ht="22.5">
      <c r="Z2972" s="242" ph="1"/>
    </row>
    <row r="2973" spans="26:26" ht="22.5">
      <c r="Z2973" s="242" ph="1"/>
    </row>
    <row r="2974" spans="26:26" ht="22.5">
      <c r="Z2974" s="242" ph="1"/>
    </row>
    <row r="2975" spans="26:26" ht="22.5">
      <c r="Z2975" s="242" ph="1"/>
    </row>
    <row r="2976" spans="26:26" ht="22.5">
      <c r="Z2976" s="242" ph="1"/>
    </row>
    <row r="2977" spans="26:26" ht="22.5">
      <c r="Z2977" s="242" ph="1"/>
    </row>
    <row r="2978" spans="26:26" ht="22.5">
      <c r="Z2978" s="242" ph="1"/>
    </row>
    <row r="2979" spans="26:26" ht="22.5">
      <c r="Z2979" s="242" ph="1"/>
    </row>
    <row r="2980" spans="26:26" ht="22.5">
      <c r="Z2980" s="242" ph="1"/>
    </row>
    <row r="2981" spans="26:26" ht="22.5">
      <c r="Z2981" s="242" ph="1"/>
    </row>
    <row r="2982" spans="26:26" ht="22.5">
      <c r="Z2982" s="242" ph="1"/>
    </row>
    <row r="2983" spans="26:26" ht="22.5">
      <c r="Z2983" s="242" ph="1"/>
    </row>
    <row r="2984" spans="26:26" ht="22.5">
      <c r="Z2984" s="242" ph="1"/>
    </row>
    <row r="2985" spans="26:26" ht="22.5">
      <c r="Z2985" s="242" ph="1"/>
    </row>
    <row r="2986" spans="26:26" ht="22.5">
      <c r="Z2986" s="242" ph="1"/>
    </row>
    <row r="2987" spans="26:26" ht="22.5">
      <c r="Z2987" s="242" ph="1"/>
    </row>
    <row r="2988" spans="26:26" ht="22.5">
      <c r="Z2988" s="242" ph="1"/>
    </row>
    <row r="2989" spans="26:26" ht="22.5">
      <c r="Z2989" s="242" ph="1"/>
    </row>
    <row r="2990" spans="26:26" ht="22.5">
      <c r="Z2990" s="242" ph="1"/>
    </row>
    <row r="2991" spans="26:26" ht="22.5">
      <c r="Z2991" s="242" ph="1"/>
    </row>
    <row r="2992" spans="26:26" ht="22.5">
      <c r="Z2992" s="242" ph="1"/>
    </row>
    <row r="2993" spans="26:26" ht="22.5">
      <c r="Z2993" s="242" ph="1"/>
    </row>
    <row r="2994" spans="26:26" ht="22.5">
      <c r="Z2994" s="242" ph="1"/>
    </row>
    <row r="2995" spans="26:26" ht="22.5">
      <c r="Z2995" s="242" ph="1"/>
    </row>
    <row r="2996" spans="26:26" ht="22.5">
      <c r="Z2996" s="242" ph="1"/>
    </row>
    <row r="2997" spans="26:26" ht="22.5">
      <c r="Z2997" s="242" ph="1"/>
    </row>
    <row r="2998" spans="26:26" ht="22.5">
      <c r="Z2998" s="242" ph="1"/>
    </row>
    <row r="2999" spans="26:26" ht="22.5">
      <c r="Z2999" s="242" ph="1"/>
    </row>
    <row r="3000" spans="26:26" ht="22.5">
      <c r="Z3000" s="242" ph="1"/>
    </row>
    <row r="3001" spans="26:26" ht="22.5">
      <c r="Z3001" s="242" ph="1"/>
    </row>
    <row r="3002" spans="26:26" ht="22.5">
      <c r="Z3002" s="242" ph="1"/>
    </row>
    <row r="3003" spans="26:26" ht="22.5">
      <c r="Z3003" s="242" ph="1"/>
    </row>
    <row r="3004" spans="26:26" ht="22.5">
      <c r="Z3004" s="242" ph="1"/>
    </row>
    <row r="3005" spans="26:26" ht="22.5">
      <c r="Z3005" s="242" ph="1"/>
    </row>
    <row r="3006" spans="26:26" ht="22.5">
      <c r="Z3006" s="242" ph="1"/>
    </row>
    <row r="3007" spans="26:26" ht="22.5">
      <c r="Z3007" s="242" ph="1"/>
    </row>
    <row r="3008" spans="26:26" ht="22.5">
      <c r="Z3008" s="242" ph="1"/>
    </row>
    <row r="3009" spans="26:26" ht="22.5">
      <c r="Z3009" s="242" ph="1"/>
    </row>
    <row r="3010" spans="26:26" ht="22.5">
      <c r="Z3010" s="242" ph="1"/>
    </row>
    <row r="3011" spans="26:26" ht="22.5">
      <c r="Z3011" s="242" ph="1"/>
    </row>
    <row r="3012" spans="26:26" ht="22.5">
      <c r="Z3012" s="242" ph="1"/>
    </row>
    <row r="3013" spans="26:26" ht="22.5">
      <c r="Z3013" s="242" ph="1"/>
    </row>
    <row r="3014" spans="26:26" ht="22.5">
      <c r="Z3014" s="242" ph="1"/>
    </row>
    <row r="3015" spans="26:26" ht="22.5">
      <c r="Z3015" s="242" ph="1"/>
    </row>
    <row r="3016" spans="26:26" ht="22.5">
      <c r="Z3016" s="242" ph="1"/>
    </row>
    <row r="3017" spans="26:26" ht="22.5">
      <c r="Z3017" s="242" ph="1"/>
    </row>
    <row r="3018" spans="26:26" ht="22.5">
      <c r="Z3018" s="242" ph="1"/>
    </row>
    <row r="3019" spans="26:26" ht="22.5">
      <c r="Z3019" s="242" ph="1"/>
    </row>
    <row r="3020" spans="26:26" ht="22.5">
      <c r="Z3020" s="242" ph="1"/>
    </row>
    <row r="3021" spans="26:26" ht="22.5">
      <c r="Z3021" s="242" ph="1"/>
    </row>
    <row r="3022" spans="26:26" ht="22.5">
      <c r="Z3022" s="242" ph="1"/>
    </row>
    <row r="3023" spans="26:26" ht="22.5">
      <c r="Z3023" s="242" ph="1"/>
    </row>
    <row r="3024" spans="26:26" ht="22.5">
      <c r="Z3024" s="242" ph="1"/>
    </row>
    <row r="3025" spans="26:26" ht="22.5">
      <c r="Z3025" s="242" ph="1"/>
    </row>
    <row r="3026" spans="26:26" ht="22.5">
      <c r="Z3026" s="242" ph="1"/>
    </row>
    <row r="3027" spans="26:26" ht="22.5">
      <c r="Z3027" s="242" ph="1"/>
    </row>
    <row r="3028" spans="26:26" ht="22.5">
      <c r="Z3028" s="242" ph="1"/>
    </row>
    <row r="3029" spans="26:26" ht="22.5">
      <c r="Z3029" s="242" ph="1"/>
    </row>
    <row r="3030" spans="26:26" ht="22.5">
      <c r="Z3030" s="242" ph="1"/>
    </row>
    <row r="3031" spans="26:26" ht="22.5">
      <c r="Z3031" s="242" ph="1"/>
    </row>
    <row r="3032" spans="26:26" ht="22.5">
      <c r="Z3032" s="242" ph="1"/>
    </row>
    <row r="3033" spans="26:26" ht="22.5">
      <c r="Z3033" s="242" ph="1"/>
    </row>
    <row r="3034" spans="26:26" ht="22.5">
      <c r="Z3034" s="242" ph="1"/>
    </row>
    <row r="3035" spans="26:26" ht="22.5">
      <c r="Z3035" s="242" ph="1"/>
    </row>
    <row r="3036" spans="26:26" ht="22.5">
      <c r="Z3036" s="242" ph="1"/>
    </row>
    <row r="3037" spans="26:26" ht="22.5">
      <c r="Z3037" s="242" ph="1"/>
    </row>
    <row r="3038" spans="26:26" ht="22.5">
      <c r="Z3038" s="242" ph="1"/>
    </row>
    <row r="3039" spans="26:26" ht="22.5">
      <c r="Z3039" s="242" ph="1"/>
    </row>
    <row r="3040" spans="26:26" ht="22.5">
      <c r="Z3040" s="242" ph="1"/>
    </row>
    <row r="3041" spans="26:26" ht="22.5">
      <c r="Z3041" s="242" ph="1"/>
    </row>
    <row r="3042" spans="26:26" ht="22.5">
      <c r="Z3042" s="242" ph="1"/>
    </row>
    <row r="3043" spans="26:26" ht="22.5">
      <c r="Z3043" s="242" ph="1"/>
    </row>
    <row r="3044" spans="26:26" ht="22.5">
      <c r="Z3044" s="242" ph="1"/>
    </row>
    <row r="3045" spans="26:26" ht="22.5">
      <c r="Z3045" s="242" ph="1"/>
    </row>
    <row r="3046" spans="26:26" ht="22.5">
      <c r="Z3046" s="242" ph="1"/>
    </row>
    <row r="3047" spans="26:26" ht="22.5">
      <c r="Z3047" s="242" ph="1"/>
    </row>
    <row r="3048" spans="26:26" ht="22.5">
      <c r="Z3048" s="242" ph="1"/>
    </row>
    <row r="3049" spans="26:26" ht="22.5">
      <c r="Z3049" s="242" ph="1"/>
    </row>
    <row r="3050" spans="26:26" ht="22.5">
      <c r="Z3050" s="242" ph="1"/>
    </row>
    <row r="3051" spans="26:26" ht="22.5">
      <c r="Z3051" s="242" ph="1"/>
    </row>
    <row r="3052" spans="26:26" ht="22.5">
      <c r="Z3052" s="242" ph="1"/>
    </row>
    <row r="3053" spans="26:26" ht="22.5">
      <c r="Z3053" s="242" ph="1"/>
    </row>
    <row r="3054" spans="26:26" ht="22.5">
      <c r="Z3054" s="242" ph="1"/>
    </row>
    <row r="3055" spans="26:26" ht="22.5">
      <c r="Z3055" s="242" ph="1"/>
    </row>
    <row r="3056" spans="26:26" ht="22.5">
      <c r="Z3056" s="242" ph="1"/>
    </row>
    <row r="3057" spans="26:26" ht="22.5">
      <c r="Z3057" s="242" ph="1"/>
    </row>
    <row r="3058" spans="26:26" ht="22.5">
      <c r="Z3058" s="242" ph="1"/>
    </row>
    <row r="3059" spans="26:26" ht="22.5">
      <c r="Z3059" s="242" ph="1"/>
    </row>
    <row r="3060" spans="26:26" ht="22.5">
      <c r="Z3060" s="242" ph="1"/>
    </row>
    <row r="3061" spans="26:26" ht="22.5">
      <c r="Z3061" s="242" ph="1"/>
    </row>
    <row r="3062" spans="26:26" ht="22.5">
      <c r="Z3062" s="242" ph="1"/>
    </row>
    <row r="3063" spans="26:26" ht="22.5">
      <c r="Z3063" s="242" ph="1"/>
    </row>
    <row r="3064" spans="26:26" ht="22.5">
      <c r="Z3064" s="242" ph="1"/>
    </row>
    <row r="3065" spans="26:26" ht="22.5">
      <c r="Z3065" s="242" ph="1"/>
    </row>
    <row r="3066" spans="26:26" ht="22.5">
      <c r="Z3066" s="242" ph="1"/>
    </row>
    <row r="3067" spans="26:26" ht="22.5">
      <c r="Z3067" s="242" ph="1"/>
    </row>
    <row r="3068" spans="26:26" ht="22.5">
      <c r="Z3068" s="242" ph="1"/>
    </row>
    <row r="3069" spans="26:26" ht="22.5">
      <c r="Z3069" s="242" ph="1"/>
    </row>
    <row r="3070" spans="26:26" ht="22.5">
      <c r="Z3070" s="242" ph="1"/>
    </row>
    <row r="3071" spans="26:26" ht="22.5">
      <c r="Z3071" s="242" ph="1"/>
    </row>
    <row r="3072" spans="26:26" ht="22.5">
      <c r="Z3072" s="242" ph="1"/>
    </row>
    <row r="3073" spans="26:26" ht="22.5">
      <c r="Z3073" s="242" ph="1"/>
    </row>
    <row r="3074" spans="26:26" ht="22.5">
      <c r="Z3074" s="242" ph="1"/>
    </row>
    <row r="3075" spans="26:26" ht="22.5">
      <c r="Z3075" s="242" ph="1"/>
    </row>
    <row r="3076" spans="26:26" ht="22.5">
      <c r="Z3076" s="242" ph="1"/>
    </row>
    <row r="3077" spans="26:26" ht="22.5">
      <c r="Z3077" s="242" ph="1"/>
    </row>
    <row r="3078" spans="26:26" ht="22.5">
      <c r="Z3078" s="242" ph="1"/>
    </row>
    <row r="3079" spans="26:26" ht="22.5">
      <c r="Z3079" s="242" ph="1"/>
    </row>
    <row r="3080" spans="26:26" ht="22.5">
      <c r="Z3080" s="242" ph="1"/>
    </row>
    <row r="3081" spans="26:26" ht="22.5">
      <c r="Z3081" s="242" ph="1"/>
    </row>
    <row r="3082" spans="26:26" ht="22.5">
      <c r="Z3082" s="242" ph="1"/>
    </row>
    <row r="3083" spans="26:26" ht="22.5">
      <c r="Z3083" s="242" ph="1"/>
    </row>
    <row r="3084" spans="26:26" ht="22.5">
      <c r="Z3084" s="242" ph="1"/>
    </row>
    <row r="3085" spans="26:26" ht="22.5">
      <c r="Z3085" s="242" ph="1"/>
    </row>
    <row r="3086" spans="26:26" ht="22.5">
      <c r="Z3086" s="242" ph="1"/>
    </row>
    <row r="3087" spans="26:26" ht="22.5">
      <c r="Z3087" s="242" ph="1"/>
    </row>
    <row r="3088" spans="26:26" ht="22.5">
      <c r="Z3088" s="242" ph="1"/>
    </row>
    <row r="3089" spans="26:26" ht="22.5">
      <c r="Z3089" s="242" ph="1"/>
    </row>
    <row r="3090" spans="26:26" ht="22.5">
      <c r="Z3090" s="242" ph="1"/>
    </row>
    <row r="3091" spans="26:26" ht="22.5">
      <c r="Z3091" s="242" ph="1"/>
    </row>
    <row r="3092" spans="26:26" ht="22.5">
      <c r="Z3092" s="242" ph="1"/>
    </row>
    <row r="3093" spans="26:26" ht="22.5">
      <c r="Z3093" s="242" ph="1"/>
    </row>
    <row r="3094" spans="26:26" ht="22.5">
      <c r="Z3094" s="242" ph="1"/>
    </row>
    <row r="3095" spans="26:26" ht="22.5">
      <c r="Z3095" s="242" ph="1"/>
    </row>
    <row r="3096" spans="26:26" ht="22.5">
      <c r="Z3096" s="242" ph="1"/>
    </row>
    <row r="3097" spans="26:26" ht="22.5">
      <c r="Z3097" s="242" ph="1"/>
    </row>
    <row r="3098" spans="26:26" ht="22.5">
      <c r="Z3098" s="242" ph="1"/>
    </row>
    <row r="3099" spans="26:26" ht="22.5">
      <c r="Z3099" s="242" ph="1"/>
    </row>
    <row r="3100" spans="26:26" ht="22.5">
      <c r="Z3100" s="242" ph="1"/>
    </row>
    <row r="3101" spans="26:26" ht="22.5">
      <c r="Z3101" s="242" ph="1"/>
    </row>
    <row r="3102" spans="26:26" ht="22.5">
      <c r="Z3102" s="242" ph="1"/>
    </row>
    <row r="3103" spans="26:26" ht="22.5">
      <c r="Z3103" s="242" ph="1"/>
    </row>
    <row r="3104" spans="26:26" ht="22.5">
      <c r="Z3104" s="242" ph="1"/>
    </row>
    <row r="3105" spans="26:26" ht="22.5">
      <c r="Z3105" s="242" ph="1"/>
    </row>
    <row r="3106" spans="26:26" ht="22.5">
      <c r="Z3106" s="242" ph="1"/>
    </row>
    <row r="3107" spans="26:26" ht="22.5">
      <c r="Z3107" s="242" ph="1"/>
    </row>
    <row r="3108" spans="26:26" ht="22.5">
      <c r="Z3108" s="242" ph="1"/>
    </row>
    <row r="3109" spans="26:26" ht="22.5">
      <c r="Z3109" s="242" ph="1"/>
    </row>
    <row r="3110" spans="26:26" ht="22.5">
      <c r="Z3110" s="242" ph="1"/>
    </row>
    <row r="3111" spans="26:26" ht="22.5">
      <c r="Z3111" s="242" ph="1"/>
    </row>
    <row r="3112" spans="26:26" ht="22.5">
      <c r="Z3112" s="242" ph="1"/>
    </row>
    <row r="3113" spans="26:26" ht="22.5">
      <c r="Z3113" s="242" ph="1"/>
    </row>
    <row r="3114" spans="26:26" ht="22.5">
      <c r="Z3114" s="242" ph="1"/>
    </row>
    <row r="3115" spans="26:26" ht="22.5">
      <c r="Z3115" s="242" ph="1"/>
    </row>
    <row r="3116" spans="26:26" ht="22.5">
      <c r="Z3116" s="242" ph="1"/>
    </row>
    <row r="3117" spans="26:26" ht="22.5">
      <c r="Z3117" s="242" ph="1"/>
    </row>
    <row r="3118" spans="26:26" ht="22.5">
      <c r="Z3118" s="242" ph="1"/>
    </row>
    <row r="3119" spans="26:26" ht="22.5">
      <c r="Z3119" s="242" ph="1"/>
    </row>
    <row r="3120" spans="26:26" ht="22.5">
      <c r="Z3120" s="242" ph="1"/>
    </row>
    <row r="3121" spans="26:26" ht="22.5">
      <c r="Z3121" s="242" ph="1"/>
    </row>
    <row r="3122" spans="26:26" ht="22.5">
      <c r="Z3122" s="242" ph="1"/>
    </row>
    <row r="3123" spans="26:26" ht="22.5">
      <c r="Z3123" s="242" ph="1"/>
    </row>
    <row r="3124" spans="26:26" ht="22.5">
      <c r="Z3124" s="242" ph="1"/>
    </row>
    <row r="3125" spans="26:26" ht="22.5">
      <c r="Z3125" s="242" ph="1"/>
    </row>
    <row r="3126" spans="26:26" ht="22.5">
      <c r="Z3126" s="242" ph="1"/>
    </row>
    <row r="3127" spans="26:26" ht="22.5">
      <c r="Z3127" s="242" ph="1"/>
    </row>
    <row r="3128" spans="26:26" ht="22.5">
      <c r="Z3128" s="242" ph="1"/>
    </row>
    <row r="3129" spans="26:26" ht="22.5">
      <c r="Z3129" s="242" ph="1"/>
    </row>
    <row r="3130" spans="26:26" ht="22.5">
      <c r="Z3130" s="242" ph="1"/>
    </row>
    <row r="3131" spans="26:26" ht="22.5">
      <c r="Z3131" s="242" ph="1"/>
    </row>
    <row r="3132" spans="26:26" ht="22.5">
      <c r="Z3132" s="242" ph="1"/>
    </row>
    <row r="3133" spans="26:26" ht="22.5">
      <c r="Z3133" s="242" ph="1"/>
    </row>
    <row r="3134" spans="26:26" ht="22.5">
      <c r="Z3134" s="242" ph="1"/>
    </row>
    <row r="3135" spans="26:26" ht="22.5">
      <c r="Z3135" s="242" ph="1"/>
    </row>
    <row r="3136" spans="26:26" ht="22.5">
      <c r="Z3136" s="242" ph="1"/>
    </row>
    <row r="3137" spans="26:26" ht="22.5">
      <c r="Z3137" s="242" ph="1"/>
    </row>
    <row r="3138" spans="26:26" ht="22.5">
      <c r="Z3138" s="242" ph="1"/>
    </row>
    <row r="3139" spans="26:26" ht="22.5">
      <c r="Z3139" s="242" ph="1"/>
    </row>
    <row r="3140" spans="26:26" ht="22.5">
      <c r="Z3140" s="242" ph="1"/>
    </row>
    <row r="3141" spans="26:26" ht="22.5">
      <c r="Z3141" s="242" ph="1"/>
    </row>
    <row r="3142" spans="26:26" ht="22.5">
      <c r="Z3142" s="242" ph="1"/>
    </row>
    <row r="3143" spans="26:26" ht="22.5">
      <c r="Z3143" s="242" ph="1"/>
    </row>
    <row r="3144" spans="26:26" ht="22.5">
      <c r="Z3144" s="242" ph="1"/>
    </row>
    <row r="3145" spans="26:26" ht="22.5">
      <c r="Z3145" s="242" ph="1"/>
    </row>
    <row r="3146" spans="26:26" ht="22.5">
      <c r="Z3146" s="242" ph="1"/>
    </row>
    <row r="3147" spans="26:26" ht="22.5">
      <c r="Z3147" s="242" ph="1"/>
    </row>
    <row r="3148" spans="26:26" ht="22.5">
      <c r="Z3148" s="242" ph="1"/>
    </row>
    <row r="3149" spans="26:26" ht="22.5">
      <c r="Z3149" s="242" ph="1"/>
    </row>
    <row r="3150" spans="26:26" ht="22.5">
      <c r="Z3150" s="242" ph="1"/>
    </row>
    <row r="3151" spans="26:26" ht="22.5">
      <c r="Z3151" s="242" ph="1"/>
    </row>
    <row r="3152" spans="26:26" ht="22.5">
      <c r="Z3152" s="242" ph="1"/>
    </row>
    <row r="3153" spans="26:26" ht="22.5">
      <c r="Z3153" s="242" ph="1"/>
    </row>
    <row r="3154" spans="26:26" ht="22.5">
      <c r="Z3154" s="242" ph="1"/>
    </row>
    <row r="3155" spans="26:26" ht="22.5">
      <c r="Z3155" s="242" ph="1"/>
    </row>
    <row r="3156" spans="26:26" ht="22.5">
      <c r="Z3156" s="242" ph="1"/>
    </row>
    <row r="3157" spans="26:26" ht="22.5">
      <c r="Z3157" s="242" ph="1"/>
    </row>
    <row r="3158" spans="26:26" ht="22.5">
      <c r="Z3158" s="242" ph="1"/>
    </row>
    <row r="3159" spans="26:26" ht="22.5">
      <c r="Z3159" s="242" ph="1"/>
    </row>
    <row r="3160" spans="26:26" ht="22.5">
      <c r="Z3160" s="242" ph="1"/>
    </row>
    <row r="3161" spans="26:26" ht="22.5">
      <c r="Z3161" s="242" ph="1"/>
    </row>
    <row r="3162" spans="26:26" ht="22.5">
      <c r="Z3162" s="242" ph="1"/>
    </row>
    <row r="3163" spans="26:26" ht="22.5">
      <c r="Z3163" s="242" ph="1"/>
    </row>
    <row r="3164" spans="26:26" ht="22.5">
      <c r="Z3164" s="242" ph="1"/>
    </row>
    <row r="3165" spans="26:26" ht="22.5">
      <c r="Z3165" s="242" ph="1"/>
    </row>
    <row r="3166" spans="26:26" ht="22.5">
      <c r="Z3166" s="242" ph="1"/>
    </row>
    <row r="3167" spans="26:26" ht="22.5">
      <c r="Z3167" s="242" ph="1"/>
    </row>
    <row r="3168" spans="26:26" ht="22.5">
      <c r="Z3168" s="242" ph="1"/>
    </row>
    <row r="3169" spans="26:26" ht="22.5">
      <c r="Z3169" s="242" ph="1"/>
    </row>
    <row r="3170" spans="26:26" ht="22.5">
      <c r="Z3170" s="242" ph="1"/>
    </row>
    <row r="3171" spans="26:26" ht="22.5">
      <c r="Z3171" s="242" ph="1"/>
    </row>
    <row r="3172" spans="26:26" ht="22.5">
      <c r="Z3172" s="242" ph="1"/>
    </row>
    <row r="3173" spans="26:26" ht="22.5">
      <c r="Z3173" s="242" ph="1"/>
    </row>
    <row r="3174" spans="26:26" ht="22.5">
      <c r="Z3174" s="242" ph="1"/>
    </row>
    <row r="3175" spans="26:26" ht="22.5">
      <c r="Z3175" s="242" ph="1"/>
    </row>
    <row r="3176" spans="26:26" ht="22.5">
      <c r="Z3176" s="242" ph="1"/>
    </row>
    <row r="3177" spans="26:26" ht="22.5">
      <c r="Z3177" s="242" ph="1"/>
    </row>
    <row r="3178" spans="26:26" ht="22.5">
      <c r="Z3178" s="242" ph="1"/>
    </row>
    <row r="3179" spans="26:26" ht="22.5">
      <c r="Z3179" s="242" ph="1"/>
    </row>
    <row r="3180" spans="26:26" ht="22.5">
      <c r="Z3180" s="242" ph="1"/>
    </row>
    <row r="3181" spans="26:26" ht="22.5">
      <c r="Z3181" s="242" ph="1"/>
    </row>
    <row r="3182" spans="26:26" ht="22.5">
      <c r="Z3182" s="242" ph="1"/>
    </row>
    <row r="3183" spans="26:26" ht="22.5">
      <c r="Z3183" s="242" ph="1"/>
    </row>
    <row r="3184" spans="26:26" ht="22.5">
      <c r="Z3184" s="242" ph="1"/>
    </row>
    <row r="3185" spans="26:26" ht="22.5">
      <c r="Z3185" s="242" ph="1"/>
    </row>
    <row r="3186" spans="26:26" ht="22.5">
      <c r="Z3186" s="242" ph="1"/>
    </row>
    <row r="3187" spans="26:26" ht="22.5">
      <c r="Z3187" s="242" ph="1"/>
    </row>
    <row r="3188" spans="26:26" ht="22.5">
      <c r="Z3188" s="242" ph="1"/>
    </row>
    <row r="3189" spans="26:26" ht="22.5">
      <c r="Z3189" s="242" ph="1"/>
    </row>
    <row r="3190" spans="26:26" ht="22.5">
      <c r="Z3190" s="242" ph="1"/>
    </row>
    <row r="3191" spans="26:26" ht="22.5">
      <c r="Z3191" s="242" ph="1"/>
    </row>
    <row r="3192" spans="26:26" ht="22.5">
      <c r="Z3192" s="242" ph="1"/>
    </row>
    <row r="3193" spans="26:26" ht="22.5">
      <c r="Z3193" s="242" ph="1"/>
    </row>
    <row r="3194" spans="26:26" ht="22.5">
      <c r="Z3194" s="242" ph="1"/>
    </row>
    <row r="3195" spans="26:26" ht="22.5">
      <c r="Z3195" s="242" ph="1"/>
    </row>
    <row r="3196" spans="26:26" ht="22.5">
      <c r="Z3196" s="242" ph="1"/>
    </row>
    <row r="3197" spans="26:26" ht="22.5">
      <c r="Z3197" s="242" ph="1"/>
    </row>
    <row r="3198" spans="26:26" ht="22.5">
      <c r="Z3198" s="242" ph="1"/>
    </row>
    <row r="3199" spans="26:26" ht="22.5">
      <c r="Z3199" s="242" ph="1"/>
    </row>
    <row r="3200" spans="26:26" ht="22.5">
      <c r="Z3200" s="242" ph="1"/>
    </row>
    <row r="3201" spans="26:26" ht="22.5">
      <c r="Z3201" s="242" ph="1"/>
    </row>
    <row r="3202" spans="26:26" ht="22.5">
      <c r="Z3202" s="242" ph="1"/>
    </row>
    <row r="3203" spans="26:26" ht="22.5">
      <c r="Z3203" s="242" ph="1"/>
    </row>
    <row r="3204" spans="26:26" ht="22.5">
      <c r="Z3204" s="242" ph="1"/>
    </row>
    <row r="3205" spans="26:26" ht="22.5">
      <c r="Z3205" s="242" ph="1"/>
    </row>
    <row r="3206" spans="26:26" ht="22.5">
      <c r="Z3206" s="242" ph="1"/>
    </row>
    <row r="3207" spans="26:26" ht="22.5">
      <c r="Z3207" s="242" ph="1"/>
    </row>
    <row r="3208" spans="26:26" ht="22.5">
      <c r="Z3208" s="242" ph="1"/>
    </row>
    <row r="3209" spans="26:26" ht="22.5">
      <c r="Z3209" s="242" ph="1"/>
    </row>
    <row r="3210" spans="26:26" ht="22.5">
      <c r="Z3210" s="242" ph="1"/>
    </row>
    <row r="3211" spans="26:26" ht="22.5">
      <c r="Z3211" s="242" ph="1"/>
    </row>
    <row r="3212" spans="26:26" ht="22.5">
      <c r="Z3212" s="242" ph="1"/>
    </row>
    <row r="3213" spans="26:26" ht="22.5">
      <c r="Z3213" s="242" ph="1"/>
    </row>
    <row r="3214" spans="26:26" ht="22.5">
      <c r="Z3214" s="242" ph="1"/>
    </row>
    <row r="3215" spans="26:26" ht="22.5">
      <c r="Z3215" s="242" ph="1"/>
    </row>
    <row r="3216" spans="26:26" ht="22.5">
      <c r="Z3216" s="242" ph="1"/>
    </row>
    <row r="3217" spans="26:26" ht="22.5">
      <c r="Z3217" s="242" ph="1"/>
    </row>
    <row r="3218" spans="26:26" ht="22.5">
      <c r="Z3218" s="242" ph="1"/>
    </row>
    <row r="3219" spans="26:26" ht="22.5">
      <c r="Z3219" s="242" ph="1"/>
    </row>
    <row r="3220" spans="26:26" ht="22.5">
      <c r="Z3220" s="242" ph="1"/>
    </row>
    <row r="3221" spans="26:26" ht="22.5">
      <c r="Z3221" s="242" ph="1"/>
    </row>
    <row r="3222" spans="26:26" ht="22.5">
      <c r="Z3222" s="242" ph="1"/>
    </row>
    <row r="3223" spans="26:26" ht="22.5">
      <c r="Z3223" s="242" ph="1"/>
    </row>
    <row r="3224" spans="26:26" ht="22.5">
      <c r="Z3224" s="242" ph="1"/>
    </row>
    <row r="3225" spans="26:26" ht="22.5">
      <c r="Z3225" s="242" ph="1"/>
    </row>
    <row r="3226" spans="26:26" ht="22.5">
      <c r="Z3226" s="242" ph="1"/>
    </row>
    <row r="3227" spans="26:26" ht="22.5">
      <c r="Z3227" s="242" ph="1"/>
    </row>
    <row r="3228" spans="26:26" ht="22.5">
      <c r="Z3228" s="242" ph="1"/>
    </row>
    <row r="3229" spans="26:26" ht="22.5">
      <c r="Z3229" s="242" ph="1"/>
    </row>
    <row r="3230" spans="26:26" ht="22.5">
      <c r="Z3230" s="242" ph="1"/>
    </row>
    <row r="3231" spans="26:26" ht="22.5">
      <c r="Z3231" s="242" ph="1"/>
    </row>
    <row r="3232" spans="26:26" ht="22.5">
      <c r="Z3232" s="242" ph="1"/>
    </row>
    <row r="3233" spans="26:26" ht="22.5">
      <c r="Z3233" s="242" ph="1"/>
    </row>
    <row r="3234" spans="26:26" ht="22.5">
      <c r="Z3234" s="242" ph="1"/>
    </row>
    <row r="3235" spans="26:26" ht="22.5">
      <c r="Z3235" s="242" ph="1"/>
    </row>
    <row r="3236" spans="26:26" ht="22.5">
      <c r="Z3236" s="242" ph="1"/>
    </row>
    <row r="3237" spans="26:26" ht="22.5">
      <c r="Z3237" s="242" ph="1"/>
    </row>
    <row r="3238" spans="26:26" ht="22.5">
      <c r="Z3238" s="242" ph="1"/>
    </row>
    <row r="3239" spans="26:26" ht="22.5">
      <c r="Z3239" s="242" ph="1"/>
    </row>
    <row r="3240" spans="26:26" ht="22.5">
      <c r="Z3240" s="242" ph="1"/>
    </row>
    <row r="3241" spans="26:26" ht="22.5">
      <c r="Z3241" s="242" ph="1"/>
    </row>
    <row r="3242" spans="26:26" ht="22.5">
      <c r="Z3242" s="242" ph="1"/>
    </row>
    <row r="3243" spans="26:26" ht="22.5">
      <c r="Z3243" s="242" ph="1"/>
    </row>
    <row r="3244" spans="26:26" ht="22.5">
      <c r="Z3244" s="242" ph="1"/>
    </row>
    <row r="3245" spans="26:26" ht="22.5">
      <c r="Z3245" s="242" ph="1"/>
    </row>
    <row r="3246" spans="26:26" ht="22.5">
      <c r="Z3246" s="242" ph="1"/>
    </row>
    <row r="3247" spans="26:26" ht="22.5">
      <c r="Z3247" s="242" ph="1"/>
    </row>
    <row r="3248" spans="26:26" ht="22.5">
      <c r="Z3248" s="242" ph="1"/>
    </row>
    <row r="3249" spans="26:26" ht="22.5">
      <c r="Z3249" s="242" ph="1"/>
    </row>
    <row r="3250" spans="26:26" ht="22.5">
      <c r="Z3250" s="242" ph="1"/>
    </row>
    <row r="3251" spans="26:26" ht="22.5">
      <c r="Z3251" s="242" ph="1"/>
    </row>
    <row r="3252" spans="26:26" ht="22.5">
      <c r="Z3252" s="242" ph="1"/>
    </row>
    <row r="3253" spans="26:26" ht="22.5">
      <c r="Z3253" s="242" ph="1"/>
    </row>
    <row r="3254" spans="26:26" ht="22.5">
      <c r="Z3254" s="242" ph="1"/>
    </row>
    <row r="3255" spans="26:26" ht="22.5">
      <c r="Z3255" s="242" ph="1"/>
    </row>
    <row r="3256" spans="26:26" ht="22.5">
      <c r="Z3256" s="242" ph="1"/>
    </row>
    <row r="3257" spans="26:26" ht="22.5">
      <c r="Z3257" s="242" ph="1"/>
    </row>
    <row r="3258" spans="26:26" ht="22.5">
      <c r="Z3258" s="242" ph="1"/>
    </row>
    <row r="3259" spans="26:26" ht="22.5">
      <c r="Z3259" s="242" ph="1"/>
    </row>
    <row r="3260" spans="26:26" ht="22.5">
      <c r="Z3260" s="242" ph="1"/>
    </row>
    <row r="3261" spans="26:26" ht="22.5">
      <c r="Z3261" s="242" ph="1"/>
    </row>
    <row r="3262" spans="26:26" ht="22.5">
      <c r="Z3262" s="242" ph="1"/>
    </row>
    <row r="3263" spans="26:26" ht="22.5">
      <c r="Z3263" s="242" ph="1"/>
    </row>
    <row r="3264" spans="26:26" ht="22.5">
      <c r="Z3264" s="242" ph="1"/>
    </row>
    <row r="3265" spans="26:26" ht="22.5">
      <c r="Z3265" s="242" ph="1"/>
    </row>
    <row r="3266" spans="26:26" ht="22.5">
      <c r="Z3266" s="242" ph="1"/>
    </row>
    <row r="3267" spans="26:26" ht="22.5">
      <c r="Z3267" s="242" ph="1"/>
    </row>
    <row r="3268" spans="26:26" ht="22.5">
      <c r="Z3268" s="242" ph="1"/>
    </row>
    <row r="3269" spans="26:26" ht="22.5">
      <c r="Z3269" s="242" ph="1"/>
    </row>
    <row r="3270" spans="26:26" ht="22.5">
      <c r="Z3270" s="242" ph="1"/>
    </row>
    <row r="3271" spans="26:26" ht="22.5">
      <c r="Z3271" s="242" ph="1"/>
    </row>
    <row r="3272" spans="26:26" ht="22.5">
      <c r="Z3272" s="242" ph="1"/>
    </row>
    <row r="3273" spans="26:26" ht="22.5">
      <c r="Z3273" s="242" ph="1"/>
    </row>
    <row r="3274" spans="26:26" ht="22.5">
      <c r="Z3274" s="242" ph="1"/>
    </row>
    <row r="3275" spans="26:26" ht="22.5">
      <c r="Z3275" s="242" ph="1"/>
    </row>
    <row r="3276" spans="26:26" ht="22.5">
      <c r="Z3276" s="242" ph="1"/>
    </row>
    <row r="3277" spans="26:26" ht="22.5">
      <c r="Z3277" s="242" ph="1"/>
    </row>
    <row r="3278" spans="26:26" ht="22.5">
      <c r="Z3278" s="242" ph="1"/>
    </row>
    <row r="3279" spans="26:26" ht="22.5">
      <c r="Z3279" s="242" ph="1"/>
    </row>
    <row r="3280" spans="26:26" ht="22.5">
      <c r="Z3280" s="242" ph="1"/>
    </row>
    <row r="3281" spans="26:26" ht="22.5">
      <c r="Z3281" s="242" ph="1"/>
    </row>
    <row r="3282" spans="26:26" ht="22.5">
      <c r="Z3282" s="242" ph="1"/>
    </row>
    <row r="3283" spans="26:26" ht="22.5">
      <c r="Z3283" s="242" ph="1"/>
    </row>
    <row r="3284" spans="26:26" ht="22.5">
      <c r="Z3284" s="242" ph="1"/>
    </row>
    <row r="3285" spans="26:26" ht="22.5">
      <c r="Z3285" s="242" ph="1"/>
    </row>
    <row r="3286" spans="26:26" ht="22.5">
      <c r="Z3286" s="242" ph="1"/>
    </row>
    <row r="3287" spans="26:26" ht="22.5">
      <c r="Z3287" s="242" ph="1"/>
    </row>
    <row r="3288" spans="26:26" ht="22.5">
      <c r="Z3288" s="242" ph="1"/>
    </row>
    <row r="3289" spans="26:26" ht="22.5">
      <c r="Z3289" s="242" ph="1"/>
    </row>
    <row r="3290" spans="26:26" ht="22.5">
      <c r="Z3290" s="242" ph="1"/>
    </row>
    <row r="3291" spans="26:26" ht="22.5">
      <c r="Z3291" s="242" ph="1"/>
    </row>
    <row r="3292" spans="26:26" ht="22.5">
      <c r="Z3292" s="242" ph="1"/>
    </row>
    <row r="3293" spans="26:26" ht="22.5">
      <c r="Z3293" s="242" ph="1"/>
    </row>
    <row r="3294" spans="26:26" ht="22.5">
      <c r="Z3294" s="242" ph="1"/>
    </row>
    <row r="3295" spans="26:26" ht="22.5">
      <c r="Z3295" s="242" ph="1"/>
    </row>
    <row r="3296" spans="26:26" ht="22.5">
      <c r="Z3296" s="242" ph="1"/>
    </row>
    <row r="3297" spans="26:26" ht="22.5">
      <c r="Z3297" s="242" ph="1"/>
    </row>
    <row r="3298" spans="26:26" ht="22.5">
      <c r="Z3298" s="242" ph="1"/>
    </row>
    <row r="3299" spans="26:26" ht="22.5">
      <c r="Z3299" s="242" ph="1"/>
    </row>
    <row r="3300" spans="26:26" ht="22.5">
      <c r="Z3300" s="242" ph="1"/>
    </row>
    <row r="3301" spans="26:26" ht="22.5">
      <c r="Z3301" s="242" ph="1"/>
    </row>
    <row r="3302" spans="26:26" ht="22.5">
      <c r="Z3302" s="242" ph="1"/>
    </row>
    <row r="3303" spans="26:26" ht="22.5">
      <c r="Z3303" s="242" ph="1"/>
    </row>
    <row r="3304" spans="26:26" ht="22.5">
      <c r="Z3304" s="242" ph="1"/>
    </row>
    <row r="3305" spans="26:26" ht="22.5">
      <c r="Z3305" s="242" ph="1"/>
    </row>
    <row r="3306" spans="26:26" ht="22.5">
      <c r="Z3306" s="242" ph="1"/>
    </row>
    <row r="3307" spans="26:26" ht="22.5">
      <c r="Z3307" s="242" ph="1"/>
    </row>
    <row r="3308" spans="26:26" ht="22.5">
      <c r="Z3308" s="242" ph="1"/>
    </row>
    <row r="3309" spans="26:26" ht="22.5">
      <c r="Z3309" s="242" ph="1"/>
    </row>
    <row r="3310" spans="26:26" ht="22.5">
      <c r="Z3310" s="242" ph="1"/>
    </row>
    <row r="3311" spans="26:26" ht="22.5">
      <c r="Z3311" s="242" ph="1"/>
    </row>
    <row r="3312" spans="26:26" ht="22.5">
      <c r="Z3312" s="242" ph="1"/>
    </row>
    <row r="3313" spans="26:26" ht="22.5">
      <c r="Z3313" s="242" ph="1"/>
    </row>
    <row r="3314" spans="26:26" ht="22.5">
      <c r="Z3314" s="242" ph="1"/>
    </row>
    <row r="3315" spans="26:26" ht="22.5">
      <c r="Z3315" s="242" ph="1"/>
    </row>
    <row r="3316" spans="26:26" ht="22.5">
      <c r="Z3316" s="242" ph="1"/>
    </row>
    <row r="3317" spans="26:26" ht="22.5">
      <c r="Z3317" s="242" ph="1"/>
    </row>
    <row r="3318" spans="26:26" ht="22.5">
      <c r="Z3318" s="242" ph="1"/>
    </row>
    <row r="3319" spans="26:26" ht="22.5">
      <c r="Z3319" s="242" ph="1"/>
    </row>
    <row r="3320" spans="26:26" ht="22.5">
      <c r="Z3320" s="242" ph="1"/>
    </row>
    <row r="3321" spans="26:26" ht="22.5">
      <c r="Z3321" s="242" ph="1"/>
    </row>
    <row r="3322" spans="26:26" ht="22.5">
      <c r="Z3322" s="242" ph="1"/>
    </row>
    <row r="3323" spans="26:26" ht="22.5">
      <c r="Z3323" s="242" ph="1"/>
    </row>
    <row r="3324" spans="26:26" ht="22.5">
      <c r="Z3324" s="242" ph="1"/>
    </row>
    <row r="3325" spans="26:26" ht="22.5">
      <c r="Z3325" s="242" ph="1"/>
    </row>
    <row r="3326" spans="26:26" ht="22.5">
      <c r="Z3326" s="242" ph="1"/>
    </row>
    <row r="3327" spans="26:26" ht="22.5">
      <c r="Z3327" s="242" ph="1"/>
    </row>
    <row r="3328" spans="26:26" ht="22.5">
      <c r="Z3328" s="242" ph="1"/>
    </row>
    <row r="3329" spans="26:26" ht="22.5">
      <c r="Z3329" s="242" ph="1"/>
    </row>
    <row r="3330" spans="26:26" ht="22.5">
      <c r="Z3330" s="242" ph="1"/>
    </row>
    <row r="3331" spans="26:26" ht="22.5">
      <c r="Z3331" s="242" ph="1"/>
    </row>
    <row r="3332" spans="26:26" ht="22.5">
      <c r="Z3332" s="242" ph="1"/>
    </row>
    <row r="3333" spans="26:26" ht="22.5">
      <c r="Z3333" s="242" ph="1"/>
    </row>
    <row r="3334" spans="26:26" ht="22.5">
      <c r="Z3334" s="242" ph="1"/>
    </row>
    <row r="3335" spans="26:26" ht="22.5">
      <c r="Z3335" s="242" ph="1"/>
    </row>
    <row r="3336" spans="26:26" ht="22.5">
      <c r="Z3336" s="242" ph="1"/>
    </row>
    <row r="3337" spans="26:26" ht="22.5">
      <c r="Z3337" s="242" ph="1"/>
    </row>
    <row r="3338" spans="26:26" ht="22.5">
      <c r="Z3338" s="242" ph="1"/>
    </row>
    <row r="3339" spans="26:26" ht="22.5">
      <c r="Z3339" s="242" ph="1"/>
    </row>
    <row r="3340" spans="26:26" ht="22.5">
      <c r="Z3340" s="242" ph="1"/>
    </row>
    <row r="3341" spans="26:26" ht="22.5">
      <c r="Z3341" s="242" ph="1"/>
    </row>
    <row r="3342" spans="26:26" ht="22.5">
      <c r="Z3342" s="242" ph="1"/>
    </row>
    <row r="3343" spans="26:26" ht="22.5">
      <c r="Z3343" s="242" ph="1"/>
    </row>
    <row r="3344" spans="26:26" ht="22.5">
      <c r="Z3344" s="242" ph="1"/>
    </row>
    <row r="3345" spans="26:26" ht="22.5">
      <c r="Z3345" s="242" ph="1"/>
    </row>
    <row r="3346" spans="26:26" ht="22.5">
      <c r="Z3346" s="242" ph="1"/>
    </row>
    <row r="3347" spans="26:26" ht="22.5">
      <c r="Z3347" s="242" ph="1"/>
    </row>
    <row r="3348" spans="26:26" ht="22.5">
      <c r="Z3348" s="242" ph="1"/>
    </row>
    <row r="3349" spans="26:26" ht="22.5">
      <c r="Z3349" s="242" ph="1"/>
    </row>
    <row r="3350" spans="26:26" ht="22.5">
      <c r="Z3350" s="242" ph="1"/>
    </row>
    <row r="3351" spans="26:26" ht="22.5">
      <c r="Z3351" s="242" ph="1"/>
    </row>
    <row r="3352" spans="26:26" ht="22.5">
      <c r="Z3352" s="242" ph="1"/>
    </row>
    <row r="3353" spans="26:26" ht="22.5">
      <c r="Z3353" s="242" ph="1"/>
    </row>
    <row r="3354" spans="26:26" ht="22.5">
      <c r="Z3354" s="242" ph="1"/>
    </row>
    <row r="3355" spans="26:26" ht="22.5">
      <c r="Z3355" s="242" ph="1"/>
    </row>
    <row r="3356" spans="26:26" ht="22.5">
      <c r="Z3356" s="242" ph="1"/>
    </row>
    <row r="3357" spans="26:26" ht="22.5">
      <c r="Z3357" s="242" ph="1"/>
    </row>
    <row r="3358" spans="26:26" ht="22.5">
      <c r="Z3358" s="242" ph="1"/>
    </row>
    <row r="3359" spans="26:26" ht="22.5">
      <c r="Z3359" s="242" ph="1"/>
    </row>
    <row r="3360" spans="26:26" ht="22.5">
      <c r="Z3360" s="242" ph="1"/>
    </row>
    <row r="3361" spans="26:26" ht="22.5">
      <c r="Z3361" s="242" ph="1"/>
    </row>
    <row r="3362" spans="26:26" ht="22.5">
      <c r="Z3362" s="242" ph="1"/>
    </row>
    <row r="3363" spans="26:26" ht="22.5">
      <c r="Z3363" s="242" ph="1"/>
    </row>
    <row r="3364" spans="26:26" ht="22.5">
      <c r="Z3364" s="242" ph="1"/>
    </row>
    <row r="3365" spans="26:26" ht="22.5">
      <c r="Z3365" s="242" ph="1"/>
    </row>
    <row r="3366" spans="26:26" ht="22.5">
      <c r="Z3366" s="242" ph="1"/>
    </row>
    <row r="3367" spans="26:26" ht="22.5">
      <c r="Z3367" s="242" ph="1"/>
    </row>
    <row r="3368" spans="26:26" ht="22.5">
      <c r="Z3368" s="242" ph="1"/>
    </row>
    <row r="3369" spans="26:26" ht="22.5">
      <c r="Z3369" s="242" ph="1"/>
    </row>
    <row r="3370" spans="26:26" ht="22.5">
      <c r="Z3370" s="242" ph="1"/>
    </row>
    <row r="3371" spans="26:26" ht="22.5">
      <c r="Z3371" s="242" ph="1"/>
    </row>
    <row r="3372" spans="26:26" ht="22.5">
      <c r="Z3372" s="242" ph="1"/>
    </row>
    <row r="3373" spans="26:26" ht="22.5">
      <c r="Z3373" s="242" ph="1"/>
    </row>
    <row r="3374" spans="26:26" ht="22.5">
      <c r="Z3374" s="242" ph="1"/>
    </row>
    <row r="3375" spans="26:26" ht="22.5">
      <c r="Z3375" s="242" ph="1"/>
    </row>
    <row r="3376" spans="26:26" ht="22.5">
      <c r="Z3376" s="242" ph="1"/>
    </row>
    <row r="3377" spans="26:26" ht="22.5">
      <c r="Z3377" s="242" ph="1"/>
    </row>
    <row r="3378" spans="26:26" ht="22.5">
      <c r="Z3378" s="242" ph="1"/>
    </row>
    <row r="3379" spans="26:26" ht="22.5">
      <c r="Z3379" s="242" ph="1"/>
    </row>
    <row r="3380" spans="26:26" ht="22.5">
      <c r="Z3380" s="242" ph="1"/>
    </row>
    <row r="3381" spans="26:26" ht="22.5">
      <c r="Z3381" s="242" ph="1"/>
    </row>
    <row r="3382" spans="26:26" ht="22.5">
      <c r="Z3382" s="242" ph="1"/>
    </row>
    <row r="3383" spans="26:26" ht="22.5">
      <c r="Z3383" s="242" ph="1"/>
    </row>
    <row r="3384" spans="26:26" ht="22.5">
      <c r="Z3384" s="242" ph="1"/>
    </row>
    <row r="3385" spans="26:26" ht="22.5">
      <c r="Z3385" s="242" ph="1"/>
    </row>
    <row r="3386" spans="26:26" ht="22.5">
      <c r="Z3386" s="242" ph="1"/>
    </row>
    <row r="3387" spans="26:26" ht="22.5">
      <c r="Z3387" s="242" ph="1"/>
    </row>
    <row r="3388" spans="26:26" ht="22.5">
      <c r="Z3388" s="242" ph="1"/>
    </row>
    <row r="3389" spans="26:26" ht="22.5">
      <c r="Z3389" s="242" ph="1"/>
    </row>
    <row r="3390" spans="26:26" ht="22.5">
      <c r="Z3390" s="242" ph="1"/>
    </row>
    <row r="3391" spans="26:26" ht="22.5">
      <c r="Z3391" s="242" ph="1"/>
    </row>
    <row r="3392" spans="26:26" ht="22.5">
      <c r="Z3392" s="242" ph="1"/>
    </row>
    <row r="3393" spans="26:26" ht="22.5">
      <c r="Z3393" s="242" ph="1"/>
    </row>
    <row r="3394" spans="26:26" ht="22.5">
      <c r="Z3394" s="242" ph="1"/>
    </row>
    <row r="3395" spans="26:26" ht="22.5">
      <c r="Z3395" s="242" ph="1"/>
    </row>
    <row r="3396" spans="26:26" ht="22.5">
      <c r="Z3396" s="242" ph="1"/>
    </row>
    <row r="3397" spans="26:26" ht="22.5">
      <c r="Z3397" s="242" ph="1"/>
    </row>
    <row r="3398" spans="26:26" ht="22.5">
      <c r="Z3398" s="242" ph="1"/>
    </row>
    <row r="3399" spans="26:26" ht="22.5">
      <c r="Z3399" s="242" ph="1"/>
    </row>
    <row r="3400" spans="26:26" ht="22.5">
      <c r="Z3400" s="242" ph="1"/>
    </row>
    <row r="3401" spans="26:26" ht="22.5">
      <c r="Z3401" s="242" ph="1"/>
    </row>
    <row r="3402" spans="26:26" ht="22.5">
      <c r="Z3402" s="242" ph="1"/>
    </row>
    <row r="3403" spans="26:26" ht="22.5">
      <c r="Z3403" s="242" ph="1"/>
    </row>
    <row r="3404" spans="26:26" ht="22.5">
      <c r="Z3404" s="242" ph="1"/>
    </row>
    <row r="3405" spans="26:26" ht="22.5">
      <c r="Z3405" s="242" ph="1"/>
    </row>
    <row r="3406" spans="26:26" ht="22.5">
      <c r="Z3406" s="242" ph="1"/>
    </row>
    <row r="3407" spans="26:26" ht="22.5">
      <c r="Z3407" s="242" ph="1"/>
    </row>
    <row r="3408" spans="26:26" ht="22.5">
      <c r="Z3408" s="242" ph="1"/>
    </row>
    <row r="3409" spans="26:26" ht="22.5">
      <c r="Z3409" s="242" ph="1"/>
    </row>
    <row r="3410" spans="26:26" ht="22.5">
      <c r="Z3410" s="242" ph="1"/>
    </row>
    <row r="3411" spans="26:26" ht="22.5">
      <c r="Z3411" s="242" ph="1"/>
    </row>
    <row r="3412" spans="26:26" ht="22.5">
      <c r="Z3412" s="242" ph="1"/>
    </row>
    <row r="3413" spans="26:26" ht="22.5">
      <c r="Z3413" s="242" ph="1"/>
    </row>
    <row r="3414" spans="26:26" ht="22.5">
      <c r="Z3414" s="242" ph="1"/>
    </row>
    <row r="3415" spans="26:26" ht="22.5">
      <c r="Z3415" s="242" ph="1"/>
    </row>
    <row r="3416" spans="26:26" ht="22.5">
      <c r="Z3416" s="242" ph="1"/>
    </row>
    <row r="3417" spans="26:26" ht="22.5">
      <c r="Z3417" s="242" ph="1"/>
    </row>
    <row r="3418" spans="26:26" ht="22.5">
      <c r="Z3418" s="242" ph="1"/>
    </row>
    <row r="3419" spans="26:26" ht="22.5">
      <c r="Z3419" s="242" ph="1"/>
    </row>
    <row r="3420" spans="26:26" ht="22.5">
      <c r="Z3420" s="242" ph="1"/>
    </row>
    <row r="3421" spans="26:26" ht="22.5">
      <c r="Z3421" s="242" ph="1"/>
    </row>
    <row r="3422" spans="26:26" ht="22.5">
      <c r="Z3422" s="242" ph="1"/>
    </row>
    <row r="3423" spans="26:26" ht="22.5">
      <c r="Z3423" s="242" ph="1"/>
    </row>
    <row r="3424" spans="26:26" ht="22.5">
      <c r="Z3424" s="242" ph="1"/>
    </row>
    <row r="3425" spans="26:26" ht="22.5">
      <c r="Z3425" s="242" ph="1"/>
    </row>
    <row r="3426" spans="26:26" ht="22.5">
      <c r="Z3426" s="242" ph="1"/>
    </row>
    <row r="3427" spans="26:26" ht="22.5">
      <c r="Z3427" s="242" ph="1"/>
    </row>
    <row r="3428" spans="26:26" ht="22.5">
      <c r="Z3428" s="242" ph="1"/>
    </row>
    <row r="3429" spans="26:26" ht="22.5">
      <c r="Z3429" s="242" ph="1"/>
    </row>
    <row r="3430" spans="26:26" ht="22.5">
      <c r="Z3430" s="242" ph="1"/>
    </row>
    <row r="3431" spans="26:26" ht="22.5">
      <c r="Z3431" s="242" ph="1"/>
    </row>
    <row r="3432" spans="26:26" ht="22.5">
      <c r="Z3432" s="242" ph="1"/>
    </row>
    <row r="3433" spans="26:26" ht="22.5">
      <c r="Z3433" s="242" ph="1"/>
    </row>
    <row r="3434" spans="26:26" ht="22.5">
      <c r="Z3434" s="242" ph="1"/>
    </row>
    <row r="3435" spans="26:26" ht="22.5">
      <c r="Z3435" s="242" ph="1"/>
    </row>
    <row r="3436" spans="26:26" ht="22.5">
      <c r="Z3436" s="242" ph="1"/>
    </row>
    <row r="3437" spans="26:26" ht="22.5">
      <c r="Z3437" s="242" ph="1"/>
    </row>
    <row r="3438" spans="26:26" ht="22.5">
      <c r="Z3438" s="242" ph="1"/>
    </row>
    <row r="3439" spans="26:26" ht="22.5">
      <c r="Z3439" s="242" ph="1"/>
    </row>
    <row r="3440" spans="26:26" ht="22.5">
      <c r="Z3440" s="242" ph="1"/>
    </row>
    <row r="3441" spans="26:26" ht="22.5">
      <c r="Z3441" s="242" ph="1"/>
    </row>
    <row r="3442" spans="26:26" ht="22.5">
      <c r="Z3442" s="242" ph="1"/>
    </row>
    <row r="3443" spans="26:26" ht="22.5">
      <c r="Z3443" s="242" ph="1"/>
    </row>
    <row r="3444" spans="26:26" ht="22.5">
      <c r="Z3444" s="242" ph="1"/>
    </row>
    <row r="3445" spans="26:26" ht="22.5">
      <c r="Z3445" s="242" ph="1"/>
    </row>
    <row r="3446" spans="26:26" ht="22.5">
      <c r="Z3446" s="242" ph="1"/>
    </row>
    <row r="3447" spans="26:26" ht="22.5">
      <c r="Z3447" s="242" ph="1"/>
    </row>
    <row r="3448" spans="26:26" ht="22.5">
      <c r="Z3448" s="242" ph="1"/>
    </row>
    <row r="3449" spans="26:26" ht="22.5">
      <c r="Z3449" s="242" ph="1"/>
    </row>
    <row r="3450" spans="26:26" ht="22.5">
      <c r="Z3450" s="242" ph="1"/>
    </row>
    <row r="3451" spans="26:26" ht="22.5">
      <c r="Z3451" s="242" ph="1"/>
    </row>
    <row r="3452" spans="26:26" ht="22.5">
      <c r="Z3452" s="242" ph="1"/>
    </row>
    <row r="3453" spans="26:26" ht="22.5">
      <c r="Z3453" s="242" ph="1"/>
    </row>
    <row r="3454" spans="26:26" ht="22.5">
      <c r="Z3454" s="242" ph="1"/>
    </row>
    <row r="3455" spans="26:26" ht="22.5">
      <c r="Z3455" s="242" ph="1"/>
    </row>
    <row r="3456" spans="26:26" ht="22.5">
      <c r="Z3456" s="242" ph="1"/>
    </row>
    <row r="3457" spans="26:26" ht="22.5">
      <c r="Z3457" s="242" ph="1"/>
    </row>
    <row r="3458" spans="26:26" ht="22.5">
      <c r="Z3458" s="242" ph="1"/>
    </row>
    <row r="3459" spans="26:26" ht="22.5">
      <c r="Z3459" s="242" ph="1"/>
    </row>
    <row r="3460" spans="26:26" ht="22.5">
      <c r="Z3460" s="242" ph="1"/>
    </row>
    <row r="3461" spans="26:26" ht="22.5">
      <c r="Z3461" s="242" ph="1"/>
    </row>
    <row r="3462" spans="26:26" ht="22.5">
      <c r="Z3462" s="242" ph="1"/>
    </row>
    <row r="3463" spans="26:26" ht="22.5">
      <c r="Z3463" s="242" ph="1"/>
    </row>
    <row r="3464" spans="26:26" ht="22.5">
      <c r="Z3464" s="242" ph="1"/>
    </row>
    <row r="3465" spans="26:26" ht="22.5">
      <c r="Z3465" s="242" ph="1"/>
    </row>
    <row r="3466" spans="26:26" ht="22.5">
      <c r="Z3466" s="242" ph="1"/>
    </row>
    <row r="3467" spans="26:26" ht="22.5">
      <c r="Z3467" s="242" ph="1"/>
    </row>
    <row r="3468" spans="26:26" ht="22.5">
      <c r="Z3468" s="242" ph="1"/>
    </row>
    <row r="3469" spans="26:26" ht="22.5">
      <c r="Z3469" s="242" ph="1"/>
    </row>
    <row r="3470" spans="26:26" ht="22.5">
      <c r="Z3470" s="242" ph="1"/>
    </row>
    <row r="3471" spans="26:26" ht="22.5">
      <c r="Z3471" s="242" ph="1"/>
    </row>
    <row r="3472" spans="26:26" ht="22.5">
      <c r="Z3472" s="242" ph="1"/>
    </row>
    <row r="3473" spans="26:26" ht="22.5">
      <c r="Z3473" s="242" ph="1"/>
    </row>
    <row r="3474" spans="26:26" ht="22.5">
      <c r="Z3474" s="242" ph="1"/>
    </row>
    <row r="3475" spans="26:26" ht="22.5">
      <c r="Z3475" s="242" ph="1"/>
    </row>
    <row r="3476" spans="26:26" ht="22.5">
      <c r="Z3476" s="242" ph="1"/>
    </row>
    <row r="3477" spans="26:26" ht="22.5">
      <c r="Z3477" s="242" ph="1"/>
    </row>
    <row r="3478" spans="26:26" ht="22.5">
      <c r="Z3478" s="242" ph="1"/>
    </row>
    <row r="3479" spans="26:26" ht="22.5">
      <c r="Z3479" s="242" ph="1"/>
    </row>
    <row r="3480" spans="26:26" ht="22.5">
      <c r="Z3480" s="242" ph="1"/>
    </row>
    <row r="3481" spans="26:26" ht="22.5">
      <c r="Z3481" s="242" ph="1"/>
    </row>
    <row r="3482" spans="26:26" ht="22.5">
      <c r="Z3482" s="242" ph="1"/>
    </row>
    <row r="3483" spans="26:26" ht="22.5">
      <c r="Z3483" s="242" ph="1"/>
    </row>
    <row r="3484" spans="26:26" ht="22.5">
      <c r="Z3484" s="242" ph="1"/>
    </row>
    <row r="3485" spans="26:26" ht="22.5">
      <c r="Z3485" s="242" ph="1"/>
    </row>
    <row r="3486" spans="26:26" ht="22.5">
      <c r="Z3486" s="242" ph="1"/>
    </row>
    <row r="3487" spans="26:26" ht="22.5">
      <c r="Z3487" s="242" ph="1"/>
    </row>
    <row r="3488" spans="26:26" ht="22.5">
      <c r="Z3488" s="242" ph="1"/>
    </row>
    <row r="3489" spans="26:26" ht="22.5">
      <c r="Z3489" s="242" ph="1"/>
    </row>
    <row r="3490" spans="26:26" ht="22.5">
      <c r="Z3490" s="242" ph="1"/>
    </row>
    <row r="3491" spans="26:26" ht="22.5">
      <c r="Z3491" s="242" ph="1"/>
    </row>
    <row r="3492" spans="26:26" ht="22.5">
      <c r="Z3492" s="242" ph="1"/>
    </row>
    <row r="3493" spans="26:26" ht="22.5">
      <c r="Z3493" s="242" ph="1"/>
    </row>
    <row r="3494" spans="26:26" ht="22.5">
      <c r="Z3494" s="242" ph="1"/>
    </row>
    <row r="3495" spans="26:26" ht="22.5">
      <c r="Z3495" s="242" ph="1"/>
    </row>
    <row r="3496" spans="26:26" ht="22.5">
      <c r="Z3496" s="242" ph="1"/>
    </row>
    <row r="3497" spans="26:26" ht="22.5">
      <c r="Z3497" s="242" ph="1"/>
    </row>
    <row r="3498" spans="26:26" ht="22.5">
      <c r="Z3498" s="242" ph="1"/>
    </row>
    <row r="3499" spans="26:26" ht="22.5">
      <c r="Z3499" s="242" ph="1"/>
    </row>
    <row r="3500" spans="26:26" ht="22.5">
      <c r="Z3500" s="242" ph="1"/>
    </row>
    <row r="3501" spans="26:26" ht="22.5">
      <c r="Z3501" s="242" ph="1"/>
    </row>
    <row r="3502" spans="26:26" ht="22.5">
      <c r="Z3502" s="242" ph="1"/>
    </row>
    <row r="3503" spans="26:26" ht="22.5">
      <c r="Z3503" s="242" ph="1"/>
    </row>
    <row r="3504" spans="26:26" ht="22.5">
      <c r="Z3504" s="242" ph="1"/>
    </row>
    <row r="3505" spans="26:26" ht="22.5">
      <c r="Z3505" s="242" ph="1"/>
    </row>
    <row r="3506" spans="26:26" ht="22.5">
      <c r="Z3506" s="242" ph="1"/>
    </row>
    <row r="3507" spans="26:26" ht="22.5">
      <c r="Z3507" s="242" ph="1"/>
    </row>
    <row r="3508" spans="26:26" ht="22.5">
      <c r="Z3508" s="242" ph="1"/>
    </row>
    <row r="3509" spans="26:26" ht="22.5">
      <c r="Z3509" s="242" ph="1"/>
    </row>
    <row r="3510" spans="26:26" ht="22.5">
      <c r="Z3510" s="242" ph="1"/>
    </row>
    <row r="3511" spans="26:26" ht="22.5">
      <c r="Z3511" s="242" ph="1"/>
    </row>
    <row r="3512" spans="26:26" ht="22.5">
      <c r="Z3512" s="242" ph="1"/>
    </row>
    <row r="3513" spans="26:26" ht="22.5">
      <c r="Z3513" s="242" ph="1"/>
    </row>
    <row r="3514" spans="26:26" ht="22.5">
      <c r="Z3514" s="242" ph="1"/>
    </row>
    <row r="3515" spans="26:26" ht="22.5">
      <c r="Z3515" s="242" ph="1"/>
    </row>
    <row r="3516" spans="26:26" ht="22.5">
      <c r="Z3516" s="242" ph="1"/>
    </row>
    <row r="3517" spans="26:26" ht="22.5">
      <c r="Z3517" s="242" ph="1"/>
    </row>
    <row r="3518" spans="26:26" ht="22.5">
      <c r="Z3518" s="242" ph="1"/>
    </row>
    <row r="3519" spans="26:26" ht="22.5">
      <c r="Z3519" s="242" ph="1"/>
    </row>
    <row r="3520" spans="26:26" ht="22.5">
      <c r="Z3520" s="242" ph="1"/>
    </row>
    <row r="3521" spans="26:26" ht="22.5">
      <c r="Z3521" s="242" ph="1"/>
    </row>
    <row r="3522" spans="26:26" ht="22.5">
      <c r="Z3522" s="242" ph="1"/>
    </row>
    <row r="3523" spans="26:26" ht="22.5">
      <c r="Z3523" s="242" ph="1"/>
    </row>
    <row r="3524" spans="26:26" ht="22.5">
      <c r="Z3524" s="242" ph="1"/>
    </row>
    <row r="3525" spans="26:26" ht="22.5">
      <c r="Z3525" s="242" ph="1"/>
    </row>
    <row r="3526" spans="26:26" ht="22.5">
      <c r="Z3526" s="242" ph="1"/>
    </row>
    <row r="3527" spans="26:26" ht="22.5">
      <c r="Z3527" s="242" ph="1"/>
    </row>
    <row r="3528" spans="26:26" ht="22.5">
      <c r="Z3528" s="242" ph="1"/>
    </row>
    <row r="3529" spans="26:26" ht="22.5">
      <c r="Z3529" s="242" ph="1"/>
    </row>
    <row r="3530" spans="26:26" ht="22.5">
      <c r="Z3530" s="242" ph="1"/>
    </row>
    <row r="3531" spans="26:26" ht="22.5">
      <c r="Z3531" s="242" ph="1"/>
    </row>
    <row r="3532" spans="26:26" ht="22.5">
      <c r="Z3532" s="242" ph="1"/>
    </row>
    <row r="3533" spans="26:26" ht="22.5">
      <c r="Z3533" s="242" ph="1"/>
    </row>
    <row r="3534" spans="26:26" ht="22.5">
      <c r="Z3534" s="242" ph="1"/>
    </row>
    <row r="3535" spans="26:26" ht="22.5">
      <c r="Z3535" s="242" ph="1"/>
    </row>
    <row r="3536" spans="26:26" ht="22.5">
      <c r="Z3536" s="242" ph="1"/>
    </row>
    <row r="3537" spans="26:26" ht="22.5">
      <c r="Z3537" s="242" ph="1"/>
    </row>
    <row r="3538" spans="26:26" ht="22.5">
      <c r="Z3538" s="242" ph="1"/>
    </row>
    <row r="3539" spans="26:26" ht="22.5">
      <c r="Z3539" s="242" ph="1"/>
    </row>
    <row r="3540" spans="26:26" ht="22.5">
      <c r="Z3540" s="242" ph="1"/>
    </row>
    <row r="3541" spans="26:26" ht="22.5">
      <c r="Z3541" s="242" ph="1"/>
    </row>
    <row r="3542" spans="26:26" ht="22.5">
      <c r="Z3542" s="242" ph="1"/>
    </row>
    <row r="3543" spans="26:26" ht="22.5">
      <c r="Z3543" s="242" ph="1"/>
    </row>
    <row r="3544" spans="26:26" ht="22.5">
      <c r="Z3544" s="242" ph="1"/>
    </row>
    <row r="3545" spans="26:26" ht="22.5">
      <c r="Z3545" s="242" ph="1"/>
    </row>
    <row r="3546" spans="26:26" ht="22.5">
      <c r="Z3546" s="242" ph="1"/>
    </row>
    <row r="3547" spans="26:26" ht="22.5">
      <c r="Z3547" s="242" ph="1"/>
    </row>
    <row r="3548" spans="26:26" ht="22.5">
      <c r="Z3548" s="242" ph="1"/>
    </row>
    <row r="3549" spans="26:26" ht="22.5">
      <c r="Z3549" s="242" ph="1"/>
    </row>
    <row r="3550" spans="26:26" ht="22.5">
      <c r="Z3550" s="242" ph="1"/>
    </row>
    <row r="3551" spans="26:26" ht="22.5">
      <c r="Z3551" s="242" ph="1"/>
    </row>
    <row r="3552" spans="26:26" ht="22.5">
      <c r="Z3552" s="242" ph="1"/>
    </row>
    <row r="3553" spans="26:26" ht="22.5">
      <c r="Z3553" s="242" ph="1"/>
    </row>
    <row r="3554" spans="26:26" ht="22.5">
      <c r="Z3554" s="242" ph="1"/>
    </row>
    <row r="3555" spans="26:26" ht="22.5">
      <c r="Z3555" s="242" ph="1"/>
    </row>
    <row r="3556" spans="26:26" ht="22.5">
      <c r="Z3556" s="242" ph="1"/>
    </row>
    <row r="3557" spans="26:26" ht="22.5">
      <c r="Z3557" s="242" ph="1"/>
    </row>
    <row r="3558" spans="26:26" ht="22.5">
      <c r="Z3558" s="242" ph="1"/>
    </row>
    <row r="3559" spans="26:26" ht="22.5">
      <c r="Z3559" s="242" ph="1"/>
    </row>
    <row r="3560" spans="26:26" ht="22.5">
      <c r="Z3560" s="242" ph="1"/>
    </row>
    <row r="3561" spans="26:26" ht="22.5">
      <c r="Z3561" s="242" ph="1"/>
    </row>
    <row r="3562" spans="26:26" ht="22.5">
      <c r="Z3562" s="242" ph="1"/>
    </row>
    <row r="3563" spans="26:26" ht="22.5">
      <c r="Z3563" s="242" ph="1"/>
    </row>
    <row r="3564" spans="26:26" ht="22.5">
      <c r="Z3564" s="242" ph="1"/>
    </row>
    <row r="3565" spans="26:26" ht="22.5">
      <c r="Z3565" s="242" ph="1"/>
    </row>
    <row r="3566" spans="26:26" ht="22.5">
      <c r="Z3566" s="242" ph="1"/>
    </row>
    <row r="3567" spans="26:26" ht="22.5">
      <c r="Z3567" s="242" ph="1"/>
    </row>
    <row r="3568" spans="26:26" ht="22.5">
      <c r="Z3568" s="242" ph="1"/>
    </row>
    <row r="3569" spans="26:26" ht="22.5">
      <c r="Z3569" s="242" ph="1"/>
    </row>
    <row r="3570" spans="26:26" ht="22.5">
      <c r="Z3570" s="242" ph="1"/>
    </row>
    <row r="3571" spans="26:26" ht="22.5">
      <c r="Z3571" s="242" ph="1"/>
    </row>
    <row r="3572" spans="26:26" ht="22.5">
      <c r="Z3572" s="242" ph="1"/>
    </row>
    <row r="3573" spans="26:26" ht="22.5">
      <c r="Z3573" s="242" ph="1"/>
    </row>
    <row r="3574" spans="26:26" ht="22.5">
      <c r="Z3574" s="242" ph="1"/>
    </row>
    <row r="3575" spans="26:26" ht="22.5">
      <c r="Z3575" s="242" ph="1"/>
    </row>
    <row r="3576" spans="26:26" ht="22.5">
      <c r="Z3576" s="242" ph="1"/>
    </row>
    <row r="3577" spans="26:26" ht="22.5">
      <c r="Z3577" s="242" ph="1"/>
    </row>
    <row r="3578" spans="26:26" ht="22.5">
      <c r="Z3578" s="242" ph="1"/>
    </row>
    <row r="3579" spans="26:26" ht="22.5">
      <c r="Z3579" s="242" ph="1"/>
    </row>
    <row r="3580" spans="26:26" ht="22.5">
      <c r="Z3580" s="242" ph="1"/>
    </row>
    <row r="3581" spans="26:26" ht="22.5">
      <c r="Z3581" s="242" ph="1"/>
    </row>
    <row r="3582" spans="26:26" ht="22.5">
      <c r="Z3582" s="242" ph="1"/>
    </row>
    <row r="3583" spans="26:26" ht="22.5">
      <c r="Z3583" s="242" ph="1"/>
    </row>
    <row r="3584" spans="26:26" ht="22.5">
      <c r="Z3584" s="242" ph="1"/>
    </row>
    <row r="3585" spans="26:26" ht="22.5">
      <c r="Z3585" s="242" ph="1"/>
    </row>
    <row r="3586" spans="26:26" ht="22.5">
      <c r="Z3586" s="242" ph="1"/>
    </row>
    <row r="3587" spans="26:26" ht="22.5">
      <c r="Z3587" s="242" ph="1"/>
    </row>
    <row r="3588" spans="26:26" ht="22.5">
      <c r="Z3588" s="242" ph="1"/>
    </row>
    <row r="3589" spans="26:26" ht="22.5">
      <c r="Z3589" s="242" ph="1"/>
    </row>
    <row r="3590" spans="26:26" ht="22.5">
      <c r="Z3590" s="242" ph="1"/>
    </row>
    <row r="3591" spans="26:26" ht="22.5">
      <c r="Z3591" s="242" ph="1"/>
    </row>
    <row r="3592" spans="26:26" ht="22.5">
      <c r="Z3592" s="242" ph="1"/>
    </row>
    <row r="3593" spans="26:26" ht="22.5">
      <c r="Z3593" s="242" ph="1"/>
    </row>
    <row r="3594" spans="26:26" ht="22.5">
      <c r="Z3594" s="242" ph="1"/>
    </row>
    <row r="3595" spans="26:26" ht="22.5">
      <c r="Z3595" s="242" ph="1"/>
    </row>
    <row r="3596" spans="26:26" ht="22.5">
      <c r="Z3596" s="242" ph="1"/>
    </row>
    <row r="3597" spans="26:26" ht="22.5">
      <c r="Z3597" s="242" ph="1"/>
    </row>
    <row r="3598" spans="26:26" ht="22.5">
      <c r="Z3598" s="242" ph="1"/>
    </row>
    <row r="3599" spans="26:26" ht="22.5">
      <c r="Z3599" s="242" ph="1"/>
    </row>
    <row r="3600" spans="26:26" ht="22.5">
      <c r="Z3600" s="242" ph="1"/>
    </row>
    <row r="3601" spans="26:26" ht="22.5">
      <c r="Z3601" s="242" ph="1"/>
    </row>
    <row r="3602" spans="26:26" ht="22.5">
      <c r="Z3602" s="242" ph="1"/>
    </row>
    <row r="3603" spans="26:26" ht="22.5">
      <c r="Z3603" s="242" ph="1"/>
    </row>
    <row r="3604" spans="26:26" ht="22.5">
      <c r="Z3604" s="242" ph="1"/>
    </row>
    <row r="3605" spans="26:26" ht="22.5">
      <c r="Z3605" s="242" ph="1"/>
    </row>
    <row r="3606" spans="26:26" ht="22.5">
      <c r="Z3606" s="242" ph="1"/>
    </row>
    <row r="3607" spans="26:26" ht="22.5">
      <c r="Z3607" s="242" ph="1"/>
    </row>
    <row r="3608" spans="26:26" ht="22.5">
      <c r="Z3608" s="242" ph="1"/>
    </row>
    <row r="3609" spans="26:26" ht="22.5">
      <c r="Z3609" s="242" ph="1"/>
    </row>
    <row r="3610" spans="26:26" ht="22.5">
      <c r="Z3610" s="242" ph="1"/>
    </row>
    <row r="3611" spans="26:26" ht="22.5">
      <c r="Z3611" s="242" ph="1"/>
    </row>
    <row r="3612" spans="26:26" ht="22.5">
      <c r="Z3612" s="242" ph="1"/>
    </row>
    <row r="3613" spans="26:26" ht="22.5">
      <c r="Z3613" s="242" ph="1"/>
    </row>
    <row r="3614" spans="26:26" ht="22.5">
      <c r="Z3614" s="242" ph="1"/>
    </row>
    <row r="3615" spans="26:26" ht="22.5">
      <c r="Z3615" s="242" ph="1"/>
    </row>
    <row r="3616" spans="26:26" ht="22.5">
      <c r="Z3616" s="242" ph="1"/>
    </row>
    <row r="3617" spans="26:26" ht="22.5">
      <c r="Z3617" s="242" ph="1"/>
    </row>
    <row r="3618" spans="26:26" ht="22.5">
      <c r="Z3618" s="242" ph="1"/>
    </row>
    <row r="3619" spans="26:26" ht="22.5">
      <c r="Z3619" s="242" ph="1"/>
    </row>
    <row r="3620" spans="26:26" ht="22.5">
      <c r="Z3620" s="242" ph="1"/>
    </row>
    <row r="3621" spans="26:26" ht="22.5">
      <c r="Z3621" s="242" ph="1"/>
    </row>
    <row r="3622" spans="26:26" ht="22.5">
      <c r="Z3622" s="242" ph="1"/>
    </row>
    <row r="3623" spans="26:26" ht="22.5">
      <c r="Z3623" s="242" ph="1"/>
    </row>
    <row r="3624" spans="26:26" ht="22.5">
      <c r="Z3624" s="242" ph="1"/>
    </row>
    <row r="3625" spans="26:26" ht="22.5">
      <c r="Z3625" s="242" ph="1"/>
    </row>
    <row r="3626" spans="26:26" ht="22.5">
      <c r="Z3626" s="242" ph="1"/>
    </row>
    <row r="3627" spans="26:26" ht="22.5">
      <c r="Z3627" s="242" ph="1"/>
    </row>
    <row r="3628" spans="26:26" ht="22.5">
      <c r="Z3628" s="242" ph="1"/>
    </row>
    <row r="3629" spans="26:26" ht="22.5">
      <c r="Z3629" s="242" ph="1"/>
    </row>
    <row r="3630" spans="26:26" ht="22.5">
      <c r="Z3630" s="242" ph="1"/>
    </row>
    <row r="3631" spans="26:26" ht="22.5">
      <c r="Z3631" s="242" ph="1"/>
    </row>
    <row r="3632" spans="26:26" ht="22.5">
      <c r="Z3632" s="242" ph="1"/>
    </row>
    <row r="3633" spans="26:26" ht="22.5">
      <c r="Z3633" s="242" ph="1"/>
    </row>
    <row r="3634" spans="26:26" ht="22.5">
      <c r="Z3634" s="242" ph="1"/>
    </row>
    <row r="3635" spans="26:26" ht="22.5">
      <c r="Z3635" s="242" ph="1"/>
    </row>
    <row r="3636" spans="26:26" ht="22.5">
      <c r="Z3636" s="242" ph="1"/>
    </row>
    <row r="3637" spans="26:26" ht="22.5">
      <c r="Z3637" s="242" ph="1"/>
    </row>
    <row r="3638" spans="26:26" ht="22.5">
      <c r="Z3638" s="242" ph="1"/>
    </row>
    <row r="3639" spans="26:26" ht="22.5">
      <c r="Z3639" s="242" ph="1"/>
    </row>
    <row r="3640" spans="26:26" ht="22.5">
      <c r="Z3640" s="242" ph="1"/>
    </row>
    <row r="3641" spans="26:26" ht="22.5">
      <c r="Z3641" s="242" ph="1"/>
    </row>
    <row r="3642" spans="26:26" ht="22.5">
      <c r="Z3642" s="242" ph="1"/>
    </row>
    <row r="3643" spans="26:26" ht="22.5">
      <c r="Z3643" s="242" ph="1"/>
    </row>
    <row r="3644" spans="26:26" ht="22.5">
      <c r="Z3644" s="242" ph="1"/>
    </row>
    <row r="3645" spans="26:26" ht="22.5">
      <c r="Z3645" s="242" ph="1"/>
    </row>
    <row r="3646" spans="26:26" ht="22.5">
      <c r="Z3646" s="242" ph="1"/>
    </row>
    <row r="3647" spans="26:26" ht="22.5">
      <c r="Z3647" s="242" ph="1"/>
    </row>
    <row r="3648" spans="26:26" ht="22.5">
      <c r="Z3648" s="242" ph="1"/>
    </row>
    <row r="3649" spans="26:26" ht="22.5">
      <c r="Z3649" s="242" ph="1"/>
    </row>
    <row r="3650" spans="26:26" ht="22.5">
      <c r="Z3650" s="242" ph="1"/>
    </row>
    <row r="3651" spans="26:26" ht="22.5">
      <c r="Z3651" s="242" ph="1"/>
    </row>
    <row r="3652" spans="26:26" ht="22.5">
      <c r="Z3652" s="242" ph="1"/>
    </row>
    <row r="3653" spans="26:26" ht="22.5">
      <c r="Z3653" s="242" ph="1"/>
    </row>
    <row r="3654" spans="26:26" ht="22.5">
      <c r="Z3654" s="242" ph="1"/>
    </row>
    <row r="3655" spans="26:26" ht="22.5">
      <c r="Z3655" s="242" ph="1"/>
    </row>
    <row r="3656" spans="26:26" ht="22.5">
      <c r="Z3656" s="242" ph="1"/>
    </row>
    <row r="3657" spans="26:26" ht="22.5">
      <c r="Z3657" s="242" ph="1"/>
    </row>
    <row r="3658" spans="26:26" ht="22.5">
      <c r="Z3658" s="242" ph="1"/>
    </row>
    <row r="3659" spans="26:26" ht="22.5">
      <c r="Z3659" s="242" ph="1"/>
    </row>
    <row r="3660" spans="26:26" ht="22.5">
      <c r="Z3660" s="242" ph="1"/>
    </row>
    <row r="3661" spans="26:26" ht="22.5">
      <c r="Z3661" s="242" ph="1"/>
    </row>
    <row r="3662" spans="26:26" ht="22.5">
      <c r="Z3662" s="242" ph="1"/>
    </row>
    <row r="3663" spans="26:26" ht="22.5">
      <c r="Z3663" s="242" ph="1"/>
    </row>
    <row r="3664" spans="26:26" ht="22.5">
      <c r="Z3664" s="242" ph="1"/>
    </row>
    <row r="3665" spans="26:26" ht="22.5">
      <c r="Z3665" s="242" ph="1"/>
    </row>
    <row r="3666" spans="26:26" ht="22.5">
      <c r="Z3666" s="242" ph="1"/>
    </row>
    <row r="3667" spans="26:26" ht="22.5">
      <c r="Z3667" s="242" ph="1"/>
    </row>
    <row r="3668" spans="26:26" ht="22.5">
      <c r="Z3668" s="242" ph="1"/>
    </row>
    <row r="3669" spans="26:26" ht="22.5">
      <c r="Z3669" s="242" ph="1"/>
    </row>
    <row r="3670" spans="26:26" ht="22.5">
      <c r="Z3670" s="242" ph="1"/>
    </row>
    <row r="3671" spans="26:26" ht="22.5">
      <c r="Z3671" s="242" ph="1"/>
    </row>
    <row r="3672" spans="26:26" ht="22.5">
      <c r="Z3672" s="242" ph="1"/>
    </row>
    <row r="3673" spans="26:26" ht="22.5">
      <c r="Z3673" s="242" ph="1"/>
    </row>
    <row r="3674" spans="26:26" ht="22.5">
      <c r="Z3674" s="242" ph="1"/>
    </row>
    <row r="3675" spans="26:26" ht="22.5">
      <c r="Z3675" s="242" ph="1"/>
    </row>
    <row r="3676" spans="26:26" ht="22.5">
      <c r="Z3676" s="242" ph="1"/>
    </row>
    <row r="3677" spans="26:26" ht="22.5">
      <c r="Z3677" s="242" ph="1"/>
    </row>
    <row r="3678" spans="26:26" ht="22.5">
      <c r="Z3678" s="242" ph="1"/>
    </row>
    <row r="3679" spans="26:26" ht="22.5">
      <c r="Z3679" s="242" ph="1"/>
    </row>
    <row r="3680" spans="26:26" ht="22.5">
      <c r="Z3680" s="242" ph="1"/>
    </row>
    <row r="3681" spans="26:26" ht="22.5">
      <c r="Z3681" s="242" ph="1"/>
    </row>
    <row r="3682" spans="26:26" ht="22.5">
      <c r="Z3682" s="242" ph="1"/>
    </row>
    <row r="3683" spans="26:26" ht="22.5">
      <c r="Z3683" s="242" ph="1"/>
    </row>
    <row r="3684" spans="26:26" ht="22.5">
      <c r="Z3684" s="242" ph="1"/>
    </row>
    <row r="3685" spans="26:26" ht="22.5">
      <c r="Z3685" s="242" ph="1"/>
    </row>
    <row r="3686" spans="26:26" ht="22.5">
      <c r="Z3686" s="242" ph="1"/>
    </row>
    <row r="3687" spans="26:26" ht="22.5">
      <c r="Z3687" s="242" ph="1"/>
    </row>
    <row r="3688" spans="26:26" ht="22.5">
      <c r="Z3688" s="242" ph="1"/>
    </row>
    <row r="3689" spans="26:26" ht="22.5">
      <c r="Z3689" s="242" ph="1"/>
    </row>
    <row r="3690" spans="26:26" ht="22.5">
      <c r="Z3690" s="242" ph="1"/>
    </row>
    <row r="3691" spans="26:26" ht="22.5">
      <c r="Z3691" s="242" ph="1"/>
    </row>
    <row r="3692" spans="26:26" ht="22.5">
      <c r="Z3692" s="242" ph="1"/>
    </row>
    <row r="3693" spans="26:26" ht="22.5">
      <c r="Z3693" s="242" ph="1"/>
    </row>
    <row r="3694" spans="26:26" ht="22.5">
      <c r="Z3694" s="242" ph="1"/>
    </row>
    <row r="3695" spans="26:26" ht="22.5">
      <c r="Z3695" s="242" ph="1"/>
    </row>
    <row r="3696" spans="26:26" ht="22.5">
      <c r="Z3696" s="242" ph="1"/>
    </row>
    <row r="3697" spans="26:26" ht="22.5">
      <c r="Z3697" s="242" ph="1"/>
    </row>
    <row r="3698" spans="26:26" ht="22.5">
      <c r="Z3698" s="242" ph="1"/>
    </row>
    <row r="3699" spans="26:26" ht="22.5">
      <c r="Z3699" s="242" ph="1"/>
    </row>
    <row r="3700" spans="26:26" ht="22.5">
      <c r="Z3700" s="242" ph="1"/>
    </row>
    <row r="3701" spans="26:26" ht="22.5">
      <c r="Z3701" s="242" ph="1"/>
    </row>
    <row r="3702" spans="26:26" ht="22.5">
      <c r="Z3702" s="242" ph="1"/>
    </row>
    <row r="3703" spans="26:26" ht="22.5">
      <c r="Z3703" s="242" ph="1"/>
    </row>
    <row r="3704" spans="26:26" ht="22.5">
      <c r="Z3704" s="242" ph="1"/>
    </row>
    <row r="3705" spans="26:26" ht="22.5">
      <c r="Z3705" s="242" ph="1"/>
    </row>
    <row r="3706" spans="26:26" ht="22.5">
      <c r="Z3706" s="242" ph="1"/>
    </row>
    <row r="3707" spans="26:26" ht="22.5">
      <c r="Z3707" s="242" ph="1"/>
    </row>
    <row r="3708" spans="26:26" ht="22.5">
      <c r="Z3708" s="242" ph="1"/>
    </row>
    <row r="3709" spans="26:26" ht="22.5">
      <c r="Z3709" s="242" ph="1"/>
    </row>
    <row r="3710" spans="26:26" ht="22.5">
      <c r="Z3710" s="242" ph="1"/>
    </row>
    <row r="3711" spans="26:26" ht="22.5">
      <c r="Z3711" s="242" ph="1"/>
    </row>
    <row r="3712" spans="26:26" ht="22.5">
      <c r="Z3712" s="242" ph="1"/>
    </row>
    <row r="3713" spans="26:26" ht="22.5">
      <c r="Z3713" s="242" ph="1"/>
    </row>
    <row r="3714" spans="26:26" ht="22.5">
      <c r="Z3714" s="242" ph="1"/>
    </row>
    <row r="3715" spans="26:26" ht="22.5">
      <c r="Z3715" s="242" ph="1"/>
    </row>
    <row r="3716" spans="26:26" ht="22.5">
      <c r="Z3716" s="242" ph="1"/>
    </row>
    <row r="3717" spans="26:26" ht="22.5">
      <c r="Z3717" s="242" ph="1"/>
    </row>
    <row r="3718" spans="26:26" ht="22.5">
      <c r="Z3718" s="242" ph="1"/>
    </row>
    <row r="3719" spans="26:26" ht="22.5">
      <c r="Z3719" s="242" ph="1"/>
    </row>
    <row r="3720" spans="26:26" ht="22.5">
      <c r="Z3720" s="242" ph="1"/>
    </row>
    <row r="3721" spans="26:26" ht="22.5">
      <c r="Z3721" s="242" ph="1"/>
    </row>
    <row r="3722" spans="26:26" ht="22.5">
      <c r="Z3722" s="242" ph="1"/>
    </row>
    <row r="3723" spans="26:26" ht="22.5">
      <c r="Z3723" s="242" ph="1"/>
    </row>
    <row r="3724" spans="26:26" ht="22.5">
      <c r="Z3724" s="242" ph="1"/>
    </row>
    <row r="3725" spans="26:26" ht="22.5">
      <c r="Z3725" s="242" ph="1"/>
    </row>
    <row r="3726" spans="26:26" ht="22.5">
      <c r="Z3726" s="242" ph="1"/>
    </row>
    <row r="3727" spans="26:26" ht="22.5">
      <c r="Z3727" s="242" ph="1"/>
    </row>
    <row r="3728" spans="26:26" ht="22.5">
      <c r="Z3728" s="242" ph="1"/>
    </row>
    <row r="3729" spans="26:26" ht="22.5">
      <c r="Z3729" s="242" ph="1"/>
    </row>
    <row r="3730" spans="26:26" ht="22.5">
      <c r="Z3730" s="242" ph="1"/>
    </row>
    <row r="3731" spans="26:26" ht="22.5">
      <c r="Z3731" s="242" ph="1"/>
    </row>
    <row r="3732" spans="26:26" ht="22.5">
      <c r="Z3732" s="242" ph="1"/>
    </row>
    <row r="3733" spans="26:26" ht="22.5">
      <c r="Z3733" s="242" ph="1"/>
    </row>
    <row r="3734" spans="26:26" ht="22.5">
      <c r="Z3734" s="242" ph="1"/>
    </row>
    <row r="3735" spans="26:26" ht="22.5">
      <c r="Z3735" s="242" ph="1"/>
    </row>
    <row r="3736" spans="26:26" ht="22.5">
      <c r="Z3736" s="242" ph="1"/>
    </row>
    <row r="3737" spans="26:26" ht="22.5">
      <c r="Z3737" s="242" ph="1"/>
    </row>
    <row r="3738" spans="26:26" ht="22.5">
      <c r="Z3738" s="242" ph="1"/>
    </row>
    <row r="3739" spans="26:26" ht="22.5">
      <c r="Z3739" s="242" ph="1"/>
    </row>
    <row r="3740" spans="26:26" ht="22.5">
      <c r="Z3740" s="242" ph="1"/>
    </row>
    <row r="3741" spans="26:26" ht="22.5">
      <c r="Z3741" s="242" ph="1"/>
    </row>
    <row r="3742" spans="26:26" ht="22.5">
      <c r="Z3742" s="242" ph="1"/>
    </row>
    <row r="3743" spans="26:26" ht="22.5">
      <c r="Z3743" s="242" ph="1"/>
    </row>
    <row r="3744" spans="26:26" ht="22.5">
      <c r="Z3744" s="242" ph="1"/>
    </row>
    <row r="3745" spans="26:26" ht="22.5">
      <c r="Z3745" s="242" ph="1"/>
    </row>
    <row r="3746" spans="26:26" ht="22.5">
      <c r="Z3746" s="242" ph="1"/>
    </row>
    <row r="3747" spans="26:26" ht="22.5">
      <c r="Z3747" s="242" ph="1"/>
    </row>
    <row r="3748" spans="26:26" ht="22.5">
      <c r="Z3748" s="242" ph="1"/>
    </row>
    <row r="3749" spans="26:26" ht="22.5">
      <c r="Z3749" s="242" ph="1"/>
    </row>
    <row r="3750" spans="26:26" ht="22.5">
      <c r="Z3750" s="242" ph="1"/>
    </row>
    <row r="3751" spans="26:26" ht="22.5">
      <c r="Z3751" s="242" ph="1"/>
    </row>
    <row r="3752" spans="26:26" ht="22.5">
      <c r="Z3752" s="242" ph="1"/>
    </row>
    <row r="3753" spans="26:26" ht="22.5">
      <c r="Z3753" s="242" ph="1"/>
    </row>
    <row r="3754" spans="26:26" ht="22.5">
      <c r="Z3754" s="242" ph="1"/>
    </row>
    <row r="3755" spans="26:26" ht="22.5">
      <c r="Z3755" s="242" ph="1"/>
    </row>
    <row r="3756" spans="26:26" ht="22.5">
      <c r="Z3756" s="242" ph="1"/>
    </row>
    <row r="3757" spans="26:26" ht="22.5">
      <c r="Z3757" s="242" ph="1"/>
    </row>
    <row r="3758" spans="26:26" ht="22.5">
      <c r="Z3758" s="242" ph="1"/>
    </row>
    <row r="3759" spans="26:26" ht="22.5">
      <c r="Z3759" s="242" ph="1"/>
    </row>
    <row r="3760" spans="26:26" ht="22.5">
      <c r="Z3760" s="242" ph="1"/>
    </row>
    <row r="3761" spans="26:26" ht="22.5">
      <c r="Z3761" s="242" ph="1"/>
    </row>
    <row r="3762" spans="26:26" ht="22.5">
      <c r="Z3762" s="242" ph="1"/>
    </row>
    <row r="3763" spans="26:26" ht="22.5">
      <c r="Z3763" s="242" ph="1"/>
    </row>
    <row r="3764" spans="26:26" ht="22.5">
      <c r="Z3764" s="242" ph="1"/>
    </row>
    <row r="3765" spans="26:26" ht="22.5">
      <c r="Z3765" s="242" ph="1"/>
    </row>
    <row r="3766" spans="26:26" ht="22.5">
      <c r="Z3766" s="242" ph="1"/>
    </row>
    <row r="3767" spans="26:26" ht="22.5">
      <c r="Z3767" s="242" ph="1"/>
    </row>
    <row r="3768" spans="26:26" ht="22.5">
      <c r="Z3768" s="242" ph="1"/>
    </row>
    <row r="3769" spans="26:26" ht="22.5">
      <c r="Z3769" s="242" ph="1"/>
    </row>
    <row r="3770" spans="26:26" ht="22.5">
      <c r="Z3770" s="242" ph="1"/>
    </row>
    <row r="3771" spans="26:26" ht="22.5">
      <c r="Z3771" s="242" ph="1"/>
    </row>
    <row r="3772" spans="26:26" ht="22.5">
      <c r="Z3772" s="242" ph="1"/>
    </row>
    <row r="3773" spans="26:26" ht="22.5">
      <c r="Z3773" s="242" ph="1"/>
    </row>
    <row r="3774" spans="26:26" ht="22.5">
      <c r="Z3774" s="242" ph="1"/>
    </row>
    <row r="3775" spans="26:26" ht="22.5">
      <c r="Z3775" s="242" ph="1"/>
    </row>
    <row r="3776" spans="26:26" ht="22.5">
      <c r="Z3776" s="242" ph="1"/>
    </row>
    <row r="3777" spans="26:26" ht="22.5">
      <c r="Z3777" s="242" ph="1"/>
    </row>
    <row r="3778" spans="26:26" ht="22.5">
      <c r="Z3778" s="242" ph="1"/>
    </row>
    <row r="3779" spans="26:26" ht="22.5">
      <c r="Z3779" s="242" ph="1"/>
    </row>
    <row r="3780" spans="26:26" ht="22.5">
      <c r="Z3780" s="242" ph="1"/>
    </row>
    <row r="3781" spans="26:26" ht="22.5">
      <c r="Z3781" s="242" ph="1"/>
    </row>
    <row r="3782" spans="26:26" ht="22.5">
      <c r="Z3782" s="242" ph="1"/>
    </row>
    <row r="3783" spans="26:26" ht="22.5">
      <c r="Z3783" s="242" ph="1"/>
    </row>
    <row r="3784" spans="26:26" ht="22.5">
      <c r="Z3784" s="242" ph="1"/>
    </row>
    <row r="3785" spans="26:26" ht="22.5">
      <c r="Z3785" s="242" ph="1"/>
    </row>
    <row r="3786" spans="26:26" ht="22.5">
      <c r="Z3786" s="242" ph="1"/>
    </row>
    <row r="3787" spans="26:26" ht="22.5">
      <c r="Z3787" s="242" ph="1"/>
    </row>
    <row r="3788" spans="26:26" ht="22.5">
      <c r="Z3788" s="242" ph="1"/>
    </row>
    <row r="3789" spans="26:26" ht="22.5">
      <c r="Z3789" s="242" ph="1"/>
    </row>
    <row r="3790" spans="26:26" ht="22.5">
      <c r="Z3790" s="242" ph="1"/>
    </row>
    <row r="3791" spans="26:26" ht="22.5">
      <c r="Z3791" s="242" ph="1"/>
    </row>
    <row r="3792" spans="26:26" ht="22.5">
      <c r="Z3792" s="242" ph="1"/>
    </row>
    <row r="3793" spans="26:26" ht="22.5">
      <c r="Z3793" s="242" ph="1"/>
    </row>
    <row r="3794" spans="26:26" ht="22.5">
      <c r="Z3794" s="242" ph="1"/>
    </row>
    <row r="3795" spans="26:26" ht="22.5">
      <c r="Z3795" s="242" ph="1"/>
    </row>
    <row r="3796" spans="26:26" ht="22.5">
      <c r="Z3796" s="242" ph="1"/>
    </row>
    <row r="3797" spans="26:26" ht="22.5">
      <c r="Z3797" s="242" ph="1"/>
    </row>
    <row r="3798" spans="26:26" ht="22.5">
      <c r="Z3798" s="242" ph="1"/>
    </row>
    <row r="3799" spans="26:26" ht="22.5">
      <c r="Z3799" s="242" ph="1"/>
    </row>
    <row r="3800" spans="26:26" ht="22.5">
      <c r="Z3800" s="242" ph="1"/>
    </row>
    <row r="3801" spans="26:26" ht="22.5">
      <c r="Z3801" s="242" ph="1"/>
    </row>
    <row r="3802" spans="26:26" ht="22.5">
      <c r="Z3802" s="242" ph="1"/>
    </row>
    <row r="3803" spans="26:26" ht="22.5">
      <c r="Z3803" s="242" ph="1"/>
    </row>
    <row r="3804" spans="26:26" ht="22.5">
      <c r="Z3804" s="242" ph="1"/>
    </row>
    <row r="3805" spans="26:26" ht="22.5">
      <c r="Z3805" s="242" ph="1"/>
    </row>
    <row r="3806" spans="26:26" ht="22.5">
      <c r="Z3806" s="242" ph="1"/>
    </row>
    <row r="3807" spans="26:26" ht="22.5">
      <c r="Z3807" s="242" ph="1"/>
    </row>
    <row r="3808" spans="26:26" ht="22.5">
      <c r="Z3808" s="242" ph="1"/>
    </row>
    <row r="3809" spans="26:26" ht="22.5">
      <c r="Z3809" s="242" ph="1"/>
    </row>
    <row r="3810" spans="26:26" ht="22.5">
      <c r="Z3810" s="242" ph="1"/>
    </row>
    <row r="3811" spans="26:26" ht="22.5">
      <c r="Z3811" s="242" ph="1"/>
    </row>
    <row r="3812" spans="26:26" ht="22.5">
      <c r="Z3812" s="242" ph="1"/>
    </row>
    <row r="3813" spans="26:26" ht="22.5">
      <c r="Z3813" s="242" ph="1"/>
    </row>
    <row r="3814" spans="26:26" ht="22.5">
      <c r="Z3814" s="242" ph="1"/>
    </row>
    <row r="3815" spans="26:26" ht="22.5">
      <c r="Z3815" s="242" ph="1"/>
    </row>
    <row r="3816" spans="26:26" ht="22.5">
      <c r="Z3816" s="242" ph="1"/>
    </row>
    <row r="3817" spans="26:26" ht="22.5">
      <c r="Z3817" s="242" ph="1"/>
    </row>
    <row r="3818" spans="26:26" ht="22.5">
      <c r="Z3818" s="242" ph="1"/>
    </row>
    <row r="3819" spans="26:26" ht="22.5">
      <c r="Z3819" s="242" ph="1"/>
    </row>
    <row r="3820" spans="26:26" ht="22.5">
      <c r="Z3820" s="242" ph="1"/>
    </row>
    <row r="3821" spans="26:26" ht="22.5">
      <c r="Z3821" s="242" ph="1"/>
    </row>
    <row r="3822" spans="26:26" ht="22.5">
      <c r="Z3822" s="242" ph="1"/>
    </row>
    <row r="3823" spans="26:26" ht="22.5">
      <c r="Z3823" s="242" ph="1"/>
    </row>
    <row r="3824" spans="26:26" ht="22.5">
      <c r="Z3824" s="242" ph="1"/>
    </row>
    <row r="3825" spans="26:26" ht="22.5">
      <c r="Z3825" s="242" ph="1"/>
    </row>
    <row r="3826" spans="26:26" ht="22.5">
      <c r="Z3826" s="242" ph="1"/>
    </row>
    <row r="3827" spans="26:26" ht="22.5">
      <c r="Z3827" s="242" ph="1"/>
    </row>
    <row r="3828" spans="26:26" ht="22.5">
      <c r="Z3828" s="242" ph="1"/>
    </row>
    <row r="3829" spans="26:26" ht="22.5">
      <c r="Z3829" s="242" ph="1"/>
    </row>
    <row r="3830" spans="26:26" ht="22.5">
      <c r="Z3830" s="242" ph="1"/>
    </row>
    <row r="3831" spans="26:26" ht="22.5">
      <c r="Z3831" s="242" ph="1"/>
    </row>
    <row r="3832" spans="26:26" ht="22.5">
      <c r="Z3832" s="242" ph="1"/>
    </row>
    <row r="3833" spans="26:26" ht="22.5">
      <c r="Z3833" s="242" ph="1"/>
    </row>
    <row r="3834" spans="26:26" ht="22.5">
      <c r="Z3834" s="242" ph="1"/>
    </row>
    <row r="3835" spans="26:26" ht="22.5">
      <c r="Z3835" s="242" ph="1"/>
    </row>
    <row r="3836" spans="26:26" ht="22.5">
      <c r="Z3836" s="242" ph="1"/>
    </row>
    <row r="3837" spans="26:26" ht="22.5">
      <c r="Z3837" s="242" ph="1"/>
    </row>
    <row r="3838" spans="26:26" ht="22.5">
      <c r="Z3838" s="242" ph="1"/>
    </row>
    <row r="3839" spans="26:26" ht="22.5">
      <c r="Z3839" s="242" ph="1"/>
    </row>
    <row r="3840" spans="26:26" ht="22.5">
      <c r="Z3840" s="242" ph="1"/>
    </row>
    <row r="3841" spans="26:26" ht="22.5">
      <c r="Z3841" s="242" ph="1"/>
    </row>
    <row r="3842" spans="26:26" ht="22.5">
      <c r="Z3842" s="242" ph="1"/>
    </row>
    <row r="3843" spans="26:26" ht="22.5">
      <c r="Z3843" s="242" ph="1"/>
    </row>
    <row r="3844" spans="26:26" ht="22.5">
      <c r="Z3844" s="242" ph="1"/>
    </row>
    <row r="3845" spans="26:26" ht="22.5">
      <c r="Z3845" s="242" ph="1"/>
    </row>
    <row r="3846" spans="26:26" ht="22.5">
      <c r="Z3846" s="242" ph="1"/>
    </row>
    <row r="3847" spans="26:26" ht="22.5">
      <c r="Z3847" s="242" ph="1"/>
    </row>
    <row r="3848" spans="26:26" ht="22.5">
      <c r="Z3848" s="242" ph="1"/>
    </row>
    <row r="3849" spans="26:26" ht="22.5">
      <c r="Z3849" s="242" ph="1"/>
    </row>
    <row r="3850" spans="26:26" ht="22.5">
      <c r="Z3850" s="242" ph="1"/>
    </row>
    <row r="3851" spans="26:26" ht="22.5">
      <c r="Z3851" s="242" ph="1"/>
    </row>
    <row r="3852" spans="26:26" ht="22.5">
      <c r="Z3852" s="242" ph="1"/>
    </row>
    <row r="3853" spans="26:26" ht="22.5">
      <c r="Z3853" s="242" ph="1"/>
    </row>
    <row r="3854" spans="26:26" ht="22.5">
      <c r="Z3854" s="242" ph="1"/>
    </row>
    <row r="3855" spans="26:26" ht="22.5">
      <c r="Z3855" s="242" ph="1"/>
    </row>
    <row r="3856" spans="26:26" ht="22.5">
      <c r="Z3856" s="242" ph="1"/>
    </row>
    <row r="3857" spans="26:26" ht="22.5">
      <c r="Z3857" s="242" ph="1"/>
    </row>
    <row r="3858" spans="26:26" ht="22.5">
      <c r="Z3858" s="242" ph="1"/>
    </row>
    <row r="3859" spans="26:26" ht="22.5">
      <c r="Z3859" s="242" ph="1"/>
    </row>
    <row r="3860" spans="26:26" ht="22.5">
      <c r="Z3860" s="242" ph="1"/>
    </row>
    <row r="3861" spans="26:26" ht="22.5">
      <c r="Z3861" s="242" ph="1"/>
    </row>
    <row r="3862" spans="26:26" ht="22.5">
      <c r="Z3862" s="242" ph="1"/>
    </row>
    <row r="3863" spans="26:26" ht="22.5">
      <c r="Z3863" s="242" ph="1"/>
    </row>
    <row r="3864" spans="26:26" ht="22.5">
      <c r="Z3864" s="242" ph="1"/>
    </row>
    <row r="3865" spans="26:26" ht="22.5">
      <c r="Z3865" s="242" ph="1"/>
    </row>
    <row r="3866" spans="26:26" ht="22.5">
      <c r="Z3866" s="242" ph="1"/>
    </row>
    <row r="3867" spans="26:26" ht="22.5">
      <c r="Z3867" s="242" ph="1"/>
    </row>
    <row r="3868" spans="26:26" ht="22.5">
      <c r="Z3868" s="242" ph="1"/>
    </row>
    <row r="3869" spans="26:26" ht="22.5">
      <c r="Z3869" s="242" ph="1"/>
    </row>
    <row r="3870" spans="26:26" ht="22.5">
      <c r="Z3870" s="242" ph="1"/>
    </row>
    <row r="3871" spans="26:26" ht="22.5">
      <c r="Z3871" s="242" ph="1"/>
    </row>
    <row r="3872" spans="26:26" ht="22.5">
      <c r="Z3872" s="242" ph="1"/>
    </row>
    <row r="3873" spans="26:26" ht="22.5">
      <c r="Z3873" s="242" ph="1"/>
    </row>
    <row r="3874" spans="26:26" ht="22.5">
      <c r="Z3874" s="242" ph="1"/>
    </row>
    <row r="3875" spans="26:26" ht="22.5">
      <c r="Z3875" s="242" ph="1"/>
    </row>
    <row r="3876" spans="26:26" ht="22.5">
      <c r="Z3876" s="242" ph="1"/>
    </row>
    <row r="3877" spans="26:26" ht="22.5">
      <c r="Z3877" s="242" ph="1"/>
    </row>
    <row r="3878" spans="26:26" ht="22.5">
      <c r="Z3878" s="242" ph="1"/>
    </row>
    <row r="3879" spans="26:26" ht="22.5">
      <c r="Z3879" s="242" ph="1"/>
    </row>
    <row r="3880" spans="26:26" ht="22.5">
      <c r="Z3880" s="242" ph="1"/>
    </row>
    <row r="3881" spans="26:26" ht="22.5">
      <c r="Z3881" s="242" ph="1"/>
    </row>
    <row r="3882" spans="26:26" ht="22.5">
      <c r="Z3882" s="242" ph="1"/>
    </row>
    <row r="3883" spans="26:26" ht="22.5">
      <c r="Z3883" s="242" ph="1"/>
    </row>
    <row r="3884" spans="26:26" ht="22.5">
      <c r="Z3884" s="242" ph="1"/>
    </row>
    <row r="3885" spans="26:26" ht="22.5">
      <c r="Z3885" s="242" ph="1"/>
    </row>
    <row r="3886" spans="26:26" ht="22.5">
      <c r="Z3886" s="242" ph="1"/>
    </row>
    <row r="3887" spans="26:26" ht="22.5">
      <c r="Z3887" s="242" ph="1"/>
    </row>
    <row r="3888" spans="26:26" ht="22.5">
      <c r="Z3888" s="242" ph="1"/>
    </row>
    <row r="3889" spans="26:26" ht="22.5">
      <c r="Z3889" s="242" ph="1"/>
    </row>
    <row r="3890" spans="26:26" ht="22.5">
      <c r="Z3890" s="242" ph="1"/>
    </row>
    <row r="3891" spans="26:26" ht="22.5">
      <c r="Z3891" s="242" ph="1"/>
    </row>
    <row r="3892" spans="26:26" ht="22.5">
      <c r="Z3892" s="242" ph="1"/>
    </row>
    <row r="3893" spans="26:26" ht="22.5">
      <c r="Z3893" s="242" ph="1"/>
    </row>
    <row r="3894" spans="26:26" ht="22.5">
      <c r="Z3894" s="242" ph="1"/>
    </row>
    <row r="3895" spans="26:26" ht="22.5">
      <c r="Z3895" s="242" ph="1"/>
    </row>
    <row r="3896" spans="26:26" ht="22.5">
      <c r="Z3896" s="242" ph="1"/>
    </row>
    <row r="3897" spans="26:26" ht="22.5">
      <c r="Z3897" s="242" ph="1"/>
    </row>
    <row r="3898" spans="26:26" ht="22.5">
      <c r="Z3898" s="242" ph="1"/>
    </row>
    <row r="3899" spans="26:26" ht="22.5">
      <c r="Z3899" s="242" ph="1"/>
    </row>
    <row r="3900" spans="26:26" ht="22.5">
      <c r="Z3900" s="242" ph="1"/>
    </row>
    <row r="3901" spans="26:26" ht="22.5">
      <c r="Z3901" s="242" ph="1"/>
    </row>
    <row r="3902" spans="26:26" ht="22.5">
      <c r="Z3902" s="242" ph="1"/>
    </row>
    <row r="3903" spans="26:26" ht="22.5">
      <c r="Z3903" s="242" ph="1"/>
    </row>
    <row r="3904" spans="26:26" ht="22.5">
      <c r="Z3904" s="242" ph="1"/>
    </row>
    <row r="3905" spans="26:26" ht="22.5">
      <c r="Z3905" s="242" ph="1"/>
    </row>
    <row r="3906" spans="26:26" ht="22.5">
      <c r="Z3906" s="242" ph="1"/>
    </row>
    <row r="3907" spans="26:26" ht="22.5">
      <c r="Z3907" s="242" ph="1"/>
    </row>
    <row r="3908" spans="26:26" ht="22.5">
      <c r="Z3908" s="242" ph="1"/>
    </row>
    <row r="3909" spans="26:26" ht="22.5">
      <c r="Z3909" s="242" ph="1"/>
    </row>
    <row r="3910" spans="26:26" ht="22.5">
      <c r="Z3910" s="242" ph="1"/>
    </row>
    <row r="3911" spans="26:26" ht="22.5">
      <c r="Z3911" s="242" ph="1"/>
    </row>
    <row r="3912" spans="26:26" ht="22.5">
      <c r="Z3912" s="242" ph="1"/>
    </row>
    <row r="3913" spans="26:26" ht="22.5">
      <c r="Z3913" s="242" ph="1"/>
    </row>
    <row r="3914" spans="26:26" ht="22.5">
      <c r="Z3914" s="242" ph="1"/>
    </row>
    <row r="3915" spans="26:26" ht="22.5">
      <c r="Z3915" s="242" ph="1"/>
    </row>
    <row r="3916" spans="26:26" ht="22.5">
      <c r="Z3916" s="242" ph="1"/>
    </row>
    <row r="3917" spans="26:26" ht="22.5">
      <c r="Z3917" s="242" ph="1"/>
    </row>
    <row r="3918" spans="26:26" ht="22.5">
      <c r="Z3918" s="242" ph="1"/>
    </row>
    <row r="3919" spans="26:26" ht="22.5">
      <c r="Z3919" s="242" ph="1"/>
    </row>
    <row r="3920" spans="26:26" ht="22.5">
      <c r="Z3920" s="242" ph="1"/>
    </row>
    <row r="3921" spans="26:26" ht="22.5">
      <c r="Z3921" s="242" ph="1"/>
    </row>
    <row r="3922" spans="26:26" ht="22.5">
      <c r="Z3922" s="242" ph="1"/>
    </row>
    <row r="3923" spans="26:26" ht="22.5">
      <c r="Z3923" s="242" ph="1"/>
    </row>
    <row r="3924" spans="26:26" ht="22.5">
      <c r="Z3924" s="242" ph="1"/>
    </row>
    <row r="3925" spans="26:26" ht="22.5">
      <c r="Z3925" s="242" ph="1"/>
    </row>
    <row r="3926" spans="26:26" ht="22.5">
      <c r="Z3926" s="242" ph="1"/>
    </row>
    <row r="3927" spans="26:26" ht="22.5">
      <c r="Z3927" s="242" ph="1"/>
    </row>
    <row r="3928" spans="26:26" ht="22.5">
      <c r="Z3928" s="242" ph="1"/>
    </row>
    <row r="3929" spans="26:26" ht="22.5">
      <c r="Z3929" s="242" ph="1"/>
    </row>
    <row r="3930" spans="26:26" ht="22.5">
      <c r="Z3930" s="242" ph="1"/>
    </row>
    <row r="3931" spans="26:26" ht="22.5">
      <c r="Z3931" s="242" ph="1"/>
    </row>
    <row r="3932" spans="26:26" ht="22.5">
      <c r="Z3932" s="242" ph="1"/>
    </row>
    <row r="3933" spans="26:26" ht="22.5">
      <c r="Z3933" s="242" ph="1"/>
    </row>
    <row r="3934" spans="26:26" ht="22.5">
      <c r="Z3934" s="242" ph="1"/>
    </row>
    <row r="3935" spans="26:26" ht="22.5">
      <c r="Z3935" s="242" ph="1"/>
    </row>
    <row r="3936" spans="26:26" ht="22.5">
      <c r="Z3936" s="242" ph="1"/>
    </row>
    <row r="3937" spans="26:26" ht="22.5">
      <c r="Z3937" s="242" ph="1"/>
    </row>
    <row r="3938" spans="26:26" ht="22.5">
      <c r="Z3938" s="242" ph="1"/>
    </row>
    <row r="3939" spans="26:26" ht="22.5">
      <c r="Z3939" s="242" ph="1"/>
    </row>
    <row r="3940" spans="26:26" ht="22.5">
      <c r="Z3940" s="242" ph="1"/>
    </row>
    <row r="3941" spans="26:26" ht="22.5">
      <c r="Z3941" s="242" ph="1"/>
    </row>
    <row r="3942" spans="26:26" ht="22.5">
      <c r="Z3942" s="242" ph="1"/>
    </row>
    <row r="3943" spans="26:26" ht="22.5">
      <c r="Z3943" s="242" ph="1"/>
    </row>
    <row r="3944" spans="26:26" ht="22.5">
      <c r="Z3944" s="242" ph="1"/>
    </row>
    <row r="3945" spans="26:26" ht="22.5">
      <c r="Z3945" s="242" ph="1"/>
    </row>
    <row r="3946" spans="26:26" ht="22.5">
      <c r="Z3946" s="242" ph="1"/>
    </row>
    <row r="3947" spans="26:26" ht="22.5">
      <c r="Z3947" s="242" ph="1"/>
    </row>
    <row r="3948" spans="26:26" ht="22.5">
      <c r="Z3948" s="242" ph="1"/>
    </row>
    <row r="3949" spans="26:26" ht="22.5">
      <c r="Z3949" s="242" ph="1"/>
    </row>
    <row r="3950" spans="26:26" ht="22.5">
      <c r="Z3950" s="242" ph="1"/>
    </row>
    <row r="3951" spans="26:26" ht="22.5">
      <c r="Z3951" s="242" ph="1"/>
    </row>
    <row r="3952" spans="26:26" ht="22.5">
      <c r="Z3952" s="242" ph="1"/>
    </row>
    <row r="3953" spans="26:26" ht="22.5">
      <c r="Z3953" s="242" ph="1"/>
    </row>
    <row r="3954" spans="26:26" ht="22.5">
      <c r="Z3954" s="242" ph="1"/>
    </row>
    <row r="3955" spans="26:26" ht="22.5">
      <c r="Z3955" s="242" ph="1"/>
    </row>
    <row r="3956" spans="26:26" ht="22.5">
      <c r="Z3956" s="242" ph="1"/>
    </row>
    <row r="3957" spans="26:26" ht="22.5">
      <c r="Z3957" s="242" ph="1"/>
    </row>
    <row r="3958" spans="26:26" ht="22.5">
      <c r="Z3958" s="242" ph="1"/>
    </row>
    <row r="3959" spans="26:26" ht="22.5">
      <c r="Z3959" s="242" ph="1"/>
    </row>
    <row r="3960" spans="26:26" ht="22.5">
      <c r="Z3960" s="242" ph="1"/>
    </row>
    <row r="3961" spans="26:26" ht="22.5">
      <c r="Z3961" s="242" ph="1"/>
    </row>
    <row r="3962" spans="26:26" ht="22.5">
      <c r="Z3962" s="242" ph="1"/>
    </row>
    <row r="3963" spans="26:26" ht="22.5">
      <c r="Z3963" s="242" ph="1"/>
    </row>
    <row r="3964" spans="26:26" ht="22.5">
      <c r="Z3964" s="242" ph="1"/>
    </row>
    <row r="3965" spans="26:26" ht="22.5">
      <c r="Z3965" s="242" ph="1"/>
    </row>
    <row r="3966" spans="26:26" ht="22.5">
      <c r="Z3966" s="242" ph="1"/>
    </row>
    <row r="3967" spans="26:26" ht="22.5">
      <c r="Z3967" s="242" ph="1"/>
    </row>
    <row r="3968" spans="26:26" ht="22.5">
      <c r="Z3968" s="242" ph="1"/>
    </row>
    <row r="3969" spans="26:26" ht="22.5">
      <c r="Z3969" s="242" ph="1"/>
    </row>
    <row r="3970" spans="26:26" ht="22.5">
      <c r="Z3970" s="242" ph="1"/>
    </row>
    <row r="3971" spans="26:26" ht="22.5">
      <c r="Z3971" s="242" ph="1"/>
    </row>
    <row r="3972" spans="26:26" ht="22.5">
      <c r="Z3972" s="242" ph="1"/>
    </row>
    <row r="3973" spans="26:26" ht="22.5">
      <c r="Z3973" s="242" ph="1"/>
    </row>
    <row r="3974" spans="26:26" ht="22.5">
      <c r="Z3974" s="242" ph="1"/>
    </row>
    <row r="3975" spans="26:26" ht="22.5">
      <c r="Z3975" s="242" ph="1"/>
    </row>
    <row r="3976" spans="26:26" ht="22.5">
      <c r="Z3976" s="242" ph="1"/>
    </row>
    <row r="3977" spans="26:26" ht="22.5">
      <c r="Z3977" s="242" ph="1"/>
    </row>
    <row r="3978" spans="26:26" ht="22.5">
      <c r="Z3978" s="242" ph="1"/>
    </row>
    <row r="3979" spans="26:26" ht="22.5">
      <c r="Z3979" s="242" ph="1"/>
    </row>
    <row r="3980" spans="26:26" ht="22.5">
      <c r="Z3980" s="242" ph="1"/>
    </row>
    <row r="3981" spans="26:26" ht="22.5">
      <c r="Z3981" s="242" ph="1"/>
    </row>
    <row r="3982" spans="26:26" ht="22.5">
      <c r="Z3982" s="242" ph="1"/>
    </row>
    <row r="3983" spans="26:26" ht="22.5">
      <c r="Z3983" s="242" ph="1"/>
    </row>
    <row r="3984" spans="26:26" ht="22.5">
      <c r="Z3984" s="242" ph="1"/>
    </row>
    <row r="3985" spans="26:26" ht="22.5">
      <c r="Z3985" s="242" ph="1"/>
    </row>
    <row r="3986" spans="26:26" ht="22.5">
      <c r="Z3986" s="242" ph="1"/>
    </row>
    <row r="3987" spans="26:26" ht="22.5">
      <c r="Z3987" s="242" ph="1"/>
    </row>
    <row r="3988" spans="26:26" ht="22.5">
      <c r="Z3988" s="242" ph="1"/>
    </row>
    <row r="3989" spans="26:26" ht="22.5">
      <c r="Z3989" s="242" ph="1"/>
    </row>
    <row r="3990" spans="26:26" ht="22.5">
      <c r="Z3990" s="242" ph="1"/>
    </row>
    <row r="3991" spans="26:26" ht="22.5">
      <c r="Z3991" s="242" ph="1"/>
    </row>
    <row r="3992" spans="26:26" ht="22.5">
      <c r="Z3992" s="242" ph="1"/>
    </row>
    <row r="3993" spans="26:26" ht="22.5">
      <c r="Z3993" s="242" ph="1"/>
    </row>
    <row r="3994" spans="26:26" ht="22.5">
      <c r="Z3994" s="242" ph="1"/>
    </row>
    <row r="3995" spans="26:26" ht="22.5">
      <c r="Z3995" s="242" ph="1"/>
    </row>
    <row r="3996" spans="26:26" ht="22.5">
      <c r="Z3996" s="242" ph="1"/>
    </row>
    <row r="3997" spans="26:26" ht="22.5">
      <c r="Z3997" s="242" ph="1"/>
    </row>
    <row r="3998" spans="26:26" ht="22.5">
      <c r="Z3998" s="242" ph="1"/>
    </row>
    <row r="3999" spans="26:26" ht="22.5">
      <c r="Z3999" s="242" ph="1"/>
    </row>
    <row r="4000" spans="26:26" ht="22.5">
      <c r="Z4000" s="242" ph="1"/>
    </row>
    <row r="4001" spans="26:26" ht="22.5">
      <c r="Z4001" s="242" ph="1"/>
    </row>
    <row r="4002" spans="26:26" ht="22.5">
      <c r="Z4002" s="242" ph="1"/>
    </row>
    <row r="4003" spans="26:26" ht="22.5">
      <c r="Z4003" s="242" ph="1"/>
    </row>
    <row r="4004" spans="26:26" ht="22.5">
      <c r="Z4004" s="242" ph="1"/>
    </row>
    <row r="4005" spans="26:26" ht="22.5">
      <c r="Z4005" s="242" ph="1"/>
    </row>
    <row r="4006" spans="26:26" ht="22.5">
      <c r="Z4006" s="242" ph="1"/>
    </row>
    <row r="4007" spans="26:26" ht="22.5">
      <c r="Z4007" s="242" ph="1"/>
    </row>
    <row r="4008" spans="26:26" ht="22.5">
      <c r="Z4008" s="242" ph="1"/>
    </row>
    <row r="4009" spans="26:26" ht="22.5">
      <c r="Z4009" s="242" ph="1"/>
    </row>
    <row r="4010" spans="26:26" ht="22.5">
      <c r="Z4010" s="242" ph="1"/>
    </row>
    <row r="4011" spans="26:26" ht="22.5">
      <c r="Z4011" s="242" ph="1"/>
    </row>
    <row r="4012" spans="26:26" ht="22.5">
      <c r="Z4012" s="242" ph="1"/>
    </row>
    <row r="4013" spans="26:26" ht="22.5">
      <c r="Z4013" s="242" ph="1"/>
    </row>
    <row r="4014" spans="26:26" ht="22.5">
      <c r="Z4014" s="242" ph="1"/>
    </row>
    <row r="4015" spans="26:26" ht="22.5">
      <c r="Z4015" s="242" ph="1"/>
    </row>
    <row r="4016" spans="26:26" ht="22.5">
      <c r="Z4016" s="242" ph="1"/>
    </row>
    <row r="4017" spans="26:26" ht="22.5">
      <c r="Z4017" s="242" ph="1"/>
    </row>
    <row r="4018" spans="26:26" ht="22.5">
      <c r="Z4018" s="242" ph="1"/>
    </row>
    <row r="4019" spans="26:26" ht="22.5">
      <c r="Z4019" s="242" ph="1"/>
    </row>
    <row r="4020" spans="26:26" ht="22.5">
      <c r="Z4020" s="242" ph="1"/>
    </row>
    <row r="4021" spans="26:26" ht="22.5">
      <c r="Z4021" s="242" ph="1"/>
    </row>
    <row r="4022" spans="26:26" ht="22.5">
      <c r="Z4022" s="242" ph="1"/>
    </row>
    <row r="4023" spans="26:26" ht="22.5">
      <c r="Z4023" s="242" ph="1"/>
    </row>
    <row r="4024" spans="26:26" ht="22.5">
      <c r="Z4024" s="242" ph="1"/>
    </row>
    <row r="4025" spans="26:26" ht="22.5">
      <c r="Z4025" s="242" ph="1"/>
    </row>
    <row r="4026" spans="26:26" ht="22.5">
      <c r="Z4026" s="242" ph="1"/>
    </row>
    <row r="4027" spans="26:26" ht="22.5">
      <c r="Z4027" s="242" ph="1"/>
    </row>
    <row r="4028" spans="26:26" ht="22.5">
      <c r="Z4028" s="242" ph="1"/>
    </row>
    <row r="4029" spans="26:26" ht="22.5">
      <c r="Z4029" s="242" ph="1"/>
    </row>
    <row r="4030" spans="26:26" ht="22.5">
      <c r="Z4030" s="242" ph="1"/>
    </row>
    <row r="4031" spans="26:26" ht="22.5">
      <c r="Z4031" s="242" ph="1"/>
    </row>
    <row r="4032" spans="26:26" ht="22.5">
      <c r="Z4032" s="242" ph="1"/>
    </row>
    <row r="4033" spans="26:26" ht="22.5">
      <c r="Z4033" s="242" ph="1"/>
    </row>
    <row r="4034" spans="26:26" ht="22.5">
      <c r="Z4034" s="242" ph="1"/>
    </row>
    <row r="4035" spans="26:26" ht="22.5">
      <c r="Z4035" s="242" ph="1"/>
    </row>
    <row r="4036" spans="26:26" ht="22.5">
      <c r="Z4036" s="242" ph="1"/>
    </row>
    <row r="4037" spans="26:26" ht="22.5">
      <c r="Z4037" s="242" ph="1"/>
    </row>
    <row r="4038" spans="26:26" ht="22.5">
      <c r="Z4038" s="242" ph="1"/>
    </row>
    <row r="4039" spans="26:26" ht="22.5">
      <c r="Z4039" s="242" ph="1"/>
    </row>
    <row r="4040" spans="26:26" ht="22.5">
      <c r="Z4040" s="242" ph="1"/>
    </row>
    <row r="4041" spans="26:26" ht="22.5">
      <c r="Z4041" s="242" ph="1"/>
    </row>
    <row r="4042" spans="26:26" ht="22.5">
      <c r="Z4042" s="242" ph="1"/>
    </row>
    <row r="4043" spans="26:26" ht="22.5">
      <c r="Z4043" s="242" ph="1"/>
    </row>
    <row r="4044" spans="26:26" ht="22.5">
      <c r="Z4044" s="242" ph="1"/>
    </row>
    <row r="4045" spans="26:26" ht="22.5">
      <c r="Z4045" s="242" ph="1"/>
    </row>
    <row r="4046" spans="26:26" ht="22.5">
      <c r="Z4046" s="242" ph="1"/>
    </row>
    <row r="4047" spans="26:26" ht="22.5">
      <c r="Z4047" s="242" ph="1"/>
    </row>
    <row r="4048" spans="26:26" ht="22.5">
      <c r="Z4048" s="242" ph="1"/>
    </row>
    <row r="4049" spans="26:26" ht="22.5">
      <c r="Z4049" s="242" ph="1"/>
    </row>
    <row r="4050" spans="26:26" ht="22.5">
      <c r="Z4050" s="242" ph="1"/>
    </row>
    <row r="4051" spans="26:26" ht="22.5">
      <c r="Z4051" s="242" ph="1"/>
    </row>
    <row r="4052" spans="26:26" ht="22.5">
      <c r="Z4052" s="242" ph="1"/>
    </row>
    <row r="4053" spans="26:26" ht="22.5">
      <c r="Z4053" s="242" ph="1"/>
    </row>
    <row r="4054" spans="26:26" ht="22.5">
      <c r="Z4054" s="242" ph="1"/>
    </row>
    <row r="4055" spans="26:26" ht="22.5">
      <c r="Z4055" s="242" ph="1"/>
    </row>
    <row r="4056" spans="26:26" ht="22.5">
      <c r="Z4056" s="242" ph="1"/>
    </row>
    <row r="4057" spans="26:26" ht="22.5">
      <c r="Z4057" s="242" ph="1"/>
    </row>
    <row r="4058" spans="26:26" ht="22.5">
      <c r="Z4058" s="242" ph="1"/>
    </row>
    <row r="4059" spans="26:26" ht="22.5">
      <c r="Z4059" s="242" ph="1"/>
    </row>
    <row r="4060" spans="26:26" ht="22.5">
      <c r="Z4060" s="242" ph="1"/>
    </row>
    <row r="4061" spans="26:26" ht="22.5">
      <c r="Z4061" s="242" ph="1"/>
    </row>
    <row r="4062" spans="26:26" ht="22.5">
      <c r="Z4062" s="242" ph="1"/>
    </row>
    <row r="4063" spans="26:26" ht="22.5">
      <c r="Z4063" s="242" ph="1"/>
    </row>
    <row r="4064" spans="26:26" ht="22.5">
      <c r="Z4064" s="242" ph="1"/>
    </row>
    <row r="4065" spans="26:26" ht="22.5">
      <c r="Z4065" s="242" ph="1"/>
    </row>
    <row r="4066" spans="26:26" ht="22.5">
      <c r="Z4066" s="242" ph="1"/>
    </row>
    <row r="4067" spans="26:26" ht="22.5">
      <c r="Z4067" s="242" ph="1"/>
    </row>
    <row r="4068" spans="26:26" ht="22.5">
      <c r="Z4068" s="242" ph="1"/>
    </row>
    <row r="4069" spans="26:26" ht="22.5">
      <c r="Z4069" s="242" ph="1"/>
    </row>
    <row r="4070" spans="26:26" ht="22.5">
      <c r="Z4070" s="242" ph="1"/>
    </row>
    <row r="4071" spans="26:26" ht="22.5">
      <c r="Z4071" s="242" ph="1"/>
    </row>
    <row r="4072" spans="26:26" ht="22.5">
      <c r="Z4072" s="242" ph="1"/>
    </row>
    <row r="4073" spans="26:26" ht="22.5">
      <c r="Z4073" s="242" ph="1"/>
    </row>
    <row r="4074" spans="26:26" ht="22.5">
      <c r="Z4074" s="242" ph="1"/>
    </row>
    <row r="4075" spans="26:26" ht="22.5">
      <c r="Z4075" s="242" ph="1"/>
    </row>
    <row r="4076" spans="26:26" ht="22.5">
      <c r="Z4076" s="242" ph="1"/>
    </row>
    <row r="4077" spans="26:26" ht="22.5">
      <c r="Z4077" s="242" ph="1"/>
    </row>
    <row r="4078" spans="26:26" ht="22.5">
      <c r="Z4078" s="242" ph="1"/>
    </row>
    <row r="4079" spans="26:26" ht="22.5">
      <c r="Z4079" s="242" ph="1"/>
    </row>
    <row r="4080" spans="26:26" ht="22.5">
      <c r="Z4080" s="242" ph="1"/>
    </row>
    <row r="4081" spans="26:26" ht="22.5">
      <c r="Z4081" s="242" ph="1"/>
    </row>
    <row r="4082" spans="26:26" ht="22.5">
      <c r="Z4082" s="242" ph="1"/>
    </row>
    <row r="4083" spans="26:26" ht="22.5">
      <c r="Z4083" s="242" ph="1"/>
    </row>
    <row r="4084" spans="26:26" ht="22.5">
      <c r="Z4084" s="242" ph="1"/>
    </row>
    <row r="4085" spans="26:26" ht="22.5">
      <c r="Z4085" s="242" ph="1"/>
    </row>
    <row r="4086" spans="26:26" ht="22.5">
      <c r="Z4086" s="242" ph="1"/>
    </row>
    <row r="4087" spans="26:26" ht="22.5">
      <c r="Z4087" s="242" ph="1"/>
    </row>
    <row r="4088" spans="26:26" ht="22.5">
      <c r="Z4088" s="242" ph="1"/>
    </row>
    <row r="4089" spans="26:26" ht="22.5">
      <c r="Z4089" s="242" ph="1"/>
    </row>
    <row r="4090" spans="26:26" ht="22.5">
      <c r="Z4090" s="242" ph="1"/>
    </row>
    <row r="4091" spans="26:26" ht="22.5">
      <c r="Z4091" s="242" ph="1"/>
    </row>
    <row r="4092" spans="26:26" ht="22.5">
      <c r="Z4092" s="242" ph="1"/>
    </row>
    <row r="4093" spans="26:26" ht="22.5">
      <c r="Z4093" s="242" ph="1"/>
    </row>
    <row r="4094" spans="26:26" ht="22.5">
      <c r="Z4094" s="242" ph="1"/>
    </row>
    <row r="4095" spans="26:26" ht="22.5">
      <c r="Z4095" s="242" ph="1"/>
    </row>
    <row r="4096" spans="26:26" ht="22.5">
      <c r="Z4096" s="242" ph="1"/>
    </row>
    <row r="4097" spans="26:26" ht="22.5">
      <c r="Z4097" s="242" ph="1"/>
    </row>
    <row r="4098" spans="26:26" ht="22.5">
      <c r="Z4098" s="242" ph="1"/>
    </row>
    <row r="4099" spans="26:26" ht="22.5">
      <c r="Z4099" s="242" ph="1"/>
    </row>
    <row r="4100" spans="26:26" ht="22.5">
      <c r="Z4100" s="242" ph="1"/>
    </row>
    <row r="4101" spans="26:26" ht="22.5">
      <c r="Z4101" s="242" ph="1"/>
    </row>
    <row r="4102" spans="26:26" ht="22.5">
      <c r="Z4102" s="242" ph="1"/>
    </row>
    <row r="4103" spans="26:26" ht="22.5">
      <c r="Z4103" s="242" ph="1"/>
    </row>
    <row r="4104" spans="26:26" ht="22.5">
      <c r="Z4104" s="242" ph="1"/>
    </row>
    <row r="4105" spans="26:26" ht="22.5">
      <c r="Z4105" s="242" ph="1"/>
    </row>
    <row r="4106" spans="26:26" ht="22.5">
      <c r="Z4106" s="242" ph="1"/>
    </row>
    <row r="4107" spans="26:26" ht="22.5">
      <c r="Z4107" s="242" ph="1"/>
    </row>
    <row r="4108" spans="26:26" ht="22.5">
      <c r="Z4108" s="242" ph="1"/>
    </row>
    <row r="4109" spans="26:26" ht="22.5">
      <c r="Z4109" s="242" ph="1"/>
    </row>
    <row r="4110" spans="26:26" ht="22.5">
      <c r="Z4110" s="242" ph="1"/>
    </row>
    <row r="4111" spans="26:26" ht="22.5">
      <c r="Z4111" s="242" ph="1"/>
    </row>
    <row r="4112" spans="26:26" ht="22.5">
      <c r="Z4112" s="242" ph="1"/>
    </row>
    <row r="4113" spans="26:26" ht="22.5">
      <c r="Z4113" s="242" ph="1"/>
    </row>
    <row r="4114" spans="26:26" ht="22.5">
      <c r="Z4114" s="242" ph="1"/>
    </row>
    <row r="4115" spans="26:26" ht="22.5">
      <c r="Z4115" s="242" ph="1"/>
    </row>
    <row r="4116" spans="26:26" ht="22.5">
      <c r="Z4116" s="242" ph="1"/>
    </row>
    <row r="4117" spans="26:26" ht="22.5">
      <c r="Z4117" s="242" ph="1"/>
    </row>
    <row r="4118" spans="26:26" ht="22.5">
      <c r="Z4118" s="242" ph="1"/>
    </row>
    <row r="4119" spans="26:26" ht="22.5">
      <c r="Z4119" s="242" ph="1"/>
    </row>
    <row r="4120" spans="26:26" ht="22.5">
      <c r="Z4120" s="242" ph="1"/>
    </row>
    <row r="4121" spans="26:26" ht="22.5">
      <c r="Z4121" s="242" ph="1"/>
    </row>
    <row r="4122" spans="26:26" ht="22.5">
      <c r="Z4122" s="242" ph="1"/>
    </row>
    <row r="4123" spans="26:26" ht="22.5">
      <c r="Z4123" s="242" ph="1"/>
    </row>
    <row r="4124" spans="26:26" ht="22.5">
      <c r="Z4124" s="242" ph="1"/>
    </row>
    <row r="4125" spans="26:26" ht="22.5">
      <c r="Z4125" s="242" ph="1"/>
    </row>
    <row r="4126" spans="26:26" ht="22.5">
      <c r="Z4126" s="242" ph="1"/>
    </row>
    <row r="4127" spans="26:26" ht="22.5">
      <c r="Z4127" s="242" ph="1"/>
    </row>
    <row r="4128" spans="26:26" ht="22.5">
      <c r="Z4128" s="242" ph="1"/>
    </row>
    <row r="4129" spans="26:26" ht="22.5">
      <c r="Z4129" s="242" ph="1"/>
    </row>
    <row r="4130" spans="26:26" ht="22.5">
      <c r="Z4130" s="242" ph="1"/>
    </row>
    <row r="4131" spans="26:26" ht="22.5">
      <c r="Z4131" s="242" ph="1"/>
    </row>
    <row r="4132" spans="26:26" ht="22.5">
      <c r="Z4132" s="242" ph="1"/>
    </row>
    <row r="4133" spans="26:26" ht="22.5">
      <c r="Z4133" s="242" ph="1"/>
    </row>
    <row r="4134" spans="26:26" ht="22.5">
      <c r="Z4134" s="242" ph="1"/>
    </row>
    <row r="4135" spans="26:26" ht="22.5">
      <c r="Z4135" s="242" ph="1"/>
    </row>
    <row r="4136" spans="26:26" ht="22.5">
      <c r="Z4136" s="242" ph="1"/>
    </row>
    <row r="4137" spans="26:26" ht="22.5">
      <c r="Z4137" s="242" ph="1"/>
    </row>
    <row r="4138" spans="26:26" ht="22.5">
      <c r="Z4138" s="242" ph="1"/>
    </row>
    <row r="4139" spans="26:26" ht="22.5">
      <c r="Z4139" s="242" ph="1"/>
    </row>
    <row r="4140" spans="26:26" ht="22.5">
      <c r="Z4140" s="242" ph="1"/>
    </row>
    <row r="4141" spans="26:26" ht="22.5">
      <c r="Z4141" s="242" ph="1"/>
    </row>
    <row r="4142" spans="26:26" ht="22.5">
      <c r="Z4142" s="242" ph="1"/>
    </row>
    <row r="4143" spans="26:26" ht="22.5">
      <c r="Z4143" s="242" ph="1"/>
    </row>
    <row r="4144" spans="26:26" ht="22.5">
      <c r="Z4144" s="242" ph="1"/>
    </row>
    <row r="4145" spans="26:26" ht="22.5">
      <c r="Z4145" s="242" ph="1"/>
    </row>
    <row r="4146" spans="26:26" ht="22.5">
      <c r="Z4146" s="242" ph="1"/>
    </row>
    <row r="4147" spans="26:26" ht="22.5">
      <c r="Z4147" s="242" ph="1"/>
    </row>
    <row r="4148" spans="26:26" ht="22.5">
      <c r="Z4148" s="242" ph="1"/>
    </row>
    <row r="4149" spans="26:26" ht="22.5">
      <c r="Z4149" s="242" ph="1"/>
    </row>
    <row r="4150" spans="26:26" ht="22.5">
      <c r="Z4150" s="242" ph="1"/>
    </row>
    <row r="4151" spans="26:26" ht="22.5">
      <c r="Z4151" s="242" ph="1"/>
    </row>
    <row r="4152" spans="26:26" ht="22.5">
      <c r="Z4152" s="242" ph="1"/>
    </row>
    <row r="4153" spans="26:26" ht="22.5">
      <c r="Z4153" s="242" ph="1"/>
    </row>
    <row r="4154" spans="26:26" ht="22.5">
      <c r="Z4154" s="242" ph="1"/>
    </row>
    <row r="4155" spans="26:26" ht="22.5">
      <c r="Z4155" s="242" ph="1"/>
    </row>
    <row r="4156" spans="26:26" ht="22.5">
      <c r="Z4156" s="242" ph="1"/>
    </row>
    <row r="4157" spans="26:26" ht="22.5">
      <c r="Z4157" s="242" ph="1"/>
    </row>
    <row r="4158" spans="26:26" ht="22.5">
      <c r="Z4158" s="242" ph="1"/>
    </row>
    <row r="4159" spans="26:26" ht="22.5">
      <c r="Z4159" s="242" ph="1"/>
    </row>
    <row r="4160" spans="26:26" ht="22.5">
      <c r="Z4160" s="242" ph="1"/>
    </row>
    <row r="4161" spans="26:26" ht="22.5">
      <c r="Z4161" s="242" ph="1"/>
    </row>
    <row r="4162" spans="26:26" ht="22.5">
      <c r="Z4162" s="242" ph="1"/>
    </row>
    <row r="4163" spans="26:26" ht="22.5">
      <c r="Z4163" s="242" ph="1"/>
    </row>
    <row r="4164" spans="26:26" ht="22.5">
      <c r="Z4164" s="242" ph="1"/>
    </row>
    <row r="4165" spans="26:26" ht="22.5">
      <c r="Z4165" s="242" ph="1"/>
    </row>
    <row r="4166" spans="26:26" ht="22.5">
      <c r="Z4166" s="242" ph="1"/>
    </row>
    <row r="4167" spans="26:26" ht="22.5">
      <c r="Z4167" s="242" ph="1"/>
    </row>
    <row r="4168" spans="26:26" ht="22.5">
      <c r="Z4168" s="242" ph="1"/>
    </row>
    <row r="4169" spans="26:26" ht="22.5">
      <c r="Z4169" s="242" ph="1"/>
    </row>
    <row r="4170" spans="26:26" ht="22.5">
      <c r="Z4170" s="242" ph="1"/>
    </row>
    <row r="4171" spans="26:26" ht="22.5">
      <c r="Z4171" s="242" ph="1"/>
    </row>
    <row r="4172" spans="26:26" ht="22.5">
      <c r="Z4172" s="242" ph="1"/>
    </row>
    <row r="4173" spans="26:26" ht="22.5">
      <c r="Z4173" s="242" ph="1"/>
    </row>
    <row r="4174" spans="26:26" ht="22.5">
      <c r="Z4174" s="242" ph="1"/>
    </row>
    <row r="4175" spans="26:26" ht="22.5">
      <c r="Z4175" s="242" ph="1"/>
    </row>
    <row r="4176" spans="26:26" ht="22.5">
      <c r="Z4176" s="242" ph="1"/>
    </row>
    <row r="4177" spans="26:26" ht="22.5">
      <c r="Z4177" s="242" ph="1"/>
    </row>
    <row r="4178" spans="26:26" ht="22.5">
      <c r="Z4178" s="242" ph="1"/>
    </row>
    <row r="4179" spans="26:26" ht="22.5">
      <c r="Z4179" s="242" ph="1"/>
    </row>
    <row r="4180" spans="26:26" ht="22.5">
      <c r="Z4180" s="242" ph="1"/>
    </row>
    <row r="4181" spans="26:26" ht="22.5">
      <c r="Z4181" s="242" ph="1"/>
    </row>
    <row r="4182" spans="26:26" ht="22.5">
      <c r="Z4182" s="242" ph="1"/>
    </row>
    <row r="4183" spans="26:26" ht="22.5">
      <c r="Z4183" s="242" ph="1"/>
    </row>
    <row r="4184" spans="26:26" ht="22.5">
      <c r="Z4184" s="242" ph="1"/>
    </row>
    <row r="4185" spans="26:26" ht="22.5">
      <c r="Z4185" s="242" ph="1"/>
    </row>
    <row r="4186" spans="26:26" ht="22.5">
      <c r="Z4186" s="242" ph="1"/>
    </row>
    <row r="4187" spans="26:26" ht="22.5">
      <c r="Z4187" s="242" ph="1"/>
    </row>
    <row r="4188" spans="26:26" ht="22.5">
      <c r="Z4188" s="242" ph="1"/>
    </row>
    <row r="4189" spans="26:26" ht="22.5">
      <c r="Z4189" s="242" ph="1"/>
    </row>
    <row r="4190" spans="26:26" ht="22.5">
      <c r="Z4190" s="242" ph="1"/>
    </row>
    <row r="4191" spans="26:26" ht="22.5">
      <c r="Z4191" s="242" ph="1"/>
    </row>
    <row r="4192" spans="26:26" ht="22.5">
      <c r="Z4192" s="242" ph="1"/>
    </row>
    <row r="4193" spans="26:26" ht="22.5">
      <c r="Z4193" s="242" ph="1"/>
    </row>
    <row r="4194" spans="26:26" ht="22.5">
      <c r="Z4194" s="242" ph="1"/>
    </row>
    <row r="4195" spans="26:26" ht="22.5">
      <c r="Z4195" s="242" ph="1"/>
    </row>
    <row r="4196" spans="26:26" ht="22.5">
      <c r="Z4196" s="242" ph="1"/>
    </row>
    <row r="4197" spans="26:26" ht="22.5">
      <c r="Z4197" s="242" ph="1"/>
    </row>
    <row r="4198" spans="26:26" ht="22.5">
      <c r="Z4198" s="242" ph="1"/>
    </row>
    <row r="4199" spans="26:26" ht="22.5">
      <c r="Z4199" s="242" ph="1"/>
    </row>
    <row r="4200" spans="26:26" ht="22.5">
      <c r="Z4200" s="242" ph="1"/>
    </row>
    <row r="4201" spans="26:26" ht="22.5">
      <c r="Z4201" s="242" ph="1"/>
    </row>
    <row r="4202" spans="26:26" ht="22.5">
      <c r="Z4202" s="242" ph="1"/>
    </row>
    <row r="4203" spans="26:26" ht="22.5">
      <c r="Z4203" s="242" ph="1"/>
    </row>
    <row r="4204" spans="26:26" ht="22.5">
      <c r="Z4204" s="242" ph="1"/>
    </row>
    <row r="4205" spans="26:26" ht="22.5">
      <c r="Z4205" s="242" ph="1"/>
    </row>
    <row r="4206" spans="26:26" ht="22.5">
      <c r="Z4206" s="242" ph="1"/>
    </row>
    <row r="4207" spans="26:26" ht="22.5">
      <c r="Z4207" s="242" ph="1"/>
    </row>
    <row r="4208" spans="26:26" ht="22.5">
      <c r="Z4208" s="242" ph="1"/>
    </row>
    <row r="4209" spans="26:26" ht="22.5">
      <c r="Z4209" s="242" ph="1"/>
    </row>
    <row r="4210" spans="26:26" ht="22.5">
      <c r="Z4210" s="242" ph="1"/>
    </row>
    <row r="4211" spans="26:26" ht="22.5">
      <c r="Z4211" s="242" ph="1"/>
    </row>
    <row r="4212" spans="26:26" ht="22.5">
      <c r="Z4212" s="242" ph="1"/>
    </row>
    <row r="4213" spans="26:26" ht="22.5">
      <c r="Z4213" s="242" ph="1"/>
    </row>
    <row r="4214" spans="26:26" ht="22.5">
      <c r="Z4214" s="242" ph="1"/>
    </row>
    <row r="4215" spans="26:26" ht="22.5">
      <c r="Z4215" s="242" ph="1"/>
    </row>
    <row r="4216" spans="26:26" ht="22.5">
      <c r="Z4216" s="242" ph="1"/>
    </row>
    <row r="4217" spans="26:26" ht="22.5">
      <c r="Z4217" s="242" ph="1"/>
    </row>
    <row r="4218" spans="26:26" ht="22.5">
      <c r="Z4218" s="242" ph="1"/>
    </row>
    <row r="4219" spans="26:26" ht="22.5">
      <c r="Z4219" s="242" ph="1"/>
    </row>
    <row r="4220" spans="26:26" ht="22.5">
      <c r="Z4220" s="242" ph="1"/>
    </row>
    <row r="4221" spans="26:26" ht="22.5">
      <c r="Z4221" s="242" ph="1"/>
    </row>
    <row r="4222" spans="26:26" ht="22.5">
      <c r="Z4222" s="242" ph="1"/>
    </row>
    <row r="4223" spans="26:26" ht="22.5">
      <c r="Z4223" s="242" ph="1"/>
    </row>
    <row r="4224" spans="26:26" ht="22.5">
      <c r="Z4224" s="242" ph="1"/>
    </row>
    <row r="4225" spans="26:26" ht="22.5">
      <c r="Z4225" s="242" ph="1"/>
    </row>
    <row r="4226" spans="26:26" ht="22.5">
      <c r="Z4226" s="242" ph="1"/>
    </row>
    <row r="4227" spans="26:26" ht="22.5">
      <c r="Z4227" s="242" ph="1"/>
    </row>
    <row r="4228" spans="26:26" ht="22.5">
      <c r="Z4228" s="242" ph="1"/>
    </row>
    <row r="4229" spans="26:26" ht="22.5">
      <c r="Z4229" s="242" ph="1"/>
    </row>
    <row r="4230" spans="26:26" ht="22.5">
      <c r="Z4230" s="242" ph="1"/>
    </row>
    <row r="4231" spans="26:26" ht="22.5">
      <c r="Z4231" s="242" ph="1"/>
    </row>
    <row r="4232" spans="26:26" ht="22.5">
      <c r="Z4232" s="242" ph="1"/>
    </row>
    <row r="4233" spans="26:26" ht="22.5">
      <c r="Z4233" s="242" ph="1"/>
    </row>
    <row r="4234" spans="26:26" ht="22.5">
      <c r="Z4234" s="242" ph="1"/>
    </row>
    <row r="4235" spans="26:26" ht="22.5">
      <c r="Z4235" s="242" ph="1"/>
    </row>
    <row r="4236" spans="26:26" ht="22.5">
      <c r="Z4236" s="242" ph="1"/>
    </row>
    <row r="4237" spans="26:26" ht="22.5">
      <c r="Z4237" s="242" ph="1"/>
    </row>
    <row r="4238" spans="26:26" ht="22.5">
      <c r="Z4238" s="242" ph="1"/>
    </row>
    <row r="4239" spans="26:26" ht="22.5">
      <c r="Z4239" s="242" ph="1"/>
    </row>
    <row r="4240" spans="26:26" ht="22.5">
      <c r="Z4240" s="242" ph="1"/>
    </row>
    <row r="4241" spans="26:26" ht="22.5">
      <c r="Z4241" s="242" ph="1"/>
    </row>
    <row r="4242" spans="26:26" ht="22.5">
      <c r="Z4242" s="242" ph="1"/>
    </row>
    <row r="4243" spans="26:26" ht="22.5">
      <c r="Z4243" s="242" ph="1"/>
    </row>
    <row r="4244" spans="26:26" ht="22.5">
      <c r="Z4244" s="242" ph="1"/>
    </row>
    <row r="4245" spans="26:26" ht="22.5">
      <c r="Z4245" s="242" ph="1"/>
    </row>
    <row r="4246" spans="26:26" ht="22.5">
      <c r="Z4246" s="242" ph="1"/>
    </row>
    <row r="4247" spans="26:26" ht="22.5">
      <c r="Z4247" s="242" ph="1"/>
    </row>
    <row r="4248" spans="26:26" ht="22.5">
      <c r="Z4248" s="242" ph="1"/>
    </row>
    <row r="4249" spans="26:26" ht="22.5">
      <c r="Z4249" s="242" ph="1"/>
    </row>
    <row r="4250" spans="26:26" ht="22.5">
      <c r="Z4250" s="242" ph="1"/>
    </row>
    <row r="4251" spans="26:26" ht="22.5">
      <c r="Z4251" s="242" ph="1"/>
    </row>
    <row r="4252" spans="26:26" ht="22.5">
      <c r="Z4252" s="242" ph="1"/>
    </row>
    <row r="4253" spans="26:26" ht="22.5">
      <c r="Z4253" s="242" ph="1"/>
    </row>
    <row r="4254" spans="26:26" ht="22.5">
      <c r="Z4254" s="242" ph="1"/>
    </row>
    <row r="4255" spans="26:26" ht="22.5">
      <c r="Z4255" s="242" ph="1"/>
    </row>
    <row r="4256" spans="26:26" ht="22.5">
      <c r="Z4256" s="242" ph="1"/>
    </row>
    <row r="4257" spans="26:26" ht="22.5">
      <c r="Z4257" s="242" ph="1"/>
    </row>
    <row r="4258" spans="26:26" ht="22.5">
      <c r="Z4258" s="242" ph="1"/>
    </row>
    <row r="4259" spans="26:26" ht="22.5">
      <c r="Z4259" s="242" ph="1"/>
    </row>
    <row r="4260" spans="26:26" ht="22.5">
      <c r="Z4260" s="242" ph="1"/>
    </row>
    <row r="4261" spans="26:26" ht="22.5">
      <c r="Z4261" s="242" ph="1"/>
    </row>
    <row r="4262" spans="26:26" ht="22.5">
      <c r="Z4262" s="242" ph="1"/>
    </row>
    <row r="4263" spans="26:26" ht="22.5">
      <c r="Z4263" s="242" ph="1"/>
    </row>
    <row r="4264" spans="26:26" ht="22.5">
      <c r="Z4264" s="242" ph="1"/>
    </row>
    <row r="4265" spans="26:26" ht="22.5">
      <c r="Z4265" s="242" ph="1"/>
    </row>
    <row r="4266" spans="26:26" ht="22.5">
      <c r="Z4266" s="242" ph="1"/>
    </row>
    <row r="4267" spans="26:26" ht="22.5">
      <c r="Z4267" s="242" ph="1"/>
    </row>
    <row r="4268" spans="26:26" ht="22.5">
      <c r="Z4268" s="242" ph="1"/>
    </row>
    <row r="4269" spans="26:26" ht="22.5">
      <c r="Z4269" s="242" ph="1"/>
    </row>
    <row r="4270" spans="26:26" ht="22.5">
      <c r="Z4270" s="242" ph="1"/>
    </row>
    <row r="4271" spans="26:26" ht="22.5">
      <c r="Z4271" s="242" ph="1"/>
    </row>
    <row r="4272" spans="26:26" ht="22.5">
      <c r="Z4272" s="242" ph="1"/>
    </row>
    <row r="4273" spans="26:26" ht="22.5">
      <c r="Z4273" s="242" ph="1"/>
    </row>
    <row r="4274" spans="26:26" ht="22.5">
      <c r="Z4274" s="242" ph="1"/>
    </row>
    <row r="4275" spans="26:26" ht="22.5">
      <c r="Z4275" s="242" ph="1"/>
    </row>
    <row r="4276" spans="26:26" ht="22.5">
      <c r="Z4276" s="242" ph="1"/>
    </row>
    <row r="4277" spans="26:26" ht="22.5">
      <c r="Z4277" s="242" ph="1"/>
    </row>
    <row r="4278" spans="26:26" ht="22.5">
      <c r="Z4278" s="242" ph="1"/>
    </row>
    <row r="4279" spans="26:26" ht="22.5">
      <c r="Z4279" s="242" ph="1"/>
    </row>
    <row r="4280" spans="26:26" ht="22.5">
      <c r="Z4280" s="242" ph="1"/>
    </row>
    <row r="4281" spans="26:26" ht="22.5">
      <c r="Z4281" s="242" ph="1"/>
    </row>
    <row r="4282" spans="26:26" ht="22.5">
      <c r="Z4282" s="242" ph="1"/>
    </row>
    <row r="4283" spans="26:26" ht="22.5">
      <c r="Z4283" s="242" ph="1"/>
    </row>
    <row r="4284" spans="26:26" ht="22.5">
      <c r="Z4284" s="242" ph="1"/>
    </row>
    <row r="4285" spans="26:26" ht="22.5">
      <c r="Z4285" s="242" ph="1"/>
    </row>
    <row r="4286" spans="26:26" ht="22.5">
      <c r="Z4286" s="242" ph="1"/>
    </row>
    <row r="4287" spans="26:26" ht="22.5">
      <c r="Z4287" s="242" ph="1"/>
    </row>
    <row r="4288" spans="26:26" ht="22.5">
      <c r="Z4288" s="242" ph="1"/>
    </row>
    <row r="4289" spans="26:26" ht="22.5">
      <c r="Z4289" s="242" ph="1"/>
    </row>
    <row r="4290" spans="26:26" ht="22.5">
      <c r="Z4290" s="242" ph="1"/>
    </row>
    <row r="4291" spans="26:26" ht="22.5">
      <c r="Z4291" s="242" ph="1"/>
    </row>
    <row r="4292" spans="26:26" ht="22.5">
      <c r="Z4292" s="242" ph="1"/>
    </row>
    <row r="4293" spans="26:26" ht="22.5">
      <c r="Z4293" s="242" ph="1"/>
    </row>
    <row r="4294" spans="26:26" ht="22.5">
      <c r="Z4294" s="242" ph="1"/>
    </row>
    <row r="4295" spans="26:26" ht="22.5">
      <c r="Z4295" s="242" ph="1"/>
    </row>
    <row r="4296" spans="26:26" ht="22.5">
      <c r="Z4296" s="242" ph="1"/>
    </row>
    <row r="4297" spans="26:26" ht="22.5">
      <c r="Z4297" s="242" ph="1"/>
    </row>
    <row r="4298" spans="26:26" ht="22.5">
      <c r="Z4298" s="242" ph="1"/>
    </row>
    <row r="4299" spans="26:26" ht="22.5">
      <c r="Z4299" s="242" ph="1"/>
    </row>
    <row r="4300" spans="26:26" ht="22.5">
      <c r="Z4300" s="242" ph="1"/>
    </row>
    <row r="4301" spans="26:26" ht="22.5">
      <c r="Z4301" s="242" ph="1"/>
    </row>
    <row r="4302" spans="26:26" ht="22.5">
      <c r="Z4302" s="242" ph="1"/>
    </row>
    <row r="4303" spans="26:26" ht="22.5">
      <c r="Z4303" s="242" ph="1"/>
    </row>
    <row r="4304" spans="26:26" ht="22.5">
      <c r="Z4304" s="242" ph="1"/>
    </row>
    <row r="4305" spans="26:26" ht="22.5">
      <c r="Z4305" s="242" ph="1"/>
    </row>
    <row r="4306" spans="26:26" ht="22.5">
      <c r="Z4306" s="242" ph="1"/>
    </row>
    <row r="4307" spans="26:26" ht="22.5">
      <c r="Z4307" s="242" ph="1"/>
    </row>
    <row r="4308" spans="26:26" ht="22.5">
      <c r="Z4308" s="242" ph="1"/>
    </row>
    <row r="4309" spans="26:26" ht="22.5">
      <c r="Z4309" s="242" ph="1"/>
    </row>
    <row r="4310" spans="26:26" ht="22.5">
      <c r="Z4310" s="242" ph="1"/>
    </row>
    <row r="4311" spans="26:26" ht="22.5">
      <c r="Z4311" s="242" ph="1"/>
    </row>
    <row r="4312" spans="26:26" ht="22.5">
      <c r="Z4312" s="242" ph="1"/>
    </row>
    <row r="4313" spans="26:26" ht="22.5">
      <c r="Z4313" s="242" ph="1"/>
    </row>
    <row r="4314" spans="26:26" ht="22.5">
      <c r="Z4314" s="242" ph="1"/>
    </row>
    <row r="4315" spans="26:26" ht="22.5">
      <c r="Z4315" s="242" ph="1"/>
    </row>
    <row r="4316" spans="26:26" ht="22.5">
      <c r="Z4316" s="242" ph="1"/>
    </row>
    <row r="4317" spans="26:26" ht="22.5">
      <c r="Z4317" s="242" ph="1"/>
    </row>
    <row r="4318" spans="26:26" ht="22.5">
      <c r="Z4318" s="242" ph="1"/>
    </row>
    <row r="4319" spans="26:26" ht="22.5">
      <c r="Z4319" s="242" ph="1"/>
    </row>
    <row r="4320" spans="26:26" ht="22.5">
      <c r="Z4320" s="242" ph="1"/>
    </row>
    <row r="4321" spans="26:26" ht="22.5">
      <c r="Z4321" s="242" ph="1"/>
    </row>
    <row r="4322" spans="26:26" ht="22.5">
      <c r="Z4322" s="242" ph="1"/>
    </row>
    <row r="4323" spans="26:26" ht="22.5">
      <c r="Z4323" s="242" ph="1"/>
    </row>
    <row r="4324" spans="26:26" ht="22.5">
      <c r="Z4324" s="242" ph="1"/>
    </row>
    <row r="4325" spans="26:26" ht="22.5">
      <c r="Z4325" s="242" ph="1"/>
    </row>
    <row r="4326" spans="26:26" ht="22.5">
      <c r="Z4326" s="242" ph="1"/>
    </row>
    <row r="4327" spans="26:26" ht="22.5">
      <c r="Z4327" s="242" ph="1"/>
    </row>
    <row r="4328" spans="26:26" ht="22.5">
      <c r="Z4328" s="242" ph="1"/>
    </row>
    <row r="4329" spans="26:26" ht="22.5">
      <c r="Z4329" s="242" ph="1"/>
    </row>
    <row r="4330" spans="26:26" ht="22.5">
      <c r="Z4330" s="242" ph="1"/>
    </row>
    <row r="4331" spans="26:26" ht="22.5">
      <c r="Z4331" s="242" ph="1"/>
    </row>
    <row r="4332" spans="26:26" ht="22.5">
      <c r="Z4332" s="242" ph="1"/>
    </row>
    <row r="4333" spans="26:26" ht="22.5">
      <c r="Z4333" s="242" ph="1"/>
    </row>
    <row r="4334" spans="26:26" ht="22.5">
      <c r="Z4334" s="242" ph="1"/>
    </row>
    <row r="4335" spans="26:26" ht="22.5">
      <c r="Z4335" s="242" ph="1"/>
    </row>
    <row r="4336" spans="26:26" ht="22.5">
      <c r="Z4336" s="242" ph="1"/>
    </row>
    <row r="4337" spans="26:26" ht="22.5">
      <c r="Z4337" s="242" ph="1"/>
    </row>
    <row r="4338" spans="26:26" ht="22.5">
      <c r="Z4338" s="242" ph="1"/>
    </row>
    <row r="4339" spans="26:26" ht="22.5">
      <c r="Z4339" s="242" ph="1"/>
    </row>
    <row r="4340" spans="26:26" ht="22.5">
      <c r="Z4340" s="242" ph="1"/>
    </row>
    <row r="4341" spans="26:26" ht="22.5">
      <c r="Z4341" s="242" ph="1"/>
    </row>
    <row r="4342" spans="26:26" ht="22.5">
      <c r="Z4342" s="242" ph="1"/>
    </row>
    <row r="4343" spans="26:26" ht="22.5">
      <c r="Z4343" s="242" ph="1"/>
    </row>
    <row r="4344" spans="26:26" ht="22.5">
      <c r="Z4344" s="242" ph="1"/>
    </row>
    <row r="4345" spans="26:26" ht="22.5">
      <c r="Z4345" s="242" ph="1"/>
    </row>
    <row r="4346" spans="26:26" ht="22.5">
      <c r="Z4346" s="242" ph="1"/>
    </row>
    <row r="4347" spans="26:26" ht="22.5">
      <c r="Z4347" s="242" ph="1"/>
    </row>
    <row r="4348" spans="26:26" ht="22.5">
      <c r="Z4348" s="242" ph="1"/>
    </row>
    <row r="4349" spans="26:26" ht="22.5">
      <c r="Z4349" s="242" ph="1"/>
    </row>
    <row r="4350" spans="26:26" ht="22.5">
      <c r="Z4350" s="242" ph="1"/>
    </row>
    <row r="4351" spans="26:26" ht="22.5">
      <c r="Z4351" s="242" ph="1"/>
    </row>
    <row r="4352" spans="26:26" ht="22.5">
      <c r="Z4352" s="242" ph="1"/>
    </row>
    <row r="4353" spans="26:26" ht="22.5">
      <c r="Z4353" s="242" ph="1"/>
    </row>
    <row r="4354" spans="26:26" ht="22.5">
      <c r="Z4354" s="242" ph="1"/>
    </row>
    <row r="4355" spans="26:26" ht="22.5">
      <c r="Z4355" s="242" ph="1"/>
    </row>
    <row r="4356" spans="26:26" ht="22.5">
      <c r="Z4356" s="242" ph="1"/>
    </row>
    <row r="4357" spans="26:26" ht="22.5">
      <c r="Z4357" s="242" ph="1"/>
    </row>
    <row r="4358" spans="26:26" ht="22.5">
      <c r="Z4358" s="242" ph="1"/>
    </row>
    <row r="4359" spans="26:26" ht="22.5">
      <c r="Z4359" s="242" ph="1"/>
    </row>
    <row r="4360" spans="26:26" ht="22.5">
      <c r="Z4360" s="242" ph="1"/>
    </row>
    <row r="4361" spans="26:26" ht="22.5">
      <c r="Z4361" s="242" ph="1"/>
    </row>
    <row r="4362" spans="26:26" ht="22.5">
      <c r="Z4362" s="242" ph="1"/>
    </row>
    <row r="4363" spans="26:26" ht="22.5">
      <c r="Z4363" s="242" ph="1"/>
    </row>
    <row r="4364" spans="26:26" ht="22.5">
      <c r="Z4364" s="242" ph="1"/>
    </row>
    <row r="4365" spans="26:26" ht="22.5">
      <c r="Z4365" s="242" ph="1"/>
    </row>
    <row r="4366" spans="26:26" ht="22.5">
      <c r="Z4366" s="242" ph="1"/>
    </row>
    <row r="4367" spans="26:26" ht="22.5">
      <c r="Z4367" s="242" ph="1"/>
    </row>
    <row r="4368" spans="26:26" ht="22.5">
      <c r="Z4368" s="242" ph="1"/>
    </row>
    <row r="4369" spans="26:26" ht="22.5">
      <c r="Z4369" s="242" ph="1"/>
    </row>
    <row r="4370" spans="26:26" ht="22.5">
      <c r="Z4370" s="242" ph="1"/>
    </row>
    <row r="4371" spans="26:26" ht="22.5">
      <c r="Z4371" s="242" ph="1"/>
    </row>
    <row r="4372" spans="26:26" ht="22.5">
      <c r="Z4372" s="242" ph="1"/>
    </row>
    <row r="4373" spans="26:26" ht="22.5">
      <c r="Z4373" s="242" ph="1"/>
    </row>
    <row r="4374" spans="26:26" ht="22.5">
      <c r="Z4374" s="242" ph="1"/>
    </row>
    <row r="4375" spans="26:26" ht="22.5">
      <c r="Z4375" s="242" ph="1"/>
    </row>
    <row r="4376" spans="26:26" ht="22.5">
      <c r="Z4376" s="242" ph="1"/>
    </row>
    <row r="4377" spans="26:26" ht="22.5">
      <c r="Z4377" s="242" ph="1"/>
    </row>
    <row r="4378" spans="26:26" ht="22.5">
      <c r="Z4378" s="242" ph="1"/>
    </row>
    <row r="4379" spans="26:26" ht="22.5">
      <c r="Z4379" s="242" ph="1"/>
    </row>
    <row r="4380" spans="26:26" ht="22.5">
      <c r="Z4380" s="242" ph="1"/>
    </row>
    <row r="4381" spans="26:26" ht="22.5">
      <c r="Z4381" s="242" ph="1"/>
    </row>
    <row r="4382" spans="26:26" ht="22.5">
      <c r="Z4382" s="242" ph="1"/>
    </row>
    <row r="4383" spans="26:26" ht="22.5">
      <c r="Z4383" s="242" ph="1"/>
    </row>
    <row r="4384" spans="26:26" ht="22.5">
      <c r="Z4384" s="242" ph="1"/>
    </row>
    <row r="4385" spans="26:26" ht="22.5">
      <c r="Z4385" s="242" ph="1"/>
    </row>
    <row r="4386" spans="26:26" ht="22.5">
      <c r="Z4386" s="242" ph="1"/>
    </row>
    <row r="4387" spans="26:26" ht="22.5">
      <c r="Z4387" s="242" ph="1"/>
    </row>
    <row r="4388" spans="26:26" ht="22.5">
      <c r="Z4388" s="242" ph="1"/>
    </row>
    <row r="4389" spans="26:26" ht="22.5">
      <c r="Z4389" s="242" ph="1"/>
    </row>
    <row r="4390" spans="26:26" ht="22.5">
      <c r="Z4390" s="242" ph="1"/>
    </row>
    <row r="4391" spans="26:26" ht="22.5">
      <c r="Z4391" s="242" ph="1"/>
    </row>
    <row r="4392" spans="26:26" ht="22.5">
      <c r="Z4392" s="242" ph="1"/>
    </row>
    <row r="4393" spans="26:26" ht="22.5">
      <c r="Z4393" s="242" ph="1"/>
    </row>
    <row r="4394" spans="26:26" ht="22.5">
      <c r="Z4394" s="242" ph="1"/>
    </row>
    <row r="4395" spans="26:26" ht="22.5">
      <c r="Z4395" s="242" ph="1"/>
    </row>
    <row r="4396" spans="26:26" ht="22.5">
      <c r="Z4396" s="242" ph="1"/>
    </row>
    <row r="4397" spans="26:26" ht="22.5">
      <c r="Z4397" s="242" ph="1"/>
    </row>
    <row r="4398" spans="26:26" ht="22.5">
      <c r="Z4398" s="242" ph="1"/>
    </row>
    <row r="4399" spans="26:26" ht="22.5">
      <c r="Z4399" s="242" ph="1"/>
    </row>
    <row r="4400" spans="26:26" ht="22.5">
      <c r="Z4400" s="242" ph="1"/>
    </row>
    <row r="4401" spans="26:26" ht="22.5">
      <c r="Z4401" s="242" ph="1"/>
    </row>
    <row r="4402" spans="26:26" ht="22.5">
      <c r="Z4402" s="242" ph="1"/>
    </row>
    <row r="4403" spans="26:26" ht="22.5">
      <c r="Z4403" s="242" ph="1"/>
    </row>
    <row r="4404" spans="26:26" ht="22.5">
      <c r="Z4404" s="242" ph="1"/>
    </row>
    <row r="4405" spans="26:26" ht="22.5">
      <c r="Z4405" s="242" ph="1"/>
    </row>
    <row r="4406" spans="26:26" ht="22.5">
      <c r="Z4406" s="242" ph="1"/>
    </row>
    <row r="4407" spans="26:26" ht="22.5">
      <c r="Z4407" s="242" ph="1"/>
    </row>
    <row r="4408" spans="26:26" ht="22.5">
      <c r="Z4408" s="242" ph="1"/>
    </row>
    <row r="4409" spans="26:26" ht="22.5">
      <c r="Z4409" s="242" ph="1"/>
    </row>
    <row r="4410" spans="26:26" ht="22.5">
      <c r="Z4410" s="242" ph="1"/>
    </row>
    <row r="4411" spans="26:26" ht="22.5">
      <c r="Z4411" s="242" ph="1"/>
    </row>
    <row r="4412" spans="26:26" ht="22.5">
      <c r="Z4412" s="242" ph="1"/>
    </row>
    <row r="4413" spans="26:26" ht="22.5">
      <c r="Z4413" s="242" ph="1"/>
    </row>
    <row r="4414" spans="26:26" ht="22.5">
      <c r="Z4414" s="242" ph="1"/>
    </row>
    <row r="4415" spans="26:26" ht="22.5">
      <c r="Z4415" s="242" ph="1"/>
    </row>
    <row r="4416" spans="26:26" ht="22.5">
      <c r="Z4416" s="242" ph="1"/>
    </row>
    <row r="4417" spans="26:26" ht="22.5">
      <c r="Z4417" s="242" ph="1"/>
    </row>
    <row r="4418" spans="26:26" ht="22.5">
      <c r="Z4418" s="242" ph="1"/>
    </row>
    <row r="4419" spans="26:26" ht="22.5">
      <c r="Z4419" s="242" ph="1"/>
    </row>
    <row r="4420" spans="26:26" ht="22.5">
      <c r="Z4420" s="242" ph="1"/>
    </row>
    <row r="4421" spans="26:26" ht="22.5">
      <c r="Z4421" s="242" ph="1"/>
    </row>
    <row r="4422" spans="26:26" ht="22.5">
      <c r="Z4422" s="242" ph="1"/>
    </row>
    <row r="4423" spans="26:26" ht="22.5">
      <c r="Z4423" s="242" ph="1"/>
    </row>
    <row r="4424" spans="26:26" ht="22.5">
      <c r="Z4424" s="242" ph="1"/>
    </row>
    <row r="4425" spans="26:26" ht="22.5">
      <c r="Z4425" s="242" ph="1"/>
    </row>
    <row r="4426" spans="26:26" ht="22.5">
      <c r="Z4426" s="242" ph="1"/>
    </row>
    <row r="4427" spans="26:26" ht="22.5">
      <c r="Z4427" s="242" ph="1"/>
    </row>
    <row r="4428" spans="26:26" ht="22.5">
      <c r="Z4428" s="242" ph="1"/>
    </row>
    <row r="4429" spans="26:26" ht="22.5">
      <c r="Z4429" s="242" ph="1"/>
    </row>
    <row r="4430" spans="26:26" ht="22.5">
      <c r="Z4430" s="242" ph="1"/>
    </row>
    <row r="4431" spans="26:26" ht="22.5">
      <c r="Z4431" s="242" ph="1"/>
    </row>
    <row r="4432" spans="26:26" ht="22.5">
      <c r="Z4432" s="242" ph="1"/>
    </row>
    <row r="4433" spans="26:26" ht="22.5">
      <c r="Z4433" s="242" ph="1"/>
    </row>
    <row r="4434" spans="26:26" ht="22.5">
      <c r="Z4434" s="242" ph="1"/>
    </row>
    <row r="4435" spans="26:26" ht="22.5">
      <c r="Z4435" s="242" ph="1"/>
    </row>
    <row r="4436" spans="26:26" ht="22.5">
      <c r="Z4436" s="242" ph="1"/>
    </row>
    <row r="4437" spans="26:26" ht="22.5">
      <c r="Z4437" s="242" ph="1"/>
    </row>
    <row r="4438" spans="26:26" ht="22.5">
      <c r="Z4438" s="242" ph="1"/>
    </row>
    <row r="4439" spans="26:26" ht="22.5">
      <c r="Z4439" s="242" ph="1"/>
    </row>
    <row r="4440" spans="26:26" ht="22.5">
      <c r="Z4440" s="242" ph="1"/>
    </row>
    <row r="4441" spans="26:26" ht="22.5">
      <c r="Z4441" s="242" ph="1"/>
    </row>
    <row r="4442" spans="26:26" ht="22.5">
      <c r="Z4442" s="242" ph="1"/>
    </row>
    <row r="4443" spans="26:26" ht="22.5">
      <c r="Z4443" s="242" ph="1"/>
    </row>
    <row r="4444" spans="26:26" ht="22.5">
      <c r="Z4444" s="242" ph="1"/>
    </row>
    <row r="4445" spans="26:26" ht="22.5">
      <c r="Z4445" s="242" ph="1"/>
    </row>
    <row r="4446" spans="26:26" ht="22.5">
      <c r="Z4446" s="242" ph="1"/>
    </row>
    <row r="4447" spans="26:26" ht="22.5">
      <c r="Z4447" s="242" ph="1"/>
    </row>
    <row r="4448" spans="26:26" ht="22.5">
      <c r="Z4448" s="242" ph="1"/>
    </row>
    <row r="4449" spans="26:26" ht="22.5">
      <c r="Z4449" s="242" ph="1"/>
    </row>
    <row r="4450" spans="26:26" ht="22.5">
      <c r="Z4450" s="242" ph="1"/>
    </row>
    <row r="4451" spans="26:26" ht="22.5">
      <c r="Z4451" s="242" ph="1"/>
    </row>
    <row r="4452" spans="26:26" ht="22.5">
      <c r="Z4452" s="242" ph="1"/>
    </row>
    <row r="4453" spans="26:26" ht="22.5">
      <c r="Z4453" s="242" ph="1"/>
    </row>
    <row r="4454" spans="26:26" ht="22.5">
      <c r="Z4454" s="242" ph="1"/>
    </row>
    <row r="4455" spans="26:26" ht="22.5">
      <c r="Z4455" s="242" ph="1"/>
    </row>
    <row r="4456" spans="26:26" ht="22.5">
      <c r="Z4456" s="242" ph="1"/>
    </row>
    <row r="4457" spans="26:26" ht="22.5">
      <c r="Z4457" s="242" ph="1"/>
    </row>
    <row r="4458" spans="26:26" ht="22.5">
      <c r="Z4458" s="242" ph="1"/>
    </row>
    <row r="4459" spans="26:26" ht="22.5">
      <c r="Z4459" s="242" ph="1"/>
    </row>
    <row r="4460" spans="26:26" ht="22.5">
      <c r="Z4460" s="242" ph="1"/>
    </row>
    <row r="4461" spans="26:26" ht="22.5">
      <c r="Z4461" s="242" ph="1"/>
    </row>
    <row r="4462" spans="26:26" ht="22.5">
      <c r="Z4462" s="242" ph="1"/>
    </row>
    <row r="4463" spans="26:26" ht="22.5">
      <c r="Z4463" s="242" ph="1"/>
    </row>
    <row r="4464" spans="26:26" ht="22.5">
      <c r="Z4464" s="242" ph="1"/>
    </row>
    <row r="4465" spans="26:26" ht="22.5">
      <c r="Z4465" s="242" ph="1"/>
    </row>
    <row r="4466" spans="26:26" ht="22.5">
      <c r="Z4466" s="242" ph="1"/>
    </row>
    <row r="4467" spans="26:26" ht="22.5">
      <c r="Z4467" s="242" ph="1"/>
    </row>
    <row r="4468" spans="26:26" ht="22.5">
      <c r="Z4468" s="242" ph="1"/>
    </row>
    <row r="4469" spans="26:26" ht="22.5">
      <c r="Z4469" s="242" ph="1"/>
    </row>
    <row r="4470" spans="26:26" ht="22.5">
      <c r="Z4470" s="242" ph="1"/>
    </row>
    <row r="4471" spans="26:26" ht="22.5">
      <c r="Z4471" s="242" ph="1"/>
    </row>
    <row r="4472" spans="26:26" ht="22.5">
      <c r="Z4472" s="242" ph="1"/>
    </row>
    <row r="4473" spans="26:26" ht="22.5">
      <c r="Z4473" s="242" ph="1"/>
    </row>
    <row r="4474" spans="26:26" ht="22.5">
      <c r="Z4474" s="242" ph="1"/>
    </row>
    <row r="4475" spans="26:26" ht="22.5">
      <c r="Z4475" s="242" ph="1"/>
    </row>
    <row r="4476" spans="26:26" ht="22.5">
      <c r="Z4476" s="242" ph="1"/>
    </row>
    <row r="4477" spans="26:26" ht="22.5">
      <c r="Z4477" s="242" ph="1"/>
    </row>
    <row r="4478" spans="26:26" ht="22.5">
      <c r="Z4478" s="242" ph="1"/>
    </row>
    <row r="4479" spans="26:26" ht="22.5">
      <c r="Z4479" s="242" ph="1"/>
    </row>
    <row r="4480" spans="26:26" ht="22.5">
      <c r="Z4480" s="242" ph="1"/>
    </row>
    <row r="4481" spans="26:26" ht="22.5">
      <c r="Z4481" s="242" ph="1"/>
    </row>
    <row r="4482" spans="26:26" ht="22.5">
      <c r="Z4482" s="242" ph="1"/>
    </row>
    <row r="4483" spans="26:26" ht="22.5">
      <c r="Z4483" s="242" ph="1"/>
    </row>
    <row r="4484" spans="26:26" ht="22.5">
      <c r="Z4484" s="242" ph="1"/>
    </row>
    <row r="4485" spans="26:26" ht="22.5">
      <c r="Z4485" s="242" ph="1"/>
    </row>
    <row r="4486" spans="26:26" ht="22.5">
      <c r="Z4486" s="242" ph="1"/>
    </row>
    <row r="4487" spans="26:26" ht="22.5">
      <c r="Z4487" s="242" ph="1"/>
    </row>
    <row r="4488" spans="26:26" ht="22.5">
      <c r="Z4488" s="242" ph="1"/>
    </row>
    <row r="4489" spans="26:26" ht="22.5">
      <c r="Z4489" s="242" ph="1"/>
    </row>
    <row r="4490" spans="26:26" ht="22.5">
      <c r="Z4490" s="242" ph="1"/>
    </row>
    <row r="4491" spans="26:26" ht="22.5">
      <c r="Z4491" s="242" ph="1"/>
    </row>
    <row r="4492" spans="26:26" ht="22.5">
      <c r="Z4492" s="242" ph="1"/>
    </row>
    <row r="4493" spans="26:26" ht="22.5">
      <c r="Z4493" s="242" ph="1"/>
    </row>
    <row r="4494" spans="26:26" ht="22.5">
      <c r="Z4494" s="242" ph="1"/>
    </row>
    <row r="4495" spans="26:26" ht="22.5">
      <c r="Z4495" s="242" ph="1"/>
    </row>
    <row r="4496" spans="26:26" ht="22.5">
      <c r="Z4496" s="242" ph="1"/>
    </row>
    <row r="4497" spans="26:26" ht="22.5">
      <c r="Z4497" s="242" ph="1"/>
    </row>
    <row r="4498" spans="26:26" ht="22.5">
      <c r="Z4498" s="242" ph="1"/>
    </row>
    <row r="4499" spans="26:26" ht="22.5">
      <c r="Z4499" s="242" ph="1"/>
    </row>
    <row r="4500" spans="26:26" ht="22.5">
      <c r="Z4500" s="242" ph="1"/>
    </row>
    <row r="4501" spans="26:26" ht="22.5">
      <c r="Z4501" s="242" ph="1"/>
    </row>
    <row r="4502" spans="26:26" ht="22.5">
      <c r="Z4502" s="242" ph="1"/>
    </row>
    <row r="4503" spans="26:26" ht="22.5">
      <c r="Z4503" s="242" ph="1"/>
    </row>
    <row r="4504" spans="26:26" ht="22.5">
      <c r="Z4504" s="242" ph="1"/>
    </row>
    <row r="4505" spans="26:26" ht="22.5">
      <c r="Z4505" s="242" ph="1"/>
    </row>
    <row r="4506" spans="26:26" ht="22.5">
      <c r="Z4506" s="242" ph="1"/>
    </row>
    <row r="4507" spans="26:26" ht="22.5">
      <c r="Z4507" s="242" ph="1"/>
    </row>
    <row r="4508" spans="26:26" ht="22.5">
      <c r="Z4508" s="242" ph="1"/>
    </row>
    <row r="4509" spans="26:26" ht="22.5">
      <c r="Z4509" s="242" ph="1"/>
    </row>
    <row r="4510" spans="26:26" ht="22.5">
      <c r="Z4510" s="242" ph="1"/>
    </row>
    <row r="4511" spans="26:26" ht="22.5">
      <c r="Z4511" s="242" ph="1"/>
    </row>
    <row r="4512" spans="26:26" ht="22.5">
      <c r="Z4512" s="242" ph="1"/>
    </row>
    <row r="4513" spans="26:26" ht="22.5">
      <c r="Z4513" s="242" ph="1"/>
    </row>
    <row r="4514" spans="26:26" ht="22.5">
      <c r="Z4514" s="242" ph="1"/>
    </row>
    <row r="4515" spans="26:26" ht="22.5">
      <c r="Z4515" s="242" ph="1"/>
    </row>
    <row r="4516" spans="26:26" ht="22.5">
      <c r="Z4516" s="242" ph="1"/>
    </row>
    <row r="4517" spans="26:26" ht="22.5">
      <c r="Z4517" s="242" ph="1"/>
    </row>
    <row r="4518" spans="26:26" ht="22.5">
      <c r="Z4518" s="242" ph="1"/>
    </row>
    <row r="4519" spans="26:26" ht="22.5">
      <c r="Z4519" s="242" ph="1"/>
    </row>
    <row r="4520" spans="26:26" ht="22.5">
      <c r="Z4520" s="242" ph="1"/>
    </row>
    <row r="4521" spans="26:26" ht="22.5">
      <c r="Z4521" s="242" ph="1"/>
    </row>
    <row r="4522" spans="26:26" ht="22.5">
      <c r="Z4522" s="242" ph="1"/>
    </row>
    <row r="4523" spans="26:26" ht="22.5">
      <c r="Z4523" s="242" ph="1"/>
    </row>
    <row r="4524" spans="26:26" ht="22.5">
      <c r="Z4524" s="242" ph="1"/>
    </row>
    <row r="4525" spans="26:26" ht="22.5">
      <c r="Z4525" s="242" ph="1"/>
    </row>
    <row r="4526" spans="26:26" ht="22.5">
      <c r="Z4526" s="242" ph="1"/>
    </row>
    <row r="4527" spans="26:26" ht="22.5">
      <c r="Z4527" s="242" ph="1"/>
    </row>
    <row r="4528" spans="26:26" ht="22.5">
      <c r="Z4528" s="242" ph="1"/>
    </row>
    <row r="4529" spans="26:26" ht="22.5">
      <c r="Z4529" s="242" ph="1"/>
    </row>
    <row r="4530" spans="26:26" ht="22.5">
      <c r="Z4530" s="242" ph="1"/>
    </row>
    <row r="4531" spans="26:26" ht="22.5">
      <c r="Z4531" s="242" ph="1"/>
    </row>
    <row r="4532" spans="26:26" ht="22.5">
      <c r="Z4532" s="242" ph="1"/>
    </row>
    <row r="4533" spans="26:26" ht="22.5">
      <c r="Z4533" s="242" ph="1"/>
    </row>
    <row r="4534" spans="26:26" ht="22.5">
      <c r="Z4534" s="242" ph="1"/>
    </row>
    <row r="4535" spans="26:26" ht="22.5">
      <c r="Z4535" s="242" ph="1"/>
    </row>
    <row r="4536" spans="26:26" ht="22.5">
      <c r="Z4536" s="242" ph="1"/>
    </row>
    <row r="4537" spans="26:26" ht="22.5">
      <c r="Z4537" s="242" ph="1"/>
    </row>
    <row r="4538" spans="26:26" ht="22.5">
      <c r="Z4538" s="242" ph="1"/>
    </row>
    <row r="4539" spans="26:26" ht="22.5">
      <c r="Z4539" s="242" ph="1"/>
    </row>
    <row r="4540" spans="26:26" ht="22.5">
      <c r="Z4540" s="242" ph="1"/>
    </row>
    <row r="4541" spans="26:26" ht="22.5">
      <c r="Z4541" s="242" ph="1"/>
    </row>
    <row r="4542" spans="26:26" ht="22.5">
      <c r="Z4542" s="242" ph="1"/>
    </row>
    <row r="4543" spans="26:26" ht="22.5">
      <c r="Z4543" s="242" ph="1"/>
    </row>
    <row r="4544" spans="26:26" ht="22.5">
      <c r="Z4544" s="242" ph="1"/>
    </row>
    <row r="4545" spans="26:26" ht="22.5">
      <c r="Z4545" s="242" ph="1"/>
    </row>
    <row r="4546" spans="26:26" ht="22.5">
      <c r="Z4546" s="242" ph="1"/>
    </row>
    <row r="4547" spans="26:26" ht="22.5">
      <c r="Z4547" s="242" ph="1"/>
    </row>
    <row r="4548" spans="26:26" ht="22.5">
      <c r="Z4548" s="242" ph="1"/>
    </row>
    <row r="4549" spans="26:26" ht="22.5">
      <c r="Z4549" s="242" ph="1"/>
    </row>
    <row r="4550" spans="26:26" ht="22.5">
      <c r="Z4550" s="242" ph="1"/>
    </row>
    <row r="4551" spans="26:26" ht="22.5">
      <c r="Z4551" s="242" ph="1"/>
    </row>
    <row r="4552" spans="26:26" ht="22.5">
      <c r="Z4552" s="242" ph="1"/>
    </row>
    <row r="4553" spans="26:26" ht="22.5">
      <c r="Z4553" s="242" ph="1"/>
    </row>
    <row r="4554" spans="26:26" ht="22.5">
      <c r="Z4554" s="242" ph="1"/>
    </row>
    <row r="4555" spans="26:26" ht="22.5">
      <c r="Z4555" s="242" ph="1"/>
    </row>
    <row r="4556" spans="26:26" ht="22.5">
      <c r="Z4556" s="242" ph="1"/>
    </row>
    <row r="4557" spans="26:26" ht="22.5">
      <c r="Z4557" s="242" ph="1"/>
    </row>
    <row r="4558" spans="26:26" ht="22.5">
      <c r="Z4558" s="242" ph="1"/>
    </row>
    <row r="4559" spans="26:26" ht="22.5">
      <c r="Z4559" s="242" ph="1"/>
    </row>
    <row r="4560" spans="26:26" ht="22.5">
      <c r="Z4560" s="242" ph="1"/>
    </row>
    <row r="4561" spans="26:26" ht="22.5">
      <c r="Z4561" s="242" ph="1"/>
    </row>
    <row r="4562" spans="26:26" ht="22.5">
      <c r="Z4562" s="242" ph="1"/>
    </row>
    <row r="4563" spans="26:26" ht="22.5">
      <c r="Z4563" s="242" ph="1"/>
    </row>
    <row r="4564" spans="26:26" ht="22.5">
      <c r="Z4564" s="242" ph="1"/>
    </row>
    <row r="4565" spans="26:26" ht="22.5">
      <c r="Z4565" s="242" ph="1"/>
    </row>
    <row r="4566" spans="26:26" ht="22.5">
      <c r="Z4566" s="242" ph="1"/>
    </row>
    <row r="4567" spans="26:26" ht="22.5">
      <c r="Z4567" s="242" ph="1"/>
    </row>
    <row r="4568" spans="26:26" ht="22.5">
      <c r="Z4568" s="242" ph="1"/>
    </row>
    <row r="4569" spans="26:26" ht="22.5">
      <c r="Z4569" s="242" ph="1"/>
    </row>
    <row r="4570" spans="26:26" ht="22.5">
      <c r="Z4570" s="242" ph="1"/>
    </row>
    <row r="4571" spans="26:26" ht="22.5">
      <c r="Z4571" s="242" ph="1"/>
    </row>
    <row r="4572" spans="26:26" ht="22.5">
      <c r="Z4572" s="242" ph="1"/>
    </row>
    <row r="4573" spans="26:26" ht="22.5">
      <c r="Z4573" s="242" ph="1"/>
    </row>
    <row r="4574" spans="26:26" ht="22.5">
      <c r="Z4574" s="242" ph="1"/>
    </row>
    <row r="4575" spans="26:26" ht="22.5">
      <c r="Z4575" s="242" ph="1"/>
    </row>
    <row r="4576" spans="26:26" ht="22.5">
      <c r="Z4576" s="242" ph="1"/>
    </row>
    <row r="4577" spans="26:26" ht="22.5">
      <c r="Z4577" s="242" ph="1"/>
    </row>
    <row r="4578" spans="26:26" ht="22.5">
      <c r="Z4578" s="242" ph="1"/>
    </row>
    <row r="4579" spans="26:26" ht="22.5">
      <c r="Z4579" s="242" ph="1"/>
    </row>
    <row r="4580" spans="26:26" ht="22.5">
      <c r="Z4580" s="242" ph="1"/>
    </row>
    <row r="4581" spans="26:26" ht="22.5">
      <c r="Z4581" s="242" ph="1"/>
    </row>
    <row r="4582" spans="26:26" ht="22.5">
      <c r="Z4582" s="242" ph="1"/>
    </row>
    <row r="4583" spans="26:26" ht="22.5">
      <c r="Z4583" s="242" ph="1"/>
    </row>
    <row r="4584" spans="26:26" ht="22.5">
      <c r="Z4584" s="242" ph="1"/>
    </row>
    <row r="4585" spans="26:26" ht="22.5">
      <c r="Z4585" s="242" ph="1"/>
    </row>
    <row r="4586" spans="26:26" ht="22.5">
      <c r="Z4586" s="242" ph="1"/>
    </row>
    <row r="4587" spans="26:26" ht="22.5">
      <c r="Z4587" s="242" ph="1"/>
    </row>
    <row r="4588" spans="26:26" ht="22.5">
      <c r="Z4588" s="242" ph="1"/>
    </row>
    <row r="4589" spans="26:26" ht="22.5">
      <c r="Z4589" s="242" ph="1"/>
    </row>
    <row r="4590" spans="26:26" ht="22.5">
      <c r="Z4590" s="242" ph="1"/>
    </row>
    <row r="4591" spans="26:26" ht="22.5">
      <c r="Z4591" s="242" ph="1"/>
    </row>
    <row r="4592" spans="26:26" ht="22.5">
      <c r="Z4592" s="242" ph="1"/>
    </row>
    <row r="4593" spans="26:26" ht="22.5">
      <c r="Z4593" s="242" ph="1"/>
    </row>
    <row r="4594" spans="26:26" ht="22.5">
      <c r="Z4594" s="242" ph="1"/>
    </row>
    <row r="4595" spans="26:26" ht="22.5">
      <c r="Z4595" s="242" ph="1"/>
    </row>
    <row r="4596" spans="26:26" ht="22.5">
      <c r="Z4596" s="242" ph="1"/>
    </row>
    <row r="4597" spans="26:26" ht="22.5">
      <c r="Z4597" s="242" ph="1"/>
    </row>
    <row r="4598" spans="26:26" ht="22.5">
      <c r="Z4598" s="242" ph="1"/>
    </row>
    <row r="4599" spans="26:26" ht="22.5">
      <c r="Z4599" s="242" ph="1"/>
    </row>
    <row r="4600" spans="26:26" ht="22.5">
      <c r="Z4600" s="242" ph="1"/>
    </row>
    <row r="4601" spans="26:26" ht="22.5">
      <c r="Z4601" s="242" ph="1"/>
    </row>
    <row r="4602" spans="26:26" ht="22.5">
      <c r="Z4602" s="242" ph="1"/>
    </row>
    <row r="4603" spans="26:26" ht="22.5">
      <c r="Z4603" s="242" ph="1"/>
    </row>
    <row r="4604" spans="26:26" ht="22.5">
      <c r="Z4604" s="242" ph="1"/>
    </row>
    <row r="4605" spans="26:26" ht="22.5">
      <c r="Z4605" s="242" ph="1"/>
    </row>
    <row r="4606" spans="26:26" ht="22.5">
      <c r="Z4606" s="242" ph="1"/>
    </row>
    <row r="4607" spans="26:26" ht="22.5">
      <c r="Z4607" s="242" ph="1"/>
    </row>
    <row r="4608" spans="26:26" ht="22.5">
      <c r="Z4608" s="242" ph="1"/>
    </row>
    <row r="4609" spans="26:26" ht="22.5">
      <c r="Z4609" s="242" ph="1"/>
    </row>
    <row r="4610" spans="26:26" ht="22.5">
      <c r="Z4610" s="242" ph="1"/>
    </row>
    <row r="4611" spans="26:26" ht="22.5">
      <c r="Z4611" s="242" ph="1"/>
    </row>
    <row r="4612" spans="26:26" ht="22.5">
      <c r="Z4612" s="242" ph="1"/>
    </row>
    <row r="4613" spans="26:26" ht="22.5">
      <c r="Z4613" s="242" ph="1"/>
    </row>
    <row r="4614" spans="26:26" ht="22.5">
      <c r="Z4614" s="242" ph="1"/>
    </row>
    <row r="4615" spans="26:26" ht="22.5">
      <c r="Z4615" s="242" ph="1"/>
    </row>
    <row r="4616" spans="26:26" ht="22.5">
      <c r="Z4616" s="242" ph="1"/>
    </row>
    <row r="4617" spans="26:26" ht="22.5">
      <c r="Z4617" s="242" ph="1"/>
    </row>
    <row r="4618" spans="26:26" ht="22.5">
      <c r="Z4618" s="242" ph="1"/>
    </row>
    <row r="4619" spans="26:26" ht="22.5">
      <c r="Z4619" s="242" ph="1"/>
    </row>
    <row r="4620" spans="26:26" ht="22.5">
      <c r="Z4620" s="242" ph="1"/>
    </row>
    <row r="4621" spans="26:26" ht="22.5">
      <c r="Z4621" s="242" ph="1"/>
    </row>
    <row r="4622" spans="26:26" ht="22.5">
      <c r="Z4622" s="242" ph="1"/>
    </row>
    <row r="4623" spans="26:26" ht="22.5">
      <c r="Z4623" s="242" ph="1"/>
    </row>
    <row r="4624" spans="26:26" ht="22.5">
      <c r="Z4624" s="242" ph="1"/>
    </row>
    <row r="4625" spans="26:26" ht="22.5">
      <c r="Z4625" s="242" ph="1"/>
    </row>
    <row r="4626" spans="26:26" ht="22.5">
      <c r="Z4626" s="242" ph="1"/>
    </row>
    <row r="4627" spans="26:26" ht="22.5">
      <c r="Z4627" s="242" ph="1"/>
    </row>
    <row r="4628" spans="26:26" ht="22.5">
      <c r="Z4628" s="242" ph="1"/>
    </row>
    <row r="4629" spans="26:26" ht="22.5">
      <c r="Z4629" s="242" ph="1"/>
    </row>
    <row r="4630" spans="26:26" ht="22.5">
      <c r="Z4630" s="242" ph="1"/>
    </row>
    <row r="4631" spans="26:26" ht="22.5">
      <c r="Z4631" s="242" ph="1"/>
    </row>
    <row r="4632" spans="26:26" ht="22.5">
      <c r="Z4632" s="242" ph="1"/>
    </row>
    <row r="4633" spans="26:26" ht="22.5">
      <c r="Z4633" s="242" ph="1"/>
    </row>
    <row r="4634" spans="26:26" ht="22.5">
      <c r="Z4634" s="242" ph="1"/>
    </row>
    <row r="4635" spans="26:26" ht="22.5">
      <c r="Z4635" s="242" ph="1"/>
    </row>
    <row r="4636" spans="26:26" ht="22.5">
      <c r="Z4636" s="242" ph="1"/>
    </row>
    <row r="4637" spans="26:26" ht="22.5">
      <c r="Z4637" s="242" ph="1"/>
    </row>
    <row r="4638" spans="26:26" ht="22.5">
      <c r="Z4638" s="242" ph="1"/>
    </row>
    <row r="4639" spans="26:26" ht="22.5">
      <c r="Z4639" s="242" ph="1"/>
    </row>
    <row r="4640" spans="26:26" ht="22.5">
      <c r="Z4640" s="242" ph="1"/>
    </row>
    <row r="4641" spans="26:26" ht="22.5">
      <c r="Z4641" s="242" ph="1"/>
    </row>
    <row r="4642" spans="26:26" ht="22.5">
      <c r="Z4642" s="242" ph="1"/>
    </row>
    <row r="4643" spans="26:26" ht="22.5">
      <c r="Z4643" s="242" ph="1"/>
    </row>
    <row r="4644" spans="26:26" ht="22.5">
      <c r="Z4644" s="242" ph="1"/>
    </row>
    <row r="4645" spans="26:26" ht="22.5">
      <c r="Z4645" s="242" ph="1"/>
    </row>
    <row r="4646" spans="26:26" ht="22.5">
      <c r="Z4646" s="242" ph="1"/>
    </row>
    <row r="4647" spans="26:26" ht="22.5">
      <c r="Z4647" s="242" ph="1"/>
    </row>
    <row r="4648" spans="26:26" ht="22.5">
      <c r="Z4648" s="242" ph="1"/>
    </row>
    <row r="4649" spans="26:26" ht="22.5">
      <c r="Z4649" s="242" ph="1"/>
    </row>
    <row r="4650" spans="26:26" ht="22.5">
      <c r="Z4650" s="242" ph="1"/>
    </row>
    <row r="4651" spans="26:26" ht="22.5">
      <c r="Z4651" s="242" ph="1"/>
    </row>
    <row r="4652" spans="26:26" ht="22.5">
      <c r="Z4652" s="242" ph="1"/>
    </row>
    <row r="4653" spans="26:26" ht="22.5">
      <c r="Z4653" s="242" ph="1"/>
    </row>
    <row r="4654" spans="26:26" ht="22.5">
      <c r="Z4654" s="242" ph="1"/>
    </row>
    <row r="4655" spans="26:26" ht="22.5">
      <c r="Z4655" s="242" ph="1"/>
    </row>
    <row r="4656" spans="26:26" ht="22.5">
      <c r="Z4656" s="242" ph="1"/>
    </row>
    <row r="4657" spans="26:26" ht="22.5">
      <c r="Z4657" s="242" ph="1"/>
    </row>
    <row r="4658" spans="26:26" ht="22.5">
      <c r="Z4658" s="242" ph="1"/>
    </row>
    <row r="4659" spans="26:26" ht="22.5">
      <c r="Z4659" s="242" ph="1"/>
    </row>
    <row r="4660" spans="26:26" ht="22.5">
      <c r="Z4660" s="242" ph="1"/>
    </row>
    <row r="4661" spans="26:26" ht="22.5">
      <c r="Z4661" s="242" ph="1"/>
    </row>
    <row r="4662" spans="26:26" ht="22.5">
      <c r="Z4662" s="242" ph="1"/>
    </row>
    <row r="4663" spans="26:26" ht="22.5">
      <c r="Z4663" s="242" ph="1"/>
    </row>
    <row r="4664" spans="26:26" ht="22.5">
      <c r="Z4664" s="242" ph="1"/>
    </row>
    <row r="4665" spans="26:26" ht="22.5">
      <c r="Z4665" s="242" ph="1"/>
    </row>
    <row r="4666" spans="26:26" ht="22.5">
      <c r="Z4666" s="242" ph="1"/>
    </row>
    <row r="4667" spans="26:26" ht="22.5">
      <c r="Z4667" s="242" ph="1"/>
    </row>
    <row r="4668" spans="26:26" ht="22.5">
      <c r="Z4668" s="242" ph="1"/>
    </row>
    <row r="4669" spans="26:26" ht="22.5">
      <c r="Z4669" s="242" ph="1"/>
    </row>
    <row r="4670" spans="26:26" ht="22.5">
      <c r="Z4670" s="242" ph="1"/>
    </row>
    <row r="4671" spans="26:26" ht="22.5">
      <c r="Z4671" s="242" ph="1"/>
    </row>
    <row r="4672" spans="26:26" ht="22.5">
      <c r="Z4672" s="242" ph="1"/>
    </row>
    <row r="4673" spans="26:26" ht="22.5">
      <c r="Z4673" s="242" ph="1"/>
    </row>
    <row r="4674" spans="26:26" ht="22.5">
      <c r="Z4674" s="242" ph="1"/>
    </row>
    <row r="4675" spans="26:26" ht="22.5">
      <c r="Z4675" s="242" ph="1"/>
    </row>
    <row r="4676" spans="26:26" ht="22.5">
      <c r="Z4676" s="242" ph="1"/>
    </row>
    <row r="4677" spans="26:26" ht="22.5">
      <c r="Z4677" s="242" ph="1"/>
    </row>
    <row r="4678" spans="26:26" ht="22.5">
      <c r="Z4678" s="242" ph="1"/>
    </row>
    <row r="4679" spans="26:26" ht="22.5">
      <c r="Z4679" s="242" ph="1"/>
    </row>
    <row r="4680" spans="26:26" ht="22.5">
      <c r="Z4680" s="242" ph="1"/>
    </row>
    <row r="4681" spans="26:26" ht="22.5">
      <c r="Z4681" s="242" ph="1"/>
    </row>
    <row r="4682" spans="26:26" ht="22.5">
      <c r="Z4682" s="242" ph="1"/>
    </row>
    <row r="4683" spans="26:26" ht="22.5">
      <c r="Z4683" s="242" ph="1"/>
    </row>
    <row r="4684" spans="26:26" ht="22.5">
      <c r="Z4684" s="242" ph="1"/>
    </row>
    <row r="4685" spans="26:26" ht="22.5">
      <c r="Z4685" s="242" ph="1"/>
    </row>
    <row r="4686" spans="26:26" ht="22.5">
      <c r="Z4686" s="242" ph="1"/>
    </row>
    <row r="4687" spans="26:26" ht="22.5">
      <c r="Z4687" s="242" ph="1"/>
    </row>
    <row r="4688" spans="26:26" ht="22.5">
      <c r="Z4688" s="242" ph="1"/>
    </row>
    <row r="4689" spans="26:26" ht="22.5">
      <c r="Z4689" s="242" ph="1"/>
    </row>
    <row r="4690" spans="26:26" ht="22.5">
      <c r="Z4690" s="242" ph="1"/>
    </row>
    <row r="4691" spans="26:26" ht="22.5">
      <c r="Z4691" s="242" ph="1"/>
    </row>
    <row r="4692" spans="26:26" ht="22.5">
      <c r="Z4692" s="242" ph="1"/>
    </row>
    <row r="4693" spans="26:26" ht="22.5">
      <c r="Z4693" s="242" ph="1"/>
    </row>
    <row r="4694" spans="26:26" ht="22.5">
      <c r="Z4694" s="242" ph="1"/>
    </row>
    <row r="4695" spans="26:26" ht="22.5">
      <c r="Z4695" s="242" ph="1"/>
    </row>
    <row r="4696" spans="26:26" ht="22.5">
      <c r="Z4696" s="242" ph="1"/>
    </row>
    <row r="4697" spans="26:26" ht="22.5">
      <c r="Z4697" s="242" ph="1"/>
    </row>
    <row r="4698" spans="26:26" ht="22.5">
      <c r="Z4698" s="242" ph="1"/>
    </row>
    <row r="4699" spans="26:26" ht="22.5">
      <c r="Z4699" s="242" ph="1"/>
    </row>
    <row r="4700" spans="26:26" ht="22.5">
      <c r="Z4700" s="242" ph="1"/>
    </row>
    <row r="4701" spans="26:26" ht="22.5">
      <c r="Z4701" s="242" ph="1"/>
    </row>
    <row r="4702" spans="26:26" ht="22.5">
      <c r="Z4702" s="242" ph="1"/>
    </row>
    <row r="4703" spans="26:26" ht="22.5">
      <c r="Z4703" s="242" ph="1"/>
    </row>
    <row r="4704" spans="26:26" ht="22.5">
      <c r="Z4704" s="242" ph="1"/>
    </row>
    <row r="4705" spans="26:26" ht="22.5">
      <c r="Z4705" s="242" ph="1"/>
    </row>
    <row r="4706" spans="26:26" ht="22.5">
      <c r="Z4706" s="242" ph="1"/>
    </row>
    <row r="4707" spans="26:26" ht="22.5">
      <c r="Z4707" s="242" ph="1"/>
    </row>
    <row r="4708" spans="26:26" ht="22.5">
      <c r="Z4708" s="242" ph="1"/>
    </row>
    <row r="4709" spans="26:26" ht="22.5">
      <c r="Z4709" s="242" ph="1"/>
    </row>
    <row r="4710" spans="26:26" ht="22.5">
      <c r="Z4710" s="242" ph="1"/>
    </row>
    <row r="4711" spans="26:26" ht="22.5">
      <c r="Z4711" s="242" ph="1"/>
    </row>
    <row r="4712" spans="26:26" ht="22.5">
      <c r="Z4712" s="242" ph="1"/>
    </row>
    <row r="4713" spans="26:26" ht="22.5">
      <c r="Z4713" s="242" ph="1"/>
    </row>
    <row r="4714" spans="26:26" ht="22.5">
      <c r="Z4714" s="242" ph="1"/>
    </row>
    <row r="4715" spans="26:26" ht="22.5">
      <c r="Z4715" s="242" ph="1"/>
    </row>
    <row r="4716" spans="26:26" ht="22.5">
      <c r="Z4716" s="242" ph="1"/>
    </row>
    <row r="4717" spans="26:26" ht="22.5">
      <c r="Z4717" s="242" ph="1"/>
    </row>
    <row r="4718" spans="26:26" ht="22.5">
      <c r="Z4718" s="242" ph="1"/>
    </row>
    <row r="4719" spans="26:26" ht="22.5">
      <c r="Z4719" s="242" ph="1"/>
    </row>
    <row r="4720" spans="26:26" ht="22.5">
      <c r="Z4720" s="242" ph="1"/>
    </row>
    <row r="4721" spans="26:26" ht="22.5">
      <c r="Z4721" s="242" ph="1"/>
    </row>
    <row r="4722" spans="26:26" ht="22.5">
      <c r="Z4722" s="242" ph="1"/>
    </row>
    <row r="4723" spans="26:26" ht="22.5">
      <c r="Z4723" s="242" ph="1"/>
    </row>
    <row r="4724" spans="26:26" ht="22.5">
      <c r="Z4724" s="242" ph="1"/>
    </row>
    <row r="4725" spans="26:26" ht="22.5">
      <c r="Z4725" s="242" ph="1"/>
    </row>
    <row r="4726" spans="26:26" ht="22.5">
      <c r="Z4726" s="242" ph="1"/>
    </row>
    <row r="4727" spans="26:26" ht="22.5">
      <c r="Z4727" s="242" ph="1"/>
    </row>
    <row r="4728" spans="26:26" ht="22.5">
      <c r="Z4728" s="242" ph="1"/>
    </row>
    <row r="4729" spans="26:26" ht="22.5">
      <c r="Z4729" s="242" ph="1"/>
    </row>
    <row r="4730" spans="26:26" ht="22.5">
      <c r="Z4730" s="242" ph="1"/>
    </row>
    <row r="4731" spans="26:26" ht="22.5">
      <c r="Z4731" s="242" ph="1"/>
    </row>
    <row r="4732" spans="26:26" ht="22.5">
      <c r="Z4732" s="242" ph="1"/>
    </row>
    <row r="4733" spans="26:26" ht="22.5">
      <c r="Z4733" s="242" ph="1"/>
    </row>
    <row r="4734" spans="26:26" ht="22.5">
      <c r="Z4734" s="242" ph="1"/>
    </row>
    <row r="4735" spans="26:26" ht="22.5">
      <c r="Z4735" s="242" ph="1"/>
    </row>
    <row r="4736" spans="26:26" ht="22.5">
      <c r="Z4736" s="242" ph="1"/>
    </row>
    <row r="4737" spans="26:26" ht="22.5">
      <c r="Z4737" s="242" ph="1"/>
    </row>
    <row r="4738" spans="26:26" ht="22.5">
      <c r="Z4738" s="242" ph="1"/>
    </row>
    <row r="4739" spans="26:26" ht="22.5">
      <c r="Z4739" s="242" ph="1"/>
    </row>
    <row r="4740" spans="26:26" ht="22.5">
      <c r="Z4740" s="242" ph="1"/>
    </row>
    <row r="4741" spans="26:26" ht="22.5">
      <c r="Z4741" s="242" ph="1"/>
    </row>
    <row r="4742" spans="26:26" ht="22.5">
      <c r="Z4742" s="242" ph="1"/>
    </row>
    <row r="4743" spans="26:26" ht="22.5">
      <c r="Z4743" s="242" ph="1"/>
    </row>
    <row r="4744" spans="26:26" ht="22.5">
      <c r="Z4744" s="242" ph="1"/>
    </row>
    <row r="4745" spans="26:26" ht="22.5">
      <c r="Z4745" s="242" ph="1"/>
    </row>
    <row r="4746" spans="26:26" ht="22.5">
      <c r="Z4746" s="242" ph="1"/>
    </row>
    <row r="4747" spans="26:26" ht="22.5">
      <c r="Z4747" s="242" ph="1"/>
    </row>
    <row r="4748" spans="26:26" ht="22.5">
      <c r="Z4748" s="242" ph="1"/>
    </row>
    <row r="4749" spans="26:26" ht="22.5">
      <c r="Z4749" s="242" ph="1"/>
    </row>
    <row r="4750" spans="26:26" ht="22.5">
      <c r="Z4750" s="242" ph="1"/>
    </row>
    <row r="4751" spans="26:26" ht="22.5">
      <c r="Z4751" s="242" ph="1"/>
    </row>
    <row r="4752" spans="26:26" ht="22.5">
      <c r="Z4752" s="242" ph="1"/>
    </row>
    <row r="4753" spans="26:26" ht="22.5">
      <c r="Z4753" s="242" ph="1"/>
    </row>
    <row r="4754" spans="26:26" ht="22.5">
      <c r="Z4754" s="242" ph="1"/>
    </row>
    <row r="4755" spans="26:26" ht="22.5">
      <c r="Z4755" s="242" ph="1"/>
    </row>
    <row r="4756" spans="26:26" ht="22.5">
      <c r="Z4756" s="242" ph="1"/>
    </row>
    <row r="4757" spans="26:26" ht="22.5">
      <c r="Z4757" s="242" ph="1"/>
    </row>
    <row r="4758" spans="26:26" ht="22.5">
      <c r="Z4758" s="242" ph="1"/>
    </row>
    <row r="4759" spans="26:26" ht="22.5">
      <c r="Z4759" s="242" ph="1"/>
    </row>
    <row r="4760" spans="26:26" ht="22.5">
      <c r="Z4760" s="242" ph="1"/>
    </row>
    <row r="4761" spans="26:26" ht="22.5">
      <c r="Z4761" s="242" ph="1"/>
    </row>
    <row r="4762" spans="26:26" ht="22.5">
      <c r="Z4762" s="242" ph="1"/>
    </row>
    <row r="4763" spans="26:26" ht="22.5">
      <c r="Z4763" s="242" ph="1"/>
    </row>
    <row r="4764" spans="26:26" ht="22.5">
      <c r="Z4764" s="242" ph="1"/>
    </row>
    <row r="4765" spans="26:26" ht="22.5">
      <c r="Z4765" s="242" ph="1"/>
    </row>
    <row r="4766" spans="26:26" ht="22.5">
      <c r="Z4766" s="242" ph="1"/>
    </row>
    <row r="4767" spans="26:26" ht="22.5">
      <c r="Z4767" s="242" ph="1"/>
    </row>
    <row r="4768" spans="26:26" ht="22.5">
      <c r="Z4768" s="242" ph="1"/>
    </row>
    <row r="4769" spans="26:26" ht="22.5">
      <c r="Z4769" s="242" ph="1"/>
    </row>
    <row r="4770" spans="26:26" ht="22.5">
      <c r="Z4770" s="242" ph="1"/>
    </row>
    <row r="4771" spans="26:26" ht="22.5">
      <c r="Z4771" s="242" ph="1"/>
    </row>
    <row r="4772" spans="26:26" ht="22.5">
      <c r="Z4772" s="242" ph="1"/>
    </row>
    <row r="4773" spans="26:26" ht="22.5">
      <c r="Z4773" s="242" ph="1"/>
    </row>
    <row r="4774" spans="26:26" ht="22.5">
      <c r="Z4774" s="242" ph="1"/>
    </row>
    <row r="4775" spans="26:26" ht="22.5">
      <c r="Z4775" s="242" ph="1"/>
    </row>
    <row r="4776" spans="26:26" ht="22.5">
      <c r="Z4776" s="242" ph="1"/>
    </row>
    <row r="4777" spans="26:26" ht="22.5">
      <c r="Z4777" s="242" ph="1"/>
    </row>
    <row r="4778" spans="26:26" ht="22.5">
      <c r="Z4778" s="242" ph="1"/>
    </row>
    <row r="4779" spans="26:26" ht="22.5">
      <c r="Z4779" s="242" ph="1"/>
    </row>
    <row r="4780" spans="26:26" ht="22.5">
      <c r="Z4780" s="242" ph="1"/>
    </row>
    <row r="4781" spans="26:26" ht="22.5">
      <c r="Z4781" s="242" ph="1"/>
    </row>
    <row r="4782" spans="26:26" ht="22.5">
      <c r="Z4782" s="242" ph="1"/>
    </row>
    <row r="4783" spans="26:26" ht="22.5">
      <c r="Z4783" s="242" ph="1"/>
    </row>
    <row r="4784" spans="26:26" ht="22.5">
      <c r="Z4784" s="242" ph="1"/>
    </row>
    <row r="4785" spans="26:26" ht="22.5">
      <c r="Z4785" s="242" ph="1"/>
    </row>
    <row r="4786" spans="26:26" ht="22.5">
      <c r="Z4786" s="242" ph="1"/>
    </row>
    <row r="4787" spans="26:26" ht="22.5">
      <c r="Z4787" s="242" ph="1"/>
    </row>
    <row r="4788" spans="26:26" ht="22.5">
      <c r="Z4788" s="242" ph="1"/>
    </row>
    <row r="4789" spans="26:26" ht="22.5">
      <c r="Z4789" s="242" ph="1"/>
    </row>
    <row r="4790" spans="26:26" ht="22.5">
      <c r="Z4790" s="242" ph="1"/>
    </row>
    <row r="4791" spans="26:26" ht="22.5">
      <c r="Z4791" s="242" ph="1"/>
    </row>
    <row r="4792" spans="26:26" ht="22.5">
      <c r="Z4792" s="242" ph="1"/>
    </row>
    <row r="4793" spans="26:26" ht="22.5">
      <c r="Z4793" s="242" ph="1"/>
    </row>
    <row r="4794" spans="26:26" ht="22.5">
      <c r="Z4794" s="242" ph="1"/>
    </row>
    <row r="4795" spans="26:26" ht="22.5">
      <c r="Z4795" s="242" ph="1"/>
    </row>
    <row r="4796" spans="26:26" ht="22.5">
      <c r="Z4796" s="242" ph="1"/>
    </row>
    <row r="4797" spans="26:26" ht="22.5">
      <c r="Z4797" s="242" ph="1"/>
    </row>
    <row r="4798" spans="26:26" ht="22.5">
      <c r="Z4798" s="242" ph="1"/>
    </row>
    <row r="4799" spans="26:26" ht="22.5">
      <c r="Z4799" s="242" ph="1"/>
    </row>
    <row r="4800" spans="26:26" ht="22.5">
      <c r="Z4800" s="242" ph="1"/>
    </row>
    <row r="4801" spans="26:26" ht="22.5">
      <c r="Z4801" s="242" ph="1"/>
    </row>
    <row r="4802" spans="26:26" ht="22.5">
      <c r="Z4802" s="242" ph="1"/>
    </row>
    <row r="4803" spans="26:26" ht="22.5">
      <c r="Z4803" s="242" ph="1"/>
    </row>
    <row r="4804" spans="26:26" ht="22.5">
      <c r="Z4804" s="242" ph="1"/>
    </row>
    <row r="4805" spans="26:26" ht="22.5">
      <c r="Z4805" s="242" ph="1"/>
    </row>
    <row r="4806" spans="26:26" ht="22.5">
      <c r="Z4806" s="242" ph="1"/>
    </row>
    <row r="4807" spans="26:26" ht="22.5">
      <c r="Z4807" s="242" ph="1"/>
    </row>
    <row r="4808" spans="26:26" ht="22.5">
      <c r="Z4808" s="242" ph="1"/>
    </row>
    <row r="4809" spans="26:26" ht="22.5">
      <c r="Z4809" s="242" ph="1"/>
    </row>
    <row r="4810" spans="26:26" ht="22.5">
      <c r="Z4810" s="242" ph="1"/>
    </row>
    <row r="4811" spans="26:26" ht="22.5">
      <c r="Z4811" s="242" ph="1"/>
    </row>
    <row r="4812" spans="26:26" ht="22.5">
      <c r="Z4812" s="242" ph="1"/>
    </row>
    <row r="4813" spans="26:26" ht="22.5">
      <c r="Z4813" s="242" ph="1"/>
    </row>
    <row r="4814" spans="26:26" ht="22.5">
      <c r="Z4814" s="242" ph="1"/>
    </row>
    <row r="4815" spans="26:26" ht="22.5">
      <c r="Z4815" s="242" ph="1"/>
    </row>
    <row r="4816" spans="26:26" ht="22.5">
      <c r="Z4816" s="242" ph="1"/>
    </row>
    <row r="4817" spans="26:26" ht="22.5">
      <c r="Z4817" s="242" ph="1"/>
    </row>
    <row r="4818" spans="26:26" ht="22.5">
      <c r="Z4818" s="242" ph="1"/>
    </row>
    <row r="4819" spans="26:26" ht="22.5">
      <c r="Z4819" s="242" ph="1"/>
    </row>
    <row r="4820" spans="26:26" ht="22.5">
      <c r="Z4820" s="242" ph="1"/>
    </row>
    <row r="4821" spans="26:26" ht="22.5">
      <c r="Z4821" s="242" ph="1"/>
    </row>
    <row r="4822" spans="26:26" ht="22.5">
      <c r="Z4822" s="242" ph="1"/>
    </row>
    <row r="4823" spans="26:26" ht="22.5">
      <c r="Z4823" s="242" ph="1"/>
    </row>
    <row r="4824" spans="26:26" ht="22.5">
      <c r="Z4824" s="242" ph="1"/>
    </row>
    <row r="4825" spans="26:26" ht="22.5">
      <c r="Z4825" s="242" ph="1"/>
    </row>
    <row r="4826" spans="26:26" ht="22.5">
      <c r="Z4826" s="242" ph="1"/>
    </row>
    <row r="4827" spans="26:26" ht="22.5">
      <c r="Z4827" s="242" ph="1"/>
    </row>
    <row r="4828" spans="26:26" ht="22.5">
      <c r="Z4828" s="242" ph="1"/>
    </row>
    <row r="4829" spans="26:26" ht="22.5">
      <c r="Z4829" s="242" ph="1"/>
    </row>
    <row r="4830" spans="26:26" ht="22.5">
      <c r="Z4830" s="242" ph="1"/>
    </row>
    <row r="4831" spans="26:26" ht="22.5">
      <c r="Z4831" s="242" ph="1"/>
    </row>
    <row r="4832" spans="26:26" ht="22.5">
      <c r="Z4832" s="242" ph="1"/>
    </row>
    <row r="4833" spans="26:26" ht="22.5">
      <c r="Z4833" s="242" ph="1"/>
    </row>
    <row r="4834" spans="26:26" ht="22.5">
      <c r="Z4834" s="242" ph="1"/>
    </row>
    <row r="4835" spans="26:26" ht="22.5">
      <c r="Z4835" s="242" ph="1"/>
    </row>
    <row r="4836" spans="26:26" ht="22.5">
      <c r="Z4836" s="242" ph="1"/>
    </row>
    <row r="4837" spans="26:26" ht="22.5">
      <c r="Z4837" s="242" ph="1"/>
    </row>
    <row r="4838" spans="26:26" ht="22.5">
      <c r="Z4838" s="242" ph="1"/>
    </row>
    <row r="4839" spans="26:26" ht="22.5">
      <c r="Z4839" s="242" ph="1"/>
    </row>
    <row r="4840" spans="26:26" ht="22.5">
      <c r="Z4840" s="242" ph="1"/>
    </row>
    <row r="4841" spans="26:26" ht="22.5">
      <c r="Z4841" s="242" ph="1"/>
    </row>
    <row r="4842" spans="26:26" ht="22.5">
      <c r="Z4842" s="242" ph="1"/>
    </row>
    <row r="4843" spans="26:26" ht="22.5">
      <c r="Z4843" s="242" ph="1"/>
    </row>
    <row r="4844" spans="26:26" ht="22.5">
      <c r="Z4844" s="242" ph="1"/>
    </row>
    <row r="4845" spans="26:26" ht="22.5">
      <c r="Z4845" s="242" ph="1"/>
    </row>
    <row r="4846" spans="26:26" ht="22.5">
      <c r="Z4846" s="242" ph="1"/>
    </row>
    <row r="4847" spans="26:26" ht="22.5">
      <c r="Z4847" s="242" ph="1"/>
    </row>
    <row r="4848" spans="26:26" ht="22.5">
      <c r="Z4848" s="242" ph="1"/>
    </row>
    <row r="4849" spans="26:26" ht="22.5">
      <c r="Z4849" s="242" ph="1"/>
    </row>
    <row r="4850" spans="26:26" ht="22.5">
      <c r="Z4850" s="242" ph="1"/>
    </row>
    <row r="4851" spans="26:26" ht="22.5">
      <c r="Z4851" s="242" ph="1"/>
    </row>
    <row r="4852" spans="26:26" ht="22.5">
      <c r="Z4852" s="242" ph="1"/>
    </row>
    <row r="4853" spans="26:26" ht="22.5">
      <c r="Z4853" s="242" ph="1"/>
    </row>
    <row r="4854" spans="26:26" ht="22.5">
      <c r="Z4854" s="242" ph="1"/>
    </row>
    <row r="4855" spans="26:26" ht="22.5">
      <c r="Z4855" s="242" ph="1"/>
    </row>
    <row r="4856" spans="26:26" ht="22.5">
      <c r="Z4856" s="242" ph="1"/>
    </row>
    <row r="4857" spans="26:26" ht="22.5">
      <c r="Z4857" s="242" ph="1"/>
    </row>
    <row r="4858" spans="26:26" ht="22.5">
      <c r="Z4858" s="242" ph="1"/>
    </row>
    <row r="4859" spans="26:26" ht="22.5">
      <c r="Z4859" s="242" ph="1"/>
    </row>
    <row r="4860" spans="26:26" ht="22.5">
      <c r="Z4860" s="242" ph="1"/>
    </row>
    <row r="4861" spans="26:26" ht="22.5">
      <c r="Z4861" s="242" ph="1"/>
    </row>
    <row r="4862" spans="26:26" ht="22.5">
      <c r="Z4862" s="242" ph="1"/>
    </row>
    <row r="4863" spans="26:26" ht="22.5">
      <c r="Z4863" s="242" ph="1"/>
    </row>
    <row r="4864" spans="26:26" ht="22.5">
      <c r="Z4864" s="242" ph="1"/>
    </row>
    <row r="4865" spans="26:26" ht="22.5">
      <c r="Z4865" s="242" ph="1"/>
    </row>
    <row r="4866" spans="26:26" ht="22.5">
      <c r="Z4866" s="242" ph="1"/>
    </row>
    <row r="4867" spans="26:26" ht="22.5">
      <c r="Z4867" s="242" ph="1"/>
    </row>
    <row r="4868" spans="26:26" ht="22.5">
      <c r="Z4868" s="242" ph="1"/>
    </row>
    <row r="4869" spans="26:26" ht="22.5">
      <c r="Z4869" s="242" ph="1"/>
    </row>
    <row r="4870" spans="26:26" ht="22.5">
      <c r="Z4870" s="242" ph="1"/>
    </row>
    <row r="4871" spans="26:26" ht="22.5">
      <c r="Z4871" s="242" ph="1"/>
    </row>
    <row r="4872" spans="26:26" ht="22.5">
      <c r="Z4872" s="242" ph="1"/>
    </row>
    <row r="4873" spans="26:26" ht="22.5">
      <c r="Z4873" s="242" ph="1"/>
    </row>
    <row r="4874" spans="26:26" ht="22.5">
      <c r="Z4874" s="242" ph="1"/>
    </row>
    <row r="4875" spans="26:26" ht="22.5">
      <c r="Z4875" s="242" ph="1"/>
    </row>
    <row r="4876" spans="26:26" ht="22.5">
      <c r="Z4876" s="242" ph="1"/>
    </row>
    <row r="4877" spans="26:26" ht="22.5">
      <c r="Z4877" s="242" ph="1"/>
    </row>
    <row r="4878" spans="26:26" ht="22.5">
      <c r="Z4878" s="242" ph="1"/>
    </row>
    <row r="4879" spans="26:26" ht="22.5">
      <c r="Z4879" s="242" ph="1"/>
    </row>
    <row r="4880" spans="26:26" ht="22.5">
      <c r="Z4880" s="242" ph="1"/>
    </row>
    <row r="4881" spans="26:26" ht="22.5">
      <c r="Z4881" s="242" ph="1"/>
    </row>
    <row r="4882" spans="26:26" ht="22.5">
      <c r="Z4882" s="242" ph="1"/>
    </row>
    <row r="4883" spans="26:26" ht="22.5">
      <c r="Z4883" s="242" ph="1"/>
    </row>
    <row r="4884" spans="26:26" ht="22.5">
      <c r="Z4884" s="242" ph="1"/>
    </row>
    <row r="4885" spans="26:26" ht="22.5">
      <c r="Z4885" s="242" ph="1"/>
    </row>
    <row r="4886" spans="26:26" ht="22.5">
      <c r="Z4886" s="242" ph="1"/>
    </row>
    <row r="4887" spans="26:26" ht="22.5">
      <c r="Z4887" s="242" ph="1"/>
    </row>
    <row r="4888" spans="26:26" ht="22.5">
      <c r="Z4888" s="242" ph="1"/>
    </row>
    <row r="4889" spans="26:26" ht="22.5">
      <c r="Z4889" s="242" ph="1"/>
    </row>
    <row r="4890" spans="26:26" ht="22.5">
      <c r="Z4890" s="242" ph="1"/>
    </row>
    <row r="4891" spans="26:26" ht="22.5">
      <c r="Z4891" s="242" ph="1"/>
    </row>
    <row r="4892" spans="26:26" ht="22.5">
      <c r="Z4892" s="242" ph="1"/>
    </row>
    <row r="4893" spans="26:26" ht="22.5">
      <c r="Z4893" s="242" ph="1"/>
    </row>
    <row r="4894" spans="26:26" ht="22.5">
      <c r="Z4894" s="242" ph="1"/>
    </row>
    <row r="4895" spans="26:26" ht="22.5">
      <c r="Z4895" s="242" ph="1"/>
    </row>
    <row r="4896" spans="26:26" ht="22.5">
      <c r="Z4896" s="242" ph="1"/>
    </row>
    <row r="4897" spans="26:26" ht="22.5">
      <c r="Z4897" s="242" ph="1"/>
    </row>
    <row r="4898" spans="26:26" ht="22.5">
      <c r="Z4898" s="242" ph="1"/>
    </row>
    <row r="4899" spans="26:26" ht="22.5">
      <c r="Z4899" s="242" ph="1"/>
    </row>
    <row r="4900" spans="26:26" ht="22.5">
      <c r="Z4900" s="242" ph="1"/>
    </row>
    <row r="4901" spans="26:26" ht="22.5">
      <c r="Z4901" s="242" ph="1"/>
    </row>
    <row r="4902" spans="26:26" ht="22.5">
      <c r="Z4902" s="242" ph="1"/>
    </row>
    <row r="4903" spans="26:26" ht="22.5">
      <c r="Z4903" s="242" ph="1"/>
    </row>
    <row r="4904" spans="26:26" ht="22.5">
      <c r="Z4904" s="242" ph="1"/>
    </row>
    <row r="4905" spans="26:26" ht="22.5">
      <c r="Z4905" s="242" ph="1"/>
    </row>
    <row r="4906" spans="26:26" ht="22.5">
      <c r="Z4906" s="242" ph="1"/>
    </row>
    <row r="4907" spans="26:26" ht="22.5">
      <c r="Z4907" s="242" ph="1"/>
    </row>
    <row r="4908" spans="26:26" ht="22.5">
      <c r="Z4908" s="242" ph="1"/>
    </row>
    <row r="4909" spans="26:26" ht="22.5">
      <c r="Z4909" s="242" ph="1"/>
    </row>
    <row r="4910" spans="26:26" ht="22.5">
      <c r="Z4910" s="242" ph="1"/>
    </row>
    <row r="4911" spans="26:26" ht="22.5">
      <c r="Z4911" s="242" ph="1"/>
    </row>
    <row r="4912" spans="26:26" ht="22.5">
      <c r="Z4912" s="242" ph="1"/>
    </row>
    <row r="4913" spans="26:26" ht="22.5">
      <c r="Z4913" s="242" ph="1"/>
    </row>
    <row r="4914" spans="26:26" ht="22.5">
      <c r="Z4914" s="242" ph="1"/>
    </row>
    <row r="4915" spans="26:26" ht="22.5">
      <c r="Z4915" s="242" ph="1"/>
    </row>
    <row r="4916" spans="26:26" ht="22.5">
      <c r="Z4916" s="242" ph="1"/>
    </row>
    <row r="4917" spans="26:26" ht="22.5">
      <c r="Z4917" s="242" ph="1"/>
    </row>
    <row r="4918" spans="26:26" ht="22.5">
      <c r="Z4918" s="242" ph="1"/>
    </row>
    <row r="4919" spans="26:26" ht="22.5">
      <c r="Z4919" s="242" ph="1"/>
    </row>
    <row r="4920" spans="26:26" ht="22.5">
      <c r="Z4920" s="242" ph="1"/>
    </row>
    <row r="4921" spans="26:26" ht="22.5">
      <c r="Z4921" s="242" ph="1"/>
    </row>
    <row r="4922" spans="26:26" ht="22.5">
      <c r="Z4922" s="242" ph="1"/>
    </row>
    <row r="4923" spans="26:26" ht="22.5">
      <c r="Z4923" s="242" ph="1"/>
    </row>
    <row r="4924" spans="26:26" ht="22.5">
      <c r="Z4924" s="242" ph="1"/>
    </row>
    <row r="4925" spans="26:26" ht="22.5">
      <c r="Z4925" s="242" ph="1"/>
    </row>
    <row r="4926" spans="26:26" ht="22.5">
      <c r="Z4926" s="242" ph="1"/>
    </row>
    <row r="4927" spans="26:26" ht="22.5">
      <c r="Z4927" s="242" ph="1"/>
    </row>
    <row r="4928" spans="26:26" ht="22.5">
      <c r="Z4928" s="242" ph="1"/>
    </row>
    <row r="4929" spans="26:26" ht="22.5">
      <c r="Z4929" s="242" ph="1"/>
    </row>
    <row r="4930" spans="26:26" ht="22.5">
      <c r="Z4930" s="242" ph="1"/>
    </row>
    <row r="4931" spans="26:26" ht="22.5">
      <c r="Z4931" s="242" ph="1"/>
    </row>
    <row r="4932" spans="26:26" ht="22.5">
      <c r="Z4932" s="242" ph="1"/>
    </row>
    <row r="4933" spans="26:26" ht="22.5">
      <c r="Z4933" s="242" ph="1"/>
    </row>
    <row r="4934" spans="26:26" ht="22.5">
      <c r="Z4934" s="242" ph="1"/>
    </row>
    <row r="4935" spans="26:26" ht="22.5">
      <c r="Z4935" s="242" ph="1"/>
    </row>
    <row r="4936" spans="26:26" ht="22.5">
      <c r="Z4936" s="242" ph="1"/>
    </row>
    <row r="4937" spans="26:26" ht="22.5">
      <c r="Z4937" s="242" ph="1"/>
    </row>
    <row r="4938" spans="26:26" ht="22.5">
      <c r="Z4938" s="242" ph="1"/>
    </row>
    <row r="4939" spans="26:26" ht="22.5">
      <c r="Z4939" s="242" ph="1"/>
    </row>
    <row r="4940" spans="26:26" ht="22.5">
      <c r="Z4940" s="242" ph="1"/>
    </row>
    <row r="4941" spans="26:26" ht="22.5">
      <c r="Z4941" s="242" ph="1"/>
    </row>
    <row r="4942" spans="26:26" ht="22.5">
      <c r="Z4942" s="242" ph="1"/>
    </row>
    <row r="4943" spans="26:26" ht="22.5">
      <c r="Z4943" s="242" ph="1"/>
    </row>
    <row r="4944" spans="26:26" ht="22.5">
      <c r="Z4944" s="242" ph="1"/>
    </row>
    <row r="4945" spans="26:26" ht="22.5">
      <c r="Z4945" s="242" ph="1"/>
    </row>
    <row r="4946" spans="26:26" ht="22.5">
      <c r="Z4946" s="242" ph="1"/>
    </row>
    <row r="4947" spans="26:26" ht="22.5">
      <c r="Z4947" s="242" ph="1"/>
    </row>
    <row r="4948" spans="26:26" ht="22.5">
      <c r="Z4948" s="242" ph="1"/>
    </row>
    <row r="4949" spans="26:26" ht="22.5">
      <c r="Z4949" s="242" ph="1"/>
    </row>
    <row r="4950" spans="26:26" ht="22.5">
      <c r="Z4950" s="242" ph="1"/>
    </row>
    <row r="4951" spans="26:26" ht="22.5">
      <c r="Z4951" s="242" ph="1"/>
    </row>
    <row r="4952" spans="26:26" ht="22.5">
      <c r="Z4952" s="242" ph="1"/>
    </row>
    <row r="4953" spans="26:26" ht="22.5">
      <c r="Z4953" s="242" ph="1"/>
    </row>
    <row r="4954" spans="26:26" ht="22.5">
      <c r="Z4954" s="242" ph="1"/>
    </row>
    <row r="4955" spans="26:26" ht="22.5">
      <c r="Z4955" s="242" ph="1"/>
    </row>
    <row r="4956" spans="26:26" ht="22.5">
      <c r="Z4956" s="242" ph="1"/>
    </row>
    <row r="4957" spans="26:26" ht="22.5">
      <c r="Z4957" s="242" ph="1"/>
    </row>
    <row r="4958" spans="26:26" ht="22.5">
      <c r="Z4958" s="242" ph="1"/>
    </row>
    <row r="4959" spans="26:26" ht="22.5">
      <c r="Z4959" s="242" ph="1"/>
    </row>
    <row r="4960" spans="26:26" ht="22.5">
      <c r="Z4960" s="242" ph="1"/>
    </row>
    <row r="4961" spans="26:26" ht="22.5">
      <c r="Z4961" s="242" ph="1"/>
    </row>
    <row r="4962" spans="26:26" ht="22.5">
      <c r="Z4962" s="242" ph="1"/>
    </row>
    <row r="4963" spans="26:26" ht="22.5">
      <c r="Z4963" s="242" ph="1"/>
    </row>
    <row r="4964" spans="26:26" ht="22.5">
      <c r="Z4964" s="242" ph="1"/>
    </row>
    <row r="4965" spans="26:26" ht="22.5">
      <c r="Z4965" s="242" ph="1"/>
    </row>
    <row r="4966" spans="26:26" ht="22.5">
      <c r="Z4966" s="242" ph="1"/>
    </row>
    <row r="4967" spans="26:26" ht="22.5">
      <c r="Z4967" s="242" ph="1"/>
    </row>
    <row r="4968" spans="26:26" ht="22.5">
      <c r="Z4968" s="242" ph="1"/>
    </row>
    <row r="4969" spans="26:26" ht="22.5">
      <c r="Z4969" s="242" ph="1"/>
    </row>
    <row r="4970" spans="26:26" ht="22.5">
      <c r="Z4970" s="242" ph="1"/>
    </row>
    <row r="4971" spans="26:26" ht="22.5">
      <c r="Z4971" s="242" ph="1"/>
    </row>
    <row r="4972" spans="26:26" ht="22.5">
      <c r="Z4972" s="242" ph="1"/>
    </row>
    <row r="4973" spans="26:26" ht="22.5">
      <c r="Z4973" s="242" ph="1"/>
    </row>
    <row r="4974" spans="26:26" ht="22.5">
      <c r="Z4974" s="242" ph="1"/>
    </row>
    <row r="4975" spans="26:26" ht="22.5">
      <c r="Z4975" s="242" ph="1"/>
    </row>
    <row r="4976" spans="26:26" ht="22.5">
      <c r="Z4976" s="242" ph="1"/>
    </row>
    <row r="4977" spans="26:26" ht="22.5">
      <c r="Z4977" s="242" ph="1"/>
    </row>
    <row r="4978" spans="26:26" ht="22.5">
      <c r="Z4978" s="242" ph="1"/>
    </row>
    <row r="4979" spans="26:26" ht="22.5">
      <c r="Z4979" s="242" ph="1"/>
    </row>
    <row r="4980" spans="26:26" ht="22.5">
      <c r="Z4980" s="242" ph="1"/>
    </row>
    <row r="4981" spans="26:26" ht="22.5">
      <c r="Z4981" s="242" ph="1"/>
    </row>
    <row r="4982" spans="26:26" ht="22.5">
      <c r="Z4982" s="242" ph="1"/>
    </row>
    <row r="4983" spans="26:26" ht="22.5">
      <c r="Z4983" s="242" ph="1"/>
    </row>
    <row r="4984" spans="26:26" ht="22.5">
      <c r="Z4984" s="242" ph="1"/>
    </row>
    <row r="4985" spans="26:26" ht="22.5">
      <c r="Z4985" s="242" ph="1"/>
    </row>
    <row r="4986" spans="26:26" ht="22.5">
      <c r="Z4986" s="242" ph="1"/>
    </row>
    <row r="4987" spans="26:26" ht="22.5">
      <c r="Z4987" s="242" ph="1"/>
    </row>
    <row r="4988" spans="26:26" ht="22.5">
      <c r="Z4988" s="242" ph="1"/>
    </row>
    <row r="4989" spans="26:26" ht="22.5">
      <c r="Z4989" s="242" ph="1"/>
    </row>
    <row r="4990" spans="26:26" ht="22.5">
      <c r="Z4990" s="242" ph="1"/>
    </row>
    <row r="4991" spans="26:26" ht="22.5">
      <c r="Z4991" s="242" ph="1"/>
    </row>
    <row r="4992" spans="26:26" ht="22.5">
      <c r="Z4992" s="242" ph="1"/>
    </row>
    <row r="4993" spans="26:26" ht="22.5">
      <c r="Z4993" s="242" ph="1"/>
    </row>
    <row r="4994" spans="26:26" ht="22.5">
      <c r="Z4994" s="242" ph="1"/>
    </row>
    <row r="4995" spans="26:26" ht="22.5">
      <c r="Z4995" s="242" ph="1"/>
    </row>
    <row r="4996" spans="26:26" ht="22.5">
      <c r="Z4996" s="242" ph="1"/>
    </row>
    <row r="4997" spans="26:26" ht="22.5">
      <c r="Z4997" s="242" ph="1"/>
    </row>
    <row r="4998" spans="26:26" ht="22.5">
      <c r="Z4998" s="242" ph="1"/>
    </row>
    <row r="4999" spans="26:26" ht="22.5">
      <c r="Z4999" s="242" ph="1"/>
    </row>
    <row r="5000" spans="26:26" ht="22.5">
      <c r="Z5000" s="242" ph="1"/>
    </row>
    <row r="5001" spans="26:26" ht="22.5">
      <c r="Z5001" s="242" ph="1"/>
    </row>
    <row r="5002" spans="26:26" ht="22.5">
      <c r="Z5002" s="242" ph="1"/>
    </row>
    <row r="5003" spans="26:26" ht="22.5">
      <c r="Z5003" s="242" ph="1"/>
    </row>
    <row r="5004" spans="26:26" ht="22.5">
      <c r="Z5004" s="242" ph="1"/>
    </row>
    <row r="5005" spans="26:26" ht="22.5">
      <c r="Z5005" s="242" ph="1"/>
    </row>
    <row r="5006" spans="26:26" ht="22.5">
      <c r="Z5006" s="242" ph="1"/>
    </row>
    <row r="5007" spans="26:26" ht="22.5">
      <c r="Z5007" s="242" ph="1"/>
    </row>
    <row r="5008" spans="26:26" ht="22.5">
      <c r="Z5008" s="242" ph="1"/>
    </row>
    <row r="5009" spans="26:26" ht="22.5">
      <c r="Z5009" s="242" ph="1"/>
    </row>
    <row r="5010" spans="26:26" ht="22.5">
      <c r="Z5010" s="242" ph="1"/>
    </row>
    <row r="5011" spans="26:26" ht="22.5">
      <c r="Z5011" s="242" ph="1"/>
    </row>
    <row r="5012" spans="26:26" ht="22.5">
      <c r="Z5012" s="242" ph="1"/>
    </row>
    <row r="5013" spans="26:26" ht="22.5">
      <c r="Z5013" s="242" ph="1"/>
    </row>
    <row r="5014" spans="26:26" ht="22.5">
      <c r="Z5014" s="242" ph="1"/>
    </row>
    <row r="5015" spans="26:26" ht="22.5">
      <c r="Z5015" s="242" ph="1"/>
    </row>
    <row r="5016" spans="26:26" ht="22.5">
      <c r="Z5016" s="242" ph="1"/>
    </row>
    <row r="5017" spans="26:26" ht="22.5">
      <c r="Z5017" s="242" ph="1"/>
    </row>
    <row r="5018" spans="26:26" ht="22.5">
      <c r="Z5018" s="242" ph="1"/>
    </row>
    <row r="5019" spans="26:26" ht="22.5">
      <c r="Z5019" s="242" ph="1"/>
    </row>
    <row r="5020" spans="26:26" ht="22.5">
      <c r="Z5020" s="242" ph="1"/>
    </row>
    <row r="5021" spans="26:26" ht="22.5">
      <c r="Z5021" s="242" ph="1"/>
    </row>
    <row r="5022" spans="26:26" ht="22.5">
      <c r="Z5022" s="242" ph="1"/>
    </row>
    <row r="5023" spans="26:26" ht="22.5">
      <c r="Z5023" s="242" ph="1"/>
    </row>
    <row r="5024" spans="26:26" ht="22.5">
      <c r="Z5024" s="242" ph="1"/>
    </row>
    <row r="5025" spans="26:26" ht="22.5">
      <c r="Z5025" s="242" ph="1"/>
    </row>
    <row r="5026" spans="26:26" ht="22.5">
      <c r="Z5026" s="242" ph="1"/>
    </row>
    <row r="5027" spans="26:26" ht="22.5">
      <c r="Z5027" s="242" ph="1"/>
    </row>
    <row r="5028" spans="26:26" ht="22.5">
      <c r="Z5028" s="242" ph="1"/>
    </row>
    <row r="5029" spans="26:26" ht="22.5">
      <c r="Z5029" s="242" ph="1"/>
    </row>
    <row r="5030" spans="26:26" ht="22.5">
      <c r="Z5030" s="242" ph="1"/>
    </row>
    <row r="5031" spans="26:26" ht="22.5">
      <c r="Z5031" s="242" ph="1"/>
    </row>
    <row r="5032" spans="26:26" ht="22.5">
      <c r="Z5032" s="242" ph="1"/>
    </row>
    <row r="5033" spans="26:26" ht="22.5">
      <c r="Z5033" s="242" ph="1"/>
    </row>
    <row r="5034" spans="26:26" ht="22.5">
      <c r="Z5034" s="242" ph="1"/>
    </row>
    <row r="5035" spans="26:26" ht="22.5">
      <c r="Z5035" s="242" ph="1"/>
    </row>
    <row r="5036" spans="26:26" ht="22.5">
      <c r="Z5036" s="242" ph="1"/>
    </row>
    <row r="5037" spans="26:26" ht="22.5">
      <c r="Z5037" s="242" ph="1"/>
    </row>
    <row r="5038" spans="26:26" ht="22.5">
      <c r="Z5038" s="242" ph="1"/>
    </row>
    <row r="5039" spans="26:26" ht="22.5">
      <c r="Z5039" s="242" ph="1"/>
    </row>
    <row r="5040" spans="26:26" ht="22.5">
      <c r="Z5040" s="242" ph="1"/>
    </row>
    <row r="5041" spans="26:26" ht="22.5">
      <c r="Z5041" s="242" ph="1"/>
    </row>
    <row r="5042" spans="26:26" ht="22.5">
      <c r="Z5042" s="242" ph="1"/>
    </row>
    <row r="5043" spans="26:26" ht="22.5">
      <c r="Z5043" s="242" ph="1"/>
    </row>
    <row r="5044" spans="26:26" ht="22.5">
      <c r="Z5044" s="242" ph="1"/>
    </row>
    <row r="5045" spans="26:26" ht="22.5">
      <c r="Z5045" s="242" ph="1"/>
    </row>
    <row r="5046" spans="26:26" ht="22.5">
      <c r="Z5046" s="242" ph="1"/>
    </row>
    <row r="5047" spans="26:26" ht="22.5">
      <c r="Z5047" s="242" ph="1"/>
    </row>
    <row r="5048" spans="26:26" ht="22.5">
      <c r="Z5048" s="242" ph="1"/>
    </row>
    <row r="5049" spans="26:26" ht="22.5">
      <c r="Z5049" s="242" ph="1"/>
    </row>
    <row r="5050" spans="26:26" ht="22.5">
      <c r="Z5050" s="242" ph="1"/>
    </row>
    <row r="5051" spans="26:26" ht="22.5">
      <c r="Z5051" s="242" ph="1"/>
    </row>
    <row r="5052" spans="26:26" ht="22.5">
      <c r="Z5052" s="242" ph="1"/>
    </row>
    <row r="5053" spans="26:26" ht="22.5">
      <c r="Z5053" s="242" ph="1"/>
    </row>
    <row r="5054" spans="26:26" ht="22.5">
      <c r="Z5054" s="242" ph="1"/>
    </row>
    <row r="5055" spans="26:26" ht="22.5">
      <c r="Z5055" s="242" ph="1"/>
    </row>
    <row r="5056" spans="26:26" ht="22.5">
      <c r="Z5056" s="242" ph="1"/>
    </row>
    <row r="5057" spans="26:26" ht="22.5">
      <c r="Z5057" s="242" ph="1"/>
    </row>
    <row r="5058" spans="26:26" ht="22.5">
      <c r="Z5058" s="242" ph="1"/>
    </row>
    <row r="5059" spans="26:26" ht="22.5">
      <c r="Z5059" s="242" ph="1"/>
    </row>
    <row r="5060" spans="26:26" ht="22.5">
      <c r="Z5060" s="242" ph="1"/>
    </row>
    <row r="5061" spans="26:26" ht="22.5">
      <c r="Z5061" s="242" ph="1"/>
    </row>
    <row r="5062" spans="26:26" ht="22.5">
      <c r="Z5062" s="242" ph="1"/>
    </row>
    <row r="5063" spans="26:26" ht="22.5">
      <c r="Z5063" s="242" ph="1"/>
    </row>
    <row r="5064" spans="26:26" ht="22.5">
      <c r="Z5064" s="242" ph="1"/>
    </row>
    <row r="5065" spans="26:26" ht="22.5">
      <c r="Z5065" s="242" ph="1"/>
    </row>
    <row r="5066" spans="26:26" ht="22.5">
      <c r="Z5066" s="242" ph="1"/>
    </row>
    <row r="5067" spans="26:26" ht="22.5">
      <c r="Z5067" s="242" ph="1"/>
    </row>
    <row r="5068" spans="26:26" ht="22.5">
      <c r="Z5068" s="242" ph="1"/>
    </row>
    <row r="5069" spans="26:26" ht="22.5">
      <c r="Z5069" s="242" ph="1"/>
    </row>
    <row r="5070" spans="26:26" ht="22.5">
      <c r="Z5070" s="242" ph="1"/>
    </row>
    <row r="5071" spans="26:26" ht="22.5">
      <c r="Z5071" s="242" ph="1"/>
    </row>
    <row r="5072" spans="26:26" ht="22.5">
      <c r="Z5072" s="242" ph="1"/>
    </row>
    <row r="5073" spans="26:26" ht="22.5">
      <c r="Z5073" s="242" ph="1"/>
    </row>
    <row r="5074" spans="26:26" ht="22.5">
      <c r="Z5074" s="242" ph="1"/>
    </row>
    <row r="5075" spans="26:26" ht="22.5">
      <c r="Z5075" s="242" ph="1"/>
    </row>
    <row r="5076" spans="26:26" ht="22.5">
      <c r="Z5076" s="242" ph="1"/>
    </row>
    <row r="5077" spans="26:26" ht="22.5">
      <c r="Z5077" s="242" ph="1"/>
    </row>
    <row r="5078" spans="26:26" ht="22.5">
      <c r="Z5078" s="242" ph="1"/>
    </row>
    <row r="5079" spans="26:26" ht="22.5">
      <c r="Z5079" s="242" ph="1"/>
    </row>
    <row r="5080" spans="26:26" ht="22.5">
      <c r="Z5080" s="242" ph="1"/>
    </row>
    <row r="5081" spans="26:26" ht="22.5">
      <c r="Z5081" s="242" ph="1"/>
    </row>
    <row r="5082" spans="26:26" ht="22.5">
      <c r="Z5082" s="242" ph="1"/>
    </row>
    <row r="5083" spans="26:26" ht="22.5">
      <c r="Z5083" s="242" ph="1"/>
    </row>
    <row r="5084" spans="26:26" ht="22.5">
      <c r="Z5084" s="242" ph="1"/>
    </row>
    <row r="5085" spans="26:26" ht="22.5">
      <c r="Z5085" s="242" ph="1"/>
    </row>
    <row r="5086" spans="26:26" ht="22.5">
      <c r="Z5086" s="242" ph="1"/>
    </row>
    <row r="5087" spans="26:26" ht="22.5">
      <c r="Z5087" s="242" ph="1"/>
    </row>
    <row r="5088" spans="26:26" ht="22.5">
      <c r="Z5088" s="242" ph="1"/>
    </row>
    <row r="5089" spans="26:26" ht="22.5">
      <c r="Z5089" s="242" ph="1"/>
    </row>
    <row r="5090" spans="26:26" ht="22.5">
      <c r="Z5090" s="242" ph="1"/>
    </row>
    <row r="5091" spans="26:26" ht="22.5">
      <c r="Z5091" s="242" ph="1"/>
    </row>
    <row r="5092" spans="26:26" ht="22.5">
      <c r="Z5092" s="242" ph="1"/>
    </row>
    <row r="5093" spans="26:26" ht="22.5">
      <c r="Z5093" s="242" ph="1"/>
    </row>
    <row r="5094" spans="26:26" ht="22.5">
      <c r="Z5094" s="242" ph="1"/>
    </row>
    <row r="5095" spans="26:26" ht="22.5">
      <c r="Z5095" s="242" ph="1"/>
    </row>
    <row r="5096" spans="26:26" ht="22.5">
      <c r="Z5096" s="242" ph="1"/>
    </row>
    <row r="5097" spans="26:26" ht="22.5">
      <c r="Z5097" s="242" ph="1"/>
    </row>
    <row r="5098" spans="26:26" ht="22.5">
      <c r="Z5098" s="242" ph="1"/>
    </row>
    <row r="5099" spans="26:26" ht="22.5">
      <c r="Z5099" s="242" ph="1"/>
    </row>
    <row r="5100" spans="26:26" ht="22.5">
      <c r="Z5100" s="242" ph="1"/>
    </row>
    <row r="5101" spans="26:26" ht="22.5">
      <c r="Z5101" s="242" ph="1"/>
    </row>
    <row r="5102" spans="26:26" ht="22.5">
      <c r="Z5102" s="242" ph="1"/>
    </row>
    <row r="5103" spans="26:26" ht="22.5">
      <c r="Z5103" s="242" ph="1"/>
    </row>
    <row r="5104" spans="26:26" ht="22.5">
      <c r="Z5104" s="242" ph="1"/>
    </row>
    <row r="5105" spans="26:26" ht="22.5">
      <c r="Z5105" s="242" ph="1"/>
    </row>
    <row r="5106" spans="26:26" ht="22.5">
      <c r="Z5106" s="242" ph="1"/>
    </row>
    <row r="5107" spans="26:26" ht="22.5">
      <c r="Z5107" s="242" ph="1"/>
    </row>
    <row r="5108" spans="26:26" ht="22.5">
      <c r="Z5108" s="242" ph="1"/>
    </row>
    <row r="5109" spans="26:26" ht="22.5">
      <c r="Z5109" s="242" ph="1"/>
    </row>
    <row r="5110" spans="26:26" ht="22.5">
      <c r="Z5110" s="242" ph="1"/>
    </row>
    <row r="5111" spans="26:26" ht="22.5">
      <c r="Z5111" s="242" ph="1"/>
    </row>
    <row r="5112" spans="26:26" ht="22.5">
      <c r="Z5112" s="242" ph="1"/>
    </row>
    <row r="5113" spans="26:26" ht="22.5">
      <c r="Z5113" s="242" ph="1"/>
    </row>
    <row r="5114" spans="26:26" ht="22.5">
      <c r="Z5114" s="242" ph="1"/>
    </row>
    <row r="5115" spans="26:26" ht="22.5">
      <c r="Z5115" s="242" ph="1"/>
    </row>
    <row r="5116" spans="26:26" ht="22.5">
      <c r="Z5116" s="242" ph="1"/>
    </row>
    <row r="5117" spans="26:26" ht="22.5">
      <c r="Z5117" s="242" ph="1"/>
    </row>
    <row r="5118" spans="26:26" ht="22.5">
      <c r="Z5118" s="242" ph="1"/>
    </row>
    <row r="5119" spans="26:26" ht="22.5">
      <c r="Z5119" s="242" ph="1"/>
    </row>
    <row r="5120" spans="26:26" ht="22.5">
      <c r="Z5120" s="242" ph="1"/>
    </row>
    <row r="5121" spans="26:26" ht="22.5">
      <c r="Z5121" s="242" ph="1"/>
    </row>
    <row r="5122" spans="26:26" ht="22.5">
      <c r="Z5122" s="242" ph="1"/>
    </row>
    <row r="5123" spans="26:26" ht="22.5">
      <c r="Z5123" s="242" ph="1"/>
    </row>
    <row r="5124" spans="26:26" ht="22.5">
      <c r="Z5124" s="242" ph="1"/>
    </row>
    <row r="5125" spans="26:26" ht="22.5">
      <c r="Z5125" s="242" ph="1"/>
    </row>
    <row r="5126" spans="26:26" ht="22.5">
      <c r="Z5126" s="242" ph="1"/>
    </row>
    <row r="5127" spans="26:26" ht="22.5">
      <c r="Z5127" s="242" ph="1"/>
    </row>
    <row r="5128" spans="26:26" ht="22.5">
      <c r="Z5128" s="242" ph="1"/>
    </row>
    <row r="5129" spans="26:26" ht="22.5">
      <c r="Z5129" s="242" ph="1"/>
    </row>
    <row r="5130" spans="26:26" ht="22.5">
      <c r="Z5130" s="242" ph="1"/>
    </row>
    <row r="5131" spans="26:26" ht="22.5">
      <c r="Z5131" s="242" ph="1"/>
    </row>
    <row r="5132" spans="26:26" ht="22.5">
      <c r="Z5132" s="242" ph="1"/>
    </row>
    <row r="5133" spans="26:26" ht="22.5">
      <c r="Z5133" s="242" ph="1"/>
    </row>
    <row r="5134" spans="26:26" ht="22.5">
      <c r="Z5134" s="242" ph="1"/>
    </row>
    <row r="5135" spans="26:26" ht="22.5">
      <c r="Z5135" s="242" ph="1"/>
    </row>
    <row r="5136" spans="26:26" ht="22.5">
      <c r="Z5136" s="242" ph="1"/>
    </row>
    <row r="5137" spans="26:26" ht="22.5">
      <c r="Z5137" s="242" ph="1"/>
    </row>
    <row r="5138" spans="26:26" ht="22.5">
      <c r="Z5138" s="242" ph="1"/>
    </row>
    <row r="5139" spans="26:26" ht="22.5">
      <c r="Z5139" s="242" ph="1"/>
    </row>
    <row r="5140" spans="26:26" ht="22.5">
      <c r="Z5140" s="242" ph="1"/>
    </row>
    <row r="5141" spans="26:26" ht="22.5">
      <c r="Z5141" s="242" ph="1"/>
    </row>
    <row r="5142" spans="26:26" ht="22.5">
      <c r="Z5142" s="242" ph="1"/>
    </row>
    <row r="5143" spans="26:26" ht="22.5">
      <c r="Z5143" s="242" ph="1"/>
    </row>
    <row r="5144" spans="26:26" ht="22.5">
      <c r="Z5144" s="242" ph="1"/>
    </row>
    <row r="5145" spans="26:26" ht="22.5">
      <c r="Z5145" s="242" ph="1"/>
    </row>
    <row r="5146" spans="26:26" ht="22.5">
      <c r="Z5146" s="242" ph="1"/>
    </row>
    <row r="5147" spans="26:26" ht="22.5">
      <c r="Z5147" s="242" ph="1"/>
    </row>
    <row r="5148" spans="26:26" ht="22.5">
      <c r="Z5148" s="242" ph="1"/>
    </row>
    <row r="5149" spans="26:26" ht="22.5">
      <c r="Z5149" s="242" ph="1"/>
    </row>
    <row r="5150" spans="26:26" ht="22.5">
      <c r="Z5150" s="242" ph="1"/>
    </row>
    <row r="5151" spans="26:26" ht="22.5">
      <c r="Z5151" s="242" ph="1"/>
    </row>
    <row r="5152" spans="26:26" ht="22.5">
      <c r="Z5152" s="242" ph="1"/>
    </row>
    <row r="5153" spans="26:26" ht="22.5">
      <c r="Z5153" s="242" ph="1"/>
    </row>
    <row r="5154" spans="26:26" ht="22.5">
      <c r="Z5154" s="242" ph="1"/>
    </row>
    <row r="5155" spans="26:26" ht="22.5">
      <c r="Z5155" s="242" ph="1"/>
    </row>
    <row r="5156" spans="26:26" ht="22.5">
      <c r="Z5156" s="242" ph="1"/>
    </row>
    <row r="5157" spans="26:26" ht="22.5">
      <c r="Z5157" s="242" ph="1"/>
    </row>
    <row r="5158" spans="26:26" ht="22.5">
      <c r="Z5158" s="242" ph="1"/>
    </row>
    <row r="5159" spans="26:26" ht="22.5">
      <c r="Z5159" s="242" ph="1"/>
    </row>
    <row r="5160" spans="26:26" ht="22.5">
      <c r="Z5160" s="242" ph="1"/>
    </row>
    <row r="5161" spans="26:26" ht="22.5">
      <c r="Z5161" s="242" ph="1"/>
    </row>
    <row r="5162" spans="26:26" ht="22.5">
      <c r="Z5162" s="242" ph="1"/>
    </row>
    <row r="5163" spans="26:26" ht="22.5">
      <c r="Z5163" s="242" ph="1"/>
    </row>
    <row r="5164" spans="26:26" ht="22.5">
      <c r="Z5164" s="242" ph="1"/>
    </row>
    <row r="5165" spans="26:26" ht="22.5">
      <c r="Z5165" s="242" ph="1"/>
    </row>
    <row r="5166" spans="26:26" ht="22.5">
      <c r="Z5166" s="242" ph="1"/>
    </row>
    <row r="5167" spans="26:26" ht="22.5">
      <c r="Z5167" s="242" ph="1"/>
    </row>
    <row r="5168" spans="26:26" ht="22.5">
      <c r="Z5168" s="242" ph="1"/>
    </row>
    <row r="5169" spans="26:26" ht="22.5">
      <c r="Z5169" s="242" ph="1"/>
    </row>
    <row r="5170" spans="26:26" ht="22.5">
      <c r="Z5170" s="242" ph="1"/>
    </row>
    <row r="5171" spans="26:26" ht="22.5">
      <c r="Z5171" s="242" ph="1"/>
    </row>
    <row r="5172" spans="26:26" ht="22.5">
      <c r="Z5172" s="242" ph="1"/>
    </row>
    <row r="5173" spans="26:26" ht="22.5">
      <c r="Z5173" s="242" ph="1"/>
    </row>
    <row r="5174" spans="26:26" ht="22.5">
      <c r="Z5174" s="242" ph="1"/>
    </row>
    <row r="5175" spans="26:26" ht="22.5">
      <c r="Z5175" s="242" ph="1"/>
    </row>
    <row r="5176" spans="26:26" ht="22.5">
      <c r="Z5176" s="242" ph="1"/>
    </row>
    <row r="5177" spans="26:26" ht="22.5">
      <c r="Z5177" s="242" ph="1"/>
    </row>
    <row r="5178" spans="26:26" ht="22.5">
      <c r="Z5178" s="242" ph="1"/>
    </row>
    <row r="5179" spans="26:26" ht="22.5">
      <c r="Z5179" s="242" ph="1"/>
    </row>
    <row r="5180" spans="26:26" ht="22.5">
      <c r="Z5180" s="242" ph="1"/>
    </row>
    <row r="5181" spans="26:26" ht="22.5">
      <c r="Z5181" s="242" ph="1"/>
    </row>
    <row r="5182" spans="26:26" ht="22.5">
      <c r="Z5182" s="242" ph="1"/>
    </row>
    <row r="5183" spans="26:26" ht="22.5">
      <c r="Z5183" s="242" ph="1"/>
    </row>
    <row r="5184" spans="26:26" ht="22.5">
      <c r="Z5184" s="242" ph="1"/>
    </row>
    <row r="5185" spans="26:26" ht="22.5">
      <c r="Z5185" s="242" ph="1"/>
    </row>
    <row r="5186" spans="26:26" ht="22.5">
      <c r="Z5186" s="242" ph="1"/>
    </row>
    <row r="5187" spans="26:26" ht="22.5">
      <c r="Z5187" s="242" ph="1"/>
    </row>
    <row r="5188" spans="26:26" ht="22.5">
      <c r="Z5188" s="242" ph="1"/>
    </row>
    <row r="5189" spans="26:26" ht="22.5">
      <c r="Z5189" s="242" ph="1"/>
    </row>
    <row r="5190" spans="26:26" ht="22.5">
      <c r="Z5190" s="242" ph="1"/>
    </row>
    <row r="5191" spans="26:26" ht="22.5">
      <c r="Z5191" s="242" ph="1"/>
    </row>
    <row r="5192" spans="26:26" ht="22.5">
      <c r="Z5192" s="242" ph="1"/>
    </row>
    <row r="5193" spans="26:26" ht="22.5">
      <c r="Z5193" s="242" ph="1"/>
    </row>
    <row r="5194" spans="26:26" ht="22.5">
      <c r="Z5194" s="242" ph="1"/>
    </row>
    <row r="5195" spans="26:26" ht="22.5">
      <c r="Z5195" s="242" ph="1"/>
    </row>
    <row r="5196" spans="26:26" ht="22.5">
      <c r="Z5196" s="242" ph="1"/>
    </row>
    <row r="5197" spans="26:26" ht="22.5">
      <c r="Z5197" s="242" ph="1"/>
    </row>
    <row r="5198" spans="26:26" ht="22.5">
      <c r="Z5198" s="242" ph="1"/>
    </row>
    <row r="5199" spans="26:26" ht="22.5">
      <c r="Z5199" s="242" ph="1"/>
    </row>
    <row r="5200" spans="26:26" ht="22.5">
      <c r="Z5200" s="242" ph="1"/>
    </row>
    <row r="5201" spans="26:26" ht="22.5">
      <c r="Z5201" s="242" ph="1"/>
    </row>
    <row r="5202" spans="26:26" ht="22.5">
      <c r="Z5202" s="242" ph="1"/>
    </row>
    <row r="5203" spans="26:26" ht="22.5">
      <c r="Z5203" s="242" ph="1"/>
    </row>
    <row r="5204" spans="26:26" ht="22.5">
      <c r="Z5204" s="242" ph="1"/>
    </row>
    <row r="5205" spans="26:26" ht="22.5">
      <c r="Z5205" s="242" ph="1"/>
    </row>
    <row r="5206" spans="26:26" ht="22.5">
      <c r="Z5206" s="242" ph="1"/>
    </row>
    <row r="5207" spans="26:26" ht="22.5">
      <c r="Z5207" s="242" ph="1"/>
    </row>
    <row r="5208" spans="26:26" ht="22.5">
      <c r="Z5208" s="242" ph="1"/>
    </row>
    <row r="5209" spans="26:26" ht="22.5">
      <c r="Z5209" s="242" ph="1"/>
    </row>
    <row r="5210" spans="26:26" ht="22.5">
      <c r="Z5210" s="242" ph="1"/>
    </row>
    <row r="5211" spans="26:26" ht="22.5">
      <c r="Z5211" s="242" ph="1"/>
    </row>
    <row r="5212" spans="26:26" ht="22.5">
      <c r="Z5212" s="242" ph="1"/>
    </row>
    <row r="5213" spans="26:26" ht="22.5">
      <c r="Z5213" s="242" ph="1"/>
    </row>
    <row r="5214" spans="26:26" ht="22.5">
      <c r="Z5214" s="242" ph="1"/>
    </row>
    <row r="5215" spans="26:26" ht="22.5">
      <c r="Z5215" s="242" ph="1"/>
    </row>
    <row r="5216" spans="26:26" ht="22.5">
      <c r="Z5216" s="242" ph="1"/>
    </row>
    <row r="5217" spans="26:26" ht="22.5">
      <c r="Z5217" s="242" ph="1"/>
    </row>
    <row r="5218" spans="26:26" ht="22.5">
      <c r="Z5218" s="242" ph="1"/>
    </row>
    <row r="5219" spans="26:26" ht="22.5">
      <c r="Z5219" s="242" ph="1"/>
    </row>
    <row r="5220" spans="26:26" ht="22.5">
      <c r="Z5220" s="242" ph="1"/>
    </row>
    <row r="5221" spans="26:26" ht="22.5">
      <c r="Z5221" s="242" ph="1"/>
    </row>
    <row r="5222" spans="26:26" ht="22.5">
      <c r="Z5222" s="242" ph="1"/>
    </row>
    <row r="5223" spans="26:26" ht="22.5">
      <c r="Z5223" s="242" ph="1"/>
    </row>
    <row r="5224" spans="26:26" ht="22.5">
      <c r="Z5224" s="242" ph="1"/>
    </row>
    <row r="5225" spans="26:26" ht="22.5">
      <c r="Z5225" s="242" ph="1"/>
    </row>
    <row r="5226" spans="26:26" ht="22.5">
      <c r="Z5226" s="242" ph="1"/>
    </row>
    <row r="5227" spans="26:26" ht="22.5">
      <c r="Z5227" s="242" ph="1"/>
    </row>
    <row r="5228" spans="26:26" ht="22.5">
      <c r="Z5228" s="242" ph="1"/>
    </row>
    <row r="5229" spans="26:26" ht="22.5">
      <c r="Z5229" s="242" ph="1"/>
    </row>
    <row r="5230" spans="26:26" ht="22.5">
      <c r="Z5230" s="242" ph="1"/>
    </row>
    <row r="5231" spans="26:26" ht="22.5">
      <c r="Z5231" s="242" ph="1"/>
    </row>
    <row r="5232" spans="26:26" ht="22.5">
      <c r="Z5232" s="242" ph="1"/>
    </row>
    <row r="5233" spans="26:26" ht="22.5">
      <c r="Z5233" s="242" ph="1"/>
    </row>
    <row r="5234" spans="26:26" ht="22.5">
      <c r="Z5234" s="242" ph="1"/>
    </row>
    <row r="5235" spans="26:26" ht="22.5">
      <c r="Z5235" s="242" ph="1"/>
    </row>
    <row r="5236" spans="26:26" ht="22.5">
      <c r="Z5236" s="242" ph="1"/>
    </row>
    <row r="5237" spans="26:26" ht="22.5">
      <c r="Z5237" s="242" ph="1"/>
    </row>
    <row r="5238" spans="26:26" ht="22.5">
      <c r="Z5238" s="242" ph="1"/>
    </row>
    <row r="5239" spans="26:26" ht="22.5">
      <c r="Z5239" s="242" ph="1"/>
    </row>
    <row r="5240" spans="26:26" ht="22.5">
      <c r="Z5240" s="242" ph="1"/>
    </row>
    <row r="5241" spans="26:26" ht="22.5">
      <c r="Z5241" s="242" ph="1"/>
    </row>
    <row r="5242" spans="26:26" ht="22.5">
      <c r="Z5242" s="242" ph="1"/>
    </row>
    <row r="5243" spans="26:26" ht="22.5">
      <c r="Z5243" s="242" ph="1"/>
    </row>
    <row r="5244" spans="26:26" ht="22.5">
      <c r="Z5244" s="242" ph="1"/>
    </row>
    <row r="5245" spans="26:26" ht="22.5">
      <c r="Z5245" s="242" ph="1"/>
    </row>
    <row r="5246" spans="26:26" ht="22.5">
      <c r="Z5246" s="242" ph="1"/>
    </row>
    <row r="5247" spans="26:26" ht="22.5">
      <c r="Z5247" s="242" ph="1"/>
    </row>
    <row r="5248" spans="26:26" ht="22.5">
      <c r="Z5248" s="242" ph="1"/>
    </row>
    <row r="5249" spans="26:26" ht="22.5">
      <c r="Z5249" s="242" ph="1"/>
    </row>
    <row r="5250" spans="26:26" ht="22.5">
      <c r="Z5250" s="242" ph="1"/>
    </row>
    <row r="5251" spans="26:26" ht="22.5">
      <c r="Z5251" s="242" ph="1"/>
    </row>
    <row r="5252" spans="26:26" ht="22.5">
      <c r="Z5252" s="242" ph="1"/>
    </row>
    <row r="5253" spans="26:26" ht="22.5">
      <c r="Z5253" s="242" ph="1"/>
    </row>
    <row r="5254" spans="26:26" ht="22.5">
      <c r="Z5254" s="242" ph="1"/>
    </row>
    <row r="5255" spans="26:26" ht="22.5">
      <c r="Z5255" s="242" ph="1"/>
    </row>
    <row r="5256" spans="26:26" ht="22.5">
      <c r="Z5256" s="242" ph="1"/>
    </row>
    <row r="5257" spans="26:26" ht="22.5">
      <c r="Z5257" s="242" ph="1"/>
    </row>
    <row r="5258" spans="26:26" ht="22.5">
      <c r="Z5258" s="242" ph="1"/>
    </row>
    <row r="5259" spans="26:26" ht="22.5">
      <c r="Z5259" s="242" ph="1"/>
    </row>
    <row r="5260" spans="26:26" ht="22.5">
      <c r="Z5260" s="242" ph="1"/>
    </row>
    <row r="5261" spans="26:26" ht="22.5">
      <c r="Z5261" s="242" ph="1"/>
    </row>
    <row r="5262" spans="26:26" ht="22.5">
      <c r="Z5262" s="242" ph="1"/>
    </row>
    <row r="5263" spans="26:26" ht="22.5">
      <c r="Z5263" s="242" ph="1"/>
    </row>
    <row r="5264" spans="26:26" ht="22.5">
      <c r="Z5264" s="242" ph="1"/>
    </row>
    <row r="5265" spans="26:26" ht="22.5">
      <c r="Z5265" s="242" ph="1"/>
    </row>
    <row r="5266" spans="26:26" ht="22.5">
      <c r="Z5266" s="242" ph="1"/>
    </row>
    <row r="5267" spans="26:26" ht="22.5">
      <c r="Z5267" s="242" ph="1"/>
    </row>
    <row r="5268" spans="26:26" ht="22.5">
      <c r="Z5268" s="242" ph="1"/>
    </row>
    <row r="5269" spans="26:26" ht="22.5">
      <c r="Z5269" s="242" ph="1"/>
    </row>
    <row r="5270" spans="26:26" ht="22.5">
      <c r="Z5270" s="242" ph="1"/>
    </row>
    <row r="5271" spans="26:26" ht="22.5">
      <c r="Z5271" s="242" ph="1"/>
    </row>
    <row r="5272" spans="26:26" ht="22.5">
      <c r="Z5272" s="242" ph="1"/>
    </row>
    <row r="5273" spans="26:26" ht="22.5">
      <c r="Z5273" s="242" ph="1"/>
    </row>
    <row r="5274" spans="26:26" ht="22.5">
      <c r="Z5274" s="242" ph="1"/>
    </row>
    <row r="5275" spans="26:26" ht="22.5">
      <c r="Z5275" s="242" ph="1"/>
    </row>
    <row r="5276" spans="26:26" ht="22.5">
      <c r="Z5276" s="242" ph="1"/>
    </row>
    <row r="5277" spans="26:26" ht="22.5">
      <c r="Z5277" s="242" ph="1"/>
    </row>
    <row r="5278" spans="26:26" ht="22.5">
      <c r="Z5278" s="242" ph="1"/>
    </row>
    <row r="5279" spans="26:26" ht="22.5">
      <c r="Z5279" s="242" ph="1"/>
    </row>
    <row r="5280" spans="26:26" ht="22.5">
      <c r="Z5280" s="242" ph="1"/>
    </row>
    <row r="5281" spans="26:26" ht="22.5">
      <c r="Z5281" s="242" ph="1"/>
    </row>
    <row r="5282" spans="26:26" ht="22.5">
      <c r="Z5282" s="242" ph="1"/>
    </row>
    <row r="5283" spans="26:26" ht="22.5">
      <c r="Z5283" s="242" ph="1"/>
    </row>
    <row r="5284" spans="26:26" ht="22.5">
      <c r="Z5284" s="242" ph="1"/>
    </row>
    <row r="5285" spans="26:26" ht="22.5">
      <c r="Z5285" s="242" ph="1"/>
    </row>
    <row r="5286" spans="26:26" ht="22.5">
      <c r="Z5286" s="242" ph="1"/>
    </row>
    <row r="5287" spans="26:26" ht="22.5">
      <c r="Z5287" s="242" ph="1"/>
    </row>
    <row r="5288" spans="26:26" ht="22.5">
      <c r="Z5288" s="242" ph="1"/>
    </row>
    <row r="5289" spans="26:26" ht="22.5">
      <c r="Z5289" s="242" ph="1"/>
    </row>
    <row r="5290" spans="26:26" ht="22.5">
      <c r="Z5290" s="242" ph="1"/>
    </row>
    <row r="5291" spans="26:26" ht="22.5">
      <c r="Z5291" s="242" ph="1"/>
    </row>
    <row r="5292" spans="26:26" ht="22.5">
      <c r="Z5292" s="242" ph="1"/>
    </row>
    <row r="5293" spans="26:26" ht="22.5">
      <c r="Z5293" s="242" ph="1"/>
    </row>
    <row r="5294" spans="26:26" ht="22.5">
      <c r="Z5294" s="242" ph="1"/>
    </row>
    <row r="5295" spans="26:26" ht="22.5">
      <c r="Z5295" s="242" ph="1"/>
    </row>
    <row r="5296" spans="26:26" ht="22.5">
      <c r="Z5296" s="242" ph="1"/>
    </row>
    <row r="5297" spans="26:26" ht="22.5">
      <c r="Z5297" s="242" ph="1"/>
    </row>
    <row r="5298" spans="26:26" ht="22.5">
      <c r="Z5298" s="242" ph="1"/>
    </row>
    <row r="5299" spans="26:26" ht="22.5">
      <c r="Z5299" s="242" ph="1"/>
    </row>
    <row r="5300" spans="26:26" ht="22.5">
      <c r="Z5300" s="242" ph="1"/>
    </row>
    <row r="5301" spans="26:26" ht="22.5">
      <c r="Z5301" s="242" ph="1"/>
    </row>
    <row r="5302" spans="26:26" ht="22.5">
      <c r="Z5302" s="242" ph="1"/>
    </row>
    <row r="5303" spans="26:26" ht="22.5">
      <c r="Z5303" s="242" ph="1"/>
    </row>
    <row r="5304" spans="26:26" ht="22.5">
      <c r="Z5304" s="242" ph="1"/>
    </row>
    <row r="5305" spans="26:26" ht="22.5">
      <c r="Z5305" s="242" ph="1"/>
    </row>
    <row r="5306" spans="26:26" ht="22.5">
      <c r="Z5306" s="242" ph="1"/>
    </row>
    <row r="5307" spans="26:26" ht="22.5">
      <c r="Z5307" s="242" ph="1"/>
    </row>
    <row r="5308" spans="26:26" ht="22.5">
      <c r="Z5308" s="242" ph="1"/>
    </row>
    <row r="5309" spans="26:26" ht="22.5">
      <c r="Z5309" s="242" ph="1"/>
    </row>
    <row r="5310" spans="26:26" ht="22.5">
      <c r="Z5310" s="242" ph="1"/>
    </row>
    <row r="5311" spans="26:26" ht="22.5">
      <c r="Z5311" s="242" ph="1"/>
    </row>
    <row r="5312" spans="26:26" ht="22.5">
      <c r="Z5312" s="242" ph="1"/>
    </row>
    <row r="5313" spans="26:26" ht="22.5">
      <c r="Z5313" s="242" ph="1"/>
    </row>
    <row r="5314" spans="26:26" ht="22.5">
      <c r="Z5314" s="242" ph="1"/>
    </row>
    <row r="5315" spans="26:26" ht="22.5">
      <c r="Z5315" s="242" ph="1"/>
    </row>
    <row r="5316" spans="26:26" ht="22.5">
      <c r="Z5316" s="242" ph="1"/>
    </row>
    <row r="5317" spans="26:26" ht="22.5">
      <c r="Z5317" s="242" ph="1"/>
    </row>
    <row r="5318" spans="26:26" ht="22.5">
      <c r="Z5318" s="242" ph="1"/>
    </row>
    <row r="5319" spans="26:26" ht="22.5">
      <c r="Z5319" s="242" ph="1"/>
    </row>
    <row r="5320" spans="26:26" ht="22.5">
      <c r="Z5320" s="242" ph="1"/>
    </row>
    <row r="5321" spans="26:26" ht="22.5">
      <c r="Z5321" s="242" ph="1"/>
    </row>
    <row r="5322" spans="26:26" ht="22.5">
      <c r="Z5322" s="242" ph="1"/>
    </row>
    <row r="5323" spans="26:26" ht="22.5">
      <c r="Z5323" s="242" ph="1"/>
    </row>
    <row r="5324" spans="26:26" ht="22.5">
      <c r="Z5324" s="242" ph="1"/>
    </row>
    <row r="5325" spans="26:26" ht="22.5">
      <c r="Z5325" s="242" ph="1"/>
    </row>
    <row r="5326" spans="26:26" ht="22.5">
      <c r="Z5326" s="242" ph="1"/>
    </row>
    <row r="5327" spans="26:26" ht="22.5">
      <c r="Z5327" s="242" ph="1"/>
    </row>
    <row r="5328" spans="26:26" ht="22.5">
      <c r="Z5328" s="242" ph="1"/>
    </row>
    <row r="5329" spans="26:26" ht="22.5">
      <c r="Z5329" s="242" ph="1"/>
    </row>
    <row r="5330" spans="26:26" ht="22.5">
      <c r="Z5330" s="242" ph="1"/>
    </row>
    <row r="5331" spans="26:26" ht="22.5">
      <c r="Z5331" s="242" ph="1"/>
    </row>
    <row r="5332" spans="26:26" ht="22.5">
      <c r="Z5332" s="242" ph="1"/>
    </row>
    <row r="5333" spans="26:26" ht="22.5">
      <c r="Z5333" s="242" ph="1"/>
    </row>
    <row r="5334" spans="26:26" ht="22.5">
      <c r="Z5334" s="242" ph="1"/>
    </row>
    <row r="5335" spans="26:26" ht="22.5">
      <c r="Z5335" s="242" ph="1"/>
    </row>
    <row r="5336" spans="26:26" ht="22.5">
      <c r="Z5336" s="242" ph="1"/>
    </row>
    <row r="5337" spans="26:26" ht="22.5">
      <c r="Z5337" s="242" ph="1"/>
    </row>
    <row r="5338" spans="26:26" ht="22.5">
      <c r="Z5338" s="242" ph="1"/>
    </row>
    <row r="5339" spans="26:26" ht="22.5">
      <c r="Z5339" s="242" ph="1"/>
    </row>
    <row r="5340" spans="26:26" ht="22.5">
      <c r="Z5340" s="242" ph="1"/>
    </row>
    <row r="5341" spans="26:26" ht="22.5">
      <c r="Z5341" s="242" ph="1"/>
    </row>
    <row r="5342" spans="26:26" ht="22.5">
      <c r="Z5342" s="242" ph="1"/>
    </row>
    <row r="5343" spans="26:26" ht="22.5">
      <c r="Z5343" s="242" ph="1"/>
    </row>
    <row r="5344" spans="26:26" ht="22.5">
      <c r="Z5344" s="242" ph="1"/>
    </row>
    <row r="5345" spans="26:26" ht="22.5">
      <c r="Z5345" s="242" ph="1"/>
    </row>
    <row r="5346" spans="26:26" ht="22.5">
      <c r="Z5346" s="242" ph="1"/>
    </row>
    <row r="5347" spans="26:26" ht="22.5">
      <c r="Z5347" s="242" ph="1"/>
    </row>
    <row r="5348" spans="26:26" ht="22.5">
      <c r="Z5348" s="242" ph="1"/>
    </row>
    <row r="5349" spans="26:26" ht="22.5">
      <c r="Z5349" s="242" ph="1"/>
    </row>
    <row r="5350" spans="26:26" ht="22.5">
      <c r="Z5350" s="242" ph="1"/>
    </row>
    <row r="5351" spans="26:26" ht="22.5">
      <c r="Z5351" s="242" ph="1"/>
    </row>
    <row r="5352" spans="26:26" ht="22.5">
      <c r="Z5352" s="242" ph="1"/>
    </row>
    <row r="5353" spans="26:26" ht="22.5">
      <c r="Z5353" s="242" ph="1"/>
    </row>
    <row r="5354" spans="26:26" ht="22.5">
      <c r="Z5354" s="242" ph="1"/>
    </row>
    <row r="5355" spans="26:26" ht="22.5">
      <c r="Z5355" s="242" ph="1"/>
    </row>
    <row r="5356" spans="26:26" ht="22.5">
      <c r="Z5356" s="242" ph="1"/>
    </row>
    <row r="5357" spans="26:26" ht="22.5">
      <c r="Z5357" s="242" ph="1"/>
    </row>
    <row r="5358" spans="26:26" ht="22.5">
      <c r="Z5358" s="242" ph="1"/>
    </row>
    <row r="5359" spans="26:26" ht="22.5">
      <c r="Z5359" s="242" ph="1"/>
    </row>
    <row r="5360" spans="26:26" ht="22.5">
      <c r="Z5360" s="242" ph="1"/>
    </row>
    <row r="5361" spans="26:26" ht="22.5">
      <c r="Z5361" s="242" ph="1"/>
    </row>
    <row r="5362" spans="26:26" ht="22.5">
      <c r="Z5362" s="242" ph="1"/>
    </row>
    <row r="5363" spans="26:26" ht="22.5">
      <c r="Z5363" s="242" ph="1"/>
    </row>
    <row r="5364" spans="26:26" ht="22.5">
      <c r="Z5364" s="242" ph="1"/>
    </row>
    <row r="5365" spans="26:26" ht="22.5">
      <c r="Z5365" s="242" ph="1"/>
    </row>
    <row r="5366" spans="26:26" ht="22.5">
      <c r="Z5366" s="242" ph="1"/>
    </row>
    <row r="5367" spans="26:26" ht="22.5">
      <c r="Z5367" s="242" ph="1"/>
    </row>
    <row r="5368" spans="26:26" ht="22.5">
      <c r="Z5368" s="242" ph="1"/>
    </row>
    <row r="5369" spans="26:26" ht="22.5">
      <c r="Z5369" s="242" ph="1"/>
    </row>
    <row r="5370" spans="26:26" ht="22.5">
      <c r="Z5370" s="242" ph="1"/>
    </row>
    <row r="5371" spans="26:26" ht="22.5">
      <c r="Z5371" s="242" ph="1"/>
    </row>
    <row r="5372" spans="26:26" ht="22.5">
      <c r="Z5372" s="242" ph="1"/>
    </row>
    <row r="5373" spans="26:26" ht="22.5">
      <c r="Z5373" s="242" ph="1"/>
    </row>
    <row r="5374" spans="26:26" ht="22.5">
      <c r="Z5374" s="242" ph="1"/>
    </row>
    <row r="5375" spans="26:26" ht="22.5">
      <c r="Z5375" s="242" ph="1"/>
    </row>
    <row r="5376" spans="26:26" ht="22.5">
      <c r="Z5376" s="242" ph="1"/>
    </row>
    <row r="5377" spans="26:26" ht="22.5">
      <c r="Z5377" s="242" ph="1"/>
    </row>
    <row r="5378" spans="26:26" ht="22.5">
      <c r="Z5378" s="242" ph="1"/>
    </row>
    <row r="5379" spans="26:26" ht="22.5">
      <c r="Z5379" s="242" ph="1"/>
    </row>
    <row r="5380" spans="26:26" ht="22.5">
      <c r="Z5380" s="242" ph="1"/>
    </row>
    <row r="5381" spans="26:26" ht="22.5">
      <c r="Z5381" s="242" ph="1"/>
    </row>
    <row r="5382" spans="26:26" ht="22.5">
      <c r="Z5382" s="242" ph="1"/>
    </row>
    <row r="5383" spans="26:26" ht="22.5">
      <c r="Z5383" s="242" ph="1"/>
    </row>
    <row r="5384" spans="26:26" ht="22.5">
      <c r="Z5384" s="242" ph="1"/>
    </row>
    <row r="5385" spans="26:26" ht="22.5">
      <c r="Z5385" s="242" ph="1"/>
    </row>
    <row r="5386" spans="26:26" ht="22.5">
      <c r="Z5386" s="242" ph="1"/>
    </row>
    <row r="5387" spans="26:26" ht="22.5">
      <c r="Z5387" s="242" ph="1"/>
    </row>
    <row r="5388" spans="26:26" ht="22.5">
      <c r="Z5388" s="242" ph="1"/>
    </row>
    <row r="5389" spans="26:26" ht="22.5">
      <c r="Z5389" s="242" ph="1"/>
    </row>
    <row r="5390" spans="26:26" ht="22.5">
      <c r="Z5390" s="242" ph="1"/>
    </row>
    <row r="5391" spans="26:26" ht="22.5">
      <c r="Z5391" s="242" ph="1"/>
    </row>
    <row r="5392" spans="26:26" ht="22.5">
      <c r="Z5392" s="242" ph="1"/>
    </row>
    <row r="5393" spans="26:26" ht="22.5">
      <c r="Z5393" s="242" ph="1"/>
    </row>
    <row r="5394" spans="26:26" ht="22.5">
      <c r="Z5394" s="242" ph="1"/>
    </row>
    <row r="5395" spans="26:26" ht="22.5">
      <c r="Z5395" s="242" ph="1"/>
    </row>
    <row r="5396" spans="26:26" ht="22.5">
      <c r="Z5396" s="242" ph="1"/>
    </row>
    <row r="5397" spans="26:26" ht="22.5">
      <c r="Z5397" s="242" ph="1"/>
    </row>
    <row r="5398" spans="26:26" ht="22.5">
      <c r="Z5398" s="242" ph="1"/>
    </row>
    <row r="5399" spans="26:26" ht="22.5">
      <c r="Z5399" s="242" ph="1"/>
    </row>
    <row r="5400" spans="26:26" ht="22.5">
      <c r="Z5400" s="242" ph="1"/>
    </row>
    <row r="5401" spans="26:26" ht="22.5">
      <c r="Z5401" s="242" ph="1"/>
    </row>
    <row r="5402" spans="26:26" ht="22.5">
      <c r="Z5402" s="242" ph="1"/>
    </row>
    <row r="5403" spans="26:26" ht="22.5">
      <c r="Z5403" s="242" ph="1"/>
    </row>
    <row r="5404" spans="26:26" ht="22.5">
      <c r="Z5404" s="242" ph="1"/>
    </row>
    <row r="5405" spans="26:26" ht="22.5">
      <c r="Z5405" s="242" ph="1"/>
    </row>
    <row r="5406" spans="26:26" ht="22.5">
      <c r="Z5406" s="242" ph="1"/>
    </row>
    <row r="5407" spans="26:26" ht="22.5">
      <c r="Z5407" s="242" ph="1"/>
    </row>
    <row r="5408" spans="26:26" ht="22.5">
      <c r="Z5408" s="242" ph="1"/>
    </row>
    <row r="5409" spans="26:26" ht="22.5">
      <c r="Z5409" s="242" ph="1"/>
    </row>
    <row r="5410" spans="26:26" ht="22.5">
      <c r="Z5410" s="242" ph="1"/>
    </row>
    <row r="5411" spans="26:26" ht="22.5">
      <c r="Z5411" s="242" ph="1"/>
    </row>
    <row r="5412" spans="26:26" ht="22.5">
      <c r="Z5412" s="242" ph="1"/>
    </row>
    <row r="5413" spans="26:26" ht="22.5">
      <c r="Z5413" s="242" ph="1"/>
    </row>
    <row r="5414" spans="26:26" ht="22.5">
      <c r="Z5414" s="242" ph="1"/>
    </row>
    <row r="5415" spans="26:26" ht="22.5">
      <c r="Z5415" s="242" ph="1"/>
    </row>
    <row r="5416" spans="26:26" ht="22.5">
      <c r="Z5416" s="242" ph="1"/>
    </row>
    <row r="5417" spans="26:26" ht="22.5">
      <c r="Z5417" s="242" ph="1"/>
    </row>
    <row r="5418" spans="26:26" ht="22.5">
      <c r="Z5418" s="242" ph="1"/>
    </row>
    <row r="5419" spans="26:26" ht="22.5">
      <c r="Z5419" s="242" ph="1"/>
    </row>
    <row r="5420" spans="26:26" ht="22.5">
      <c r="Z5420" s="242" ph="1"/>
    </row>
    <row r="5421" spans="26:26" ht="22.5">
      <c r="Z5421" s="242" ph="1"/>
    </row>
    <row r="5422" spans="26:26" ht="22.5">
      <c r="Z5422" s="242" ph="1"/>
    </row>
    <row r="5423" spans="26:26" ht="22.5">
      <c r="Z5423" s="242" ph="1"/>
    </row>
    <row r="5424" spans="26:26" ht="22.5">
      <c r="Z5424" s="242" ph="1"/>
    </row>
    <row r="5425" spans="26:26" ht="22.5">
      <c r="Z5425" s="242" ph="1"/>
    </row>
    <row r="5426" spans="26:26" ht="22.5">
      <c r="Z5426" s="242" ph="1"/>
    </row>
    <row r="5427" spans="26:26" ht="22.5">
      <c r="Z5427" s="242" ph="1"/>
    </row>
    <row r="5428" spans="26:26" ht="22.5">
      <c r="Z5428" s="242" ph="1"/>
    </row>
    <row r="5429" spans="26:26" ht="22.5">
      <c r="Z5429" s="242" ph="1"/>
    </row>
    <row r="5430" spans="26:26" ht="22.5">
      <c r="Z5430" s="242" ph="1"/>
    </row>
    <row r="5431" spans="26:26" ht="22.5">
      <c r="Z5431" s="242" ph="1"/>
    </row>
    <row r="5432" spans="26:26" ht="22.5">
      <c r="Z5432" s="242" ph="1"/>
    </row>
    <row r="5433" spans="26:26" ht="22.5">
      <c r="Z5433" s="242" ph="1"/>
    </row>
    <row r="5434" spans="26:26" ht="22.5">
      <c r="Z5434" s="242" ph="1"/>
    </row>
    <row r="5435" spans="26:26" ht="22.5">
      <c r="Z5435" s="242" ph="1"/>
    </row>
    <row r="5436" spans="26:26" ht="22.5">
      <c r="Z5436" s="242" ph="1"/>
    </row>
    <row r="5437" spans="26:26" ht="22.5">
      <c r="Z5437" s="242" ph="1"/>
    </row>
    <row r="5438" spans="26:26" ht="22.5">
      <c r="Z5438" s="242" ph="1"/>
    </row>
    <row r="5439" spans="26:26" ht="22.5">
      <c r="Z5439" s="242" ph="1"/>
    </row>
    <row r="5440" spans="26:26" ht="22.5">
      <c r="Z5440" s="242" ph="1"/>
    </row>
    <row r="5441" spans="26:26" ht="22.5">
      <c r="Z5441" s="242" ph="1"/>
    </row>
    <row r="5442" spans="26:26" ht="22.5">
      <c r="Z5442" s="242" ph="1"/>
    </row>
    <row r="5443" spans="26:26" ht="22.5">
      <c r="Z5443" s="242" ph="1"/>
    </row>
    <row r="5444" spans="26:26" ht="22.5">
      <c r="Z5444" s="242" ph="1"/>
    </row>
    <row r="5445" spans="26:26" ht="22.5">
      <c r="Z5445" s="242" ph="1"/>
    </row>
    <row r="5446" spans="26:26" ht="22.5">
      <c r="Z5446" s="242" ph="1"/>
    </row>
    <row r="5447" spans="26:26" ht="22.5">
      <c r="Z5447" s="242" ph="1"/>
    </row>
    <row r="5448" spans="26:26" ht="22.5">
      <c r="Z5448" s="242" ph="1"/>
    </row>
    <row r="5449" spans="26:26" ht="22.5">
      <c r="Z5449" s="242" ph="1"/>
    </row>
    <row r="5450" spans="26:26" ht="22.5">
      <c r="Z5450" s="242" ph="1"/>
    </row>
    <row r="5451" spans="26:26" ht="22.5">
      <c r="Z5451" s="242" ph="1"/>
    </row>
    <row r="5452" spans="26:26" ht="22.5">
      <c r="Z5452" s="242" ph="1"/>
    </row>
    <row r="5453" spans="26:26" ht="22.5">
      <c r="Z5453" s="242" ph="1"/>
    </row>
    <row r="5454" spans="26:26" ht="22.5">
      <c r="Z5454" s="242" ph="1"/>
    </row>
    <row r="5455" spans="26:26" ht="22.5">
      <c r="Z5455" s="242" ph="1"/>
    </row>
    <row r="5456" spans="26:26" ht="22.5">
      <c r="Z5456" s="242" ph="1"/>
    </row>
    <row r="5457" spans="26:26" ht="22.5">
      <c r="Z5457" s="242" ph="1"/>
    </row>
    <row r="5458" spans="26:26" ht="22.5">
      <c r="Z5458" s="242" ph="1"/>
    </row>
    <row r="5459" spans="26:26" ht="22.5">
      <c r="Z5459" s="242" ph="1"/>
    </row>
    <row r="5460" spans="26:26" ht="22.5">
      <c r="Z5460" s="242" ph="1"/>
    </row>
    <row r="5461" spans="26:26" ht="22.5">
      <c r="Z5461" s="242" ph="1"/>
    </row>
    <row r="5462" spans="26:26" ht="22.5">
      <c r="Z5462" s="242" ph="1"/>
    </row>
    <row r="5463" spans="26:26" ht="22.5">
      <c r="Z5463" s="242" ph="1"/>
    </row>
    <row r="5464" spans="26:26" ht="22.5">
      <c r="Z5464" s="242" ph="1"/>
    </row>
    <row r="5465" spans="26:26" ht="22.5">
      <c r="Z5465" s="242" ph="1"/>
    </row>
    <row r="5466" spans="26:26" ht="22.5">
      <c r="Z5466" s="242" ph="1"/>
    </row>
    <row r="5467" spans="26:26" ht="22.5">
      <c r="Z5467" s="242" ph="1"/>
    </row>
    <row r="5468" spans="26:26" ht="22.5">
      <c r="Z5468" s="242" ph="1"/>
    </row>
    <row r="5469" spans="26:26" ht="22.5">
      <c r="Z5469" s="242" ph="1"/>
    </row>
    <row r="5470" spans="26:26" ht="22.5">
      <c r="Z5470" s="242" ph="1"/>
    </row>
    <row r="5471" spans="26:26" ht="22.5">
      <c r="Z5471" s="242" ph="1"/>
    </row>
    <row r="5472" spans="26:26" ht="22.5">
      <c r="Z5472" s="242" ph="1"/>
    </row>
    <row r="5473" spans="26:26" ht="22.5">
      <c r="Z5473" s="242" ph="1"/>
    </row>
    <row r="5474" spans="26:26" ht="22.5">
      <c r="Z5474" s="242" ph="1"/>
    </row>
    <row r="5475" spans="26:26" ht="22.5">
      <c r="Z5475" s="242" ph="1"/>
    </row>
    <row r="5476" spans="26:26" ht="22.5">
      <c r="Z5476" s="242" ph="1"/>
    </row>
    <row r="5477" spans="26:26" ht="22.5">
      <c r="Z5477" s="242" ph="1"/>
    </row>
    <row r="5478" spans="26:26" ht="22.5">
      <c r="Z5478" s="242" ph="1"/>
    </row>
    <row r="5479" spans="26:26" ht="22.5">
      <c r="Z5479" s="242" ph="1"/>
    </row>
    <row r="5480" spans="26:26" ht="22.5">
      <c r="Z5480" s="242" ph="1"/>
    </row>
    <row r="5481" spans="26:26" ht="22.5">
      <c r="Z5481" s="242" ph="1"/>
    </row>
    <row r="5482" spans="26:26" ht="22.5">
      <c r="Z5482" s="242" ph="1"/>
    </row>
    <row r="5483" spans="26:26" ht="22.5">
      <c r="Z5483" s="242" ph="1"/>
    </row>
    <row r="5484" spans="26:26" ht="22.5">
      <c r="Z5484" s="242" ph="1"/>
    </row>
    <row r="5485" spans="26:26" ht="22.5">
      <c r="Z5485" s="242" ph="1"/>
    </row>
    <row r="5486" spans="26:26" ht="22.5">
      <c r="Z5486" s="242" ph="1"/>
    </row>
    <row r="5487" spans="26:26" ht="22.5">
      <c r="Z5487" s="242" ph="1"/>
    </row>
    <row r="5488" spans="26:26" ht="22.5">
      <c r="Z5488" s="242" ph="1"/>
    </row>
    <row r="5489" spans="26:26" ht="22.5">
      <c r="Z5489" s="242" ph="1"/>
    </row>
    <row r="5490" spans="26:26" ht="22.5">
      <c r="Z5490" s="242" ph="1"/>
    </row>
    <row r="5491" spans="26:26" ht="22.5">
      <c r="Z5491" s="242" ph="1"/>
    </row>
    <row r="5492" spans="26:26" ht="22.5">
      <c r="Z5492" s="242" ph="1"/>
    </row>
    <row r="5493" spans="26:26" ht="22.5">
      <c r="Z5493" s="242" ph="1"/>
    </row>
    <row r="5494" spans="26:26" ht="22.5">
      <c r="Z5494" s="242" ph="1"/>
    </row>
    <row r="5495" spans="26:26" ht="22.5">
      <c r="Z5495" s="242" ph="1"/>
    </row>
    <row r="5496" spans="26:26" ht="22.5">
      <c r="Z5496" s="242" ph="1"/>
    </row>
    <row r="5497" spans="26:26" ht="22.5">
      <c r="Z5497" s="242" ph="1"/>
    </row>
    <row r="5498" spans="26:26" ht="22.5">
      <c r="Z5498" s="242" ph="1"/>
    </row>
    <row r="5499" spans="26:26" ht="22.5">
      <c r="Z5499" s="242" ph="1"/>
    </row>
    <row r="5500" spans="26:26" ht="22.5">
      <c r="Z5500" s="242" ph="1"/>
    </row>
    <row r="5501" spans="26:26" ht="22.5">
      <c r="Z5501" s="242" ph="1"/>
    </row>
    <row r="5502" spans="26:26" ht="22.5">
      <c r="Z5502" s="242" ph="1"/>
    </row>
    <row r="5503" spans="26:26" ht="22.5">
      <c r="Z5503" s="242" ph="1"/>
    </row>
    <row r="5504" spans="26:26" ht="22.5">
      <c r="Z5504" s="242" ph="1"/>
    </row>
    <row r="5505" spans="26:26" ht="22.5">
      <c r="Z5505" s="242" ph="1"/>
    </row>
    <row r="5506" spans="26:26" ht="22.5">
      <c r="Z5506" s="242" ph="1"/>
    </row>
    <row r="5507" spans="26:26" ht="22.5">
      <c r="Z5507" s="242" ph="1"/>
    </row>
    <row r="5508" spans="26:26" ht="22.5">
      <c r="Z5508" s="242" ph="1"/>
    </row>
    <row r="5509" spans="26:26" ht="22.5">
      <c r="Z5509" s="242" ph="1"/>
    </row>
    <row r="5510" spans="26:26" ht="22.5">
      <c r="Z5510" s="242" ph="1"/>
    </row>
    <row r="5511" spans="26:26" ht="22.5">
      <c r="Z5511" s="242" ph="1"/>
    </row>
    <row r="5512" spans="26:26" ht="22.5">
      <c r="Z5512" s="242" ph="1"/>
    </row>
    <row r="5513" spans="26:26" ht="22.5">
      <c r="Z5513" s="242" ph="1"/>
    </row>
    <row r="5514" spans="26:26" ht="22.5">
      <c r="Z5514" s="242" ph="1"/>
    </row>
    <row r="5515" spans="26:26" ht="22.5">
      <c r="Z5515" s="242" ph="1"/>
    </row>
    <row r="5516" spans="26:26" ht="22.5">
      <c r="Z5516" s="242" ph="1"/>
    </row>
    <row r="5517" spans="26:26" ht="22.5">
      <c r="Z5517" s="242" ph="1"/>
    </row>
    <row r="5518" spans="26:26" ht="22.5">
      <c r="Z5518" s="242" ph="1"/>
    </row>
    <row r="5519" spans="26:26" ht="22.5">
      <c r="Z5519" s="242" ph="1"/>
    </row>
    <row r="5520" spans="26:26" ht="22.5">
      <c r="Z5520" s="242" ph="1"/>
    </row>
    <row r="5521" spans="26:26" ht="22.5">
      <c r="Z5521" s="242" ph="1"/>
    </row>
    <row r="5522" spans="26:26" ht="22.5">
      <c r="Z5522" s="242" ph="1"/>
    </row>
    <row r="5523" spans="26:26" ht="22.5">
      <c r="Z5523" s="242" ph="1"/>
    </row>
    <row r="5524" spans="26:26" ht="22.5">
      <c r="Z5524" s="242" ph="1"/>
    </row>
    <row r="5525" spans="26:26" ht="22.5">
      <c r="Z5525" s="242" ph="1"/>
    </row>
    <row r="5526" spans="26:26" ht="22.5">
      <c r="Z5526" s="242" ph="1"/>
    </row>
    <row r="5527" spans="26:26" ht="22.5">
      <c r="Z5527" s="242" ph="1"/>
    </row>
    <row r="5528" spans="26:26" ht="22.5">
      <c r="Z5528" s="242" ph="1"/>
    </row>
    <row r="5529" spans="26:26" ht="22.5">
      <c r="Z5529" s="242" ph="1"/>
    </row>
    <row r="5530" spans="26:26" ht="22.5">
      <c r="Z5530" s="242" ph="1"/>
    </row>
    <row r="5531" spans="26:26" ht="22.5">
      <c r="Z5531" s="242" ph="1"/>
    </row>
    <row r="5532" spans="26:26" ht="22.5">
      <c r="Z5532" s="242" ph="1"/>
    </row>
    <row r="5533" spans="26:26" ht="22.5">
      <c r="Z5533" s="242" ph="1"/>
    </row>
    <row r="5534" spans="26:26" ht="22.5">
      <c r="Z5534" s="242" ph="1"/>
    </row>
    <row r="5535" spans="26:26" ht="22.5">
      <c r="Z5535" s="242" ph="1"/>
    </row>
    <row r="5536" spans="26:26" ht="22.5">
      <c r="Z5536" s="242" ph="1"/>
    </row>
    <row r="5537" spans="26:26" ht="22.5">
      <c r="Z5537" s="242" ph="1"/>
    </row>
    <row r="5538" spans="26:26" ht="22.5">
      <c r="Z5538" s="242" ph="1"/>
    </row>
    <row r="5539" spans="26:26" ht="22.5">
      <c r="Z5539" s="242" ph="1"/>
    </row>
    <row r="5540" spans="26:26" ht="22.5">
      <c r="Z5540" s="242" ph="1"/>
    </row>
    <row r="5541" spans="26:26" ht="22.5">
      <c r="Z5541" s="242" ph="1"/>
    </row>
    <row r="5542" spans="26:26" ht="22.5">
      <c r="Z5542" s="242" ph="1"/>
    </row>
    <row r="5543" spans="26:26" ht="22.5">
      <c r="Z5543" s="242" ph="1"/>
    </row>
    <row r="5544" spans="26:26" ht="22.5">
      <c r="Z5544" s="242" ph="1"/>
    </row>
    <row r="5545" spans="26:26" ht="22.5">
      <c r="Z5545" s="242" ph="1"/>
    </row>
    <row r="5546" spans="26:26" ht="22.5">
      <c r="Z5546" s="242" ph="1"/>
    </row>
    <row r="5547" spans="26:26" ht="22.5">
      <c r="Z5547" s="242" ph="1"/>
    </row>
    <row r="5548" spans="26:26" ht="22.5">
      <c r="Z5548" s="242" ph="1"/>
    </row>
    <row r="5549" spans="26:26" ht="22.5">
      <c r="Z5549" s="242" ph="1"/>
    </row>
    <row r="5550" spans="26:26" ht="22.5">
      <c r="Z5550" s="242" ph="1"/>
    </row>
    <row r="5551" spans="26:26" ht="22.5">
      <c r="Z5551" s="242" ph="1"/>
    </row>
    <row r="5552" spans="26:26" ht="22.5">
      <c r="Z5552" s="242" ph="1"/>
    </row>
    <row r="5553" spans="26:26" ht="22.5">
      <c r="Z5553" s="242" ph="1"/>
    </row>
    <row r="5554" spans="26:26" ht="22.5">
      <c r="Z5554" s="242" ph="1"/>
    </row>
    <row r="5555" spans="26:26" ht="22.5">
      <c r="Z5555" s="242" ph="1"/>
    </row>
    <row r="5556" spans="26:26" ht="22.5">
      <c r="Z5556" s="242" ph="1"/>
    </row>
    <row r="5557" spans="26:26" ht="22.5">
      <c r="Z5557" s="242" ph="1"/>
    </row>
    <row r="5558" spans="26:26" ht="22.5">
      <c r="Z5558" s="242" ph="1"/>
    </row>
    <row r="5559" spans="26:26" ht="22.5">
      <c r="Z5559" s="242" ph="1"/>
    </row>
    <row r="5560" spans="26:26" ht="22.5">
      <c r="Z5560" s="242" ph="1"/>
    </row>
    <row r="5561" spans="26:26" ht="22.5">
      <c r="Z5561" s="242" ph="1"/>
    </row>
    <row r="5562" spans="26:26" ht="22.5">
      <c r="Z5562" s="242" ph="1"/>
    </row>
    <row r="5563" spans="26:26" ht="22.5">
      <c r="Z5563" s="242" ph="1"/>
    </row>
    <row r="5564" spans="26:26" ht="22.5">
      <c r="Z5564" s="242" ph="1"/>
    </row>
    <row r="5565" spans="26:26" ht="22.5">
      <c r="Z5565" s="242" ph="1"/>
    </row>
    <row r="5566" spans="26:26" ht="22.5">
      <c r="Z5566" s="242" ph="1"/>
    </row>
    <row r="5567" spans="26:26" ht="22.5">
      <c r="Z5567" s="242" ph="1"/>
    </row>
    <row r="5568" spans="26:26" ht="22.5">
      <c r="Z5568" s="242" ph="1"/>
    </row>
    <row r="5569" spans="26:26" ht="22.5">
      <c r="Z5569" s="242" ph="1"/>
    </row>
    <row r="5570" spans="26:26" ht="22.5">
      <c r="Z5570" s="242" ph="1"/>
    </row>
    <row r="5571" spans="26:26" ht="22.5">
      <c r="Z5571" s="242" ph="1"/>
    </row>
    <row r="5572" spans="26:26" ht="22.5">
      <c r="Z5572" s="242" ph="1"/>
    </row>
    <row r="5573" spans="26:26" ht="22.5">
      <c r="Z5573" s="242" ph="1"/>
    </row>
    <row r="5574" spans="26:26" ht="22.5">
      <c r="Z5574" s="242" ph="1"/>
    </row>
    <row r="5575" spans="26:26" ht="22.5">
      <c r="Z5575" s="242" ph="1"/>
    </row>
    <row r="5576" spans="26:26" ht="22.5">
      <c r="Z5576" s="242" ph="1"/>
    </row>
    <row r="5577" spans="26:26" ht="22.5">
      <c r="Z5577" s="242" ph="1"/>
    </row>
    <row r="5578" spans="26:26" ht="22.5">
      <c r="Z5578" s="242" ph="1"/>
    </row>
    <row r="5579" spans="26:26" ht="22.5">
      <c r="Z5579" s="242" ph="1"/>
    </row>
    <row r="5580" spans="26:26" ht="22.5">
      <c r="Z5580" s="242" ph="1"/>
    </row>
    <row r="5581" spans="26:26" ht="22.5">
      <c r="Z5581" s="242" ph="1"/>
    </row>
    <row r="5582" spans="26:26" ht="22.5">
      <c r="Z5582" s="242" ph="1"/>
    </row>
    <row r="5583" spans="26:26" ht="22.5">
      <c r="Z5583" s="242" ph="1"/>
    </row>
    <row r="5584" spans="26:26" ht="22.5">
      <c r="Z5584" s="242" ph="1"/>
    </row>
    <row r="5585" spans="26:26" ht="22.5">
      <c r="Z5585" s="242" ph="1"/>
    </row>
    <row r="5586" spans="26:26" ht="22.5">
      <c r="Z5586" s="242" ph="1"/>
    </row>
    <row r="5587" spans="26:26" ht="22.5">
      <c r="Z5587" s="242" ph="1"/>
    </row>
    <row r="5588" spans="26:26" ht="22.5">
      <c r="Z5588" s="242" ph="1"/>
    </row>
    <row r="5589" spans="26:26" ht="22.5">
      <c r="Z5589" s="242" ph="1"/>
    </row>
    <row r="5590" spans="26:26" ht="22.5">
      <c r="Z5590" s="242" ph="1"/>
    </row>
    <row r="5591" spans="26:26" ht="22.5">
      <c r="Z5591" s="242" ph="1"/>
    </row>
    <row r="5592" spans="26:26" ht="22.5">
      <c r="Z5592" s="242" ph="1"/>
    </row>
    <row r="5593" spans="26:26" ht="22.5">
      <c r="Z5593" s="242" ph="1"/>
    </row>
    <row r="5594" spans="26:26" ht="22.5">
      <c r="Z5594" s="242" ph="1"/>
    </row>
    <row r="5595" spans="26:26" ht="22.5">
      <c r="Z5595" s="242" ph="1"/>
    </row>
    <row r="5596" spans="26:26" ht="22.5">
      <c r="Z5596" s="242" ph="1"/>
    </row>
    <row r="5597" spans="26:26" ht="22.5">
      <c r="Z5597" s="242" ph="1"/>
    </row>
    <row r="5598" spans="26:26" ht="22.5">
      <c r="Z5598" s="242" ph="1"/>
    </row>
    <row r="5599" spans="26:26" ht="22.5">
      <c r="Z5599" s="242" ph="1"/>
    </row>
    <row r="5600" spans="26:26" ht="22.5">
      <c r="Z5600" s="242" ph="1"/>
    </row>
    <row r="5601" spans="26:26" ht="22.5">
      <c r="Z5601" s="242" ph="1"/>
    </row>
    <row r="5602" spans="26:26" ht="22.5">
      <c r="Z5602" s="242" ph="1"/>
    </row>
    <row r="5603" spans="26:26" ht="22.5">
      <c r="Z5603" s="242" ph="1"/>
    </row>
    <row r="5604" spans="26:26" ht="22.5">
      <c r="Z5604" s="242" ph="1"/>
    </row>
    <row r="5605" spans="26:26" ht="22.5">
      <c r="Z5605" s="242" ph="1"/>
    </row>
    <row r="5606" spans="26:26" ht="22.5">
      <c r="Z5606" s="242" ph="1"/>
    </row>
    <row r="5607" spans="26:26" ht="22.5">
      <c r="Z5607" s="242" ph="1"/>
    </row>
    <row r="5608" spans="26:26" ht="22.5">
      <c r="Z5608" s="242" ph="1"/>
    </row>
    <row r="5609" spans="26:26" ht="22.5">
      <c r="Z5609" s="242" ph="1"/>
    </row>
    <row r="5610" spans="26:26" ht="22.5">
      <c r="Z5610" s="242" ph="1"/>
    </row>
    <row r="5611" spans="26:26" ht="22.5">
      <c r="Z5611" s="242" ph="1"/>
    </row>
    <row r="5612" spans="26:26" ht="22.5">
      <c r="Z5612" s="242" ph="1"/>
    </row>
    <row r="5613" spans="26:26" ht="22.5">
      <c r="Z5613" s="242" ph="1"/>
    </row>
    <row r="5614" spans="26:26" ht="22.5">
      <c r="Z5614" s="242" ph="1"/>
    </row>
    <row r="5615" spans="26:26" ht="22.5">
      <c r="Z5615" s="242" ph="1"/>
    </row>
    <row r="5616" spans="26:26" ht="22.5">
      <c r="Z5616" s="242" ph="1"/>
    </row>
    <row r="5617" spans="26:26" ht="22.5">
      <c r="Z5617" s="242" ph="1"/>
    </row>
    <row r="5618" spans="26:26" ht="22.5">
      <c r="Z5618" s="242" ph="1"/>
    </row>
    <row r="5619" spans="26:26" ht="22.5">
      <c r="Z5619" s="242" ph="1"/>
    </row>
    <row r="5620" spans="26:26" ht="22.5">
      <c r="Z5620" s="242" ph="1"/>
    </row>
    <row r="5621" spans="26:26" ht="22.5">
      <c r="Z5621" s="242" ph="1"/>
    </row>
    <row r="5622" spans="26:26" ht="22.5">
      <c r="Z5622" s="242" ph="1"/>
    </row>
    <row r="5623" spans="26:26" ht="22.5">
      <c r="Z5623" s="242" ph="1"/>
    </row>
    <row r="5624" spans="26:26" ht="22.5">
      <c r="Z5624" s="242" ph="1"/>
    </row>
    <row r="5625" spans="26:26" ht="22.5">
      <c r="Z5625" s="242" ph="1"/>
    </row>
    <row r="5626" spans="26:26" ht="22.5">
      <c r="Z5626" s="242" ph="1"/>
    </row>
    <row r="5627" spans="26:26" ht="22.5">
      <c r="Z5627" s="242" ph="1"/>
    </row>
    <row r="5628" spans="26:26" ht="22.5">
      <c r="Z5628" s="242" ph="1"/>
    </row>
    <row r="5629" spans="26:26" ht="22.5">
      <c r="Z5629" s="242" ph="1"/>
    </row>
    <row r="5630" spans="26:26" ht="22.5">
      <c r="Z5630" s="242" ph="1"/>
    </row>
    <row r="5631" spans="26:26" ht="22.5">
      <c r="Z5631" s="242" ph="1"/>
    </row>
    <row r="5632" spans="26:26" ht="22.5">
      <c r="Z5632" s="242" ph="1"/>
    </row>
    <row r="5633" spans="26:26" ht="22.5">
      <c r="Z5633" s="242" ph="1"/>
    </row>
    <row r="5634" spans="26:26" ht="22.5">
      <c r="Z5634" s="242" ph="1"/>
    </row>
    <row r="5635" spans="26:26" ht="22.5">
      <c r="Z5635" s="242" ph="1"/>
    </row>
    <row r="5636" spans="26:26" ht="22.5">
      <c r="Z5636" s="242" ph="1"/>
    </row>
    <row r="5637" spans="26:26" ht="22.5">
      <c r="Z5637" s="242" ph="1"/>
    </row>
    <row r="5638" spans="26:26" ht="22.5">
      <c r="Z5638" s="242" ph="1"/>
    </row>
    <row r="5639" spans="26:26" ht="22.5">
      <c r="Z5639" s="242" ph="1"/>
    </row>
    <row r="5640" spans="26:26" ht="22.5">
      <c r="Z5640" s="242" ph="1"/>
    </row>
    <row r="5641" spans="26:26" ht="22.5">
      <c r="Z5641" s="242" ph="1"/>
    </row>
    <row r="5642" spans="26:26" ht="22.5">
      <c r="Z5642" s="242" ph="1"/>
    </row>
    <row r="5643" spans="26:26" ht="22.5">
      <c r="Z5643" s="242" ph="1"/>
    </row>
    <row r="5644" spans="26:26" ht="22.5">
      <c r="Z5644" s="242" ph="1"/>
    </row>
    <row r="5645" spans="26:26" ht="22.5">
      <c r="Z5645" s="242" ph="1"/>
    </row>
    <row r="5646" spans="26:26" ht="22.5">
      <c r="Z5646" s="242" ph="1"/>
    </row>
    <row r="5647" spans="26:26" ht="22.5">
      <c r="Z5647" s="242" ph="1"/>
    </row>
    <row r="5648" spans="26:26" ht="22.5">
      <c r="Z5648" s="242" ph="1"/>
    </row>
    <row r="5649" spans="26:26" ht="22.5">
      <c r="Z5649" s="242" ph="1"/>
    </row>
    <row r="5650" spans="26:26" ht="22.5">
      <c r="Z5650" s="242" ph="1"/>
    </row>
    <row r="5651" spans="26:26" ht="22.5">
      <c r="Z5651" s="242" ph="1"/>
    </row>
    <row r="5652" spans="26:26" ht="22.5">
      <c r="Z5652" s="242" ph="1"/>
    </row>
    <row r="5653" spans="26:26" ht="22.5">
      <c r="Z5653" s="242" ph="1"/>
    </row>
    <row r="5654" spans="26:26" ht="22.5">
      <c r="Z5654" s="242" ph="1"/>
    </row>
    <row r="5655" spans="26:26" ht="22.5">
      <c r="Z5655" s="242" ph="1"/>
    </row>
    <row r="5656" spans="26:26" ht="22.5">
      <c r="Z5656" s="242" ph="1"/>
    </row>
    <row r="5657" spans="26:26" ht="22.5">
      <c r="Z5657" s="242" ph="1"/>
    </row>
    <row r="5658" spans="26:26" ht="22.5">
      <c r="Z5658" s="242" ph="1"/>
    </row>
    <row r="5659" spans="26:26" ht="22.5">
      <c r="Z5659" s="242" ph="1"/>
    </row>
    <row r="5660" spans="26:26" ht="22.5">
      <c r="Z5660" s="242" ph="1"/>
    </row>
    <row r="5661" spans="26:26" ht="22.5">
      <c r="Z5661" s="242" ph="1"/>
    </row>
    <row r="5662" spans="26:26" ht="22.5">
      <c r="Z5662" s="242" ph="1"/>
    </row>
    <row r="5663" spans="26:26" ht="22.5">
      <c r="Z5663" s="242" ph="1"/>
    </row>
    <row r="5664" spans="26:26" ht="22.5">
      <c r="Z5664" s="242" ph="1"/>
    </row>
    <row r="5665" spans="26:26" ht="22.5">
      <c r="Z5665" s="242" ph="1"/>
    </row>
    <row r="5666" spans="26:26" ht="22.5">
      <c r="Z5666" s="242" ph="1"/>
    </row>
    <row r="5667" spans="26:26" ht="22.5">
      <c r="Z5667" s="242" ph="1"/>
    </row>
    <row r="5668" spans="26:26" ht="22.5">
      <c r="Z5668" s="242" ph="1"/>
    </row>
    <row r="5669" spans="26:26" ht="22.5">
      <c r="Z5669" s="242" ph="1"/>
    </row>
    <row r="5670" spans="26:26" ht="22.5">
      <c r="Z5670" s="242" ph="1"/>
    </row>
    <row r="5671" spans="26:26" ht="22.5">
      <c r="Z5671" s="242" ph="1"/>
    </row>
    <row r="5672" spans="26:26" ht="22.5">
      <c r="Z5672" s="242" ph="1"/>
    </row>
    <row r="5673" spans="26:26" ht="22.5">
      <c r="Z5673" s="242" ph="1"/>
    </row>
    <row r="5674" spans="26:26" ht="22.5">
      <c r="Z5674" s="242" ph="1"/>
    </row>
    <row r="5675" spans="26:26" ht="22.5">
      <c r="Z5675" s="242" ph="1"/>
    </row>
    <row r="5676" spans="26:26" ht="22.5">
      <c r="Z5676" s="242" ph="1"/>
    </row>
    <row r="5677" spans="26:26" ht="22.5">
      <c r="Z5677" s="242" ph="1"/>
    </row>
    <row r="5678" spans="26:26" ht="22.5">
      <c r="Z5678" s="242" ph="1"/>
    </row>
    <row r="5679" spans="26:26" ht="22.5">
      <c r="Z5679" s="242" ph="1"/>
    </row>
    <row r="5680" spans="26:26" ht="22.5">
      <c r="Z5680" s="242" ph="1"/>
    </row>
    <row r="5681" spans="26:26" ht="22.5">
      <c r="Z5681" s="242" ph="1"/>
    </row>
    <row r="5682" spans="26:26" ht="22.5">
      <c r="Z5682" s="242" ph="1"/>
    </row>
    <row r="5683" spans="26:26" ht="22.5">
      <c r="Z5683" s="242" ph="1"/>
    </row>
    <row r="5684" spans="26:26" ht="22.5">
      <c r="Z5684" s="242" ph="1"/>
    </row>
    <row r="5685" spans="26:26" ht="22.5">
      <c r="Z5685" s="242" ph="1"/>
    </row>
    <row r="5686" spans="26:26" ht="22.5">
      <c r="Z5686" s="242" ph="1"/>
    </row>
    <row r="5687" spans="26:26" ht="22.5">
      <c r="Z5687" s="242" ph="1"/>
    </row>
    <row r="5688" spans="26:26" ht="22.5">
      <c r="Z5688" s="242" ph="1"/>
    </row>
    <row r="5689" spans="26:26" ht="22.5">
      <c r="Z5689" s="242" ph="1"/>
    </row>
    <row r="5690" spans="26:26" ht="22.5">
      <c r="Z5690" s="242" ph="1"/>
    </row>
    <row r="5691" spans="26:26" ht="22.5">
      <c r="Z5691" s="242" ph="1"/>
    </row>
    <row r="5692" spans="26:26" ht="22.5">
      <c r="Z5692" s="242" ph="1"/>
    </row>
    <row r="5693" spans="26:26" ht="22.5">
      <c r="Z5693" s="242" ph="1"/>
    </row>
    <row r="5694" spans="26:26" ht="22.5">
      <c r="Z5694" s="242" ph="1"/>
    </row>
    <row r="5695" spans="26:26" ht="22.5">
      <c r="Z5695" s="242" ph="1"/>
    </row>
    <row r="5696" spans="26:26" ht="22.5">
      <c r="Z5696" s="242" ph="1"/>
    </row>
    <row r="5697" spans="26:26" ht="22.5">
      <c r="Z5697" s="242" ph="1"/>
    </row>
    <row r="5698" spans="26:26" ht="22.5">
      <c r="Z5698" s="242" ph="1"/>
    </row>
    <row r="5699" spans="26:26" ht="22.5">
      <c r="Z5699" s="242" ph="1"/>
    </row>
    <row r="5700" spans="26:26" ht="22.5">
      <c r="Z5700" s="242" ph="1"/>
    </row>
    <row r="5701" spans="26:26" ht="22.5">
      <c r="Z5701" s="242" ph="1"/>
    </row>
    <row r="5702" spans="26:26" ht="22.5">
      <c r="Z5702" s="242" ph="1"/>
    </row>
    <row r="5703" spans="26:26" ht="22.5">
      <c r="Z5703" s="242" ph="1"/>
    </row>
    <row r="5704" spans="26:26" ht="22.5">
      <c r="Z5704" s="242" ph="1"/>
    </row>
    <row r="5705" spans="26:26" ht="22.5">
      <c r="Z5705" s="242" ph="1"/>
    </row>
    <row r="5706" spans="26:26" ht="22.5">
      <c r="Z5706" s="242" ph="1"/>
    </row>
    <row r="5707" spans="26:26" ht="22.5">
      <c r="Z5707" s="242" ph="1"/>
    </row>
    <row r="5708" spans="26:26" ht="22.5">
      <c r="Z5708" s="242" ph="1"/>
    </row>
    <row r="5709" spans="26:26" ht="22.5">
      <c r="Z5709" s="242" ph="1"/>
    </row>
    <row r="5710" spans="26:26" ht="22.5">
      <c r="Z5710" s="242" ph="1"/>
    </row>
    <row r="5711" spans="26:26" ht="22.5">
      <c r="Z5711" s="242" ph="1"/>
    </row>
    <row r="5712" spans="26:26" ht="22.5">
      <c r="Z5712" s="242" ph="1"/>
    </row>
    <row r="5713" spans="26:26" ht="22.5">
      <c r="Z5713" s="242" ph="1"/>
    </row>
    <row r="5714" spans="26:26" ht="22.5">
      <c r="Z5714" s="242" ph="1"/>
    </row>
    <row r="5715" spans="26:26" ht="22.5">
      <c r="Z5715" s="242" ph="1"/>
    </row>
    <row r="5716" spans="26:26" ht="22.5">
      <c r="Z5716" s="242" ph="1"/>
    </row>
    <row r="5717" spans="26:26" ht="22.5">
      <c r="Z5717" s="242" ph="1"/>
    </row>
    <row r="5718" spans="26:26" ht="22.5">
      <c r="Z5718" s="242" ph="1"/>
    </row>
    <row r="5719" spans="26:26" ht="22.5">
      <c r="Z5719" s="242" ph="1"/>
    </row>
    <row r="5720" spans="26:26" ht="22.5">
      <c r="Z5720" s="242" ph="1"/>
    </row>
    <row r="5721" spans="26:26" ht="22.5">
      <c r="Z5721" s="242" ph="1"/>
    </row>
    <row r="5722" spans="26:26" ht="22.5">
      <c r="Z5722" s="242" ph="1"/>
    </row>
    <row r="5723" spans="26:26" ht="22.5">
      <c r="Z5723" s="242" ph="1"/>
    </row>
    <row r="5724" spans="26:26" ht="22.5">
      <c r="Z5724" s="242" ph="1"/>
    </row>
    <row r="5725" spans="26:26" ht="22.5">
      <c r="Z5725" s="242" ph="1"/>
    </row>
    <row r="5726" spans="26:26" ht="22.5">
      <c r="Z5726" s="242" ph="1"/>
    </row>
    <row r="5727" spans="26:26" ht="22.5">
      <c r="Z5727" s="242" ph="1"/>
    </row>
    <row r="5728" spans="26:26" ht="22.5">
      <c r="Z5728" s="242" ph="1"/>
    </row>
    <row r="5729" spans="26:26" ht="22.5">
      <c r="Z5729" s="242" ph="1"/>
    </row>
    <row r="5730" spans="26:26" ht="22.5">
      <c r="Z5730" s="242" ph="1"/>
    </row>
    <row r="5731" spans="26:26" ht="22.5">
      <c r="Z5731" s="242" ph="1"/>
    </row>
    <row r="5732" spans="26:26" ht="22.5">
      <c r="Z5732" s="242" ph="1"/>
    </row>
    <row r="5733" spans="26:26" ht="22.5">
      <c r="Z5733" s="242" ph="1"/>
    </row>
    <row r="5734" spans="26:26" ht="22.5">
      <c r="Z5734" s="242" ph="1"/>
    </row>
    <row r="5735" spans="26:26" ht="22.5">
      <c r="Z5735" s="242" ph="1"/>
    </row>
    <row r="5736" spans="26:26" ht="22.5">
      <c r="Z5736" s="242" ph="1"/>
    </row>
    <row r="5737" spans="26:26" ht="22.5">
      <c r="Z5737" s="242" ph="1"/>
    </row>
    <row r="5738" spans="26:26" ht="22.5">
      <c r="Z5738" s="242" ph="1"/>
    </row>
    <row r="5739" spans="26:26" ht="22.5">
      <c r="Z5739" s="242" ph="1"/>
    </row>
    <row r="5740" spans="26:26" ht="22.5">
      <c r="Z5740" s="242" ph="1"/>
    </row>
    <row r="5741" spans="26:26" ht="22.5">
      <c r="Z5741" s="242" ph="1"/>
    </row>
    <row r="5742" spans="26:26" ht="22.5">
      <c r="Z5742" s="242" ph="1"/>
    </row>
    <row r="5743" spans="26:26" ht="22.5">
      <c r="Z5743" s="242" ph="1"/>
    </row>
    <row r="5744" spans="26:26" ht="22.5">
      <c r="Z5744" s="242" ph="1"/>
    </row>
    <row r="5745" spans="26:26" ht="22.5">
      <c r="Z5745" s="242" ph="1"/>
    </row>
    <row r="5746" spans="26:26" ht="22.5">
      <c r="Z5746" s="242" ph="1"/>
    </row>
    <row r="5747" spans="26:26" ht="22.5">
      <c r="Z5747" s="242" ph="1"/>
    </row>
    <row r="5748" spans="26:26" ht="22.5">
      <c r="Z5748" s="242" ph="1"/>
    </row>
    <row r="5749" spans="26:26" ht="22.5">
      <c r="Z5749" s="242" ph="1"/>
    </row>
    <row r="5750" spans="26:26" ht="22.5">
      <c r="Z5750" s="242" ph="1"/>
    </row>
    <row r="5751" spans="26:26" ht="22.5">
      <c r="Z5751" s="242" ph="1"/>
    </row>
    <row r="5752" spans="26:26" ht="22.5">
      <c r="Z5752" s="242" ph="1"/>
    </row>
    <row r="5753" spans="26:26" ht="22.5">
      <c r="Z5753" s="242" ph="1"/>
    </row>
    <row r="5754" spans="26:26" ht="22.5">
      <c r="Z5754" s="242" ph="1"/>
    </row>
    <row r="5755" spans="26:26" ht="22.5">
      <c r="Z5755" s="242" ph="1"/>
    </row>
    <row r="5756" spans="26:26" ht="22.5">
      <c r="Z5756" s="242" ph="1"/>
    </row>
    <row r="5757" spans="26:26" ht="22.5">
      <c r="Z5757" s="242" ph="1"/>
    </row>
    <row r="5758" spans="26:26" ht="22.5">
      <c r="Z5758" s="242" ph="1"/>
    </row>
    <row r="5759" spans="26:26" ht="22.5">
      <c r="Z5759" s="242" ph="1"/>
    </row>
    <row r="5760" spans="26:26" ht="22.5">
      <c r="Z5760" s="242" ph="1"/>
    </row>
    <row r="5761" spans="26:26" ht="22.5">
      <c r="Z5761" s="242" ph="1"/>
    </row>
    <row r="5762" spans="26:26" ht="22.5">
      <c r="Z5762" s="242" ph="1"/>
    </row>
    <row r="5763" spans="26:26" ht="22.5">
      <c r="Z5763" s="242" ph="1"/>
    </row>
    <row r="5764" spans="26:26" ht="22.5">
      <c r="Z5764" s="242" ph="1"/>
    </row>
    <row r="5765" spans="26:26" ht="22.5">
      <c r="Z5765" s="242" ph="1"/>
    </row>
    <row r="5766" spans="26:26" ht="22.5">
      <c r="Z5766" s="242" ph="1"/>
    </row>
    <row r="5767" spans="26:26" ht="22.5">
      <c r="Z5767" s="242" ph="1"/>
    </row>
    <row r="5768" spans="26:26" ht="22.5">
      <c r="Z5768" s="242" ph="1"/>
    </row>
    <row r="5769" spans="26:26" ht="22.5">
      <c r="Z5769" s="242" ph="1"/>
    </row>
    <row r="5770" spans="26:26" ht="22.5">
      <c r="Z5770" s="242" ph="1"/>
    </row>
    <row r="5771" spans="26:26" ht="22.5">
      <c r="Z5771" s="242" ph="1"/>
    </row>
    <row r="5772" spans="26:26" ht="22.5">
      <c r="Z5772" s="242" ph="1"/>
    </row>
    <row r="5773" spans="26:26" ht="22.5">
      <c r="Z5773" s="242" ph="1"/>
    </row>
    <row r="5774" spans="26:26" ht="22.5">
      <c r="Z5774" s="242" ph="1"/>
    </row>
    <row r="5775" spans="26:26" ht="22.5">
      <c r="Z5775" s="242" ph="1"/>
    </row>
    <row r="5776" spans="26:26" ht="22.5">
      <c r="Z5776" s="242" ph="1"/>
    </row>
    <row r="5777" spans="26:26" ht="22.5">
      <c r="Z5777" s="242" ph="1"/>
    </row>
    <row r="5778" spans="26:26" ht="22.5">
      <c r="Z5778" s="242" ph="1"/>
    </row>
    <row r="5779" spans="26:26" ht="22.5">
      <c r="Z5779" s="242" ph="1"/>
    </row>
    <row r="5780" spans="26:26" ht="22.5">
      <c r="Z5780" s="242" ph="1"/>
    </row>
    <row r="5781" spans="26:26" ht="22.5">
      <c r="Z5781" s="242" ph="1"/>
    </row>
    <row r="5782" spans="26:26" ht="22.5">
      <c r="Z5782" s="242" ph="1"/>
    </row>
    <row r="5783" spans="26:26" ht="22.5">
      <c r="Z5783" s="242" ph="1"/>
    </row>
    <row r="5784" spans="26:26" ht="22.5">
      <c r="Z5784" s="242" ph="1"/>
    </row>
    <row r="5785" spans="26:26" ht="22.5">
      <c r="Z5785" s="242" ph="1"/>
    </row>
    <row r="5786" spans="26:26" ht="22.5">
      <c r="Z5786" s="242" ph="1"/>
    </row>
    <row r="5787" spans="26:26" ht="22.5">
      <c r="Z5787" s="242" ph="1"/>
    </row>
    <row r="5788" spans="26:26" ht="22.5">
      <c r="Z5788" s="242" ph="1"/>
    </row>
    <row r="5789" spans="26:26" ht="22.5">
      <c r="Z5789" s="242" ph="1"/>
    </row>
    <row r="5790" spans="26:26" ht="22.5">
      <c r="Z5790" s="242" ph="1"/>
    </row>
    <row r="5791" spans="26:26" ht="22.5">
      <c r="Z5791" s="242" ph="1"/>
    </row>
    <row r="5792" spans="26:26" ht="22.5">
      <c r="Z5792" s="242" ph="1"/>
    </row>
    <row r="5793" spans="26:26" ht="22.5">
      <c r="Z5793" s="242" ph="1"/>
    </row>
    <row r="5794" spans="26:26" ht="22.5">
      <c r="Z5794" s="242" ph="1"/>
    </row>
    <row r="5795" spans="26:26" ht="22.5">
      <c r="Z5795" s="242" ph="1"/>
    </row>
    <row r="5796" spans="26:26" ht="22.5">
      <c r="Z5796" s="242" ph="1"/>
    </row>
    <row r="5797" spans="26:26" ht="22.5">
      <c r="Z5797" s="242" ph="1"/>
    </row>
    <row r="5798" spans="26:26" ht="22.5">
      <c r="Z5798" s="242" ph="1"/>
    </row>
    <row r="5799" spans="26:26" ht="22.5">
      <c r="Z5799" s="242" ph="1"/>
    </row>
    <row r="5800" spans="26:26" ht="22.5">
      <c r="Z5800" s="242" ph="1"/>
    </row>
    <row r="5801" spans="26:26" ht="22.5">
      <c r="Z5801" s="242" ph="1"/>
    </row>
    <row r="5802" spans="26:26" ht="22.5">
      <c r="Z5802" s="242" ph="1"/>
    </row>
    <row r="5803" spans="26:26" ht="22.5">
      <c r="Z5803" s="242" ph="1"/>
    </row>
    <row r="5804" spans="26:26" ht="22.5">
      <c r="Z5804" s="242" ph="1"/>
    </row>
    <row r="5805" spans="26:26" ht="22.5">
      <c r="Z5805" s="242" ph="1"/>
    </row>
    <row r="5806" spans="26:26" ht="22.5">
      <c r="Z5806" s="242" ph="1"/>
    </row>
    <row r="5807" spans="26:26" ht="22.5">
      <c r="Z5807" s="242" ph="1"/>
    </row>
    <row r="5808" spans="26:26" ht="22.5">
      <c r="Z5808" s="242" ph="1"/>
    </row>
    <row r="5809" spans="26:26" ht="22.5">
      <c r="Z5809" s="242" ph="1"/>
    </row>
    <row r="5810" spans="26:26" ht="22.5">
      <c r="Z5810" s="242" ph="1"/>
    </row>
    <row r="5811" spans="26:26" ht="22.5">
      <c r="Z5811" s="242" ph="1"/>
    </row>
    <row r="5812" spans="26:26" ht="22.5">
      <c r="Z5812" s="242" ph="1"/>
    </row>
    <row r="5813" spans="26:26" ht="22.5">
      <c r="Z5813" s="242" ph="1"/>
    </row>
    <row r="5814" spans="26:26" ht="22.5">
      <c r="Z5814" s="242" ph="1"/>
    </row>
    <row r="5815" spans="26:26" ht="22.5">
      <c r="Z5815" s="242" ph="1"/>
    </row>
    <row r="5816" spans="26:26" ht="22.5">
      <c r="Z5816" s="242" ph="1"/>
    </row>
    <row r="5817" spans="26:26" ht="22.5">
      <c r="Z5817" s="242" ph="1"/>
    </row>
    <row r="5818" spans="26:26" ht="22.5">
      <c r="Z5818" s="242" ph="1"/>
    </row>
    <row r="5819" spans="26:26" ht="22.5">
      <c r="Z5819" s="242" ph="1"/>
    </row>
    <row r="5820" spans="26:26" ht="22.5">
      <c r="Z5820" s="242" ph="1"/>
    </row>
    <row r="5821" spans="26:26" ht="22.5">
      <c r="Z5821" s="242" ph="1"/>
    </row>
    <row r="5822" spans="26:26" ht="22.5">
      <c r="Z5822" s="242" ph="1"/>
    </row>
    <row r="5823" spans="26:26" ht="22.5">
      <c r="Z5823" s="242" ph="1"/>
    </row>
    <row r="5824" spans="26:26" ht="22.5">
      <c r="Z5824" s="242" ph="1"/>
    </row>
    <row r="5825" spans="26:26" ht="22.5">
      <c r="Z5825" s="242" ph="1"/>
    </row>
    <row r="5826" spans="26:26" ht="22.5">
      <c r="Z5826" s="242" ph="1"/>
    </row>
    <row r="5827" spans="26:26" ht="22.5">
      <c r="Z5827" s="242" ph="1"/>
    </row>
    <row r="5828" spans="26:26" ht="22.5">
      <c r="Z5828" s="242" ph="1"/>
    </row>
    <row r="5829" spans="26:26" ht="22.5">
      <c r="Z5829" s="242" ph="1"/>
    </row>
    <row r="5830" spans="26:26" ht="22.5">
      <c r="Z5830" s="242" ph="1"/>
    </row>
    <row r="5831" spans="26:26" ht="22.5">
      <c r="Z5831" s="242" ph="1"/>
    </row>
    <row r="5832" spans="26:26" ht="22.5">
      <c r="Z5832" s="242" ph="1"/>
    </row>
    <row r="5833" spans="26:26" ht="22.5">
      <c r="Z5833" s="242" ph="1"/>
    </row>
    <row r="5834" spans="26:26" ht="22.5">
      <c r="Z5834" s="242" ph="1"/>
    </row>
    <row r="5835" spans="26:26" ht="22.5">
      <c r="Z5835" s="242" ph="1"/>
    </row>
    <row r="5836" spans="26:26" ht="22.5">
      <c r="Z5836" s="242" ph="1"/>
    </row>
    <row r="5837" spans="26:26" ht="22.5">
      <c r="Z5837" s="242" ph="1"/>
    </row>
    <row r="5838" spans="26:26" ht="22.5">
      <c r="Z5838" s="242" ph="1"/>
    </row>
    <row r="5839" spans="26:26" ht="22.5">
      <c r="Z5839" s="242" ph="1"/>
    </row>
    <row r="5840" spans="26:26" ht="22.5">
      <c r="Z5840" s="242" ph="1"/>
    </row>
    <row r="5841" spans="26:26" ht="22.5">
      <c r="Z5841" s="242" ph="1"/>
    </row>
    <row r="5842" spans="26:26" ht="22.5">
      <c r="Z5842" s="242" ph="1"/>
    </row>
    <row r="5843" spans="26:26" ht="22.5">
      <c r="Z5843" s="242" ph="1"/>
    </row>
    <row r="5844" spans="26:26" ht="22.5">
      <c r="Z5844" s="242" ph="1"/>
    </row>
    <row r="5845" spans="26:26" ht="22.5">
      <c r="Z5845" s="242" ph="1"/>
    </row>
    <row r="5846" spans="26:26" ht="22.5">
      <c r="Z5846" s="242" ph="1"/>
    </row>
    <row r="5847" spans="26:26" ht="22.5">
      <c r="Z5847" s="242" ph="1"/>
    </row>
    <row r="5848" spans="26:26" ht="22.5">
      <c r="Z5848" s="242" ph="1"/>
    </row>
    <row r="5849" spans="26:26" ht="22.5">
      <c r="Z5849" s="242" ph="1"/>
    </row>
    <row r="5850" spans="26:26" ht="22.5">
      <c r="Z5850" s="242" ph="1"/>
    </row>
    <row r="5851" spans="26:26" ht="22.5">
      <c r="Z5851" s="242" ph="1"/>
    </row>
    <row r="5852" spans="26:26" ht="22.5">
      <c r="Z5852" s="242" ph="1"/>
    </row>
    <row r="5853" spans="26:26" ht="22.5">
      <c r="Z5853" s="242" ph="1"/>
    </row>
    <row r="5854" spans="26:26" ht="22.5">
      <c r="Z5854" s="242" ph="1"/>
    </row>
    <row r="5855" spans="26:26" ht="22.5">
      <c r="Z5855" s="242" ph="1"/>
    </row>
    <row r="5856" spans="26:26" ht="22.5">
      <c r="Z5856" s="242" ph="1"/>
    </row>
    <row r="5857" spans="26:26" ht="22.5">
      <c r="Z5857" s="242" ph="1"/>
    </row>
    <row r="5858" spans="26:26" ht="22.5">
      <c r="Z5858" s="242" ph="1"/>
    </row>
    <row r="5859" spans="26:26" ht="22.5">
      <c r="Z5859" s="242" ph="1"/>
    </row>
    <row r="5860" spans="26:26" ht="22.5">
      <c r="Z5860" s="242" ph="1"/>
    </row>
    <row r="5861" spans="26:26" ht="22.5">
      <c r="Z5861" s="242" ph="1"/>
    </row>
    <row r="5862" spans="26:26" ht="22.5">
      <c r="Z5862" s="242" ph="1"/>
    </row>
    <row r="5863" spans="26:26" ht="22.5">
      <c r="Z5863" s="242" ph="1"/>
    </row>
    <row r="5864" spans="26:26" ht="22.5">
      <c r="Z5864" s="242" ph="1"/>
    </row>
    <row r="5865" spans="26:26" ht="22.5">
      <c r="Z5865" s="242" ph="1"/>
    </row>
    <row r="5866" spans="26:26" ht="22.5">
      <c r="Z5866" s="242" ph="1"/>
    </row>
    <row r="5867" spans="26:26" ht="22.5">
      <c r="Z5867" s="242" ph="1"/>
    </row>
    <row r="5868" spans="26:26" ht="22.5">
      <c r="Z5868" s="242" ph="1"/>
    </row>
    <row r="5869" spans="26:26" ht="22.5">
      <c r="Z5869" s="242" ph="1"/>
    </row>
    <row r="5870" spans="26:26" ht="22.5">
      <c r="Z5870" s="242" ph="1"/>
    </row>
    <row r="5871" spans="26:26" ht="22.5">
      <c r="Z5871" s="242" ph="1"/>
    </row>
    <row r="5872" spans="26:26" ht="22.5">
      <c r="Z5872" s="242" ph="1"/>
    </row>
    <row r="5873" spans="26:26" ht="22.5">
      <c r="Z5873" s="242" ph="1"/>
    </row>
    <row r="5874" spans="26:26" ht="22.5">
      <c r="Z5874" s="242" ph="1"/>
    </row>
    <row r="5875" spans="26:26" ht="22.5">
      <c r="Z5875" s="242" ph="1"/>
    </row>
    <row r="5876" spans="26:26" ht="22.5">
      <c r="Z5876" s="242" ph="1"/>
    </row>
    <row r="5877" spans="26:26" ht="22.5">
      <c r="Z5877" s="242" ph="1"/>
    </row>
    <row r="5878" spans="26:26" ht="22.5">
      <c r="Z5878" s="242" ph="1"/>
    </row>
    <row r="5879" spans="26:26" ht="22.5">
      <c r="Z5879" s="242" ph="1"/>
    </row>
    <row r="5880" spans="26:26" ht="22.5">
      <c r="Z5880" s="242" ph="1"/>
    </row>
    <row r="5881" spans="26:26" ht="22.5">
      <c r="Z5881" s="242" ph="1"/>
    </row>
    <row r="5882" spans="26:26" ht="22.5">
      <c r="Z5882" s="242" ph="1"/>
    </row>
    <row r="5883" spans="26:26" ht="22.5">
      <c r="Z5883" s="242" ph="1"/>
    </row>
    <row r="5884" spans="26:26" ht="22.5">
      <c r="Z5884" s="242" ph="1"/>
    </row>
    <row r="5885" spans="26:26" ht="22.5">
      <c r="Z5885" s="242" ph="1"/>
    </row>
    <row r="5886" spans="26:26" ht="22.5">
      <c r="Z5886" s="242" ph="1"/>
    </row>
    <row r="5887" spans="26:26" ht="22.5">
      <c r="Z5887" s="242" ph="1"/>
    </row>
    <row r="5888" spans="26:26" ht="22.5">
      <c r="Z5888" s="242" ph="1"/>
    </row>
    <row r="5889" spans="26:26" ht="22.5">
      <c r="Z5889" s="242" ph="1"/>
    </row>
    <row r="5890" spans="26:26" ht="22.5">
      <c r="Z5890" s="242" ph="1"/>
    </row>
    <row r="5891" spans="26:26" ht="22.5">
      <c r="Z5891" s="242" ph="1"/>
    </row>
    <row r="5892" spans="26:26" ht="22.5">
      <c r="Z5892" s="242" ph="1"/>
    </row>
    <row r="5893" spans="26:26" ht="22.5">
      <c r="Z5893" s="242" ph="1"/>
    </row>
    <row r="5894" spans="26:26" ht="22.5">
      <c r="Z5894" s="242" ph="1"/>
    </row>
    <row r="5895" spans="26:26" ht="22.5">
      <c r="Z5895" s="242" ph="1"/>
    </row>
    <row r="5896" spans="26:26" ht="22.5">
      <c r="Z5896" s="242" ph="1"/>
    </row>
    <row r="5897" spans="26:26" ht="22.5">
      <c r="Z5897" s="242" ph="1"/>
    </row>
    <row r="5898" spans="26:26" ht="22.5">
      <c r="Z5898" s="242" ph="1"/>
    </row>
    <row r="5899" spans="26:26" ht="22.5">
      <c r="Z5899" s="242" ph="1"/>
    </row>
    <row r="5900" spans="26:26" ht="22.5">
      <c r="Z5900" s="242" ph="1"/>
    </row>
    <row r="5901" spans="26:26" ht="22.5">
      <c r="Z5901" s="242" ph="1"/>
    </row>
    <row r="5902" spans="26:26" ht="22.5">
      <c r="Z5902" s="242" ph="1"/>
    </row>
    <row r="5903" spans="26:26" ht="22.5">
      <c r="Z5903" s="242" ph="1"/>
    </row>
    <row r="5904" spans="26:26" ht="22.5">
      <c r="Z5904" s="242" ph="1"/>
    </row>
    <row r="5905" spans="26:26" ht="22.5">
      <c r="Z5905" s="242" ph="1"/>
    </row>
    <row r="5906" spans="26:26" ht="22.5">
      <c r="Z5906" s="242" ph="1"/>
    </row>
    <row r="5907" spans="26:26" ht="22.5">
      <c r="Z5907" s="242" ph="1"/>
    </row>
    <row r="5908" spans="26:26" ht="22.5">
      <c r="Z5908" s="242" ph="1"/>
    </row>
    <row r="5909" spans="26:26" ht="22.5">
      <c r="Z5909" s="242" ph="1"/>
    </row>
    <row r="5910" spans="26:26" ht="22.5">
      <c r="Z5910" s="242" ph="1"/>
    </row>
    <row r="5911" spans="26:26" ht="22.5">
      <c r="Z5911" s="242" ph="1"/>
    </row>
    <row r="5912" spans="26:26" ht="22.5">
      <c r="Z5912" s="242" ph="1"/>
    </row>
    <row r="5913" spans="26:26" ht="22.5">
      <c r="Z5913" s="242" ph="1"/>
    </row>
    <row r="5914" spans="26:26" ht="22.5">
      <c r="Z5914" s="242" ph="1"/>
    </row>
    <row r="5915" spans="26:26" ht="22.5">
      <c r="Z5915" s="242" ph="1"/>
    </row>
    <row r="5916" spans="26:26" ht="22.5">
      <c r="Z5916" s="242" ph="1"/>
    </row>
    <row r="5917" spans="26:26" ht="22.5">
      <c r="Z5917" s="242" ph="1"/>
    </row>
    <row r="5918" spans="26:26" ht="22.5">
      <c r="Z5918" s="242" ph="1"/>
    </row>
    <row r="5919" spans="26:26" ht="22.5">
      <c r="Z5919" s="242" ph="1"/>
    </row>
    <row r="5920" spans="26:26" ht="22.5">
      <c r="Z5920" s="242" ph="1"/>
    </row>
    <row r="5921" spans="26:26" ht="22.5">
      <c r="Z5921" s="242" ph="1"/>
    </row>
    <row r="5922" spans="26:26" ht="22.5">
      <c r="Z5922" s="242" ph="1"/>
    </row>
    <row r="5923" spans="26:26" ht="22.5">
      <c r="Z5923" s="242" ph="1"/>
    </row>
    <row r="5924" spans="26:26" ht="22.5">
      <c r="Z5924" s="242" ph="1"/>
    </row>
    <row r="5925" spans="26:26" ht="22.5">
      <c r="Z5925" s="242" ph="1"/>
    </row>
    <row r="5926" spans="26:26" ht="22.5">
      <c r="Z5926" s="242" ph="1"/>
    </row>
    <row r="5927" spans="26:26" ht="22.5">
      <c r="Z5927" s="242" ph="1"/>
    </row>
    <row r="5928" spans="26:26" ht="22.5">
      <c r="Z5928" s="242" ph="1"/>
    </row>
    <row r="5929" spans="26:26" ht="22.5">
      <c r="Z5929" s="242" ph="1"/>
    </row>
    <row r="5930" spans="26:26" ht="22.5">
      <c r="Z5930" s="242" ph="1"/>
    </row>
    <row r="5931" spans="26:26" ht="22.5">
      <c r="Z5931" s="242" ph="1"/>
    </row>
    <row r="5932" spans="26:26" ht="22.5">
      <c r="Z5932" s="242" ph="1"/>
    </row>
    <row r="5933" spans="26:26" ht="22.5">
      <c r="Z5933" s="242" ph="1"/>
    </row>
    <row r="5934" spans="26:26" ht="22.5">
      <c r="Z5934" s="242" ph="1"/>
    </row>
    <row r="5935" spans="26:26" ht="22.5">
      <c r="Z5935" s="242" ph="1"/>
    </row>
    <row r="5936" spans="26:26" ht="22.5">
      <c r="Z5936" s="242" ph="1"/>
    </row>
    <row r="5937" spans="26:26" ht="22.5">
      <c r="Z5937" s="242" ph="1"/>
    </row>
    <row r="5938" spans="26:26" ht="22.5">
      <c r="Z5938" s="242" ph="1"/>
    </row>
    <row r="5939" spans="26:26" ht="22.5">
      <c r="Z5939" s="242" ph="1"/>
    </row>
    <row r="5940" spans="26:26" ht="22.5">
      <c r="Z5940" s="242" ph="1"/>
    </row>
    <row r="5941" spans="26:26" ht="22.5">
      <c r="Z5941" s="242" ph="1"/>
    </row>
    <row r="5942" spans="26:26" ht="22.5">
      <c r="Z5942" s="242" ph="1"/>
    </row>
    <row r="5943" spans="26:26" ht="22.5">
      <c r="Z5943" s="242" ph="1"/>
    </row>
    <row r="5944" spans="26:26" ht="22.5">
      <c r="Z5944" s="242" ph="1"/>
    </row>
    <row r="5945" spans="26:26" ht="22.5">
      <c r="Z5945" s="242" ph="1"/>
    </row>
    <row r="5946" spans="26:26" ht="22.5">
      <c r="Z5946" s="242" ph="1"/>
    </row>
    <row r="5947" spans="26:26" ht="22.5">
      <c r="Z5947" s="242" ph="1"/>
    </row>
    <row r="5948" spans="26:26" ht="22.5">
      <c r="Z5948" s="242" ph="1"/>
    </row>
    <row r="5949" spans="26:26" ht="22.5">
      <c r="Z5949" s="242" ph="1"/>
    </row>
    <row r="5950" spans="26:26" ht="22.5">
      <c r="Z5950" s="242" ph="1"/>
    </row>
    <row r="5951" spans="26:26" ht="22.5">
      <c r="Z5951" s="242" ph="1"/>
    </row>
    <row r="5952" spans="26:26" ht="22.5">
      <c r="Z5952" s="242" ph="1"/>
    </row>
    <row r="5953" spans="26:26" ht="22.5">
      <c r="Z5953" s="242" ph="1"/>
    </row>
    <row r="5954" spans="26:26" ht="22.5">
      <c r="Z5954" s="242" ph="1"/>
    </row>
    <row r="5955" spans="26:26" ht="22.5">
      <c r="Z5955" s="242" ph="1"/>
    </row>
    <row r="5956" spans="26:26" ht="22.5">
      <c r="Z5956" s="242" ph="1"/>
    </row>
    <row r="5957" spans="26:26" ht="22.5">
      <c r="Z5957" s="242" ph="1"/>
    </row>
    <row r="5958" spans="26:26" ht="22.5">
      <c r="Z5958" s="242" ph="1"/>
    </row>
    <row r="5959" spans="26:26" ht="22.5">
      <c r="Z5959" s="242" ph="1"/>
    </row>
    <row r="5960" spans="26:26" ht="22.5">
      <c r="Z5960" s="242" ph="1"/>
    </row>
    <row r="5961" spans="26:26" ht="22.5">
      <c r="Z5961" s="242" ph="1"/>
    </row>
    <row r="5962" spans="26:26" ht="22.5">
      <c r="Z5962" s="242" ph="1"/>
    </row>
    <row r="5963" spans="26:26" ht="22.5">
      <c r="Z5963" s="242" ph="1"/>
    </row>
    <row r="5964" spans="26:26" ht="22.5">
      <c r="Z5964" s="242" ph="1"/>
    </row>
    <row r="5965" spans="26:26" ht="22.5">
      <c r="Z5965" s="242" ph="1"/>
    </row>
    <row r="5966" spans="26:26" ht="22.5">
      <c r="Z5966" s="242" ph="1"/>
    </row>
    <row r="5967" spans="26:26" ht="22.5">
      <c r="Z5967" s="242" ph="1"/>
    </row>
    <row r="5968" spans="26:26" ht="22.5">
      <c r="Z5968" s="242" ph="1"/>
    </row>
    <row r="5969" spans="26:26" ht="22.5">
      <c r="Z5969" s="242" ph="1"/>
    </row>
    <row r="5970" spans="26:26" ht="22.5">
      <c r="Z5970" s="242" ph="1"/>
    </row>
    <row r="5971" spans="26:26" ht="22.5">
      <c r="Z5971" s="242" ph="1"/>
    </row>
    <row r="5972" spans="26:26" ht="22.5">
      <c r="Z5972" s="242" ph="1"/>
    </row>
    <row r="5973" spans="26:26" ht="22.5">
      <c r="Z5973" s="242" ph="1"/>
    </row>
    <row r="5974" spans="26:26" ht="22.5">
      <c r="Z5974" s="242" ph="1"/>
    </row>
    <row r="5975" spans="26:26" ht="22.5">
      <c r="Z5975" s="242" ph="1"/>
    </row>
    <row r="5976" spans="26:26" ht="22.5">
      <c r="Z5976" s="242" ph="1"/>
    </row>
    <row r="5977" spans="26:26" ht="22.5">
      <c r="Z5977" s="242" ph="1"/>
    </row>
    <row r="5978" spans="26:26" ht="22.5">
      <c r="Z5978" s="242" ph="1"/>
    </row>
    <row r="5979" spans="26:26" ht="22.5">
      <c r="Z5979" s="242" ph="1"/>
    </row>
    <row r="5980" spans="26:26" ht="22.5">
      <c r="Z5980" s="242" ph="1"/>
    </row>
    <row r="5981" spans="26:26" ht="22.5">
      <c r="Z5981" s="242" ph="1"/>
    </row>
    <row r="5982" spans="26:26" ht="22.5">
      <c r="Z5982" s="242" ph="1"/>
    </row>
    <row r="5983" spans="26:26" ht="22.5">
      <c r="Z5983" s="242" ph="1"/>
    </row>
    <row r="5984" spans="26:26" ht="22.5">
      <c r="Z5984" s="242" ph="1"/>
    </row>
    <row r="5985" spans="26:26" ht="22.5">
      <c r="Z5985" s="242" ph="1"/>
    </row>
    <row r="5986" spans="26:26" ht="22.5">
      <c r="Z5986" s="242" ph="1"/>
    </row>
    <row r="5987" spans="26:26" ht="22.5">
      <c r="Z5987" s="242" ph="1"/>
    </row>
    <row r="5988" spans="26:26" ht="22.5">
      <c r="Z5988" s="242" ph="1"/>
    </row>
    <row r="5989" spans="26:26" ht="22.5">
      <c r="Z5989" s="242" ph="1"/>
    </row>
    <row r="5990" spans="26:26" ht="22.5">
      <c r="Z5990" s="242" ph="1"/>
    </row>
    <row r="5991" spans="26:26" ht="22.5">
      <c r="Z5991" s="242" ph="1"/>
    </row>
    <row r="5992" spans="26:26" ht="22.5">
      <c r="Z5992" s="242" ph="1"/>
    </row>
    <row r="5993" spans="26:26" ht="22.5">
      <c r="Z5993" s="242" ph="1"/>
    </row>
    <row r="5994" spans="26:26" ht="22.5">
      <c r="Z5994" s="242" ph="1"/>
    </row>
    <row r="5995" spans="26:26" ht="22.5">
      <c r="Z5995" s="242" ph="1"/>
    </row>
    <row r="5996" spans="26:26" ht="22.5">
      <c r="Z5996" s="242" ph="1"/>
    </row>
    <row r="5997" spans="26:26" ht="22.5">
      <c r="Z5997" s="242" ph="1"/>
    </row>
    <row r="5998" spans="26:26" ht="22.5">
      <c r="Z5998" s="242" ph="1"/>
    </row>
    <row r="5999" spans="26:26" ht="22.5">
      <c r="Z5999" s="242" ph="1"/>
    </row>
    <row r="6000" spans="26:26" ht="22.5">
      <c r="Z6000" s="242" ph="1"/>
    </row>
    <row r="6001" spans="26:26" ht="22.5">
      <c r="Z6001" s="242" ph="1"/>
    </row>
    <row r="6002" spans="26:26" ht="22.5">
      <c r="Z6002" s="242" ph="1"/>
    </row>
    <row r="6003" spans="26:26" ht="22.5">
      <c r="Z6003" s="242" ph="1"/>
    </row>
    <row r="6004" spans="26:26" ht="22.5">
      <c r="Z6004" s="242" ph="1"/>
    </row>
    <row r="6005" spans="26:26" ht="22.5">
      <c r="Z6005" s="242" ph="1"/>
    </row>
    <row r="6006" spans="26:26" ht="22.5">
      <c r="Z6006" s="242" ph="1"/>
    </row>
    <row r="6007" spans="26:26" ht="22.5">
      <c r="Z6007" s="242" ph="1"/>
    </row>
    <row r="6008" spans="26:26" ht="22.5">
      <c r="Z6008" s="242" ph="1"/>
    </row>
    <row r="6009" spans="26:26" ht="22.5">
      <c r="Z6009" s="242" ph="1"/>
    </row>
    <row r="6010" spans="26:26" ht="22.5">
      <c r="Z6010" s="242" ph="1"/>
    </row>
    <row r="6011" spans="26:26" ht="22.5">
      <c r="Z6011" s="242" ph="1"/>
    </row>
    <row r="6012" spans="26:26" ht="22.5">
      <c r="Z6012" s="242" ph="1"/>
    </row>
    <row r="6013" spans="26:26" ht="22.5">
      <c r="Z6013" s="242" ph="1"/>
    </row>
    <row r="6014" spans="26:26" ht="22.5">
      <c r="Z6014" s="242" ph="1"/>
    </row>
    <row r="6015" spans="26:26" ht="22.5">
      <c r="Z6015" s="242" ph="1"/>
    </row>
    <row r="6016" spans="26:26" ht="22.5">
      <c r="Z6016" s="242" ph="1"/>
    </row>
    <row r="6017" spans="26:26" ht="22.5">
      <c r="Z6017" s="242" ph="1"/>
    </row>
    <row r="6018" spans="26:26" ht="22.5">
      <c r="Z6018" s="242" ph="1"/>
    </row>
    <row r="6019" spans="26:26" ht="22.5">
      <c r="Z6019" s="242" ph="1"/>
    </row>
    <row r="6020" spans="26:26" ht="22.5">
      <c r="Z6020" s="242" ph="1"/>
    </row>
    <row r="6021" spans="26:26" ht="22.5">
      <c r="Z6021" s="242" ph="1"/>
    </row>
    <row r="6022" spans="26:26" ht="22.5">
      <c r="Z6022" s="242" ph="1"/>
    </row>
    <row r="6023" spans="26:26" ht="22.5">
      <c r="Z6023" s="242" ph="1"/>
    </row>
    <row r="6024" spans="26:26" ht="22.5">
      <c r="Z6024" s="242" ph="1"/>
    </row>
    <row r="6025" spans="26:26" ht="22.5">
      <c r="Z6025" s="242" ph="1"/>
    </row>
    <row r="6026" spans="26:26" ht="22.5">
      <c r="Z6026" s="242" ph="1"/>
    </row>
    <row r="6027" spans="26:26" ht="22.5">
      <c r="Z6027" s="242" ph="1"/>
    </row>
    <row r="6028" spans="26:26" ht="22.5">
      <c r="Z6028" s="242" ph="1"/>
    </row>
    <row r="6029" spans="26:26" ht="22.5">
      <c r="Z6029" s="242" ph="1"/>
    </row>
    <row r="6030" spans="26:26" ht="22.5">
      <c r="Z6030" s="242" ph="1"/>
    </row>
    <row r="6031" spans="26:26" ht="22.5">
      <c r="Z6031" s="242" ph="1"/>
    </row>
    <row r="6032" spans="26:26" ht="22.5">
      <c r="Z6032" s="242" ph="1"/>
    </row>
    <row r="6033" spans="26:26" ht="22.5">
      <c r="Z6033" s="242" ph="1"/>
    </row>
    <row r="6034" spans="26:26" ht="22.5">
      <c r="Z6034" s="242" ph="1"/>
    </row>
    <row r="6035" spans="26:26" ht="22.5">
      <c r="Z6035" s="242" ph="1"/>
    </row>
    <row r="6036" spans="26:26" ht="22.5">
      <c r="Z6036" s="242" ph="1"/>
    </row>
    <row r="6037" spans="26:26" ht="22.5">
      <c r="Z6037" s="242" ph="1"/>
    </row>
    <row r="6038" spans="26:26" ht="22.5">
      <c r="Z6038" s="242" ph="1"/>
    </row>
    <row r="6039" spans="26:26" ht="22.5">
      <c r="Z6039" s="242" ph="1"/>
    </row>
    <row r="6040" spans="26:26" ht="22.5">
      <c r="Z6040" s="242" ph="1"/>
    </row>
    <row r="6041" spans="26:26" ht="22.5">
      <c r="Z6041" s="242" ph="1"/>
    </row>
    <row r="6042" spans="26:26" ht="22.5">
      <c r="Z6042" s="242" ph="1"/>
    </row>
    <row r="6043" spans="26:26" ht="22.5">
      <c r="Z6043" s="242" ph="1"/>
    </row>
    <row r="6044" spans="26:26" ht="22.5">
      <c r="Z6044" s="242" ph="1"/>
    </row>
    <row r="6045" spans="26:26" ht="22.5">
      <c r="Z6045" s="242" ph="1"/>
    </row>
    <row r="6046" spans="26:26" ht="22.5">
      <c r="Z6046" s="242" ph="1"/>
    </row>
    <row r="6047" spans="26:26" ht="22.5">
      <c r="Z6047" s="242" ph="1"/>
    </row>
    <row r="6048" spans="26:26" ht="22.5">
      <c r="Z6048" s="242" ph="1"/>
    </row>
    <row r="6049" spans="26:26" ht="22.5">
      <c r="Z6049" s="242" ph="1"/>
    </row>
    <row r="6050" spans="26:26" ht="22.5">
      <c r="Z6050" s="242" ph="1"/>
    </row>
    <row r="6051" spans="26:26" ht="22.5">
      <c r="Z6051" s="242" ph="1"/>
    </row>
    <row r="6052" spans="26:26" ht="22.5">
      <c r="Z6052" s="242" ph="1"/>
    </row>
    <row r="6053" spans="26:26" ht="22.5">
      <c r="Z6053" s="242" ph="1"/>
    </row>
    <row r="6054" spans="26:26" ht="22.5">
      <c r="Z6054" s="242" ph="1"/>
    </row>
    <row r="6055" spans="26:26" ht="22.5">
      <c r="Z6055" s="242" ph="1"/>
    </row>
    <row r="6056" spans="26:26" ht="22.5">
      <c r="Z6056" s="242" ph="1"/>
    </row>
    <row r="6057" spans="26:26" ht="22.5">
      <c r="Z6057" s="242" ph="1"/>
    </row>
    <row r="6058" spans="26:26" ht="22.5">
      <c r="Z6058" s="242" ph="1"/>
    </row>
    <row r="6059" spans="26:26" ht="22.5">
      <c r="Z6059" s="242" ph="1"/>
    </row>
    <row r="6060" spans="26:26" ht="22.5">
      <c r="Z6060" s="242" ph="1"/>
    </row>
    <row r="6061" spans="26:26" ht="22.5">
      <c r="Z6061" s="242" ph="1"/>
    </row>
    <row r="6062" spans="26:26" ht="22.5">
      <c r="Z6062" s="242" ph="1"/>
    </row>
    <row r="6063" spans="26:26" ht="22.5">
      <c r="Z6063" s="242" ph="1"/>
    </row>
    <row r="6064" spans="26:26" ht="22.5">
      <c r="Z6064" s="242" ph="1"/>
    </row>
    <row r="6065" spans="26:26" ht="22.5">
      <c r="Z6065" s="242" ph="1"/>
    </row>
    <row r="6066" spans="26:26" ht="22.5">
      <c r="Z6066" s="242" ph="1"/>
    </row>
    <row r="6067" spans="26:26" ht="22.5">
      <c r="Z6067" s="242" ph="1"/>
    </row>
    <row r="6068" spans="26:26" ht="22.5">
      <c r="Z6068" s="242" ph="1"/>
    </row>
    <row r="6069" spans="26:26" ht="22.5">
      <c r="Z6069" s="242" ph="1"/>
    </row>
    <row r="6070" spans="26:26" ht="22.5">
      <c r="Z6070" s="242" ph="1"/>
    </row>
    <row r="6071" spans="26:26" ht="22.5">
      <c r="Z6071" s="242" ph="1"/>
    </row>
    <row r="6072" spans="26:26" ht="22.5">
      <c r="Z6072" s="242" ph="1"/>
    </row>
    <row r="6073" spans="26:26" ht="22.5">
      <c r="Z6073" s="242" ph="1"/>
    </row>
    <row r="6074" spans="26:26" ht="22.5">
      <c r="Z6074" s="242" ph="1"/>
    </row>
    <row r="6075" spans="26:26" ht="22.5">
      <c r="Z6075" s="242" ph="1"/>
    </row>
    <row r="6076" spans="26:26" ht="22.5">
      <c r="Z6076" s="242" ph="1"/>
    </row>
    <row r="6077" spans="26:26" ht="22.5">
      <c r="Z6077" s="242" ph="1"/>
    </row>
    <row r="6078" spans="26:26" ht="22.5">
      <c r="Z6078" s="242" ph="1"/>
    </row>
    <row r="6079" spans="26:26" ht="22.5">
      <c r="Z6079" s="242" ph="1"/>
    </row>
    <row r="6080" spans="26:26" ht="22.5">
      <c r="Z6080" s="242" ph="1"/>
    </row>
    <row r="6081" spans="26:26" ht="22.5">
      <c r="Z6081" s="242" ph="1"/>
    </row>
    <row r="6082" spans="26:26" ht="22.5">
      <c r="Z6082" s="242" ph="1"/>
    </row>
    <row r="6083" spans="26:26" ht="22.5">
      <c r="Z6083" s="242" ph="1"/>
    </row>
    <row r="6084" spans="26:26" ht="22.5">
      <c r="Z6084" s="242" ph="1"/>
    </row>
    <row r="6085" spans="26:26" ht="22.5">
      <c r="Z6085" s="242" ph="1"/>
    </row>
    <row r="6086" spans="26:26" ht="22.5">
      <c r="Z6086" s="242" ph="1"/>
    </row>
    <row r="6087" spans="26:26" ht="22.5">
      <c r="Z6087" s="242" ph="1"/>
    </row>
    <row r="6088" spans="26:26" ht="22.5">
      <c r="Z6088" s="242" ph="1"/>
    </row>
    <row r="6089" spans="26:26" ht="22.5">
      <c r="Z6089" s="242" ph="1"/>
    </row>
    <row r="6090" spans="26:26" ht="22.5">
      <c r="Z6090" s="242" ph="1"/>
    </row>
    <row r="6091" spans="26:26" ht="22.5">
      <c r="Z6091" s="242" ph="1"/>
    </row>
    <row r="6092" spans="26:26" ht="22.5">
      <c r="Z6092" s="242" ph="1"/>
    </row>
    <row r="6093" spans="26:26" ht="22.5">
      <c r="Z6093" s="242" ph="1"/>
    </row>
    <row r="6094" spans="26:26" ht="22.5">
      <c r="Z6094" s="242" ph="1"/>
    </row>
    <row r="6095" spans="26:26" ht="22.5">
      <c r="Z6095" s="242" ph="1"/>
    </row>
    <row r="6096" spans="26:26" ht="22.5">
      <c r="Z6096" s="242" ph="1"/>
    </row>
    <row r="6097" spans="26:26" ht="22.5">
      <c r="Z6097" s="242" ph="1"/>
    </row>
    <row r="6098" spans="26:26" ht="22.5">
      <c r="Z6098" s="242" ph="1"/>
    </row>
    <row r="6099" spans="26:26" ht="22.5">
      <c r="Z6099" s="242" ph="1"/>
    </row>
    <row r="6100" spans="26:26" ht="22.5">
      <c r="Z6100" s="242" ph="1"/>
    </row>
    <row r="6101" spans="26:26" ht="22.5">
      <c r="Z6101" s="242" ph="1"/>
    </row>
    <row r="6102" spans="26:26" ht="22.5">
      <c r="Z6102" s="242" ph="1"/>
    </row>
    <row r="6103" spans="26:26" ht="22.5">
      <c r="Z6103" s="242" ph="1"/>
    </row>
    <row r="6104" spans="26:26" ht="22.5">
      <c r="Z6104" s="242" ph="1"/>
    </row>
    <row r="6105" spans="26:26" ht="22.5">
      <c r="Z6105" s="242" ph="1"/>
    </row>
    <row r="6106" spans="26:26" ht="22.5">
      <c r="Z6106" s="242" ph="1"/>
    </row>
    <row r="6107" spans="26:26" ht="22.5">
      <c r="Z6107" s="242" ph="1"/>
    </row>
    <row r="6108" spans="26:26" ht="22.5">
      <c r="Z6108" s="242" ph="1"/>
    </row>
    <row r="6109" spans="26:26" ht="22.5">
      <c r="Z6109" s="242" ph="1"/>
    </row>
    <row r="6110" spans="26:26" ht="22.5">
      <c r="Z6110" s="242" ph="1"/>
    </row>
    <row r="6111" spans="26:26" ht="22.5">
      <c r="Z6111" s="242" ph="1"/>
    </row>
    <row r="6112" spans="26:26" ht="22.5">
      <c r="Z6112" s="242" ph="1"/>
    </row>
    <row r="6113" spans="26:26" ht="22.5">
      <c r="Z6113" s="242" ph="1"/>
    </row>
    <row r="6114" spans="26:26" ht="22.5">
      <c r="Z6114" s="242" ph="1"/>
    </row>
    <row r="6115" spans="26:26" ht="22.5">
      <c r="Z6115" s="242" ph="1"/>
    </row>
    <row r="6116" spans="26:26" ht="22.5">
      <c r="Z6116" s="242" ph="1"/>
    </row>
    <row r="6117" spans="26:26" ht="22.5">
      <c r="Z6117" s="242" ph="1"/>
    </row>
    <row r="6118" spans="26:26" ht="22.5">
      <c r="Z6118" s="242" ph="1"/>
    </row>
    <row r="6119" spans="26:26" ht="22.5">
      <c r="Z6119" s="242" ph="1"/>
    </row>
    <row r="6120" spans="26:26" ht="22.5">
      <c r="Z6120" s="242" ph="1"/>
    </row>
    <row r="6121" spans="26:26" ht="22.5">
      <c r="Z6121" s="242" ph="1"/>
    </row>
    <row r="6122" spans="26:26" ht="22.5">
      <c r="Z6122" s="242" ph="1"/>
    </row>
    <row r="6123" spans="26:26" ht="22.5">
      <c r="Z6123" s="242" ph="1"/>
    </row>
    <row r="6124" spans="26:26" ht="22.5">
      <c r="Z6124" s="242" ph="1"/>
    </row>
    <row r="6125" spans="26:26" ht="22.5">
      <c r="Z6125" s="242" ph="1"/>
    </row>
    <row r="6126" spans="26:26" ht="22.5">
      <c r="Z6126" s="242" ph="1"/>
    </row>
    <row r="6127" spans="26:26" ht="22.5">
      <c r="Z6127" s="242" ph="1"/>
    </row>
    <row r="6128" spans="26:26" ht="22.5">
      <c r="Z6128" s="242" ph="1"/>
    </row>
    <row r="6129" spans="26:26" ht="22.5">
      <c r="Z6129" s="242" ph="1"/>
    </row>
    <row r="6130" spans="26:26" ht="22.5">
      <c r="Z6130" s="242" ph="1"/>
    </row>
    <row r="6131" spans="26:26" ht="22.5">
      <c r="Z6131" s="242" ph="1"/>
    </row>
    <row r="6132" spans="26:26" ht="22.5">
      <c r="Z6132" s="242" ph="1"/>
    </row>
    <row r="6133" spans="26:26" ht="22.5">
      <c r="Z6133" s="242" ph="1"/>
    </row>
    <row r="6134" spans="26:26" ht="22.5">
      <c r="Z6134" s="242" ph="1"/>
    </row>
    <row r="6135" spans="26:26" ht="22.5">
      <c r="Z6135" s="242" ph="1"/>
    </row>
    <row r="6136" spans="26:26" ht="22.5">
      <c r="Z6136" s="242" ph="1"/>
    </row>
    <row r="6137" spans="26:26" ht="22.5">
      <c r="Z6137" s="242" ph="1"/>
    </row>
    <row r="6138" spans="26:26" ht="22.5">
      <c r="Z6138" s="242" ph="1"/>
    </row>
    <row r="6139" spans="26:26" ht="22.5">
      <c r="Z6139" s="242" ph="1"/>
    </row>
    <row r="6140" spans="26:26" ht="22.5">
      <c r="Z6140" s="242" ph="1"/>
    </row>
    <row r="6141" spans="26:26" ht="22.5">
      <c r="Z6141" s="242" ph="1"/>
    </row>
    <row r="6142" spans="26:26" ht="22.5">
      <c r="Z6142" s="242" ph="1"/>
    </row>
    <row r="6143" spans="26:26" ht="22.5">
      <c r="Z6143" s="242" ph="1"/>
    </row>
    <row r="6144" spans="26:26" ht="22.5">
      <c r="Z6144" s="242" ph="1"/>
    </row>
    <row r="6145" spans="26:26" ht="22.5">
      <c r="Z6145" s="242" ph="1"/>
    </row>
    <row r="6146" spans="26:26" ht="22.5">
      <c r="Z6146" s="242" ph="1"/>
    </row>
    <row r="6147" spans="26:26" ht="22.5">
      <c r="Z6147" s="242" ph="1"/>
    </row>
    <row r="6148" spans="26:26" ht="22.5">
      <c r="Z6148" s="242" ph="1"/>
    </row>
    <row r="6149" spans="26:26" ht="22.5">
      <c r="Z6149" s="242" ph="1"/>
    </row>
    <row r="6150" spans="26:26" ht="22.5">
      <c r="Z6150" s="242" ph="1"/>
    </row>
    <row r="6151" spans="26:26" ht="22.5">
      <c r="Z6151" s="242" ph="1"/>
    </row>
    <row r="6152" spans="26:26" ht="22.5">
      <c r="Z6152" s="242" ph="1"/>
    </row>
    <row r="6153" spans="26:26" ht="22.5">
      <c r="Z6153" s="242" ph="1"/>
    </row>
    <row r="6154" spans="26:26" ht="22.5">
      <c r="Z6154" s="242" ph="1"/>
    </row>
    <row r="6155" spans="26:26" ht="22.5">
      <c r="Z6155" s="242" ph="1"/>
    </row>
    <row r="6156" spans="26:26" ht="22.5">
      <c r="Z6156" s="242" ph="1"/>
    </row>
    <row r="6157" spans="26:26" ht="22.5">
      <c r="Z6157" s="242" ph="1"/>
    </row>
    <row r="6158" spans="26:26" ht="22.5">
      <c r="Z6158" s="242" ph="1"/>
    </row>
    <row r="6159" spans="26:26" ht="22.5">
      <c r="Z6159" s="242" ph="1"/>
    </row>
    <row r="6160" spans="26:26" ht="22.5">
      <c r="Z6160" s="242" ph="1"/>
    </row>
    <row r="6161" spans="26:26" ht="22.5">
      <c r="Z6161" s="242" ph="1"/>
    </row>
    <row r="6162" spans="26:26" ht="22.5">
      <c r="Z6162" s="242" ph="1"/>
    </row>
    <row r="6163" spans="26:26" ht="22.5">
      <c r="Z6163" s="242" ph="1"/>
    </row>
    <row r="6164" spans="26:26" ht="22.5">
      <c r="Z6164" s="242" ph="1"/>
    </row>
    <row r="6165" spans="26:26" ht="22.5">
      <c r="Z6165" s="242" ph="1"/>
    </row>
    <row r="6166" spans="26:26" ht="22.5">
      <c r="Z6166" s="242" ph="1"/>
    </row>
    <row r="6167" spans="26:26" ht="22.5">
      <c r="Z6167" s="242" ph="1"/>
    </row>
    <row r="6168" spans="26:26" ht="22.5">
      <c r="Z6168" s="242" ph="1"/>
    </row>
    <row r="6169" spans="26:26" ht="22.5">
      <c r="Z6169" s="242" ph="1"/>
    </row>
    <row r="6170" spans="26:26" ht="22.5">
      <c r="Z6170" s="242" ph="1"/>
    </row>
    <row r="6171" spans="26:26" ht="22.5">
      <c r="Z6171" s="242" ph="1"/>
    </row>
    <row r="6172" spans="26:26" ht="22.5">
      <c r="Z6172" s="242" ph="1"/>
    </row>
    <row r="6173" spans="26:26" ht="22.5">
      <c r="Z6173" s="242" ph="1"/>
    </row>
    <row r="6174" spans="26:26" ht="22.5">
      <c r="Z6174" s="242" ph="1"/>
    </row>
    <row r="6175" spans="26:26" ht="22.5">
      <c r="Z6175" s="242" ph="1"/>
    </row>
    <row r="6176" spans="26:26" ht="22.5">
      <c r="Z6176" s="242" ph="1"/>
    </row>
    <row r="6177" spans="26:26" ht="22.5">
      <c r="Z6177" s="242" ph="1"/>
    </row>
    <row r="6178" spans="26:26" ht="22.5">
      <c r="Z6178" s="242" ph="1"/>
    </row>
    <row r="6179" spans="26:26" ht="22.5">
      <c r="Z6179" s="242" ph="1"/>
    </row>
    <row r="6180" spans="26:26" ht="22.5">
      <c r="Z6180" s="242" ph="1"/>
    </row>
    <row r="6181" spans="26:26" ht="22.5">
      <c r="Z6181" s="242" ph="1"/>
    </row>
    <row r="6182" spans="26:26" ht="22.5">
      <c r="Z6182" s="242" ph="1"/>
    </row>
    <row r="6183" spans="26:26" ht="22.5">
      <c r="Z6183" s="242" ph="1"/>
    </row>
    <row r="6184" spans="26:26" ht="22.5">
      <c r="Z6184" s="242" ph="1"/>
    </row>
    <row r="6185" spans="26:26" ht="22.5">
      <c r="Z6185" s="242" ph="1"/>
    </row>
    <row r="6186" spans="26:26" ht="22.5">
      <c r="Z6186" s="242" ph="1"/>
    </row>
    <row r="6187" spans="26:26" ht="22.5">
      <c r="Z6187" s="242" ph="1"/>
    </row>
    <row r="6188" spans="26:26" ht="22.5">
      <c r="Z6188" s="242" ph="1"/>
    </row>
    <row r="6189" spans="26:26" ht="22.5">
      <c r="Z6189" s="242" ph="1"/>
    </row>
    <row r="6190" spans="26:26" ht="22.5">
      <c r="Z6190" s="242" ph="1"/>
    </row>
    <row r="6191" spans="26:26" ht="22.5">
      <c r="Z6191" s="242" ph="1"/>
    </row>
    <row r="6192" spans="26:26" ht="22.5">
      <c r="Z6192" s="242" ph="1"/>
    </row>
    <row r="6193" spans="26:26" ht="22.5">
      <c r="Z6193" s="242" ph="1"/>
    </row>
    <row r="6194" spans="26:26" ht="22.5">
      <c r="Z6194" s="242" ph="1"/>
    </row>
    <row r="6195" spans="26:26" ht="22.5">
      <c r="Z6195" s="242" ph="1"/>
    </row>
    <row r="6196" spans="26:26" ht="22.5">
      <c r="Z6196" s="242" ph="1"/>
    </row>
    <row r="6197" spans="26:26" ht="22.5">
      <c r="Z6197" s="242" ph="1"/>
    </row>
    <row r="6198" spans="26:26" ht="22.5">
      <c r="Z6198" s="242" ph="1"/>
    </row>
    <row r="6199" spans="26:26" ht="22.5">
      <c r="Z6199" s="242" ph="1"/>
    </row>
    <row r="6200" spans="26:26" ht="22.5">
      <c r="Z6200" s="242" ph="1"/>
    </row>
    <row r="6201" spans="26:26" ht="22.5">
      <c r="Z6201" s="242" ph="1"/>
    </row>
    <row r="6202" spans="26:26" ht="22.5">
      <c r="Z6202" s="242" ph="1"/>
    </row>
    <row r="6203" spans="26:26" ht="22.5">
      <c r="Z6203" s="242" ph="1"/>
    </row>
    <row r="6204" spans="26:26" ht="22.5">
      <c r="Z6204" s="242" ph="1"/>
    </row>
    <row r="6205" spans="26:26" ht="22.5">
      <c r="Z6205" s="242" ph="1"/>
    </row>
    <row r="6206" spans="26:26" ht="22.5">
      <c r="Z6206" s="242" ph="1"/>
    </row>
    <row r="6207" spans="26:26" ht="22.5">
      <c r="Z6207" s="242" ph="1"/>
    </row>
    <row r="6208" spans="26:26" ht="22.5">
      <c r="Z6208" s="242" ph="1"/>
    </row>
    <row r="6209" spans="26:26" ht="22.5">
      <c r="Z6209" s="242" ph="1"/>
    </row>
    <row r="6210" spans="26:26" ht="22.5">
      <c r="Z6210" s="242" ph="1"/>
    </row>
    <row r="6211" spans="26:26" ht="22.5">
      <c r="Z6211" s="242" ph="1"/>
    </row>
    <row r="6212" spans="26:26" ht="22.5">
      <c r="Z6212" s="242" ph="1"/>
    </row>
    <row r="6213" spans="26:26" ht="22.5">
      <c r="Z6213" s="242" ph="1"/>
    </row>
    <row r="6214" spans="26:26" ht="22.5">
      <c r="Z6214" s="242" ph="1"/>
    </row>
    <row r="6215" spans="26:26" ht="22.5">
      <c r="Z6215" s="242" ph="1"/>
    </row>
    <row r="6216" spans="26:26" ht="22.5">
      <c r="Z6216" s="242" ph="1"/>
    </row>
    <row r="6217" spans="26:26" ht="22.5">
      <c r="Z6217" s="242" ph="1"/>
    </row>
    <row r="6218" spans="26:26" ht="22.5">
      <c r="Z6218" s="242" ph="1"/>
    </row>
    <row r="6219" spans="26:26" ht="22.5">
      <c r="Z6219" s="242" ph="1"/>
    </row>
    <row r="6220" spans="26:26" ht="22.5">
      <c r="Z6220" s="242" ph="1"/>
    </row>
    <row r="6221" spans="26:26" ht="22.5">
      <c r="Z6221" s="242" ph="1"/>
    </row>
    <row r="6222" spans="26:26" ht="22.5">
      <c r="Z6222" s="242" ph="1"/>
    </row>
    <row r="6223" spans="26:26" ht="22.5">
      <c r="Z6223" s="242" ph="1"/>
    </row>
    <row r="6224" spans="26:26" ht="22.5">
      <c r="Z6224" s="242" ph="1"/>
    </row>
    <row r="6225" spans="26:26" ht="22.5">
      <c r="Z6225" s="242" ph="1"/>
    </row>
    <row r="6226" spans="26:26" ht="22.5">
      <c r="Z6226" s="242" ph="1"/>
    </row>
    <row r="6227" spans="26:26" ht="22.5">
      <c r="Z6227" s="242" ph="1"/>
    </row>
    <row r="6228" spans="26:26" ht="22.5">
      <c r="Z6228" s="242" ph="1"/>
    </row>
    <row r="6229" spans="26:26" ht="22.5">
      <c r="Z6229" s="242" ph="1"/>
    </row>
    <row r="6230" spans="26:26" ht="22.5">
      <c r="Z6230" s="242" ph="1"/>
    </row>
    <row r="6231" spans="26:26" ht="22.5">
      <c r="Z6231" s="242" ph="1"/>
    </row>
    <row r="6232" spans="26:26" ht="22.5">
      <c r="Z6232" s="242" ph="1"/>
    </row>
    <row r="6233" spans="26:26" ht="22.5">
      <c r="Z6233" s="242" ph="1"/>
    </row>
    <row r="6234" spans="26:26" ht="22.5">
      <c r="Z6234" s="242" ph="1"/>
    </row>
    <row r="6235" spans="26:26" ht="22.5">
      <c r="Z6235" s="242" ph="1"/>
    </row>
    <row r="6236" spans="26:26" ht="22.5">
      <c r="Z6236" s="242" ph="1"/>
    </row>
    <row r="6237" spans="26:26" ht="22.5">
      <c r="Z6237" s="242" ph="1"/>
    </row>
    <row r="6238" spans="26:26" ht="22.5">
      <c r="Z6238" s="242" ph="1"/>
    </row>
    <row r="6239" spans="26:26" ht="22.5">
      <c r="Z6239" s="242" ph="1"/>
    </row>
    <row r="6240" spans="26:26" ht="22.5">
      <c r="Z6240" s="242" ph="1"/>
    </row>
    <row r="6241" spans="26:26" ht="22.5">
      <c r="Z6241" s="242" ph="1"/>
    </row>
    <row r="6242" spans="26:26" ht="22.5">
      <c r="Z6242" s="242" ph="1"/>
    </row>
    <row r="6243" spans="26:26" ht="22.5">
      <c r="Z6243" s="242" ph="1"/>
    </row>
    <row r="6244" spans="26:26" ht="22.5">
      <c r="Z6244" s="242" ph="1"/>
    </row>
    <row r="6245" spans="26:26" ht="22.5">
      <c r="Z6245" s="242" ph="1"/>
    </row>
    <row r="6246" spans="26:26" ht="22.5">
      <c r="Z6246" s="242" ph="1"/>
    </row>
    <row r="6247" spans="26:26" ht="22.5">
      <c r="Z6247" s="242" ph="1"/>
    </row>
    <row r="6248" spans="26:26" ht="22.5">
      <c r="Z6248" s="242" ph="1"/>
    </row>
    <row r="6249" spans="26:26" ht="22.5">
      <c r="Z6249" s="242" ph="1"/>
    </row>
    <row r="6250" spans="26:26" ht="22.5">
      <c r="Z6250" s="242" ph="1"/>
    </row>
    <row r="6251" spans="26:26" ht="22.5">
      <c r="Z6251" s="242" ph="1"/>
    </row>
    <row r="6252" spans="26:26" ht="22.5">
      <c r="Z6252" s="242" ph="1"/>
    </row>
    <row r="6253" spans="26:26" ht="22.5">
      <c r="Z6253" s="242" ph="1"/>
    </row>
    <row r="6254" spans="26:26" ht="22.5">
      <c r="Z6254" s="242" ph="1"/>
    </row>
    <row r="6255" spans="26:26" ht="22.5">
      <c r="Z6255" s="242" ph="1"/>
    </row>
    <row r="6256" spans="26:26" ht="22.5">
      <c r="Z6256" s="242" ph="1"/>
    </row>
    <row r="6257" spans="26:26" ht="22.5">
      <c r="Z6257" s="242" ph="1"/>
    </row>
    <row r="6258" spans="26:26" ht="22.5">
      <c r="Z6258" s="242" ph="1"/>
    </row>
    <row r="6259" spans="26:26" ht="22.5">
      <c r="Z6259" s="242" ph="1"/>
    </row>
    <row r="6260" spans="26:26" ht="22.5">
      <c r="Z6260" s="242" ph="1"/>
    </row>
    <row r="6261" spans="26:26" ht="22.5">
      <c r="Z6261" s="242" ph="1"/>
    </row>
    <row r="6262" spans="26:26" ht="22.5">
      <c r="Z6262" s="242" ph="1"/>
    </row>
    <row r="6263" spans="26:26" ht="22.5">
      <c r="Z6263" s="242" ph="1"/>
    </row>
    <row r="6264" spans="26:26" ht="22.5">
      <c r="Z6264" s="242" ph="1"/>
    </row>
    <row r="6265" spans="26:26" ht="22.5">
      <c r="Z6265" s="242" ph="1"/>
    </row>
    <row r="6266" spans="26:26" ht="22.5">
      <c r="Z6266" s="242" ph="1"/>
    </row>
    <row r="6267" spans="26:26" ht="22.5">
      <c r="Z6267" s="242" ph="1"/>
    </row>
    <row r="6268" spans="26:26" ht="22.5">
      <c r="Z6268" s="242" ph="1"/>
    </row>
    <row r="6269" spans="26:26" ht="22.5">
      <c r="Z6269" s="242" ph="1"/>
    </row>
    <row r="6270" spans="26:26" ht="22.5">
      <c r="Z6270" s="242" ph="1"/>
    </row>
    <row r="6271" spans="26:26" ht="22.5">
      <c r="Z6271" s="242" ph="1"/>
    </row>
    <row r="6272" spans="26:26" ht="22.5">
      <c r="Z6272" s="242" ph="1"/>
    </row>
    <row r="6273" spans="26:26" ht="22.5">
      <c r="Z6273" s="242" ph="1"/>
    </row>
    <row r="6274" spans="26:26" ht="22.5">
      <c r="Z6274" s="242" ph="1"/>
    </row>
    <row r="6275" spans="26:26" ht="22.5">
      <c r="Z6275" s="242" ph="1"/>
    </row>
    <row r="6276" spans="26:26" ht="22.5">
      <c r="Z6276" s="242" ph="1"/>
    </row>
    <row r="6277" spans="26:26" ht="22.5">
      <c r="Z6277" s="242" ph="1"/>
    </row>
    <row r="6278" spans="26:26" ht="22.5">
      <c r="Z6278" s="242" ph="1"/>
    </row>
    <row r="6279" spans="26:26" ht="22.5">
      <c r="Z6279" s="242" ph="1"/>
    </row>
    <row r="6280" spans="26:26" ht="22.5">
      <c r="Z6280" s="242" ph="1"/>
    </row>
    <row r="6281" spans="26:26" ht="22.5">
      <c r="Z6281" s="242" ph="1"/>
    </row>
    <row r="6282" spans="26:26" ht="22.5">
      <c r="Z6282" s="242" ph="1"/>
    </row>
    <row r="6283" spans="26:26" ht="22.5">
      <c r="Z6283" s="242" ph="1"/>
    </row>
    <row r="6284" spans="26:26" ht="22.5">
      <c r="Z6284" s="242" ph="1"/>
    </row>
    <row r="6285" spans="26:26" ht="22.5">
      <c r="Z6285" s="242" ph="1"/>
    </row>
    <row r="6286" spans="26:26" ht="22.5">
      <c r="Z6286" s="242" ph="1"/>
    </row>
    <row r="6287" spans="26:26" ht="22.5">
      <c r="Z6287" s="242" ph="1"/>
    </row>
    <row r="6288" spans="26:26" ht="22.5">
      <c r="Z6288" s="242" ph="1"/>
    </row>
    <row r="6289" spans="26:26" ht="22.5">
      <c r="Z6289" s="242" ph="1"/>
    </row>
    <row r="6290" spans="26:26" ht="22.5">
      <c r="Z6290" s="242" ph="1"/>
    </row>
    <row r="6291" spans="26:26" ht="22.5">
      <c r="Z6291" s="242" ph="1"/>
    </row>
    <row r="6292" spans="26:26" ht="22.5">
      <c r="Z6292" s="242" ph="1"/>
    </row>
    <row r="6293" spans="26:26" ht="22.5">
      <c r="Z6293" s="242" ph="1"/>
    </row>
    <row r="6294" spans="26:26" ht="22.5">
      <c r="Z6294" s="242" ph="1"/>
    </row>
    <row r="6295" spans="26:26" ht="22.5">
      <c r="Z6295" s="242" ph="1"/>
    </row>
    <row r="6296" spans="26:26" ht="22.5">
      <c r="Z6296" s="242" ph="1"/>
    </row>
    <row r="6297" spans="26:26" ht="22.5">
      <c r="Z6297" s="242" ph="1"/>
    </row>
    <row r="6298" spans="26:26" ht="22.5">
      <c r="Z6298" s="242" ph="1"/>
    </row>
    <row r="6299" spans="26:26" ht="22.5">
      <c r="Z6299" s="242" ph="1"/>
    </row>
    <row r="6300" spans="26:26" ht="22.5">
      <c r="Z6300" s="242" ph="1"/>
    </row>
    <row r="6301" spans="26:26" ht="22.5">
      <c r="Z6301" s="242" ph="1"/>
    </row>
    <row r="6302" spans="26:26" ht="22.5">
      <c r="Z6302" s="242" ph="1"/>
    </row>
    <row r="6303" spans="26:26" ht="22.5">
      <c r="Z6303" s="242" ph="1"/>
    </row>
    <row r="6304" spans="26:26" ht="22.5">
      <c r="Z6304" s="242" ph="1"/>
    </row>
    <row r="6305" spans="26:26" ht="22.5">
      <c r="Z6305" s="242" ph="1"/>
    </row>
    <row r="6306" spans="26:26" ht="22.5">
      <c r="Z6306" s="242" ph="1"/>
    </row>
    <row r="6307" spans="26:26" ht="22.5">
      <c r="Z6307" s="242" ph="1"/>
    </row>
    <row r="6308" spans="26:26" ht="22.5">
      <c r="Z6308" s="242" ph="1"/>
    </row>
    <row r="6309" spans="26:26" ht="22.5">
      <c r="Z6309" s="242" ph="1"/>
    </row>
    <row r="6310" spans="26:26" ht="22.5">
      <c r="Z6310" s="242" ph="1"/>
    </row>
    <row r="6311" spans="26:26" ht="22.5">
      <c r="Z6311" s="242" ph="1"/>
    </row>
    <row r="6312" spans="26:26" ht="22.5">
      <c r="Z6312" s="242" ph="1"/>
    </row>
    <row r="6313" spans="26:26" ht="22.5">
      <c r="Z6313" s="242" ph="1"/>
    </row>
    <row r="6314" spans="26:26" ht="22.5">
      <c r="Z6314" s="242" ph="1"/>
    </row>
    <row r="6315" spans="26:26" ht="22.5">
      <c r="Z6315" s="242" ph="1"/>
    </row>
    <row r="6316" spans="26:26" ht="22.5">
      <c r="Z6316" s="242" ph="1"/>
    </row>
    <row r="6317" spans="26:26" ht="22.5">
      <c r="Z6317" s="242" ph="1"/>
    </row>
    <row r="6318" spans="26:26" ht="22.5">
      <c r="Z6318" s="242" ph="1"/>
    </row>
    <row r="6319" spans="26:26" ht="22.5">
      <c r="Z6319" s="242" ph="1"/>
    </row>
    <row r="6320" spans="26:26" ht="22.5">
      <c r="Z6320" s="242" ph="1"/>
    </row>
    <row r="6321" spans="26:26" ht="22.5">
      <c r="Z6321" s="242" ph="1"/>
    </row>
    <row r="6322" spans="26:26" ht="22.5">
      <c r="Z6322" s="242" ph="1"/>
    </row>
    <row r="6323" spans="26:26" ht="22.5">
      <c r="Z6323" s="242" ph="1"/>
    </row>
    <row r="6324" spans="26:26" ht="22.5">
      <c r="Z6324" s="242" ph="1"/>
    </row>
    <row r="6325" spans="26:26" ht="22.5">
      <c r="Z6325" s="242" ph="1"/>
    </row>
    <row r="6326" spans="26:26" ht="22.5">
      <c r="Z6326" s="242" ph="1"/>
    </row>
    <row r="6327" spans="26:26" ht="22.5">
      <c r="Z6327" s="242" ph="1"/>
    </row>
    <row r="6328" spans="26:26" ht="22.5">
      <c r="Z6328" s="242" ph="1"/>
    </row>
    <row r="6329" spans="26:26" ht="22.5">
      <c r="Z6329" s="242" ph="1"/>
    </row>
    <row r="6330" spans="26:26" ht="22.5">
      <c r="Z6330" s="242" ph="1"/>
    </row>
    <row r="6331" spans="26:26" ht="22.5">
      <c r="Z6331" s="242" ph="1"/>
    </row>
    <row r="6332" spans="26:26" ht="22.5">
      <c r="Z6332" s="242" ph="1"/>
    </row>
    <row r="6333" spans="26:26" ht="22.5">
      <c r="Z6333" s="242" ph="1"/>
    </row>
    <row r="6334" spans="26:26" ht="22.5">
      <c r="Z6334" s="242" ph="1"/>
    </row>
    <row r="6335" spans="26:26" ht="22.5">
      <c r="Z6335" s="242" ph="1"/>
    </row>
    <row r="6336" spans="26:26" ht="22.5">
      <c r="Z6336" s="242" ph="1"/>
    </row>
    <row r="6337" spans="26:26" ht="22.5">
      <c r="Z6337" s="242" ph="1"/>
    </row>
    <row r="6338" spans="26:26" ht="22.5">
      <c r="Z6338" s="242" ph="1"/>
    </row>
    <row r="6339" spans="26:26" ht="22.5">
      <c r="Z6339" s="242" ph="1"/>
    </row>
    <row r="6340" spans="26:26" ht="22.5">
      <c r="Z6340" s="242" ph="1"/>
    </row>
    <row r="6341" spans="26:26" ht="22.5">
      <c r="Z6341" s="242" ph="1"/>
    </row>
    <row r="6342" spans="26:26" ht="22.5">
      <c r="Z6342" s="242" ph="1"/>
    </row>
    <row r="6343" spans="26:26" ht="22.5">
      <c r="Z6343" s="242" ph="1"/>
    </row>
    <row r="6344" spans="26:26" ht="22.5">
      <c r="Z6344" s="242" ph="1"/>
    </row>
    <row r="6345" spans="26:26" ht="22.5">
      <c r="Z6345" s="242" ph="1"/>
    </row>
    <row r="6346" spans="26:26" ht="22.5">
      <c r="Z6346" s="242" ph="1"/>
    </row>
    <row r="6347" spans="26:26" ht="22.5">
      <c r="Z6347" s="242" ph="1"/>
    </row>
    <row r="6348" spans="26:26" ht="22.5">
      <c r="Z6348" s="242" ph="1"/>
    </row>
    <row r="6349" spans="26:26" ht="22.5">
      <c r="Z6349" s="242" ph="1"/>
    </row>
    <row r="6350" spans="26:26" ht="22.5">
      <c r="Z6350" s="242" ph="1"/>
    </row>
    <row r="6351" spans="26:26" ht="22.5">
      <c r="Z6351" s="242" ph="1"/>
    </row>
    <row r="6352" spans="26:26" ht="22.5">
      <c r="Z6352" s="242" ph="1"/>
    </row>
    <row r="6353" spans="26:26" ht="22.5">
      <c r="Z6353" s="242" ph="1"/>
    </row>
    <row r="6354" spans="26:26" ht="22.5">
      <c r="Z6354" s="242" ph="1"/>
    </row>
    <row r="6355" spans="26:26" ht="22.5">
      <c r="Z6355" s="242" ph="1"/>
    </row>
    <row r="6356" spans="26:26" ht="22.5">
      <c r="Z6356" s="242" ph="1"/>
    </row>
    <row r="6357" spans="26:26" ht="22.5">
      <c r="Z6357" s="242" ph="1"/>
    </row>
    <row r="6358" spans="26:26" ht="22.5">
      <c r="Z6358" s="242" ph="1"/>
    </row>
    <row r="6359" spans="26:26" ht="22.5">
      <c r="Z6359" s="242" ph="1"/>
    </row>
    <row r="6360" spans="26:26" ht="22.5">
      <c r="Z6360" s="242" ph="1"/>
    </row>
    <row r="6361" spans="26:26" ht="22.5">
      <c r="Z6361" s="242" ph="1"/>
    </row>
    <row r="6362" spans="26:26" ht="22.5">
      <c r="Z6362" s="242" ph="1"/>
    </row>
    <row r="6363" spans="26:26" ht="22.5">
      <c r="Z6363" s="242" ph="1"/>
    </row>
    <row r="6364" spans="26:26" ht="22.5">
      <c r="Z6364" s="242" ph="1"/>
    </row>
    <row r="6365" spans="26:26" ht="22.5">
      <c r="Z6365" s="242" ph="1"/>
    </row>
    <row r="6366" spans="26:26" ht="22.5">
      <c r="Z6366" s="242" ph="1"/>
    </row>
    <row r="6367" spans="26:26" ht="22.5">
      <c r="Z6367" s="242" ph="1"/>
    </row>
    <row r="6368" spans="26:26" ht="22.5">
      <c r="Z6368" s="242" ph="1"/>
    </row>
    <row r="6369" spans="26:26" ht="22.5">
      <c r="Z6369" s="242" ph="1"/>
    </row>
    <row r="6370" spans="26:26" ht="22.5">
      <c r="Z6370" s="242" ph="1"/>
    </row>
    <row r="6371" spans="26:26" ht="22.5">
      <c r="Z6371" s="242" ph="1"/>
    </row>
    <row r="6372" spans="26:26" ht="22.5">
      <c r="Z6372" s="242" ph="1"/>
    </row>
    <row r="6373" spans="26:26" ht="22.5">
      <c r="Z6373" s="242" ph="1"/>
    </row>
    <row r="6374" spans="26:26" ht="22.5">
      <c r="Z6374" s="242" ph="1"/>
    </row>
    <row r="6375" spans="26:26" ht="22.5">
      <c r="Z6375" s="242" ph="1"/>
    </row>
    <row r="6376" spans="26:26" ht="22.5">
      <c r="Z6376" s="242" ph="1"/>
    </row>
    <row r="6377" spans="26:26" ht="22.5">
      <c r="Z6377" s="242" ph="1"/>
    </row>
    <row r="6378" spans="26:26" ht="22.5">
      <c r="Z6378" s="242" ph="1"/>
    </row>
    <row r="6379" spans="26:26" ht="22.5">
      <c r="Z6379" s="242" ph="1"/>
    </row>
    <row r="6380" spans="26:26" ht="22.5">
      <c r="Z6380" s="242" ph="1"/>
    </row>
    <row r="6381" spans="26:26" ht="22.5">
      <c r="Z6381" s="242" ph="1"/>
    </row>
    <row r="6382" spans="26:26" ht="22.5">
      <c r="Z6382" s="242" ph="1"/>
    </row>
    <row r="6383" spans="26:26" ht="22.5">
      <c r="Z6383" s="242" ph="1"/>
    </row>
    <row r="6384" spans="26:26" ht="22.5">
      <c r="Z6384" s="242" ph="1"/>
    </row>
    <row r="6385" spans="26:26" ht="22.5">
      <c r="Z6385" s="242" ph="1"/>
    </row>
    <row r="6386" spans="26:26" ht="22.5">
      <c r="Z6386" s="242" ph="1"/>
    </row>
    <row r="6387" spans="26:26" ht="22.5">
      <c r="Z6387" s="242" ph="1"/>
    </row>
    <row r="6388" spans="26:26" ht="22.5">
      <c r="Z6388" s="242" ph="1"/>
    </row>
    <row r="6389" spans="26:26" ht="22.5">
      <c r="Z6389" s="242" ph="1"/>
    </row>
    <row r="6390" spans="26:26" ht="22.5">
      <c r="Z6390" s="242" ph="1"/>
    </row>
    <row r="6391" spans="26:26" ht="22.5">
      <c r="Z6391" s="242" ph="1"/>
    </row>
    <row r="6392" spans="26:26" ht="22.5">
      <c r="Z6392" s="242" ph="1"/>
    </row>
    <row r="6393" spans="26:26" ht="22.5">
      <c r="Z6393" s="242" ph="1"/>
    </row>
    <row r="6394" spans="26:26" ht="22.5">
      <c r="Z6394" s="242" ph="1"/>
    </row>
    <row r="6395" spans="26:26" ht="22.5">
      <c r="Z6395" s="242" ph="1"/>
    </row>
    <row r="6396" spans="26:26" ht="22.5">
      <c r="Z6396" s="242" ph="1"/>
    </row>
    <row r="6397" spans="26:26" ht="22.5">
      <c r="Z6397" s="242" ph="1"/>
    </row>
    <row r="6398" spans="26:26" ht="22.5">
      <c r="Z6398" s="242" ph="1"/>
    </row>
    <row r="6399" spans="26:26" ht="22.5">
      <c r="Z6399" s="242" ph="1"/>
    </row>
    <row r="6400" spans="26:26" ht="22.5">
      <c r="Z6400" s="242" ph="1"/>
    </row>
    <row r="6401" spans="26:26" ht="22.5">
      <c r="Z6401" s="242" ph="1"/>
    </row>
    <row r="6402" spans="26:26" ht="22.5">
      <c r="Z6402" s="242" ph="1"/>
    </row>
    <row r="6403" spans="26:26" ht="22.5">
      <c r="Z6403" s="242" ph="1"/>
    </row>
    <row r="6404" spans="26:26" ht="22.5">
      <c r="Z6404" s="242" ph="1"/>
    </row>
    <row r="6405" spans="26:26" ht="22.5">
      <c r="Z6405" s="242" ph="1"/>
    </row>
    <row r="6406" spans="26:26" ht="22.5">
      <c r="Z6406" s="242" ph="1"/>
    </row>
    <row r="6407" spans="26:26" ht="22.5">
      <c r="Z6407" s="242" ph="1"/>
    </row>
    <row r="6408" spans="26:26" ht="22.5">
      <c r="Z6408" s="242" ph="1"/>
    </row>
    <row r="6409" spans="26:26" ht="22.5">
      <c r="Z6409" s="242" ph="1"/>
    </row>
    <row r="6410" spans="26:26" ht="22.5">
      <c r="Z6410" s="242" ph="1"/>
    </row>
    <row r="6411" spans="26:26" ht="22.5">
      <c r="Z6411" s="242" ph="1"/>
    </row>
    <row r="6412" spans="26:26" ht="22.5">
      <c r="Z6412" s="242" ph="1"/>
    </row>
    <row r="6413" spans="26:26" ht="22.5">
      <c r="Z6413" s="242" ph="1"/>
    </row>
    <row r="6414" spans="26:26" ht="22.5">
      <c r="Z6414" s="242" ph="1"/>
    </row>
    <row r="6415" spans="26:26" ht="22.5">
      <c r="Z6415" s="242" ph="1"/>
    </row>
    <row r="6416" spans="26:26" ht="22.5">
      <c r="Z6416" s="242" ph="1"/>
    </row>
    <row r="6417" spans="26:26" ht="22.5">
      <c r="Z6417" s="242" ph="1"/>
    </row>
    <row r="6418" spans="26:26" ht="22.5">
      <c r="Z6418" s="242" ph="1"/>
    </row>
    <row r="6419" spans="26:26" ht="22.5">
      <c r="Z6419" s="242" ph="1"/>
    </row>
    <row r="6420" spans="26:26" ht="22.5">
      <c r="Z6420" s="242" ph="1"/>
    </row>
    <row r="6421" spans="26:26" ht="22.5">
      <c r="Z6421" s="242" ph="1"/>
    </row>
    <row r="6422" spans="26:26" ht="22.5">
      <c r="Z6422" s="242" ph="1"/>
    </row>
    <row r="6423" spans="26:26" ht="22.5">
      <c r="Z6423" s="242" ph="1"/>
    </row>
    <row r="6424" spans="26:26" ht="22.5">
      <c r="Z6424" s="242" ph="1"/>
    </row>
    <row r="6425" spans="26:26" ht="22.5">
      <c r="Z6425" s="242" ph="1"/>
    </row>
    <row r="6426" spans="26:26" ht="22.5">
      <c r="Z6426" s="242" ph="1"/>
    </row>
    <row r="6427" spans="26:26" ht="22.5">
      <c r="Z6427" s="242" ph="1"/>
    </row>
    <row r="6428" spans="26:26" ht="22.5">
      <c r="Z6428" s="242" ph="1"/>
    </row>
    <row r="6429" spans="26:26" ht="22.5">
      <c r="Z6429" s="242" ph="1"/>
    </row>
    <row r="6430" spans="26:26" ht="22.5">
      <c r="Z6430" s="242" ph="1"/>
    </row>
    <row r="6431" spans="26:26" ht="22.5">
      <c r="Z6431" s="242" ph="1"/>
    </row>
    <row r="6432" spans="26:26" ht="22.5">
      <c r="Z6432" s="242" ph="1"/>
    </row>
    <row r="6433" spans="26:26" ht="22.5">
      <c r="Z6433" s="242" ph="1"/>
    </row>
    <row r="6434" spans="26:26" ht="22.5">
      <c r="Z6434" s="242" ph="1"/>
    </row>
    <row r="6435" spans="26:26" ht="22.5">
      <c r="Z6435" s="242" ph="1"/>
    </row>
    <row r="6436" spans="26:26" ht="22.5">
      <c r="Z6436" s="242" ph="1"/>
    </row>
    <row r="6437" spans="26:26" ht="22.5">
      <c r="Z6437" s="242" ph="1"/>
    </row>
    <row r="6438" spans="26:26" ht="22.5">
      <c r="Z6438" s="242" ph="1"/>
    </row>
    <row r="6439" spans="26:26" ht="22.5">
      <c r="Z6439" s="242" ph="1"/>
    </row>
    <row r="6440" spans="26:26" ht="22.5">
      <c r="Z6440" s="242" ph="1"/>
    </row>
    <row r="6441" spans="26:26" ht="22.5">
      <c r="Z6441" s="242" ph="1"/>
    </row>
    <row r="6442" spans="26:26" ht="22.5">
      <c r="Z6442" s="242" ph="1"/>
    </row>
    <row r="6443" spans="26:26" ht="22.5">
      <c r="Z6443" s="242" ph="1"/>
    </row>
    <row r="6444" spans="26:26" ht="22.5">
      <c r="Z6444" s="242" ph="1"/>
    </row>
    <row r="6445" spans="26:26" ht="22.5">
      <c r="Z6445" s="242" ph="1"/>
    </row>
    <row r="6446" spans="26:26" ht="22.5">
      <c r="Z6446" s="242" ph="1"/>
    </row>
    <row r="6447" spans="26:26" ht="22.5">
      <c r="Z6447" s="242" ph="1"/>
    </row>
    <row r="6448" spans="26:26" ht="22.5">
      <c r="Z6448" s="242" ph="1"/>
    </row>
    <row r="6449" spans="26:26" ht="22.5">
      <c r="Z6449" s="242" ph="1"/>
    </row>
    <row r="6450" spans="26:26" ht="22.5">
      <c r="Z6450" s="242" ph="1"/>
    </row>
    <row r="6451" spans="26:26" ht="22.5">
      <c r="Z6451" s="242" ph="1"/>
    </row>
    <row r="6452" spans="26:26" ht="22.5">
      <c r="Z6452" s="242" ph="1"/>
    </row>
    <row r="6453" spans="26:26" ht="22.5">
      <c r="Z6453" s="242" ph="1"/>
    </row>
    <row r="6454" spans="26:26" ht="22.5">
      <c r="Z6454" s="242" ph="1"/>
    </row>
  </sheetData>
  <sheetProtection algorithmName="SHA-512" hashValue="gd7aTL+epeJW8fHyEVzYCJvSNcREUv/VbQazOLWN6L+NuK1bYl4LX+lLEWYC+qdpPbitd48+O+rodViIKGkhLA==" saltValue="XBqXGU7R0WIfea7nJRzwTw==" spinCount="100000" sheet="1" selectLockedCells="1"/>
  <dataConsolidate/>
  <mergeCells count="184">
    <mergeCell ref="J53:W53"/>
    <mergeCell ref="X53:AK53"/>
    <mergeCell ref="C52:I52"/>
    <mergeCell ref="C53:I53"/>
    <mergeCell ref="C56:I56"/>
    <mergeCell ref="J56:W56"/>
    <mergeCell ref="X56:AK56"/>
    <mergeCell ref="C57:I57"/>
    <mergeCell ref="J57:W57"/>
    <mergeCell ref="X57:AK57"/>
    <mergeCell ref="C46:H46"/>
    <mergeCell ref="I46:N46"/>
    <mergeCell ref="O46:AB46"/>
    <mergeCell ref="AC46:AI46"/>
    <mergeCell ref="AJ46:AN46"/>
    <mergeCell ref="C49:N49"/>
    <mergeCell ref="O49:U49"/>
    <mergeCell ref="J52:W52"/>
    <mergeCell ref="X52:AK52"/>
    <mergeCell ref="C44:H44"/>
    <mergeCell ref="I44:N44"/>
    <mergeCell ref="O44:AB44"/>
    <mergeCell ref="AC44:AI44"/>
    <mergeCell ref="AJ44:AN44"/>
    <mergeCell ref="C45:H45"/>
    <mergeCell ref="I45:N45"/>
    <mergeCell ref="O45:AB45"/>
    <mergeCell ref="AC45:AI45"/>
    <mergeCell ref="AJ45:AN45"/>
    <mergeCell ref="AL38:AR38"/>
    <mergeCell ref="C43:H43"/>
    <mergeCell ref="I43:N43"/>
    <mergeCell ref="O43:AB43"/>
    <mergeCell ref="AC43:AI43"/>
    <mergeCell ref="AJ43:AN43"/>
    <mergeCell ref="C38:H38"/>
    <mergeCell ref="I38:N38"/>
    <mergeCell ref="O38:Y38"/>
    <mergeCell ref="Z38:AC38"/>
    <mergeCell ref="AD38:AG38"/>
    <mergeCell ref="AH38:AK38"/>
    <mergeCell ref="C37:H37"/>
    <mergeCell ref="I37:N37"/>
    <mergeCell ref="O37:Y37"/>
    <mergeCell ref="Z37:AC37"/>
    <mergeCell ref="AD37:AG37"/>
    <mergeCell ref="AH37:AK37"/>
    <mergeCell ref="AL37:AR37"/>
    <mergeCell ref="Z35:AC35"/>
    <mergeCell ref="AD35:AG35"/>
    <mergeCell ref="AH35:AK35"/>
    <mergeCell ref="Z36:AC36"/>
    <mergeCell ref="AD36:AG36"/>
    <mergeCell ref="AH36:AK36"/>
    <mergeCell ref="AJ31:AN31"/>
    <mergeCell ref="AO31:AR31"/>
    <mergeCell ref="C34:H36"/>
    <mergeCell ref="I34:N36"/>
    <mergeCell ref="O34:Y36"/>
    <mergeCell ref="Z34:AK34"/>
    <mergeCell ref="AL34:AR35"/>
    <mergeCell ref="C31:H31"/>
    <mergeCell ref="I31:N31"/>
    <mergeCell ref="O31:Y31"/>
    <mergeCell ref="Z31:AB31"/>
    <mergeCell ref="AC31:AE31"/>
    <mergeCell ref="AF31:AI31"/>
    <mergeCell ref="AL36:AR36"/>
    <mergeCell ref="C30:H30"/>
    <mergeCell ref="I30:N30"/>
    <mergeCell ref="O30:Y30"/>
    <mergeCell ref="Z30:AB30"/>
    <mergeCell ref="AC30:AE30"/>
    <mergeCell ref="AF30:AI30"/>
    <mergeCell ref="AJ30:AN30"/>
    <mergeCell ref="AO30:AR30"/>
    <mergeCell ref="C29:H29"/>
    <mergeCell ref="I29:N29"/>
    <mergeCell ref="O29:Y29"/>
    <mergeCell ref="Z29:AB29"/>
    <mergeCell ref="AC29:AE29"/>
    <mergeCell ref="AF29:AI29"/>
    <mergeCell ref="C28:H28"/>
    <mergeCell ref="I28:N28"/>
    <mergeCell ref="O28:Y28"/>
    <mergeCell ref="Z28:AB28"/>
    <mergeCell ref="AC28:AE28"/>
    <mergeCell ref="AF28:AI28"/>
    <mergeCell ref="AJ28:AN28"/>
    <mergeCell ref="AO28:AR28"/>
    <mergeCell ref="AJ29:AN29"/>
    <mergeCell ref="AO29:AR29"/>
    <mergeCell ref="AQ24:AR24"/>
    <mergeCell ref="C25:H25"/>
    <mergeCell ref="I25:N25"/>
    <mergeCell ref="O25:T25"/>
    <mergeCell ref="U25:V25"/>
    <mergeCell ref="W25:AB25"/>
    <mergeCell ref="AC25:AJ25"/>
    <mergeCell ref="AK25:AL25"/>
    <mergeCell ref="AM25:AN25"/>
    <mergeCell ref="AO25:AP25"/>
    <mergeCell ref="AQ25:AR25"/>
    <mergeCell ref="C24:H24"/>
    <mergeCell ref="I24:N24"/>
    <mergeCell ref="O24:T24"/>
    <mergeCell ref="U24:V24"/>
    <mergeCell ref="W24:AB24"/>
    <mergeCell ref="AC24:AJ24"/>
    <mergeCell ref="AK24:AL24"/>
    <mergeCell ref="AM24:AN24"/>
    <mergeCell ref="AO24:AP24"/>
    <mergeCell ref="AQ22:AR22"/>
    <mergeCell ref="C23:H23"/>
    <mergeCell ref="I23:N23"/>
    <mergeCell ref="O23:T23"/>
    <mergeCell ref="U23:V23"/>
    <mergeCell ref="W23:AB23"/>
    <mergeCell ref="AC23:AJ23"/>
    <mergeCell ref="AK23:AL23"/>
    <mergeCell ref="AM23:AN23"/>
    <mergeCell ref="AO23:AP23"/>
    <mergeCell ref="AQ23:AR23"/>
    <mergeCell ref="C22:H22"/>
    <mergeCell ref="I22:N22"/>
    <mergeCell ref="O22:T22"/>
    <mergeCell ref="U22:V22"/>
    <mergeCell ref="W22:AB22"/>
    <mergeCell ref="AC22:AJ22"/>
    <mergeCell ref="AK22:AL22"/>
    <mergeCell ref="AM22:AN22"/>
    <mergeCell ref="AO22:AP22"/>
    <mergeCell ref="AK18:AM18"/>
    <mergeCell ref="AN18:AP18"/>
    <mergeCell ref="AQ18:AR18"/>
    <mergeCell ref="C19:H19"/>
    <mergeCell ref="I19:P19"/>
    <mergeCell ref="Q19:AB19"/>
    <mergeCell ref="AC19:AE19"/>
    <mergeCell ref="AF19:AH19"/>
    <mergeCell ref="AI19:AJ19"/>
    <mergeCell ref="AK19:AM19"/>
    <mergeCell ref="C18:H18"/>
    <mergeCell ref="I18:P18"/>
    <mergeCell ref="Q18:AB18"/>
    <mergeCell ref="AC18:AE18"/>
    <mergeCell ref="AF18:AH18"/>
    <mergeCell ref="AI18:AJ18"/>
    <mergeCell ref="AN19:AP19"/>
    <mergeCell ref="AQ19:AR19"/>
    <mergeCell ref="AQ17:AR17"/>
    <mergeCell ref="C13:H13"/>
    <mergeCell ref="I13:P13"/>
    <mergeCell ref="Q13:AB13"/>
    <mergeCell ref="AC13:AH13"/>
    <mergeCell ref="AI13:AN13"/>
    <mergeCell ref="C16:H17"/>
    <mergeCell ref="I16:P17"/>
    <mergeCell ref="Q16:AB17"/>
    <mergeCell ref="AC16:AJ16"/>
    <mergeCell ref="AK16:AR16"/>
    <mergeCell ref="C12:H12"/>
    <mergeCell ref="I12:P12"/>
    <mergeCell ref="Q12:AB12"/>
    <mergeCell ref="AC12:AH12"/>
    <mergeCell ref="AI12:AN12"/>
    <mergeCell ref="AC17:AE17"/>
    <mergeCell ref="AF17:AH17"/>
    <mergeCell ref="AI17:AJ17"/>
    <mergeCell ref="AK17:AM17"/>
    <mergeCell ref="AN17:AP17"/>
    <mergeCell ref="B4:AR4"/>
    <mergeCell ref="C6:H6"/>
    <mergeCell ref="I6:P6"/>
    <mergeCell ref="C10:H10"/>
    <mergeCell ref="I10:P10"/>
    <mergeCell ref="Q10:AB10"/>
    <mergeCell ref="AC10:AH10"/>
    <mergeCell ref="AI10:AN10"/>
    <mergeCell ref="C11:H11"/>
    <mergeCell ref="I11:P11"/>
    <mergeCell ref="Q11:AB11"/>
    <mergeCell ref="AC11:AH11"/>
    <mergeCell ref="AI11:AN11"/>
  </mergeCells>
  <phoneticPr fontId="3"/>
  <conditionalFormatting sqref="I11:AN13">
    <cfRule type="expression" dxfId="41" priority="33">
      <formula>$C11=""</formula>
    </cfRule>
  </conditionalFormatting>
  <conditionalFormatting sqref="I11:AB13 AI11:AN13 I18:AR19 W23:AJ25">
    <cfRule type="expression" dxfId="40" priority="34">
      <formula>AND($C11&lt;&gt;"",$I11="")</formula>
    </cfRule>
  </conditionalFormatting>
  <conditionalFormatting sqref="C29 C37">
    <cfRule type="containsBlanks" dxfId="39" priority="35">
      <formula>LEN(TRIM(C29))=0</formula>
    </cfRule>
  </conditionalFormatting>
  <conditionalFormatting sqref="I29:Y31 AC29:AI31 AO29:AR31">
    <cfRule type="expression" dxfId="38" priority="32">
      <formula>I29=""</formula>
    </cfRule>
  </conditionalFormatting>
  <conditionalFormatting sqref="I29:AR31">
    <cfRule type="expression" dxfId="37" priority="31">
      <formula>$C29=""</formula>
    </cfRule>
  </conditionalFormatting>
  <conditionalFormatting sqref="I37:AK38">
    <cfRule type="expression" dxfId="36" priority="24">
      <formula>I37=""</formula>
    </cfRule>
  </conditionalFormatting>
  <conditionalFormatting sqref="AD37:AD38">
    <cfRule type="expression" dxfId="35" priority="28">
      <formula>AND($C37&lt;&gt;"潜熱回収型ガス給湯機",$C37&lt;&gt;"潜熱回収型石油給湯機",$C37&lt;&gt;"ガスエンジン給湯機")</formula>
    </cfRule>
  </conditionalFormatting>
  <conditionalFormatting sqref="I37:AR38">
    <cfRule type="expression" dxfId="34" priority="23">
      <formula>$C37=""</formula>
    </cfRule>
  </conditionalFormatting>
  <conditionalFormatting sqref="Z37:AC38">
    <cfRule type="expression" dxfId="33" priority="27">
      <formula>$C37&lt;&gt;"電気ヒートポンプ給湯機"</formula>
    </cfRule>
  </conditionalFormatting>
  <conditionalFormatting sqref="AH37:AK38">
    <cfRule type="expression" dxfId="32" priority="29">
      <formula>AND($C37&lt;&gt;"ヒートポンプ・ガス瞬間式併用型給湯機（ハイブリッド給湯機）")</formula>
    </cfRule>
  </conditionalFormatting>
  <conditionalFormatting sqref="AC44:AI46">
    <cfRule type="expression" dxfId="31" priority="21">
      <formula>AND($C44&lt;&gt;"",AC44="")</formula>
    </cfRule>
  </conditionalFormatting>
  <conditionalFormatting sqref="I44:AN46">
    <cfRule type="expression" dxfId="30" priority="22">
      <formula>AND($C44&lt;&gt;"",I44="")</formula>
    </cfRule>
  </conditionalFormatting>
  <conditionalFormatting sqref="O23:T25 W23:AR25">
    <cfRule type="expression" dxfId="29" priority="18">
      <formula>$U23="兼用"</formula>
    </cfRule>
  </conditionalFormatting>
  <conditionalFormatting sqref="AL37:AR38">
    <cfRule type="expression" dxfId="28" priority="17">
      <formula>C37&lt;&gt;"燃料電池"</formula>
    </cfRule>
    <cfRule type="expression" dxfId="27" priority="30">
      <formula>AND(C37="燃料電池",AL37="")</formula>
    </cfRule>
  </conditionalFormatting>
  <conditionalFormatting sqref="I6:P6">
    <cfRule type="containsBlanks" dxfId="26" priority="16">
      <formula>LEN(TRIM(I6))=0</formula>
    </cfRule>
  </conditionalFormatting>
  <conditionalFormatting sqref="C11:H11">
    <cfRule type="containsBlanks" dxfId="25" priority="12">
      <formula>LEN(TRIM(C11))=0</formula>
    </cfRule>
  </conditionalFormatting>
  <conditionalFormatting sqref="C44:H44">
    <cfRule type="containsBlanks" dxfId="24" priority="11">
      <formula>LEN(TRIM(C44))=0</formula>
    </cfRule>
  </conditionalFormatting>
  <conditionalFormatting sqref="O49">
    <cfRule type="expression" dxfId="23" priority="36">
      <formula>$O$49&amp;#REF!="■■"</formula>
    </cfRule>
    <cfRule type="expression" dxfId="22" priority="37">
      <formula>$O$49&amp;#REF!="□□"</formula>
    </cfRule>
  </conditionalFormatting>
  <conditionalFormatting sqref="C53">
    <cfRule type="expression" dxfId="21" priority="114">
      <formula>$C$53&amp;#REF!="■■"</formula>
    </cfRule>
    <cfRule type="expression" dxfId="20" priority="115">
      <formula>$C$53&amp;#REF!="□□"</formula>
    </cfRule>
  </conditionalFormatting>
  <conditionalFormatting sqref="C57">
    <cfRule type="expression" dxfId="19" priority="9">
      <formula>$C$53&amp;#REF!="■■"</formula>
    </cfRule>
    <cfRule type="expression" dxfId="18" priority="10">
      <formula>$C$57&amp;#REF!="□□"</formula>
    </cfRule>
  </conditionalFormatting>
  <conditionalFormatting sqref="J53:AK53">
    <cfRule type="expression" dxfId="17" priority="8">
      <formula>$C$53="無し"</formula>
    </cfRule>
    <cfRule type="expression" dxfId="16" priority="117">
      <formula>AND($C$53="有り",J53="")</formula>
    </cfRule>
  </conditionalFormatting>
  <conditionalFormatting sqref="J57:AK57">
    <cfRule type="expression" dxfId="15" priority="1">
      <formula>AND($C$57="有り",J57="")</formula>
    </cfRule>
    <cfRule type="expression" dxfId="14" priority="7">
      <formula>$C$57="無し"</formula>
    </cfRule>
  </conditionalFormatting>
  <conditionalFormatting sqref="C53:I53">
    <cfRule type="containsBlanks" dxfId="13" priority="118">
      <formula>LEN(TRIM(C53))=0</formula>
    </cfRule>
  </conditionalFormatting>
  <conditionalFormatting sqref="C57:I57">
    <cfRule type="containsBlanks" dxfId="12" priority="5">
      <formula>LEN(TRIM(C57))=0</formula>
    </cfRule>
  </conditionalFormatting>
  <dataValidations count="17">
    <dataValidation type="list" allowBlank="1" showInputMessage="1" showErrorMessage="1" sqref="AC11:AH12" xr:uid="{68DEB5D2-D834-4B14-8D39-7514B223C106}">
      <formula1>"―,い,ろ,は"</formula1>
    </dataValidation>
    <dataValidation type="list" allowBlank="1" showInputMessage="1" showErrorMessage="1" sqref="I6:P6" xr:uid="{643AE8BA-9A40-4FCD-BE0F-E25DD94EC8A3}">
      <formula1>"a,b,c,d,e,f,g,h,i,j,k,l,m,n,o,p,q,r,s,t,u,v,w,x,y,z"</formula1>
    </dataValidation>
    <dataValidation type="custom" imeMode="disabled" allowBlank="1" showInputMessage="1" showErrorMessage="1" error="整数で入力してください。" sqref="AI11:AI13 AJ44:AN46 AO29:AR31" xr:uid="{AE3D4757-A08B-4375-858C-71ECA0C46546}">
      <formula1>AI11-ROUNDDOWN(AI11,0)=0</formula1>
    </dataValidation>
    <dataValidation type="list" allowBlank="1" showInputMessage="1" showErrorMessage="1" sqref="C38 C37:H37" xr:uid="{740EEB60-FA55-4A2A-B3D3-3A2BB32DE2A2}">
      <formula1>"電気ヒートポンプ給湯機,潜熱回収型ガス給湯機,潜熱回収型石油給湯機,ガスエンジン給湯機,ヒートポンプ・ガス瞬間式併用型給湯機（ハイブリッド給湯機）,燃料電池"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C30:C31 C29:H29" xr:uid="{66AA839B-7E97-4F40-9E16-D16FDF3B78BA}">
      <formula1>"ダクト式第一種換気,ダクト式第二種換気,ダクト式第三種換気,壁付け式第一種換気,壁付け式第二種換気,壁付け式第三種換気"</formula1>
    </dataValidation>
    <dataValidation type="list" allowBlank="1" showInputMessage="1" showErrorMessage="1" sqref="C18:H19 C24:C25 C23:H23" xr:uid="{E8AE991B-E05A-4245-A683-DBD787BD7A9A}">
      <formula1>"主たる　居室,全ての　居室"</formula1>
    </dataValidation>
    <dataValidation type="list" allowBlank="1" showInputMessage="1" showErrorMessage="1" sqref="AC13" xr:uid="{8E9407FE-D8A6-4C7E-9B10-09BE0E0A6397}">
      <formula1>"い,ろ,は"</formula1>
    </dataValidation>
    <dataValidation type="list" allowBlank="1" showInputMessage="1" showErrorMessage="1" sqref="C11:H13" xr:uid="{7C4AB01D-00A0-4298-9F94-1EEF16C47AE3}">
      <formula1>"主たる　居室,その他　居室"</formula1>
    </dataValidation>
    <dataValidation type="list" allowBlank="1" showInputMessage="1" showErrorMessage="1" sqref="I23:N25" xr:uid="{CCF14533-00B0-42A4-819F-6454DAF6A086}">
      <formula1>"パネルラジエーター,温水式床暖房,ファンコンベクター,ルームエアコンディショナー付温水床暖房機,その他"</formula1>
    </dataValidation>
    <dataValidation type="list" allowBlank="1" showInputMessage="1" showErrorMessage="1" sqref="U23:V25" xr:uid="{C82AFE4F-7589-4129-826F-4878E2934500}">
      <formula1>"専用,兼用"</formula1>
    </dataValidation>
    <dataValidation type="list" allowBlank="1" showInputMessage="1" sqref="AC44:AI46" xr:uid="{6E920F32-4B8C-40A3-B252-38C305F74085}">
      <formula1>"-,調光,人感センサー"</formula1>
    </dataValidation>
    <dataValidation imeMode="off" allowBlank="1" showInputMessage="1" showErrorMessage="1" sqref="O44:AB46 Q18:AB19 Q11:AB13 AC23:AJ25 O29:Y31 O37:Y38 X53 X57" xr:uid="{DFD47F15-F858-44F4-835C-FE8F5D5E2642}"/>
    <dataValidation type="list" allowBlank="1" showInputMessage="1" showErrorMessage="1" sqref="C44:H46" xr:uid="{55B88C4A-2E4F-4177-8748-FD2100C49078}">
      <formula1>"主たる　居室,その他　居室,非居室"</formula1>
    </dataValidation>
    <dataValidation type="list" allowBlank="1" showInputMessage="1" showErrorMessage="1" sqref="AL37:AR38" xr:uid="{2AFE471A-C853-4D83-8E9E-794D535F5958}">
      <formula1>"PEFC(固体高分子形),SOFC(固体酸化物形)"</formula1>
    </dataValidation>
    <dataValidation imeMode="disabled" allowBlank="1" showInputMessage="1" showErrorMessage="1" sqref="AH37:AH38 AK23:AR25 AC29:AC31 Z29:Z31 AC18:AF19 Z37:Z38 AK18:AN19 AD37:AD38 AF29:AN31" xr:uid="{510EBD38-A49C-4E45-BAF4-9CA63F90FEFF}"/>
    <dataValidation type="list" allowBlank="1" showInputMessage="1" showErrorMessage="1" sqref="O23:T25" xr:uid="{0F336F10-6248-4FAD-9CB0-FCC56C098C79}">
      <formula1>"電気ヒートポンプ熱源機,電気ヒートポンプ給湯機,潜熱回収型ガス給湯機,潜熱回収型石油給湯機,ガスエンジン給湯機,ヒートポンプ・ガス瞬間式併用型給湯機（ハイブリッド給湯機）,燃料電池"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O49:U49 C53:I53 C57:I57" xr:uid="{867FFB65-9C13-4A59-B2AD-192C1D30EF95}">
      <formula1>"有り,無し"</formula1>
    </dataValidation>
  </dataValidations>
  <pageMargins left="0.78740157480314965" right="0.19685039370078741" top="0.39370078740157483" bottom="0.39370078740157483" header="0.39370078740157483" footer="0.11811023622047245"/>
  <pageSetup paperSize="9" scale="59" fitToHeight="0" orientation="portrait" cellComments="asDisplayed" r:id="rId1"/>
  <headerFooter scaleWithDoc="0">
    <oddFooter>&amp;R&amp;"Yu Gothic UI,標準"&amp;8&amp;K01+024R2低中層ZEH-M</oddFooter>
    <firstHeader>&amp;R&amp;10高層ＺＥＨ－Ｍ（ゼッチ・マンション）支援事業　定型様式１０－１</first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FE3A-50F0-4C71-9B98-55CB2DBAE408}">
  <sheetPr codeName="Sheet13">
    <pageSetUpPr fitToPage="1"/>
  </sheetPr>
  <dimension ref="B1:WVG53"/>
  <sheetViews>
    <sheetView showGridLines="0" view="pageBreakPreview" zoomScaleNormal="100" zoomScaleSheetLayoutView="100" workbookViewId="0">
      <selection activeCell="I11" sqref="I11:P11"/>
    </sheetView>
  </sheetViews>
  <sheetFormatPr defaultRowHeight="20.100000000000001" customHeight="1"/>
  <cols>
    <col min="1" max="1" width="1.375" style="489" customWidth="1"/>
    <col min="2" max="2" width="2" style="489" customWidth="1"/>
    <col min="3" max="16" width="3.875" style="489" customWidth="1"/>
    <col min="17" max="17" width="5.625" style="489" customWidth="1"/>
    <col min="18" max="23" width="3.875" style="489" customWidth="1"/>
    <col min="24" max="24" width="3.125" style="489" customWidth="1"/>
    <col min="25" max="25" width="3.875" style="489" customWidth="1"/>
    <col min="26" max="26" width="5.625" style="489" customWidth="1"/>
    <col min="27" max="27" width="8" style="489" hidden="1" customWidth="1"/>
    <col min="28" max="28" width="16.875" style="489" hidden="1" customWidth="1"/>
    <col min="29" max="29" width="13.375" style="489" customWidth="1"/>
    <col min="30" max="30" width="2" style="489" customWidth="1"/>
    <col min="31" max="221" width="9" style="489"/>
    <col min="222" max="245" width="3.75" style="489" customWidth="1"/>
    <col min="246" max="254" width="9" style="489" customWidth="1"/>
    <col min="255" max="255" width="2" style="489" customWidth="1"/>
    <col min="256" max="477" width="9" style="489"/>
    <col min="478" max="501" width="3.75" style="489" customWidth="1"/>
    <col min="502" max="510" width="9" style="489" customWidth="1"/>
    <col min="511" max="511" width="2" style="489" customWidth="1"/>
    <col min="512" max="733" width="9" style="489"/>
    <col min="734" max="757" width="3.75" style="489" customWidth="1"/>
    <col min="758" max="766" width="9" style="489" customWidth="1"/>
    <col min="767" max="767" width="2" style="489" customWidth="1"/>
    <col min="768" max="989" width="9" style="489"/>
    <col min="990" max="1013" width="3.75" style="489" customWidth="1"/>
    <col min="1014" max="1022" width="9" style="489" customWidth="1"/>
    <col min="1023" max="1023" width="2" style="489" customWidth="1"/>
    <col min="1024" max="1245" width="9" style="489"/>
    <col min="1246" max="1269" width="3.75" style="489" customWidth="1"/>
    <col min="1270" max="1278" width="9" style="489" customWidth="1"/>
    <col min="1279" max="1279" width="2" style="489" customWidth="1"/>
    <col min="1280" max="1501" width="9" style="489"/>
    <col min="1502" max="1525" width="3.75" style="489" customWidth="1"/>
    <col min="1526" max="1534" width="9" style="489" customWidth="1"/>
    <col min="1535" max="1535" width="2" style="489" customWidth="1"/>
    <col min="1536" max="1757" width="9" style="489"/>
    <col min="1758" max="1781" width="3.75" style="489" customWidth="1"/>
    <col min="1782" max="1790" width="9" style="489" customWidth="1"/>
    <col min="1791" max="1791" width="2" style="489" customWidth="1"/>
    <col min="1792" max="2013" width="9" style="489"/>
    <col min="2014" max="2037" width="3.75" style="489" customWidth="1"/>
    <col min="2038" max="2046" width="9" style="489" customWidth="1"/>
    <col min="2047" max="2047" width="2" style="489" customWidth="1"/>
    <col min="2048" max="2269" width="9" style="489"/>
    <col min="2270" max="2293" width="3.75" style="489" customWidth="1"/>
    <col min="2294" max="2302" width="9" style="489" customWidth="1"/>
    <col min="2303" max="2303" width="2" style="489" customWidth="1"/>
    <col min="2304" max="2525" width="9" style="489"/>
    <col min="2526" max="2549" width="3.75" style="489" customWidth="1"/>
    <col min="2550" max="2558" width="9" style="489" customWidth="1"/>
    <col min="2559" max="2559" width="2" style="489" customWidth="1"/>
    <col min="2560" max="2781" width="9" style="489"/>
    <col min="2782" max="2805" width="3.75" style="489" customWidth="1"/>
    <col min="2806" max="2814" width="9" style="489" customWidth="1"/>
    <col min="2815" max="2815" width="2" style="489" customWidth="1"/>
    <col min="2816" max="3037" width="9" style="489"/>
    <col min="3038" max="3061" width="3.75" style="489" customWidth="1"/>
    <col min="3062" max="3070" width="9" style="489" customWidth="1"/>
    <col min="3071" max="3071" width="2" style="489" customWidth="1"/>
    <col min="3072" max="3293" width="9" style="489"/>
    <col min="3294" max="3317" width="3.75" style="489" customWidth="1"/>
    <col min="3318" max="3326" width="9" style="489" customWidth="1"/>
    <col min="3327" max="3327" width="2" style="489" customWidth="1"/>
    <col min="3328" max="3549" width="9" style="489"/>
    <col min="3550" max="3573" width="3.75" style="489" customWidth="1"/>
    <col min="3574" max="3582" width="9" style="489" customWidth="1"/>
    <col min="3583" max="3583" width="2" style="489" customWidth="1"/>
    <col min="3584" max="3805" width="9" style="489"/>
    <col min="3806" max="3829" width="3.75" style="489" customWidth="1"/>
    <col min="3830" max="3838" width="9" style="489" customWidth="1"/>
    <col min="3839" max="3839" width="2" style="489" customWidth="1"/>
    <col min="3840" max="4061" width="9" style="489"/>
    <col min="4062" max="4085" width="3.75" style="489" customWidth="1"/>
    <col min="4086" max="4094" width="9" style="489" customWidth="1"/>
    <col min="4095" max="4095" width="2" style="489" customWidth="1"/>
    <col min="4096" max="4317" width="9" style="489"/>
    <col min="4318" max="4341" width="3.75" style="489" customWidth="1"/>
    <col min="4342" max="4350" width="9" style="489" customWidth="1"/>
    <col min="4351" max="4351" width="2" style="489" customWidth="1"/>
    <col min="4352" max="4573" width="9" style="489"/>
    <col min="4574" max="4597" width="3.75" style="489" customWidth="1"/>
    <col min="4598" max="4606" width="9" style="489" customWidth="1"/>
    <col min="4607" max="4607" width="2" style="489" customWidth="1"/>
    <col min="4608" max="4829" width="9" style="489"/>
    <col min="4830" max="4853" width="3.75" style="489" customWidth="1"/>
    <col min="4854" max="4862" width="9" style="489" customWidth="1"/>
    <col min="4863" max="4863" width="2" style="489" customWidth="1"/>
    <col min="4864" max="5085" width="9" style="489"/>
    <col min="5086" max="5109" width="3.75" style="489" customWidth="1"/>
    <col min="5110" max="5118" width="9" style="489" customWidth="1"/>
    <col min="5119" max="5119" width="2" style="489" customWidth="1"/>
    <col min="5120" max="5341" width="9" style="489"/>
    <col min="5342" max="5365" width="3.75" style="489" customWidth="1"/>
    <col min="5366" max="5374" width="9" style="489" customWidth="1"/>
    <col min="5375" max="5375" width="2" style="489" customWidth="1"/>
    <col min="5376" max="5597" width="9" style="489"/>
    <col min="5598" max="5621" width="3.75" style="489" customWidth="1"/>
    <col min="5622" max="5630" width="9" style="489" customWidth="1"/>
    <col min="5631" max="5631" width="2" style="489" customWidth="1"/>
    <col min="5632" max="5853" width="9" style="489"/>
    <col min="5854" max="5877" width="3.75" style="489" customWidth="1"/>
    <col min="5878" max="5886" width="9" style="489" customWidth="1"/>
    <col min="5887" max="5887" width="2" style="489" customWidth="1"/>
    <col min="5888" max="6109" width="9" style="489"/>
    <col min="6110" max="6133" width="3.75" style="489" customWidth="1"/>
    <col min="6134" max="6142" width="9" style="489" customWidth="1"/>
    <col min="6143" max="6143" width="2" style="489" customWidth="1"/>
    <col min="6144" max="6365" width="9" style="489"/>
    <col min="6366" max="6389" width="3.75" style="489" customWidth="1"/>
    <col min="6390" max="6398" width="9" style="489" customWidth="1"/>
    <col min="6399" max="6399" width="2" style="489" customWidth="1"/>
    <col min="6400" max="6621" width="9" style="489"/>
    <col min="6622" max="6645" width="3.75" style="489" customWidth="1"/>
    <col min="6646" max="6654" width="9" style="489" customWidth="1"/>
    <col min="6655" max="6655" width="2" style="489" customWidth="1"/>
    <col min="6656" max="6877" width="9" style="489"/>
    <col min="6878" max="6901" width="3.75" style="489" customWidth="1"/>
    <col min="6902" max="6910" width="9" style="489" customWidth="1"/>
    <col min="6911" max="6911" width="2" style="489" customWidth="1"/>
    <col min="6912" max="7133" width="9" style="489"/>
    <col min="7134" max="7157" width="3.75" style="489" customWidth="1"/>
    <col min="7158" max="7166" width="9" style="489" customWidth="1"/>
    <col min="7167" max="7167" width="2" style="489" customWidth="1"/>
    <col min="7168" max="7389" width="9" style="489"/>
    <col min="7390" max="7413" width="3.75" style="489" customWidth="1"/>
    <col min="7414" max="7422" width="9" style="489" customWidth="1"/>
    <col min="7423" max="7423" width="2" style="489" customWidth="1"/>
    <col min="7424" max="7645" width="9" style="489"/>
    <col min="7646" max="7669" width="3.75" style="489" customWidth="1"/>
    <col min="7670" max="7678" width="9" style="489" customWidth="1"/>
    <col min="7679" max="7679" width="2" style="489" customWidth="1"/>
    <col min="7680" max="7901" width="9" style="489"/>
    <col min="7902" max="7925" width="3.75" style="489" customWidth="1"/>
    <col min="7926" max="7934" width="9" style="489" customWidth="1"/>
    <col min="7935" max="7935" width="2" style="489" customWidth="1"/>
    <col min="7936" max="8157" width="9" style="489"/>
    <col min="8158" max="8181" width="3.75" style="489" customWidth="1"/>
    <col min="8182" max="8190" width="9" style="489" customWidth="1"/>
    <col min="8191" max="8191" width="2" style="489" customWidth="1"/>
    <col min="8192" max="8413" width="9" style="489"/>
    <col min="8414" max="8437" width="3.75" style="489" customWidth="1"/>
    <col min="8438" max="8446" width="9" style="489" customWidth="1"/>
    <col min="8447" max="8447" width="2" style="489" customWidth="1"/>
    <col min="8448" max="8669" width="9" style="489"/>
    <col min="8670" max="8693" width="3.75" style="489" customWidth="1"/>
    <col min="8694" max="8702" width="9" style="489" customWidth="1"/>
    <col min="8703" max="8703" width="2" style="489" customWidth="1"/>
    <col min="8704" max="8925" width="9" style="489"/>
    <col min="8926" max="8949" width="3.75" style="489" customWidth="1"/>
    <col min="8950" max="8958" width="9" style="489" customWidth="1"/>
    <col min="8959" max="8959" width="2" style="489" customWidth="1"/>
    <col min="8960" max="9181" width="9" style="489"/>
    <col min="9182" max="9205" width="3.75" style="489" customWidth="1"/>
    <col min="9206" max="9214" width="9" style="489" customWidth="1"/>
    <col min="9215" max="9215" width="2" style="489" customWidth="1"/>
    <col min="9216" max="9437" width="9" style="489"/>
    <col min="9438" max="9461" width="3.75" style="489" customWidth="1"/>
    <col min="9462" max="9470" width="9" style="489" customWidth="1"/>
    <col min="9471" max="9471" width="2" style="489" customWidth="1"/>
    <col min="9472" max="9693" width="9" style="489"/>
    <col min="9694" max="9717" width="3.75" style="489" customWidth="1"/>
    <col min="9718" max="9726" width="9" style="489" customWidth="1"/>
    <col min="9727" max="9727" width="2" style="489" customWidth="1"/>
    <col min="9728" max="9949" width="9" style="489"/>
    <col min="9950" max="9973" width="3.75" style="489" customWidth="1"/>
    <col min="9974" max="9982" width="9" style="489" customWidth="1"/>
    <col min="9983" max="9983" width="2" style="489" customWidth="1"/>
    <col min="9984" max="10205" width="9" style="489"/>
    <col min="10206" max="10229" width="3.75" style="489" customWidth="1"/>
    <col min="10230" max="10238" width="9" style="489" customWidth="1"/>
    <col min="10239" max="10239" width="2" style="489" customWidth="1"/>
    <col min="10240" max="10461" width="9" style="489"/>
    <col min="10462" max="10485" width="3.75" style="489" customWidth="1"/>
    <col min="10486" max="10494" width="9" style="489" customWidth="1"/>
    <col min="10495" max="10495" width="2" style="489" customWidth="1"/>
    <col min="10496" max="10717" width="9" style="489"/>
    <col min="10718" max="10741" width="3.75" style="489" customWidth="1"/>
    <col min="10742" max="10750" width="9" style="489" customWidth="1"/>
    <col min="10751" max="10751" width="2" style="489" customWidth="1"/>
    <col min="10752" max="10973" width="9" style="489"/>
    <col min="10974" max="10997" width="3.75" style="489" customWidth="1"/>
    <col min="10998" max="11006" width="9" style="489" customWidth="1"/>
    <col min="11007" max="11007" width="2" style="489" customWidth="1"/>
    <col min="11008" max="11229" width="9" style="489"/>
    <col min="11230" max="11253" width="3.75" style="489" customWidth="1"/>
    <col min="11254" max="11262" width="9" style="489" customWidth="1"/>
    <col min="11263" max="11263" width="2" style="489" customWidth="1"/>
    <col min="11264" max="11485" width="9" style="489"/>
    <col min="11486" max="11509" width="3.75" style="489" customWidth="1"/>
    <col min="11510" max="11518" width="9" style="489" customWidth="1"/>
    <col min="11519" max="11519" width="2" style="489" customWidth="1"/>
    <col min="11520" max="11741" width="9" style="489"/>
    <col min="11742" max="11765" width="3.75" style="489" customWidth="1"/>
    <col min="11766" max="11774" width="9" style="489" customWidth="1"/>
    <col min="11775" max="11775" width="2" style="489" customWidth="1"/>
    <col min="11776" max="11997" width="9" style="489"/>
    <col min="11998" max="12021" width="3.75" style="489" customWidth="1"/>
    <col min="12022" max="12030" width="9" style="489" customWidth="1"/>
    <col min="12031" max="12031" width="2" style="489" customWidth="1"/>
    <col min="12032" max="12253" width="9" style="489"/>
    <col min="12254" max="12277" width="3.75" style="489" customWidth="1"/>
    <col min="12278" max="12286" width="9" style="489" customWidth="1"/>
    <col min="12287" max="12287" width="2" style="489" customWidth="1"/>
    <col min="12288" max="12509" width="9" style="489"/>
    <col min="12510" max="12533" width="3.75" style="489" customWidth="1"/>
    <col min="12534" max="12542" width="9" style="489" customWidth="1"/>
    <col min="12543" max="12543" width="2" style="489" customWidth="1"/>
    <col min="12544" max="12765" width="9" style="489"/>
    <col min="12766" max="12789" width="3.75" style="489" customWidth="1"/>
    <col min="12790" max="12798" width="9" style="489" customWidth="1"/>
    <col min="12799" max="12799" width="2" style="489" customWidth="1"/>
    <col min="12800" max="13021" width="9" style="489"/>
    <col min="13022" max="13045" width="3.75" style="489" customWidth="1"/>
    <col min="13046" max="13054" width="9" style="489" customWidth="1"/>
    <col min="13055" max="13055" width="2" style="489" customWidth="1"/>
    <col min="13056" max="13277" width="9" style="489"/>
    <col min="13278" max="13301" width="3.75" style="489" customWidth="1"/>
    <col min="13302" max="13310" width="9" style="489" customWidth="1"/>
    <col min="13311" max="13311" width="2" style="489" customWidth="1"/>
    <col min="13312" max="13533" width="9" style="489"/>
    <col min="13534" max="13557" width="3.75" style="489" customWidth="1"/>
    <col min="13558" max="13566" width="9" style="489" customWidth="1"/>
    <col min="13567" max="13567" width="2" style="489" customWidth="1"/>
    <col min="13568" max="13789" width="9" style="489"/>
    <col min="13790" max="13813" width="3.75" style="489" customWidth="1"/>
    <col min="13814" max="13822" width="9" style="489" customWidth="1"/>
    <col min="13823" max="13823" width="2" style="489" customWidth="1"/>
    <col min="13824" max="14045" width="9" style="489"/>
    <col min="14046" max="14069" width="3.75" style="489" customWidth="1"/>
    <col min="14070" max="14078" width="9" style="489" customWidth="1"/>
    <col min="14079" max="14079" width="2" style="489" customWidth="1"/>
    <col min="14080" max="14301" width="9" style="489"/>
    <col min="14302" max="14325" width="3.75" style="489" customWidth="1"/>
    <col min="14326" max="14334" width="9" style="489" customWidth="1"/>
    <col min="14335" max="14335" width="2" style="489" customWidth="1"/>
    <col min="14336" max="14557" width="9" style="489"/>
    <col min="14558" max="14581" width="3.75" style="489" customWidth="1"/>
    <col min="14582" max="14590" width="9" style="489" customWidth="1"/>
    <col min="14591" max="14591" width="2" style="489" customWidth="1"/>
    <col min="14592" max="14813" width="9" style="489"/>
    <col min="14814" max="14837" width="3.75" style="489" customWidth="1"/>
    <col min="14838" max="14846" width="9" style="489" customWidth="1"/>
    <col min="14847" max="14847" width="2" style="489" customWidth="1"/>
    <col min="14848" max="15069" width="9" style="489"/>
    <col min="15070" max="15093" width="3.75" style="489" customWidth="1"/>
    <col min="15094" max="15102" width="9" style="489" customWidth="1"/>
    <col min="15103" max="15103" width="2" style="489" customWidth="1"/>
    <col min="15104" max="15325" width="9" style="489"/>
    <col min="15326" max="15349" width="3.75" style="489" customWidth="1"/>
    <col min="15350" max="15358" width="9" style="489" customWidth="1"/>
    <col min="15359" max="15359" width="2" style="489" customWidth="1"/>
    <col min="15360" max="15581" width="9" style="489"/>
    <col min="15582" max="15605" width="3.75" style="489" customWidth="1"/>
    <col min="15606" max="15614" width="9" style="489" customWidth="1"/>
    <col min="15615" max="15615" width="2" style="489" customWidth="1"/>
    <col min="15616" max="15837" width="9" style="489"/>
    <col min="15838" max="15861" width="3.75" style="489" customWidth="1"/>
    <col min="15862" max="15870" width="9" style="489" customWidth="1"/>
    <col min="15871" max="15871" width="2" style="489" customWidth="1"/>
    <col min="15872" max="16093" width="9" style="489"/>
    <col min="16094" max="16117" width="3.75" style="489" customWidth="1"/>
    <col min="16118" max="16126" width="9" style="489" customWidth="1"/>
    <col min="16127" max="16127" width="2" style="489" customWidth="1"/>
    <col min="16128" max="16384" width="9" style="489"/>
  </cols>
  <sheetData>
    <row r="1" spans="2:16127" s="487" customFormat="1" ht="20.100000000000001" customHeight="1">
      <c r="B1" s="225" t="s">
        <v>687</v>
      </c>
      <c r="AS1" s="488"/>
    </row>
    <row r="2" spans="2:16127" s="487" customFormat="1" ht="20.100000000000001" customHeight="1">
      <c r="B2" s="225" t="s">
        <v>579</v>
      </c>
      <c r="AS2" s="488"/>
    </row>
    <row r="3" spans="2:16127" s="487" customFormat="1" ht="20.100000000000001" customHeight="1">
      <c r="B3" s="225" t="s">
        <v>580</v>
      </c>
      <c r="AS3" s="488"/>
    </row>
    <row r="4" spans="2:16127" s="421" customFormat="1" ht="18" customHeight="1">
      <c r="B4" s="1466" t="s">
        <v>507</v>
      </c>
      <c r="C4" s="1466"/>
      <c r="D4" s="1466"/>
      <c r="E4" s="1466"/>
      <c r="F4" s="1466"/>
      <c r="G4" s="1466"/>
      <c r="H4" s="1466"/>
      <c r="I4" s="1466"/>
      <c r="J4" s="1466"/>
      <c r="K4" s="1466"/>
      <c r="L4" s="1466"/>
      <c r="M4" s="1466"/>
      <c r="N4" s="1466"/>
      <c r="O4" s="1466"/>
      <c r="P4" s="1466"/>
      <c r="Q4" s="1466"/>
      <c r="R4" s="1466"/>
      <c r="S4" s="1466"/>
      <c r="T4" s="1466"/>
      <c r="U4" s="1466"/>
      <c r="V4" s="1466"/>
      <c r="W4" s="1466"/>
      <c r="X4" s="1466"/>
      <c r="Y4" s="1466"/>
      <c r="AS4" s="489"/>
      <c r="AT4" s="489"/>
      <c r="AU4" s="489"/>
      <c r="AV4" s="489"/>
      <c r="AW4" s="489"/>
      <c r="AX4" s="489"/>
      <c r="AY4" s="489"/>
      <c r="AZ4" s="489"/>
      <c r="BA4" s="489"/>
      <c r="BB4" s="489"/>
      <c r="BC4" s="489"/>
      <c r="BD4" s="489"/>
      <c r="BE4" s="489"/>
      <c r="BF4" s="489"/>
      <c r="BG4" s="489"/>
      <c r="BH4" s="489"/>
      <c r="BI4" s="489"/>
      <c r="BJ4" s="489"/>
      <c r="BK4" s="489"/>
      <c r="BL4" s="489"/>
      <c r="BM4" s="489"/>
      <c r="BN4" s="489"/>
      <c r="BO4" s="489"/>
      <c r="BP4" s="489"/>
      <c r="BQ4" s="489"/>
      <c r="BR4" s="489"/>
      <c r="BS4" s="489"/>
      <c r="BT4" s="489"/>
      <c r="BU4" s="489"/>
      <c r="BV4" s="489"/>
      <c r="BW4" s="489"/>
      <c r="BX4" s="489"/>
      <c r="BY4" s="489"/>
      <c r="BZ4" s="489"/>
      <c r="CA4" s="489"/>
      <c r="CB4" s="489"/>
      <c r="CC4" s="489"/>
      <c r="CD4" s="489"/>
      <c r="CE4" s="489"/>
      <c r="CF4" s="489"/>
      <c r="CG4" s="489"/>
      <c r="CH4" s="489"/>
      <c r="CI4" s="489"/>
      <c r="CJ4" s="489"/>
      <c r="CK4" s="489"/>
      <c r="CL4" s="489"/>
      <c r="CM4" s="489"/>
      <c r="CN4" s="489"/>
      <c r="CO4" s="489"/>
      <c r="CP4" s="489"/>
      <c r="CQ4" s="489"/>
      <c r="CR4" s="489"/>
      <c r="CS4" s="489"/>
      <c r="CT4" s="489"/>
      <c r="CU4" s="489"/>
      <c r="CV4" s="489"/>
      <c r="CW4" s="489"/>
      <c r="CX4" s="489"/>
      <c r="CY4" s="489"/>
      <c r="CZ4" s="489"/>
      <c r="DA4" s="489"/>
      <c r="DB4" s="489"/>
      <c r="DC4" s="489"/>
      <c r="DD4" s="489"/>
      <c r="DE4" s="489"/>
      <c r="DF4" s="489"/>
      <c r="DG4" s="489"/>
      <c r="DH4" s="489"/>
      <c r="DI4" s="489"/>
      <c r="DJ4" s="489"/>
      <c r="DK4" s="489"/>
      <c r="DL4" s="489"/>
      <c r="DM4" s="489"/>
      <c r="DN4" s="489"/>
      <c r="DO4" s="489"/>
      <c r="DP4" s="489"/>
      <c r="DQ4" s="489"/>
      <c r="DR4" s="489"/>
      <c r="DS4" s="489"/>
      <c r="DT4" s="489"/>
      <c r="DU4" s="489"/>
      <c r="DV4" s="489"/>
      <c r="DW4" s="489"/>
      <c r="DX4" s="489"/>
      <c r="DY4" s="489"/>
      <c r="DZ4" s="489"/>
      <c r="EA4" s="489"/>
      <c r="EB4" s="489"/>
      <c r="EC4" s="489"/>
      <c r="ED4" s="489"/>
      <c r="EE4" s="489"/>
      <c r="EF4" s="489"/>
      <c r="EG4" s="489"/>
      <c r="EH4" s="489"/>
      <c r="EI4" s="489"/>
      <c r="EJ4" s="489"/>
      <c r="EK4" s="489"/>
      <c r="EL4" s="489"/>
      <c r="EM4" s="489"/>
      <c r="EN4" s="489"/>
      <c r="EO4" s="489"/>
      <c r="EP4" s="489"/>
      <c r="EQ4" s="489"/>
      <c r="ER4" s="489"/>
      <c r="ES4" s="489"/>
      <c r="ET4" s="489"/>
      <c r="EU4" s="489"/>
      <c r="EV4" s="489"/>
      <c r="EW4" s="489"/>
      <c r="EX4" s="489"/>
      <c r="EY4" s="489"/>
      <c r="EZ4" s="489"/>
      <c r="FA4" s="489"/>
      <c r="FB4" s="489"/>
      <c r="FC4" s="489"/>
      <c r="FD4" s="489"/>
      <c r="FE4" s="489"/>
      <c r="FF4" s="489"/>
      <c r="FG4" s="489"/>
      <c r="FH4" s="489"/>
      <c r="FI4" s="489"/>
      <c r="FJ4" s="489"/>
      <c r="FK4" s="489"/>
      <c r="FL4" s="489"/>
      <c r="FM4" s="489"/>
      <c r="FN4" s="489"/>
      <c r="FO4" s="489"/>
      <c r="FP4" s="489"/>
      <c r="FQ4" s="489"/>
      <c r="FR4" s="489"/>
      <c r="FS4" s="489"/>
      <c r="FT4" s="489"/>
      <c r="FU4" s="489"/>
      <c r="FV4" s="489"/>
      <c r="FW4" s="489"/>
      <c r="FX4" s="489"/>
      <c r="FY4" s="489"/>
      <c r="FZ4" s="489"/>
      <c r="GA4" s="489"/>
      <c r="GB4" s="489"/>
      <c r="GC4" s="489"/>
      <c r="GD4" s="489"/>
      <c r="GE4" s="489"/>
      <c r="GF4" s="489"/>
      <c r="GG4" s="489"/>
      <c r="GH4" s="489"/>
      <c r="GI4" s="489"/>
      <c r="GJ4" s="489"/>
      <c r="GK4" s="489"/>
      <c r="GL4" s="489"/>
      <c r="GM4" s="489"/>
      <c r="GN4" s="489"/>
      <c r="GO4" s="489"/>
      <c r="GP4" s="489"/>
      <c r="GQ4" s="489"/>
      <c r="GR4" s="489"/>
      <c r="GS4" s="489"/>
      <c r="GT4" s="489"/>
      <c r="GU4" s="489"/>
      <c r="GV4" s="489"/>
      <c r="GW4" s="489"/>
      <c r="GX4" s="489"/>
      <c r="GY4" s="489"/>
      <c r="GZ4" s="489"/>
      <c r="HA4" s="489"/>
      <c r="HB4" s="489"/>
      <c r="HC4" s="489"/>
      <c r="HD4" s="489"/>
      <c r="HE4" s="489"/>
      <c r="HF4" s="489"/>
      <c r="HG4" s="489"/>
      <c r="HH4" s="489"/>
      <c r="HI4" s="489"/>
      <c r="HJ4" s="489"/>
      <c r="HK4" s="489"/>
      <c r="HL4" s="489"/>
      <c r="HM4" s="489"/>
      <c r="HN4" s="489"/>
      <c r="HO4" s="489"/>
      <c r="HP4" s="489"/>
      <c r="HQ4" s="489"/>
      <c r="HR4" s="489"/>
      <c r="HS4" s="489"/>
      <c r="HT4" s="489"/>
      <c r="HU4" s="489"/>
      <c r="HV4" s="489"/>
      <c r="HW4" s="489"/>
      <c r="HX4" s="489"/>
      <c r="HY4" s="489"/>
      <c r="HZ4" s="489"/>
      <c r="IA4" s="489"/>
      <c r="IB4" s="489"/>
      <c r="IC4" s="489"/>
      <c r="ID4" s="489"/>
      <c r="IE4" s="489"/>
      <c r="IF4" s="489"/>
      <c r="IG4" s="489"/>
      <c r="IH4" s="489"/>
      <c r="II4" s="489"/>
      <c r="IJ4" s="489"/>
      <c r="IK4" s="489"/>
      <c r="IL4" s="489"/>
      <c r="IM4" s="489"/>
      <c r="IN4" s="489"/>
      <c r="IO4" s="489"/>
      <c r="IP4" s="489"/>
      <c r="IQ4" s="489"/>
      <c r="IR4" s="489"/>
      <c r="IS4" s="489"/>
      <c r="IT4" s="489"/>
      <c r="IU4" s="489"/>
      <c r="IV4" s="489"/>
      <c r="IW4" s="489"/>
      <c r="IX4" s="489"/>
      <c r="IY4" s="489"/>
      <c r="IZ4" s="489"/>
      <c r="JA4" s="489"/>
      <c r="JB4" s="489"/>
      <c r="JC4" s="489"/>
      <c r="JD4" s="489"/>
      <c r="JE4" s="489"/>
      <c r="JF4" s="489"/>
      <c r="JG4" s="489"/>
      <c r="JH4" s="489"/>
      <c r="JI4" s="489"/>
      <c r="JJ4" s="489"/>
      <c r="JK4" s="489"/>
      <c r="JL4" s="489"/>
      <c r="JM4" s="489"/>
      <c r="JN4" s="489"/>
      <c r="JO4" s="489"/>
      <c r="JP4" s="489"/>
      <c r="JQ4" s="489"/>
      <c r="JR4" s="489"/>
      <c r="JS4" s="489"/>
      <c r="JT4" s="489"/>
      <c r="JU4" s="489"/>
      <c r="JV4" s="489"/>
      <c r="JW4" s="489"/>
      <c r="JX4" s="489"/>
      <c r="JY4" s="489"/>
      <c r="JZ4" s="489"/>
      <c r="KA4" s="489"/>
      <c r="KB4" s="489"/>
      <c r="KC4" s="489"/>
      <c r="KD4" s="489"/>
      <c r="KE4" s="489"/>
      <c r="KF4" s="489"/>
      <c r="KG4" s="489"/>
      <c r="KH4" s="489"/>
      <c r="KI4" s="489"/>
      <c r="KJ4" s="489"/>
      <c r="KK4" s="489"/>
      <c r="KL4" s="489"/>
      <c r="KM4" s="489"/>
      <c r="KN4" s="489"/>
      <c r="KO4" s="489"/>
      <c r="KP4" s="489"/>
      <c r="KQ4" s="489"/>
      <c r="KR4" s="489"/>
      <c r="KS4" s="489"/>
      <c r="KT4" s="489"/>
      <c r="KU4" s="489"/>
      <c r="KV4" s="489"/>
      <c r="KW4" s="489"/>
      <c r="KX4" s="489"/>
      <c r="KY4" s="489"/>
      <c r="KZ4" s="489"/>
      <c r="LA4" s="489"/>
      <c r="LB4" s="489"/>
      <c r="LC4" s="489"/>
      <c r="LD4" s="489"/>
      <c r="LE4" s="489"/>
      <c r="LF4" s="489"/>
      <c r="LG4" s="489"/>
      <c r="LH4" s="489"/>
      <c r="LI4" s="489"/>
      <c r="LJ4" s="489"/>
      <c r="LK4" s="489"/>
      <c r="LL4" s="489"/>
      <c r="LM4" s="489"/>
      <c r="LN4" s="489"/>
      <c r="LO4" s="489"/>
      <c r="LP4" s="489"/>
      <c r="LQ4" s="489"/>
      <c r="LR4" s="489"/>
      <c r="LS4" s="489"/>
      <c r="LT4" s="489"/>
      <c r="LU4" s="489"/>
      <c r="LV4" s="489"/>
      <c r="LW4" s="489"/>
      <c r="LX4" s="489"/>
      <c r="LY4" s="489"/>
      <c r="LZ4" s="489"/>
      <c r="MA4" s="489"/>
      <c r="MB4" s="489"/>
      <c r="MC4" s="489"/>
      <c r="MD4" s="489"/>
      <c r="ME4" s="489"/>
      <c r="MF4" s="489"/>
      <c r="MG4" s="489"/>
      <c r="MH4" s="489"/>
      <c r="MI4" s="489"/>
      <c r="MJ4" s="489"/>
      <c r="MK4" s="489"/>
      <c r="ML4" s="489"/>
      <c r="MM4" s="489"/>
      <c r="MN4" s="489"/>
      <c r="MO4" s="489"/>
      <c r="MP4" s="489"/>
      <c r="MQ4" s="489"/>
      <c r="MR4" s="489"/>
      <c r="MS4" s="489"/>
      <c r="MT4" s="489"/>
      <c r="MU4" s="489"/>
      <c r="MV4" s="489"/>
      <c r="MW4" s="489"/>
      <c r="MX4" s="489"/>
      <c r="MY4" s="489"/>
      <c r="MZ4" s="489"/>
      <c r="NA4" s="489"/>
      <c r="NB4" s="489"/>
      <c r="NC4" s="489"/>
      <c r="ND4" s="489"/>
      <c r="NE4" s="489"/>
      <c r="NF4" s="489"/>
      <c r="NG4" s="489"/>
      <c r="NH4" s="489"/>
      <c r="NI4" s="489"/>
      <c r="NJ4" s="489"/>
      <c r="NK4" s="489"/>
      <c r="NL4" s="489"/>
      <c r="NM4" s="489"/>
      <c r="NN4" s="489"/>
      <c r="NO4" s="489"/>
      <c r="NP4" s="489"/>
      <c r="NQ4" s="489"/>
      <c r="NR4" s="489"/>
      <c r="NS4" s="489"/>
      <c r="NT4" s="489"/>
      <c r="NU4" s="489"/>
      <c r="NV4" s="489"/>
      <c r="NW4" s="489"/>
      <c r="NX4" s="489"/>
      <c r="NY4" s="489"/>
      <c r="NZ4" s="489"/>
      <c r="OA4" s="489"/>
      <c r="OB4" s="489"/>
      <c r="OC4" s="489"/>
      <c r="OD4" s="489"/>
      <c r="OE4" s="489"/>
      <c r="OF4" s="489"/>
      <c r="OG4" s="489"/>
      <c r="OH4" s="489"/>
      <c r="OI4" s="489"/>
      <c r="OJ4" s="489"/>
      <c r="OK4" s="489"/>
      <c r="OL4" s="489"/>
      <c r="OM4" s="489"/>
      <c r="ON4" s="489"/>
      <c r="OO4" s="489"/>
      <c r="OP4" s="489"/>
      <c r="OQ4" s="489"/>
      <c r="OR4" s="489"/>
      <c r="OS4" s="489"/>
      <c r="OT4" s="489"/>
      <c r="OU4" s="489"/>
      <c r="OV4" s="489"/>
      <c r="OW4" s="489"/>
      <c r="OX4" s="489"/>
      <c r="OY4" s="489"/>
      <c r="OZ4" s="489"/>
      <c r="PA4" s="489"/>
      <c r="PB4" s="489"/>
      <c r="PC4" s="489"/>
      <c r="PD4" s="489"/>
      <c r="PE4" s="489"/>
      <c r="PF4" s="489"/>
      <c r="PG4" s="489"/>
      <c r="PH4" s="489"/>
      <c r="PI4" s="489"/>
      <c r="PJ4" s="489"/>
      <c r="PK4" s="489"/>
      <c r="PL4" s="489"/>
      <c r="PM4" s="489"/>
      <c r="PN4" s="489"/>
      <c r="PO4" s="489"/>
      <c r="PP4" s="489"/>
      <c r="PQ4" s="489"/>
      <c r="PR4" s="489"/>
      <c r="PS4" s="489"/>
      <c r="PT4" s="489"/>
      <c r="PU4" s="489"/>
      <c r="PV4" s="489"/>
      <c r="PW4" s="489"/>
      <c r="PX4" s="489"/>
      <c r="PY4" s="489"/>
      <c r="PZ4" s="489"/>
      <c r="QA4" s="489"/>
      <c r="QB4" s="489"/>
      <c r="QC4" s="489"/>
      <c r="QD4" s="489"/>
      <c r="QE4" s="489"/>
      <c r="QF4" s="489"/>
      <c r="QG4" s="489"/>
      <c r="QH4" s="489"/>
      <c r="QI4" s="489"/>
      <c r="QJ4" s="489"/>
      <c r="QK4" s="489"/>
      <c r="QL4" s="489"/>
      <c r="QM4" s="489"/>
      <c r="QN4" s="489"/>
      <c r="QO4" s="489"/>
      <c r="QP4" s="489"/>
      <c r="QQ4" s="489"/>
      <c r="QR4" s="489"/>
      <c r="QS4" s="489"/>
      <c r="QT4" s="489"/>
      <c r="QU4" s="489"/>
      <c r="QV4" s="489"/>
      <c r="QW4" s="489"/>
      <c r="QX4" s="489"/>
      <c r="QY4" s="489"/>
      <c r="QZ4" s="489"/>
      <c r="RA4" s="489"/>
      <c r="RB4" s="489"/>
      <c r="RC4" s="489"/>
      <c r="RD4" s="489"/>
      <c r="RE4" s="489"/>
      <c r="RF4" s="489"/>
      <c r="RG4" s="489"/>
      <c r="RH4" s="489"/>
      <c r="RI4" s="489"/>
      <c r="RJ4" s="489"/>
      <c r="RK4" s="489"/>
      <c r="RL4" s="489"/>
      <c r="RM4" s="489"/>
      <c r="RN4" s="489"/>
      <c r="RO4" s="489"/>
      <c r="RP4" s="489"/>
      <c r="RQ4" s="489"/>
      <c r="RR4" s="489"/>
      <c r="RS4" s="489"/>
      <c r="RT4" s="489"/>
      <c r="RU4" s="489"/>
      <c r="RV4" s="489"/>
      <c r="RW4" s="489"/>
      <c r="RX4" s="489"/>
      <c r="RY4" s="489"/>
      <c r="RZ4" s="489"/>
      <c r="SA4" s="489"/>
      <c r="SB4" s="489"/>
      <c r="SC4" s="489"/>
      <c r="SD4" s="489"/>
      <c r="SE4" s="489"/>
      <c r="SF4" s="489"/>
      <c r="SG4" s="489"/>
      <c r="SH4" s="489"/>
      <c r="SI4" s="489"/>
      <c r="SJ4" s="489"/>
      <c r="SK4" s="489"/>
      <c r="SL4" s="489"/>
      <c r="SM4" s="489"/>
      <c r="SN4" s="489"/>
      <c r="SO4" s="489"/>
      <c r="SP4" s="489"/>
      <c r="SQ4" s="489"/>
      <c r="SR4" s="489"/>
      <c r="SS4" s="489"/>
      <c r="ST4" s="489"/>
      <c r="SU4" s="489"/>
      <c r="SV4" s="489"/>
      <c r="SW4" s="489"/>
      <c r="SX4" s="489"/>
      <c r="SY4" s="489"/>
      <c r="SZ4" s="489"/>
      <c r="TA4" s="489"/>
      <c r="TB4" s="489"/>
      <c r="TC4" s="489"/>
      <c r="TD4" s="489"/>
      <c r="TE4" s="489"/>
      <c r="TF4" s="489"/>
      <c r="TG4" s="489"/>
      <c r="TH4" s="489"/>
      <c r="TI4" s="489"/>
      <c r="TJ4" s="489"/>
      <c r="TK4" s="489"/>
      <c r="TL4" s="489"/>
      <c r="TM4" s="489"/>
      <c r="TN4" s="489"/>
      <c r="TO4" s="489"/>
      <c r="TP4" s="489"/>
      <c r="TQ4" s="489"/>
      <c r="TR4" s="489"/>
      <c r="TS4" s="489"/>
      <c r="TT4" s="489"/>
      <c r="TU4" s="489"/>
      <c r="TV4" s="489"/>
      <c r="TW4" s="489"/>
      <c r="TX4" s="489"/>
      <c r="TY4" s="489"/>
      <c r="TZ4" s="489"/>
      <c r="UA4" s="489"/>
      <c r="UB4" s="489"/>
      <c r="UC4" s="489"/>
      <c r="UD4" s="489"/>
      <c r="UE4" s="489"/>
      <c r="UF4" s="489"/>
      <c r="UG4" s="489"/>
      <c r="UH4" s="489"/>
      <c r="UI4" s="489"/>
      <c r="UJ4" s="489"/>
      <c r="UK4" s="489"/>
      <c r="UL4" s="489"/>
      <c r="UM4" s="489"/>
      <c r="UN4" s="489"/>
      <c r="UO4" s="489"/>
      <c r="UP4" s="489"/>
      <c r="UQ4" s="489"/>
      <c r="UR4" s="489"/>
      <c r="US4" s="489"/>
      <c r="UT4" s="489"/>
      <c r="UU4" s="489"/>
      <c r="UV4" s="489"/>
      <c r="UW4" s="489"/>
      <c r="UX4" s="489"/>
      <c r="UY4" s="489"/>
      <c r="UZ4" s="489"/>
      <c r="VA4" s="489"/>
      <c r="VB4" s="489"/>
      <c r="VC4" s="489"/>
      <c r="VD4" s="489"/>
      <c r="VE4" s="489"/>
      <c r="VF4" s="489"/>
      <c r="VG4" s="489"/>
      <c r="VH4" s="489"/>
      <c r="VI4" s="489"/>
      <c r="VJ4" s="489"/>
      <c r="VK4" s="489"/>
      <c r="VL4" s="489"/>
      <c r="VM4" s="489"/>
      <c r="VN4" s="489"/>
      <c r="VO4" s="489"/>
      <c r="VP4" s="489"/>
      <c r="VQ4" s="489"/>
      <c r="VR4" s="489"/>
      <c r="VS4" s="489"/>
      <c r="VT4" s="489"/>
      <c r="VU4" s="489"/>
      <c r="VV4" s="489"/>
      <c r="VW4" s="489"/>
      <c r="VX4" s="489"/>
      <c r="VY4" s="489"/>
      <c r="VZ4" s="489"/>
      <c r="WA4" s="489"/>
      <c r="WB4" s="489"/>
      <c r="WC4" s="489"/>
      <c r="WD4" s="489"/>
      <c r="WE4" s="489"/>
      <c r="WF4" s="489"/>
      <c r="WG4" s="489"/>
      <c r="WH4" s="489"/>
      <c r="WI4" s="489"/>
      <c r="WJ4" s="489"/>
      <c r="WK4" s="489"/>
      <c r="WL4" s="489"/>
      <c r="WM4" s="489"/>
      <c r="WN4" s="489"/>
      <c r="WO4" s="489"/>
      <c r="WP4" s="489"/>
      <c r="WQ4" s="489"/>
      <c r="WR4" s="489"/>
      <c r="WS4" s="489"/>
      <c r="WT4" s="489"/>
      <c r="WU4" s="489"/>
      <c r="WV4" s="489"/>
      <c r="WW4" s="489"/>
      <c r="WX4" s="489"/>
      <c r="WY4" s="489"/>
      <c r="WZ4" s="489"/>
      <c r="XA4" s="489"/>
      <c r="XB4" s="489"/>
      <c r="XC4" s="489"/>
      <c r="XD4" s="489"/>
      <c r="XE4" s="489"/>
      <c r="XF4" s="489"/>
      <c r="XG4" s="489"/>
      <c r="XH4" s="489"/>
      <c r="XI4" s="489"/>
      <c r="XJ4" s="489"/>
      <c r="XK4" s="489"/>
      <c r="XL4" s="489"/>
      <c r="XM4" s="489"/>
      <c r="XN4" s="489"/>
      <c r="XO4" s="489"/>
      <c r="XP4" s="489"/>
      <c r="XQ4" s="489"/>
      <c r="XR4" s="489"/>
      <c r="XS4" s="489"/>
      <c r="XT4" s="489"/>
      <c r="XU4" s="489"/>
      <c r="XV4" s="489"/>
      <c r="XW4" s="489"/>
      <c r="XX4" s="489"/>
      <c r="XY4" s="489"/>
      <c r="XZ4" s="489"/>
      <c r="YA4" s="489"/>
      <c r="YB4" s="489"/>
      <c r="YC4" s="489"/>
      <c r="YD4" s="489"/>
      <c r="YE4" s="489"/>
      <c r="YF4" s="489"/>
      <c r="YG4" s="489"/>
      <c r="YH4" s="489"/>
      <c r="YI4" s="489"/>
      <c r="YJ4" s="489"/>
      <c r="YK4" s="489"/>
      <c r="YL4" s="489"/>
      <c r="YM4" s="489"/>
      <c r="YN4" s="489"/>
      <c r="YO4" s="489"/>
      <c r="YP4" s="489"/>
      <c r="YQ4" s="489"/>
      <c r="YR4" s="489"/>
      <c r="YS4" s="489"/>
      <c r="YT4" s="489"/>
      <c r="YU4" s="489"/>
      <c r="YV4" s="489"/>
      <c r="YW4" s="489"/>
      <c r="YX4" s="489"/>
      <c r="YY4" s="489"/>
      <c r="YZ4" s="489"/>
      <c r="ZA4" s="489"/>
      <c r="ZB4" s="489"/>
      <c r="ZC4" s="489"/>
      <c r="ZD4" s="489"/>
      <c r="ZE4" s="489"/>
      <c r="ZF4" s="489"/>
      <c r="ZG4" s="489"/>
      <c r="ZH4" s="489"/>
      <c r="ZI4" s="489"/>
      <c r="ZJ4" s="489"/>
      <c r="ZK4" s="489"/>
      <c r="ZL4" s="489"/>
      <c r="ZM4" s="489"/>
      <c r="ZN4" s="489"/>
      <c r="ZO4" s="489"/>
      <c r="ZP4" s="489"/>
      <c r="ZQ4" s="489"/>
      <c r="ZR4" s="489"/>
      <c r="ZS4" s="489"/>
      <c r="ZT4" s="489"/>
      <c r="ZU4" s="489"/>
      <c r="ZV4" s="489"/>
      <c r="ZW4" s="489"/>
      <c r="ZX4" s="489"/>
      <c r="ZY4" s="489"/>
      <c r="ZZ4" s="489"/>
      <c r="AAA4" s="489"/>
      <c r="AAB4" s="489"/>
      <c r="AAC4" s="489"/>
      <c r="AAD4" s="489"/>
      <c r="AAE4" s="489"/>
      <c r="AAF4" s="489"/>
      <c r="AAG4" s="489"/>
      <c r="AAH4" s="489"/>
      <c r="AAI4" s="489"/>
      <c r="AAJ4" s="489"/>
      <c r="AAK4" s="489"/>
      <c r="AAL4" s="489"/>
      <c r="AAM4" s="489"/>
      <c r="AAN4" s="489"/>
      <c r="AAO4" s="489"/>
      <c r="AAP4" s="489"/>
      <c r="AAQ4" s="489"/>
      <c r="AAR4" s="489"/>
      <c r="AAS4" s="489"/>
      <c r="AAT4" s="489"/>
      <c r="AAU4" s="489"/>
      <c r="AAV4" s="489"/>
      <c r="AAW4" s="489"/>
      <c r="AAX4" s="489"/>
      <c r="AAY4" s="489"/>
      <c r="AAZ4" s="489"/>
      <c r="ABA4" s="489"/>
      <c r="ABB4" s="489"/>
      <c r="ABC4" s="489"/>
      <c r="ABD4" s="489"/>
      <c r="ABE4" s="489"/>
      <c r="ABF4" s="489"/>
      <c r="ABG4" s="489"/>
      <c r="ABH4" s="489"/>
      <c r="ABI4" s="489"/>
      <c r="ABJ4" s="489"/>
      <c r="ABK4" s="489"/>
      <c r="ABL4" s="489"/>
      <c r="ABM4" s="489"/>
      <c r="ABN4" s="489"/>
      <c r="ABO4" s="489"/>
      <c r="ABP4" s="489"/>
      <c r="ABQ4" s="489"/>
      <c r="ABR4" s="489"/>
      <c r="ABS4" s="489"/>
      <c r="ABT4" s="489"/>
      <c r="ABU4" s="489"/>
      <c r="ABV4" s="489"/>
      <c r="ABW4" s="489"/>
      <c r="ABX4" s="489"/>
      <c r="ABY4" s="489"/>
      <c r="ABZ4" s="489"/>
      <c r="ACA4" s="489"/>
      <c r="ACB4" s="489"/>
      <c r="ACC4" s="489"/>
      <c r="ACD4" s="489"/>
      <c r="ACE4" s="489"/>
      <c r="ACF4" s="489"/>
      <c r="ACG4" s="489"/>
      <c r="ACH4" s="489"/>
      <c r="ACI4" s="489"/>
      <c r="ACJ4" s="489"/>
      <c r="ACK4" s="489"/>
      <c r="ACL4" s="489"/>
      <c r="ACM4" s="489"/>
      <c r="ACN4" s="489"/>
      <c r="ACO4" s="489"/>
      <c r="ACP4" s="489"/>
      <c r="ACQ4" s="489"/>
      <c r="ACR4" s="489"/>
      <c r="ACS4" s="489"/>
      <c r="ACT4" s="489"/>
      <c r="ACU4" s="489"/>
      <c r="ACV4" s="489"/>
      <c r="ACW4" s="489"/>
      <c r="ACX4" s="489"/>
      <c r="ACY4" s="489"/>
      <c r="ACZ4" s="489"/>
      <c r="ADA4" s="489"/>
      <c r="ADB4" s="489"/>
      <c r="ADC4" s="489"/>
      <c r="ADD4" s="489"/>
      <c r="ADE4" s="489"/>
      <c r="ADF4" s="489"/>
      <c r="ADG4" s="489"/>
      <c r="ADH4" s="489"/>
      <c r="ADI4" s="489"/>
      <c r="ADJ4" s="489"/>
      <c r="ADK4" s="489"/>
      <c r="ADL4" s="489"/>
      <c r="ADM4" s="489"/>
      <c r="ADN4" s="489"/>
      <c r="ADO4" s="489"/>
      <c r="ADP4" s="489"/>
      <c r="ADQ4" s="489"/>
      <c r="ADR4" s="489"/>
      <c r="ADS4" s="489"/>
      <c r="ADT4" s="489"/>
      <c r="ADU4" s="489"/>
      <c r="ADV4" s="489"/>
      <c r="ADW4" s="489"/>
      <c r="ADX4" s="489"/>
      <c r="ADY4" s="489"/>
      <c r="ADZ4" s="489"/>
      <c r="AEA4" s="489"/>
      <c r="AEB4" s="489"/>
      <c r="AEC4" s="489"/>
      <c r="AED4" s="489"/>
      <c r="AEE4" s="489"/>
      <c r="AEF4" s="489"/>
      <c r="AEG4" s="489"/>
      <c r="AEH4" s="489"/>
      <c r="AEI4" s="489"/>
      <c r="AEJ4" s="489"/>
      <c r="AEK4" s="489"/>
      <c r="AEL4" s="489"/>
      <c r="AEM4" s="489"/>
      <c r="AEN4" s="489"/>
      <c r="AEO4" s="489"/>
      <c r="AEP4" s="489"/>
      <c r="AEQ4" s="489"/>
      <c r="AER4" s="489"/>
      <c r="AES4" s="489"/>
      <c r="AET4" s="489"/>
      <c r="AEU4" s="489"/>
      <c r="AEV4" s="489"/>
      <c r="AEW4" s="489"/>
      <c r="AEX4" s="489"/>
      <c r="AEY4" s="489"/>
      <c r="AEZ4" s="489"/>
      <c r="AFA4" s="489"/>
      <c r="AFB4" s="489"/>
      <c r="AFC4" s="489"/>
      <c r="AFD4" s="489"/>
      <c r="AFE4" s="489"/>
      <c r="AFF4" s="489"/>
      <c r="AFG4" s="489"/>
      <c r="AFH4" s="489"/>
      <c r="AFI4" s="489"/>
      <c r="AFJ4" s="489"/>
      <c r="AFK4" s="489"/>
      <c r="AFL4" s="489"/>
      <c r="AFM4" s="489"/>
      <c r="AFN4" s="489"/>
      <c r="AFO4" s="489"/>
      <c r="AFP4" s="489"/>
      <c r="AFQ4" s="489"/>
      <c r="AFR4" s="489"/>
      <c r="AFS4" s="489"/>
      <c r="AFT4" s="489"/>
      <c r="AFU4" s="489"/>
      <c r="AFV4" s="489"/>
      <c r="AFW4" s="489"/>
      <c r="AFX4" s="489"/>
      <c r="AFY4" s="489"/>
      <c r="AFZ4" s="489"/>
      <c r="AGA4" s="489"/>
      <c r="AGB4" s="489"/>
      <c r="AGC4" s="489"/>
      <c r="AGD4" s="489"/>
      <c r="AGE4" s="489"/>
      <c r="AGF4" s="489"/>
      <c r="AGG4" s="489"/>
      <c r="AGH4" s="489"/>
      <c r="AGI4" s="489"/>
      <c r="AGJ4" s="489"/>
      <c r="AGK4" s="489"/>
      <c r="AGL4" s="489"/>
      <c r="AGM4" s="489"/>
      <c r="AGN4" s="489"/>
      <c r="AGO4" s="489"/>
      <c r="AGP4" s="489"/>
      <c r="AGQ4" s="489"/>
      <c r="AGR4" s="489"/>
      <c r="AGS4" s="489"/>
      <c r="AGT4" s="489"/>
      <c r="AGU4" s="489"/>
      <c r="AGV4" s="489"/>
      <c r="AGW4" s="489"/>
      <c r="AGX4" s="489"/>
      <c r="AGY4" s="489"/>
      <c r="AGZ4" s="489"/>
      <c r="AHA4" s="489"/>
      <c r="AHB4" s="489"/>
      <c r="AHC4" s="489"/>
      <c r="AHD4" s="489"/>
      <c r="AHE4" s="489"/>
      <c r="AHF4" s="489"/>
      <c r="AHG4" s="489"/>
      <c r="AHH4" s="489"/>
      <c r="AHI4" s="489"/>
      <c r="AHJ4" s="489"/>
      <c r="AHK4" s="489"/>
      <c r="AHL4" s="489"/>
      <c r="AHM4" s="489"/>
      <c r="AHN4" s="489"/>
      <c r="AHO4" s="489"/>
      <c r="AHP4" s="489"/>
      <c r="AHQ4" s="489"/>
      <c r="AHR4" s="489"/>
      <c r="AHS4" s="489"/>
      <c r="AHT4" s="489"/>
      <c r="AHU4" s="489"/>
      <c r="AHV4" s="489"/>
      <c r="AHW4" s="489"/>
      <c r="AHX4" s="489"/>
      <c r="AHY4" s="489"/>
      <c r="AHZ4" s="489"/>
      <c r="AIA4" s="489"/>
      <c r="AIB4" s="489"/>
      <c r="AIC4" s="489"/>
      <c r="AID4" s="489"/>
      <c r="AIE4" s="489"/>
      <c r="AIF4" s="489"/>
      <c r="AIG4" s="489"/>
      <c r="AIH4" s="489"/>
      <c r="AII4" s="489"/>
      <c r="AIJ4" s="489"/>
      <c r="AIK4" s="489"/>
      <c r="AIL4" s="489"/>
      <c r="AIM4" s="489"/>
      <c r="AIN4" s="489"/>
      <c r="AIO4" s="489"/>
      <c r="AIP4" s="489"/>
      <c r="AIQ4" s="489"/>
      <c r="AIR4" s="489"/>
      <c r="AIS4" s="489"/>
      <c r="AIT4" s="489"/>
      <c r="AIU4" s="489"/>
      <c r="AIV4" s="489"/>
      <c r="AIW4" s="489"/>
      <c r="AIX4" s="489"/>
      <c r="AIY4" s="489"/>
      <c r="AIZ4" s="489"/>
      <c r="AJA4" s="489"/>
      <c r="AJB4" s="489"/>
      <c r="AJC4" s="489"/>
      <c r="AJD4" s="489"/>
      <c r="AJE4" s="489"/>
      <c r="AJF4" s="489"/>
      <c r="AJG4" s="489"/>
      <c r="AJH4" s="489"/>
      <c r="AJI4" s="489"/>
      <c r="AJJ4" s="489"/>
      <c r="AJK4" s="489"/>
      <c r="AJL4" s="489"/>
      <c r="AJM4" s="489"/>
      <c r="AJN4" s="489"/>
      <c r="AJO4" s="489"/>
      <c r="AJP4" s="489"/>
      <c r="AJQ4" s="489"/>
      <c r="AJR4" s="489"/>
      <c r="AJS4" s="489"/>
      <c r="AJT4" s="489"/>
      <c r="AJU4" s="489"/>
      <c r="AJV4" s="489"/>
      <c r="AJW4" s="489"/>
      <c r="AJX4" s="489"/>
      <c r="AJY4" s="489"/>
      <c r="AJZ4" s="489"/>
      <c r="AKA4" s="489"/>
      <c r="AKB4" s="489"/>
      <c r="AKC4" s="489"/>
      <c r="AKD4" s="489"/>
      <c r="AKE4" s="489"/>
      <c r="AKF4" s="489"/>
      <c r="AKG4" s="489"/>
      <c r="AKH4" s="489"/>
      <c r="AKI4" s="489"/>
      <c r="AKJ4" s="489"/>
      <c r="AKK4" s="489"/>
      <c r="AKL4" s="489"/>
      <c r="AKM4" s="489"/>
      <c r="AKN4" s="489"/>
      <c r="AKO4" s="489"/>
      <c r="AKP4" s="489"/>
      <c r="AKQ4" s="489"/>
      <c r="AKR4" s="489"/>
      <c r="AKS4" s="489"/>
      <c r="AKT4" s="489"/>
      <c r="AKU4" s="489"/>
      <c r="AKV4" s="489"/>
      <c r="AKW4" s="489"/>
      <c r="AKX4" s="489"/>
      <c r="AKY4" s="489"/>
      <c r="AKZ4" s="489"/>
      <c r="ALA4" s="489"/>
      <c r="ALB4" s="489"/>
      <c r="ALC4" s="489"/>
      <c r="ALD4" s="489"/>
      <c r="ALE4" s="489"/>
      <c r="ALF4" s="489"/>
      <c r="ALG4" s="489"/>
      <c r="ALH4" s="489"/>
      <c r="ALI4" s="489"/>
      <c r="ALJ4" s="489"/>
      <c r="ALK4" s="489"/>
      <c r="ALL4" s="489"/>
      <c r="ALM4" s="489"/>
      <c r="ALN4" s="489"/>
      <c r="ALO4" s="489"/>
      <c r="ALP4" s="489"/>
      <c r="ALQ4" s="489"/>
      <c r="ALR4" s="489"/>
      <c r="ALS4" s="489"/>
      <c r="ALT4" s="489"/>
      <c r="ALU4" s="489"/>
      <c r="ALV4" s="489"/>
      <c r="ALW4" s="489"/>
      <c r="ALX4" s="489"/>
      <c r="ALY4" s="489"/>
      <c r="ALZ4" s="489"/>
      <c r="AMA4" s="489"/>
      <c r="AMB4" s="489"/>
      <c r="AMC4" s="489"/>
      <c r="AMD4" s="489"/>
      <c r="AME4" s="489"/>
      <c r="AMF4" s="489"/>
      <c r="AMG4" s="489"/>
      <c r="AMH4" s="489"/>
      <c r="AMI4" s="489"/>
      <c r="AMJ4" s="489"/>
      <c r="AMK4" s="489"/>
      <c r="AML4" s="489"/>
      <c r="AMM4" s="489"/>
      <c r="AMN4" s="489"/>
      <c r="AMO4" s="489"/>
      <c r="AMP4" s="489"/>
      <c r="AMQ4" s="489"/>
      <c r="AMR4" s="489"/>
      <c r="AMS4" s="489"/>
      <c r="AMT4" s="489"/>
      <c r="AMU4" s="489"/>
      <c r="AMV4" s="489"/>
      <c r="AMW4" s="489"/>
      <c r="AMX4" s="489"/>
      <c r="AMY4" s="489"/>
      <c r="AMZ4" s="489"/>
      <c r="ANA4" s="489"/>
      <c r="ANB4" s="489"/>
      <c r="ANC4" s="489"/>
      <c r="AND4" s="489"/>
      <c r="ANE4" s="489"/>
      <c r="ANF4" s="489"/>
      <c r="ANG4" s="489"/>
      <c r="ANH4" s="489"/>
      <c r="ANI4" s="489"/>
      <c r="ANJ4" s="489"/>
      <c r="ANK4" s="489"/>
      <c r="ANL4" s="489"/>
      <c r="ANM4" s="489"/>
      <c r="ANN4" s="489"/>
      <c r="ANO4" s="489"/>
      <c r="ANP4" s="489"/>
      <c r="ANQ4" s="489"/>
      <c r="ANR4" s="489"/>
      <c r="ANS4" s="489"/>
      <c r="ANT4" s="489"/>
      <c r="ANU4" s="489"/>
      <c r="ANV4" s="489"/>
      <c r="ANW4" s="489"/>
      <c r="ANX4" s="489"/>
      <c r="ANY4" s="489"/>
      <c r="ANZ4" s="489"/>
      <c r="AOA4" s="489"/>
      <c r="AOB4" s="489"/>
      <c r="AOC4" s="489"/>
      <c r="AOD4" s="489"/>
      <c r="AOE4" s="489"/>
      <c r="AOF4" s="489"/>
      <c r="AOG4" s="489"/>
      <c r="AOH4" s="489"/>
      <c r="AOI4" s="489"/>
      <c r="AOJ4" s="489"/>
      <c r="AOK4" s="489"/>
      <c r="AOL4" s="489"/>
      <c r="AOM4" s="489"/>
      <c r="AON4" s="489"/>
      <c r="AOO4" s="489"/>
      <c r="AOP4" s="489"/>
      <c r="AOQ4" s="489"/>
      <c r="AOR4" s="489"/>
      <c r="AOS4" s="489"/>
      <c r="AOT4" s="489"/>
      <c r="AOU4" s="489"/>
      <c r="AOV4" s="489"/>
      <c r="AOW4" s="489"/>
      <c r="AOX4" s="489"/>
      <c r="AOY4" s="489"/>
      <c r="AOZ4" s="489"/>
      <c r="APA4" s="489"/>
      <c r="APB4" s="489"/>
      <c r="APC4" s="489"/>
      <c r="APD4" s="489"/>
      <c r="APE4" s="489"/>
      <c r="APF4" s="489"/>
      <c r="APG4" s="489"/>
      <c r="APH4" s="489"/>
      <c r="API4" s="489"/>
      <c r="APJ4" s="489"/>
      <c r="APK4" s="489"/>
      <c r="APL4" s="489"/>
      <c r="APM4" s="489"/>
      <c r="APN4" s="489"/>
      <c r="APO4" s="489"/>
      <c r="APP4" s="489"/>
      <c r="APQ4" s="489"/>
      <c r="APR4" s="489"/>
      <c r="APS4" s="489"/>
      <c r="APT4" s="489"/>
      <c r="APU4" s="489"/>
      <c r="APV4" s="489"/>
      <c r="APW4" s="489"/>
      <c r="APX4" s="489"/>
      <c r="APY4" s="489"/>
      <c r="APZ4" s="489"/>
      <c r="AQA4" s="489"/>
      <c r="AQB4" s="489"/>
      <c r="AQC4" s="489"/>
      <c r="AQD4" s="489"/>
      <c r="AQE4" s="489"/>
      <c r="AQF4" s="489"/>
      <c r="AQG4" s="489"/>
      <c r="AQH4" s="489"/>
      <c r="AQI4" s="489"/>
      <c r="AQJ4" s="489"/>
      <c r="AQK4" s="489"/>
      <c r="AQL4" s="489"/>
      <c r="AQM4" s="489"/>
      <c r="AQN4" s="489"/>
      <c r="AQO4" s="489"/>
      <c r="AQP4" s="489"/>
      <c r="AQQ4" s="489"/>
      <c r="AQR4" s="489"/>
      <c r="AQS4" s="489"/>
      <c r="AQT4" s="489"/>
      <c r="AQU4" s="489"/>
      <c r="AQV4" s="489"/>
      <c r="AQW4" s="489"/>
      <c r="AQX4" s="489"/>
      <c r="AQY4" s="489"/>
      <c r="AQZ4" s="489"/>
      <c r="ARA4" s="489"/>
      <c r="ARB4" s="489"/>
      <c r="ARC4" s="489"/>
      <c r="ARD4" s="489"/>
      <c r="ARE4" s="489"/>
      <c r="ARF4" s="489"/>
      <c r="ARG4" s="489"/>
      <c r="ARH4" s="489"/>
      <c r="ARI4" s="489"/>
      <c r="ARJ4" s="489"/>
      <c r="ARK4" s="489"/>
      <c r="ARL4" s="489"/>
      <c r="ARM4" s="489"/>
      <c r="ARN4" s="489"/>
      <c r="ARO4" s="489"/>
      <c r="ARP4" s="489"/>
      <c r="ARQ4" s="489"/>
      <c r="ARR4" s="489"/>
      <c r="ARS4" s="489"/>
      <c r="ART4" s="489"/>
      <c r="ARU4" s="489"/>
      <c r="ARV4" s="489"/>
      <c r="ARW4" s="489"/>
      <c r="ARX4" s="489"/>
      <c r="ARY4" s="489"/>
      <c r="ARZ4" s="489"/>
      <c r="ASA4" s="489"/>
      <c r="ASB4" s="489"/>
      <c r="ASC4" s="489"/>
      <c r="ASD4" s="489"/>
      <c r="ASE4" s="489"/>
      <c r="ASF4" s="489"/>
      <c r="ASG4" s="489"/>
      <c r="ASH4" s="489"/>
      <c r="ASI4" s="489"/>
      <c r="ASJ4" s="489"/>
      <c r="ASK4" s="489"/>
      <c r="ASL4" s="489"/>
      <c r="ASM4" s="489"/>
      <c r="ASN4" s="489"/>
      <c r="ASO4" s="489"/>
      <c r="ASP4" s="489"/>
      <c r="ASQ4" s="489"/>
      <c r="ASR4" s="489"/>
      <c r="ASS4" s="489"/>
      <c r="AST4" s="489"/>
      <c r="ASU4" s="489"/>
      <c r="ASV4" s="489"/>
      <c r="ASW4" s="489"/>
      <c r="ASX4" s="489"/>
      <c r="ASY4" s="489"/>
      <c r="ASZ4" s="489"/>
      <c r="ATA4" s="489"/>
      <c r="ATB4" s="489"/>
      <c r="ATC4" s="489"/>
      <c r="ATD4" s="489"/>
      <c r="ATE4" s="489"/>
      <c r="ATF4" s="489"/>
      <c r="ATG4" s="489"/>
      <c r="ATH4" s="489"/>
      <c r="ATI4" s="489"/>
      <c r="ATJ4" s="489"/>
      <c r="ATK4" s="489"/>
      <c r="ATL4" s="489"/>
      <c r="ATM4" s="489"/>
      <c r="ATN4" s="489"/>
      <c r="ATO4" s="489"/>
      <c r="ATP4" s="489"/>
      <c r="ATQ4" s="489"/>
      <c r="ATR4" s="489"/>
      <c r="ATS4" s="489"/>
      <c r="ATT4" s="489"/>
      <c r="ATU4" s="489"/>
      <c r="ATV4" s="489"/>
      <c r="ATW4" s="489"/>
      <c r="ATX4" s="489"/>
      <c r="ATY4" s="489"/>
      <c r="ATZ4" s="489"/>
      <c r="AUA4" s="489"/>
      <c r="AUB4" s="489"/>
      <c r="AUC4" s="489"/>
      <c r="AUD4" s="489"/>
      <c r="AUE4" s="489"/>
      <c r="AUF4" s="489"/>
      <c r="AUG4" s="489"/>
      <c r="AUH4" s="489"/>
      <c r="AUI4" s="489"/>
      <c r="AUJ4" s="489"/>
      <c r="AUK4" s="489"/>
      <c r="AUL4" s="489"/>
      <c r="AUM4" s="489"/>
      <c r="AUN4" s="489"/>
      <c r="AUO4" s="489"/>
      <c r="AUP4" s="489"/>
      <c r="AUQ4" s="489"/>
      <c r="AUR4" s="489"/>
      <c r="AUS4" s="489"/>
      <c r="AUT4" s="489"/>
      <c r="AUU4" s="489"/>
      <c r="AUV4" s="489"/>
      <c r="AUW4" s="489"/>
      <c r="AUX4" s="489"/>
      <c r="AUY4" s="489"/>
      <c r="AUZ4" s="489"/>
      <c r="AVA4" s="489"/>
      <c r="AVB4" s="489"/>
      <c r="AVC4" s="489"/>
      <c r="AVD4" s="489"/>
      <c r="AVE4" s="489"/>
      <c r="AVF4" s="489"/>
      <c r="AVG4" s="489"/>
      <c r="AVH4" s="489"/>
      <c r="AVI4" s="489"/>
      <c r="AVJ4" s="489"/>
      <c r="AVK4" s="489"/>
      <c r="AVL4" s="489"/>
      <c r="AVM4" s="489"/>
      <c r="AVN4" s="489"/>
      <c r="AVO4" s="489"/>
      <c r="AVP4" s="489"/>
      <c r="AVQ4" s="489"/>
      <c r="AVR4" s="489"/>
      <c r="AVS4" s="489"/>
      <c r="AVT4" s="489"/>
      <c r="AVU4" s="489"/>
      <c r="AVV4" s="489"/>
      <c r="AVW4" s="489"/>
      <c r="AVX4" s="489"/>
      <c r="AVY4" s="489"/>
      <c r="AVZ4" s="489"/>
      <c r="AWA4" s="489"/>
      <c r="AWB4" s="489"/>
      <c r="AWC4" s="489"/>
      <c r="AWD4" s="489"/>
      <c r="AWE4" s="489"/>
      <c r="AWF4" s="489"/>
      <c r="AWG4" s="489"/>
      <c r="AWH4" s="489"/>
      <c r="AWI4" s="489"/>
      <c r="AWJ4" s="489"/>
      <c r="AWK4" s="489"/>
      <c r="AWL4" s="489"/>
      <c r="AWM4" s="489"/>
      <c r="AWN4" s="489"/>
      <c r="AWO4" s="489"/>
      <c r="AWP4" s="489"/>
      <c r="AWQ4" s="489"/>
      <c r="AWR4" s="489"/>
      <c r="AWS4" s="489"/>
      <c r="AWT4" s="489"/>
      <c r="AWU4" s="489"/>
      <c r="AWV4" s="489"/>
      <c r="AWW4" s="489"/>
      <c r="AWX4" s="489"/>
      <c r="AWY4" s="489"/>
      <c r="AWZ4" s="489"/>
      <c r="AXA4" s="489"/>
      <c r="AXB4" s="489"/>
      <c r="AXC4" s="489"/>
      <c r="AXD4" s="489"/>
      <c r="AXE4" s="489"/>
      <c r="AXF4" s="489"/>
      <c r="AXG4" s="489"/>
      <c r="AXH4" s="489"/>
      <c r="AXI4" s="489"/>
      <c r="AXJ4" s="489"/>
      <c r="AXK4" s="489"/>
      <c r="AXL4" s="489"/>
      <c r="AXM4" s="489"/>
      <c r="AXN4" s="489"/>
      <c r="AXO4" s="489"/>
      <c r="AXP4" s="489"/>
      <c r="AXQ4" s="489"/>
      <c r="AXR4" s="489"/>
      <c r="AXS4" s="489"/>
      <c r="AXT4" s="489"/>
      <c r="AXU4" s="489"/>
      <c r="AXV4" s="489"/>
      <c r="AXW4" s="489"/>
      <c r="AXX4" s="489"/>
      <c r="AXY4" s="489"/>
      <c r="AXZ4" s="489"/>
      <c r="AYA4" s="489"/>
      <c r="AYB4" s="489"/>
      <c r="AYC4" s="489"/>
      <c r="AYD4" s="489"/>
      <c r="AYE4" s="489"/>
      <c r="AYF4" s="489"/>
      <c r="AYG4" s="489"/>
      <c r="AYH4" s="489"/>
      <c r="AYI4" s="489"/>
      <c r="AYJ4" s="489"/>
      <c r="AYK4" s="489"/>
      <c r="AYL4" s="489"/>
      <c r="AYM4" s="489"/>
      <c r="AYN4" s="489"/>
      <c r="AYO4" s="489"/>
      <c r="AYP4" s="489"/>
      <c r="AYQ4" s="489"/>
      <c r="AYR4" s="489"/>
      <c r="AYS4" s="489"/>
      <c r="AYT4" s="489"/>
      <c r="AYU4" s="489"/>
      <c r="AYV4" s="489"/>
      <c r="AYW4" s="489"/>
      <c r="AYX4" s="489"/>
      <c r="AYY4" s="489"/>
      <c r="AYZ4" s="489"/>
      <c r="AZA4" s="489"/>
      <c r="AZB4" s="489"/>
      <c r="AZC4" s="489"/>
      <c r="AZD4" s="489"/>
      <c r="AZE4" s="489"/>
      <c r="AZF4" s="489"/>
      <c r="AZG4" s="489"/>
      <c r="AZH4" s="489"/>
      <c r="AZI4" s="489"/>
      <c r="AZJ4" s="489"/>
      <c r="AZK4" s="489"/>
      <c r="AZL4" s="489"/>
      <c r="AZM4" s="489"/>
      <c r="AZN4" s="489"/>
      <c r="AZO4" s="489"/>
      <c r="AZP4" s="489"/>
      <c r="AZQ4" s="489"/>
      <c r="AZR4" s="489"/>
      <c r="AZS4" s="489"/>
      <c r="AZT4" s="489"/>
      <c r="AZU4" s="489"/>
      <c r="AZV4" s="489"/>
      <c r="AZW4" s="489"/>
      <c r="AZX4" s="489"/>
      <c r="AZY4" s="489"/>
      <c r="AZZ4" s="489"/>
      <c r="BAA4" s="489"/>
      <c r="BAB4" s="489"/>
      <c r="BAC4" s="489"/>
      <c r="BAD4" s="489"/>
      <c r="BAE4" s="489"/>
      <c r="BAF4" s="489"/>
      <c r="BAG4" s="489"/>
      <c r="BAH4" s="489"/>
      <c r="BAI4" s="489"/>
      <c r="BAJ4" s="489"/>
      <c r="BAK4" s="489"/>
      <c r="BAL4" s="489"/>
      <c r="BAM4" s="489"/>
      <c r="BAN4" s="489"/>
      <c r="BAO4" s="489"/>
      <c r="BAP4" s="489"/>
      <c r="BAQ4" s="489"/>
      <c r="BAR4" s="489"/>
      <c r="BAS4" s="489"/>
      <c r="BAT4" s="489"/>
      <c r="BAU4" s="489"/>
      <c r="BAV4" s="489"/>
      <c r="BAW4" s="489"/>
      <c r="BAX4" s="489"/>
      <c r="BAY4" s="489"/>
      <c r="BAZ4" s="489"/>
      <c r="BBA4" s="489"/>
      <c r="BBB4" s="489"/>
      <c r="BBC4" s="489"/>
      <c r="BBD4" s="489"/>
      <c r="BBE4" s="489"/>
      <c r="BBF4" s="489"/>
      <c r="BBG4" s="489"/>
      <c r="BBH4" s="489"/>
      <c r="BBI4" s="489"/>
      <c r="BBJ4" s="489"/>
      <c r="BBK4" s="489"/>
      <c r="BBL4" s="489"/>
      <c r="BBM4" s="489"/>
      <c r="BBN4" s="489"/>
      <c r="BBO4" s="489"/>
      <c r="BBP4" s="489"/>
      <c r="BBQ4" s="489"/>
      <c r="BBR4" s="489"/>
      <c r="BBS4" s="489"/>
      <c r="BBT4" s="489"/>
      <c r="BBU4" s="489"/>
      <c r="BBV4" s="489"/>
      <c r="BBW4" s="489"/>
      <c r="BBX4" s="489"/>
      <c r="BBY4" s="489"/>
      <c r="BBZ4" s="489"/>
      <c r="BCA4" s="489"/>
      <c r="BCB4" s="489"/>
      <c r="BCC4" s="489"/>
      <c r="BCD4" s="489"/>
      <c r="BCE4" s="489"/>
      <c r="BCF4" s="489"/>
      <c r="BCG4" s="489"/>
      <c r="BCH4" s="489"/>
      <c r="BCI4" s="489"/>
      <c r="BCJ4" s="489"/>
      <c r="BCK4" s="489"/>
      <c r="BCL4" s="489"/>
      <c r="BCM4" s="489"/>
      <c r="BCN4" s="489"/>
      <c r="BCO4" s="489"/>
      <c r="BCP4" s="489"/>
      <c r="BCQ4" s="489"/>
      <c r="BCR4" s="489"/>
      <c r="BCS4" s="489"/>
      <c r="BCT4" s="489"/>
      <c r="BCU4" s="489"/>
      <c r="BCV4" s="489"/>
      <c r="BCW4" s="489"/>
      <c r="BCX4" s="489"/>
      <c r="BCY4" s="489"/>
      <c r="BCZ4" s="489"/>
      <c r="BDA4" s="489"/>
      <c r="BDB4" s="489"/>
      <c r="BDC4" s="489"/>
      <c r="BDD4" s="489"/>
      <c r="BDE4" s="489"/>
      <c r="BDF4" s="489"/>
      <c r="BDG4" s="489"/>
      <c r="BDH4" s="489"/>
      <c r="BDI4" s="489"/>
      <c r="BDJ4" s="489"/>
      <c r="BDK4" s="489"/>
      <c r="BDL4" s="489"/>
      <c r="BDM4" s="489"/>
      <c r="BDN4" s="489"/>
      <c r="BDO4" s="489"/>
      <c r="BDP4" s="489"/>
      <c r="BDQ4" s="489"/>
      <c r="BDR4" s="489"/>
      <c r="BDS4" s="489"/>
      <c r="BDT4" s="489"/>
      <c r="BDU4" s="489"/>
      <c r="BDV4" s="489"/>
      <c r="BDW4" s="489"/>
      <c r="BDX4" s="489"/>
      <c r="BDY4" s="489"/>
      <c r="BDZ4" s="489"/>
      <c r="BEA4" s="489"/>
      <c r="BEB4" s="489"/>
      <c r="BEC4" s="489"/>
      <c r="BED4" s="489"/>
      <c r="BEE4" s="489"/>
      <c r="BEF4" s="489"/>
      <c r="BEG4" s="489"/>
      <c r="BEH4" s="489"/>
      <c r="BEI4" s="489"/>
      <c r="BEJ4" s="489"/>
      <c r="BEK4" s="489"/>
      <c r="BEL4" s="489"/>
      <c r="BEM4" s="489"/>
      <c r="BEN4" s="489"/>
      <c r="BEO4" s="489"/>
      <c r="BEP4" s="489"/>
      <c r="BEQ4" s="489"/>
      <c r="BER4" s="489"/>
      <c r="BES4" s="489"/>
      <c r="BET4" s="489"/>
      <c r="BEU4" s="489"/>
      <c r="BEV4" s="489"/>
      <c r="BEW4" s="489"/>
      <c r="BEX4" s="489"/>
      <c r="BEY4" s="489"/>
      <c r="BEZ4" s="489"/>
      <c r="BFA4" s="489"/>
      <c r="BFB4" s="489"/>
      <c r="BFC4" s="489"/>
      <c r="BFD4" s="489"/>
      <c r="BFE4" s="489"/>
      <c r="BFF4" s="489"/>
      <c r="BFG4" s="489"/>
      <c r="BFH4" s="489"/>
      <c r="BFI4" s="489"/>
      <c r="BFJ4" s="489"/>
      <c r="BFK4" s="489"/>
      <c r="BFL4" s="489"/>
      <c r="BFM4" s="489"/>
      <c r="BFN4" s="489"/>
      <c r="BFO4" s="489"/>
      <c r="BFP4" s="489"/>
      <c r="BFQ4" s="489"/>
      <c r="BFR4" s="489"/>
      <c r="BFS4" s="489"/>
      <c r="BFT4" s="489"/>
      <c r="BFU4" s="489"/>
      <c r="BFV4" s="489"/>
      <c r="BFW4" s="489"/>
      <c r="BFX4" s="489"/>
      <c r="BFY4" s="489"/>
      <c r="BFZ4" s="489"/>
      <c r="BGA4" s="489"/>
      <c r="BGB4" s="489"/>
      <c r="BGC4" s="489"/>
      <c r="BGD4" s="489"/>
      <c r="BGE4" s="489"/>
      <c r="BGF4" s="489"/>
      <c r="BGG4" s="489"/>
      <c r="BGH4" s="489"/>
      <c r="BGI4" s="489"/>
      <c r="BGJ4" s="489"/>
      <c r="BGK4" s="489"/>
      <c r="BGL4" s="489"/>
      <c r="BGM4" s="489"/>
      <c r="BGN4" s="489"/>
      <c r="BGO4" s="489"/>
      <c r="BGP4" s="489"/>
      <c r="BGQ4" s="489"/>
      <c r="BGR4" s="489"/>
      <c r="BGS4" s="489"/>
      <c r="BGT4" s="489"/>
      <c r="BGU4" s="489"/>
      <c r="BGV4" s="489"/>
      <c r="BGW4" s="489"/>
      <c r="BGX4" s="489"/>
      <c r="BGY4" s="489"/>
      <c r="BGZ4" s="489"/>
      <c r="BHA4" s="489"/>
      <c r="BHB4" s="489"/>
      <c r="BHC4" s="489"/>
      <c r="BHD4" s="489"/>
      <c r="BHE4" s="489"/>
      <c r="BHF4" s="489"/>
      <c r="BHG4" s="489"/>
      <c r="BHH4" s="489"/>
      <c r="BHI4" s="489"/>
      <c r="BHJ4" s="489"/>
      <c r="BHK4" s="489"/>
      <c r="BHL4" s="489"/>
      <c r="BHM4" s="489"/>
      <c r="BHN4" s="489"/>
      <c r="BHO4" s="489"/>
      <c r="BHP4" s="489"/>
      <c r="BHQ4" s="489"/>
      <c r="BHR4" s="489"/>
      <c r="BHS4" s="489"/>
      <c r="BHT4" s="489"/>
      <c r="BHU4" s="489"/>
      <c r="BHV4" s="489"/>
      <c r="BHW4" s="489"/>
      <c r="BHX4" s="489"/>
      <c r="BHY4" s="489"/>
      <c r="BHZ4" s="489"/>
      <c r="BIA4" s="489"/>
      <c r="BIB4" s="489"/>
      <c r="BIC4" s="489"/>
      <c r="BID4" s="489"/>
      <c r="BIE4" s="489"/>
      <c r="BIF4" s="489"/>
      <c r="BIG4" s="489"/>
      <c r="BIH4" s="489"/>
      <c r="BII4" s="489"/>
      <c r="BIJ4" s="489"/>
      <c r="BIK4" s="489"/>
      <c r="BIL4" s="489"/>
      <c r="BIM4" s="489"/>
      <c r="BIN4" s="489"/>
      <c r="BIO4" s="489"/>
      <c r="BIP4" s="489"/>
      <c r="BIQ4" s="489"/>
      <c r="BIR4" s="489"/>
      <c r="BIS4" s="489"/>
      <c r="BIT4" s="489"/>
      <c r="BIU4" s="489"/>
      <c r="BIV4" s="489"/>
      <c r="BIW4" s="489"/>
      <c r="BIX4" s="489"/>
      <c r="BIY4" s="489"/>
      <c r="BIZ4" s="489"/>
      <c r="BJA4" s="489"/>
      <c r="BJB4" s="489"/>
      <c r="BJC4" s="489"/>
      <c r="BJD4" s="489"/>
      <c r="BJE4" s="489"/>
      <c r="BJF4" s="489"/>
      <c r="BJG4" s="489"/>
      <c r="BJH4" s="489"/>
      <c r="BJI4" s="489"/>
      <c r="BJJ4" s="489"/>
      <c r="BJK4" s="489"/>
      <c r="BJL4" s="489"/>
      <c r="BJM4" s="489"/>
      <c r="BJN4" s="489"/>
      <c r="BJO4" s="489"/>
      <c r="BJP4" s="489"/>
      <c r="BJQ4" s="489"/>
      <c r="BJR4" s="489"/>
      <c r="BJS4" s="489"/>
      <c r="BJT4" s="489"/>
      <c r="BJU4" s="489"/>
      <c r="BJV4" s="489"/>
      <c r="BJW4" s="489"/>
      <c r="BJX4" s="489"/>
      <c r="BJY4" s="489"/>
      <c r="BJZ4" s="489"/>
      <c r="BKA4" s="489"/>
      <c r="BKB4" s="489"/>
      <c r="BKC4" s="489"/>
      <c r="BKD4" s="489"/>
      <c r="BKE4" s="489"/>
      <c r="BKF4" s="489"/>
      <c r="BKG4" s="489"/>
      <c r="BKH4" s="489"/>
      <c r="BKI4" s="489"/>
      <c r="BKJ4" s="489"/>
      <c r="BKK4" s="489"/>
      <c r="BKL4" s="489"/>
      <c r="BKM4" s="489"/>
      <c r="BKN4" s="489"/>
      <c r="BKO4" s="489"/>
      <c r="BKP4" s="489"/>
      <c r="BKQ4" s="489"/>
      <c r="BKR4" s="489"/>
      <c r="BKS4" s="489"/>
      <c r="BKT4" s="489"/>
      <c r="BKU4" s="489"/>
      <c r="BKV4" s="489"/>
      <c r="BKW4" s="489"/>
      <c r="BKX4" s="489"/>
      <c r="BKY4" s="489"/>
      <c r="BKZ4" s="489"/>
      <c r="BLA4" s="489"/>
      <c r="BLB4" s="489"/>
      <c r="BLC4" s="489"/>
      <c r="BLD4" s="489"/>
      <c r="BLE4" s="489"/>
      <c r="BLF4" s="489"/>
      <c r="BLG4" s="489"/>
      <c r="BLH4" s="489"/>
      <c r="BLI4" s="489"/>
      <c r="BLJ4" s="489"/>
      <c r="BLK4" s="489"/>
      <c r="BLL4" s="489"/>
      <c r="BLM4" s="489"/>
      <c r="BLN4" s="489"/>
      <c r="BLO4" s="489"/>
      <c r="BLP4" s="489"/>
      <c r="BLQ4" s="489"/>
      <c r="BLR4" s="489"/>
      <c r="BLS4" s="489"/>
      <c r="BLT4" s="489"/>
      <c r="BLU4" s="489"/>
      <c r="BLV4" s="489"/>
      <c r="BLW4" s="489"/>
      <c r="BLX4" s="489"/>
      <c r="BLY4" s="489"/>
      <c r="BLZ4" s="489"/>
      <c r="BMA4" s="489"/>
      <c r="BMB4" s="489"/>
      <c r="BMC4" s="489"/>
      <c r="BMD4" s="489"/>
      <c r="BME4" s="489"/>
      <c r="BMF4" s="489"/>
      <c r="BMG4" s="489"/>
      <c r="BMH4" s="489"/>
      <c r="BMI4" s="489"/>
      <c r="BMJ4" s="489"/>
      <c r="BMK4" s="489"/>
      <c r="BML4" s="489"/>
      <c r="BMM4" s="489"/>
      <c r="BMN4" s="489"/>
      <c r="BMO4" s="489"/>
      <c r="BMP4" s="489"/>
      <c r="BMQ4" s="489"/>
      <c r="BMR4" s="489"/>
      <c r="BMS4" s="489"/>
      <c r="BMT4" s="489"/>
      <c r="BMU4" s="489"/>
      <c r="BMV4" s="489"/>
      <c r="BMW4" s="489"/>
      <c r="BMX4" s="489"/>
      <c r="BMY4" s="489"/>
      <c r="BMZ4" s="489"/>
      <c r="BNA4" s="489"/>
      <c r="BNB4" s="489"/>
      <c r="BNC4" s="489"/>
      <c r="BND4" s="489"/>
      <c r="BNE4" s="489"/>
      <c r="BNF4" s="489"/>
      <c r="BNG4" s="489"/>
      <c r="BNH4" s="489"/>
      <c r="BNI4" s="489"/>
      <c r="BNJ4" s="489"/>
      <c r="BNK4" s="489"/>
      <c r="BNL4" s="489"/>
      <c r="BNM4" s="489"/>
      <c r="BNN4" s="489"/>
      <c r="BNO4" s="489"/>
      <c r="BNP4" s="489"/>
      <c r="BNQ4" s="489"/>
      <c r="BNR4" s="489"/>
      <c r="BNS4" s="489"/>
      <c r="BNT4" s="489"/>
      <c r="BNU4" s="489"/>
      <c r="BNV4" s="489"/>
      <c r="BNW4" s="489"/>
      <c r="BNX4" s="489"/>
      <c r="BNY4" s="489"/>
      <c r="BNZ4" s="489"/>
      <c r="BOA4" s="489"/>
      <c r="BOB4" s="489"/>
      <c r="BOC4" s="489"/>
      <c r="BOD4" s="489"/>
      <c r="BOE4" s="489"/>
      <c r="BOF4" s="489"/>
      <c r="BOG4" s="489"/>
      <c r="BOH4" s="489"/>
      <c r="BOI4" s="489"/>
      <c r="BOJ4" s="489"/>
      <c r="BOK4" s="489"/>
      <c r="BOL4" s="489"/>
      <c r="BOM4" s="489"/>
      <c r="BON4" s="489"/>
      <c r="BOO4" s="489"/>
      <c r="BOP4" s="489"/>
      <c r="BOQ4" s="489"/>
      <c r="BOR4" s="489"/>
      <c r="BOS4" s="489"/>
      <c r="BOT4" s="489"/>
      <c r="BOU4" s="489"/>
      <c r="BOV4" s="489"/>
      <c r="BOW4" s="489"/>
      <c r="BOX4" s="489"/>
      <c r="BOY4" s="489"/>
      <c r="BOZ4" s="489"/>
      <c r="BPA4" s="489"/>
      <c r="BPB4" s="489"/>
      <c r="BPC4" s="489"/>
      <c r="BPD4" s="489"/>
      <c r="BPE4" s="489"/>
      <c r="BPF4" s="489"/>
      <c r="BPG4" s="489"/>
      <c r="BPH4" s="489"/>
      <c r="BPI4" s="489"/>
      <c r="BPJ4" s="489"/>
      <c r="BPK4" s="489"/>
      <c r="BPL4" s="489"/>
      <c r="BPM4" s="489"/>
      <c r="BPN4" s="489"/>
      <c r="BPO4" s="489"/>
      <c r="BPP4" s="489"/>
      <c r="BPQ4" s="489"/>
      <c r="BPR4" s="489"/>
      <c r="BPS4" s="489"/>
      <c r="BPT4" s="489"/>
      <c r="BPU4" s="489"/>
      <c r="BPV4" s="489"/>
      <c r="BPW4" s="489"/>
      <c r="BPX4" s="489"/>
      <c r="BPY4" s="489"/>
      <c r="BPZ4" s="489"/>
      <c r="BQA4" s="489"/>
      <c r="BQB4" s="489"/>
      <c r="BQC4" s="489"/>
      <c r="BQD4" s="489"/>
      <c r="BQE4" s="489"/>
      <c r="BQF4" s="489"/>
      <c r="BQG4" s="489"/>
      <c r="BQH4" s="489"/>
      <c r="BQI4" s="489"/>
      <c r="BQJ4" s="489"/>
      <c r="BQK4" s="489"/>
      <c r="BQL4" s="489"/>
      <c r="BQM4" s="489"/>
      <c r="BQN4" s="489"/>
      <c r="BQO4" s="489"/>
      <c r="BQP4" s="489"/>
      <c r="BQQ4" s="489"/>
      <c r="BQR4" s="489"/>
      <c r="BQS4" s="489"/>
      <c r="BQT4" s="489"/>
      <c r="BQU4" s="489"/>
      <c r="BQV4" s="489"/>
      <c r="BQW4" s="489"/>
      <c r="BQX4" s="489"/>
      <c r="BQY4" s="489"/>
      <c r="BQZ4" s="489"/>
      <c r="BRA4" s="489"/>
      <c r="BRB4" s="489"/>
      <c r="BRC4" s="489"/>
      <c r="BRD4" s="489"/>
      <c r="BRE4" s="489"/>
      <c r="BRF4" s="489"/>
      <c r="BRG4" s="489"/>
      <c r="BRH4" s="489"/>
      <c r="BRI4" s="489"/>
      <c r="BRJ4" s="489"/>
      <c r="BRK4" s="489"/>
      <c r="BRL4" s="489"/>
      <c r="BRM4" s="489"/>
      <c r="BRN4" s="489"/>
      <c r="BRO4" s="489"/>
      <c r="BRP4" s="489"/>
      <c r="BRQ4" s="489"/>
      <c r="BRR4" s="489"/>
      <c r="BRS4" s="489"/>
      <c r="BRT4" s="489"/>
      <c r="BRU4" s="489"/>
      <c r="BRV4" s="489"/>
      <c r="BRW4" s="489"/>
      <c r="BRX4" s="489"/>
      <c r="BRY4" s="489"/>
      <c r="BRZ4" s="489"/>
      <c r="BSA4" s="489"/>
      <c r="BSB4" s="489"/>
      <c r="BSC4" s="489"/>
      <c r="BSD4" s="489"/>
      <c r="BSE4" s="489"/>
      <c r="BSF4" s="489"/>
      <c r="BSG4" s="489"/>
      <c r="BSH4" s="489"/>
      <c r="BSI4" s="489"/>
      <c r="BSJ4" s="489"/>
      <c r="BSK4" s="489"/>
      <c r="BSL4" s="489"/>
      <c r="BSM4" s="489"/>
      <c r="BSN4" s="489"/>
      <c r="BSO4" s="489"/>
      <c r="BSP4" s="489"/>
      <c r="BSQ4" s="489"/>
      <c r="BSR4" s="489"/>
      <c r="BSS4" s="489"/>
      <c r="BST4" s="489"/>
      <c r="BSU4" s="489"/>
      <c r="BSV4" s="489"/>
      <c r="BSW4" s="489"/>
      <c r="BSX4" s="489"/>
      <c r="BSY4" s="489"/>
      <c r="BSZ4" s="489"/>
      <c r="BTA4" s="489"/>
      <c r="BTB4" s="489"/>
      <c r="BTC4" s="489"/>
      <c r="BTD4" s="489"/>
      <c r="BTE4" s="489"/>
      <c r="BTF4" s="489"/>
      <c r="BTG4" s="489"/>
      <c r="BTH4" s="489"/>
      <c r="BTI4" s="489"/>
      <c r="BTJ4" s="489"/>
      <c r="BTK4" s="489"/>
      <c r="BTL4" s="489"/>
      <c r="BTM4" s="489"/>
      <c r="BTN4" s="489"/>
      <c r="BTO4" s="489"/>
      <c r="BTP4" s="489"/>
      <c r="BTQ4" s="489"/>
      <c r="BTR4" s="489"/>
      <c r="BTS4" s="489"/>
      <c r="BTT4" s="489"/>
      <c r="BTU4" s="489"/>
      <c r="BTV4" s="489"/>
      <c r="BTW4" s="489"/>
      <c r="BTX4" s="489"/>
      <c r="BTY4" s="489"/>
      <c r="BTZ4" s="489"/>
      <c r="BUA4" s="489"/>
      <c r="BUB4" s="489"/>
      <c r="BUC4" s="489"/>
      <c r="BUD4" s="489"/>
      <c r="BUE4" s="489"/>
      <c r="BUF4" s="489"/>
      <c r="BUG4" s="489"/>
      <c r="BUH4" s="489"/>
      <c r="BUI4" s="489"/>
      <c r="BUJ4" s="489"/>
      <c r="BUK4" s="489"/>
      <c r="BUL4" s="489"/>
      <c r="BUM4" s="489"/>
      <c r="BUN4" s="489"/>
      <c r="BUO4" s="489"/>
      <c r="BUP4" s="489"/>
      <c r="BUQ4" s="489"/>
      <c r="BUR4" s="489"/>
      <c r="BUS4" s="489"/>
      <c r="BUT4" s="489"/>
      <c r="BUU4" s="489"/>
      <c r="BUV4" s="489"/>
      <c r="BUW4" s="489"/>
      <c r="BUX4" s="489"/>
      <c r="BUY4" s="489"/>
      <c r="BUZ4" s="489"/>
      <c r="BVA4" s="489"/>
      <c r="BVB4" s="489"/>
      <c r="BVC4" s="489"/>
      <c r="BVD4" s="489"/>
      <c r="BVE4" s="489"/>
      <c r="BVF4" s="489"/>
      <c r="BVG4" s="489"/>
      <c r="BVH4" s="489"/>
      <c r="BVI4" s="489"/>
      <c r="BVJ4" s="489"/>
      <c r="BVK4" s="489"/>
      <c r="BVL4" s="489"/>
      <c r="BVM4" s="489"/>
      <c r="BVN4" s="489"/>
      <c r="BVO4" s="489"/>
      <c r="BVP4" s="489"/>
      <c r="BVQ4" s="489"/>
      <c r="BVR4" s="489"/>
      <c r="BVS4" s="489"/>
      <c r="BVT4" s="489"/>
      <c r="BVU4" s="489"/>
      <c r="BVV4" s="489"/>
      <c r="BVW4" s="489"/>
      <c r="BVX4" s="489"/>
      <c r="BVY4" s="489"/>
      <c r="BVZ4" s="489"/>
      <c r="BWA4" s="489"/>
      <c r="BWB4" s="489"/>
      <c r="BWC4" s="489"/>
      <c r="BWD4" s="489"/>
      <c r="BWE4" s="489"/>
      <c r="BWF4" s="489"/>
      <c r="BWG4" s="489"/>
      <c r="BWH4" s="489"/>
      <c r="BWI4" s="489"/>
      <c r="BWJ4" s="489"/>
      <c r="BWK4" s="489"/>
      <c r="BWL4" s="489"/>
      <c r="BWM4" s="489"/>
      <c r="BWN4" s="489"/>
      <c r="BWO4" s="489"/>
      <c r="BWP4" s="489"/>
      <c r="BWQ4" s="489"/>
      <c r="BWR4" s="489"/>
      <c r="BWS4" s="489"/>
      <c r="BWT4" s="489"/>
      <c r="BWU4" s="489"/>
      <c r="BWV4" s="489"/>
      <c r="BWW4" s="489"/>
      <c r="BWX4" s="489"/>
      <c r="BWY4" s="489"/>
      <c r="BWZ4" s="489"/>
      <c r="BXA4" s="489"/>
      <c r="BXB4" s="489"/>
      <c r="BXC4" s="489"/>
      <c r="BXD4" s="489"/>
      <c r="BXE4" s="489"/>
      <c r="BXF4" s="489"/>
      <c r="BXG4" s="489"/>
      <c r="BXH4" s="489"/>
      <c r="BXI4" s="489"/>
      <c r="BXJ4" s="489"/>
      <c r="BXK4" s="489"/>
      <c r="BXL4" s="489"/>
      <c r="BXM4" s="489"/>
      <c r="BXN4" s="489"/>
      <c r="BXO4" s="489"/>
      <c r="BXP4" s="489"/>
      <c r="BXQ4" s="489"/>
      <c r="BXR4" s="489"/>
      <c r="BXS4" s="489"/>
      <c r="BXT4" s="489"/>
      <c r="BXU4" s="489"/>
      <c r="BXV4" s="489"/>
      <c r="BXW4" s="489"/>
      <c r="BXX4" s="489"/>
      <c r="BXY4" s="489"/>
      <c r="BXZ4" s="489"/>
      <c r="BYA4" s="489"/>
      <c r="BYB4" s="489"/>
      <c r="BYC4" s="489"/>
      <c r="BYD4" s="489"/>
      <c r="BYE4" s="489"/>
      <c r="BYF4" s="489"/>
      <c r="BYG4" s="489"/>
      <c r="BYH4" s="489"/>
      <c r="BYI4" s="489"/>
      <c r="BYJ4" s="489"/>
      <c r="BYK4" s="489"/>
      <c r="BYL4" s="489"/>
      <c r="BYM4" s="489"/>
      <c r="BYN4" s="489"/>
      <c r="BYO4" s="489"/>
      <c r="BYP4" s="489"/>
      <c r="BYQ4" s="489"/>
      <c r="BYR4" s="489"/>
      <c r="BYS4" s="489"/>
      <c r="BYT4" s="489"/>
      <c r="BYU4" s="489"/>
      <c r="BYV4" s="489"/>
      <c r="BYW4" s="489"/>
      <c r="BYX4" s="489"/>
      <c r="BYY4" s="489"/>
      <c r="BYZ4" s="489"/>
      <c r="BZA4" s="489"/>
      <c r="BZB4" s="489"/>
      <c r="BZC4" s="489"/>
      <c r="BZD4" s="489"/>
      <c r="BZE4" s="489"/>
      <c r="BZF4" s="489"/>
      <c r="BZG4" s="489"/>
      <c r="BZH4" s="489"/>
      <c r="BZI4" s="489"/>
      <c r="BZJ4" s="489"/>
      <c r="BZK4" s="489"/>
      <c r="BZL4" s="489"/>
      <c r="BZM4" s="489"/>
      <c r="BZN4" s="489"/>
      <c r="BZO4" s="489"/>
      <c r="BZP4" s="489"/>
      <c r="BZQ4" s="489"/>
      <c r="BZR4" s="489"/>
      <c r="BZS4" s="489"/>
      <c r="BZT4" s="489"/>
      <c r="BZU4" s="489"/>
      <c r="BZV4" s="489"/>
      <c r="BZW4" s="489"/>
      <c r="BZX4" s="489"/>
      <c r="BZY4" s="489"/>
      <c r="BZZ4" s="489"/>
      <c r="CAA4" s="489"/>
      <c r="CAB4" s="489"/>
      <c r="CAC4" s="489"/>
      <c r="CAD4" s="489"/>
      <c r="CAE4" s="489"/>
      <c r="CAF4" s="489"/>
      <c r="CAG4" s="489"/>
      <c r="CAH4" s="489"/>
      <c r="CAI4" s="489"/>
      <c r="CAJ4" s="489"/>
      <c r="CAK4" s="489"/>
      <c r="CAL4" s="489"/>
      <c r="CAM4" s="489"/>
      <c r="CAN4" s="489"/>
      <c r="CAO4" s="489"/>
      <c r="CAP4" s="489"/>
      <c r="CAQ4" s="489"/>
      <c r="CAR4" s="489"/>
      <c r="CAS4" s="489"/>
      <c r="CAT4" s="489"/>
      <c r="CAU4" s="489"/>
      <c r="CAV4" s="489"/>
      <c r="CAW4" s="489"/>
      <c r="CAX4" s="489"/>
      <c r="CAY4" s="489"/>
      <c r="CAZ4" s="489"/>
      <c r="CBA4" s="489"/>
      <c r="CBB4" s="489"/>
      <c r="CBC4" s="489"/>
      <c r="CBD4" s="489"/>
      <c r="CBE4" s="489"/>
      <c r="CBF4" s="489"/>
      <c r="CBG4" s="489"/>
      <c r="CBH4" s="489"/>
      <c r="CBI4" s="489"/>
      <c r="CBJ4" s="489"/>
      <c r="CBK4" s="489"/>
      <c r="CBL4" s="489"/>
      <c r="CBM4" s="489"/>
      <c r="CBN4" s="489"/>
      <c r="CBO4" s="489"/>
      <c r="CBP4" s="489"/>
      <c r="CBQ4" s="489"/>
      <c r="CBR4" s="489"/>
      <c r="CBS4" s="489"/>
      <c r="CBT4" s="489"/>
      <c r="CBU4" s="489"/>
      <c r="CBV4" s="489"/>
      <c r="CBW4" s="489"/>
      <c r="CBX4" s="489"/>
      <c r="CBY4" s="489"/>
      <c r="CBZ4" s="489"/>
      <c r="CCA4" s="489"/>
      <c r="CCB4" s="489"/>
      <c r="CCC4" s="489"/>
      <c r="CCD4" s="489"/>
      <c r="CCE4" s="489"/>
      <c r="CCF4" s="489"/>
      <c r="CCG4" s="489"/>
      <c r="CCH4" s="489"/>
      <c r="CCI4" s="489"/>
      <c r="CCJ4" s="489"/>
      <c r="CCK4" s="489"/>
      <c r="CCL4" s="489"/>
      <c r="CCM4" s="489"/>
      <c r="CCN4" s="489"/>
      <c r="CCO4" s="489"/>
      <c r="CCP4" s="489"/>
      <c r="CCQ4" s="489"/>
      <c r="CCR4" s="489"/>
      <c r="CCS4" s="489"/>
      <c r="CCT4" s="489"/>
      <c r="CCU4" s="489"/>
      <c r="CCV4" s="489"/>
      <c r="CCW4" s="489"/>
      <c r="CCX4" s="489"/>
      <c r="CCY4" s="489"/>
      <c r="CCZ4" s="489"/>
      <c r="CDA4" s="489"/>
      <c r="CDB4" s="489"/>
      <c r="CDC4" s="489"/>
      <c r="CDD4" s="489"/>
      <c r="CDE4" s="489"/>
      <c r="CDF4" s="489"/>
      <c r="CDG4" s="489"/>
      <c r="CDH4" s="489"/>
      <c r="CDI4" s="489"/>
      <c r="CDJ4" s="489"/>
      <c r="CDK4" s="489"/>
      <c r="CDL4" s="489"/>
      <c r="CDM4" s="489"/>
      <c r="CDN4" s="489"/>
      <c r="CDO4" s="489"/>
      <c r="CDP4" s="489"/>
      <c r="CDQ4" s="489"/>
      <c r="CDR4" s="489"/>
      <c r="CDS4" s="489"/>
      <c r="CDT4" s="489"/>
      <c r="CDU4" s="489"/>
      <c r="CDV4" s="489"/>
      <c r="CDW4" s="489"/>
      <c r="CDX4" s="489"/>
      <c r="CDY4" s="489"/>
      <c r="CDZ4" s="489"/>
      <c r="CEA4" s="489"/>
      <c r="CEB4" s="489"/>
      <c r="CEC4" s="489"/>
      <c r="CED4" s="489"/>
      <c r="CEE4" s="489"/>
      <c r="CEF4" s="489"/>
      <c r="CEG4" s="489"/>
      <c r="CEH4" s="489"/>
      <c r="CEI4" s="489"/>
      <c r="CEJ4" s="489"/>
      <c r="CEK4" s="489"/>
      <c r="CEL4" s="489"/>
      <c r="CEM4" s="489"/>
      <c r="CEN4" s="489"/>
      <c r="CEO4" s="489"/>
      <c r="CEP4" s="489"/>
      <c r="CEQ4" s="489"/>
      <c r="CER4" s="489"/>
      <c r="CES4" s="489"/>
      <c r="CET4" s="489"/>
      <c r="CEU4" s="489"/>
      <c r="CEV4" s="489"/>
      <c r="CEW4" s="489"/>
      <c r="CEX4" s="489"/>
      <c r="CEY4" s="489"/>
      <c r="CEZ4" s="489"/>
      <c r="CFA4" s="489"/>
      <c r="CFB4" s="489"/>
      <c r="CFC4" s="489"/>
      <c r="CFD4" s="489"/>
      <c r="CFE4" s="489"/>
      <c r="CFF4" s="489"/>
      <c r="CFG4" s="489"/>
      <c r="CFH4" s="489"/>
      <c r="CFI4" s="489"/>
      <c r="CFJ4" s="489"/>
      <c r="CFK4" s="489"/>
      <c r="CFL4" s="489"/>
      <c r="CFM4" s="489"/>
      <c r="CFN4" s="489"/>
      <c r="CFO4" s="489"/>
      <c r="CFP4" s="489"/>
      <c r="CFQ4" s="489"/>
      <c r="CFR4" s="489"/>
      <c r="CFS4" s="489"/>
      <c r="CFT4" s="489"/>
      <c r="CFU4" s="489"/>
      <c r="CFV4" s="489"/>
      <c r="CFW4" s="489"/>
      <c r="CFX4" s="489"/>
      <c r="CFY4" s="489"/>
      <c r="CFZ4" s="489"/>
      <c r="CGA4" s="489"/>
      <c r="CGB4" s="489"/>
      <c r="CGC4" s="489"/>
      <c r="CGD4" s="489"/>
      <c r="CGE4" s="489"/>
      <c r="CGF4" s="489"/>
      <c r="CGG4" s="489"/>
      <c r="CGH4" s="489"/>
      <c r="CGI4" s="489"/>
      <c r="CGJ4" s="489"/>
      <c r="CGK4" s="489"/>
      <c r="CGL4" s="489"/>
      <c r="CGM4" s="489"/>
      <c r="CGN4" s="489"/>
      <c r="CGO4" s="489"/>
      <c r="CGP4" s="489"/>
      <c r="CGQ4" s="489"/>
      <c r="CGR4" s="489"/>
      <c r="CGS4" s="489"/>
      <c r="CGT4" s="489"/>
      <c r="CGU4" s="489"/>
      <c r="CGV4" s="489"/>
      <c r="CGW4" s="489"/>
      <c r="CGX4" s="489"/>
      <c r="CGY4" s="489"/>
      <c r="CGZ4" s="489"/>
      <c r="CHA4" s="489"/>
      <c r="CHB4" s="489"/>
      <c r="CHC4" s="489"/>
      <c r="CHD4" s="489"/>
      <c r="CHE4" s="489"/>
      <c r="CHF4" s="489"/>
      <c r="CHG4" s="489"/>
      <c r="CHH4" s="489"/>
      <c r="CHI4" s="489"/>
      <c r="CHJ4" s="489"/>
      <c r="CHK4" s="489"/>
      <c r="CHL4" s="489"/>
      <c r="CHM4" s="489"/>
      <c r="CHN4" s="489"/>
      <c r="CHO4" s="489"/>
      <c r="CHP4" s="489"/>
      <c r="CHQ4" s="489"/>
      <c r="CHR4" s="489"/>
      <c r="CHS4" s="489"/>
      <c r="CHT4" s="489"/>
      <c r="CHU4" s="489"/>
      <c r="CHV4" s="489"/>
      <c r="CHW4" s="489"/>
      <c r="CHX4" s="489"/>
      <c r="CHY4" s="489"/>
      <c r="CHZ4" s="489"/>
      <c r="CIA4" s="489"/>
      <c r="CIB4" s="489"/>
      <c r="CIC4" s="489"/>
      <c r="CID4" s="489"/>
      <c r="CIE4" s="489"/>
      <c r="CIF4" s="489"/>
      <c r="CIG4" s="489"/>
      <c r="CIH4" s="489"/>
      <c r="CII4" s="489"/>
      <c r="CIJ4" s="489"/>
      <c r="CIK4" s="489"/>
      <c r="CIL4" s="489"/>
      <c r="CIM4" s="489"/>
      <c r="CIN4" s="489"/>
      <c r="CIO4" s="489"/>
      <c r="CIP4" s="489"/>
      <c r="CIQ4" s="489"/>
      <c r="CIR4" s="489"/>
      <c r="CIS4" s="489"/>
      <c r="CIT4" s="489"/>
      <c r="CIU4" s="489"/>
      <c r="CIV4" s="489"/>
      <c r="CIW4" s="489"/>
      <c r="CIX4" s="489"/>
      <c r="CIY4" s="489"/>
      <c r="CIZ4" s="489"/>
      <c r="CJA4" s="489"/>
      <c r="CJB4" s="489"/>
      <c r="CJC4" s="489"/>
      <c r="CJD4" s="489"/>
      <c r="CJE4" s="489"/>
      <c r="CJF4" s="489"/>
      <c r="CJG4" s="489"/>
      <c r="CJH4" s="489"/>
      <c r="CJI4" s="489"/>
      <c r="CJJ4" s="489"/>
      <c r="CJK4" s="489"/>
      <c r="CJL4" s="489"/>
      <c r="CJM4" s="489"/>
      <c r="CJN4" s="489"/>
      <c r="CJO4" s="489"/>
      <c r="CJP4" s="489"/>
      <c r="CJQ4" s="489"/>
      <c r="CJR4" s="489"/>
      <c r="CJS4" s="489"/>
      <c r="CJT4" s="489"/>
      <c r="CJU4" s="489"/>
      <c r="CJV4" s="489"/>
      <c r="CJW4" s="489"/>
      <c r="CJX4" s="489"/>
      <c r="CJY4" s="489"/>
      <c r="CJZ4" s="489"/>
      <c r="CKA4" s="489"/>
      <c r="CKB4" s="489"/>
      <c r="CKC4" s="489"/>
      <c r="CKD4" s="489"/>
      <c r="CKE4" s="489"/>
      <c r="CKF4" s="489"/>
      <c r="CKG4" s="489"/>
      <c r="CKH4" s="489"/>
      <c r="CKI4" s="489"/>
      <c r="CKJ4" s="489"/>
      <c r="CKK4" s="489"/>
      <c r="CKL4" s="489"/>
      <c r="CKM4" s="489"/>
      <c r="CKN4" s="489"/>
      <c r="CKO4" s="489"/>
      <c r="CKP4" s="489"/>
      <c r="CKQ4" s="489"/>
      <c r="CKR4" s="489"/>
      <c r="CKS4" s="489"/>
      <c r="CKT4" s="489"/>
      <c r="CKU4" s="489"/>
      <c r="CKV4" s="489"/>
      <c r="CKW4" s="489"/>
      <c r="CKX4" s="489"/>
      <c r="CKY4" s="489"/>
      <c r="CKZ4" s="489"/>
      <c r="CLA4" s="489"/>
      <c r="CLB4" s="489"/>
      <c r="CLC4" s="489"/>
      <c r="CLD4" s="489"/>
      <c r="CLE4" s="489"/>
      <c r="CLF4" s="489"/>
      <c r="CLG4" s="489"/>
      <c r="CLH4" s="489"/>
      <c r="CLI4" s="489"/>
      <c r="CLJ4" s="489"/>
      <c r="CLK4" s="489"/>
      <c r="CLL4" s="489"/>
      <c r="CLM4" s="489"/>
      <c r="CLN4" s="489"/>
      <c r="CLO4" s="489"/>
      <c r="CLP4" s="489"/>
      <c r="CLQ4" s="489"/>
      <c r="CLR4" s="489"/>
      <c r="CLS4" s="489"/>
      <c r="CLT4" s="489"/>
      <c r="CLU4" s="489"/>
      <c r="CLV4" s="489"/>
      <c r="CLW4" s="489"/>
      <c r="CLX4" s="489"/>
      <c r="CLY4" s="489"/>
      <c r="CLZ4" s="489"/>
      <c r="CMA4" s="489"/>
      <c r="CMB4" s="489"/>
      <c r="CMC4" s="489"/>
      <c r="CMD4" s="489"/>
      <c r="CME4" s="489"/>
      <c r="CMF4" s="489"/>
      <c r="CMG4" s="489"/>
      <c r="CMH4" s="489"/>
      <c r="CMI4" s="489"/>
      <c r="CMJ4" s="489"/>
      <c r="CMK4" s="489"/>
      <c r="CML4" s="489"/>
      <c r="CMM4" s="489"/>
      <c r="CMN4" s="489"/>
      <c r="CMO4" s="489"/>
      <c r="CMP4" s="489"/>
      <c r="CMQ4" s="489"/>
      <c r="CMR4" s="489"/>
      <c r="CMS4" s="489"/>
      <c r="CMT4" s="489"/>
      <c r="CMU4" s="489"/>
      <c r="CMV4" s="489"/>
      <c r="CMW4" s="489"/>
      <c r="CMX4" s="489"/>
      <c r="CMY4" s="489"/>
      <c r="CMZ4" s="489"/>
      <c r="CNA4" s="489"/>
      <c r="CNB4" s="489"/>
      <c r="CNC4" s="489"/>
      <c r="CND4" s="489"/>
      <c r="CNE4" s="489"/>
      <c r="CNF4" s="489"/>
      <c r="CNG4" s="489"/>
      <c r="CNH4" s="489"/>
      <c r="CNI4" s="489"/>
      <c r="CNJ4" s="489"/>
      <c r="CNK4" s="489"/>
      <c r="CNL4" s="489"/>
      <c r="CNM4" s="489"/>
      <c r="CNN4" s="489"/>
      <c r="CNO4" s="489"/>
      <c r="CNP4" s="489"/>
      <c r="CNQ4" s="489"/>
      <c r="CNR4" s="489"/>
      <c r="CNS4" s="489"/>
      <c r="CNT4" s="489"/>
      <c r="CNU4" s="489"/>
      <c r="CNV4" s="489"/>
      <c r="CNW4" s="489"/>
      <c r="CNX4" s="489"/>
      <c r="CNY4" s="489"/>
      <c r="CNZ4" s="489"/>
      <c r="COA4" s="489"/>
      <c r="COB4" s="489"/>
      <c r="COC4" s="489"/>
      <c r="COD4" s="489"/>
      <c r="COE4" s="489"/>
      <c r="COF4" s="489"/>
      <c r="COG4" s="489"/>
      <c r="COH4" s="489"/>
      <c r="COI4" s="489"/>
      <c r="COJ4" s="489"/>
      <c r="COK4" s="489"/>
      <c r="COL4" s="489"/>
      <c r="COM4" s="489"/>
      <c r="CON4" s="489"/>
      <c r="COO4" s="489"/>
      <c r="COP4" s="489"/>
      <c r="COQ4" s="489"/>
      <c r="COR4" s="489"/>
      <c r="COS4" s="489"/>
      <c r="COT4" s="489"/>
      <c r="COU4" s="489"/>
      <c r="COV4" s="489"/>
      <c r="COW4" s="489"/>
      <c r="COX4" s="489"/>
      <c r="COY4" s="489"/>
      <c r="COZ4" s="489"/>
      <c r="CPA4" s="489"/>
      <c r="CPB4" s="489"/>
      <c r="CPC4" s="489"/>
      <c r="CPD4" s="489"/>
      <c r="CPE4" s="489"/>
      <c r="CPF4" s="489"/>
      <c r="CPG4" s="489"/>
      <c r="CPH4" s="489"/>
      <c r="CPI4" s="489"/>
      <c r="CPJ4" s="489"/>
      <c r="CPK4" s="489"/>
      <c r="CPL4" s="489"/>
      <c r="CPM4" s="489"/>
      <c r="CPN4" s="489"/>
      <c r="CPO4" s="489"/>
      <c r="CPP4" s="489"/>
      <c r="CPQ4" s="489"/>
      <c r="CPR4" s="489"/>
      <c r="CPS4" s="489"/>
      <c r="CPT4" s="489"/>
      <c r="CPU4" s="489"/>
      <c r="CPV4" s="489"/>
      <c r="CPW4" s="489"/>
      <c r="CPX4" s="489"/>
      <c r="CPY4" s="489"/>
      <c r="CPZ4" s="489"/>
      <c r="CQA4" s="489"/>
      <c r="CQB4" s="489"/>
      <c r="CQC4" s="489"/>
      <c r="CQD4" s="489"/>
      <c r="CQE4" s="489"/>
      <c r="CQF4" s="489"/>
      <c r="CQG4" s="489"/>
      <c r="CQH4" s="489"/>
      <c r="CQI4" s="489"/>
      <c r="CQJ4" s="489"/>
      <c r="CQK4" s="489"/>
      <c r="CQL4" s="489"/>
      <c r="CQM4" s="489"/>
      <c r="CQN4" s="489"/>
      <c r="CQO4" s="489"/>
      <c r="CQP4" s="489"/>
      <c r="CQQ4" s="489"/>
      <c r="CQR4" s="489"/>
      <c r="CQS4" s="489"/>
      <c r="CQT4" s="489"/>
      <c r="CQU4" s="489"/>
      <c r="CQV4" s="489"/>
      <c r="CQW4" s="489"/>
      <c r="CQX4" s="489"/>
      <c r="CQY4" s="489"/>
      <c r="CQZ4" s="489"/>
      <c r="CRA4" s="489"/>
      <c r="CRB4" s="489"/>
      <c r="CRC4" s="489"/>
      <c r="CRD4" s="489"/>
      <c r="CRE4" s="489"/>
      <c r="CRF4" s="489"/>
      <c r="CRG4" s="489"/>
      <c r="CRH4" s="489"/>
      <c r="CRI4" s="489"/>
      <c r="CRJ4" s="489"/>
      <c r="CRK4" s="489"/>
      <c r="CRL4" s="489"/>
      <c r="CRM4" s="489"/>
      <c r="CRN4" s="489"/>
      <c r="CRO4" s="489"/>
      <c r="CRP4" s="489"/>
      <c r="CRQ4" s="489"/>
      <c r="CRR4" s="489"/>
      <c r="CRS4" s="489"/>
      <c r="CRT4" s="489"/>
      <c r="CRU4" s="489"/>
      <c r="CRV4" s="489"/>
      <c r="CRW4" s="489"/>
      <c r="CRX4" s="489"/>
      <c r="CRY4" s="489"/>
      <c r="CRZ4" s="489"/>
      <c r="CSA4" s="489"/>
      <c r="CSB4" s="489"/>
      <c r="CSC4" s="489"/>
      <c r="CSD4" s="489"/>
      <c r="CSE4" s="489"/>
      <c r="CSF4" s="489"/>
      <c r="CSG4" s="489"/>
      <c r="CSH4" s="489"/>
      <c r="CSI4" s="489"/>
      <c r="CSJ4" s="489"/>
      <c r="CSK4" s="489"/>
      <c r="CSL4" s="489"/>
      <c r="CSM4" s="489"/>
      <c r="CSN4" s="489"/>
      <c r="CSO4" s="489"/>
      <c r="CSP4" s="489"/>
      <c r="CSQ4" s="489"/>
      <c r="CSR4" s="489"/>
      <c r="CSS4" s="489"/>
      <c r="CST4" s="489"/>
      <c r="CSU4" s="489"/>
      <c r="CSV4" s="489"/>
      <c r="CSW4" s="489"/>
      <c r="CSX4" s="489"/>
      <c r="CSY4" s="489"/>
      <c r="CSZ4" s="489"/>
      <c r="CTA4" s="489"/>
      <c r="CTB4" s="489"/>
      <c r="CTC4" s="489"/>
      <c r="CTD4" s="489"/>
      <c r="CTE4" s="489"/>
      <c r="CTF4" s="489"/>
      <c r="CTG4" s="489"/>
      <c r="CTH4" s="489"/>
      <c r="CTI4" s="489"/>
      <c r="CTJ4" s="489"/>
      <c r="CTK4" s="489"/>
      <c r="CTL4" s="489"/>
      <c r="CTM4" s="489"/>
      <c r="CTN4" s="489"/>
      <c r="CTO4" s="489"/>
      <c r="CTP4" s="489"/>
      <c r="CTQ4" s="489"/>
      <c r="CTR4" s="489"/>
      <c r="CTS4" s="489"/>
      <c r="CTT4" s="489"/>
      <c r="CTU4" s="489"/>
      <c r="CTV4" s="489"/>
      <c r="CTW4" s="489"/>
      <c r="CTX4" s="489"/>
      <c r="CTY4" s="489"/>
      <c r="CTZ4" s="489"/>
      <c r="CUA4" s="489"/>
      <c r="CUB4" s="489"/>
      <c r="CUC4" s="489"/>
      <c r="CUD4" s="489"/>
      <c r="CUE4" s="489"/>
      <c r="CUF4" s="489"/>
      <c r="CUG4" s="489"/>
      <c r="CUH4" s="489"/>
      <c r="CUI4" s="489"/>
      <c r="CUJ4" s="489"/>
      <c r="CUK4" s="489"/>
      <c r="CUL4" s="489"/>
      <c r="CUM4" s="489"/>
      <c r="CUN4" s="489"/>
      <c r="CUO4" s="489"/>
      <c r="CUP4" s="489"/>
      <c r="CUQ4" s="489"/>
      <c r="CUR4" s="489"/>
      <c r="CUS4" s="489"/>
      <c r="CUT4" s="489"/>
      <c r="CUU4" s="489"/>
      <c r="CUV4" s="489"/>
      <c r="CUW4" s="489"/>
      <c r="CUX4" s="489"/>
      <c r="CUY4" s="489"/>
      <c r="CUZ4" s="489"/>
      <c r="CVA4" s="489"/>
      <c r="CVB4" s="489"/>
      <c r="CVC4" s="489"/>
      <c r="CVD4" s="489"/>
      <c r="CVE4" s="489"/>
      <c r="CVF4" s="489"/>
      <c r="CVG4" s="489"/>
      <c r="CVH4" s="489"/>
      <c r="CVI4" s="489"/>
      <c r="CVJ4" s="489"/>
      <c r="CVK4" s="489"/>
      <c r="CVL4" s="489"/>
      <c r="CVM4" s="489"/>
      <c r="CVN4" s="489"/>
      <c r="CVO4" s="489"/>
      <c r="CVP4" s="489"/>
      <c r="CVQ4" s="489"/>
      <c r="CVR4" s="489"/>
      <c r="CVS4" s="489"/>
      <c r="CVT4" s="489"/>
      <c r="CVU4" s="489"/>
      <c r="CVV4" s="489"/>
      <c r="CVW4" s="489"/>
      <c r="CVX4" s="489"/>
      <c r="CVY4" s="489"/>
      <c r="CVZ4" s="489"/>
      <c r="CWA4" s="489"/>
      <c r="CWB4" s="489"/>
      <c r="CWC4" s="489"/>
      <c r="CWD4" s="489"/>
      <c r="CWE4" s="489"/>
      <c r="CWF4" s="489"/>
      <c r="CWG4" s="489"/>
      <c r="CWH4" s="489"/>
      <c r="CWI4" s="489"/>
      <c r="CWJ4" s="489"/>
      <c r="CWK4" s="489"/>
      <c r="CWL4" s="489"/>
      <c r="CWM4" s="489"/>
      <c r="CWN4" s="489"/>
      <c r="CWO4" s="489"/>
      <c r="CWP4" s="489"/>
      <c r="CWQ4" s="489"/>
      <c r="CWR4" s="489"/>
      <c r="CWS4" s="489"/>
      <c r="CWT4" s="489"/>
      <c r="CWU4" s="489"/>
      <c r="CWV4" s="489"/>
      <c r="CWW4" s="489"/>
      <c r="CWX4" s="489"/>
      <c r="CWY4" s="489"/>
      <c r="CWZ4" s="489"/>
      <c r="CXA4" s="489"/>
      <c r="CXB4" s="489"/>
      <c r="CXC4" s="489"/>
      <c r="CXD4" s="489"/>
      <c r="CXE4" s="489"/>
      <c r="CXF4" s="489"/>
      <c r="CXG4" s="489"/>
      <c r="CXH4" s="489"/>
      <c r="CXI4" s="489"/>
      <c r="CXJ4" s="489"/>
      <c r="CXK4" s="489"/>
      <c r="CXL4" s="489"/>
      <c r="CXM4" s="489"/>
      <c r="CXN4" s="489"/>
      <c r="CXO4" s="489"/>
      <c r="CXP4" s="489"/>
      <c r="CXQ4" s="489"/>
      <c r="CXR4" s="489"/>
      <c r="CXS4" s="489"/>
      <c r="CXT4" s="489"/>
      <c r="CXU4" s="489"/>
      <c r="CXV4" s="489"/>
      <c r="CXW4" s="489"/>
      <c r="CXX4" s="489"/>
      <c r="CXY4" s="489"/>
      <c r="CXZ4" s="489"/>
      <c r="CYA4" s="489"/>
      <c r="CYB4" s="489"/>
      <c r="CYC4" s="489"/>
      <c r="CYD4" s="489"/>
      <c r="CYE4" s="489"/>
      <c r="CYF4" s="489"/>
      <c r="CYG4" s="489"/>
      <c r="CYH4" s="489"/>
      <c r="CYI4" s="489"/>
      <c r="CYJ4" s="489"/>
      <c r="CYK4" s="489"/>
      <c r="CYL4" s="489"/>
      <c r="CYM4" s="489"/>
      <c r="CYN4" s="489"/>
      <c r="CYO4" s="489"/>
      <c r="CYP4" s="489"/>
      <c r="CYQ4" s="489"/>
      <c r="CYR4" s="489"/>
      <c r="CYS4" s="489"/>
      <c r="CYT4" s="489"/>
      <c r="CYU4" s="489"/>
      <c r="CYV4" s="489"/>
      <c r="CYW4" s="489"/>
      <c r="CYX4" s="489"/>
      <c r="CYY4" s="489"/>
      <c r="CYZ4" s="489"/>
      <c r="CZA4" s="489"/>
      <c r="CZB4" s="489"/>
      <c r="CZC4" s="489"/>
      <c r="CZD4" s="489"/>
      <c r="CZE4" s="489"/>
      <c r="CZF4" s="489"/>
      <c r="CZG4" s="489"/>
      <c r="CZH4" s="489"/>
      <c r="CZI4" s="489"/>
      <c r="CZJ4" s="489"/>
      <c r="CZK4" s="489"/>
      <c r="CZL4" s="489"/>
      <c r="CZM4" s="489"/>
      <c r="CZN4" s="489"/>
      <c r="CZO4" s="489"/>
      <c r="CZP4" s="489"/>
      <c r="CZQ4" s="489"/>
      <c r="CZR4" s="489"/>
      <c r="CZS4" s="489"/>
      <c r="CZT4" s="489"/>
      <c r="CZU4" s="489"/>
      <c r="CZV4" s="489"/>
      <c r="CZW4" s="489"/>
      <c r="CZX4" s="489"/>
      <c r="CZY4" s="489"/>
      <c r="CZZ4" s="489"/>
      <c r="DAA4" s="489"/>
      <c r="DAB4" s="489"/>
      <c r="DAC4" s="489"/>
      <c r="DAD4" s="489"/>
      <c r="DAE4" s="489"/>
      <c r="DAF4" s="489"/>
      <c r="DAG4" s="489"/>
      <c r="DAH4" s="489"/>
      <c r="DAI4" s="489"/>
      <c r="DAJ4" s="489"/>
      <c r="DAK4" s="489"/>
      <c r="DAL4" s="489"/>
      <c r="DAM4" s="489"/>
      <c r="DAN4" s="489"/>
      <c r="DAO4" s="489"/>
      <c r="DAP4" s="489"/>
      <c r="DAQ4" s="489"/>
      <c r="DAR4" s="489"/>
      <c r="DAS4" s="489"/>
      <c r="DAT4" s="489"/>
      <c r="DAU4" s="489"/>
      <c r="DAV4" s="489"/>
      <c r="DAW4" s="489"/>
      <c r="DAX4" s="489"/>
      <c r="DAY4" s="489"/>
      <c r="DAZ4" s="489"/>
      <c r="DBA4" s="489"/>
      <c r="DBB4" s="489"/>
      <c r="DBC4" s="489"/>
      <c r="DBD4" s="489"/>
      <c r="DBE4" s="489"/>
      <c r="DBF4" s="489"/>
      <c r="DBG4" s="489"/>
      <c r="DBH4" s="489"/>
      <c r="DBI4" s="489"/>
      <c r="DBJ4" s="489"/>
      <c r="DBK4" s="489"/>
      <c r="DBL4" s="489"/>
      <c r="DBM4" s="489"/>
      <c r="DBN4" s="489"/>
      <c r="DBO4" s="489"/>
      <c r="DBP4" s="489"/>
      <c r="DBQ4" s="489"/>
      <c r="DBR4" s="489"/>
      <c r="DBS4" s="489"/>
      <c r="DBT4" s="489"/>
      <c r="DBU4" s="489"/>
      <c r="DBV4" s="489"/>
      <c r="DBW4" s="489"/>
      <c r="DBX4" s="489"/>
      <c r="DBY4" s="489"/>
      <c r="DBZ4" s="489"/>
      <c r="DCA4" s="489"/>
      <c r="DCB4" s="489"/>
      <c r="DCC4" s="489"/>
      <c r="DCD4" s="489"/>
      <c r="DCE4" s="489"/>
      <c r="DCF4" s="489"/>
      <c r="DCG4" s="489"/>
      <c r="DCH4" s="489"/>
      <c r="DCI4" s="489"/>
      <c r="DCJ4" s="489"/>
      <c r="DCK4" s="489"/>
      <c r="DCL4" s="489"/>
      <c r="DCM4" s="489"/>
      <c r="DCN4" s="489"/>
      <c r="DCO4" s="489"/>
      <c r="DCP4" s="489"/>
      <c r="DCQ4" s="489"/>
      <c r="DCR4" s="489"/>
      <c r="DCS4" s="489"/>
      <c r="DCT4" s="489"/>
      <c r="DCU4" s="489"/>
      <c r="DCV4" s="489"/>
      <c r="DCW4" s="489"/>
      <c r="DCX4" s="489"/>
      <c r="DCY4" s="489"/>
      <c r="DCZ4" s="489"/>
      <c r="DDA4" s="489"/>
      <c r="DDB4" s="489"/>
      <c r="DDC4" s="489"/>
      <c r="DDD4" s="489"/>
      <c r="DDE4" s="489"/>
      <c r="DDF4" s="489"/>
      <c r="DDG4" s="489"/>
      <c r="DDH4" s="489"/>
      <c r="DDI4" s="489"/>
      <c r="DDJ4" s="489"/>
      <c r="DDK4" s="489"/>
      <c r="DDL4" s="489"/>
      <c r="DDM4" s="489"/>
      <c r="DDN4" s="489"/>
      <c r="DDO4" s="489"/>
      <c r="DDP4" s="489"/>
      <c r="DDQ4" s="489"/>
      <c r="DDR4" s="489"/>
      <c r="DDS4" s="489"/>
      <c r="DDT4" s="489"/>
      <c r="DDU4" s="489"/>
      <c r="DDV4" s="489"/>
      <c r="DDW4" s="489"/>
      <c r="DDX4" s="489"/>
      <c r="DDY4" s="489"/>
      <c r="DDZ4" s="489"/>
      <c r="DEA4" s="489"/>
      <c r="DEB4" s="489"/>
      <c r="DEC4" s="489"/>
      <c r="DED4" s="489"/>
      <c r="DEE4" s="489"/>
      <c r="DEF4" s="489"/>
      <c r="DEG4" s="489"/>
      <c r="DEH4" s="489"/>
      <c r="DEI4" s="489"/>
      <c r="DEJ4" s="489"/>
      <c r="DEK4" s="489"/>
      <c r="DEL4" s="489"/>
      <c r="DEM4" s="489"/>
      <c r="DEN4" s="489"/>
      <c r="DEO4" s="489"/>
      <c r="DEP4" s="489"/>
      <c r="DEQ4" s="489"/>
      <c r="DER4" s="489"/>
      <c r="DES4" s="489"/>
      <c r="DET4" s="489"/>
      <c r="DEU4" s="489"/>
      <c r="DEV4" s="489"/>
      <c r="DEW4" s="489"/>
      <c r="DEX4" s="489"/>
      <c r="DEY4" s="489"/>
      <c r="DEZ4" s="489"/>
      <c r="DFA4" s="489"/>
      <c r="DFB4" s="489"/>
      <c r="DFC4" s="489"/>
      <c r="DFD4" s="489"/>
      <c r="DFE4" s="489"/>
      <c r="DFF4" s="489"/>
      <c r="DFG4" s="489"/>
      <c r="DFH4" s="489"/>
      <c r="DFI4" s="489"/>
      <c r="DFJ4" s="489"/>
      <c r="DFK4" s="489"/>
      <c r="DFL4" s="489"/>
      <c r="DFM4" s="489"/>
      <c r="DFN4" s="489"/>
      <c r="DFO4" s="489"/>
      <c r="DFP4" s="489"/>
      <c r="DFQ4" s="489"/>
      <c r="DFR4" s="489"/>
      <c r="DFS4" s="489"/>
      <c r="DFT4" s="489"/>
      <c r="DFU4" s="489"/>
      <c r="DFV4" s="489"/>
      <c r="DFW4" s="489"/>
      <c r="DFX4" s="489"/>
      <c r="DFY4" s="489"/>
      <c r="DFZ4" s="489"/>
      <c r="DGA4" s="489"/>
      <c r="DGB4" s="489"/>
      <c r="DGC4" s="489"/>
      <c r="DGD4" s="489"/>
      <c r="DGE4" s="489"/>
      <c r="DGF4" s="489"/>
      <c r="DGG4" s="489"/>
      <c r="DGH4" s="489"/>
      <c r="DGI4" s="489"/>
      <c r="DGJ4" s="489"/>
      <c r="DGK4" s="489"/>
      <c r="DGL4" s="489"/>
      <c r="DGM4" s="489"/>
      <c r="DGN4" s="489"/>
      <c r="DGO4" s="489"/>
      <c r="DGP4" s="489"/>
      <c r="DGQ4" s="489"/>
      <c r="DGR4" s="489"/>
      <c r="DGS4" s="489"/>
      <c r="DGT4" s="489"/>
      <c r="DGU4" s="489"/>
      <c r="DGV4" s="489"/>
      <c r="DGW4" s="489"/>
      <c r="DGX4" s="489"/>
      <c r="DGY4" s="489"/>
      <c r="DGZ4" s="489"/>
      <c r="DHA4" s="489"/>
      <c r="DHB4" s="489"/>
      <c r="DHC4" s="489"/>
      <c r="DHD4" s="489"/>
      <c r="DHE4" s="489"/>
      <c r="DHF4" s="489"/>
      <c r="DHG4" s="489"/>
      <c r="DHH4" s="489"/>
      <c r="DHI4" s="489"/>
      <c r="DHJ4" s="489"/>
      <c r="DHK4" s="489"/>
      <c r="DHL4" s="489"/>
      <c r="DHM4" s="489"/>
      <c r="DHN4" s="489"/>
      <c r="DHO4" s="489"/>
      <c r="DHP4" s="489"/>
      <c r="DHQ4" s="489"/>
      <c r="DHR4" s="489"/>
      <c r="DHS4" s="489"/>
      <c r="DHT4" s="489"/>
      <c r="DHU4" s="489"/>
      <c r="DHV4" s="489"/>
      <c r="DHW4" s="489"/>
      <c r="DHX4" s="489"/>
      <c r="DHY4" s="489"/>
      <c r="DHZ4" s="489"/>
      <c r="DIA4" s="489"/>
      <c r="DIB4" s="489"/>
      <c r="DIC4" s="489"/>
      <c r="DID4" s="489"/>
      <c r="DIE4" s="489"/>
      <c r="DIF4" s="489"/>
      <c r="DIG4" s="489"/>
      <c r="DIH4" s="489"/>
      <c r="DII4" s="489"/>
      <c r="DIJ4" s="489"/>
      <c r="DIK4" s="489"/>
      <c r="DIL4" s="489"/>
      <c r="DIM4" s="489"/>
      <c r="DIN4" s="489"/>
      <c r="DIO4" s="489"/>
      <c r="DIP4" s="489"/>
      <c r="DIQ4" s="489"/>
      <c r="DIR4" s="489"/>
      <c r="DIS4" s="489"/>
      <c r="DIT4" s="489"/>
      <c r="DIU4" s="489"/>
      <c r="DIV4" s="489"/>
      <c r="DIW4" s="489"/>
      <c r="DIX4" s="489"/>
      <c r="DIY4" s="489"/>
      <c r="DIZ4" s="489"/>
      <c r="DJA4" s="489"/>
      <c r="DJB4" s="489"/>
      <c r="DJC4" s="489"/>
      <c r="DJD4" s="489"/>
      <c r="DJE4" s="489"/>
      <c r="DJF4" s="489"/>
      <c r="DJG4" s="489"/>
      <c r="DJH4" s="489"/>
      <c r="DJI4" s="489"/>
      <c r="DJJ4" s="489"/>
      <c r="DJK4" s="489"/>
      <c r="DJL4" s="489"/>
      <c r="DJM4" s="489"/>
      <c r="DJN4" s="489"/>
      <c r="DJO4" s="489"/>
      <c r="DJP4" s="489"/>
      <c r="DJQ4" s="489"/>
      <c r="DJR4" s="489"/>
      <c r="DJS4" s="489"/>
      <c r="DJT4" s="489"/>
      <c r="DJU4" s="489"/>
      <c r="DJV4" s="489"/>
      <c r="DJW4" s="489"/>
      <c r="DJX4" s="489"/>
      <c r="DJY4" s="489"/>
      <c r="DJZ4" s="489"/>
      <c r="DKA4" s="489"/>
      <c r="DKB4" s="489"/>
      <c r="DKC4" s="489"/>
      <c r="DKD4" s="489"/>
      <c r="DKE4" s="489"/>
      <c r="DKF4" s="489"/>
      <c r="DKG4" s="489"/>
      <c r="DKH4" s="489"/>
      <c r="DKI4" s="489"/>
      <c r="DKJ4" s="489"/>
      <c r="DKK4" s="489"/>
      <c r="DKL4" s="489"/>
      <c r="DKM4" s="489"/>
      <c r="DKN4" s="489"/>
      <c r="DKO4" s="489"/>
      <c r="DKP4" s="489"/>
      <c r="DKQ4" s="489"/>
      <c r="DKR4" s="489"/>
      <c r="DKS4" s="489"/>
      <c r="DKT4" s="489"/>
      <c r="DKU4" s="489"/>
      <c r="DKV4" s="489"/>
      <c r="DKW4" s="489"/>
      <c r="DKX4" s="489"/>
      <c r="DKY4" s="489"/>
      <c r="DKZ4" s="489"/>
      <c r="DLA4" s="489"/>
      <c r="DLB4" s="489"/>
      <c r="DLC4" s="489"/>
      <c r="DLD4" s="489"/>
      <c r="DLE4" s="489"/>
      <c r="DLF4" s="489"/>
      <c r="DLG4" s="489"/>
      <c r="DLH4" s="489"/>
      <c r="DLI4" s="489"/>
      <c r="DLJ4" s="489"/>
      <c r="DLK4" s="489"/>
      <c r="DLL4" s="489"/>
      <c r="DLM4" s="489"/>
      <c r="DLN4" s="489"/>
      <c r="DLO4" s="489"/>
      <c r="DLP4" s="489"/>
      <c r="DLQ4" s="489"/>
      <c r="DLR4" s="489"/>
      <c r="DLS4" s="489"/>
      <c r="DLT4" s="489"/>
      <c r="DLU4" s="489"/>
      <c r="DLV4" s="489"/>
      <c r="DLW4" s="489"/>
      <c r="DLX4" s="489"/>
      <c r="DLY4" s="489"/>
      <c r="DLZ4" s="489"/>
      <c r="DMA4" s="489"/>
      <c r="DMB4" s="489"/>
      <c r="DMC4" s="489"/>
      <c r="DMD4" s="489"/>
      <c r="DME4" s="489"/>
      <c r="DMF4" s="489"/>
      <c r="DMG4" s="489"/>
      <c r="DMH4" s="489"/>
      <c r="DMI4" s="489"/>
      <c r="DMJ4" s="489"/>
      <c r="DMK4" s="489"/>
      <c r="DML4" s="489"/>
      <c r="DMM4" s="489"/>
      <c r="DMN4" s="489"/>
      <c r="DMO4" s="489"/>
      <c r="DMP4" s="489"/>
      <c r="DMQ4" s="489"/>
      <c r="DMR4" s="489"/>
      <c r="DMS4" s="489"/>
      <c r="DMT4" s="489"/>
      <c r="DMU4" s="489"/>
      <c r="DMV4" s="489"/>
      <c r="DMW4" s="489"/>
      <c r="DMX4" s="489"/>
      <c r="DMY4" s="489"/>
      <c r="DMZ4" s="489"/>
      <c r="DNA4" s="489"/>
      <c r="DNB4" s="489"/>
      <c r="DNC4" s="489"/>
      <c r="DND4" s="489"/>
      <c r="DNE4" s="489"/>
      <c r="DNF4" s="489"/>
      <c r="DNG4" s="489"/>
      <c r="DNH4" s="489"/>
      <c r="DNI4" s="489"/>
      <c r="DNJ4" s="489"/>
      <c r="DNK4" s="489"/>
      <c r="DNL4" s="489"/>
      <c r="DNM4" s="489"/>
      <c r="DNN4" s="489"/>
      <c r="DNO4" s="489"/>
      <c r="DNP4" s="489"/>
      <c r="DNQ4" s="489"/>
      <c r="DNR4" s="489"/>
      <c r="DNS4" s="489"/>
      <c r="DNT4" s="489"/>
      <c r="DNU4" s="489"/>
      <c r="DNV4" s="489"/>
      <c r="DNW4" s="489"/>
      <c r="DNX4" s="489"/>
      <c r="DNY4" s="489"/>
      <c r="DNZ4" s="489"/>
      <c r="DOA4" s="489"/>
      <c r="DOB4" s="489"/>
      <c r="DOC4" s="489"/>
      <c r="DOD4" s="489"/>
      <c r="DOE4" s="489"/>
      <c r="DOF4" s="489"/>
      <c r="DOG4" s="489"/>
      <c r="DOH4" s="489"/>
      <c r="DOI4" s="489"/>
      <c r="DOJ4" s="489"/>
      <c r="DOK4" s="489"/>
      <c r="DOL4" s="489"/>
      <c r="DOM4" s="489"/>
      <c r="DON4" s="489"/>
      <c r="DOO4" s="489"/>
      <c r="DOP4" s="489"/>
      <c r="DOQ4" s="489"/>
      <c r="DOR4" s="489"/>
      <c r="DOS4" s="489"/>
      <c r="DOT4" s="489"/>
      <c r="DOU4" s="489"/>
      <c r="DOV4" s="489"/>
      <c r="DOW4" s="489"/>
      <c r="DOX4" s="489"/>
      <c r="DOY4" s="489"/>
      <c r="DOZ4" s="489"/>
      <c r="DPA4" s="489"/>
      <c r="DPB4" s="489"/>
      <c r="DPC4" s="489"/>
      <c r="DPD4" s="489"/>
      <c r="DPE4" s="489"/>
      <c r="DPF4" s="489"/>
      <c r="DPG4" s="489"/>
      <c r="DPH4" s="489"/>
      <c r="DPI4" s="489"/>
      <c r="DPJ4" s="489"/>
      <c r="DPK4" s="489"/>
      <c r="DPL4" s="489"/>
      <c r="DPM4" s="489"/>
      <c r="DPN4" s="489"/>
      <c r="DPO4" s="489"/>
      <c r="DPP4" s="489"/>
      <c r="DPQ4" s="489"/>
      <c r="DPR4" s="489"/>
      <c r="DPS4" s="489"/>
      <c r="DPT4" s="489"/>
      <c r="DPU4" s="489"/>
      <c r="DPV4" s="489"/>
      <c r="DPW4" s="489"/>
      <c r="DPX4" s="489"/>
      <c r="DPY4" s="489"/>
      <c r="DPZ4" s="489"/>
      <c r="DQA4" s="489"/>
      <c r="DQB4" s="489"/>
      <c r="DQC4" s="489"/>
      <c r="DQD4" s="489"/>
      <c r="DQE4" s="489"/>
      <c r="DQF4" s="489"/>
      <c r="DQG4" s="489"/>
      <c r="DQH4" s="489"/>
      <c r="DQI4" s="489"/>
      <c r="DQJ4" s="489"/>
      <c r="DQK4" s="489"/>
      <c r="DQL4" s="489"/>
      <c r="DQM4" s="489"/>
      <c r="DQN4" s="489"/>
      <c r="DQO4" s="489"/>
      <c r="DQP4" s="489"/>
      <c r="DQQ4" s="489"/>
      <c r="DQR4" s="489"/>
      <c r="DQS4" s="489"/>
      <c r="DQT4" s="489"/>
      <c r="DQU4" s="489"/>
      <c r="DQV4" s="489"/>
      <c r="DQW4" s="489"/>
      <c r="DQX4" s="489"/>
      <c r="DQY4" s="489"/>
      <c r="DQZ4" s="489"/>
      <c r="DRA4" s="489"/>
      <c r="DRB4" s="489"/>
      <c r="DRC4" s="489"/>
      <c r="DRD4" s="489"/>
      <c r="DRE4" s="489"/>
      <c r="DRF4" s="489"/>
      <c r="DRG4" s="489"/>
      <c r="DRH4" s="489"/>
      <c r="DRI4" s="489"/>
      <c r="DRJ4" s="489"/>
      <c r="DRK4" s="489"/>
      <c r="DRL4" s="489"/>
      <c r="DRM4" s="489"/>
      <c r="DRN4" s="489"/>
      <c r="DRO4" s="489"/>
      <c r="DRP4" s="489"/>
      <c r="DRQ4" s="489"/>
      <c r="DRR4" s="489"/>
      <c r="DRS4" s="489"/>
      <c r="DRT4" s="489"/>
      <c r="DRU4" s="489"/>
      <c r="DRV4" s="489"/>
      <c r="DRW4" s="489"/>
      <c r="DRX4" s="489"/>
      <c r="DRY4" s="489"/>
      <c r="DRZ4" s="489"/>
      <c r="DSA4" s="489"/>
      <c r="DSB4" s="489"/>
      <c r="DSC4" s="489"/>
      <c r="DSD4" s="489"/>
      <c r="DSE4" s="489"/>
      <c r="DSF4" s="489"/>
      <c r="DSG4" s="489"/>
      <c r="DSH4" s="489"/>
      <c r="DSI4" s="489"/>
      <c r="DSJ4" s="489"/>
      <c r="DSK4" s="489"/>
      <c r="DSL4" s="489"/>
      <c r="DSM4" s="489"/>
      <c r="DSN4" s="489"/>
      <c r="DSO4" s="489"/>
      <c r="DSP4" s="489"/>
      <c r="DSQ4" s="489"/>
      <c r="DSR4" s="489"/>
      <c r="DSS4" s="489"/>
      <c r="DST4" s="489"/>
      <c r="DSU4" s="489"/>
      <c r="DSV4" s="489"/>
      <c r="DSW4" s="489"/>
      <c r="DSX4" s="489"/>
      <c r="DSY4" s="489"/>
      <c r="DSZ4" s="489"/>
      <c r="DTA4" s="489"/>
      <c r="DTB4" s="489"/>
      <c r="DTC4" s="489"/>
      <c r="DTD4" s="489"/>
      <c r="DTE4" s="489"/>
      <c r="DTF4" s="489"/>
      <c r="DTG4" s="489"/>
      <c r="DTH4" s="489"/>
      <c r="DTI4" s="489"/>
      <c r="DTJ4" s="489"/>
      <c r="DTK4" s="489"/>
      <c r="DTL4" s="489"/>
      <c r="DTM4" s="489"/>
      <c r="DTN4" s="489"/>
      <c r="DTO4" s="489"/>
      <c r="DTP4" s="489"/>
      <c r="DTQ4" s="489"/>
      <c r="DTR4" s="489"/>
      <c r="DTS4" s="489"/>
      <c r="DTT4" s="489"/>
      <c r="DTU4" s="489"/>
      <c r="DTV4" s="489"/>
      <c r="DTW4" s="489"/>
      <c r="DTX4" s="489"/>
      <c r="DTY4" s="489"/>
      <c r="DTZ4" s="489"/>
      <c r="DUA4" s="489"/>
      <c r="DUB4" s="489"/>
      <c r="DUC4" s="489"/>
      <c r="DUD4" s="489"/>
      <c r="DUE4" s="489"/>
      <c r="DUF4" s="489"/>
      <c r="DUG4" s="489"/>
      <c r="DUH4" s="489"/>
      <c r="DUI4" s="489"/>
      <c r="DUJ4" s="489"/>
      <c r="DUK4" s="489"/>
      <c r="DUL4" s="489"/>
      <c r="DUM4" s="489"/>
      <c r="DUN4" s="489"/>
      <c r="DUO4" s="489"/>
      <c r="DUP4" s="489"/>
      <c r="DUQ4" s="489"/>
      <c r="DUR4" s="489"/>
      <c r="DUS4" s="489"/>
      <c r="DUT4" s="489"/>
      <c r="DUU4" s="489"/>
      <c r="DUV4" s="489"/>
      <c r="DUW4" s="489"/>
      <c r="DUX4" s="489"/>
      <c r="DUY4" s="489"/>
      <c r="DUZ4" s="489"/>
      <c r="DVA4" s="489"/>
      <c r="DVB4" s="489"/>
      <c r="DVC4" s="489"/>
      <c r="DVD4" s="489"/>
      <c r="DVE4" s="489"/>
      <c r="DVF4" s="489"/>
      <c r="DVG4" s="489"/>
      <c r="DVH4" s="489"/>
      <c r="DVI4" s="489"/>
      <c r="DVJ4" s="489"/>
      <c r="DVK4" s="489"/>
      <c r="DVL4" s="489"/>
      <c r="DVM4" s="489"/>
      <c r="DVN4" s="489"/>
      <c r="DVO4" s="489"/>
      <c r="DVP4" s="489"/>
      <c r="DVQ4" s="489"/>
      <c r="DVR4" s="489"/>
      <c r="DVS4" s="489"/>
      <c r="DVT4" s="489"/>
      <c r="DVU4" s="489"/>
      <c r="DVV4" s="489"/>
      <c r="DVW4" s="489"/>
      <c r="DVX4" s="489"/>
      <c r="DVY4" s="489"/>
      <c r="DVZ4" s="489"/>
      <c r="DWA4" s="489"/>
      <c r="DWB4" s="489"/>
      <c r="DWC4" s="489"/>
      <c r="DWD4" s="489"/>
      <c r="DWE4" s="489"/>
      <c r="DWF4" s="489"/>
      <c r="DWG4" s="489"/>
      <c r="DWH4" s="489"/>
      <c r="DWI4" s="489"/>
      <c r="DWJ4" s="489"/>
      <c r="DWK4" s="489"/>
      <c r="DWL4" s="489"/>
      <c r="DWM4" s="489"/>
      <c r="DWN4" s="489"/>
      <c r="DWO4" s="489"/>
      <c r="DWP4" s="489"/>
      <c r="DWQ4" s="489"/>
      <c r="DWR4" s="489"/>
      <c r="DWS4" s="489"/>
      <c r="DWT4" s="489"/>
      <c r="DWU4" s="489"/>
      <c r="DWV4" s="489"/>
      <c r="DWW4" s="489"/>
      <c r="DWX4" s="489"/>
      <c r="DWY4" s="489"/>
      <c r="DWZ4" s="489"/>
      <c r="DXA4" s="489"/>
      <c r="DXB4" s="489"/>
      <c r="DXC4" s="489"/>
      <c r="DXD4" s="489"/>
      <c r="DXE4" s="489"/>
      <c r="DXF4" s="489"/>
      <c r="DXG4" s="489"/>
      <c r="DXH4" s="489"/>
      <c r="DXI4" s="489"/>
      <c r="DXJ4" s="489"/>
      <c r="DXK4" s="489"/>
      <c r="DXL4" s="489"/>
      <c r="DXM4" s="489"/>
      <c r="DXN4" s="489"/>
      <c r="DXO4" s="489"/>
      <c r="DXP4" s="489"/>
      <c r="DXQ4" s="489"/>
      <c r="DXR4" s="489"/>
      <c r="DXS4" s="489"/>
      <c r="DXT4" s="489"/>
      <c r="DXU4" s="489"/>
      <c r="DXV4" s="489"/>
      <c r="DXW4" s="489"/>
      <c r="DXX4" s="489"/>
      <c r="DXY4" s="489"/>
      <c r="DXZ4" s="489"/>
      <c r="DYA4" s="489"/>
      <c r="DYB4" s="489"/>
      <c r="DYC4" s="489"/>
      <c r="DYD4" s="489"/>
      <c r="DYE4" s="489"/>
      <c r="DYF4" s="489"/>
      <c r="DYG4" s="489"/>
      <c r="DYH4" s="489"/>
      <c r="DYI4" s="489"/>
      <c r="DYJ4" s="489"/>
      <c r="DYK4" s="489"/>
      <c r="DYL4" s="489"/>
      <c r="DYM4" s="489"/>
      <c r="DYN4" s="489"/>
      <c r="DYO4" s="489"/>
      <c r="DYP4" s="489"/>
      <c r="DYQ4" s="489"/>
      <c r="DYR4" s="489"/>
      <c r="DYS4" s="489"/>
      <c r="DYT4" s="489"/>
      <c r="DYU4" s="489"/>
      <c r="DYV4" s="489"/>
      <c r="DYW4" s="489"/>
      <c r="DYX4" s="489"/>
      <c r="DYY4" s="489"/>
      <c r="DYZ4" s="489"/>
      <c r="DZA4" s="489"/>
      <c r="DZB4" s="489"/>
      <c r="DZC4" s="489"/>
      <c r="DZD4" s="489"/>
      <c r="DZE4" s="489"/>
      <c r="DZF4" s="489"/>
      <c r="DZG4" s="489"/>
      <c r="DZH4" s="489"/>
      <c r="DZI4" s="489"/>
      <c r="DZJ4" s="489"/>
      <c r="DZK4" s="489"/>
      <c r="DZL4" s="489"/>
      <c r="DZM4" s="489"/>
      <c r="DZN4" s="489"/>
      <c r="DZO4" s="489"/>
      <c r="DZP4" s="489"/>
      <c r="DZQ4" s="489"/>
      <c r="DZR4" s="489"/>
      <c r="DZS4" s="489"/>
      <c r="DZT4" s="489"/>
      <c r="DZU4" s="489"/>
      <c r="DZV4" s="489"/>
      <c r="DZW4" s="489"/>
      <c r="DZX4" s="489"/>
      <c r="DZY4" s="489"/>
      <c r="DZZ4" s="489"/>
      <c r="EAA4" s="489"/>
      <c r="EAB4" s="489"/>
      <c r="EAC4" s="489"/>
      <c r="EAD4" s="489"/>
      <c r="EAE4" s="489"/>
      <c r="EAF4" s="489"/>
      <c r="EAG4" s="489"/>
      <c r="EAH4" s="489"/>
      <c r="EAI4" s="489"/>
      <c r="EAJ4" s="489"/>
      <c r="EAK4" s="489"/>
      <c r="EAL4" s="489"/>
      <c r="EAM4" s="489"/>
      <c r="EAN4" s="489"/>
      <c r="EAO4" s="489"/>
      <c r="EAP4" s="489"/>
      <c r="EAQ4" s="489"/>
      <c r="EAR4" s="489"/>
      <c r="EAS4" s="489"/>
      <c r="EAT4" s="489"/>
      <c r="EAU4" s="489"/>
      <c r="EAV4" s="489"/>
      <c r="EAW4" s="489"/>
      <c r="EAX4" s="489"/>
      <c r="EAY4" s="489"/>
      <c r="EAZ4" s="489"/>
      <c r="EBA4" s="489"/>
      <c r="EBB4" s="489"/>
      <c r="EBC4" s="489"/>
      <c r="EBD4" s="489"/>
      <c r="EBE4" s="489"/>
      <c r="EBF4" s="489"/>
      <c r="EBG4" s="489"/>
      <c r="EBH4" s="489"/>
      <c r="EBI4" s="489"/>
      <c r="EBJ4" s="489"/>
      <c r="EBK4" s="489"/>
      <c r="EBL4" s="489"/>
      <c r="EBM4" s="489"/>
      <c r="EBN4" s="489"/>
      <c r="EBO4" s="489"/>
      <c r="EBP4" s="489"/>
      <c r="EBQ4" s="489"/>
      <c r="EBR4" s="489"/>
      <c r="EBS4" s="489"/>
      <c r="EBT4" s="489"/>
      <c r="EBU4" s="489"/>
      <c r="EBV4" s="489"/>
      <c r="EBW4" s="489"/>
      <c r="EBX4" s="489"/>
      <c r="EBY4" s="489"/>
      <c r="EBZ4" s="489"/>
      <c r="ECA4" s="489"/>
      <c r="ECB4" s="489"/>
      <c r="ECC4" s="489"/>
      <c r="ECD4" s="489"/>
      <c r="ECE4" s="489"/>
      <c r="ECF4" s="489"/>
      <c r="ECG4" s="489"/>
      <c r="ECH4" s="489"/>
      <c r="ECI4" s="489"/>
      <c r="ECJ4" s="489"/>
      <c r="ECK4" s="489"/>
      <c r="ECL4" s="489"/>
      <c r="ECM4" s="489"/>
      <c r="ECN4" s="489"/>
      <c r="ECO4" s="489"/>
      <c r="ECP4" s="489"/>
      <c r="ECQ4" s="489"/>
      <c r="ECR4" s="489"/>
      <c r="ECS4" s="489"/>
      <c r="ECT4" s="489"/>
      <c r="ECU4" s="489"/>
      <c r="ECV4" s="489"/>
      <c r="ECW4" s="489"/>
      <c r="ECX4" s="489"/>
      <c r="ECY4" s="489"/>
      <c r="ECZ4" s="489"/>
      <c r="EDA4" s="489"/>
      <c r="EDB4" s="489"/>
      <c r="EDC4" s="489"/>
      <c r="EDD4" s="489"/>
      <c r="EDE4" s="489"/>
      <c r="EDF4" s="489"/>
      <c r="EDG4" s="489"/>
      <c r="EDH4" s="489"/>
      <c r="EDI4" s="489"/>
      <c r="EDJ4" s="489"/>
      <c r="EDK4" s="489"/>
      <c r="EDL4" s="489"/>
      <c r="EDM4" s="489"/>
      <c r="EDN4" s="489"/>
      <c r="EDO4" s="489"/>
      <c r="EDP4" s="489"/>
      <c r="EDQ4" s="489"/>
      <c r="EDR4" s="489"/>
      <c r="EDS4" s="489"/>
      <c r="EDT4" s="489"/>
      <c r="EDU4" s="489"/>
      <c r="EDV4" s="489"/>
      <c r="EDW4" s="489"/>
      <c r="EDX4" s="489"/>
      <c r="EDY4" s="489"/>
      <c r="EDZ4" s="489"/>
      <c r="EEA4" s="489"/>
      <c r="EEB4" s="489"/>
      <c r="EEC4" s="489"/>
      <c r="EED4" s="489"/>
      <c r="EEE4" s="489"/>
      <c r="EEF4" s="489"/>
      <c r="EEG4" s="489"/>
      <c r="EEH4" s="489"/>
      <c r="EEI4" s="489"/>
      <c r="EEJ4" s="489"/>
      <c r="EEK4" s="489"/>
      <c r="EEL4" s="489"/>
      <c r="EEM4" s="489"/>
      <c r="EEN4" s="489"/>
      <c r="EEO4" s="489"/>
      <c r="EEP4" s="489"/>
      <c r="EEQ4" s="489"/>
      <c r="EER4" s="489"/>
      <c r="EES4" s="489"/>
      <c r="EET4" s="489"/>
      <c r="EEU4" s="489"/>
      <c r="EEV4" s="489"/>
      <c r="EEW4" s="489"/>
      <c r="EEX4" s="489"/>
      <c r="EEY4" s="489"/>
      <c r="EEZ4" s="489"/>
      <c r="EFA4" s="489"/>
      <c r="EFB4" s="489"/>
      <c r="EFC4" s="489"/>
      <c r="EFD4" s="489"/>
      <c r="EFE4" s="489"/>
      <c r="EFF4" s="489"/>
      <c r="EFG4" s="489"/>
      <c r="EFH4" s="489"/>
      <c r="EFI4" s="489"/>
      <c r="EFJ4" s="489"/>
      <c r="EFK4" s="489"/>
      <c r="EFL4" s="489"/>
      <c r="EFM4" s="489"/>
      <c r="EFN4" s="489"/>
      <c r="EFO4" s="489"/>
      <c r="EFP4" s="489"/>
      <c r="EFQ4" s="489"/>
      <c r="EFR4" s="489"/>
      <c r="EFS4" s="489"/>
      <c r="EFT4" s="489"/>
      <c r="EFU4" s="489"/>
      <c r="EFV4" s="489"/>
      <c r="EFW4" s="489"/>
      <c r="EFX4" s="489"/>
      <c r="EFY4" s="489"/>
      <c r="EFZ4" s="489"/>
      <c r="EGA4" s="489"/>
      <c r="EGB4" s="489"/>
      <c r="EGC4" s="489"/>
      <c r="EGD4" s="489"/>
      <c r="EGE4" s="489"/>
      <c r="EGF4" s="489"/>
      <c r="EGG4" s="489"/>
      <c r="EGH4" s="489"/>
      <c r="EGI4" s="489"/>
      <c r="EGJ4" s="489"/>
      <c r="EGK4" s="489"/>
      <c r="EGL4" s="489"/>
      <c r="EGM4" s="489"/>
      <c r="EGN4" s="489"/>
      <c r="EGO4" s="489"/>
      <c r="EGP4" s="489"/>
      <c r="EGQ4" s="489"/>
      <c r="EGR4" s="489"/>
      <c r="EGS4" s="489"/>
      <c r="EGT4" s="489"/>
      <c r="EGU4" s="489"/>
      <c r="EGV4" s="489"/>
      <c r="EGW4" s="489"/>
      <c r="EGX4" s="489"/>
      <c r="EGY4" s="489"/>
      <c r="EGZ4" s="489"/>
      <c r="EHA4" s="489"/>
      <c r="EHB4" s="489"/>
      <c r="EHC4" s="489"/>
      <c r="EHD4" s="489"/>
      <c r="EHE4" s="489"/>
      <c r="EHF4" s="489"/>
      <c r="EHG4" s="489"/>
      <c r="EHH4" s="489"/>
      <c r="EHI4" s="489"/>
      <c r="EHJ4" s="489"/>
      <c r="EHK4" s="489"/>
      <c r="EHL4" s="489"/>
      <c r="EHM4" s="489"/>
      <c r="EHN4" s="489"/>
      <c r="EHO4" s="489"/>
      <c r="EHP4" s="489"/>
      <c r="EHQ4" s="489"/>
      <c r="EHR4" s="489"/>
      <c r="EHS4" s="489"/>
      <c r="EHT4" s="489"/>
      <c r="EHU4" s="489"/>
      <c r="EHV4" s="489"/>
      <c r="EHW4" s="489"/>
      <c r="EHX4" s="489"/>
      <c r="EHY4" s="489"/>
      <c r="EHZ4" s="489"/>
      <c r="EIA4" s="489"/>
      <c r="EIB4" s="489"/>
      <c r="EIC4" s="489"/>
      <c r="EID4" s="489"/>
      <c r="EIE4" s="489"/>
      <c r="EIF4" s="489"/>
      <c r="EIG4" s="489"/>
      <c r="EIH4" s="489"/>
      <c r="EII4" s="489"/>
      <c r="EIJ4" s="489"/>
      <c r="EIK4" s="489"/>
      <c r="EIL4" s="489"/>
      <c r="EIM4" s="489"/>
      <c r="EIN4" s="489"/>
      <c r="EIO4" s="489"/>
      <c r="EIP4" s="489"/>
      <c r="EIQ4" s="489"/>
      <c r="EIR4" s="489"/>
      <c r="EIS4" s="489"/>
      <c r="EIT4" s="489"/>
      <c r="EIU4" s="489"/>
      <c r="EIV4" s="489"/>
      <c r="EIW4" s="489"/>
      <c r="EIX4" s="489"/>
      <c r="EIY4" s="489"/>
      <c r="EIZ4" s="489"/>
      <c r="EJA4" s="489"/>
      <c r="EJB4" s="489"/>
      <c r="EJC4" s="489"/>
      <c r="EJD4" s="489"/>
      <c r="EJE4" s="489"/>
      <c r="EJF4" s="489"/>
      <c r="EJG4" s="489"/>
      <c r="EJH4" s="489"/>
      <c r="EJI4" s="489"/>
      <c r="EJJ4" s="489"/>
      <c r="EJK4" s="489"/>
      <c r="EJL4" s="489"/>
      <c r="EJM4" s="489"/>
      <c r="EJN4" s="489"/>
      <c r="EJO4" s="489"/>
      <c r="EJP4" s="489"/>
      <c r="EJQ4" s="489"/>
      <c r="EJR4" s="489"/>
      <c r="EJS4" s="489"/>
      <c r="EJT4" s="489"/>
      <c r="EJU4" s="489"/>
      <c r="EJV4" s="489"/>
      <c r="EJW4" s="489"/>
      <c r="EJX4" s="489"/>
      <c r="EJY4" s="489"/>
      <c r="EJZ4" s="489"/>
      <c r="EKA4" s="489"/>
      <c r="EKB4" s="489"/>
      <c r="EKC4" s="489"/>
      <c r="EKD4" s="489"/>
      <c r="EKE4" s="489"/>
      <c r="EKF4" s="489"/>
      <c r="EKG4" s="489"/>
      <c r="EKH4" s="489"/>
      <c r="EKI4" s="489"/>
      <c r="EKJ4" s="489"/>
      <c r="EKK4" s="489"/>
      <c r="EKL4" s="489"/>
      <c r="EKM4" s="489"/>
      <c r="EKN4" s="489"/>
      <c r="EKO4" s="489"/>
      <c r="EKP4" s="489"/>
      <c r="EKQ4" s="489"/>
      <c r="EKR4" s="489"/>
      <c r="EKS4" s="489"/>
      <c r="EKT4" s="489"/>
      <c r="EKU4" s="489"/>
      <c r="EKV4" s="489"/>
      <c r="EKW4" s="489"/>
      <c r="EKX4" s="489"/>
      <c r="EKY4" s="489"/>
      <c r="EKZ4" s="489"/>
      <c r="ELA4" s="489"/>
      <c r="ELB4" s="489"/>
      <c r="ELC4" s="489"/>
      <c r="ELD4" s="489"/>
      <c r="ELE4" s="489"/>
      <c r="ELF4" s="489"/>
      <c r="ELG4" s="489"/>
      <c r="ELH4" s="489"/>
      <c r="ELI4" s="489"/>
      <c r="ELJ4" s="489"/>
      <c r="ELK4" s="489"/>
      <c r="ELL4" s="489"/>
      <c r="ELM4" s="489"/>
      <c r="ELN4" s="489"/>
      <c r="ELO4" s="489"/>
      <c r="ELP4" s="489"/>
      <c r="ELQ4" s="489"/>
      <c r="ELR4" s="489"/>
      <c r="ELS4" s="489"/>
      <c r="ELT4" s="489"/>
      <c r="ELU4" s="489"/>
      <c r="ELV4" s="489"/>
      <c r="ELW4" s="489"/>
      <c r="ELX4" s="489"/>
      <c r="ELY4" s="489"/>
      <c r="ELZ4" s="489"/>
      <c r="EMA4" s="489"/>
      <c r="EMB4" s="489"/>
      <c r="EMC4" s="489"/>
      <c r="EMD4" s="489"/>
      <c r="EME4" s="489"/>
      <c r="EMF4" s="489"/>
      <c r="EMG4" s="489"/>
      <c r="EMH4" s="489"/>
      <c r="EMI4" s="489"/>
      <c r="EMJ4" s="489"/>
      <c r="EMK4" s="489"/>
      <c r="EML4" s="489"/>
      <c r="EMM4" s="489"/>
      <c r="EMN4" s="489"/>
      <c r="EMO4" s="489"/>
      <c r="EMP4" s="489"/>
      <c r="EMQ4" s="489"/>
      <c r="EMR4" s="489"/>
      <c r="EMS4" s="489"/>
      <c r="EMT4" s="489"/>
      <c r="EMU4" s="489"/>
      <c r="EMV4" s="489"/>
      <c r="EMW4" s="489"/>
      <c r="EMX4" s="489"/>
      <c r="EMY4" s="489"/>
      <c r="EMZ4" s="489"/>
      <c r="ENA4" s="489"/>
      <c r="ENB4" s="489"/>
      <c r="ENC4" s="489"/>
      <c r="END4" s="489"/>
      <c r="ENE4" s="489"/>
      <c r="ENF4" s="489"/>
      <c r="ENG4" s="489"/>
      <c r="ENH4" s="489"/>
      <c r="ENI4" s="489"/>
      <c r="ENJ4" s="489"/>
      <c r="ENK4" s="489"/>
      <c r="ENL4" s="489"/>
      <c r="ENM4" s="489"/>
      <c r="ENN4" s="489"/>
      <c r="ENO4" s="489"/>
      <c r="ENP4" s="489"/>
      <c r="ENQ4" s="489"/>
      <c r="ENR4" s="489"/>
      <c r="ENS4" s="489"/>
      <c r="ENT4" s="489"/>
      <c r="ENU4" s="489"/>
      <c r="ENV4" s="489"/>
      <c r="ENW4" s="489"/>
      <c r="ENX4" s="489"/>
      <c r="ENY4" s="489"/>
      <c r="ENZ4" s="489"/>
      <c r="EOA4" s="489"/>
      <c r="EOB4" s="489"/>
      <c r="EOC4" s="489"/>
      <c r="EOD4" s="489"/>
      <c r="EOE4" s="489"/>
      <c r="EOF4" s="489"/>
      <c r="EOG4" s="489"/>
      <c r="EOH4" s="489"/>
      <c r="EOI4" s="489"/>
      <c r="EOJ4" s="489"/>
      <c r="EOK4" s="489"/>
      <c r="EOL4" s="489"/>
      <c r="EOM4" s="489"/>
      <c r="EON4" s="489"/>
      <c r="EOO4" s="489"/>
      <c r="EOP4" s="489"/>
      <c r="EOQ4" s="489"/>
      <c r="EOR4" s="489"/>
      <c r="EOS4" s="489"/>
      <c r="EOT4" s="489"/>
      <c r="EOU4" s="489"/>
      <c r="EOV4" s="489"/>
      <c r="EOW4" s="489"/>
      <c r="EOX4" s="489"/>
      <c r="EOY4" s="489"/>
      <c r="EOZ4" s="489"/>
      <c r="EPA4" s="489"/>
      <c r="EPB4" s="489"/>
      <c r="EPC4" s="489"/>
      <c r="EPD4" s="489"/>
      <c r="EPE4" s="489"/>
      <c r="EPF4" s="489"/>
      <c r="EPG4" s="489"/>
      <c r="EPH4" s="489"/>
      <c r="EPI4" s="489"/>
      <c r="EPJ4" s="489"/>
      <c r="EPK4" s="489"/>
      <c r="EPL4" s="489"/>
      <c r="EPM4" s="489"/>
      <c r="EPN4" s="489"/>
      <c r="EPO4" s="489"/>
      <c r="EPP4" s="489"/>
      <c r="EPQ4" s="489"/>
      <c r="EPR4" s="489"/>
      <c r="EPS4" s="489"/>
      <c r="EPT4" s="489"/>
      <c r="EPU4" s="489"/>
      <c r="EPV4" s="489"/>
      <c r="EPW4" s="489"/>
      <c r="EPX4" s="489"/>
      <c r="EPY4" s="489"/>
      <c r="EPZ4" s="489"/>
      <c r="EQA4" s="489"/>
      <c r="EQB4" s="489"/>
      <c r="EQC4" s="489"/>
      <c r="EQD4" s="489"/>
      <c r="EQE4" s="489"/>
      <c r="EQF4" s="489"/>
      <c r="EQG4" s="489"/>
      <c r="EQH4" s="489"/>
      <c r="EQI4" s="489"/>
      <c r="EQJ4" s="489"/>
      <c r="EQK4" s="489"/>
      <c r="EQL4" s="489"/>
      <c r="EQM4" s="489"/>
      <c r="EQN4" s="489"/>
      <c r="EQO4" s="489"/>
      <c r="EQP4" s="489"/>
      <c r="EQQ4" s="489"/>
      <c r="EQR4" s="489"/>
      <c r="EQS4" s="489"/>
      <c r="EQT4" s="489"/>
      <c r="EQU4" s="489"/>
      <c r="EQV4" s="489"/>
      <c r="EQW4" s="489"/>
      <c r="EQX4" s="489"/>
      <c r="EQY4" s="489"/>
      <c r="EQZ4" s="489"/>
      <c r="ERA4" s="489"/>
      <c r="ERB4" s="489"/>
      <c r="ERC4" s="489"/>
      <c r="ERD4" s="489"/>
      <c r="ERE4" s="489"/>
      <c r="ERF4" s="489"/>
      <c r="ERG4" s="489"/>
      <c r="ERH4" s="489"/>
      <c r="ERI4" s="489"/>
      <c r="ERJ4" s="489"/>
      <c r="ERK4" s="489"/>
      <c r="ERL4" s="489"/>
      <c r="ERM4" s="489"/>
      <c r="ERN4" s="489"/>
      <c r="ERO4" s="489"/>
      <c r="ERP4" s="489"/>
      <c r="ERQ4" s="489"/>
      <c r="ERR4" s="489"/>
      <c r="ERS4" s="489"/>
      <c r="ERT4" s="489"/>
      <c r="ERU4" s="489"/>
      <c r="ERV4" s="489"/>
      <c r="ERW4" s="489"/>
      <c r="ERX4" s="489"/>
      <c r="ERY4" s="489"/>
      <c r="ERZ4" s="489"/>
      <c r="ESA4" s="489"/>
      <c r="ESB4" s="489"/>
      <c r="ESC4" s="489"/>
      <c r="ESD4" s="489"/>
      <c r="ESE4" s="489"/>
      <c r="ESF4" s="489"/>
      <c r="ESG4" s="489"/>
      <c r="ESH4" s="489"/>
      <c r="ESI4" s="489"/>
      <c r="ESJ4" s="489"/>
      <c r="ESK4" s="489"/>
      <c r="ESL4" s="489"/>
      <c r="ESM4" s="489"/>
      <c r="ESN4" s="489"/>
      <c r="ESO4" s="489"/>
      <c r="ESP4" s="489"/>
      <c r="ESQ4" s="489"/>
      <c r="ESR4" s="489"/>
      <c r="ESS4" s="489"/>
      <c r="EST4" s="489"/>
      <c r="ESU4" s="489"/>
      <c r="ESV4" s="489"/>
      <c r="ESW4" s="489"/>
      <c r="ESX4" s="489"/>
      <c r="ESY4" s="489"/>
      <c r="ESZ4" s="489"/>
      <c r="ETA4" s="489"/>
      <c r="ETB4" s="489"/>
      <c r="ETC4" s="489"/>
      <c r="ETD4" s="489"/>
      <c r="ETE4" s="489"/>
      <c r="ETF4" s="489"/>
      <c r="ETG4" s="489"/>
      <c r="ETH4" s="489"/>
      <c r="ETI4" s="489"/>
      <c r="ETJ4" s="489"/>
      <c r="ETK4" s="489"/>
      <c r="ETL4" s="489"/>
      <c r="ETM4" s="489"/>
      <c r="ETN4" s="489"/>
      <c r="ETO4" s="489"/>
      <c r="ETP4" s="489"/>
      <c r="ETQ4" s="489"/>
      <c r="ETR4" s="489"/>
      <c r="ETS4" s="489"/>
      <c r="ETT4" s="489"/>
      <c r="ETU4" s="489"/>
      <c r="ETV4" s="489"/>
      <c r="ETW4" s="489"/>
      <c r="ETX4" s="489"/>
      <c r="ETY4" s="489"/>
      <c r="ETZ4" s="489"/>
      <c r="EUA4" s="489"/>
      <c r="EUB4" s="489"/>
      <c r="EUC4" s="489"/>
      <c r="EUD4" s="489"/>
      <c r="EUE4" s="489"/>
      <c r="EUF4" s="489"/>
      <c r="EUG4" s="489"/>
      <c r="EUH4" s="489"/>
      <c r="EUI4" s="489"/>
      <c r="EUJ4" s="489"/>
      <c r="EUK4" s="489"/>
      <c r="EUL4" s="489"/>
      <c r="EUM4" s="489"/>
      <c r="EUN4" s="489"/>
      <c r="EUO4" s="489"/>
      <c r="EUP4" s="489"/>
      <c r="EUQ4" s="489"/>
      <c r="EUR4" s="489"/>
      <c r="EUS4" s="489"/>
      <c r="EUT4" s="489"/>
      <c r="EUU4" s="489"/>
      <c r="EUV4" s="489"/>
      <c r="EUW4" s="489"/>
      <c r="EUX4" s="489"/>
      <c r="EUY4" s="489"/>
      <c r="EUZ4" s="489"/>
      <c r="EVA4" s="489"/>
      <c r="EVB4" s="489"/>
      <c r="EVC4" s="489"/>
      <c r="EVD4" s="489"/>
      <c r="EVE4" s="489"/>
      <c r="EVF4" s="489"/>
      <c r="EVG4" s="489"/>
      <c r="EVH4" s="489"/>
      <c r="EVI4" s="489"/>
      <c r="EVJ4" s="489"/>
      <c r="EVK4" s="489"/>
      <c r="EVL4" s="489"/>
      <c r="EVM4" s="489"/>
      <c r="EVN4" s="489"/>
      <c r="EVO4" s="489"/>
      <c r="EVP4" s="489"/>
      <c r="EVQ4" s="489"/>
      <c r="EVR4" s="489"/>
      <c r="EVS4" s="489"/>
      <c r="EVT4" s="489"/>
      <c r="EVU4" s="489"/>
      <c r="EVV4" s="489"/>
      <c r="EVW4" s="489"/>
      <c r="EVX4" s="489"/>
      <c r="EVY4" s="489"/>
      <c r="EVZ4" s="489"/>
      <c r="EWA4" s="489"/>
      <c r="EWB4" s="489"/>
      <c r="EWC4" s="489"/>
      <c r="EWD4" s="489"/>
      <c r="EWE4" s="489"/>
      <c r="EWF4" s="489"/>
      <c r="EWG4" s="489"/>
      <c r="EWH4" s="489"/>
      <c r="EWI4" s="489"/>
      <c r="EWJ4" s="489"/>
      <c r="EWK4" s="489"/>
      <c r="EWL4" s="489"/>
      <c r="EWM4" s="489"/>
      <c r="EWN4" s="489"/>
      <c r="EWO4" s="489"/>
      <c r="EWP4" s="489"/>
      <c r="EWQ4" s="489"/>
      <c r="EWR4" s="489"/>
      <c r="EWS4" s="489"/>
      <c r="EWT4" s="489"/>
      <c r="EWU4" s="489"/>
      <c r="EWV4" s="489"/>
      <c r="EWW4" s="489"/>
      <c r="EWX4" s="489"/>
      <c r="EWY4" s="489"/>
      <c r="EWZ4" s="489"/>
      <c r="EXA4" s="489"/>
      <c r="EXB4" s="489"/>
      <c r="EXC4" s="489"/>
      <c r="EXD4" s="489"/>
      <c r="EXE4" s="489"/>
      <c r="EXF4" s="489"/>
      <c r="EXG4" s="489"/>
      <c r="EXH4" s="489"/>
      <c r="EXI4" s="489"/>
      <c r="EXJ4" s="489"/>
      <c r="EXK4" s="489"/>
      <c r="EXL4" s="489"/>
      <c r="EXM4" s="489"/>
      <c r="EXN4" s="489"/>
      <c r="EXO4" s="489"/>
      <c r="EXP4" s="489"/>
      <c r="EXQ4" s="489"/>
      <c r="EXR4" s="489"/>
      <c r="EXS4" s="489"/>
      <c r="EXT4" s="489"/>
      <c r="EXU4" s="489"/>
      <c r="EXV4" s="489"/>
      <c r="EXW4" s="489"/>
      <c r="EXX4" s="489"/>
      <c r="EXY4" s="489"/>
      <c r="EXZ4" s="489"/>
      <c r="EYA4" s="489"/>
      <c r="EYB4" s="489"/>
      <c r="EYC4" s="489"/>
      <c r="EYD4" s="489"/>
      <c r="EYE4" s="489"/>
      <c r="EYF4" s="489"/>
      <c r="EYG4" s="489"/>
      <c r="EYH4" s="489"/>
      <c r="EYI4" s="489"/>
      <c r="EYJ4" s="489"/>
      <c r="EYK4" s="489"/>
      <c r="EYL4" s="489"/>
      <c r="EYM4" s="489"/>
      <c r="EYN4" s="489"/>
      <c r="EYO4" s="489"/>
      <c r="EYP4" s="489"/>
      <c r="EYQ4" s="489"/>
      <c r="EYR4" s="489"/>
      <c r="EYS4" s="489"/>
      <c r="EYT4" s="489"/>
      <c r="EYU4" s="489"/>
      <c r="EYV4" s="489"/>
      <c r="EYW4" s="489"/>
      <c r="EYX4" s="489"/>
      <c r="EYY4" s="489"/>
      <c r="EYZ4" s="489"/>
      <c r="EZA4" s="489"/>
      <c r="EZB4" s="489"/>
      <c r="EZC4" s="489"/>
      <c r="EZD4" s="489"/>
      <c r="EZE4" s="489"/>
      <c r="EZF4" s="489"/>
      <c r="EZG4" s="489"/>
      <c r="EZH4" s="489"/>
      <c r="EZI4" s="489"/>
      <c r="EZJ4" s="489"/>
      <c r="EZK4" s="489"/>
      <c r="EZL4" s="489"/>
      <c r="EZM4" s="489"/>
      <c r="EZN4" s="489"/>
      <c r="EZO4" s="489"/>
      <c r="EZP4" s="489"/>
      <c r="EZQ4" s="489"/>
      <c r="EZR4" s="489"/>
      <c r="EZS4" s="489"/>
      <c r="EZT4" s="489"/>
      <c r="EZU4" s="489"/>
      <c r="EZV4" s="489"/>
      <c r="EZW4" s="489"/>
      <c r="EZX4" s="489"/>
      <c r="EZY4" s="489"/>
      <c r="EZZ4" s="489"/>
      <c r="FAA4" s="489"/>
      <c r="FAB4" s="489"/>
      <c r="FAC4" s="489"/>
      <c r="FAD4" s="489"/>
      <c r="FAE4" s="489"/>
      <c r="FAF4" s="489"/>
      <c r="FAG4" s="489"/>
      <c r="FAH4" s="489"/>
      <c r="FAI4" s="489"/>
      <c r="FAJ4" s="489"/>
      <c r="FAK4" s="489"/>
      <c r="FAL4" s="489"/>
      <c r="FAM4" s="489"/>
      <c r="FAN4" s="489"/>
      <c r="FAO4" s="489"/>
      <c r="FAP4" s="489"/>
      <c r="FAQ4" s="489"/>
      <c r="FAR4" s="489"/>
      <c r="FAS4" s="489"/>
      <c r="FAT4" s="489"/>
      <c r="FAU4" s="489"/>
      <c r="FAV4" s="489"/>
      <c r="FAW4" s="489"/>
      <c r="FAX4" s="489"/>
      <c r="FAY4" s="489"/>
      <c r="FAZ4" s="489"/>
      <c r="FBA4" s="489"/>
      <c r="FBB4" s="489"/>
      <c r="FBC4" s="489"/>
      <c r="FBD4" s="489"/>
      <c r="FBE4" s="489"/>
      <c r="FBF4" s="489"/>
      <c r="FBG4" s="489"/>
      <c r="FBH4" s="489"/>
      <c r="FBI4" s="489"/>
      <c r="FBJ4" s="489"/>
      <c r="FBK4" s="489"/>
      <c r="FBL4" s="489"/>
      <c r="FBM4" s="489"/>
      <c r="FBN4" s="489"/>
      <c r="FBO4" s="489"/>
      <c r="FBP4" s="489"/>
      <c r="FBQ4" s="489"/>
      <c r="FBR4" s="489"/>
      <c r="FBS4" s="489"/>
      <c r="FBT4" s="489"/>
      <c r="FBU4" s="489"/>
      <c r="FBV4" s="489"/>
      <c r="FBW4" s="489"/>
      <c r="FBX4" s="489"/>
      <c r="FBY4" s="489"/>
      <c r="FBZ4" s="489"/>
      <c r="FCA4" s="489"/>
      <c r="FCB4" s="489"/>
      <c r="FCC4" s="489"/>
      <c r="FCD4" s="489"/>
      <c r="FCE4" s="489"/>
      <c r="FCF4" s="489"/>
      <c r="FCG4" s="489"/>
      <c r="FCH4" s="489"/>
      <c r="FCI4" s="489"/>
      <c r="FCJ4" s="489"/>
      <c r="FCK4" s="489"/>
      <c r="FCL4" s="489"/>
      <c r="FCM4" s="489"/>
      <c r="FCN4" s="489"/>
      <c r="FCO4" s="489"/>
      <c r="FCP4" s="489"/>
      <c r="FCQ4" s="489"/>
      <c r="FCR4" s="489"/>
      <c r="FCS4" s="489"/>
      <c r="FCT4" s="489"/>
      <c r="FCU4" s="489"/>
      <c r="FCV4" s="489"/>
      <c r="FCW4" s="489"/>
      <c r="FCX4" s="489"/>
      <c r="FCY4" s="489"/>
      <c r="FCZ4" s="489"/>
      <c r="FDA4" s="489"/>
      <c r="FDB4" s="489"/>
      <c r="FDC4" s="489"/>
      <c r="FDD4" s="489"/>
      <c r="FDE4" s="489"/>
      <c r="FDF4" s="489"/>
      <c r="FDG4" s="489"/>
      <c r="FDH4" s="489"/>
      <c r="FDI4" s="489"/>
      <c r="FDJ4" s="489"/>
      <c r="FDK4" s="489"/>
      <c r="FDL4" s="489"/>
      <c r="FDM4" s="489"/>
      <c r="FDN4" s="489"/>
      <c r="FDO4" s="489"/>
      <c r="FDP4" s="489"/>
      <c r="FDQ4" s="489"/>
      <c r="FDR4" s="489"/>
      <c r="FDS4" s="489"/>
      <c r="FDT4" s="489"/>
      <c r="FDU4" s="489"/>
      <c r="FDV4" s="489"/>
      <c r="FDW4" s="489"/>
      <c r="FDX4" s="489"/>
      <c r="FDY4" s="489"/>
      <c r="FDZ4" s="489"/>
      <c r="FEA4" s="489"/>
      <c r="FEB4" s="489"/>
      <c r="FEC4" s="489"/>
      <c r="FED4" s="489"/>
      <c r="FEE4" s="489"/>
      <c r="FEF4" s="489"/>
      <c r="FEG4" s="489"/>
      <c r="FEH4" s="489"/>
      <c r="FEI4" s="489"/>
      <c r="FEJ4" s="489"/>
      <c r="FEK4" s="489"/>
      <c r="FEL4" s="489"/>
      <c r="FEM4" s="489"/>
      <c r="FEN4" s="489"/>
      <c r="FEO4" s="489"/>
      <c r="FEP4" s="489"/>
      <c r="FEQ4" s="489"/>
      <c r="FER4" s="489"/>
      <c r="FES4" s="489"/>
      <c r="FET4" s="489"/>
      <c r="FEU4" s="489"/>
      <c r="FEV4" s="489"/>
      <c r="FEW4" s="489"/>
      <c r="FEX4" s="489"/>
      <c r="FEY4" s="489"/>
      <c r="FEZ4" s="489"/>
      <c r="FFA4" s="489"/>
      <c r="FFB4" s="489"/>
      <c r="FFC4" s="489"/>
      <c r="FFD4" s="489"/>
      <c r="FFE4" s="489"/>
      <c r="FFF4" s="489"/>
      <c r="FFG4" s="489"/>
      <c r="FFH4" s="489"/>
      <c r="FFI4" s="489"/>
      <c r="FFJ4" s="489"/>
      <c r="FFK4" s="489"/>
      <c r="FFL4" s="489"/>
      <c r="FFM4" s="489"/>
      <c r="FFN4" s="489"/>
      <c r="FFO4" s="489"/>
      <c r="FFP4" s="489"/>
      <c r="FFQ4" s="489"/>
      <c r="FFR4" s="489"/>
      <c r="FFS4" s="489"/>
      <c r="FFT4" s="489"/>
      <c r="FFU4" s="489"/>
      <c r="FFV4" s="489"/>
      <c r="FFW4" s="489"/>
      <c r="FFX4" s="489"/>
      <c r="FFY4" s="489"/>
      <c r="FFZ4" s="489"/>
      <c r="FGA4" s="489"/>
      <c r="FGB4" s="489"/>
      <c r="FGC4" s="489"/>
      <c r="FGD4" s="489"/>
      <c r="FGE4" s="489"/>
      <c r="FGF4" s="489"/>
      <c r="FGG4" s="489"/>
      <c r="FGH4" s="489"/>
      <c r="FGI4" s="489"/>
      <c r="FGJ4" s="489"/>
      <c r="FGK4" s="489"/>
      <c r="FGL4" s="489"/>
      <c r="FGM4" s="489"/>
      <c r="FGN4" s="489"/>
      <c r="FGO4" s="489"/>
      <c r="FGP4" s="489"/>
      <c r="FGQ4" s="489"/>
      <c r="FGR4" s="489"/>
      <c r="FGS4" s="489"/>
      <c r="FGT4" s="489"/>
      <c r="FGU4" s="489"/>
      <c r="FGV4" s="489"/>
      <c r="FGW4" s="489"/>
      <c r="FGX4" s="489"/>
      <c r="FGY4" s="489"/>
      <c r="FGZ4" s="489"/>
      <c r="FHA4" s="489"/>
      <c r="FHB4" s="489"/>
      <c r="FHC4" s="489"/>
      <c r="FHD4" s="489"/>
      <c r="FHE4" s="489"/>
      <c r="FHF4" s="489"/>
      <c r="FHG4" s="489"/>
      <c r="FHH4" s="489"/>
      <c r="FHI4" s="489"/>
      <c r="FHJ4" s="489"/>
      <c r="FHK4" s="489"/>
      <c r="FHL4" s="489"/>
      <c r="FHM4" s="489"/>
      <c r="FHN4" s="489"/>
      <c r="FHO4" s="489"/>
      <c r="FHP4" s="489"/>
      <c r="FHQ4" s="489"/>
      <c r="FHR4" s="489"/>
      <c r="FHS4" s="489"/>
      <c r="FHT4" s="489"/>
      <c r="FHU4" s="489"/>
      <c r="FHV4" s="489"/>
      <c r="FHW4" s="489"/>
      <c r="FHX4" s="489"/>
      <c r="FHY4" s="489"/>
      <c r="FHZ4" s="489"/>
      <c r="FIA4" s="489"/>
      <c r="FIB4" s="489"/>
      <c r="FIC4" s="489"/>
      <c r="FID4" s="489"/>
      <c r="FIE4" s="489"/>
      <c r="FIF4" s="489"/>
      <c r="FIG4" s="489"/>
      <c r="FIH4" s="489"/>
      <c r="FII4" s="489"/>
      <c r="FIJ4" s="489"/>
      <c r="FIK4" s="489"/>
      <c r="FIL4" s="489"/>
      <c r="FIM4" s="489"/>
      <c r="FIN4" s="489"/>
      <c r="FIO4" s="489"/>
      <c r="FIP4" s="489"/>
      <c r="FIQ4" s="489"/>
      <c r="FIR4" s="489"/>
      <c r="FIS4" s="489"/>
      <c r="FIT4" s="489"/>
      <c r="FIU4" s="489"/>
      <c r="FIV4" s="489"/>
      <c r="FIW4" s="489"/>
      <c r="FIX4" s="489"/>
      <c r="FIY4" s="489"/>
      <c r="FIZ4" s="489"/>
      <c r="FJA4" s="489"/>
      <c r="FJB4" s="489"/>
      <c r="FJC4" s="489"/>
      <c r="FJD4" s="489"/>
      <c r="FJE4" s="489"/>
      <c r="FJF4" s="489"/>
      <c r="FJG4" s="489"/>
      <c r="FJH4" s="489"/>
      <c r="FJI4" s="489"/>
      <c r="FJJ4" s="489"/>
      <c r="FJK4" s="489"/>
      <c r="FJL4" s="489"/>
      <c r="FJM4" s="489"/>
      <c r="FJN4" s="489"/>
      <c r="FJO4" s="489"/>
      <c r="FJP4" s="489"/>
      <c r="FJQ4" s="489"/>
      <c r="FJR4" s="489"/>
      <c r="FJS4" s="489"/>
      <c r="FJT4" s="489"/>
      <c r="FJU4" s="489"/>
      <c r="FJV4" s="489"/>
      <c r="FJW4" s="489"/>
      <c r="FJX4" s="489"/>
      <c r="FJY4" s="489"/>
      <c r="FJZ4" s="489"/>
      <c r="FKA4" s="489"/>
      <c r="FKB4" s="489"/>
      <c r="FKC4" s="489"/>
      <c r="FKD4" s="489"/>
      <c r="FKE4" s="489"/>
      <c r="FKF4" s="489"/>
      <c r="FKG4" s="489"/>
      <c r="FKH4" s="489"/>
      <c r="FKI4" s="489"/>
      <c r="FKJ4" s="489"/>
      <c r="FKK4" s="489"/>
      <c r="FKL4" s="489"/>
      <c r="FKM4" s="489"/>
      <c r="FKN4" s="489"/>
      <c r="FKO4" s="489"/>
      <c r="FKP4" s="489"/>
      <c r="FKQ4" s="489"/>
      <c r="FKR4" s="489"/>
      <c r="FKS4" s="489"/>
      <c r="FKT4" s="489"/>
      <c r="FKU4" s="489"/>
      <c r="FKV4" s="489"/>
      <c r="FKW4" s="489"/>
      <c r="FKX4" s="489"/>
      <c r="FKY4" s="489"/>
      <c r="FKZ4" s="489"/>
      <c r="FLA4" s="489"/>
      <c r="FLB4" s="489"/>
      <c r="FLC4" s="489"/>
      <c r="FLD4" s="489"/>
      <c r="FLE4" s="489"/>
      <c r="FLF4" s="489"/>
      <c r="FLG4" s="489"/>
      <c r="FLH4" s="489"/>
      <c r="FLI4" s="489"/>
      <c r="FLJ4" s="489"/>
      <c r="FLK4" s="489"/>
      <c r="FLL4" s="489"/>
      <c r="FLM4" s="489"/>
      <c r="FLN4" s="489"/>
      <c r="FLO4" s="489"/>
      <c r="FLP4" s="489"/>
      <c r="FLQ4" s="489"/>
      <c r="FLR4" s="489"/>
      <c r="FLS4" s="489"/>
      <c r="FLT4" s="489"/>
      <c r="FLU4" s="489"/>
      <c r="FLV4" s="489"/>
      <c r="FLW4" s="489"/>
      <c r="FLX4" s="489"/>
      <c r="FLY4" s="489"/>
      <c r="FLZ4" s="489"/>
      <c r="FMA4" s="489"/>
      <c r="FMB4" s="489"/>
      <c r="FMC4" s="489"/>
      <c r="FMD4" s="489"/>
      <c r="FME4" s="489"/>
      <c r="FMF4" s="489"/>
      <c r="FMG4" s="489"/>
      <c r="FMH4" s="489"/>
      <c r="FMI4" s="489"/>
      <c r="FMJ4" s="489"/>
      <c r="FMK4" s="489"/>
      <c r="FML4" s="489"/>
      <c r="FMM4" s="489"/>
      <c r="FMN4" s="489"/>
      <c r="FMO4" s="489"/>
      <c r="FMP4" s="489"/>
      <c r="FMQ4" s="489"/>
      <c r="FMR4" s="489"/>
      <c r="FMS4" s="489"/>
      <c r="FMT4" s="489"/>
      <c r="FMU4" s="489"/>
      <c r="FMV4" s="489"/>
      <c r="FMW4" s="489"/>
      <c r="FMX4" s="489"/>
      <c r="FMY4" s="489"/>
      <c r="FMZ4" s="489"/>
      <c r="FNA4" s="489"/>
      <c r="FNB4" s="489"/>
      <c r="FNC4" s="489"/>
      <c r="FND4" s="489"/>
      <c r="FNE4" s="489"/>
      <c r="FNF4" s="489"/>
      <c r="FNG4" s="489"/>
      <c r="FNH4" s="489"/>
      <c r="FNI4" s="489"/>
      <c r="FNJ4" s="489"/>
      <c r="FNK4" s="489"/>
      <c r="FNL4" s="489"/>
      <c r="FNM4" s="489"/>
      <c r="FNN4" s="489"/>
      <c r="FNO4" s="489"/>
      <c r="FNP4" s="489"/>
      <c r="FNQ4" s="489"/>
      <c r="FNR4" s="489"/>
      <c r="FNS4" s="489"/>
      <c r="FNT4" s="489"/>
      <c r="FNU4" s="489"/>
      <c r="FNV4" s="489"/>
      <c r="FNW4" s="489"/>
      <c r="FNX4" s="489"/>
      <c r="FNY4" s="489"/>
      <c r="FNZ4" s="489"/>
      <c r="FOA4" s="489"/>
      <c r="FOB4" s="489"/>
      <c r="FOC4" s="489"/>
      <c r="FOD4" s="489"/>
      <c r="FOE4" s="489"/>
      <c r="FOF4" s="489"/>
      <c r="FOG4" s="489"/>
      <c r="FOH4" s="489"/>
      <c r="FOI4" s="489"/>
      <c r="FOJ4" s="489"/>
      <c r="FOK4" s="489"/>
      <c r="FOL4" s="489"/>
      <c r="FOM4" s="489"/>
      <c r="FON4" s="489"/>
      <c r="FOO4" s="489"/>
      <c r="FOP4" s="489"/>
      <c r="FOQ4" s="489"/>
      <c r="FOR4" s="489"/>
      <c r="FOS4" s="489"/>
      <c r="FOT4" s="489"/>
      <c r="FOU4" s="489"/>
      <c r="FOV4" s="489"/>
      <c r="FOW4" s="489"/>
      <c r="FOX4" s="489"/>
      <c r="FOY4" s="489"/>
      <c r="FOZ4" s="489"/>
      <c r="FPA4" s="489"/>
      <c r="FPB4" s="489"/>
      <c r="FPC4" s="489"/>
      <c r="FPD4" s="489"/>
      <c r="FPE4" s="489"/>
      <c r="FPF4" s="489"/>
      <c r="FPG4" s="489"/>
      <c r="FPH4" s="489"/>
      <c r="FPI4" s="489"/>
      <c r="FPJ4" s="489"/>
      <c r="FPK4" s="489"/>
      <c r="FPL4" s="489"/>
      <c r="FPM4" s="489"/>
      <c r="FPN4" s="489"/>
      <c r="FPO4" s="489"/>
      <c r="FPP4" s="489"/>
      <c r="FPQ4" s="489"/>
      <c r="FPR4" s="489"/>
      <c r="FPS4" s="489"/>
      <c r="FPT4" s="489"/>
      <c r="FPU4" s="489"/>
      <c r="FPV4" s="489"/>
      <c r="FPW4" s="489"/>
      <c r="FPX4" s="489"/>
      <c r="FPY4" s="489"/>
      <c r="FPZ4" s="489"/>
      <c r="FQA4" s="489"/>
      <c r="FQB4" s="489"/>
      <c r="FQC4" s="489"/>
      <c r="FQD4" s="489"/>
      <c r="FQE4" s="489"/>
      <c r="FQF4" s="489"/>
      <c r="FQG4" s="489"/>
      <c r="FQH4" s="489"/>
      <c r="FQI4" s="489"/>
      <c r="FQJ4" s="489"/>
      <c r="FQK4" s="489"/>
      <c r="FQL4" s="489"/>
      <c r="FQM4" s="489"/>
      <c r="FQN4" s="489"/>
      <c r="FQO4" s="489"/>
      <c r="FQP4" s="489"/>
      <c r="FQQ4" s="489"/>
      <c r="FQR4" s="489"/>
      <c r="FQS4" s="489"/>
      <c r="FQT4" s="489"/>
      <c r="FQU4" s="489"/>
      <c r="FQV4" s="489"/>
      <c r="FQW4" s="489"/>
      <c r="FQX4" s="489"/>
      <c r="FQY4" s="489"/>
      <c r="FQZ4" s="489"/>
      <c r="FRA4" s="489"/>
      <c r="FRB4" s="489"/>
      <c r="FRC4" s="489"/>
      <c r="FRD4" s="489"/>
      <c r="FRE4" s="489"/>
      <c r="FRF4" s="489"/>
      <c r="FRG4" s="489"/>
      <c r="FRH4" s="489"/>
      <c r="FRI4" s="489"/>
      <c r="FRJ4" s="489"/>
      <c r="FRK4" s="489"/>
      <c r="FRL4" s="489"/>
      <c r="FRM4" s="489"/>
      <c r="FRN4" s="489"/>
      <c r="FRO4" s="489"/>
      <c r="FRP4" s="489"/>
      <c r="FRQ4" s="489"/>
      <c r="FRR4" s="489"/>
      <c r="FRS4" s="489"/>
      <c r="FRT4" s="489"/>
      <c r="FRU4" s="489"/>
      <c r="FRV4" s="489"/>
      <c r="FRW4" s="489"/>
      <c r="FRX4" s="489"/>
      <c r="FRY4" s="489"/>
      <c r="FRZ4" s="489"/>
      <c r="FSA4" s="489"/>
      <c r="FSB4" s="489"/>
      <c r="FSC4" s="489"/>
      <c r="FSD4" s="489"/>
      <c r="FSE4" s="489"/>
      <c r="FSF4" s="489"/>
      <c r="FSG4" s="489"/>
      <c r="FSH4" s="489"/>
      <c r="FSI4" s="489"/>
      <c r="FSJ4" s="489"/>
      <c r="FSK4" s="489"/>
      <c r="FSL4" s="489"/>
      <c r="FSM4" s="489"/>
      <c r="FSN4" s="489"/>
      <c r="FSO4" s="489"/>
      <c r="FSP4" s="489"/>
      <c r="FSQ4" s="489"/>
      <c r="FSR4" s="489"/>
      <c r="FSS4" s="489"/>
      <c r="FST4" s="489"/>
      <c r="FSU4" s="489"/>
      <c r="FSV4" s="489"/>
      <c r="FSW4" s="489"/>
      <c r="FSX4" s="489"/>
      <c r="FSY4" s="489"/>
      <c r="FSZ4" s="489"/>
      <c r="FTA4" s="489"/>
      <c r="FTB4" s="489"/>
      <c r="FTC4" s="489"/>
      <c r="FTD4" s="489"/>
      <c r="FTE4" s="489"/>
      <c r="FTF4" s="489"/>
      <c r="FTG4" s="489"/>
      <c r="FTH4" s="489"/>
      <c r="FTI4" s="489"/>
      <c r="FTJ4" s="489"/>
      <c r="FTK4" s="489"/>
      <c r="FTL4" s="489"/>
      <c r="FTM4" s="489"/>
      <c r="FTN4" s="489"/>
      <c r="FTO4" s="489"/>
      <c r="FTP4" s="489"/>
      <c r="FTQ4" s="489"/>
      <c r="FTR4" s="489"/>
      <c r="FTS4" s="489"/>
      <c r="FTT4" s="489"/>
      <c r="FTU4" s="489"/>
      <c r="FTV4" s="489"/>
      <c r="FTW4" s="489"/>
      <c r="FTX4" s="489"/>
      <c r="FTY4" s="489"/>
      <c r="FTZ4" s="489"/>
      <c r="FUA4" s="489"/>
      <c r="FUB4" s="489"/>
      <c r="FUC4" s="489"/>
      <c r="FUD4" s="489"/>
      <c r="FUE4" s="489"/>
      <c r="FUF4" s="489"/>
      <c r="FUG4" s="489"/>
      <c r="FUH4" s="489"/>
      <c r="FUI4" s="489"/>
      <c r="FUJ4" s="489"/>
      <c r="FUK4" s="489"/>
      <c r="FUL4" s="489"/>
      <c r="FUM4" s="489"/>
      <c r="FUN4" s="489"/>
      <c r="FUO4" s="489"/>
      <c r="FUP4" s="489"/>
      <c r="FUQ4" s="489"/>
      <c r="FUR4" s="489"/>
      <c r="FUS4" s="489"/>
      <c r="FUT4" s="489"/>
      <c r="FUU4" s="489"/>
      <c r="FUV4" s="489"/>
      <c r="FUW4" s="489"/>
      <c r="FUX4" s="489"/>
      <c r="FUY4" s="489"/>
      <c r="FUZ4" s="489"/>
      <c r="FVA4" s="489"/>
      <c r="FVB4" s="489"/>
      <c r="FVC4" s="489"/>
      <c r="FVD4" s="489"/>
      <c r="FVE4" s="489"/>
      <c r="FVF4" s="489"/>
      <c r="FVG4" s="489"/>
      <c r="FVH4" s="489"/>
      <c r="FVI4" s="489"/>
      <c r="FVJ4" s="489"/>
      <c r="FVK4" s="489"/>
      <c r="FVL4" s="489"/>
      <c r="FVM4" s="489"/>
      <c r="FVN4" s="489"/>
      <c r="FVO4" s="489"/>
      <c r="FVP4" s="489"/>
      <c r="FVQ4" s="489"/>
      <c r="FVR4" s="489"/>
      <c r="FVS4" s="489"/>
      <c r="FVT4" s="489"/>
      <c r="FVU4" s="489"/>
      <c r="FVV4" s="489"/>
      <c r="FVW4" s="489"/>
      <c r="FVX4" s="489"/>
      <c r="FVY4" s="489"/>
      <c r="FVZ4" s="489"/>
      <c r="FWA4" s="489"/>
      <c r="FWB4" s="489"/>
      <c r="FWC4" s="489"/>
      <c r="FWD4" s="489"/>
      <c r="FWE4" s="489"/>
      <c r="FWF4" s="489"/>
      <c r="FWG4" s="489"/>
      <c r="FWH4" s="489"/>
      <c r="FWI4" s="489"/>
      <c r="FWJ4" s="489"/>
      <c r="FWK4" s="489"/>
      <c r="FWL4" s="489"/>
      <c r="FWM4" s="489"/>
      <c r="FWN4" s="489"/>
      <c r="FWO4" s="489"/>
      <c r="FWP4" s="489"/>
      <c r="FWQ4" s="489"/>
      <c r="FWR4" s="489"/>
      <c r="FWS4" s="489"/>
      <c r="FWT4" s="489"/>
      <c r="FWU4" s="489"/>
      <c r="FWV4" s="489"/>
      <c r="FWW4" s="489"/>
      <c r="FWX4" s="489"/>
      <c r="FWY4" s="489"/>
      <c r="FWZ4" s="489"/>
      <c r="FXA4" s="489"/>
      <c r="FXB4" s="489"/>
      <c r="FXC4" s="489"/>
      <c r="FXD4" s="489"/>
      <c r="FXE4" s="489"/>
      <c r="FXF4" s="489"/>
      <c r="FXG4" s="489"/>
      <c r="FXH4" s="489"/>
      <c r="FXI4" s="489"/>
      <c r="FXJ4" s="489"/>
      <c r="FXK4" s="489"/>
      <c r="FXL4" s="489"/>
      <c r="FXM4" s="489"/>
      <c r="FXN4" s="489"/>
      <c r="FXO4" s="489"/>
      <c r="FXP4" s="489"/>
      <c r="FXQ4" s="489"/>
      <c r="FXR4" s="489"/>
      <c r="FXS4" s="489"/>
      <c r="FXT4" s="489"/>
      <c r="FXU4" s="489"/>
      <c r="FXV4" s="489"/>
      <c r="FXW4" s="489"/>
      <c r="FXX4" s="489"/>
      <c r="FXY4" s="489"/>
      <c r="FXZ4" s="489"/>
      <c r="FYA4" s="489"/>
      <c r="FYB4" s="489"/>
      <c r="FYC4" s="489"/>
      <c r="FYD4" s="489"/>
      <c r="FYE4" s="489"/>
      <c r="FYF4" s="489"/>
      <c r="FYG4" s="489"/>
      <c r="FYH4" s="489"/>
      <c r="FYI4" s="489"/>
      <c r="FYJ4" s="489"/>
      <c r="FYK4" s="489"/>
      <c r="FYL4" s="489"/>
      <c r="FYM4" s="489"/>
      <c r="FYN4" s="489"/>
      <c r="FYO4" s="489"/>
      <c r="FYP4" s="489"/>
      <c r="FYQ4" s="489"/>
      <c r="FYR4" s="489"/>
      <c r="FYS4" s="489"/>
      <c r="FYT4" s="489"/>
      <c r="FYU4" s="489"/>
      <c r="FYV4" s="489"/>
      <c r="FYW4" s="489"/>
      <c r="FYX4" s="489"/>
      <c r="FYY4" s="489"/>
      <c r="FYZ4" s="489"/>
      <c r="FZA4" s="489"/>
      <c r="FZB4" s="489"/>
      <c r="FZC4" s="489"/>
      <c r="FZD4" s="489"/>
      <c r="FZE4" s="489"/>
      <c r="FZF4" s="489"/>
      <c r="FZG4" s="489"/>
      <c r="FZH4" s="489"/>
      <c r="FZI4" s="489"/>
      <c r="FZJ4" s="489"/>
      <c r="FZK4" s="489"/>
      <c r="FZL4" s="489"/>
      <c r="FZM4" s="489"/>
      <c r="FZN4" s="489"/>
      <c r="FZO4" s="489"/>
      <c r="FZP4" s="489"/>
      <c r="FZQ4" s="489"/>
      <c r="FZR4" s="489"/>
      <c r="FZS4" s="489"/>
      <c r="FZT4" s="489"/>
      <c r="FZU4" s="489"/>
      <c r="FZV4" s="489"/>
      <c r="FZW4" s="489"/>
      <c r="FZX4" s="489"/>
      <c r="FZY4" s="489"/>
      <c r="FZZ4" s="489"/>
      <c r="GAA4" s="489"/>
      <c r="GAB4" s="489"/>
      <c r="GAC4" s="489"/>
      <c r="GAD4" s="489"/>
      <c r="GAE4" s="489"/>
      <c r="GAF4" s="489"/>
      <c r="GAG4" s="489"/>
      <c r="GAH4" s="489"/>
      <c r="GAI4" s="489"/>
      <c r="GAJ4" s="489"/>
      <c r="GAK4" s="489"/>
      <c r="GAL4" s="489"/>
      <c r="GAM4" s="489"/>
      <c r="GAN4" s="489"/>
      <c r="GAO4" s="489"/>
      <c r="GAP4" s="489"/>
      <c r="GAQ4" s="489"/>
      <c r="GAR4" s="489"/>
      <c r="GAS4" s="489"/>
      <c r="GAT4" s="489"/>
      <c r="GAU4" s="489"/>
      <c r="GAV4" s="489"/>
      <c r="GAW4" s="489"/>
      <c r="GAX4" s="489"/>
      <c r="GAY4" s="489"/>
      <c r="GAZ4" s="489"/>
      <c r="GBA4" s="489"/>
      <c r="GBB4" s="489"/>
      <c r="GBC4" s="489"/>
      <c r="GBD4" s="489"/>
      <c r="GBE4" s="489"/>
      <c r="GBF4" s="489"/>
      <c r="GBG4" s="489"/>
      <c r="GBH4" s="489"/>
      <c r="GBI4" s="489"/>
      <c r="GBJ4" s="489"/>
      <c r="GBK4" s="489"/>
      <c r="GBL4" s="489"/>
      <c r="GBM4" s="489"/>
      <c r="GBN4" s="489"/>
      <c r="GBO4" s="489"/>
      <c r="GBP4" s="489"/>
      <c r="GBQ4" s="489"/>
      <c r="GBR4" s="489"/>
      <c r="GBS4" s="489"/>
      <c r="GBT4" s="489"/>
      <c r="GBU4" s="489"/>
      <c r="GBV4" s="489"/>
      <c r="GBW4" s="489"/>
      <c r="GBX4" s="489"/>
      <c r="GBY4" s="489"/>
      <c r="GBZ4" s="489"/>
      <c r="GCA4" s="489"/>
      <c r="GCB4" s="489"/>
      <c r="GCC4" s="489"/>
      <c r="GCD4" s="489"/>
      <c r="GCE4" s="489"/>
      <c r="GCF4" s="489"/>
      <c r="GCG4" s="489"/>
      <c r="GCH4" s="489"/>
      <c r="GCI4" s="489"/>
      <c r="GCJ4" s="489"/>
      <c r="GCK4" s="489"/>
      <c r="GCL4" s="489"/>
      <c r="GCM4" s="489"/>
      <c r="GCN4" s="489"/>
      <c r="GCO4" s="489"/>
      <c r="GCP4" s="489"/>
      <c r="GCQ4" s="489"/>
      <c r="GCR4" s="489"/>
      <c r="GCS4" s="489"/>
      <c r="GCT4" s="489"/>
      <c r="GCU4" s="489"/>
      <c r="GCV4" s="489"/>
      <c r="GCW4" s="489"/>
      <c r="GCX4" s="489"/>
      <c r="GCY4" s="489"/>
      <c r="GCZ4" s="489"/>
      <c r="GDA4" s="489"/>
      <c r="GDB4" s="489"/>
      <c r="GDC4" s="489"/>
      <c r="GDD4" s="489"/>
      <c r="GDE4" s="489"/>
      <c r="GDF4" s="489"/>
      <c r="GDG4" s="489"/>
      <c r="GDH4" s="489"/>
      <c r="GDI4" s="489"/>
      <c r="GDJ4" s="489"/>
      <c r="GDK4" s="489"/>
      <c r="GDL4" s="489"/>
      <c r="GDM4" s="489"/>
      <c r="GDN4" s="489"/>
      <c r="GDO4" s="489"/>
      <c r="GDP4" s="489"/>
      <c r="GDQ4" s="489"/>
      <c r="GDR4" s="489"/>
      <c r="GDS4" s="489"/>
      <c r="GDT4" s="489"/>
      <c r="GDU4" s="489"/>
      <c r="GDV4" s="489"/>
      <c r="GDW4" s="489"/>
      <c r="GDX4" s="489"/>
      <c r="GDY4" s="489"/>
      <c r="GDZ4" s="489"/>
      <c r="GEA4" s="489"/>
      <c r="GEB4" s="489"/>
      <c r="GEC4" s="489"/>
      <c r="GED4" s="489"/>
      <c r="GEE4" s="489"/>
      <c r="GEF4" s="489"/>
      <c r="GEG4" s="489"/>
      <c r="GEH4" s="489"/>
      <c r="GEI4" s="489"/>
      <c r="GEJ4" s="489"/>
      <c r="GEK4" s="489"/>
      <c r="GEL4" s="489"/>
      <c r="GEM4" s="489"/>
      <c r="GEN4" s="489"/>
      <c r="GEO4" s="489"/>
      <c r="GEP4" s="489"/>
      <c r="GEQ4" s="489"/>
      <c r="GER4" s="489"/>
      <c r="GES4" s="489"/>
      <c r="GET4" s="489"/>
      <c r="GEU4" s="489"/>
      <c r="GEV4" s="489"/>
      <c r="GEW4" s="489"/>
      <c r="GEX4" s="489"/>
      <c r="GEY4" s="489"/>
      <c r="GEZ4" s="489"/>
      <c r="GFA4" s="489"/>
      <c r="GFB4" s="489"/>
      <c r="GFC4" s="489"/>
      <c r="GFD4" s="489"/>
      <c r="GFE4" s="489"/>
      <c r="GFF4" s="489"/>
      <c r="GFG4" s="489"/>
      <c r="GFH4" s="489"/>
      <c r="GFI4" s="489"/>
      <c r="GFJ4" s="489"/>
      <c r="GFK4" s="489"/>
      <c r="GFL4" s="489"/>
      <c r="GFM4" s="489"/>
      <c r="GFN4" s="489"/>
      <c r="GFO4" s="489"/>
      <c r="GFP4" s="489"/>
      <c r="GFQ4" s="489"/>
      <c r="GFR4" s="489"/>
      <c r="GFS4" s="489"/>
      <c r="GFT4" s="489"/>
      <c r="GFU4" s="489"/>
      <c r="GFV4" s="489"/>
      <c r="GFW4" s="489"/>
      <c r="GFX4" s="489"/>
      <c r="GFY4" s="489"/>
      <c r="GFZ4" s="489"/>
      <c r="GGA4" s="489"/>
      <c r="GGB4" s="489"/>
      <c r="GGC4" s="489"/>
      <c r="GGD4" s="489"/>
      <c r="GGE4" s="489"/>
      <c r="GGF4" s="489"/>
      <c r="GGG4" s="489"/>
      <c r="GGH4" s="489"/>
      <c r="GGI4" s="489"/>
      <c r="GGJ4" s="489"/>
      <c r="GGK4" s="489"/>
      <c r="GGL4" s="489"/>
      <c r="GGM4" s="489"/>
      <c r="GGN4" s="489"/>
      <c r="GGO4" s="489"/>
      <c r="GGP4" s="489"/>
      <c r="GGQ4" s="489"/>
      <c r="GGR4" s="489"/>
      <c r="GGS4" s="489"/>
      <c r="GGT4" s="489"/>
      <c r="GGU4" s="489"/>
      <c r="GGV4" s="489"/>
      <c r="GGW4" s="489"/>
      <c r="GGX4" s="489"/>
      <c r="GGY4" s="489"/>
      <c r="GGZ4" s="489"/>
      <c r="GHA4" s="489"/>
      <c r="GHB4" s="489"/>
      <c r="GHC4" s="489"/>
      <c r="GHD4" s="489"/>
      <c r="GHE4" s="489"/>
      <c r="GHF4" s="489"/>
      <c r="GHG4" s="489"/>
      <c r="GHH4" s="489"/>
      <c r="GHI4" s="489"/>
      <c r="GHJ4" s="489"/>
      <c r="GHK4" s="489"/>
      <c r="GHL4" s="489"/>
      <c r="GHM4" s="489"/>
      <c r="GHN4" s="489"/>
      <c r="GHO4" s="489"/>
      <c r="GHP4" s="489"/>
      <c r="GHQ4" s="489"/>
      <c r="GHR4" s="489"/>
      <c r="GHS4" s="489"/>
      <c r="GHT4" s="489"/>
      <c r="GHU4" s="489"/>
      <c r="GHV4" s="489"/>
      <c r="GHW4" s="489"/>
      <c r="GHX4" s="489"/>
      <c r="GHY4" s="489"/>
      <c r="GHZ4" s="489"/>
      <c r="GIA4" s="489"/>
      <c r="GIB4" s="489"/>
      <c r="GIC4" s="489"/>
      <c r="GID4" s="489"/>
      <c r="GIE4" s="489"/>
      <c r="GIF4" s="489"/>
      <c r="GIG4" s="489"/>
      <c r="GIH4" s="489"/>
      <c r="GII4" s="489"/>
      <c r="GIJ4" s="489"/>
      <c r="GIK4" s="489"/>
      <c r="GIL4" s="489"/>
      <c r="GIM4" s="489"/>
      <c r="GIN4" s="489"/>
      <c r="GIO4" s="489"/>
      <c r="GIP4" s="489"/>
      <c r="GIQ4" s="489"/>
      <c r="GIR4" s="489"/>
      <c r="GIS4" s="489"/>
      <c r="GIT4" s="489"/>
      <c r="GIU4" s="489"/>
      <c r="GIV4" s="489"/>
      <c r="GIW4" s="489"/>
      <c r="GIX4" s="489"/>
      <c r="GIY4" s="489"/>
      <c r="GIZ4" s="489"/>
      <c r="GJA4" s="489"/>
      <c r="GJB4" s="489"/>
      <c r="GJC4" s="489"/>
      <c r="GJD4" s="489"/>
      <c r="GJE4" s="489"/>
      <c r="GJF4" s="489"/>
      <c r="GJG4" s="489"/>
      <c r="GJH4" s="489"/>
      <c r="GJI4" s="489"/>
      <c r="GJJ4" s="489"/>
      <c r="GJK4" s="489"/>
      <c r="GJL4" s="489"/>
      <c r="GJM4" s="489"/>
      <c r="GJN4" s="489"/>
      <c r="GJO4" s="489"/>
      <c r="GJP4" s="489"/>
      <c r="GJQ4" s="489"/>
      <c r="GJR4" s="489"/>
      <c r="GJS4" s="489"/>
      <c r="GJT4" s="489"/>
      <c r="GJU4" s="489"/>
      <c r="GJV4" s="489"/>
      <c r="GJW4" s="489"/>
      <c r="GJX4" s="489"/>
      <c r="GJY4" s="489"/>
      <c r="GJZ4" s="489"/>
      <c r="GKA4" s="489"/>
      <c r="GKB4" s="489"/>
      <c r="GKC4" s="489"/>
      <c r="GKD4" s="489"/>
      <c r="GKE4" s="489"/>
      <c r="GKF4" s="489"/>
      <c r="GKG4" s="489"/>
      <c r="GKH4" s="489"/>
      <c r="GKI4" s="489"/>
      <c r="GKJ4" s="489"/>
      <c r="GKK4" s="489"/>
      <c r="GKL4" s="489"/>
      <c r="GKM4" s="489"/>
      <c r="GKN4" s="489"/>
      <c r="GKO4" s="489"/>
      <c r="GKP4" s="489"/>
      <c r="GKQ4" s="489"/>
      <c r="GKR4" s="489"/>
      <c r="GKS4" s="489"/>
      <c r="GKT4" s="489"/>
      <c r="GKU4" s="489"/>
      <c r="GKV4" s="489"/>
      <c r="GKW4" s="489"/>
      <c r="GKX4" s="489"/>
      <c r="GKY4" s="489"/>
      <c r="GKZ4" s="489"/>
      <c r="GLA4" s="489"/>
      <c r="GLB4" s="489"/>
      <c r="GLC4" s="489"/>
      <c r="GLD4" s="489"/>
      <c r="GLE4" s="489"/>
      <c r="GLF4" s="489"/>
      <c r="GLG4" s="489"/>
      <c r="GLH4" s="489"/>
      <c r="GLI4" s="489"/>
      <c r="GLJ4" s="489"/>
      <c r="GLK4" s="489"/>
      <c r="GLL4" s="489"/>
      <c r="GLM4" s="489"/>
      <c r="GLN4" s="489"/>
      <c r="GLO4" s="489"/>
      <c r="GLP4" s="489"/>
      <c r="GLQ4" s="489"/>
      <c r="GLR4" s="489"/>
      <c r="GLS4" s="489"/>
      <c r="GLT4" s="489"/>
      <c r="GLU4" s="489"/>
      <c r="GLV4" s="489"/>
      <c r="GLW4" s="489"/>
      <c r="GLX4" s="489"/>
      <c r="GLY4" s="489"/>
      <c r="GLZ4" s="489"/>
      <c r="GMA4" s="489"/>
      <c r="GMB4" s="489"/>
      <c r="GMC4" s="489"/>
      <c r="GMD4" s="489"/>
      <c r="GME4" s="489"/>
      <c r="GMF4" s="489"/>
      <c r="GMG4" s="489"/>
      <c r="GMH4" s="489"/>
      <c r="GMI4" s="489"/>
      <c r="GMJ4" s="489"/>
      <c r="GMK4" s="489"/>
      <c r="GML4" s="489"/>
      <c r="GMM4" s="489"/>
      <c r="GMN4" s="489"/>
      <c r="GMO4" s="489"/>
      <c r="GMP4" s="489"/>
      <c r="GMQ4" s="489"/>
      <c r="GMR4" s="489"/>
      <c r="GMS4" s="489"/>
      <c r="GMT4" s="489"/>
      <c r="GMU4" s="489"/>
      <c r="GMV4" s="489"/>
      <c r="GMW4" s="489"/>
      <c r="GMX4" s="489"/>
      <c r="GMY4" s="489"/>
      <c r="GMZ4" s="489"/>
      <c r="GNA4" s="489"/>
      <c r="GNB4" s="489"/>
      <c r="GNC4" s="489"/>
      <c r="GND4" s="489"/>
      <c r="GNE4" s="489"/>
      <c r="GNF4" s="489"/>
      <c r="GNG4" s="489"/>
      <c r="GNH4" s="489"/>
      <c r="GNI4" s="489"/>
      <c r="GNJ4" s="489"/>
      <c r="GNK4" s="489"/>
      <c r="GNL4" s="489"/>
      <c r="GNM4" s="489"/>
      <c r="GNN4" s="489"/>
      <c r="GNO4" s="489"/>
      <c r="GNP4" s="489"/>
      <c r="GNQ4" s="489"/>
      <c r="GNR4" s="489"/>
      <c r="GNS4" s="489"/>
      <c r="GNT4" s="489"/>
      <c r="GNU4" s="489"/>
      <c r="GNV4" s="489"/>
      <c r="GNW4" s="489"/>
      <c r="GNX4" s="489"/>
      <c r="GNY4" s="489"/>
      <c r="GNZ4" s="489"/>
      <c r="GOA4" s="489"/>
      <c r="GOB4" s="489"/>
      <c r="GOC4" s="489"/>
      <c r="GOD4" s="489"/>
      <c r="GOE4" s="489"/>
      <c r="GOF4" s="489"/>
      <c r="GOG4" s="489"/>
      <c r="GOH4" s="489"/>
      <c r="GOI4" s="489"/>
      <c r="GOJ4" s="489"/>
      <c r="GOK4" s="489"/>
      <c r="GOL4" s="489"/>
      <c r="GOM4" s="489"/>
      <c r="GON4" s="489"/>
      <c r="GOO4" s="489"/>
      <c r="GOP4" s="489"/>
      <c r="GOQ4" s="489"/>
      <c r="GOR4" s="489"/>
      <c r="GOS4" s="489"/>
      <c r="GOT4" s="489"/>
      <c r="GOU4" s="489"/>
      <c r="GOV4" s="489"/>
      <c r="GOW4" s="489"/>
      <c r="GOX4" s="489"/>
      <c r="GOY4" s="489"/>
      <c r="GOZ4" s="489"/>
      <c r="GPA4" s="489"/>
      <c r="GPB4" s="489"/>
      <c r="GPC4" s="489"/>
      <c r="GPD4" s="489"/>
      <c r="GPE4" s="489"/>
      <c r="GPF4" s="489"/>
      <c r="GPG4" s="489"/>
      <c r="GPH4" s="489"/>
      <c r="GPI4" s="489"/>
      <c r="GPJ4" s="489"/>
      <c r="GPK4" s="489"/>
      <c r="GPL4" s="489"/>
      <c r="GPM4" s="489"/>
      <c r="GPN4" s="489"/>
      <c r="GPO4" s="489"/>
      <c r="GPP4" s="489"/>
      <c r="GPQ4" s="489"/>
      <c r="GPR4" s="489"/>
      <c r="GPS4" s="489"/>
      <c r="GPT4" s="489"/>
      <c r="GPU4" s="489"/>
      <c r="GPV4" s="489"/>
      <c r="GPW4" s="489"/>
      <c r="GPX4" s="489"/>
      <c r="GPY4" s="489"/>
      <c r="GPZ4" s="489"/>
      <c r="GQA4" s="489"/>
      <c r="GQB4" s="489"/>
      <c r="GQC4" s="489"/>
      <c r="GQD4" s="489"/>
      <c r="GQE4" s="489"/>
      <c r="GQF4" s="489"/>
      <c r="GQG4" s="489"/>
      <c r="GQH4" s="489"/>
      <c r="GQI4" s="489"/>
      <c r="GQJ4" s="489"/>
      <c r="GQK4" s="489"/>
      <c r="GQL4" s="489"/>
      <c r="GQM4" s="489"/>
      <c r="GQN4" s="489"/>
      <c r="GQO4" s="489"/>
      <c r="GQP4" s="489"/>
      <c r="GQQ4" s="489"/>
      <c r="GQR4" s="489"/>
      <c r="GQS4" s="489"/>
      <c r="GQT4" s="489"/>
      <c r="GQU4" s="489"/>
      <c r="GQV4" s="489"/>
      <c r="GQW4" s="489"/>
      <c r="GQX4" s="489"/>
      <c r="GQY4" s="489"/>
      <c r="GQZ4" s="489"/>
      <c r="GRA4" s="489"/>
      <c r="GRB4" s="489"/>
      <c r="GRC4" s="489"/>
      <c r="GRD4" s="489"/>
      <c r="GRE4" s="489"/>
      <c r="GRF4" s="489"/>
      <c r="GRG4" s="489"/>
      <c r="GRH4" s="489"/>
      <c r="GRI4" s="489"/>
      <c r="GRJ4" s="489"/>
      <c r="GRK4" s="489"/>
      <c r="GRL4" s="489"/>
      <c r="GRM4" s="489"/>
      <c r="GRN4" s="489"/>
      <c r="GRO4" s="489"/>
      <c r="GRP4" s="489"/>
      <c r="GRQ4" s="489"/>
      <c r="GRR4" s="489"/>
      <c r="GRS4" s="489"/>
      <c r="GRT4" s="489"/>
      <c r="GRU4" s="489"/>
      <c r="GRV4" s="489"/>
      <c r="GRW4" s="489"/>
      <c r="GRX4" s="489"/>
      <c r="GRY4" s="489"/>
      <c r="GRZ4" s="489"/>
      <c r="GSA4" s="489"/>
      <c r="GSB4" s="489"/>
      <c r="GSC4" s="489"/>
      <c r="GSD4" s="489"/>
      <c r="GSE4" s="489"/>
      <c r="GSF4" s="489"/>
      <c r="GSG4" s="489"/>
      <c r="GSH4" s="489"/>
      <c r="GSI4" s="489"/>
      <c r="GSJ4" s="489"/>
      <c r="GSK4" s="489"/>
      <c r="GSL4" s="489"/>
      <c r="GSM4" s="489"/>
      <c r="GSN4" s="489"/>
      <c r="GSO4" s="489"/>
      <c r="GSP4" s="489"/>
      <c r="GSQ4" s="489"/>
      <c r="GSR4" s="489"/>
      <c r="GSS4" s="489"/>
      <c r="GST4" s="489"/>
      <c r="GSU4" s="489"/>
      <c r="GSV4" s="489"/>
      <c r="GSW4" s="489"/>
      <c r="GSX4" s="489"/>
      <c r="GSY4" s="489"/>
      <c r="GSZ4" s="489"/>
      <c r="GTA4" s="489"/>
      <c r="GTB4" s="489"/>
      <c r="GTC4" s="489"/>
      <c r="GTD4" s="489"/>
      <c r="GTE4" s="489"/>
      <c r="GTF4" s="489"/>
      <c r="GTG4" s="489"/>
      <c r="GTH4" s="489"/>
      <c r="GTI4" s="489"/>
      <c r="GTJ4" s="489"/>
      <c r="GTK4" s="489"/>
      <c r="GTL4" s="489"/>
      <c r="GTM4" s="489"/>
      <c r="GTN4" s="489"/>
      <c r="GTO4" s="489"/>
      <c r="GTP4" s="489"/>
      <c r="GTQ4" s="489"/>
      <c r="GTR4" s="489"/>
      <c r="GTS4" s="489"/>
      <c r="GTT4" s="489"/>
      <c r="GTU4" s="489"/>
      <c r="GTV4" s="489"/>
      <c r="GTW4" s="489"/>
      <c r="GTX4" s="489"/>
      <c r="GTY4" s="489"/>
      <c r="GTZ4" s="489"/>
      <c r="GUA4" s="489"/>
      <c r="GUB4" s="489"/>
      <c r="GUC4" s="489"/>
      <c r="GUD4" s="489"/>
      <c r="GUE4" s="489"/>
      <c r="GUF4" s="489"/>
      <c r="GUG4" s="489"/>
      <c r="GUH4" s="489"/>
      <c r="GUI4" s="489"/>
      <c r="GUJ4" s="489"/>
      <c r="GUK4" s="489"/>
      <c r="GUL4" s="489"/>
      <c r="GUM4" s="489"/>
      <c r="GUN4" s="489"/>
      <c r="GUO4" s="489"/>
      <c r="GUP4" s="489"/>
      <c r="GUQ4" s="489"/>
      <c r="GUR4" s="489"/>
      <c r="GUS4" s="489"/>
      <c r="GUT4" s="489"/>
      <c r="GUU4" s="489"/>
      <c r="GUV4" s="489"/>
      <c r="GUW4" s="489"/>
      <c r="GUX4" s="489"/>
      <c r="GUY4" s="489"/>
      <c r="GUZ4" s="489"/>
      <c r="GVA4" s="489"/>
      <c r="GVB4" s="489"/>
      <c r="GVC4" s="489"/>
      <c r="GVD4" s="489"/>
      <c r="GVE4" s="489"/>
      <c r="GVF4" s="489"/>
      <c r="GVG4" s="489"/>
      <c r="GVH4" s="489"/>
      <c r="GVI4" s="489"/>
      <c r="GVJ4" s="489"/>
      <c r="GVK4" s="489"/>
      <c r="GVL4" s="489"/>
      <c r="GVM4" s="489"/>
      <c r="GVN4" s="489"/>
      <c r="GVO4" s="489"/>
      <c r="GVP4" s="489"/>
      <c r="GVQ4" s="489"/>
      <c r="GVR4" s="489"/>
      <c r="GVS4" s="489"/>
      <c r="GVT4" s="489"/>
      <c r="GVU4" s="489"/>
      <c r="GVV4" s="489"/>
      <c r="GVW4" s="489"/>
      <c r="GVX4" s="489"/>
      <c r="GVY4" s="489"/>
      <c r="GVZ4" s="489"/>
      <c r="GWA4" s="489"/>
      <c r="GWB4" s="489"/>
      <c r="GWC4" s="489"/>
      <c r="GWD4" s="489"/>
      <c r="GWE4" s="489"/>
      <c r="GWF4" s="489"/>
      <c r="GWG4" s="489"/>
      <c r="GWH4" s="489"/>
      <c r="GWI4" s="489"/>
      <c r="GWJ4" s="489"/>
      <c r="GWK4" s="489"/>
      <c r="GWL4" s="489"/>
      <c r="GWM4" s="489"/>
      <c r="GWN4" s="489"/>
      <c r="GWO4" s="489"/>
      <c r="GWP4" s="489"/>
      <c r="GWQ4" s="489"/>
      <c r="GWR4" s="489"/>
      <c r="GWS4" s="489"/>
      <c r="GWT4" s="489"/>
      <c r="GWU4" s="489"/>
      <c r="GWV4" s="489"/>
      <c r="GWW4" s="489"/>
      <c r="GWX4" s="489"/>
      <c r="GWY4" s="489"/>
      <c r="GWZ4" s="489"/>
      <c r="GXA4" s="489"/>
      <c r="GXB4" s="489"/>
      <c r="GXC4" s="489"/>
      <c r="GXD4" s="489"/>
      <c r="GXE4" s="489"/>
      <c r="GXF4" s="489"/>
      <c r="GXG4" s="489"/>
      <c r="GXH4" s="489"/>
      <c r="GXI4" s="489"/>
      <c r="GXJ4" s="489"/>
      <c r="GXK4" s="489"/>
      <c r="GXL4" s="489"/>
      <c r="GXM4" s="489"/>
      <c r="GXN4" s="489"/>
      <c r="GXO4" s="489"/>
      <c r="GXP4" s="489"/>
      <c r="GXQ4" s="489"/>
      <c r="GXR4" s="489"/>
      <c r="GXS4" s="489"/>
      <c r="GXT4" s="489"/>
      <c r="GXU4" s="489"/>
      <c r="GXV4" s="489"/>
      <c r="GXW4" s="489"/>
      <c r="GXX4" s="489"/>
      <c r="GXY4" s="489"/>
      <c r="GXZ4" s="489"/>
      <c r="GYA4" s="489"/>
      <c r="GYB4" s="489"/>
      <c r="GYC4" s="489"/>
      <c r="GYD4" s="489"/>
      <c r="GYE4" s="489"/>
      <c r="GYF4" s="489"/>
      <c r="GYG4" s="489"/>
      <c r="GYH4" s="489"/>
      <c r="GYI4" s="489"/>
      <c r="GYJ4" s="489"/>
      <c r="GYK4" s="489"/>
      <c r="GYL4" s="489"/>
      <c r="GYM4" s="489"/>
      <c r="GYN4" s="489"/>
      <c r="GYO4" s="489"/>
      <c r="GYP4" s="489"/>
      <c r="GYQ4" s="489"/>
      <c r="GYR4" s="489"/>
      <c r="GYS4" s="489"/>
      <c r="GYT4" s="489"/>
      <c r="GYU4" s="489"/>
      <c r="GYV4" s="489"/>
      <c r="GYW4" s="489"/>
      <c r="GYX4" s="489"/>
      <c r="GYY4" s="489"/>
      <c r="GYZ4" s="489"/>
      <c r="GZA4" s="489"/>
      <c r="GZB4" s="489"/>
      <c r="GZC4" s="489"/>
      <c r="GZD4" s="489"/>
      <c r="GZE4" s="489"/>
      <c r="GZF4" s="489"/>
      <c r="GZG4" s="489"/>
      <c r="GZH4" s="489"/>
      <c r="GZI4" s="489"/>
      <c r="GZJ4" s="489"/>
      <c r="GZK4" s="489"/>
      <c r="GZL4" s="489"/>
      <c r="GZM4" s="489"/>
      <c r="GZN4" s="489"/>
      <c r="GZO4" s="489"/>
      <c r="GZP4" s="489"/>
      <c r="GZQ4" s="489"/>
      <c r="GZR4" s="489"/>
      <c r="GZS4" s="489"/>
      <c r="GZT4" s="489"/>
      <c r="GZU4" s="489"/>
      <c r="GZV4" s="489"/>
      <c r="GZW4" s="489"/>
      <c r="GZX4" s="489"/>
      <c r="GZY4" s="489"/>
      <c r="GZZ4" s="489"/>
      <c r="HAA4" s="489"/>
      <c r="HAB4" s="489"/>
      <c r="HAC4" s="489"/>
      <c r="HAD4" s="489"/>
      <c r="HAE4" s="489"/>
      <c r="HAF4" s="489"/>
      <c r="HAG4" s="489"/>
      <c r="HAH4" s="489"/>
      <c r="HAI4" s="489"/>
      <c r="HAJ4" s="489"/>
      <c r="HAK4" s="489"/>
      <c r="HAL4" s="489"/>
      <c r="HAM4" s="489"/>
      <c r="HAN4" s="489"/>
      <c r="HAO4" s="489"/>
      <c r="HAP4" s="489"/>
      <c r="HAQ4" s="489"/>
      <c r="HAR4" s="489"/>
      <c r="HAS4" s="489"/>
      <c r="HAT4" s="489"/>
      <c r="HAU4" s="489"/>
      <c r="HAV4" s="489"/>
      <c r="HAW4" s="489"/>
      <c r="HAX4" s="489"/>
      <c r="HAY4" s="489"/>
      <c r="HAZ4" s="489"/>
      <c r="HBA4" s="489"/>
      <c r="HBB4" s="489"/>
      <c r="HBC4" s="489"/>
      <c r="HBD4" s="489"/>
      <c r="HBE4" s="489"/>
      <c r="HBF4" s="489"/>
      <c r="HBG4" s="489"/>
      <c r="HBH4" s="489"/>
      <c r="HBI4" s="489"/>
      <c r="HBJ4" s="489"/>
      <c r="HBK4" s="489"/>
      <c r="HBL4" s="489"/>
      <c r="HBM4" s="489"/>
      <c r="HBN4" s="489"/>
      <c r="HBO4" s="489"/>
      <c r="HBP4" s="489"/>
      <c r="HBQ4" s="489"/>
      <c r="HBR4" s="489"/>
      <c r="HBS4" s="489"/>
      <c r="HBT4" s="489"/>
      <c r="HBU4" s="489"/>
      <c r="HBV4" s="489"/>
      <c r="HBW4" s="489"/>
      <c r="HBX4" s="489"/>
      <c r="HBY4" s="489"/>
      <c r="HBZ4" s="489"/>
      <c r="HCA4" s="489"/>
      <c r="HCB4" s="489"/>
      <c r="HCC4" s="489"/>
      <c r="HCD4" s="489"/>
      <c r="HCE4" s="489"/>
      <c r="HCF4" s="489"/>
      <c r="HCG4" s="489"/>
      <c r="HCH4" s="489"/>
      <c r="HCI4" s="489"/>
      <c r="HCJ4" s="489"/>
      <c r="HCK4" s="489"/>
      <c r="HCL4" s="489"/>
      <c r="HCM4" s="489"/>
      <c r="HCN4" s="489"/>
      <c r="HCO4" s="489"/>
      <c r="HCP4" s="489"/>
      <c r="HCQ4" s="489"/>
      <c r="HCR4" s="489"/>
      <c r="HCS4" s="489"/>
      <c r="HCT4" s="489"/>
      <c r="HCU4" s="489"/>
      <c r="HCV4" s="489"/>
      <c r="HCW4" s="489"/>
      <c r="HCX4" s="489"/>
      <c r="HCY4" s="489"/>
      <c r="HCZ4" s="489"/>
      <c r="HDA4" s="489"/>
      <c r="HDB4" s="489"/>
      <c r="HDC4" s="489"/>
      <c r="HDD4" s="489"/>
      <c r="HDE4" s="489"/>
      <c r="HDF4" s="489"/>
      <c r="HDG4" s="489"/>
      <c r="HDH4" s="489"/>
      <c r="HDI4" s="489"/>
      <c r="HDJ4" s="489"/>
      <c r="HDK4" s="489"/>
      <c r="HDL4" s="489"/>
      <c r="HDM4" s="489"/>
      <c r="HDN4" s="489"/>
      <c r="HDO4" s="489"/>
      <c r="HDP4" s="489"/>
      <c r="HDQ4" s="489"/>
      <c r="HDR4" s="489"/>
      <c r="HDS4" s="489"/>
      <c r="HDT4" s="489"/>
      <c r="HDU4" s="489"/>
      <c r="HDV4" s="489"/>
      <c r="HDW4" s="489"/>
      <c r="HDX4" s="489"/>
      <c r="HDY4" s="489"/>
      <c r="HDZ4" s="489"/>
      <c r="HEA4" s="489"/>
      <c r="HEB4" s="489"/>
      <c r="HEC4" s="489"/>
      <c r="HED4" s="489"/>
      <c r="HEE4" s="489"/>
      <c r="HEF4" s="489"/>
      <c r="HEG4" s="489"/>
      <c r="HEH4" s="489"/>
      <c r="HEI4" s="489"/>
      <c r="HEJ4" s="489"/>
      <c r="HEK4" s="489"/>
      <c r="HEL4" s="489"/>
      <c r="HEM4" s="489"/>
      <c r="HEN4" s="489"/>
      <c r="HEO4" s="489"/>
      <c r="HEP4" s="489"/>
      <c r="HEQ4" s="489"/>
      <c r="HER4" s="489"/>
      <c r="HES4" s="489"/>
      <c r="HET4" s="489"/>
      <c r="HEU4" s="489"/>
      <c r="HEV4" s="489"/>
      <c r="HEW4" s="489"/>
      <c r="HEX4" s="489"/>
      <c r="HEY4" s="489"/>
      <c r="HEZ4" s="489"/>
      <c r="HFA4" s="489"/>
      <c r="HFB4" s="489"/>
      <c r="HFC4" s="489"/>
      <c r="HFD4" s="489"/>
      <c r="HFE4" s="489"/>
      <c r="HFF4" s="489"/>
      <c r="HFG4" s="489"/>
      <c r="HFH4" s="489"/>
      <c r="HFI4" s="489"/>
      <c r="HFJ4" s="489"/>
      <c r="HFK4" s="489"/>
      <c r="HFL4" s="489"/>
      <c r="HFM4" s="489"/>
      <c r="HFN4" s="489"/>
      <c r="HFO4" s="489"/>
      <c r="HFP4" s="489"/>
      <c r="HFQ4" s="489"/>
      <c r="HFR4" s="489"/>
      <c r="HFS4" s="489"/>
      <c r="HFT4" s="489"/>
      <c r="HFU4" s="489"/>
      <c r="HFV4" s="489"/>
      <c r="HFW4" s="489"/>
      <c r="HFX4" s="489"/>
      <c r="HFY4" s="489"/>
      <c r="HFZ4" s="489"/>
      <c r="HGA4" s="489"/>
      <c r="HGB4" s="489"/>
      <c r="HGC4" s="489"/>
      <c r="HGD4" s="489"/>
      <c r="HGE4" s="489"/>
      <c r="HGF4" s="489"/>
      <c r="HGG4" s="489"/>
      <c r="HGH4" s="489"/>
      <c r="HGI4" s="489"/>
      <c r="HGJ4" s="489"/>
      <c r="HGK4" s="489"/>
      <c r="HGL4" s="489"/>
      <c r="HGM4" s="489"/>
      <c r="HGN4" s="489"/>
      <c r="HGO4" s="489"/>
      <c r="HGP4" s="489"/>
      <c r="HGQ4" s="489"/>
      <c r="HGR4" s="489"/>
      <c r="HGS4" s="489"/>
      <c r="HGT4" s="489"/>
      <c r="HGU4" s="489"/>
      <c r="HGV4" s="489"/>
      <c r="HGW4" s="489"/>
      <c r="HGX4" s="489"/>
      <c r="HGY4" s="489"/>
      <c r="HGZ4" s="489"/>
      <c r="HHA4" s="489"/>
      <c r="HHB4" s="489"/>
      <c r="HHC4" s="489"/>
      <c r="HHD4" s="489"/>
      <c r="HHE4" s="489"/>
      <c r="HHF4" s="489"/>
      <c r="HHG4" s="489"/>
      <c r="HHH4" s="489"/>
      <c r="HHI4" s="489"/>
      <c r="HHJ4" s="489"/>
      <c r="HHK4" s="489"/>
      <c r="HHL4" s="489"/>
      <c r="HHM4" s="489"/>
      <c r="HHN4" s="489"/>
      <c r="HHO4" s="489"/>
      <c r="HHP4" s="489"/>
      <c r="HHQ4" s="489"/>
      <c r="HHR4" s="489"/>
      <c r="HHS4" s="489"/>
      <c r="HHT4" s="489"/>
      <c r="HHU4" s="489"/>
      <c r="HHV4" s="489"/>
      <c r="HHW4" s="489"/>
      <c r="HHX4" s="489"/>
      <c r="HHY4" s="489"/>
      <c r="HHZ4" s="489"/>
      <c r="HIA4" s="489"/>
      <c r="HIB4" s="489"/>
      <c r="HIC4" s="489"/>
      <c r="HID4" s="489"/>
      <c r="HIE4" s="489"/>
      <c r="HIF4" s="489"/>
      <c r="HIG4" s="489"/>
      <c r="HIH4" s="489"/>
      <c r="HII4" s="489"/>
      <c r="HIJ4" s="489"/>
      <c r="HIK4" s="489"/>
      <c r="HIL4" s="489"/>
      <c r="HIM4" s="489"/>
      <c r="HIN4" s="489"/>
      <c r="HIO4" s="489"/>
      <c r="HIP4" s="489"/>
      <c r="HIQ4" s="489"/>
      <c r="HIR4" s="489"/>
      <c r="HIS4" s="489"/>
      <c r="HIT4" s="489"/>
      <c r="HIU4" s="489"/>
      <c r="HIV4" s="489"/>
      <c r="HIW4" s="489"/>
      <c r="HIX4" s="489"/>
      <c r="HIY4" s="489"/>
      <c r="HIZ4" s="489"/>
      <c r="HJA4" s="489"/>
      <c r="HJB4" s="489"/>
      <c r="HJC4" s="489"/>
      <c r="HJD4" s="489"/>
      <c r="HJE4" s="489"/>
      <c r="HJF4" s="489"/>
      <c r="HJG4" s="489"/>
      <c r="HJH4" s="489"/>
      <c r="HJI4" s="489"/>
      <c r="HJJ4" s="489"/>
      <c r="HJK4" s="489"/>
      <c r="HJL4" s="489"/>
      <c r="HJM4" s="489"/>
      <c r="HJN4" s="489"/>
      <c r="HJO4" s="489"/>
      <c r="HJP4" s="489"/>
      <c r="HJQ4" s="489"/>
      <c r="HJR4" s="489"/>
      <c r="HJS4" s="489"/>
      <c r="HJT4" s="489"/>
      <c r="HJU4" s="489"/>
      <c r="HJV4" s="489"/>
      <c r="HJW4" s="489"/>
      <c r="HJX4" s="489"/>
      <c r="HJY4" s="489"/>
      <c r="HJZ4" s="489"/>
      <c r="HKA4" s="489"/>
      <c r="HKB4" s="489"/>
      <c r="HKC4" s="489"/>
      <c r="HKD4" s="489"/>
      <c r="HKE4" s="489"/>
      <c r="HKF4" s="489"/>
      <c r="HKG4" s="489"/>
      <c r="HKH4" s="489"/>
      <c r="HKI4" s="489"/>
      <c r="HKJ4" s="489"/>
      <c r="HKK4" s="489"/>
      <c r="HKL4" s="489"/>
      <c r="HKM4" s="489"/>
      <c r="HKN4" s="489"/>
      <c r="HKO4" s="489"/>
      <c r="HKP4" s="489"/>
      <c r="HKQ4" s="489"/>
      <c r="HKR4" s="489"/>
      <c r="HKS4" s="489"/>
      <c r="HKT4" s="489"/>
      <c r="HKU4" s="489"/>
      <c r="HKV4" s="489"/>
      <c r="HKW4" s="489"/>
      <c r="HKX4" s="489"/>
      <c r="HKY4" s="489"/>
      <c r="HKZ4" s="489"/>
      <c r="HLA4" s="489"/>
      <c r="HLB4" s="489"/>
      <c r="HLC4" s="489"/>
      <c r="HLD4" s="489"/>
      <c r="HLE4" s="489"/>
      <c r="HLF4" s="489"/>
      <c r="HLG4" s="489"/>
      <c r="HLH4" s="489"/>
      <c r="HLI4" s="489"/>
      <c r="HLJ4" s="489"/>
      <c r="HLK4" s="489"/>
      <c r="HLL4" s="489"/>
      <c r="HLM4" s="489"/>
      <c r="HLN4" s="489"/>
      <c r="HLO4" s="489"/>
      <c r="HLP4" s="489"/>
      <c r="HLQ4" s="489"/>
      <c r="HLR4" s="489"/>
      <c r="HLS4" s="489"/>
      <c r="HLT4" s="489"/>
      <c r="HLU4" s="489"/>
      <c r="HLV4" s="489"/>
      <c r="HLW4" s="489"/>
      <c r="HLX4" s="489"/>
      <c r="HLY4" s="489"/>
      <c r="HLZ4" s="489"/>
      <c r="HMA4" s="489"/>
      <c r="HMB4" s="489"/>
      <c r="HMC4" s="489"/>
      <c r="HMD4" s="489"/>
      <c r="HME4" s="489"/>
      <c r="HMF4" s="489"/>
      <c r="HMG4" s="489"/>
      <c r="HMH4" s="489"/>
      <c r="HMI4" s="489"/>
      <c r="HMJ4" s="489"/>
      <c r="HMK4" s="489"/>
      <c r="HML4" s="489"/>
      <c r="HMM4" s="489"/>
      <c r="HMN4" s="489"/>
      <c r="HMO4" s="489"/>
      <c r="HMP4" s="489"/>
      <c r="HMQ4" s="489"/>
      <c r="HMR4" s="489"/>
      <c r="HMS4" s="489"/>
      <c r="HMT4" s="489"/>
      <c r="HMU4" s="489"/>
      <c r="HMV4" s="489"/>
      <c r="HMW4" s="489"/>
      <c r="HMX4" s="489"/>
      <c r="HMY4" s="489"/>
      <c r="HMZ4" s="489"/>
      <c r="HNA4" s="489"/>
      <c r="HNB4" s="489"/>
      <c r="HNC4" s="489"/>
      <c r="HND4" s="489"/>
      <c r="HNE4" s="489"/>
      <c r="HNF4" s="489"/>
      <c r="HNG4" s="489"/>
      <c r="HNH4" s="489"/>
      <c r="HNI4" s="489"/>
      <c r="HNJ4" s="489"/>
      <c r="HNK4" s="489"/>
      <c r="HNL4" s="489"/>
      <c r="HNM4" s="489"/>
      <c r="HNN4" s="489"/>
      <c r="HNO4" s="489"/>
      <c r="HNP4" s="489"/>
      <c r="HNQ4" s="489"/>
      <c r="HNR4" s="489"/>
      <c r="HNS4" s="489"/>
      <c r="HNT4" s="489"/>
      <c r="HNU4" s="489"/>
      <c r="HNV4" s="489"/>
      <c r="HNW4" s="489"/>
      <c r="HNX4" s="489"/>
      <c r="HNY4" s="489"/>
      <c r="HNZ4" s="489"/>
      <c r="HOA4" s="489"/>
      <c r="HOB4" s="489"/>
      <c r="HOC4" s="489"/>
      <c r="HOD4" s="489"/>
      <c r="HOE4" s="489"/>
      <c r="HOF4" s="489"/>
      <c r="HOG4" s="489"/>
      <c r="HOH4" s="489"/>
      <c r="HOI4" s="489"/>
      <c r="HOJ4" s="489"/>
      <c r="HOK4" s="489"/>
      <c r="HOL4" s="489"/>
      <c r="HOM4" s="489"/>
      <c r="HON4" s="489"/>
      <c r="HOO4" s="489"/>
      <c r="HOP4" s="489"/>
      <c r="HOQ4" s="489"/>
      <c r="HOR4" s="489"/>
      <c r="HOS4" s="489"/>
      <c r="HOT4" s="489"/>
      <c r="HOU4" s="489"/>
      <c r="HOV4" s="489"/>
      <c r="HOW4" s="489"/>
      <c r="HOX4" s="489"/>
      <c r="HOY4" s="489"/>
      <c r="HOZ4" s="489"/>
      <c r="HPA4" s="489"/>
      <c r="HPB4" s="489"/>
      <c r="HPC4" s="489"/>
      <c r="HPD4" s="489"/>
      <c r="HPE4" s="489"/>
      <c r="HPF4" s="489"/>
      <c r="HPG4" s="489"/>
      <c r="HPH4" s="489"/>
      <c r="HPI4" s="489"/>
      <c r="HPJ4" s="489"/>
      <c r="HPK4" s="489"/>
      <c r="HPL4" s="489"/>
      <c r="HPM4" s="489"/>
      <c r="HPN4" s="489"/>
      <c r="HPO4" s="489"/>
      <c r="HPP4" s="489"/>
      <c r="HPQ4" s="489"/>
      <c r="HPR4" s="489"/>
      <c r="HPS4" s="489"/>
      <c r="HPT4" s="489"/>
      <c r="HPU4" s="489"/>
      <c r="HPV4" s="489"/>
      <c r="HPW4" s="489"/>
      <c r="HPX4" s="489"/>
      <c r="HPY4" s="489"/>
      <c r="HPZ4" s="489"/>
      <c r="HQA4" s="489"/>
      <c r="HQB4" s="489"/>
      <c r="HQC4" s="489"/>
      <c r="HQD4" s="489"/>
      <c r="HQE4" s="489"/>
      <c r="HQF4" s="489"/>
      <c r="HQG4" s="489"/>
      <c r="HQH4" s="489"/>
      <c r="HQI4" s="489"/>
      <c r="HQJ4" s="489"/>
      <c r="HQK4" s="489"/>
      <c r="HQL4" s="489"/>
      <c r="HQM4" s="489"/>
      <c r="HQN4" s="489"/>
      <c r="HQO4" s="489"/>
      <c r="HQP4" s="489"/>
      <c r="HQQ4" s="489"/>
      <c r="HQR4" s="489"/>
      <c r="HQS4" s="489"/>
      <c r="HQT4" s="489"/>
      <c r="HQU4" s="489"/>
      <c r="HQV4" s="489"/>
      <c r="HQW4" s="489"/>
      <c r="HQX4" s="489"/>
      <c r="HQY4" s="489"/>
      <c r="HQZ4" s="489"/>
      <c r="HRA4" s="489"/>
      <c r="HRB4" s="489"/>
      <c r="HRC4" s="489"/>
      <c r="HRD4" s="489"/>
      <c r="HRE4" s="489"/>
      <c r="HRF4" s="489"/>
      <c r="HRG4" s="489"/>
      <c r="HRH4" s="489"/>
      <c r="HRI4" s="489"/>
      <c r="HRJ4" s="489"/>
      <c r="HRK4" s="489"/>
      <c r="HRL4" s="489"/>
      <c r="HRM4" s="489"/>
      <c r="HRN4" s="489"/>
      <c r="HRO4" s="489"/>
      <c r="HRP4" s="489"/>
      <c r="HRQ4" s="489"/>
      <c r="HRR4" s="489"/>
      <c r="HRS4" s="489"/>
      <c r="HRT4" s="489"/>
      <c r="HRU4" s="489"/>
      <c r="HRV4" s="489"/>
      <c r="HRW4" s="489"/>
      <c r="HRX4" s="489"/>
      <c r="HRY4" s="489"/>
      <c r="HRZ4" s="489"/>
      <c r="HSA4" s="489"/>
      <c r="HSB4" s="489"/>
      <c r="HSC4" s="489"/>
      <c r="HSD4" s="489"/>
      <c r="HSE4" s="489"/>
      <c r="HSF4" s="489"/>
      <c r="HSG4" s="489"/>
      <c r="HSH4" s="489"/>
      <c r="HSI4" s="489"/>
      <c r="HSJ4" s="489"/>
      <c r="HSK4" s="489"/>
      <c r="HSL4" s="489"/>
      <c r="HSM4" s="489"/>
      <c r="HSN4" s="489"/>
      <c r="HSO4" s="489"/>
      <c r="HSP4" s="489"/>
      <c r="HSQ4" s="489"/>
      <c r="HSR4" s="489"/>
      <c r="HSS4" s="489"/>
      <c r="HST4" s="489"/>
      <c r="HSU4" s="489"/>
      <c r="HSV4" s="489"/>
      <c r="HSW4" s="489"/>
      <c r="HSX4" s="489"/>
      <c r="HSY4" s="489"/>
      <c r="HSZ4" s="489"/>
      <c r="HTA4" s="489"/>
      <c r="HTB4" s="489"/>
      <c r="HTC4" s="489"/>
      <c r="HTD4" s="489"/>
      <c r="HTE4" s="489"/>
      <c r="HTF4" s="489"/>
      <c r="HTG4" s="489"/>
      <c r="HTH4" s="489"/>
      <c r="HTI4" s="489"/>
      <c r="HTJ4" s="489"/>
      <c r="HTK4" s="489"/>
      <c r="HTL4" s="489"/>
      <c r="HTM4" s="489"/>
      <c r="HTN4" s="489"/>
      <c r="HTO4" s="489"/>
      <c r="HTP4" s="489"/>
      <c r="HTQ4" s="489"/>
      <c r="HTR4" s="489"/>
      <c r="HTS4" s="489"/>
      <c r="HTT4" s="489"/>
      <c r="HTU4" s="489"/>
      <c r="HTV4" s="489"/>
      <c r="HTW4" s="489"/>
      <c r="HTX4" s="489"/>
      <c r="HTY4" s="489"/>
      <c r="HTZ4" s="489"/>
      <c r="HUA4" s="489"/>
      <c r="HUB4" s="489"/>
      <c r="HUC4" s="489"/>
      <c r="HUD4" s="489"/>
      <c r="HUE4" s="489"/>
      <c r="HUF4" s="489"/>
      <c r="HUG4" s="489"/>
      <c r="HUH4" s="489"/>
      <c r="HUI4" s="489"/>
      <c r="HUJ4" s="489"/>
      <c r="HUK4" s="489"/>
      <c r="HUL4" s="489"/>
      <c r="HUM4" s="489"/>
      <c r="HUN4" s="489"/>
      <c r="HUO4" s="489"/>
      <c r="HUP4" s="489"/>
      <c r="HUQ4" s="489"/>
      <c r="HUR4" s="489"/>
      <c r="HUS4" s="489"/>
      <c r="HUT4" s="489"/>
      <c r="HUU4" s="489"/>
      <c r="HUV4" s="489"/>
      <c r="HUW4" s="489"/>
      <c r="HUX4" s="489"/>
      <c r="HUY4" s="489"/>
      <c r="HUZ4" s="489"/>
      <c r="HVA4" s="489"/>
      <c r="HVB4" s="489"/>
      <c r="HVC4" s="489"/>
      <c r="HVD4" s="489"/>
      <c r="HVE4" s="489"/>
      <c r="HVF4" s="489"/>
      <c r="HVG4" s="489"/>
      <c r="HVH4" s="489"/>
      <c r="HVI4" s="489"/>
      <c r="HVJ4" s="489"/>
      <c r="HVK4" s="489"/>
      <c r="HVL4" s="489"/>
      <c r="HVM4" s="489"/>
      <c r="HVN4" s="489"/>
      <c r="HVO4" s="489"/>
      <c r="HVP4" s="489"/>
      <c r="HVQ4" s="489"/>
      <c r="HVR4" s="489"/>
      <c r="HVS4" s="489"/>
      <c r="HVT4" s="489"/>
      <c r="HVU4" s="489"/>
      <c r="HVV4" s="489"/>
      <c r="HVW4" s="489"/>
      <c r="HVX4" s="489"/>
      <c r="HVY4" s="489"/>
      <c r="HVZ4" s="489"/>
      <c r="HWA4" s="489"/>
      <c r="HWB4" s="489"/>
      <c r="HWC4" s="489"/>
      <c r="HWD4" s="489"/>
      <c r="HWE4" s="489"/>
      <c r="HWF4" s="489"/>
      <c r="HWG4" s="489"/>
      <c r="HWH4" s="489"/>
      <c r="HWI4" s="489"/>
      <c r="HWJ4" s="489"/>
      <c r="HWK4" s="489"/>
      <c r="HWL4" s="489"/>
      <c r="HWM4" s="489"/>
      <c r="HWN4" s="489"/>
      <c r="HWO4" s="489"/>
      <c r="HWP4" s="489"/>
      <c r="HWQ4" s="489"/>
      <c r="HWR4" s="489"/>
      <c r="HWS4" s="489"/>
      <c r="HWT4" s="489"/>
      <c r="HWU4" s="489"/>
      <c r="HWV4" s="489"/>
      <c r="HWW4" s="489"/>
      <c r="HWX4" s="489"/>
      <c r="HWY4" s="489"/>
      <c r="HWZ4" s="489"/>
      <c r="HXA4" s="489"/>
      <c r="HXB4" s="489"/>
      <c r="HXC4" s="489"/>
      <c r="HXD4" s="489"/>
      <c r="HXE4" s="489"/>
      <c r="HXF4" s="489"/>
      <c r="HXG4" s="489"/>
      <c r="HXH4" s="489"/>
      <c r="HXI4" s="489"/>
      <c r="HXJ4" s="489"/>
      <c r="HXK4" s="489"/>
      <c r="HXL4" s="489"/>
      <c r="HXM4" s="489"/>
      <c r="HXN4" s="489"/>
      <c r="HXO4" s="489"/>
      <c r="HXP4" s="489"/>
      <c r="HXQ4" s="489"/>
      <c r="HXR4" s="489"/>
      <c r="HXS4" s="489"/>
      <c r="HXT4" s="489"/>
      <c r="HXU4" s="489"/>
      <c r="HXV4" s="489"/>
      <c r="HXW4" s="489"/>
      <c r="HXX4" s="489"/>
      <c r="HXY4" s="489"/>
      <c r="HXZ4" s="489"/>
      <c r="HYA4" s="489"/>
      <c r="HYB4" s="489"/>
      <c r="HYC4" s="489"/>
      <c r="HYD4" s="489"/>
      <c r="HYE4" s="489"/>
      <c r="HYF4" s="489"/>
      <c r="HYG4" s="489"/>
      <c r="HYH4" s="489"/>
      <c r="HYI4" s="489"/>
      <c r="HYJ4" s="489"/>
      <c r="HYK4" s="489"/>
      <c r="HYL4" s="489"/>
      <c r="HYM4" s="489"/>
      <c r="HYN4" s="489"/>
      <c r="HYO4" s="489"/>
      <c r="HYP4" s="489"/>
      <c r="HYQ4" s="489"/>
      <c r="HYR4" s="489"/>
      <c r="HYS4" s="489"/>
      <c r="HYT4" s="489"/>
      <c r="HYU4" s="489"/>
      <c r="HYV4" s="489"/>
      <c r="HYW4" s="489"/>
      <c r="HYX4" s="489"/>
      <c r="HYY4" s="489"/>
      <c r="HYZ4" s="489"/>
      <c r="HZA4" s="489"/>
      <c r="HZB4" s="489"/>
      <c r="HZC4" s="489"/>
      <c r="HZD4" s="489"/>
      <c r="HZE4" s="489"/>
      <c r="HZF4" s="489"/>
      <c r="HZG4" s="489"/>
      <c r="HZH4" s="489"/>
      <c r="HZI4" s="489"/>
      <c r="HZJ4" s="489"/>
      <c r="HZK4" s="489"/>
      <c r="HZL4" s="489"/>
      <c r="HZM4" s="489"/>
      <c r="HZN4" s="489"/>
      <c r="HZO4" s="489"/>
      <c r="HZP4" s="489"/>
      <c r="HZQ4" s="489"/>
      <c r="HZR4" s="489"/>
      <c r="HZS4" s="489"/>
      <c r="HZT4" s="489"/>
      <c r="HZU4" s="489"/>
      <c r="HZV4" s="489"/>
      <c r="HZW4" s="489"/>
      <c r="HZX4" s="489"/>
      <c r="HZY4" s="489"/>
      <c r="HZZ4" s="489"/>
      <c r="IAA4" s="489"/>
      <c r="IAB4" s="489"/>
      <c r="IAC4" s="489"/>
      <c r="IAD4" s="489"/>
      <c r="IAE4" s="489"/>
      <c r="IAF4" s="489"/>
      <c r="IAG4" s="489"/>
      <c r="IAH4" s="489"/>
      <c r="IAI4" s="489"/>
      <c r="IAJ4" s="489"/>
      <c r="IAK4" s="489"/>
      <c r="IAL4" s="489"/>
      <c r="IAM4" s="489"/>
      <c r="IAN4" s="489"/>
      <c r="IAO4" s="489"/>
      <c r="IAP4" s="489"/>
      <c r="IAQ4" s="489"/>
      <c r="IAR4" s="489"/>
      <c r="IAS4" s="489"/>
      <c r="IAT4" s="489"/>
      <c r="IAU4" s="489"/>
      <c r="IAV4" s="489"/>
      <c r="IAW4" s="489"/>
      <c r="IAX4" s="489"/>
      <c r="IAY4" s="489"/>
      <c r="IAZ4" s="489"/>
      <c r="IBA4" s="489"/>
      <c r="IBB4" s="489"/>
      <c r="IBC4" s="489"/>
      <c r="IBD4" s="489"/>
      <c r="IBE4" s="489"/>
      <c r="IBF4" s="489"/>
      <c r="IBG4" s="489"/>
      <c r="IBH4" s="489"/>
      <c r="IBI4" s="489"/>
      <c r="IBJ4" s="489"/>
      <c r="IBK4" s="489"/>
      <c r="IBL4" s="489"/>
      <c r="IBM4" s="489"/>
      <c r="IBN4" s="489"/>
      <c r="IBO4" s="489"/>
      <c r="IBP4" s="489"/>
      <c r="IBQ4" s="489"/>
      <c r="IBR4" s="489"/>
      <c r="IBS4" s="489"/>
      <c r="IBT4" s="489"/>
      <c r="IBU4" s="489"/>
      <c r="IBV4" s="489"/>
      <c r="IBW4" s="489"/>
      <c r="IBX4" s="489"/>
      <c r="IBY4" s="489"/>
      <c r="IBZ4" s="489"/>
      <c r="ICA4" s="489"/>
      <c r="ICB4" s="489"/>
      <c r="ICC4" s="489"/>
      <c r="ICD4" s="489"/>
      <c r="ICE4" s="489"/>
      <c r="ICF4" s="489"/>
      <c r="ICG4" s="489"/>
      <c r="ICH4" s="489"/>
      <c r="ICI4" s="489"/>
      <c r="ICJ4" s="489"/>
      <c r="ICK4" s="489"/>
      <c r="ICL4" s="489"/>
      <c r="ICM4" s="489"/>
      <c r="ICN4" s="489"/>
      <c r="ICO4" s="489"/>
      <c r="ICP4" s="489"/>
      <c r="ICQ4" s="489"/>
      <c r="ICR4" s="489"/>
      <c r="ICS4" s="489"/>
      <c r="ICT4" s="489"/>
      <c r="ICU4" s="489"/>
      <c r="ICV4" s="489"/>
      <c r="ICW4" s="489"/>
      <c r="ICX4" s="489"/>
      <c r="ICY4" s="489"/>
      <c r="ICZ4" s="489"/>
      <c r="IDA4" s="489"/>
      <c r="IDB4" s="489"/>
      <c r="IDC4" s="489"/>
      <c r="IDD4" s="489"/>
      <c r="IDE4" s="489"/>
      <c r="IDF4" s="489"/>
      <c r="IDG4" s="489"/>
      <c r="IDH4" s="489"/>
      <c r="IDI4" s="489"/>
      <c r="IDJ4" s="489"/>
      <c r="IDK4" s="489"/>
      <c r="IDL4" s="489"/>
      <c r="IDM4" s="489"/>
      <c r="IDN4" s="489"/>
      <c r="IDO4" s="489"/>
      <c r="IDP4" s="489"/>
      <c r="IDQ4" s="489"/>
      <c r="IDR4" s="489"/>
      <c r="IDS4" s="489"/>
      <c r="IDT4" s="489"/>
      <c r="IDU4" s="489"/>
      <c r="IDV4" s="489"/>
      <c r="IDW4" s="489"/>
      <c r="IDX4" s="489"/>
      <c r="IDY4" s="489"/>
      <c r="IDZ4" s="489"/>
      <c r="IEA4" s="489"/>
      <c r="IEB4" s="489"/>
      <c r="IEC4" s="489"/>
      <c r="IED4" s="489"/>
      <c r="IEE4" s="489"/>
      <c r="IEF4" s="489"/>
      <c r="IEG4" s="489"/>
      <c r="IEH4" s="489"/>
      <c r="IEI4" s="489"/>
      <c r="IEJ4" s="489"/>
      <c r="IEK4" s="489"/>
      <c r="IEL4" s="489"/>
      <c r="IEM4" s="489"/>
      <c r="IEN4" s="489"/>
      <c r="IEO4" s="489"/>
      <c r="IEP4" s="489"/>
      <c r="IEQ4" s="489"/>
      <c r="IER4" s="489"/>
      <c r="IES4" s="489"/>
      <c r="IET4" s="489"/>
      <c r="IEU4" s="489"/>
      <c r="IEV4" s="489"/>
      <c r="IEW4" s="489"/>
      <c r="IEX4" s="489"/>
      <c r="IEY4" s="489"/>
      <c r="IEZ4" s="489"/>
      <c r="IFA4" s="489"/>
      <c r="IFB4" s="489"/>
      <c r="IFC4" s="489"/>
      <c r="IFD4" s="489"/>
      <c r="IFE4" s="489"/>
      <c r="IFF4" s="489"/>
      <c r="IFG4" s="489"/>
      <c r="IFH4" s="489"/>
      <c r="IFI4" s="489"/>
      <c r="IFJ4" s="489"/>
      <c r="IFK4" s="489"/>
      <c r="IFL4" s="489"/>
      <c r="IFM4" s="489"/>
      <c r="IFN4" s="489"/>
      <c r="IFO4" s="489"/>
      <c r="IFP4" s="489"/>
      <c r="IFQ4" s="489"/>
      <c r="IFR4" s="489"/>
      <c r="IFS4" s="489"/>
      <c r="IFT4" s="489"/>
      <c r="IFU4" s="489"/>
      <c r="IFV4" s="489"/>
      <c r="IFW4" s="489"/>
      <c r="IFX4" s="489"/>
      <c r="IFY4" s="489"/>
      <c r="IFZ4" s="489"/>
      <c r="IGA4" s="489"/>
      <c r="IGB4" s="489"/>
      <c r="IGC4" s="489"/>
      <c r="IGD4" s="489"/>
      <c r="IGE4" s="489"/>
      <c r="IGF4" s="489"/>
      <c r="IGG4" s="489"/>
      <c r="IGH4" s="489"/>
      <c r="IGI4" s="489"/>
      <c r="IGJ4" s="489"/>
      <c r="IGK4" s="489"/>
      <c r="IGL4" s="489"/>
      <c r="IGM4" s="489"/>
      <c r="IGN4" s="489"/>
      <c r="IGO4" s="489"/>
      <c r="IGP4" s="489"/>
      <c r="IGQ4" s="489"/>
      <c r="IGR4" s="489"/>
      <c r="IGS4" s="489"/>
      <c r="IGT4" s="489"/>
      <c r="IGU4" s="489"/>
      <c r="IGV4" s="489"/>
      <c r="IGW4" s="489"/>
      <c r="IGX4" s="489"/>
      <c r="IGY4" s="489"/>
      <c r="IGZ4" s="489"/>
      <c r="IHA4" s="489"/>
      <c r="IHB4" s="489"/>
      <c r="IHC4" s="489"/>
      <c r="IHD4" s="489"/>
      <c r="IHE4" s="489"/>
      <c r="IHF4" s="489"/>
      <c r="IHG4" s="489"/>
      <c r="IHH4" s="489"/>
      <c r="IHI4" s="489"/>
      <c r="IHJ4" s="489"/>
      <c r="IHK4" s="489"/>
      <c r="IHL4" s="489"/>
      <c r="IHM4" s="489"/>
      <c r="IHN4" s="489"/>
      <c r="IHO4" s="489"/>
      <c r="IHP4" s="489"/>
      <c r="IHQ4" s="489"/>
      <c r="IHR4" s="489"/>
      <c r="IHS4" s="489"/>
      <c r="IHT4" s="489"/>
      <c r="IHU4" s="489"/>
      <c r="IHV4" s="489"/>
      <c r="IHW4" s="489"/>
      <c r="IHX4" s="489"/>
      <c r="IHY4" s="489"/>
      <c r="IHZ4" s="489"/>
      <c r="IIA4" s="489"/>
      <c r="IIB4" s="489"/>
      <c r="IIC4" s="489"/>
      <c r="IID4" s="489"/>
      <c r="IIE4" s="489"/>
      <c r="IIF4" s="489"/>
      <c r="IIG4" s="489"/>
      <c r="IIH4" s="489"/>
      <c r="III4" s="489"/>
      <c r="IIJ4" s="489"/>
      <c r="IIK4" s="489"/>
      <c r="IIL4" s="489"/>
      <c r="IIM4" s="489"/>
      <c r="IIN4" s="489"/>
      <c r="IIO4" s="489"/>
      <c r="IIP4" s="489"/>
      <c r="IIQ4" s="489"/>
      <c r="IIR4" s="489"/>
      <c r="IIS4" s="489"/>
      <c r="IIT4" s="489"/>
      <c r="IIU4" s="489"/>
      <c r="IIV4" s="489"/>
      <c r="IIW4" s="489"/>
      <c r="IIX4" s="489"/>
      <c r="IIY4" s="489"/>
      <c r="IIZ4" s="489"/>
      <c r="IJA4" s="489"/>
      <c r="IJB4" s="489"/>
      <c r="IJC4" s="489"/>
      <c r="IJD4" s="489"/>
      <c r="IJE4" s="489"/>
      <c r="IJF4" s="489"/>
      <c r="IJG4" s="489"/>
      <c r="IJH4" s="489"/>
      <c r="IJI4" s="489"/>
      <c r="IJJ4" s="489"/>
      <c r="IJK4" s="489"/>
      <c r="IJL4" s="489"/>
      <c r="IJM4" s="489"/>
      <c r="IJN4" s="489"/>
      <c r="IJO4" s="489"/>
      <c r="IJP4" s="489"/>
      <c r="IJQ4" s="489"/>
      <c r="IJR4" s="489"/>
      <c r="IJS4" s="489"/>
      <c r="IJT4" s="489"/>
      <c r="IJU4" s="489"/>
      <c r="IJV4" s="489"/>
      <c r="IJW4" s="489"/>
      <c r="IJX4" s="489"/>
      <c r="IJY4" s="489"/>
      <c r="IJZ4" s="489"/>
      <c r="IKA4" s="489"/>
      <c r="IKB4" s="489"/>
      <c r="IKC4" s="489"/>
      <c r="IKD4" s="489"/>
      <c r="IKE4" s="489"/>
      <c r="IKF4" s="489"/>
      <c r="IKG4" s="489"/>
      <c r="IKH4" s="489"/>
      <c r="IKI4" s="489"/>
      <c r="IKJ4" s="489"/>
      <c r="IKK4" s="489"/>
      <c r="IKL4" s="489"/>
      <c r="IKM4" s="489"/>
      <c r="IKN4" s="489"/>
      <c r="IKO4" s="489"/>
      <c r="IKP4" s="489"/>
      <c r="IKQ4" s="489"/>
      <c r="IKR4" s="489"/>
      <c r="IKS4" s="489"/>
      <c r="IKT4" s="489"/>
      <c r="IKU4" s="489"/>
      <c r="IKV4" s="489"/>
      <c r="IKW4" s="489"/>
      <c r="IKX4" s="489"/>
      <c r="IKY4" s="489"/>
      <c r="IKZ4" s="489"/>
      <c r="ILA4" s="489"/>
      <c r="ILB4" s="489"/>
      <c r="ILC4" s="489"/>
      <c r="ILD4" s="489"/>
      <c r="ILE4" s="489"/>
      <c r="ILF4" s="489"/>
      <c r="ILG4" s="489"/>
      <c r="ILH4" s="489"/>
      <c r="ILI4" s="489"/>
      <c r="ILJ4" s="489"/>
      <c r="ILK4" s="489"/>
      <c r="ILL4" s="489"/>
      <c r="ILM4" s="489"/>
      <c r="ILN4" s="489"/>
      <c r="ILO4" s="489"/>
      <c r="ILP4" s="489"/>
      <c r="ILQ4" s="489"/>
      <c r="ILR4" s="489"/>
      <c r="ILS4" s="489"/>
      <c r="ILT4" s="489"/>
      <c r="ILU4" s="489"/>
      <c r="ILV4" s="489"/>
      <c r="ILW4" s="489"/>
      <c r="ILX4" s="489"/>
      <c r="ILY4" s="489"/>
      <c r="ILZ4" s="489"/>
      <c r="IMA4" s="489"/>
      <c r="IMB4" s="489"/>
      <c r="IMC4" s="489"/>
      <c r="IMD4" s="489"/>
      <c r="IME4" s="489"/>
      <c r="IMF4" s="489"/>
      <c r="IMG4" s="489"/>
      <c r="IMH4" s="489"/>
      <c r="IMI4" s="489"/>
      <c r="IMJ4" s="489"/>
      <c r="IMK4" s="489"/>
      <c r="IML4" s="489"/>
      <c r="IMM4" s="489"/>
      <c r="IMN4" s="489"/>
      <c r="IMO4" s="489"/>
      <c r="IMP4" s="489"/>
      <c r="IMQ4" s="489"/>
      <c r="IMR4" s="489"/>
      <c r="IMS4" s="489"/>
      <c r="IMT4" s="489"/>
      <c r="IMU4" s="489"/>
      <c r="IMV4" s="489"/>
      <c r="IMW4" s="489"/>
      <c r="IMX4" s="489"/>
      <c r="IMY4" s="489"/>
      <c r="IMZ4" s="489"/>
      <c r="INA4" s="489"/>
      <c r="INB4" s="489"/>
      <c r="INC4" s="489"/>
      <c r="IND4" s="489"/>
      <c r="INE4" s="489"/>
      <c r="INF4" s="489"/>
      <c r="ING4" s="489"/>
      <c r="INH4" s="489"/>
      <c r="INI4" s="489"/>
      <c r="INJ4" s="489"/>
      <c r="INK4" s="489"/>
      <c r="INL4" s="489"/>
      <c r="INM4" s="489"/>
      <c r="INN4" s="489"/>
      <c r="INO4" s="489"/>
      <c r="INP4" s="489"/>
      <c r="INQ4" s="489"/>
      <c r="INR4" s="489"/>
      <c r="INS4" s="489"/>
      <c r="INT4" s="489"/>
      <c r="INU4" s="489"/>
      <c r="INV4" s="489"/>
      <c r="INW4" s="489"/>
      <c r="INX4" s="489"/>
      <c r="INY4" s="489"/>
      <c r="INZ4" s="489"/>
      <c r="IOA4" s="489"/>
      <c r="IOB4" s="489"/>
      <c r="IOC4" s="489"/>
      <c r="IOD4" s="489"/>
      <c r="IOE4" s="489"/>
      <c r="IOF4" s="489"/>
      <c r="IOG4" s="489"/>
      <c r="IOH4" s="489"/>
      <c r="IOI4" s="489"/>
      <c r="IOJ4" s="489"/>
      <c r="IOK4" s="489"/>
      <c r="IOL4" s="489"/>
      <c r="IOM4" s="489"/>
      <c r="ION4" s="489"/>
      <c r="IOO4" s="489"/>
      <c r="IOP4" s="489"/>
      <c r="IOQ4" s="489"/>
      <c r="IOR4" s="489"/>
      <c r="IOS4" s="489"/>
      <c r="IOT4" s="489"/>
      <c r="IOU4" s="489"/>
      <c r="IOV4" s="489"/>
      <c r="IOW4" s="489"/>
      <c r="IOX4" s="489"/>
      <c r="IOY4" s="489"/>
      <c r="IOZ4" s="489"/>
      <c r="IPA4" s="489"/>
      <c r="IPB4" s="489"/>
      <c r="IPC4" s="489"/>
      <c r="IPD4" s="489"/>
      <c r="IPE4" s="489"/>
      <c r="IPF4" s="489"/>
      <c r="IPG4" s="489"/>
      <c r="IPH4" s="489"/>
      <c r="IPI4" s="489"/>
      <c r="IPJ4" s="489"/>
      <c r="IPK4" s="489"/>
      <c r="IPL4" s="489"/>
      <c r="IPM4" s="489"/>
      <c r="IPN4" s="489"/>
      <c r="IPO4" s="489"/>
      <c r="IPP4" s="489"/>
      <c r="IPQ4" s="489"/>
      <c r="IPR4" s="489"/>
      <c r="IPS4" s="489"/>
      <c r="IPT4" s="489"/>
      <c r="IPU4" s="489"/>
      <c r="IPV4" s="489"/>
      <c r="IPW4" s="489"/>
      <c r="IPX4" s="489"/>
      <c r="IPY4" s="489"/>
      <c r="IPZ4" s="489"/>
      <c r="IQA4" s="489"/>
      <c r="IQB4" s="489"/>
      <c r="IQC4" s="489"/>
      <c r="IQD4" s="489"/>
      <c r="IQE4" s="489"/>
      <c r="IQF4" s="489"/>
      <c r="IQG4" s="489"/>
      <c r="IQH4" s="489"/>
      <c r="IQI4" s="489"/>
      <c r="IQJ4" s="489"/>
      <c r="IQK4" s="489"/>
      <c r="IQL4" s="489"/>
      <c r="IQM4" s="489"/>
      <c r="IQN4" s="489"/>
      <c r="IQO4" s="489"/>
      <c r="IQP4" s="489"/>
      <c r="IQQ4" s="489"/>
      <c r="IQR4" s="489"/>
      <c r="IQS4" s="489"/>
      <c r="IQT4" s="489"/>
      <c r="IQU4" s="489"/>
      <c r="IQV4" s="489"/>
      <c r="IQW4" s="489"/>
      <c r="IQX4" s="489"/>
      <c r="IQY4" s="489"/>
      <c r="IQZ4" s="489"/>
      <c r="IRA4" s="489"/>
      <c r="IRB4" s="489"/>
      <c r="IRC4" s="489"/>
      <c r="IRD4" s="489"/>
      <c r="IRE4" s="489"/>
      <c r="IRF4" s="489"/>
      <c r="IRG4" s="489"/>
      <c r="IRH4" s="489"/>
      <c r="IRI4" s="489"/>
      <c r="IRJ4" s="489"/>
      <c r="IRK4" s="489"/>
      <c r="IRL4" s="489"/>
      <c r="IRM4" s="489"/>
      <c r="IRN4" s="489"/>
      <c r="IRO4" s="489"/>
      <c r="IRP4" s="489"/>
      <c r="IRQ4" s="489"/>
      <c r="IRR4" s="489"/>
      <c r="IRS4" s="489"/>
      <c r="IRT4" s="489"/>
      <c r="IRU4" s="489"/>
      <c r="IRV4" s="489"/>
      <c r="IRW4" s="489"/>
      <c r="IRX4" s="489"/>
      <c r="IRY4" s="489"/>
      <c r="IRZ4" s="489"/>
      <c r="ISA4" s="489"/>
      <c r="ISB4" s="489"/>
      <c r="ISC4" s="489"/>
      <c r="ISD4" s="489"/>
      <c r="ISE4" s="489"/>
      <c r="ISF4" s="489"/>
      <c r="ISG4" s="489"/>
      <c r="ISH4" s="489"/>
      <c r="ISI4" s="489"/>
      <c r="ISJ4" s="489"/>
      <c r="ISK4" s="489"/>
      <c r="ISL4" s="489"/>
      <c r="ISM4" s="489"/>
      <c r="ISN4" s="489"/>
      <c r="ISO4" s="489"/>
      <c r="ISP4" s="489"/>
      <c r="ISQ4" s="489"/>
      <c r="ISR4" s="489"/>
      <c r="ISS4" s="489"/>
      <c r="IST4" s="489"/>
      <c r="ISU4" s="489"/>
      <c r="ISV4" s="489"/>
      <c r="ISW4" s="489"/>
      <c r="ISX4" s="489"/>
      <c r="ISY4" s="489"/>
      <c r="ISZ4" s="489"/>
      <c r="ITA4" s="489"/>
      <c r="ITB4" s="489"/>
      <c r="ITC4" s="489"/>
      <c r="ITD4" s="489"/>
      <c r="ITE4" s="489"/>
      <c r="ITF4" s="489"/>
      <c r="ITG4" s="489"/>
      <c r="ITH4" s="489"/>
      <c r="ITI4" s="489"/>
      <c r="ITJ4" s="489"/>
      <c r="ITK4" s="489"/>
      <c r="ITL4" s="489"/>
      <c r="ITM4" s="489"/>
      <c r="ITN4" s="489"/>
      <c r="ITO4" s="489"/>
      <c r="ITP4" s="489"/>
      <c r="ITQ4" s="489"/>
      <c r="ITR4" s="489"/>
      <c r="ITS4" s="489"/>
      <c r="ITT4" s="489"/>
      <c r="ITU4" s="489"/>
      <c r="ITV4" s="489"/>
      <c r="ITW4" s="489"/>
      <c r="ITX4" s="489"/>
      <c r="ITY4" s="489"/>
      <c r="ITZ4" s="489"/>
      <c r="IUA4" s="489"/>
      <c r="IUB4" s="489"/>
      <c r="IUC4" s="489"/>
      <c r="IUD4" s="489"/>
      <c r="IUE4" s="489"/>
      <c r="IUF4" s="489"/>
      <c r="IUG4" s="489"/>
      <c r="IUH4" s="489"/>
      <c r="IUI4" s="489"/>
      <c r="IUJ4" s="489"/>
      <c r="IUK4" s="489"/>
      <c r="IUL4" s="489"/>
      <c r="IUM4" s="489"/>
      <c r="IUN4" s="489"/>
      <c r="IUO4" s="489"/>
      <c r="IUP4" s="489"/>
      <c r="IUQ4" s="489"/>
      <c r="IUR4" s="489"/>
      <c r="IUS4" s="489"/>
      <c r="IUT4" s="489"/>
      <c r="IUU4" s="489"/>
      <c r="IUV4" s="489"/>
      <c r="IUW4" s="489"/>
      <c r="IUX4" s="489"/>
      <c r="IUY4" s="489"/>
      <c r="IUZ4" s="489"/>
      <c r="IVA4" s="489"/>
      <c r="IVB4" s="489"/>
      <c r="IVC4" s="489"/>
      <c r="IVD4" s="489"/>
      <c r="IVE4" s="489"/>
      <c r="IVF4" s="489"/>
      <c r="IVG4" s="489"/>
      <c r="IVH4" s="489"/>
      <c r="IVI4" s="489"/>
      <c r="IVJ4" s="489"/>
      <c r="IVK4" s="489"/>
      <c r="IVL4" s="489"/>
      <c r="IVM4" s="489"/>
      <c r="IVN4" s="489"/>
      <c r="IVO4" s="489"/>
      <c r="IVP4" s="489"/>
      <c r="IVQ4" s="489"/>
      <c r="IVR4" s="489"/>
      <c r="IVS4" s="489"/>
      <c r="IVT4" s="489"/>
      <c r="IVU4" s="489"/>
      <c r="IVV4" s="489"/>
      <c r="IVW4" s="489"/>
      <c r="IVX4" s="489"/>
      <c r="IVY4" s="489"/>
      <c r="IVZ4" s="489"/>
      <c r="IWA4" s="489"/>
      <c r="IWB4" s="489"/>
      <c r="IWC4" s="489"/>
      <c r="IWD4" s="489"/>
      <c r="IWE4" s="489"/>
      <c r="IWF4" s="489"/>
      <c r="IWG4" s="489"/>
      <c r="IWH4" s="489"/>
      <c r="IWI4" s="489"/>
      <c r="IWJ4" s="489"/>
      <c r="IWK4" s="489"/>
      <c r="IWL4" s="489"/>
      <c r="IWM4" s="489"/>
      <c r="IWN4" s="489"/>
      <c r="IWO4" s="489"/>
      <c r="IWP4" s="489"/>
      <c r="IWQ4" s="489"/>
      <c r="IWR4" s="489"/>
      <c r="IWS4" s="489"/>
      <c r="IWT4" s="489"/>
      <c r="IWU4" s="489"/>
      <c r="IWV4" s="489"/>
      <c r="IWW4" s="489"/>
      <c r="IWX4" s="489"/>
      <c r="IWY4" s="489"/>
      <c r="IWZ4" s="489"/>
      <c r="IXA4" s="489"/>
      <c r="IXB4" s="489"/>
      <c r="IXC4" s="489"/>
      <c r="IXD4" s="489"/>
      <c r="IXE4" s="489"/>
      <c r="IXF4" s="489"/>
      <c r="IXG4" s="489"/>
      <c r="IXH4" s="489"/>
      <c r="IXI4" s="489"/>
      <c r="IXJ4" s="489"/>
      <c r="IXK4" s="489"/>
      <c r="IXL4" s="489"/>
      <c r="IXM4" s="489"/>
      <c r="IXN4" s="489"/>
      <c r="IXO4" s="489"/>
      <c r="IXP4" s="489"/>
      <c r="IXQ4" s="489"/>
      <c r="IXR4" s="489"/>
      <c r="IXS4" s="489"/>
      <c r="IXT4" s="489"/>
      <c r="IXU4" s="489"/>
      <c r="IXV4" s="489"/>
      <c r="IXW4" s="489"/>
      <c r="IXX4" s="489"/>
      <c r="IXY4" s="489"/>
      <c r="IXZ4" s="489"/>
      <c r="IYA4" s="489"/>
      <c r="IYB4" s="489"/>
      <c r="IYC4" s="489"/>
      <c r="IYD4" s="489"/>
      <c r="IYE4" s="489"/>
      <c r="IYF4" s="489"/>
      <c r="IYG4" s="489"/>
      <c r="IYH4" s="489"/>
      <c r="IYI4" s="489"/>
      <c r="IYJ4" s="489"/>
      <c r="IYK4" s="489"/>
      <c r="IYL4" s="489"/>
      <c r="IYM4" s="489"/>
      <c r="IYN4" s="489"/>
      <c r="IYO4" s="489"/>
      <c r="IYP4" s="489"/>
      <c r="IYQ4" s="489"/>
      <c r="IYR4" s="489"/>
      <c r="IYS4" s="489"/>
      <c r="IYT4" s="489"/>
      <c r="IYU4" s="489"/>
      <c r="IYV4" s="489"/>
      <c r="IYW4" s="489"/>
      <c r="IYX4" s="489"/>
      <c r="IYY4" s="489"/>
      <c r="IYZ4" s="489"/>
      <c r="IZA4" s="489"/>
      <c r="IZB4" s="489"/>
      <c r="IZC4" s="489"/>
      <c r="IZD4" s="489"/>
      <c r="IZE4" s="489"/>
      <c r="IZF4" s="489"/>
      <c r="IZG4" s="489"/>
      <c r="IZH4" s="489"/>
      <c r="IZI4" s="489"/>
      <c r="IZJ4" s="489"/>
      <c r="IZK4" s="489"/>
      <c r="IZL4" s="489"/>
      <c r="IZM4" s="489"/>
      <c r="IZN4" s="489"/>
      <c r="IZO4" s="489"/>
      <c r="IZP4" s="489"/>
      <c r="IZQ4" s="489"/>
      <c r="IZR4" s="489"/>
      <c r="IZS4" s="489"/>
      <c r="IZT4" s="489"/>
      <c r="IZU4" s="489"/>
      <c r="IZV4" s="489"/>
      <c r="IZW4" s="489"/>
      <c r="IZX4" s="489"/>
      <c r="IZY4" s="489"/>
      <c r="IZZ4" s="489"/>
      <c r="JAA4" s="489"/>
      <c r="JAB4" s="489"/>
      <c r="JAC4" s="489"/>
      <c r="JAD4" s="489"/>
      <c r="JAE4" s="489"/>
      <c r="JAF4" s="489"/>
      <c r="JAG4" s="489"/>
      <c r="JAH4" s="489"/>
      <c r="JAI4" s="489"/>
      <c r="JAJ4" s="489"/>
      <c r="JAK4" s="489"/>
      <c r="JAL4" s="489"/>
      <c r="JAM4" s="489"/>
      <c r="JAN4" s="489"/>
      <c r="JAO4" s="489"/>
      <c r="JAP4" s="489"/>
      <c r="JAQ4" s="489"/>
      <c r="JAR4" s="489"/>
      <c r="JAS4" s="489"/>
      <c r="JAT4" s="489"/>
      <c r="JAU4" s="489"/>
      <c r="JAV4" s="489"/>
      <c r="JAW4" s="489"/>
      <c r="JAX4" s="489"/>
      <c r="JAY4" s="489"/>
      <c r="JAZ4" s="489"/>
      <c r="JBA4" s="489"/>
      <c r="JBB4" s="489"/>
      <c r="JBC4" s="489"/>
      <c r="JBD4" s="489"/>
      <c r="JBE4" s="489"/>
      <c r="JBF4" s="489"/>
      <c r="JBG4" s="489"/>
      <c r="JBH4" s="489"/>
      <c r="JBI4" s="489"/>
      <c r="JBJ4" s="489"/>
      <c r="JBK4" s="489"/>
      <c r="JBL4" s="489"/>
      <c r="JBM4" s="489"/>
      <c r="JBN4" s="489"/>
      <c r="JBO4" s="489"/>
      <c r="JBP4" s="489"/>
      <c r="JBQ4" s="489"/>
      <c r="JBR4" s="489"/>
      <c r="JBS4" s="489"/>
      <c r="JBT4" s="489"/>
      <c r="JBU4" s="489"/>
      <c r="JBV4" s="489"/>
      <c r="JBW4" s="489"/>
      <c r="JBX4" s="489"/>
      <c r="JBY4" s="489"/>
      <c r="JBZ4" s="489"/>
      <c r="JCA4" s="489"/>
      <c r="JCB4" s="489"/>
      <c r="JCC4" s="489"/>
      <c r="JCD4" s="489"/>
      <c r="JCE4" s="489"/>
      <c r="JCF4" s="489"/>
      <c r="JCG4" s="489"/>
      <c r="JCH4" s="489"/>
      <c r="JCI4" s="489"/>
      <c r="JCJ4" s="489"/>
      <c r="JCK4" s="489"/>
      <c r="JCL4" s="489"/>
      <c r="JCM4" s="489"/>
      <c r="JCN4" s="489"/>
      <c r="JCO4" s="489"/>
      <c r="JCP4" s="489"/>
      <c r="JCQ4" s="489"/>
      <c r="JCR4" s="489"/>
      <c r="JCS4" s="489"/>
      <c r="JCT4" s="489"/>
      <c r="JCU4" s="489"/>
      <c r="JCV4" s="489"/>
      <c r="JCW4" s="489"/>
      <c r="JCX4" s="489"/>
      <c r="JCY4" s="489"/>
      <c r="JCZ4" s="489"/>
      <c r="JDA4" s="489"/>
      <c r="JDB4" s="489"/>
      <c r="JDC4" s="489"/>
      <c r="JDD4" s="489"/>
      <c r="JDE4" s="489"/>
      <c r="JDF4" s="489"/>
      <c r="JDG4" s="489"/>
      <c r="JDH4" s="489"/>
      <c r="JDI4" s="489"/>
      <c r="JDJ4" s="489"/>
      <c r="JDK4" s="489"/>
      <c r="JDL4" s="489"/>
      <c r="JDM4" s="489"/>
      <c r="JDN4" s="489"/>
      <c r="JDO4" s="489"/>
      <c r="JDP4" s="489"/>
      <c r="JDQ4" s="489"/>
      <c r="JDR4" s="489"/>
      <c r="JDS4" s="489"/>
      <c r="JDT4" s="489"/>
      <c r="JDU4" s="489"/>
      <c r="JDV4" s="489"/>
      <c r="JDW4" s="489"/>
      <c r="JDX4" s="489"/>
      <c r="JDY4" s="489"/>
      <c r="JDZ4" s="489"/>
      <c r="JEA4" s="489"/>
      <c r="JEB4" s="489"/>
      <c r="JEC4" s="489"/>
      <c r="JED4" s="489"/>
      <c r="JEE4" s="489"/>
      <c r="JEF4" s="489"/>
      <c r="JEG4" s="489"/>
      <c r="JEH4" s="489"/>
      <c r="JEI4" s="489"/>
      <c r="JEJ4" s="489"/>
      <c r="JEK4" s="489"/>
      <c r="JEL4" s="489"/>
      <c r="JEM4" s="489"/>
      <c r="JEN4" s="489"/>
      <c r="JEO4" s="489"/>
      <c r="JEP4" s="489"/>
      <c r="JEQ4" s="489"/>
      <c r="JER4" s="489"/>
      <c r="JES4" s="489"/>
      <c r="JET4" s="489"/>
      <c r="JEU4" s="489"/>
      <c r="JEV4" s="489"/>
      <c r="JEW4" s="489"/>
      <c r="JEX4" s="489"/>
      <c r="JEY4" s="489"/>
      <c r="JEZ4" s="489"/>
      <c r="JFA4" s="489"/>
      <c r="JFB4" s="489"/>
      <c r="JFC4" s="489"/>
      <c r="JFD4" s="489"/>
      <c r="JFE4" s="489"/>
      <c r="JFF4" s="489"/>
      <c r="JFG4" s="489"/>
      <c r="JFH4" s="489"/>
      <c r="JFI4" s="489"/>
      <c r="JFJ4" s="489"/>
      <c r="JFK4" s="489"/>
      <c r="JFL4" s="489"/>
      <c r="JFM4" s="489"/>
      <c r="JFN4" s="489"/>
      <c r="JFO4" s="489"/>
      <c r="JFP4" s="489"/>
      <c r="JFQ4" s="489"/>
      <c r="JFR4" s="489"/>
      <c r="JFS4" s="489"/>
      <c r="JFT4" s="489"/>
      <c r="JFU4" s="489"/>
      <c r="JFV4" s="489"/>
      <c r="JFW4" s="489"/>
      <c r="JFX4" s="489"/>
      <c r="JFY4" s="489"/>
      <c r="JFZ4" s="489"/>
      <c r="JGA4" s="489"/>
      <c r="JGB4" s="489"/>
      <c r="JGC4" s="489"/>
      <c r="JGD4" s="489"/>
      <c r="JGE4" s="489"/>
      <c r="JGF4" s="489"/>
      <c r="JGG4" s="489"/>
      <c r="JGH4" s="489"/>
      <c r="JGI4" s="489"/>
      <c r="JGJ4" s="489"/>
      <c r="JGK4" s="489"/>
      <c r="JGL4" s="489"/>
      <c r="JGM4" s="489"/>
      <c r="JGN4" s="489"/>
      <c r="JGO4" s="489"/>
      <c r="JGP4" s="489"/>
      <c r="JGQ4" s="489"/>
      <c r="JGR4" s="489"/>
      <c r="JGS4" s="489"/>
      <c r="JGT4" s="489"/>
      <c r="JGU4" s="489"/>
      <c r="JGV4" s="489"/>
      <c r="JGW4" s="489"/>
      <c r="JGX4" s="489"/>
      <c r="JGY4" s="489"/>
      <c r="JGZ4" s="489"/>
      <c r="JHA4" s="489"/>
      <c r="JHB4" s="489"/>
      <c r="JHC4" s="489"/>
      <c r="JHD4" s="489"/>
      <c r="JHE4" s="489"/>
      <c r="JHF4" s="489"/>
      <c r="JHG4" s="489"/>
      <c r="JHH4" s="489"/>
      <c r="JHI4" s="489"/>
      <c r="JHJ4" s="489"/>
      <c r="JHK4" s="489"/>
      <c r="JHL4" s="489"/>
      <c r="JHM4" s="489"/>
      <c r="JHN4" s="489"/>
      <c r="JHO4" s="489"/>
      <c r="JHP4" s="489"/>
      <c r="JHQ4" s="489"/>
      <c r="JHR4" s="489"/>
      <c r="JHS4" s="489"/>
      <c r="JHT4" s="489"/>
      <c r="JHU4" s="489"/>
      <c r="JHV4" s="489"/>
      <c r="JHW4" s="489"/>
      <c r="JHX4" s="489"/>
      <c r="JHY4" s="489"/>
      <c r="JHZ4" s="489"/>
      <c r="JIA4" s="489"/>
      <c r="JIB4" s="489"/>
      <c r="JIC4" s="489"/>
      <c r="JID4" s="489"/>
      <c r="JIE4" s="489"/>
      <c r="JIF4" s="489"/>
      <c r="JIG4" s="489"/>
      <c r="JIH4" s="489"/>
      <c r="JII4" s="489"/>
      <c r="JIJ4" s="489"/>
      <c r="JIK4" s="489"/>
      <c r="JIL4" s="489"/>
      <c r="JIM4" s="489"/>
      <c r="JIN4" s="489"/>
      <c r="JIO4" s="489"/>
      <c r="JIP4" s="489"/>
      <c r="JIQ4" s="489"/>
      <c r="JIR4" s="489"/>
      <c r="JIS4" s="489"/>
      <c r="JIT4" s="489"/>
      <c r="JIU4" s="489"/>
      <c r="JIV4" s="489"/>
      <c r="JIW4" s="489"/>
      <c r="JIX4" s="489"/>
      <c r="JIY4" s="489"/>
      <c r="JIZ4" s="489"/>
      <c r="JJA4" s="489"/>
      <c r="JJB4" s="489"/>
      <c r="JJC4" s="489"/>
      <c r="JJD4" s="489"/>
      <c r="JJE4" s="489"/>
      <c r="JJF4" s="489"/>
      <c r="JJG4" s="489"/>
      <c r="JJH4" s="489"/>
      <c r="JJI4" s="489"/>
      <c r="JJJ4" s="489"/>
      <c r="JJK4" s="489"/>
      <c r="JJL4" s="489"/>
      <c r="JJM4" s="489"/>
      <c r="JJN4" s="489"/>
      <c r="JJO4" s="489"/>
      <c r="JJP4" s="489"/>
      <c r="JJQ4" s="489"/>
      <c r="JJR4" s="489"/>
      <c r="JJS4" s="489"/>
      <c r="JJT4" s="489"/>
      <c r="JJU4" s="489"/>
      <c r="JJV4" s="489"/>
      <c r="JJW4" s="489"/>
      <c r="JJX4" s="489"/>
      <c r="JJY4" s="489"/>
      <c r="JJZ4" s="489"/>
      <c r="JKA4" s="489"/>
      <c r="JKB4" s="489"/>
      <c r="JKC4" s="489"/>
      <c r="JKD4" s="489"/>
      <c r="JKE4" s="489"/>
      <c r="JKF4" s="489"/>
      <c r="JKG4" s="489"/>
      <c r="JKH4" s="489"/>
      <c r="JKI4" s="489"/>
      <c r="JKJ4" s="489"/>
      <c r="JKK4" s="489"/>
      <c r="JKL4" s="489"/>
      <c r="JKM4" s="489"/>
      <c r="JKN4" s="489"/>
      <c r="JKO4" s="489"/>
      <c r="JKP4" s="489"/>
      <c r="JKQ4" s="489"/>
      <c r="JKR4" s="489"/>
      <c r="JKS4" s="489"/>
      <c r="JKT4" s="489"/>
      <c r="JKU4" s="489"/>
      <c r="JKV4" s="489"/>
      <c r="JKW4" s="489"/>
      <c r="JKX4" s="489"/>
      <c r="JKY4" s="489"/>
      <c r="JKZ4" s="489"/>
      <c r="JLA4" s="489"/>
      <c r="JLB4" s="489"/>
      <c r="JLC4" s="489"/>
      <c r="JLD4" s="489"/>
      <c r="JLE4" s="489"/>
      <c r="JLF4" s="489"/>
      <c r="JLG4" s="489"/>
      <c r="JLH4" s="489"/>
      <c r="JLI4" s="489"/>
      <c r="JLJ4" s="489"/>
      <c r="JLK4" s="489"/>
      <c r="JLL4" s="489"/>
      <c r="JLM4" s="489"/>
      <c r="JLN4" s="489"/>
      <c r="JLO4" s="489"/>
      <c r="JLP4" s="489"/>
      <c r="JLQ4" s="489"/>
      <c r="JLR4" s="489"/>
      <c r="JLS4" s="489"/>
      <c r="JLT4" s="489"/>
      <c r="JLU4" s="489"/>
      <c r="JLV4" s="489"/>
      <c r="JLW4" s="489"/>
      <c r="JLX4" s="489"/>
      <c r="JLY4" s="489"/>
      <c r="JLZ4" s="489"/>
      <c r="JMA4" s="489"/>
      <c r="JMB4" s="489"/>
      <c r="JMC4" s="489"/>
      <c r="JMD4" s="489"/>
      <c r="JME4" s="489"/>
      <c r="JMF4" s="489"/>
      <c r="JMG4" s="489"/>
      <c r="JMH4" s="489"/>
      <c r="JMI4" s="489"/>
      <c r="JMJ4" s="489"/>
      <c r="JMK4" s="489"/>
      <c r="JML4" s="489"/>
      <c r="JMM4" s="489"/>
      <c r="JMN4" s="489"/>
      <c r="JMO4" s="489"/>
      <c r="JMP4" s="489"/>
      <c r="JMQ4" s="489"/>
      <c r="JMR4" s="489"/>
      <c r="JMS4" s="489"/>
      <c r="JMT4" s="489"/>
      <c r="JMU4" s="489"/>
      <c r="JMV4" s="489"/>
      <c r="JMW4" s="489"/>
      <c r="JMX4" s="489"/>
      <c r="JMY4" s="489"/>
      <c r="JMZ4" s="489"/>
      <c r="JNA4" s="489"/>
      <c r="JNB4" s="489"/>
      <c r="JNC4" s="489"/>
      <c r="JND4" s="489"/>
      <c r="JNE4" s="489"/>
      <c r="JNF4" s="489"/>
      <c r="JNG4" s="489"/>
      <c r="JNH4" s="489"/>
      <c r="JNI4" s="489"/>
      <c r="JNJ4" s="489"/>
      <c r="JNK4" s="489"/>
      <c r="JNL4" s="489"/>
      <c r="JNM4" s="489"/>
      <c r="JNN4" s="489"/>
      <c r="JNO4" s="489"/>
      <c r="JNP4" s="489"/>
      <c r="JNQ4" s="489"/>
      <c r="JNR4" s="489"/>
      <c r="JNS4" s="489"/>
      <c r="JNT4" s="489"/>
      <c r="JNU4" s="489"/>
      <c r="JNV4" s="489"/>
      <c r="JNW4" s="489"/>
      <c r="JNX4" s="489"/>
      <c r="JNY4" s="489"/>
      <c r="JNZ4" s="489"/>
      <c r="JOA4" s="489"/>
      <c r="JOB4" s="489"/>
      <c r="JOC4" s="489"/>
      <c r="JOD4" s="489"/>
      <c r="JOE4" s="489"/>
      <c r="JOF4" s="489"/>
      <c r="JOG4" s="489"/>
      <c r="JOH4" s="489"/>
      <c r="JOI4" s="489"/>
      <c r="JOJ4" s="489"/>
      <c r="JOK4" s="489"/>
      <c r="JOL4" s="489"/>
      <c r="JOM4" s="489"/>
      <c r="JON4" s="489"/>
      <c r="JOO4" s="489"/>
      <c r="JOP4" s="489"/>
      <c r="JOQ4" s="489"/>
      <c r="JOR4" s="489"/>
      <c r="JOS4" s="489"/>
      <c r="JOT4" s="489"/>
      <c r="JOU4" s="489"/>
      <c r="JOV4" s="489"/>
      <c r="JOW4" s="489"/>
      <c r="JOX4" s="489"/>
      <c r="JOY4" s="489"/>
      <c r="JOZ4" s="489"/>
      <c r="JPA4" s="489"/>
      <c r="JPB4" s="489"/>
      <c r="JPC4" s="489"/>
      <c r="JPD4" s="489"/>
      <c r="JPE4" s="489"/>
      <c r="JPF4" s="489"/>
      <c r="JPG4" s="489"/>
      <c r="JPH4" s="489"/>
      <c r="JPI4" s="489"/>
      <c r="JPJ4" s="489"/>
      <c r="JPK4" s="489"/>
      <c r="JPL4" s="489"/>
      <c r="JPM4" s="489"/>
      <c r="JPN4" s="489"/>
      <c r="JPO4" s="489"/>
      <c r="JPP4" s="489"/>
      <c r="JPQ4" s="489"/>
      <c r="JPR4" s="489"/>
      <c r="JPS4" s="489"/>
      <c r="JPT4" s="489"/>
      <c r="JPU4" s="489"/>
      <c r="JPV4" s="489"/>
      <c r="JPW4" s="489"/>
      <c r="JPX4" s="489"/>
      <c r="JPY4" s="489"/>
      <c r="JPZ4" s="489"/>
      <c r="JQA4" s="489"/>
      <c r="JQB4" s="489"/>
      <c r="JQC4" s="489"/>
      <c r="JQD4" s="489"/>
      <c r="JQE4" s="489"/>
      <c r="JQF4" s="489"/>
      <c r="JQG4" s="489"/>
      <c r="JQH4" s="489"/>
      <c r="JQI4" s="489"/>
      <c r="JQJ4" s="489"/>
      <c r="JQK4" s="489"/>
      <c r="JQL4" s="489"/>
      <c r="JQM4" s="489"/>
      <c r="JQN4" s="489"/>
      <c r="JQO4" s="489"/>
      <c r="JQP4" s="489"/>
      <c r="JQQ4" s="489"/>
      <c r="JQR4" s="489"/>
      <c r="JQS4" s="489"/>
      <c r="JQT4" s="489"/>
      <c r="JQU4" s="489"/>
      <c r="JQV4" s="489"/>
      <c r="JQW4" s="489"/>
      <c r="JQX4" s="489"/>
      <c r="JQY4" s="489"/>
      <c r="JQZ4" s="489"/>
      <c r="JRA4" s="489"/>
      <c r="JRB4" s="489"/>
      <c r="JRC4" s="489"/>
      <c r="JRD4" s="489"/>
      <c r="JRE4" s="489"/>
      <c r="JRF4" s="489"/>
      <c r="JRG4" s="489"/>
      <c r="JRH4" s="489"/>
      <c r="JRI4" s="489"/>
      <c r="JRJ4" s="489"/>
      <c r="JRK4" s="489"/>
      <c r="JRL4" s="489"/>
      <c r="JRM4" s="489"/>
      <c r="JRN4" s="489"/>
      <c r="JRO4" s="489"/>
      <c r="JRP4" s="489"/>
      <c r="JRQ4" s="489"/>
      <c r="JRR4" s="489"/>
      <c r="JRS4" s="489"/>
      <c r="JRT4" s="489"/>
      <c r="JRU4" s="489"/>
      <c r="JRV4" s="489"/>
      <c r="JRW4" s="489"/>
      <c r="JRX4" s="489"/>
      <c r="JRY4" s="489"/>
      <c r="JRZ4" s="489"/>
      <c r="JSA4" s="489"/>
      <c r="JSB4" s="489"/>
      <c r="JSC4" s="489"/>
      <c r="JSD4" s="489"/>
      <c r="JSE4" s="489"/>
      <c r="JSF4" s="489"/>
      <c r="JSG4" s="489"/>
      <c r="JSH4" s="489"/>
      <c r="JSI4" s="489"/>
      <c r="JSJ4" s="489"/>
      <c r="JSK4" s="489"/>
      <c r="JSL4" s="489"/>
      <c r="JSM4" s="489"/>
      <c r="JSN4" s="489"/>
      <c r="JSO4" s="489"/>
      <c r="JSP4" s="489"/>
      <c r="JSQ4" s="489"/>
      <c r="JSR4" s="489"/>
      <c r="JSS4" s="489"/>
      <c r="JST4" s="489"/>
      <c r="JSU4" s="489"/>
      <c r="JSV4" s="489"/>
      <c r="JSW4" s="489"/>
      <c r="JSX4" s="489"/>
      <c r="JSY4" s="489"/>
      <c r="JSZ4" s="489"/>
      <c r="JTA4" s="489"/>
      <c r="JTB4" s="489"/>
      <c r="JTC4" s="489"/>
      <c r="JTD4" s="489"/>
      <c r="JTE4" s="489"/>
      <c r="JTF4" s="489"/>
      <c r="JTG4" s="489"/>
      <c r="JTH4" s="489"/>
      <c r="JTI4" s="489"/>
      <c r="JTJ4" s="489"/>
      <c r="JTK4" s="489"/>
      <c r="JTL4" s="489"/>
      <c r="JTM4" s="489"/>
      <c r="JTN4" s="489"/>
      <c r="JTO4" s="489"/>
      <c r="JTP4" s="489"/>
      <c r="JTQ4" s="489"/>
      <c r="JTR4" s="489"/>
      <c r="JTS4" s="489"/>
      <c r="JTT4" s="489"/>
      <c r="JTU4" s="489"/>
      <c r="JTV4" s="489"/>
      <c r="JTW4" s="489"/>
      <c r="JTX4" s="489"/>
      <c r="JTY4" s="489"/>
      <c r="JTZ4" s="489"/>
      <c r="JUA4" s="489"/>
      <c r="JUB4" s="489"/>
      <c r="JUC4" s="489"/>
      <c r="JUD4" s="489"/>
      <c r="JUE4" s="489"/>
      <c r="JUF4" s="489"/>
      <c r="JUG4" s="489"/>
      <c r="JUH4" s="489"/>
      <c r="JUI4" s="489"/>
      <c r="JUJ4" s="489"/>
      <c r="JUK4" s="489"/>
      <c r="JUL4" s="489"/>
      <c r="JUM4" s="489"/>
      <c r="JUN4" s="489"/>
      <c r="JUO4" s="489"/>
      <c r="JUP4" s="489"/>
      <c r="JUQ4" s="489"/>
      <c r="JUR4" s="489"/>
      <c r="JUS4" s="489"/>
      <c r="JUT4" s="489"/>
      <c r="JUU4" s="489"/>
      <c r="JUV4" s="489"/>
      <c r="JUW4" s="489"/>
      <c r="JUX4" s="489"/>
      <c r="JUY4" s="489"/>
      <c r="JUZ4" s="489"/>
      <c r="JVA4" s="489"/>
      <c r="JVB4" s="489"/>
      <c r="JVC4" s="489"/>
      <c r="JVD4" s="489"/>
      <c r="JVE4" s="489"/>
      <c r="JVF4" s="489"/>
      <c r="JVG4" s="489"/>
      <c r="JVH4" s="489"/>
      <c r="JVI4" s="489"/>
      <c r="JVJ4" s="489"/>
      <c r="JVK4" s="489"/>
      <c r="JVL4" s="489"/>
      <c r="JVM4" s="489"/>
      <c r="JVN4" s="489"/>
      <c r="JVO4" s="489"/>
      <c r="JVP4" s="489"/>
      <c r="JVQ4" s="489"/>
      <c r="JVR4" s="489"/>
      <c r="JVS4" s="489"/>
      <c r="JVT4" s="489"/>
      <c r="JVU4" s="489"/>
      <c r="JVV4" s="489"/>
      <c r="JVW4" s="489"/>
      <c r="JVX4" s="489"/>
      <c r="JVY4" s="489"/>
      <c r="JVZ4" s="489"/>
      <c r="JWA4" s="489"/>
      <c r="JWB4" s="489"/>
      <c r="JWC4" s="489"/>
      <c r="JWD4" s="489"/>
      <c r="JWE4" s="489"/>
      <c r="JWF4" s="489"/>
      <c r="JWG4" s="489"/>
      <c r="JWH4" s="489"/>
      <c r="JWI4" s="489"/>
      <c r="JWJ4" s="489"/>
      <c r="JWK4" s="489"/>
      <c r="JWL4" s="489"/>
      <c r="JWM4" s="489"/>
      <c r="JWN4" s="489"/>
      <c r="JWO4" s="489"/>
      <c r="JWP4" s="489"/>
      <c r="JWQ4" s="489"/>
      <c r="JWR4" s="489"/>
      <c r="JWS4" s="489"/>
      <c r="JWT4" s="489"/>
      <c r="JWU4" s="489"/>
      <c r="JWV4" s="489"/>
      <c r="JWW4" s="489"/>
      <c r="JWX4" s="489"/>
      <c r="JWY4" s="489"/>
      <c r="JWZ4" s="489"/>
      <c r="JXA4" s="489"/>
      <c r="JXB4" s="489"/>
      <c r="JXC4" s="489"/>
      <c r="JXD4" s="489"/>
      <c r="JXE4" s="489"/>
      <c r="JXF4" s="489"/>
      <c r="JXG4" s="489"/>
      <c r="JXH4" s="489"/>
      <c r="JXI4" s="489"/>
      <c r="JXJ4" s="489"/>
      <c r="JXK4" s="489"/>
      <c r="JXL4" s="489"/>
      <c r="JXM4" s="489"/>
      <c r="JXN4" s="489"/>
      <c r="JXO4" s="489"/>
      <c r="JXP4" s="489"/>
      <c r="JXQ4" s="489"/>
      <c r="JXR4" s="489"/>
      <c r="JXS4" s="489"/>
      <c r="JXT4" s="489"/>
      <c r="JXU4" s="489"/>
      <c r="JXV4" s="489"/>
      <c r="JXW4" s="489"/>
      <c r="JXX4" s="489"/>
      <c r="JXY4" s="489"/>
      <c r="JXZ4" s="489"/>
      <c r="JYA4" s="489"/>
      <c r="JYB4" s="489"/>
      <c r="JYC4" s="489"/>
      <c r="JYD4" s="489"/>
      <c r="JYE4" s="489"/>
      <c r="JYF4" s="489"/>
      <c r="JYG4" s="489"/>
      <c r="JYH4" s="489"/>
      <c r="JYI4" s="489"/>
      <c r="JYJ4" s="489"/>
      <c r="JYK4" s="489"/>
      <c r="JYL4" s="489"/>
      <c r="JYM4" s="489"/>
      <c r="JYN4" s="489"/>
      <c r="JYO4" s="489"/>
      <c r="JYP4" s="489"/>
      <c r="JYQ4" s="489"/>
      <c r="JYR4" s="489"/>
      <c r="JYS4" s="489"/>
      <c r="JYT4" s="489"/>
      <c r="JYU4" s="489"/>
      <c r="JYV4" s="489"/>
      <c r="JYW4" s="489"/>
      <c r="JYX4" s="489"/>
      <c r="JYY4" s="489"/>
      <c r="JYZ4" s="489"/>
      <c r="JZA4" s="489"/>
      <c r="JZB4" s="489"/>
      <c r="JZC4" s="489"/>
      <c r="JZD4" s="489"/>
      <c r="JZE4" s="489"/>
      <c r="JZF4" s="489"/>
      <c r="JZG4" s="489"/>
      <c r="JZH4" s="489"/>
      <c r="JZI4" s="489"/>
      <c r="JZJ4" s="489"/>
      <c r="JZK4" s="489"/>
      <c r="JZL4" s="489"/>
      <c r="JZM4" s="489"/>
      <c r="JZN4" s="489"/>
      <c r="JZO4" s="489"/>
      <c r="JZP4" s="489"/>
      <c r="JZQ4" s="489"/>
      <c r="JZR4" s="489"/>
      <c r="JZS4" s="489"/>
      <c r="JZT4" s="489"/>
      <c r="JZU4" s="489"/>
      <c r="JZV4" s="489"/>
      <c r="JZW4" s="489"/>
      <c r="JZX4" s="489"/>
      <c r="JZY4" s="489"/>
      <c r="JZZ4" s="489"/>
      <c r="KAA4" s="489"/>
      <c r="KAB4" s="489"/>
      <c r="KAC4" s="489"/>
      <c r="KAD4" s="489"/>
      <c r="KAE4" s="489"/>
      <c r="KAF4" s="489"/>
      <c r="KAG4" s="489"/>
      <c r="KAH4" s="489"/>
      <c r="KAI4" s="489"/>
      <c r="KAJ4" s="489"/>
      <c r="KAK4" s="489"/>
      <c r="KAL4" s="489"/>
      <c r="KAM4" s="489"/>
      <c r="KAN4" s="489"/>
      <c r="KAO4" s="489"/>
      <c r="KAP4" s="489"/>
      <c r="KAQ4" s="489"/>
      <c r="KAR4" s="489"/>
      <c r="KAS4" s="489"/>
      <c r="KAT4" s="489"/>
      <c r="KAU4" s="489"/>
      <c r="KAV4" s="489"/>
      <c r="KAW4" s="489"/>
      <c r="KAX4" s="489"/>
      <c r="KAY4" s="489"/>
      <c r="KAZ4" s="489"/>
      <c r="KBA4" s="489"/>
      <c r="KBB4" s="489"/>
      <c r="KBC4" s="489"/>
      <c r="KBD4" s="489"/>
      <c r="KBE4" s="489"/>
      <c r="KBF4" s="489"/>
      <c r="KBG4" s="489"/>
      <c r="KBH4" s="489"/>
      <c r="KBI4" s="489"/>
      <c r="KBJ4" s="489"/>
      <c r="KBK4" s="489"/>
      <c r="KBL4" s="489"/>
      <c r="KBM4" s="489"/>
      <c r="KBN4" s="489"/>
      <c r="KBO4" s="489"/>
      <c r="KBP4" s="489"/>
      <c r="KBQ4" s="489"/>
      <c r="KBR4" s="489"/>
      <c r="KBS4" s="489"/>
      <c r="KBT4" s="489"/>
      <c r="KBU4" s="489"/>
      <c r="KBV4" s="489"/>
      <c r="KBW4" s="489"/>
      <c r="KBX4" s="489"/>
      <c r="KBY4" s="489"/>
      <c r="KBZ4" s="489"/>
      <c r="KCA4" s="489"/>
      <c r="KCB4" s="489"/>
      <c r="KCC4" s="489"/>
      <c r="KCD4" s="489"/>
      <c r="KCE4" s="489"/>
      <c r="KCF4" s="489"/>
      <c r="KCG4" s="489"/>
      <c r="KCH4" s="489"/>
      <c r="KCI4" s="489"/>
      <c r="KCJ4" s="489"/>
      <c r="KCK4" s="489"/>
      <c r="KCL4" s="489"/>
      <c r="KCM4" s="489"/>
      <c r="KCN4" s="489"/>
      <c r="KCO4" s="489"/>
      <c r="KCP4" s="489"/>
      <c r="KCQ4" s="489"/>
      <c r="KCR4" s="489"/>
      <c r="KCS4" s="489"/>
      <c r="KCT4" s="489"/>
      <c r="KCU4" s="489"/>
      <c r="KCV4" s="489"/>
      <c r="KCW4" s="489"/>
      <c r="KCX4" s="489"/>
      <c r="KCY4" s="489"/>
      <c r="KCZ4" s="489"/>
      <c r="KDA4" s="489"/>
      <c r="KDB4" s="489"/>
      <c r="KDC4" s="489"/>
      <c r="KDD4" s="489"/>
      <c r="KDE4" s="489"/>
      <c r="KDF4" s="489"/>
      <c r="KDG4" s="489"/>
      <c r="KDH4" s="489"/>
      <c r="KDI4" s="489"/>
      <c r="KDJ4" s="489"/>
      <c r="KDK4" s="489"/>
      <c r="KDL4" s="489"/>
      <c r="KDM4" s="489"/>
      <c r="KDN4" s="489"/>
      <c r="KDO4" s="489"/>
      <c r="KDP4" s="489"/>
      <c r="KDQ4" s="489"/>
      <c r="KDR4" s="489"/>
      <c r="KDS4" s="489"/>
      <c r="KDT4" s="489"/>
      <c r="KDU4" s="489"/>
      <c r="KDV4" s="489"/>
      <c r="KDW4" s="489"/>
      <c r="KDX4" s="489"/>
      <c r="KDY4" s="489"/>
      <c r="KDZ4" s="489"/>
      <c r="KEA4" s="489"/>
      <c r="KEB4" s="489"/>
      <c r="KEC4" s="489"/>
      <c r="KED4" s="489"/>
      <c r="KEE4" s="489"/>
      <c r="KEF4" s="489"/>
      <c r="KEG4" s="489"/>
      <c r="KEH4" s="489"/>
      <c r="KEI4" s="489"/>
      <c r="KEJ4" s="489"/>
      <c r="KEK4" s="489"/>
      <c r="KEL4" s="489"/>
      <c r="KEM4" s="489"/>
      <c r="KEN4" s="489"/>
      <c r="KEO4" s="489"/>
      <c r="KEP4" s="489"/>
      <c r="KEQ4" s="489"/>
      <c r="KER4" s="489"/>
      <c r="KES4" s="489"/>
      <c r="KET4" s="489"/>
      <c r="KEU4" s="489"/>
      <c r="KEV4" s="489"/>
      <c r="KEW4" s="489"/>
      <c r="KEX4" s="489"/>
      <c r="KEY4" s="489"/>
      <c r="KEZ4" s="489"/>
      <c r="KFA4" s="489"/>
      <c r="KFB4" s="489"/>
      <c r="KFC4" s="489"/>
      <c r="KFD4" s="489"/>
      <c r="KFE4" s="489"/>
      <c r="KFF4" s="489"/>
      <c r="KFG4" s="489"/>
      <c r="KFH4" s="489"/>
      <c r="KFI4" s="489"/>
      <c r="KFJ4" s="489"/>
      <c r="KFK4" s="489"/>
      <c r="KFL4" s="489"/>
      <c r="KFM4" s="489"/>
      <c r="KFN4" s="489"/>
      <c r="KFO4" s="489"/>
      <c r="KFP4" s="489"/>
      <c r="KFQ4" s="489"/>
      <c r="KFR4" s="489"/>
      <c r="KFS4" s="489"/>
      <c r="KFT4" s="489"/>
      <c r="KFU4" s="489"/>
      <c r="KFV4" s="489"/>
      <c r="KFW4" s="489"/>
      <c r="KFX4" s="489"/>
      <c r="KFY4" s="489"/>
      <c r="KFZ4" s="489"/>
      <c r="KGA4" s="489"/>
      <c r="KGB4" s="489"/>
      <c r="KGC4" s="489"/>
      <c r="KGD4" s="489"/>
      <c r="KGE4" s="489"/>
      <c r="KGF4" s="489"/>
      <c r="KGG4" s="489"/>
      <c r="KGH4" s="489"/>
      <c r="KGI4" s="489"/>
      <c r="KGJ4" s="489"/>
      <c r="KGK4" s="489"/>
      <c r="KGL4" s="489"/>
      <c r="KGM4" s="489"/>
      <c r="KGN4" s="489"/>
      <c r="KGO4" s="489"/>
      <c r="KGP4" s="489"/>
      <c r="KGQ4" s="489"/>
      <c r="KGR4" s="489"/>
      <c r="KGS4" s="489"/>
      <c r="KGT4" s="489"/>
      <c r="KGU4" s="489"/>
      <c r="KGV4" s="489"/>
      <c r="KGW4" s="489"/>
      <c r="KGX4" s="489"/>
      <c r="KGY4" s="489"/>
      <c r="KGZ4" s="489"/>
      <c r="KHA4" s="489"/>
      <c r="KHB4" s="489"/>
      <c r="KHC4" s="489"/>
      <c r="KHD4" s="489"/>
      <c r="KHE4" s="489"/>
      <c r="KHF4" s="489"/>
      <c r="KHG4" s="489"/>
      <c r="KHH4" s="489"/>
      <c r="KHI4" s="489"/>
      <c r="KHJ4" s="489"/>
      <c r="KHK4" s="489"/>
      <c r="KHL4" s="489"/>
      <c r="KHM4" s="489"/>
      <c r="KHN4" s="489"/>
      <c r="KHO4" s="489"/>
      <c r="KHP4" s="489"/>
      <c r="KHQ4" s="489"/>
      <c r="KHR4" s="489"/>
      <c r="KHS4" s="489"/>
      <c r="KHT4" s="489"/>
      <c r="KHU4" s="489"/>
      <c r="KHV4" s="489"/>
      <c r="KHW4" s="489"/>
      <c r="KHX4" s="489"/>
      <c r="KHY4" s="489"/>
      <c r="KHZ4" s="489"/>
      <c r="KIA4" s="489"/>
      <c r="KIB4" s="489"/>
      <c r="KIC4" s="489"/>
      <c r="KID4" s="489"/>
      <c r="KIE4" s="489"/>
      <c r="KIF4" s="489"/>
      <c r="KIG4" s="489"/>
      <c r="KIH4" s="489"/>
      <c r="KII4" s="489"/>
      <c r="KIJ4" s="489"/>
      <c r="KIK4" s="489"/>
      <c r="KIL4" s="489"/>
      <c r="KIM4" s="489"/>
      <c r="KIN4" s="489"/>
      <c r="KIO4" s="489"/>
      <c r="KIP4" s="489"/>
      <c r="KIQ4" s="489"/>
      <c r="KIR4" s="489"/>
      <c r="KIS4" s="489"/>
      <c r="KIT4" s="489"/>
      <c r="KIU4" s="489"/>
      <c r="KIV4" s="489"/>
      <c r="KIW4" s="489"/>
      <c r="KIX4" s="489"/>
      <c r="KIY4" s="489"/>
      <c r="KIZ4" s="489"/>
      <c r="KJA4" s="489"/>
      <c r="KJB4" s="489"/>
      <c r="KJC4" s="489"/>
      <c r="KJD4" s="489"/>
      <c r="KJE4" s="489"/>
      <c r="KJF4" s="489"/>
      <c r="KJG4" s="489"/>
      <c r="KJH4" s="489"/>
      <c r="KJI4" s="489"/>
      <c r="KJJ4" s="489"/>
      <c r="KJK4" s="489"/>
      <c r="KJL4" s="489"/>
      <c r="KJM4" s="489"/>
      <c r="KJN4" s="489"/>
      <c r="KJO4" s="489"/>
      <c r="KJP4" s="489"/>
      <c r="KJQ4" s="489"/>
      <c r="KJR4" s="489"/>
      <c r="KJS4" s="489"/>
      <c r="KJT4" s="489"/>
      <c r="KJU4" s="489"/>
      <c r="KJV4" s="489"/>
      <c r="KJW4" s="489"/>
      <c r="KJX4" s="489"/>
      <c r="KJY4" s="489"/>
      <c r="KJZ4" s="489"/>
      <c r="KKA4" s="489"/>
      <c r="KKB4" s="489"/>
      <c r="KKC4" s="489"/>
      <c r="KKD4" s="489"/>
      <c r="KKE4" s="489"/>
      <c r="KKF4" s="489"/>
      <c r="KKG4" s="489"/>
      <c r="KKH4" s="489"/>
      <c r="KKI4" s="489"/>
      <c r="KKJ4" s="489"/>
      <c r="KKK4" s="489"/>
      <c r="KKL4" s="489"/>
      <c r="KKM4" s="489"/>
      <c r="KKN4" s="489"/>
      <c r="KKO4" s="489"/>
      <c r="KKP4" s="489"/>
      <c r="KKQ4" s="489"/>
      <c r="KKR4" s="489"/>
      <c r="KKS4" s="489"/>
      <c r="KKT4" s="489"/>
      <c r="KKU4" s="489"/>
      <c r="KKV4" s="489"/>
      <c r="KKW4" s="489"/>
      <c r="KKX4" s="489"/>
      <c r="KKY4" s="489"/>
      <c r="KKZ4" s="489"/>
      <c r="KLA4" s="489"/>
      <c r="KLB4" s="489"/>
      <c r="KLC4" s="489"/>
      <c r="KLD4" s="489"/>
      <c r="KLE4" s="489"/>
      <c r="KLF4" s="489"/>
      <c r="KLG4" s="489"/>
      <c r="KLH4" s="489"/>
      <c r="KLI4" s="489"/>
      <c r="KLJ4" s="489"/>
      <c r="KLK4" s="489"/>
      <c r="KLL4" s="489"/>
      <c r="KLM4" s="489"/>
      <c r="KLN4" s="489"/>
      <c r="KLO4" s="489"/>
      <c r="KLP4" s="489"/>
      <c r="KLQ4" s="489"/>
      <c r="KLR4" s="489"/>
      <c r="KLS4" s="489"/>
      <c r="KLT4" s="489"/>
      <c r="KLU4" s="489"/>
      <c r="KLV4" s="489"/>
      <c r="KLW4" s="489"/>
      <c r="KLX4" s="489"/>
      <c r="KLY4" s="489"/>
      <c r="KLZ4" s="489"/>
      <c r="KMA4" s="489"/>
      <c r="KMB4" s="489"/>
      <c r="KMC4" s="489"/>
      <c r="KMD4" s="489"/>
      <c r="KME4" s="489"/>
      <c r="KMF4" s="489"/>
      <c r="KMG4" s="489"/>
      <c r="KMH4" s="489"/>
      <c r="KMI4" s="489"/>
      <c r="KMJ4" s="489"/>
      <c r="KMK4" s="489"/>
      <c r="KML4" s="489"/>
      <c r="KMM4" s="489"/>
      <c r="KMN4" s="489"/>
      <c r="KMO4" s="489"/>
      <c r="KMP4" s="489"/>
      <c r="KMQ4" s="489"/>
      <c r="KMR4" s="489"/>
      <c r="KMS4" s="489"/>
      <c r="KMT4" s="489"/>
      <c r="KMU4" s="489"/>
      <c r="KMV4" s="489"/>
      <c r="KMW4" s="489"/>
      <c r="KMX4" s="489"/>
      <c r="KMY4" s="489"/>
      <c r="KMZ4" s="489"/>
      <c r="KNA4" s="489"/>
      <c r="KNB4" s="489"/>
      <c r="KNC4" s="489"/>
      <c r="KND4" s="489"/>
      <c r="KNE4" s="489"/>
      <c r="KNF4" s="489"/>
      <c r="KNG4" s="489"/>
      <c r="KNH4" s="489"/>
      <c r="KNI4" s="489"/>
      <c r="KNJ4" s="489"/>
      <c r="KNK4" s="489"/>
      <c r="KNL4" s="489"/>
      <c r="KNM4" s="489"/>
      <c r="KNN4" s="489"/>
      <c r="KNO4" s="489"/>
      <c r="KNP4" s="489"/>
      <c r="KNQ4" s="489"/>
      <c r="KNR4" s="489"/>
      <c r="KNS4" s="489"/>
      <c r="KNT4" s="489"/>
      <c r="KNU4" s="489"/>
      <c r="KNV4" s="489"/>
      <c r="KNW4" s="489"/>
      <c r="KNX4" s="489"/>
      <c r="KNY4" s="489"/>
      <c r="KNZ4" s="489"/>
      <c r="KOA4" s="489"/>
      <c r="KOB4" s="489"/>
      <c r="KOC4" s="489"/>
      <c r="KOD4" s="489"/>
      <c r="KOE4" s="489"/>
      <c r="KOF4" s="489"/>
      <c r="KOG4" s="489"/>
      <c r="KOH4" s="489"/>
      <c r="KOI4" s="489"/>
      <c r="KOJ4" s="489"/>
      <c r="KOK4" s="489"/>
      <c r="KOL4" s="489"/>
      <c r="KOM4" s="489"/>
      <c r="KON4" s="489"/>
      <c r="KOO4" s="489"/>
      <c r="KOP4" s="489"/>
      <c r="KOQ4" s="489"/>
      <c r="KOR4" s="489"/>
      <c r="KOS4" s="489"/>
      <c r="KOT4" s="489"/>
      <c r="KOU4" s="489"/>
      <c r="KOV4" s="489"/>
      <c r="KOW4" s="489"/>
      <c r="KOX4" s="489"/>
      <c r="KOY4" s="489"/>
      <c r="KOZ4" s="489"/>
      <c r="KPA4" s="489"/>
      <c r="KPB4" s="489"/>
      <c r="KPC4" s="489"/>
      <c r="KPD4" s="489"/>
      <c r="KPE4" s="489"/>
      <c r="KPF4" s="489"/>
      <c r="KPG4" s="489"/>
      <c r="KPH4" s="489"/>
      <c r="KPI4" s="489"/>
      <c r="KPJ4" s="489"/>
      <c r="KPK4" s="489"/>
      <c r="KPL4" s="489"/>
      <c r="KPM4" s="489"/>
      <c r="KPN4" s="489"/>
      <c r="KPO4" s="489"/>
      <c r="KPP4" s="489"/>
      <c r="KPQ4" s="489"/>
      <c r="KPR4" s="489"/>
      <c r="KPS4" s="489"/>
      <c r="KPT4" s="489"/>
      <c r="KPU4" s="489"/>
      <c r="KPV4" s="489"/>
      <c r="KPW4" s="489"/>
      <c r="KPX4" s="489"/>
      <c r="KPY4" s="489"/>
      <c r="KPZ4" s="489"/>
      <c r="KQA4" s="489"/>
      <c r="KQB4" s="489"/>
      <c r="KQC4" s="489"/>
      <c r="KQD4" s="489"/>
      <c r="KQE4" s="489"/>
      <c r="KQF4" s="489"/>
      <c r="KQG4" s="489"/>
      <c r="KQH4" s="489"/>
      <c r="KQI4" s="489"/>
      <c r="KQJ4" s="489"/>
      <c r="KQK4" s="489"/>
      <c r="KQL4" s="489"/>
      <c r="KQM4" s="489"/>
      <c r="KQN4" s="489"/>
      <c r="KQO4" s="489"/>
      <c r="KQP4" s="489"/>
      <c r="KQQ4" s="489"/>
      <c r="KQR4" s="489"/>
      <c r="KQS4" s="489"/>
      <c r="KQT4" s="489"/>
      <c r="KQU4" s="489"/>
      <c r="KQV4" s="489"/>
      <c r="KQW4" s="489"/>
      <c r="KQX4" s="489"/>
      <c r="KQY4" s="489"/>
      <c r="KQZ4" s="489"/>
      <c r="KRA4" s="489"/>
      <c r="KRB4" s="489"/>
      <c r="KRC4" s="489"/>
      <c r="KRD4" s="489"/>
      <c r="KRE4" s="489"/>
      <c r="KRF4" s="489"/>
      <c r="KRG4" s="489"/>
      <c r="KRH4" s="489"/>
      <c r="KRI4" s="489"/>
      <c r="KRJ4" s="489"/>
      <c r="KRK4" s="489"/>
      <c r="KRL4" s="489"/>
      <c r="KRM4" s="489"/>
      <c r="KRN4" s="489"/>
      <c r="KRO4" s="489"/>
      <c r="KRP4" s="489"/>
      <c r="KRQ4" s="489"/>
      <c r="KRR4" s="489"/>
      <c r="KRS4" s="489"/>
      <c r="KRT4" s="489"/>
      <c r="KRU4" s="489"/>
      <c r="KRV4" s="489"/>
      <c r="KRW4" s="489"/>
      <c r="KRX4" s="489"/>
      <c r="KRY4" s="489"/>
      <c r="KRZ4" s="489"/>
      <c r="KSA4" s="489"/>
      <c r="KSB4" s="489"/>
      <c r="KSC4" s="489"/>
      <c r="KSD4" s="489"/>
      <c r="KSE4" s="489"/>
      <c r="KSF4" s="489"/>
      <c r="KSG4" s="489"/>
      <c r="KSH4" s="489"/>
      <c r="KSI4" s="489"/>
      <c r="KSJ4" s="489"/>
      <c r="KSK4" s="489"/>
      <c r="KSL4" s="489"/>
      <c r="KSM4" s="489"/>
      <c r="KSN4" s="489"/>
      <c r="KSO4" s="489"/>
      <c r="KSP4" s="489"/>
      <c r="KSQ4" s="489"/>
      <c r="KSR4" s="489"/>
      <c r="KSS4" s="489"/>
      <c r="KST4" s="489"/>
      <c r="KSU4" s="489"/>
      <c r="KSV4" s="489"/>
      <c r="KSW4" s="489"/>
      <c r="KSX4" s="489"/>
      <c r="KSY4" s="489"/>
      <c r="KSZ4" s="489"/>
      <c r="KTA4" s="489"/>
      <c r="KTB4" s="489"/>
      <c r="KTC4" s="489"/>
      <c r="KTD4" s="489"/>
      <c r="KTE4" s="489"/>
      <c r="KTF4" s="489"/>
      <c r="KTG4" s="489"/>
      <c r="KTH4" s="489"/>
      <c r="KTI4" s="489"/>
      <c r="KTJ4" s="489"/>
      <c r="KTK4" s="489"/>
      <c r="KTL4" s="489"/>
      <c r="KTM4" s="489"/>
      <c r="KTN4" s="489"/>
      <c r="KTO4" s="489"/>
      <c r="KTP4" s="489"/>
      <c r="KTQ4" s="489"/>
      <c r="KTR4" s="489"/>
      <c r="KTS4" s="489"/>
      <c r="KTT4" s="489"/>
      <c r="KTU4" s="489"/>
      <c r="KTV4" s="489"/>
      <c r="KTW4" s="489"/>
      <c r="KTX4" s="489"/>
      <c r="KTY4" s="489"/>
      <c r="KTZ4" s="489"/>
      <c r="KUA4" s="489"/>
      <c r="KUB4" s="489"/>
      <c r="KUC4" s="489"/>
      <c r="KUD4" s="489"/>
      <c r="KUE4" s="489"/>
      <c r="KUF4" s="489"/>
      <c r="KUG4" s="489"/>
      <c r="KUH4" s="489"/>
      <c r="KUI4" s="489"/>
      <c r="KUJ4" s="489"/>
      <c r="KUK4" s="489"/>
      <c r="KUL4" s="489"/>
      <c r="KUM4" s="489"/>
      <c r="KUN4" s="489"/>
      <c r="KUO4" s="489"/>
      <c r="KUP4" s="489"/>
      <c r="KUQ4" s="489"/>
      <c r="KUR4" s="489"/>
      <c r="KUS4" s="489"/>
      <c r="KUT4" s="489"/>
      <c r="KUU4" s="489"/>
      <c r="KUV4" s="489"/>
      <c r="KUW4" s="489"/>
      <c r="KUX4" s="489"/>
      <c r="KUY4" s="489"/>
      <c r="KUZ4" s="489"/>
      <c r="KVA4" s="489"/>
      <c r="KVB4" s="489"/>
      <c r="KVC4" s="489"/>
      <c r="KVD4" s="489"/>
      <c r="KVE4" s="489"/>
      <c r="KVF4" s="489"/>
      <c r="KVG4" s="489"/>
      <c r="KVH4" s="489"/>
      <c r="KVI4" s="489"/>
      <c r="KVJ4" s="489"/>
      <c r="KVK4" s="489"/>
      <c r="KVL4" s="489"/>
      <c r="KVM4" s="489"/>
      <c r="KVN4" s="489"/>
      <c r="KVO4" s="489"/>
      <c r="KVP4" s="489"/>
      <c r="KVQ4" s="489"/>
      <c r="KVR4" s="489"/>
      <c r="KVS4" s="489"/>
      <c r="KVT4" s="489"/>
      <c r="KVU4" s="489"/>
      <c r="KVV4" s="489"/>
      <c r="KVW4" s="489"/>
      <c r="KVX4" s="489"/>
      <c r="KVY4" s="489"/>
      <c r="KVZ4" s="489"/>
      <c r="KWA4" s="489"/>
      <c r="KWB4" s="489"/>
      <c r="KWC4" s="489"/>
      <c r="KWD4" s="489"/>
      <c r="KWE4" s="489"/>
      <c r="KWF4" s="489"/>
      <c r="KWG4" s="489"/>
      <c r="KWH4" s="489"/>
      <c r="KWI4" s="489"/>
      <c r="KWJ4" s="489"/>
      <c r="KWK4" s="489"/>
      <c r="KWL4" s="489"/>
      <c r="KWM4" s="489"/>
      <c r="KWN4" s="489"/>
      <c r="KWO4" s="489"/>
      <c r="KWP4" s="489"/>
      <c r="KWQ4" s="489"/>
      <c r="KWR4" s="489"/>
      <c r="KWS4" s="489"/>
      <c r="KWT4" s="489"/>
      <c r="KWU4" s="489"/>
      <c r="KWV4" s="489"/>
      <c r="KWW4" s="489"/>
      <c r="KWX4" s="489"/>
      <c r="KWY4" s="489"/>
      <c r="KWZ4" s="489"/>
      <c r="KXA4" s="489"/>
      <c r="KXB4" s="489"/>
      <c r="KXC4" s="489"/>
      <c r="KXD4" s="489"/>
      <c r="KXE4" s="489"/>
      <c r="KXF4" s="489"/>
      <c r="KXG4" s="489"/>
      <c r="KXH4" s="489"/>
      <c r="KXI4" s="489"/>
      <c r="KXJ4" s="489"/>
      <c r="KXK4" s="489"/>
      <c r="KXL4" s="489"/>
      <c r="KXM4" s="489"/>
      <c r="KXN4" s="489"/>
      <c r="KXO4" s="489"/>
      <c r="KXP4" s="489"/>
      <c r="KXQ4" s="489"/>
      <c r="KXR4" s="489"/>
      <c r="KXS4" s="489"/>
      <c r="KXT4" s="489"/>
      <c r="KXU4" s="489"/>
      <c r="KXV4" s="489"/>
      <c r="KXW4" s="489"/>
      <c r="KXX4" s="489"/>
      <c r="KXY4" s="489"/>
      <c r="KXZ4" s="489"/>
      <c r="KYA4" s="489"/>
      <c r="KYB4" s="489"/>
      <c r="KYC4" s="489"/>
      <c r="KYD4" s="489"/>
      <c r="KYE4" s="489"/>
      <c r="KYF4" s="489"/>
      <c r="KYG4" s="489"/>
      <c r="KYH4" s="489"/>
      <c r="KYI4" s="489"/>
      <c r="KYJ4" s="489"/>
      <c r="KYK4" s="489"/>
      <c r="KYL4" s="489"/>
      <c r="KYM4" s="489"/>
      <c r="KYN4" s="489"/>
      <c r="KYO4" s="489"/>
      <c r="KYP4" s="489"/>
      <c r="KYQ4" s="489"/>
      <c r="KYR4" s="489"/>
      <c r="KYS4" s="489"/>
      <c r="KYT4" s="489"/>
      <c r="KYU4" s="489"/>
      <c r="KYV4" s="489"/>
      <c r="KYW4" s="489"/>
      <c r="KYX4" s="489"/>
      <c r="KYY4" s="489"/>
      <c r="KYZ4" s="489"/>
      <c r="KZA4" s="489"/>
      <c r="KZB4" s="489"/>
      <c r="KZC4" s="489"/>
      <c r="KZD4" s="489"/>
      <c r="KZE4" s="489"/>
      <c r="KZF4" s="489"/>
      <c r="KZG4" s="489"/>
      <c r="KZH4" s="489"/>
      <c r="KZI4" s="489"/>
      <c r="KZJ4" s="489"/>
      <c r="KZK4" s="489"/>
      <c r="KZL4" s="489"/>
      <c r="KZM4" s="489"/>
      <c r="KZN4" s="489"/>
      <c r="KZO4" s="489"/>
      <c r="KZP4" s="489"/>
      <c r="KZQ4" s="489"/>
      <c r="KZR4" s="489"/>
      <c r="KZS4" s="489"/>
      <c r="KZT4" s="489"/>
      <c r="KZU4" s="489"/>
      <c r="KZV4" s="489"/>
      <c r="KZW4" s="489"/>
      <c r="KZX4" s="489"/>
      <c r="KZY4" s="489"/>
      <c r="KZZ4" s="489"/>
      <c r="LAA4" s="489"/>
      <c r="LAB4" s="489"/>
      <c r="LAC4" s="489"/>
      <c r="LAD4" s="489"/>
      <c r="LAE4" s="489"/>
      <c r="LAF4" s="489"/>
      <c r="LAG4" s="489"/>
      <c r="LAH4" s="489"/>
      <c r="LAI4" s="489"/>
      <c r="LAJ4" s="489"/>
      <c r="LAK4" s="489"/>
      <c r="LAL4" s="489"/>
      <c r="LAM4" s="489"/>
      <c r="LAN4" s="489"/>
      <c r="LAO4" s="489"/>
      <c r="LAP4" s="489"/>
      <c r="LAQ4" s="489"/>
      <c r="LAR4" s="489"/>
      <c r="LAS4" s="489"/>
      <c r="LAT4" s="489"/>
      <c r="LAU4" s="489"/>
      <c r="LAV4" s="489"/>
      <c r="LAW4" s="489"/>
      <c r="LAX4" s="489"/>
      <c r="LAY4" s="489"/>
      <c r="LAZ4" s="489"/>
      <c r="LBA4" s="489"/>
      <c r="LBB4" s="489"/>
      <c r="LBC4" s="489"/>
      <c r="LBD4" s="489"/>
      <c r="LBE4" s="489"/>
      <c r="LBF4" s="489"/>
      <c r="LBG4" s="489"/>
      <c r="LBH4" s="489"/>
      <c r="LBI4" s="489"/>
      <c r="LBJ4" s="489"/>
      <c r="LBK4" s="489"/>
      <c r="LBL4" s="489"/>
      <c r="LBM4" s="489"/>
      <c r="LBN4" s="489"/>
      <c r="LBO4" s="489"/>
      <c r="LBP4" s="489"/>
      <c r="LBQ4" s="489"/>
      <c r="LBR4" s="489"/>
      <c r="LBS4" s="489"/>
      <c r="LBT4" s="489"/>
      <c r="LBU4" s="489"/>
      <c r="LBV4" s="489"/>
      <c r="LBW4" s="489"/>
      <c r="LBX4" s="489"/>
      <c r="LBY4" s="489"/>
      <c r="LBZ4" s="489"/>
      <c r="LCA4" s="489"/>
      <c r="LCB4" s="489"/>
      <c r="LCC4" s="489"/>
      <c r="LCD4" s="489"/>
      <c r="LCE4" s="489"/>
      <c r="LCF4" s="489"/>
      <c r="LCG4" s="489"/>
      <c r="LCH4" s="489"/>
      <c r="LCI4" s="489"/>
      <c r="LCJ4" s="489"/>
      <c r="LCK4" s="489"/>
      <c r="LCL4" s="489"/>
      <c r="LCM4" s="489"/>
      <c r="LCN4" s="489"/>
      <c r="LCO4" s="489"/>
      <c r="LCP4" s="489"/>
      <c r="LCQ4" s="489"/>
      <c r="LCR4" s="489"/>
      <c r="LCS4" s="489"/>
      <c r="LCT4" s="489"/>
      <c r="LCU4" s="489"/>
      <c r="LCV4" s="489"/>
      <c r="LCW4" s="489"/>
      <c r="LCX4" s="489"/>
      <c r="LCY4" s="489"/>
      <c r="LCZ4" s="489"/>
      <c r="LDA4" s="489"/>
      <c r="LDB4" s="489"/>
      <c r="LDC4" s="489"/>
      <c r="LDD4" s="489"/>
      <c r="LDE4" s="489"/>
      <c r="LDF4" s="489"/>
      <c r="LDG4" s="489"/>
      <c r="LDH4" s="489"/>
      <c r="LDI4" s="489"/>
      <c r="LDJ4" s="489"/>
      <c r="LDK4" s="489"/>
      <c r="LDL4" s="489"/>
      <c r="LDM4" s="489"/>
      <c r="LDN4" s="489"/>
      <c r="LDO4" s="489"/>
      <c r="LDP4" s="489"/>
      <c r="LDQ4" s="489"/>
      <c r="LDR4" s="489"/>
      <c r="LDS4" s="489"/>
      <c r="LDT4" s="489"/>
      <c r="LDU4" s="489"/>
      <c r="LDV4" s="489"/>
      <c r="LDW4" s="489"/>
      <c r="LDX4" s="489"/>
      <c r="LDY4" s="489"/>
      <c r="LDZ4" s="489"/>
      <c r="LEA4" s="489"/>
      <c r="LEB4" s="489"/>
      <c r="LEC4" s="489"/>
      <c r="LED4" s="489"/>
      <c r="LEE4" s="489"/>
      <c r="LEF4" s="489"/>
      <c r="LEG4" s="489"/>
      <c r="LEH4" s="489"/>
      <c r="LEI4" s="489"/>
      <c r="LEJ4" s="489"/>
      <c r="LEK4" s="489"/>
      <c r="LEL4" s="489"/>
      <c r="LEM4" s="489"/>
      <c r="LEN4" s="489"/>
      <c r="LEO4" s="489"/>
      <c r="LEP4" s="489"/>
      <c r="LEQ4" s="489"/>
      <c r="LER4" s="489"/>
      <c r="LES4" s="489"/>
      <c r="LET4" s="489"/>
      <c r="LEU4" s="489"/>
      <c r="LEV4" s="489"/>
      <c r="LEW4" s="489"/>
      <c r="LEX4" s="489"/>
      <c r="LEY4" s="489"/>
      <c r="LEZ4" s="489"/>
      <c r="LFA4" s="489"/>
      <c r="LFB4" s="489"/>
      <c r="LFC4" s="489"/>
      <c r="LFD4" s="489"/>
      <c r="LFE4" s="489"/>
      <c r="LFF4" s="489"/>
      <c r="LFG4" s="489"/>
      <c r="LFH4" s="489"/>
      <c r="LFI4" s="489"/>
      <c r="LFJ4" s="489"/>
      <c r="LFK4" s="489"/>
      <c r="LFL4" s="489"/>
      <c r="LFM4" s="489"/>
      <c r="LFN4" s="489"/>
      <c r="LFO4" s="489"/>
      <c r="LFP4" s="489"/>
      <c r="LFQ4" s="489"/>
      <c r="LFR4" s="489"/>
      <c r="LFS4" s="489"/>
      <c r="LFT4" s="489"/>
      <c r="LFU4" s="489"/>
      <c r="LFV4" s="489"/>
      <c r="LFW4" s="489"/>
      <c r="LFX4" s="489"/>
      <c r="LFY4" s="489"/>
      <c r="LFZ4" s="489"/>
      <c r="LGA4" s="489"/>
      <c r="LGB4" s="489"/>
      <c r="LGC4" s="489"/>
      <c r="LGD4" s="489"/>
      <c r="LGE4" s="489"/>
      <c r="LGF4" s="489"/>
      <c r="LGG4" s="489"/>
      <c r="LGH4" s="489"/>
      <c r="LGI4" s="489"/>
      <c r="LGJ4" s="489"/>
      <c r="LGK4" s="489"/>
      <c r="LGL4" s="489"/>
      <c r="LGM4" s="489"/>
      <c r="LGN4" s="489"/>
      <c r="LGO4" s="489"/>
      <c r="LGP4" s="489"/>
      <c r="LGQ4" s="489"/>
      <c r="LGR4" s="489"/>
      <c r="LGS4" s="489"/>
      <c r="LGT4" s="489"/>
      <c r="LGU4" s="489"/>
      <c r="LGV4" s="489"/>
      <c r="LGW4" s="489"/>
      <c r="LGX4" s="489"/>
      <c r="LGY4" s="489"/>
      <c r="LGZ4" s="489"/>
      <c r="LHA4" s="489"/>
      <c r="LHB4" s="489"/>
      <c r="LHC4" s="489"/>
      <c r="LHD4" s="489"/>
      <c r="LHE4" s="489"/>
      <c r="LHF4" s="489"/>
      <c r="LHG4" s="489"/>
      <c r="LHH4" s="489"/>
      <c r="LHI4" s="489"/>
      <c r="LHJ4" s="489"/>
      <c r="LHK4" s="489"/>
      <c r="LHL4" s="489"/>
      <c r="LHM4" s="489"/>
      <c r="LHN4" s="489"/>
      <c r="LHO4" s="489"/>
      <c r="LHP4" s="489"/>
      <c r="LHQ4" s="489"/>
      <c r="LHR4" s="489"/>
      <c r="LHS4" s="489"/>
      <c r="LHT4" s="489"/>
      <c r="LHU4" s="489"/>
      <c r="LHV4" s="489"/>
      <c r="LHW4" s="489"/>
      <c r="LHX4" s="489"/>
      <c r="LHY4" s="489"/>
      <c r="LHZ4" s="489"/>
      <c r="LIA4" s="489"/>
      <c r="LIB4" s="489"/>
      <c r="LIC4" s="489"/>
      <c r="LID4" s="489"/>
      <c r="LIE4" s="489"/>
      <c r="LIF4" s="489"/>
      <c r="LIG4" s="489"/>
      <c r="LIH4" s="489"/>
      <c r="LII4" s="489"/>
      <c r="LIJ4" s="489"/>
      <c r="LIK4" s="489"/>
      <c r="LIL4" s="489"/>
      <c r="LIM4" s="489"/>
      <c r="LIN4" s="489"/>
      <c r="LIO4" s="489"/>
      <c r="LIP4" s="489"/>
      <c r="LIQ4" s="489"/>
      <c r="LIR4" s="489"/>
      <c r="LIS4" s="489"/>
      <c r="LIT4" s="489"/>
      <c r="LIU4" s="489"/>
      <c r="LIV4" s="489"/>
      <c r="LIW4" s="489"/>
      <c r="LIX4" s="489"/>
      <c r="LIY4" s="489"/>
      <c r="LIZ4" s="489"/>
      <c r="LJA4" s="489"/>
      <c r="LJB4" s="489"/>
      <c r="LJC4" s="489"/>
      <c r="LJD4" s="489"/>
      <c r="LJE4" s="489"/>
      <c r="LJF4" s="489"/>
      <c r="LJG4" s="489"/>
      <c r="LJH4" s="489"/>
      <c r="LJI4" s="489"/>
      <c r="LJJ4" s="489"/>
      <c r="LJK4" s="489"/>
      <c r="LJL4" s="489"/>
      <c r="LJM4" s="489"/>
      <c r="LJN4" s="489"/>
      <c r="LJO4" s="489"/>
      <c r="LJP4" s="489"/>
      <c r="LJQ4" s="489"/>
      <c r="LJR4" s="489"/>
      <c r="LJS4" s="489"/>
      <c r="LJT4" s="489"/>
      <c r="LJU4" s="489"/>
      <c r="LJV4" s="489"/>
      <c r="LJW4" s="489"/>
      <c r="LJX4" s="489"/>
      <c r="LJY4" s="489"/>
      <c r="LJZ4" s="489"/>
      <c r="LKA4" s="489"/>
      <c r="LKB4" s="489"/>
      <c r="LKC4" s="489"/>
      <c r="LKD4" s="489"/>
      <c r="LKE4" s="489"/>
      <c r="LKF4" s="489"/>
      <c r="LKG4" s="489"/>
      <c r="LKH4" s="489"/>
      <c r="LKI4" s="489"/>
      <c r="LKJ4" s="489"/>
      <c r="LKK4" s="489"/>
      <c r="LKL4" s="489"/>
      <c r="LKM4" s="489"/>
      <c r="LKN4" s="489"/>
      <c r="LKO4" s="489"/>
      <c r="LKP4" s="489"/>
      <c r="LKQ4" s="489"/>
      <c r="LKR4" s="489"/>
      <c r="LKS4" s="489"/>
      <c r="LKT4" s="489"/>
      <c r="LKU4" s="489"/>
      <c r="LKV4" s="489"/>
      <c r="LKW4" s="489"/>
      <c r="LKX4" s="489"/>
      <c r="LKY4" s="489"/>
      <c r="LKZ4" s="489"/>
      <c r="LLA4" s="489"/>
      <c r="LLB4" s="489"/>
      <c r="LLC4" s="489"/>
      <c r="LLD4" s="489"/>
      <c r="LLE4" s="489"/>
      <c r="LLF4" s="489"/>
      <c r="LLG4" s="489"/>
      <c r="LLH4" s="489"/>
      <c r="LLI4" s="489"/>
      <c r="LLJ4" s="489"/>
      <c r="LLK4" s="489"/>
      <c r="LLL4" s="489"/>
      <c r="LLM4" s="489"/>
      <c r="LLN4" s="489"/>
      <c r="LLO4" s="489"/>
      <c r="LLP4" s="489"/>
      <c r="LLQ4" s="489"/>
      <c r="LLR4" s="489"/>
      <c r="LLS4" s="489"/>
      <c r="LLT4" s="489"/>
      <c r="LLU4" s="489"/>
      <c r="LLV4" s="489"/>
      <c r="LLW4" s="489"/>
      <c r="LLX4" s="489"/>
      <c r="LLY4" s="489"/>
      <c r="LLZ4" s="489"/>
      <c r="LMA4" s="489"/>
      <c r="LMB4" s="489"/>
      <c r="LMC4" s="489"/>
      <c r="LMD4" s="489"/>
      <c r="LME4" s="489"/>
      <c r="LMF4" s="489"/>
      <c r="LMG4" s="489"/>
      <c r="LMH4" s="489"/>
      <c r="LMI4" s="489"/>
      <c r="LMJ4" s="489"/>
      <c r="LMK4" s="489"/>
      <c r="LML4" s="489"/>
      <c r="LMM4" s="489"/>
      <c r="LMN4" s="489"/>
      <c r="LMO4" s="489"/>
      <c r="LMP4" s="489"/>
      <c r="LMQ4" s="489"/>
      <c r="LMR4" s="489"/>
      <c r="LMS4" s="489"/>
      <c r="LMT4" s="489"/>
      <c r="LMU4" s="489"/>
      <c r="LMV4" s="489"/>
      <c r="LMW4" s="489"/>
      <c r="LMX4" s="489"/>
      <c r="LMY4" s="489"/>
      <c r="LMZ4" s="489"/>
      <c r="LNA4" s="489"/>
      <c r="LNB4" s="489"/>
      <c r="LNC4" s="489"/>
      <c r="LND4" s="489"/>
      <c r="LNE4" s="489"/>
      <c r="LNF4" s="489"/>
      <c r="LNG4" s="489"/>
      <c r="LNH4" s="489"/>
      <c r="LNI4" s="489"/>
      <c r="LNJ4" s="489"/>
      <c r="LNK4" s="489"/>
      <c r="LNL4" s="489"/>
      <c r="LNM4" s="489"/>
      <c r="LNN4" s="489"/>
      <c r="LNO4" s="489"/>
      <c r="LNP4" s="489"/>
      <c r="LNQ4" s="489"/>
      <c r="LNR4" s="489"/>
      <c r="LNS4" s="489"/>
      <c r="LNT4" s="489"/>
      <c r="LNU4" s="489"/>
      <c r="LNV4" s="489"/>
      <c r="LNW4" s="489"/>
      <c r="LNX4" s="489"/>
      <c r="LNY4" s="489"/>
      <c r="LNZ4" s="489"/>
      <c r="LOA4" s="489"/>
      <c r="LOB4" s="489"/>
      <c r="LOC4" s="489"/>
      <c r="LOD4" s="489"/>
      <c r="LOE4" s="489"/>
      <c r="LOF4" s="489"/>
      <c r="LOG4" s="489"/>
      <c r="LOH4" s="489"/>
      <c r="LOI4" s="489"/>
      <c r="LOJ4" s="489"/>
      <c r="LOK4" s="489"/>
      <c r="LOL4" s="489"/>
      <c r="LOM4" s="489"/>
      <c r="LON4" s="489"/>
      <c r="LOO4" s="489"/>
      <c r="LOP4" s="489"/>
      <c r="LOQ4" s="489"/>
      <c r="LOR4" s="489"/>
      <c r="LOS4" s="489"/>
      <c r="LOT4" s="489"/>
      <c r="LOU4" s="489"/>
      <c r="LOV4" s="489"/>
      <c r="LOW4" s="489"/>
      <c r="LOX4" s="489"/>
      <c r="LOY4" s="489"/>
      <c r="LOZ4" s="489"/>
      <c r="LPA4" s="489"/>
      <c r="LPB4" s="489"/>
      <c r="LPC4" s="489"/>
      <c r="LPD4" s="489"/>
      <c r="LPE4" s="489"/>
      <c r="LPF4" s="489"/>
      <c r="LPG4" s="489"/>
      <c r="LPH4" s="489"/>
      <c r="LPI4" s="489"/>
      <c r="LPJ4" s="489"/>
      <c r="LPK4" s="489"/>
      <c r="LPL4" s="489"/>
      <c r="LPM4" s="489"/>
      <c r="LPN4" s="489"/>
      <c r="LPO4" s="489"/>
      <c r="LPP4" s="489"/>
      <c r="LPQ4" s="489"/>
      <c r="LPR4" s="489"/>
      <c r="LPS4" s="489"/>
      <c r="LPT4" s="489"/>
      <c r="LPU4" s="489"/>
      <c r="LPV4" s="489"/>
      <c r="LPW4" s="489"/>
      <c r="LPX4" s="489"/>
      <c r="LPY4" s="489"/>
      <c r="LPZ4" s="489"/>
      <c r="LQA4" s="489"/>
      <c r="LQB4" s="489"/>
      <c r="LQC4" s="489"/>
      <c r="LQD4" s="489"/>
      <c r="LQE4" s="489"/>
      <c r="LQF4" s="489"/>
      <c r="LQG4" s="489"/>
      <c r="LQH4" s="489"/>
      <c r="LQI4" s="489"/>
      <c r="LQJ4" s="489"/>
      <c r="LQK4" s="489"/>
      <c r="LQL4" s="489"/>
      <c r="LQM4" s="489"/>
      <c r="LQN4" s="489"/>
      <c r="LQO4" s="489"/>
      <c r="LQP4" s="489"/>
      <c r="LQQ4" s="489"/>
      <c r="LQR4" s="489"/>
      <c r="LQS4" s="489"/>
      <c r="LQT4" s="489"/>
      <c r="LQU4" s="489"/>
      <c r="LQV4" s="489"/>
      <c r="LQW4" s="489"/>
      <c r="LQX4" s="489"/>
      <c r="LQY4" s="489"/>
      <c r="LQZ4" s="489"/>
      <c r="LRA4" s="489"/>
      <c r="LRB4" s="489"/>
      <c r="LRC4" s="489"/>
      <c r="LRD4" s="489"/>
      <c r="LRE4" s="489"/>
      <c r="LRF4" s="489"/>
      <c r="LRG4" s="489"/>
      <c r="LRH4" s="489"/>
      <c r="LRI4" s="489"/>
      <c r="LRJ4" s="489"/>
      <c r="LRK4" s="489"/>
      <c r="LRL4" s="489"/>
      <c r="LRM4" s="489"/>
      <c r="LRN4" s="489"/>
      <c r="LRO4" s="489"/>
      <c r="LRP4" s="489"/>
      <c r="LRQ4" s="489"/>
      <c r="LRR4" s="489"/>
      <c r="LRS4" s="489"/>
      <c r="LRT4" s="489"/>
      <c r="LRU4" s="489"/>
      <c r="LRV4" s="489"/>
      <c r="LRW4" s="489"/>
      <c r="LRX4" s="489"/>
      <c r="LRY4" s="489"/>
      <c r="LRZ4" s="489"/>
      <c r="LSA4" s="489"/>
      <c r="LSB4" s="489"/>
      <c r="LSC4" s="489"/>
      <c r="LSD4" s="489"/>
      <c r="LSE4" s="489"/>
      <c r="LSF4" s="489"/>
      <c r="LSG4" s="489"/>
      <c r="LSH4" s="489"/>
      <c r="LSI4" s="489"/>
      <c r="LSJ4" s="489"/>
      <c r="LSK4" s="489"/>
      <c r="LSL4" s="489"/>
      <c r="LSM4" s="489"/>
      <c r="LSN4" s="489"/>
      <c r="LSO4" s="489"/>
      <c r="LSP4" s="489"/>
      <c r="LSQ4" s="489"/>
      <c r="LSR4" s="489"/>
      <c r="LSS4" s="489"/>
      <c r="LST4" s="489"/>
      <c r="LSU4" s="489"/>
      <c r="LSV4" s="489"/>
      <c r="LSW4" s="489"/>
      <c r="LSX4" s="489"/>
      <c r="LSY4" s="489"/>
      <c r="LSZ4" s="489"/>
      <c r="LTA4" s="489"/>
      <c r="LTB4" s="489"/>
      <c r="LTC4" s="489"/>
      <c r="LTD4" s="489"/>
      <c r="LTE4" s="489"/>
      <c r="LTF4" s="489"/>
      <c r="LTG4" s="489"/>
      <c r="LTH4" s="489"/>
      <c r="LTI4" s="489"/>
      <c r="LTJ4" s="489"/>
      <c r="LTK4" s="489"/>
      <c r="LTL4" s="489"/>
      <c r="LTM4" s="489"/>
      <c r="LTN4" s="489"/>
      <c r="LTO4" s="489"/>
      <c r="LTP4" s="489"/>
      <c r="LTQ4" s="489"/>
      <c r="LTR4" s="489"/>
      <c r="LTS4" s="489"/>
      <c r="LTT4" s="489"/>
      <c r="LTU4" s="489"/>
      <c r="LTV4" s="489"/>
      <c r="LTW4" s="489"/>
      <c r="LTX4" s="489"/>
      <c r="LTY4" s="489"/>
      <c r="LTZ4" s="489"/>
      <c r="LUA4" s="489"/>
      <c r="LUB4" s="489"/>
      <c r="LUC4" s="489"/>
      <c r="LUD4" s="489"/>
      <c r="LUE4" s="489"/>
      <c r="LUF4" s="489"/>
      <c r="LUG4" s="489"/>
      <c r="LUH4" s="489"/>
      <c r="LUI4" s="489"/>
      <c r="LUJ4" s="489"/>
      <c r="LUK4" s="489"/>
      <c r="LUL4" s="489"/>
      <c r="LUM4" s="489"/>
      <c r="LUN4" s="489"/>
      <c r="LUO4" s="489"/>
      <c r="LUP4" s="489"/>
      <c r="LUQ4" s="489"/>
      <c r="LUR4" s="489"/>
      <c r="LUS4" s="489"/>
      <c r="LUT4" s="489"/>
      <c r="LUU4" s="489"/>
      <c r="LUV4" s="489"/>
      <c r="LUW4" s="489"/>
      <c r="LUX4" s="489"/>
      <c r="LUY4" s="489"/>
      <c r="LUZ4" s="489"/>
      <c r="LVA4" s="489"/>
      <c r="LVB4" s="489"/>
      <c r="LVC4" s="489"/>
      <c r="LVD4" s="489"/>
      <c r="LVE4" s="489"/>
      <c r="LVF4" s="489"/>
      <c r="LVG4" s="489"/>
      <c r="LVH4" s="489"/>
      <c r="LVI4" s="489"/>
      <c r="LVJ4" s="489"/>
      <c r="LVK4" s="489"/>
      <c r="LVL4" s="489"/>
      <c r="LVM4" s="489"/>
      <c r="LVN4" s="489"/>
      <c r="LVO4" s="489"/>
      <c r="LVP4" s="489"/>
      <c r="LVQ4" s="489"/>
      <c r="LVR4" s="489"/>
      <c r="LVS4" s="489"/>
      <c r="LVT4" s="489"/>
      <c r="LVU4" s="489"/>
      <c r="LVV4" s="489"/>
      <c r="LVW4" s="489"/>
      <c r="LVX4" s="489"/>
      <c r="LVY4" s="489"/>
      <c r="LVZ4" s="489"/>
      <c r="LWA4" s="489"/>
      <c r="LWB4" s="489"/>
      <c r="LWC4" s="489"/>
      <c r="LWD4" s="489"/>
      <c r="LWE4" s="489"/>
      <c r="LWF4" s="489"/>
      <c r="LWG4" s="489"/>
      <c r="LWH4" s="489"/>
      <c r="LWI4" s="489"/>
      <c r="LWJ4" s="489"/>
      <c r="LWK4" s="489"/>
      <c r="LWL4" s="489"/>
      <c r="LWM4" s="489"/>
      <c r="LWN4" s="489"/>
      <c r="LWO4" s="489"/>
      <c r="LWP4" s="489"/>
      <c r="LWQ4" s="489"/>
      <c r="LWR4" s="489"/>
      <c r="LWS4" s="489"/>
      <c r="LWT4" s="489"/>
      <c r="LWU4" s="489"/>
      <c r="LWV4" s="489"/>
      <c r="LWW4" s="489"/>
      <c r="LWX4" s="489"/>
      <c r="LWY4" s="489"/>
      <c r="LWZ4" s="489"/>
      <c r="LXA4" s="489"/>
      <c r="LXB4" s="489"/>
      <c r="LXC4" s="489"/>
      <c r="LXD4" s="489"/>
      <c r="LXE4" s="489"/>
      <c r="LXF4" s="489"/>
      <c r="LXG4" s="489"/>
      <c r="LXH4" s="489"/>
      <c r="LXI4" s="489"/>
      <c r="LXJ4" s="489"/>
      <c r="LXK4" s="489"/>
      <c r="LXL4" s="489"/>
      <c r="LXM4" s="489"/>
      <c r="LXN4" s="489"/>
      <c r="LXO4" s="489"/>
      <c r="LXP4" s="489"/>
      <c r="LXQ4" s="489"/>
      <c r="LXR4" s="489"/>
      <c r="LXS4" s="489"/>
      <c r="LXT4" s="489"/>
      <c r="LXU4" s="489"/>
      <c r="LXV4" s="489"/>
      <c r="LXW4" s="489"/>
      <c r="LXX4" s="489"/>
      <c r="LXY4" s="489"/>
      <c r="LXZ4" s="489"/>
      <c r="LYA4" s="489"/>
      <c r="LYB4" s="489"/>
      <c r="LYC4" s="489"/>
      <c r="LYD4" s="489"/>
      <c r="LYE4" s="489"/>
      <c r="LYF4" s="489"/>
      <c r="LYG4" s="489"/>
      <c r="LYH4" s="489"/>
      <c r="LYI4" s="489"/>
      <c r="LYJ4" s="489"/>
      <c r="LYK4" s="489"/>
      <c r="LYL4" s="489"/>
      <c r="LYM4" s="489"/>
      <c r="LYN4" s="489"/>
      <c r="LYO4" s="489"/>
      <c r="LYP4" s="489"/>
      <c r="LYQ4" s="489"/>
      <c r="LYR4" s="489"/>
      <c r="LYS4" s="489"/>
      <c r="LYT4" s="489"/>
      <c r="LYU4" s="489"/>
      <c r="LYV4" s="489"/>
      <c r="LYW4" s="489"/>
      <c r="LYX4" s="489"/>
      <c r="LYY4" s="489"/>
      <c r="LYZ4" s="489"/>
      <c r="LZA4" s="489"/>
      <c r="LZB4" s="489"/>
      <c r="LZC4" s="489"/>
      <c r="LZD4" s="489"/>
      <c r="LZE4" s="489"/>
      <c r="LZF4" s="489"/>
      <c r="LZG4" s="489"/>
      <c r="LZH4" s="489"/>
      <c r="LZI4" s="489"/>
      <c r="LZJ4" s="489"/>
      <c r="LZK4" s="489"/>
      <c r="LZL4" s="489"/>
      <c r="LZM4" s="489"/>
      <c r="LZN4" s="489"/>
      <c r="LZO4" s="489"/>
      <c r="LZP4" s="489"/>
      <c r="LZQ4" s="489"/>
      <c r="LZR4" s="489"/>
      <c r="LZS4" s="489"/>
      <c r="LZT4" s="489"/>
      <c r="LZU4" s="489"/>
      <c r="LZV4" s="489"/>
      <c r="LZW4" s="489"/>
      <c r="LZX4" s="489"/>
      <c r="LZY4" s="489"/>
      <c r="LZZ4" s="489"/>
      <c r="MAA4" s="489"/>
      <c r="MAB4" s="489"/>
      <c r="MAC4" s="489"/>
      <c r="MAD4" s="489"/>
      <c r="MAE4" s="489"/>
      <c r="MAF4" s="489"/>
      <c r="MAG4" s="489"/>
      <c r="MAH4" s="489"/>
      <c r="MAI4" s="489"/>
      <c r="MAJ4" s="489"/>
      <c r="MAK4" s="489"/>
      <c r="MAL4" s="489"/>
      <c r="MAM4" s="489"/>
      <c r="MAN4" s="489"/>
      <c r="MAO4" s="489"/>
      <c r="MAP4" s="489"/>
      <c r="MAQ4" s="489"/>
      <c r="MAR4" s="489"/>
      <c r="MAS4" s="489"/>
      <c r="MAT4" s="489"/>
      <c r="MAU4" s="489"/>
      <c r="MAV4" s="489"/>
      <c r="MAW4" s="489"/>
      <c r="MAX4" s="489"/>
      <c r="MAY4" s="489"/>
      <c r="MAZ4" s="489"/>
      <c r="MBA4" s="489"/>
      <c r="MBB4" s="489"/>
      <c r="MBC4" s="489"/>
      <c r="MBD4" s="489"/>
      <c r="MBE4" s="489"/>
      <c r="MBF4" s="489"/>
      <c r="MBG4" s="489"/>
      <c r="MBH4" s="489"/>
      <c r="MBI4" s="489"/>
      <c r="MBJ4" s="489"/>
      <c r="MBK4" s="489"/>
      <c r="MBL4" s="489"/>
      <c r="MBM4" s="489"/>
      <c r="MBN4" s="489"/>
      <c r="MBO4" s="489"/>
      <c r="MBP4" s="489"/>
      <c r="MBQ4" s="489"/>
      <c r="MBR4" s="489"/>
      <c r="MBS4" s="489"/>
      <c r="MBT4" s="489"/>
      <c r="MBU4" s="489"/>
      <c r="MBV4" s="489"/>
      <c r="MBW4" s="489"/>
      <c r="MBX4" s="489"/>
      <c r="MBY4" s="489"/>
      <c r="MBZ4" s="489"/>
      <c r="MCA4" s="489"/>
      <c r="MCB4" s="489"/>
      <c r="MCC4" s="489"/>
      <c r="MCD4" s="489"/>
      <c r="MCE4" s="489"/>
      <c r="MCF4" s="489"/>
      <c r="MCG4" s="489"/>
      <c r="MCH4" s="489"/>
      <c r="MCI4" s="489"/>
      <c r="MCJ4" s="489"/>
      <c r="MCK4" s="489"/>
      <c r="MCL4" s="489"/>
      <c r="MCM4" s="489"/>
      <c r="MCN4" s="489"/>
      <c r="MCO4" s="489"/>
      <c r="MCP4" s="489"/>
      <c r="MCQ4" s="489"/>
      <c r="MCR4" s="489"/>
      <c r="MCS4" s="489"/>
      <c r="MCT4" s="489"/>
      <c r="MCU4" s="489"/>
      <c r="MCV4" s="489"/>
      <c r="MCW4" s="489"/>
      <c r="MCX4" s="489"/>
      <c r="MCY4" s="489"/>
      <c r="MCZ4" s="489"/>
      <c r="MDA4" s="489"/>
      <c r="MDB4" s="489"/>
      <c r="MDC4" s="489"/>
      <c r="MDD4" s="489"/>
      <c r="MDE4" s="489"/>
      <c r="MDF4" s="489"/>
      <c r="MDG4" s="489"/>
      <c r="MDH4" s="489"/>
      <c r="MDI4" s="489"/>
      <c r="MDJ4" s="489"/>
      <c r="MDK4" s="489"/>
      <c r="MDL4" s="489"/>
      <c r="MDM4" s="489"/>
      <c r="MDN4" s="489"/>
      <c r="MDO4" s="489"/>
      <c r="MDP4" s="489"/>
      <c r="MDQ4" s="489"/>
      <c r="MDR4" s="489"/>
      <c r="MDS4" s="489"/>
      <c r="MDT4" s="489"/>
      <c r="MDU4" s="489"/>
      <c r="MDV4" s="489"/>
      <c r="MDW4" s="489"/>
      <c r="MDX4" s="489"/>
      <c r="MDY4" s="489"/>
      <c r="MDZ4" s="489"/>
      <c r="MEA4" s="489"/>
      <c r="MEB4" s="489"/>
      <c r="MEC4" s="489"/>
      <c r="MED4" s="489"/>
      <c r="MEE4" s="489"/>
      <c r="MEF4" s="489"/>
      <c r="MEG4" s="489"/>
      <c r="MEH4" s="489"/>
      <c r="MEI4" s="489"/>
      <c r="MEJ4" s="489"/>
      <c r="MEK4" s="489"/>
      <c r="MEL4" s="489"/>
      <c r="MEM4" s="489"/>
      <c r="MEN4" s="489"/>
      <c r="MEO4" s="489"/>
      <c r="MEP4" s="489"/>
      <c r="MEQ4" s="489"/>
      <c r="MER4" s="489"/>
      <c r="MES4" s="489"/>
      <c r="MET4" s="489"/>
      <c r="MEU4" s="489"/>
      <c r="MEV4" s="489"/>
      <c r="MEW4" s="489"/>
      <c r="MEX4" s="489"/>
      <c r="MEY4" s="489"/>
      <c r="MEZ4" s="489"/>
      <c r="MFA4" s="489"/>
      <c r="MFB4" s="489"/>
      <c r="MFC4" s="489"/>
      <c r="MFD4" s="489"/>
      <c r="MFE4" s="489"/>
      <c r="MFF4" s="489"/>
      <c r="MFG4" s="489"/>
      <c r="MFH4" s="489"/>
      <c r="MFI4" s="489"/>
      <c r="MFJ4" s="489"/>
      <c r="MFK4" s="489"/>
      <c r="MFL4" s="489"/>
      <c r="MFM4" s="489"/>
      <c r="MFN4" s="489"/>
      <c r="MFO4" s="489"/>
      <c r="MFP4" s="489"/>
      <c r="MFQ4" s="489"/>
      <c r="MFR4" s="489"/>
      <c r="MFS4" s="489"/>
      <c r="MFT4" s="489"/>
      <c r="MFU4" s="489"/>
      <c r="MFV4" s="489"/>
      <c r="MFW4" s="489"/>
      <c r="MFX4" s="489"/>
      <c r="MFY4" s="489"/>
      <c r="MFZ4" s="489"/>
      <c r="MGA4" s="489"/>
      <c r="MGB4" s="489"/>
      <c r="MGC4" s="489"/>
      <c r="MGD4" s="489"/>
      <c r="MGE4" s="489"/>
      <c r="MGF4" s="489"/>
      <c r="MGG4" s="489"/>
      <c r="MGH4" s="489"/>
      <c r="MGI4" s="489"/>
      <c r="MGJ4" s="489"/>
      <c r="MGK4" s="489"/>
      <c r="MGL4" s="489"/>
      <c r="MGM4" s="489"/>
      <c r="MGN4" s="489"/>
      <c r="MGO4" s="489"/>
      <c r="MGP4" s="489"/>
      <c r="MGQ4" s="489"/>
      <c r="MGR4" s="489"/>
      <c r="MGS4" s="489"/>
      <c r="MGT4" s="489"/>
      <c r="MGU4" s="489"/>
      <c r="MGV4" s="489"/>
      <c r="MGW4" s="489"/>
      <c r="MGX4" s="489"/>
      <c r="MGY4" s="489"/>
      <c r="MGZ4" s="489"/>
      <c r="MHA4" s="489"/>
      <c r="MHB4" s="489"/>
      <c r="MHC4" s="489"/>
      <c r="MHD4" s="489"/>
      <c r="MHE4" s="489"/>
      <c r="MHF4" s="489"/>
      <c r="MHG4" s="489"/>
      <c r="MHH4" s="489"/>
      <c r="MHI4" s="489"/>
      <c r="MHJ4" s="489"/>
      <c r="MHK4" s="489"/>
      <c r="MHL4" s="489"/>
      <c r="MHM4" s="489"/>
      <c r="MHN4" s="489"/>
      <c r="MHO4" s="489"/>
      <c r="MHP4" s="489"/>
      <c r="MHQ4" s="489"/>
      <c r="MHR4" s="489"/>
      <c r="MHS4" s="489"/>
      <c r="MHT4" s="489"/>
      <c r="MHU4" s="489"/>
      <c r="MHV4" s="489"/>
      <c r="MHW4" s="489"/>
      <c r="MHX4" s="489"/>
      <c r="MHY4" s="489"/>
      <c r="MHZ4" s="489"/>
      <c r="MIA4" s="489"/>
      <c r="MIB4" s="489"/>
      <c r="MIC4" s="489"/>
      <c r="MID4" s="489"/>
      <c r="MIE4" s="489"/>
      <c r="MIF4" s="489"/>
      <c r="MIG4" s="489"/>
      <c r="MIH4" s="489"/>
      <c r="MII4" s="489"/>
      <c r="MIJ4" s="489"/>
      <c r="MIK4" s="489"/>
      <c r="MIL4" s="489"/>
      <c r="MIM4" s="489"/>
      <c r="MIN4" s="489"/>
      <c r="MIO4" s="489"/>
      <c r="MIP4" s="489"/>
      <c r="MIQ4" s="489"/>
      <c r="MIR4" s="489"/>
      <c r="MIS4" s="489"/>
      <c r="MIT4" s="489"/>
      <c r="MIU4" s="489"/>
      <c r="MIV4" s="489"/>
      <c r="MIW4" s="489"/>
      <c r="MIX4" s="489"/>
      <c r="MIY4" s="489"/>
      <c r="MIZ4" s="489"/>
      <c r="MJA4" s="489"/>
      <c r="MJB4" s="489"/>
      <c r="MJC4" s="489"/>
      <c r="MJD4" s="489"/>
      <c r="MJE4" s="489"/>
      <c r="MJF4" s="489"/>
      <c r="MJG4" s="489"/>
      <c r="MJH4" s="489"/>
      <c r="MJI4" s="489"/>
      <c r="MJJ4" s="489"/>
      <c r="MJK4" s="489"/>
      <c r="MJL4" s="489"/>
      <c r="MJM4" s="489"/>
      <c r="MJN4" s="489"/>
      <c r="MJO4" s="489"/>
      <c r="MJP4" s="489"/>
      <c r="MJQ4" s="489"/>
      <c r="MJR4" s="489"/>
      <c r="MJS4" s="489"/>
      <c r="MJT4" s="489"/>
      <c r="MJU4" s="489"/>
      <c r="MJV4" s="489"/>
      <c r="MJW4" s="489"/>
      <c r="MJX4" s="489"/>
      <c r="MJY4" s="489"/>
      <c r="MJZ4" s="489"/>
      <c r="MKA4" s="489"/>
      <c r="MKB4" s="489"/>
      <c r="MKC4" s="489"/>
      <c r="MKD4" s="489"/>
      <c r="MKE4" s="489"/>
      <c r="MKF4" s="489"/>
      <c r="MKG4" s="489"/>
      <c r="MKH4" s="489"/>
      <c r="MKI4" s="489"/>
      <c r="MKJ4" s="489"/>
      <c r="MKK4" s="489"/>
      <c r="MKL4" s="489"/>
      <c r="MKM4" s="489"/>
      <c r="MKN4" s="489"/>
      <c r="MKO4" s="489"/>
      <c r="MKP4" s="489"/>
      <c r="MKQ4" s="489"/>
      <c r="MKR4" s="489"/>
      <c r="MKS4" s="489"/>
      <c r="MKT4" s="489"/>
      <c r="MKU4" s="489"/>
      <c r="MKV4" s="489"/>
      <c r="MKW4" s="489"/>
      <c r="MKX4" s="489"/>
      <c r="MKY4" s="489"/>
      <c r="MKZ4" s="489"/>
      <c r="MLA4" s="489"/>
      <c r="MLB4" s="489"/>
      <c r="MLC4" s="489"/>
      <c r="MLD4" s="489"/>
      <c r="MLE4" s="489"/>
      <c r="MLF4" s="489"/>
      <c r="MLG4" s="489"/>
      <c r="MLH4" s="489"/>
      <c r="MLI4" s="489"/>
      <c r="MLJ4" s="489"/>
      <c r="MLK4" s="489"/>
      <c r="MLL4" s="489"/>
      <c r="MLM4" s="489"/>
      <c r="MLN4" s="489"/>
      <c r="MLO4" s="489"/>
      <c r="MLP4" s="489"/>
      <c r="MLQ4" s="489"/>
      <c r="MLR4" s="489"/>
      <c r="MLS4" s="489"/>
      <c r="MLT4" s="489"/>
      <c r="MLU4" s="489"/>
      <c r="MLV4" s="489"/>
      <c r="MLW4" s="489"/>
      <c r="MLX4" s="489"/>
      <c r="MLY4" s="489"/>
      <c r="MLZ4" s="489"/>
      <c r="MMA4" s="489"/>
      <c r="MMB4" s="489"/>
      <c r="MMC4" s="489"/>
      <c r="MMD4" s="489"/>
      <c r="MME4" s="489"/>
      <c r="MMF4" s="489"/>
      <c r="MMG4" s="489"/>
      <c r="MMH4" s="489"/>
      <c r="MMI4" s="489"/>
      <c r="MMJ4" s="489"/>
      <c r="MMK4" s="489"/>
      <c r="MML4" s="489"/>
      <c r="MMM4" s="489"/>
      <c r="MMN4" s="489"/>
      <c r="MMO4" s="489"/>
      <c r="MMP4" s="489"/>
      <c r="MMQ4" s="489"/>
      <c r="MMR4" s="489"/>
      <c r="MMS4" s="489"/>
      <c r="MMT4" s="489"/>
      <c r="MMU4" s="489"/>
      <c r="MMV4" s="489"/>
      <c r="MMW4" s="489"/>
      <c r="MMX4" s="489"/>
      <c r="MMY4" s="489"/>
      <c r="MMZ4" s="489"/>
      <c r="MNA4" s="489"/>
      <c r="MNB4" s="489"/>
      <c r="MNC4" s="489"/>
      <c r="MND4" s="489"/>
      <c r="MNE4" s="489"/>
      <c r="MNF4" s="489"/>
      <c r="MNG4" s="489"/>
      <c r="MNH4" s="489"/>
      <c r="MNI4" s="489"/>
      <c r="MNJ4" s="489"/>
      <c r="MNK4" s="489"/>
      <c r="MNL4" s="489"/>
      <c r="MNM4" s="489"/>
      <c r="MNN4" s="489"/>
      <c r="MNO4" s="489"/>
      <c r="MNP4" s="489"/>
      <c r="MNQ4" s="489"/>
      <c r="MNR4" s="489"/>
      <c r="MNS4" s="489"/>
      <c r="MNT4" s="489"/>
      <c r="MNU4" s="489"/>
      <c r="MNV4" s="489"/>
      <c r="MNW4" s="489"/>
      <c r="MNX4" s="489"/>
      <c r="MNY4" s="489"/>
      <c r="MNZ4" s="489"/>
      <c r="MOA4" s="489"/>
      <c r="MOB4" s="489"/>
      <c r="MOC4" s="489"/>
      <c r="MOD4" s="489"/>
      <c r="MOE4" s="489"/>
      <c r="MOF4" s="489"/>
      <c r="MOG4" s="489"/>
      <c r="MOH4" s="489"/>
      <c r="MOI4" s="489"/>
      <c r="MOJ4" s="489"/>
      <c r="MOK4" s="489"/>
      <c r="MOL4" s="489"/>
      <c r="MOM4" s="489"/>
      <c r="MON4" s="489"/>
      <c r="MOO4" s="489"/>
      <c r="MOP4" s="489"/>
      <c r="MOQ4" s="489"/>
      <c r="MOR4" s="489"/>
      <c r="MOS4" s="489"/>
      <c r="MOT4" s="489"/>
      <c r="MOU4" s="489"/>
      <c r="MOV4" s="489"/>
      <c r="MOW4" s="489"/>
      <c r="MOX4" s="489"/>
      <c r="MOY4" s="489"/>
      <c r="MOZ4" s="489"/>
      <c r="MPA4" s="489"/>
      <c r="MPB4" s="489"/>
      <c r="MPC4" s="489"/>
      <c r="MPD4" s="489"/>
      <c r="MPE4" s="489"/>
      <c r="MPF4" s="489"/>
      <c r="MPG4" s="489"/>
      <c r="MPH4" s="489"/>
      <c r="MPI4" s="489"/>
      <c r="MPJ4" s="489"/>
      <c r="MPK4" s="489"/>
      <c r="MPL4" s="489"/>
      <c r="MPM4" s="489"/>
      <c r="MPN4" s="489"/>
      <c r="MPO4" s="489"/>
      <c r="MPP4" s="489"/>
      <c r="MPQ4" s="489"/>
      <c r="MPR4" s="489"/>
      <c r="MPS4" s="489"/>
      <c r="MPT4" s="489"/>
      <c r="MPU4" s="489"/>
      <c r="MPV4" s="489"/>
      <c r="MPW4" s="489"/>
      <c r="MPX4" s="489"/>
      <c r="MPY4" s="489"/>
      <c r="MPZ4" s="489"/>
      <c r="MQA4" s="489"/>
      <c r="MQB4" s="489"/>
      <c r="MQC4" s="489"/>
      <c r="MQD4" s="489"/>
      <c r="MQE4" s="489"/>
      <c r="MQF4" s="489"/>
      <c r="MQG4" s="489"/>
      <c r="MQH4" s="489"/>
      <c r="MQI4" s="489"/>
      <c r="MQJ4" s="489"/>
      <c r="MQK4" s="489"/>
      <c r="MQL4" s="489"/>
      <c r="MQM4" s="489"/>
      <c r="MQN4" s="489"/>
      <c r="MQO4" s="489"/>
      <c r="MQP4" s="489"/>
      <c r="MQQ4" s="489"/>
      <c r="MQR4" s="489"/>
      <c r="MQS4" s="489"/>
      <c r="MQT4" s="489"/>
      <c r="MQU4" s="489"/>
      <c r="MQV4" s="489"/>
      <c r="MQW4" s="489"/>
      <c r="MQX4" s="489"/>
      <c r="MQY4" s="489"/>
      <c r="MQZ4" s="489"/>
      <c r="MRA4" s="489"/>
      <c r="MRB4" s="489"/>
      <c r="MRC4" s="489"/>
      <c r="MRD4" s="489"/>
      <c r="MRE4" s="489"/>
      <c r="MRF4" s="489"/>
      <c r="MRG4" s="489"/>
      <c r="MRH4" s="489"/>
      <c r="MRI4" s="489"/>
      <c r="MRJ4" s="489"/>
      <c r="MRK4" s="489"/>
      <c r="MRL4" s="489"/>
      <c r="MRM4" s="489"/>
      <c r="MRN4" s="489"/>
      <c r="MRO4" s="489"/>
      <c r="MRP4" s="489"/>
      <c r="MRQ4" s="489"/>
      <c r="MRR4" s="489"/>
      <c r="MRS4" s="489"/>
      <c r="MRT4" s="489"/>
      <c r="MRU4" s="489"/>
      <c r="MRV4" s="489"/>
      <c r="MRW4" s="489"/>
      <c r="MRX4" s="489"/>
      <c r="MRY4" s="489"/>
      <c r="MRZ4" s="489"/>
      <c r="MSA4" s="489"/>
      <c r="MSB4" s="489"/>
      <c r="MSC4" s="489"/>
      <c r="MSD4" s="489"/>
      <c r="MSE4" s="489"/>
      <c r="MSF4" s="489"/>
      <c r="MSG4" s="489"/>
      <c r="MSH4" s="489"/>
      <c r="MSI4" s="489"/>
      <c r="MSJ4" s="489"/>
      <c r="MSK4" s="489"/>
      <c r="MSL4" s="489"/>
      <c r="MSM4" s="489"/>
      <c r="MSN4" s="489"/>
      <c r="MSO4" s="489"/>
      <c r="MSP4" s="489"/>
      <c r="MSQ4" s="489"/>
      <c r="MSR4" s="489"/>
      <c r="MSS4" s="489"/>
      <c r="MST4" s="489"/>
      <c r="MSU4" s="489"/>
      <c r="MSV4" s="489"/>
      <c r="MSW4" s="489"/>
      <c r="MSX4" s="489"/>
      <c r="MSY4" s="489"/>
      <c r="MSZ4" s="489"/>
      <c r="MTA4" s="489"/>
      <c r="MTB4" s="489"/>
      <c r="MTC4" s="489"/>
      <c r="MTD4" s="489"/>
      <c r="MTE4" s="489"/>
      <c r="MTF4" s="489"/>
      <c r="MTG4" s="489"/>
      <c r="MTH4" s="489"/>
      <c r="MTI4" s="489"/>
      <c r="MTJ4" s="489"/>
      <c r="MTK4" s="489"/>
      <c r="MTL4" s="489"/>
      <c r="MTM4" s="489"/>
      <c r="MTN4" s="489"/>
      <c r="MTO4" s="489"/>
      <c r="MTP4" s="489"/>
      <c r="MTQ4" s="489"/>
      <c r="MTR4" s="489"/>
      <c r="MTS4" s="489"/>
      <c r="MTT4" s="489"/>
      <c r="MTU4" s="489"/>
      <c r="MTV4" s="489"/>
      <c r="MTW4" s="489"/>
      <c r="MTX4" s="489"/>
      <c r="MTY4" s="489"/>
      <c r="MTZ4" s="489"/>
      <c r="MUA4" s="489"/>
      <c r="MUB4" s="489"/>
      <c r="MUC4" s="489"/>
      <c r="MUD4" s="489"/>
      <c r="MUE4" s="489"/>
      <c r="MUF4" s="489"/>
      <c r="MUG4" s="489"/>
      <c r="MUH4" s="489"/>
      <c r="MUI4" s="489"/>
      <c r="MUJ4" s="489"/>
      <c r="MUK4" s="489"/>
      <c r="MUL4" s="489"/>
      <c r="MUM4" s="489"/>
      <c r="MUN4" s="489"/>
      <c r="MUO4" s="489"/>
      <c r="MUP4" s="489"/>
      <c r="MUQ4" s="489"/>
      <c r="MUR4" s="489"/>
      <c r="MUS4" s="489"/>
      <c r="MUT4" s="489"/>
      <c r="MUU4" s="489"/>
      <c r="MUV4" s="489"/>
      <c r="MUW4" s="489"/>
      <c r="MUX4" s="489"/>
      <c r="MUY4" s="489"/>
      <c r="MUZ4" s="489"/>
      <c r="MVA4" s="489"/>
      <c r="MVB4" s="489"/>
      <c r="MVC4" s="489"/>
      <c r="MVD4" s="489"/>
      <c r="MVE4" s="489"/>
      <c r="MVF4" s="489"/>
      <c r="MVG4" s="489"/>
      <c r="MVH4" s="489"/>
      <c r="MVI4" s="489"/>
      <c r="MVJ4" s="489"/>
      <c r="MVK4" s="489"/>
      <c r="MVL4" s="489"/>
      <c r="MVM4" s="489"/>
      <c r="MVN4" s="489"/>
      <c r="MVO4" s="489"/>
      <c r="MVP4" s="489"/>
      <c r="MVQ4" s="489"/>
      <c r="MVR4" s="489"/>
      <c r="MVS4" s="489"/>
      <c r="MVT4" s="489"/>
      <c r="MVU4" s="489"/>
      <c r="MVV4" s="489"/>
      <c r="MVW4" s="489"/>
      <c r="MVX4" s="489"/>
      <c r="MVY4" s="489"/>
      <c r="MVZ4" s="489"/>
      <c r="MWA4" s="489"/>
      <c r="MWB4" s="489"/>
      <c r="MWC4" s="489"/>
      <c r="MWD4" s="489"/>
      <c r="MWE4" s="489"/>
      <c r="MWF4" s="489"/>
      <c r="MWG4" s="489"/>
      <c r="MWH4" s="489"/>
      <c r="MWI4" s="489"/>
      <c r="MWJ4" s="489"/>
      <c r="MWK4" s="489"/>
      <c r="MWL4" s="489"/>
      <c r="MWM4" s="489"/>
      <c r="MWN4" s="489"/>
      <c r="MWO4" s="489"/>
      <c r="MWP4" s="489"/>
      <c r="MWQ4" s="489"/>
      <c r="MWR4" s="489"/>
      <c r="MWS4" s="489"/>
      <c r="MWT4" s="489"/>
      <c r="MWU4" s="489"/>
      <c r="MWV4" s="489"/>
      <c r="MWW4" s="489"/>
      <c r="MWX4" s="489"/>
      <c r="MWY4" s="489"/>
      <c r="MWZ4" s="489"/>
      <c r="MXA4" s="489"/>
      <c r="MXB4" s="489"/>
      <c r="MXC4" s="489"/>
      <c r="MXD4" s="489"/>
      <c r="MXE4" s="489"/>
      <c r="MXF4" s="489"/>
      <c r="MXG4" s="489"/>
      <c r="MXH4" s="489"/>
      <c r="MXI4" s="489"/>
      <c r="MXJ4" s="489"/>
      <c r="MXK4" s="489"/>
      <c r="MXL4" s="489"/>
      <c r="MXM4" s="489"/>
      <c r="MXN4" s="489"/>
      <c r="MXO4" s="489"/>
      <c r="MXP4" s="489"/>
      <c r="MXQ4" s="489"/>
      <c r="MXR4" s="489"/>
      <c r="MXS4" s="489"/>
      <c r="MXT4" s="489"/>
      <c r="MXU4" s="489"/>
      <c r="MXV4" s="489"/>
      <c r="MXW4" s="489"/>
      <c r="MXX4" s="489"/>
      <c r="MXY4" s="489"/>
      <c r="MXZ4" s="489"/>
      <c r="MYA4" s="489"/>
      <c r="MYB4" s="489"/>
      <c r="MYC4" s="489"/>
      <c r="MYD4" s="489"/>
      <c r="MYE4" s="489"/>
      <c r="MYF4" s="489"/>
      <c r="MYG4" s="489"/>
      <c r="MYH4" s="489"/>
      <c r="MYI4" s="489"/>
      <c r="MYJ4" s="489"/>
      <c r="MYK4" s="489"/>
      <c r="MYL4" s="489"/>
      <c r="MYM4" s="489"/>
      <c r="MYN4" s="489"/>
      <c r="MYO4" s="489"/>
      <c r="MYP4" s="489"/>
      <c r="MYQ4" s="489"/>
      <c r="MYR4" s="489"/>
      <c r="MYS4" s="489"/>
      <c r="MYT4" s="489"/>
      <c r="MYU4" s="489"/>
      <c r="MYV4" s="489"/>
      <c r="MYW4" s="489"/>
      <c r="MYX4" s="489"/>
      <c r="MYY4" s="489"/>
      <c r="MYZ4" s="489"/>
      <c r="MZA4" s="489"/>
      <c r="MZB4" s="489"/>
      <c r="MZC4" s="489"/>
      <c r="MZD4" s="489"/>
      <c r="MZE4" s="489"/>
      <c r="MZF4" s="489"/>
      <c r="MZG4" s="489"/>
      <c r="MZH4" s="489"/>
      <c r="MZI4" s="489"/>
      <c r="MZJ4" s="489"/>
      <c r="MZK4" s="489"/>
      <c r="MZL4" s="489"/>
      <c r="MZM4" s="489"/>
      <c r="MZN4" s="489"/>
      <c r="MZO4" s="489"/>
      <c r="MZP4" s="489"/>
      <c r="MZQ4" s="489"/>
      <c r="MZR4" s="489"/>
      <c r="MZS4" s="489"/>
      <c r="MZT4" s="489"/>
      <c r="MZU4" s="489"/>
      <c r="MZV4" s="489"/>
      <c r="MZW4" s="489"/>
      <c r="MZX4" s="489"/>
      <c r="MZY4" s="489"/>
      <c r="MZZ4" s="489"/>
      <c r="NAA4" s="489"/>
      <c r="NAB4" s="489"/>
      <c r="NAC4" s="489"/>
      <c r="NAD4" s="489"/>
      <c r="NAE4" s="489"/>
      <c r="NAF4" s="489"/>
      <c r="NAG4" s="489"/>
      <c r="NAH4" s="489"/>
      <c r="NAI4" s="489"/>
      <c r="NAJ4" s="489"/>
      <c r="NAK4" s="489"/>
      <c r="NAL4" s="489"/>
      <c r="NAM4" s="489"/>
      <c r="NAN4" s="489"/>
      <c r="NAO4" s="489"/>
      <c r="NAP4" s="489"/>
      <c r="NAQ4" s="489"/>
      <c r="NAR4" s="489"/>
      <c r="NAS4" s="489"/>
      <c r="NAT4" s="489"/>
      <c r="NAU4" s="489"/>
      <c r="NAV4" s="489"/>
      <c r="NAW4" s="489"/>
      <c r="NAX4" s="489"/>
      <c r="NAY4" s="489"/>
      <c r="NAZ4" s="489"/>
      <c r="NBA4" s="489"/>
      <c r="NBB4" s="489"/>
      <c r="NBC4" s="489"/>
      <c r="NBD4" s="489"/>
      <c r="NBE4" s="489"/>
      <c r="NBF4" s="489"/>
      <c r="NBG4" s="489"/>
      <c r="NBH4" s="489"/>
      <c r="NBI4" s="489"/>
      <c r="NBJ4" s="489"/>
      <c r="NBK4" s="489"/>
      <c r="NBL4" s="489"/>
      <c r="NBM4" s="489"/>
      <c r="NBN4" s="489"/>
      <c r="NBO4" s="489"/>
      <c r="NBP4" s="489"/>
      <c r="NBQ4" s="489"/>
      <c r="NBR4" s="489"/>
      <c r="NBS4" s="489"/>
      <c r="NBT4" s="489"/>
      <c r="NBU4" s="489"/>
      <c r="NBV4" s="489"/>
      <c r="NBW4" s="489"/>
      <c r="NBX4" s="489"/>
      <c r="NBY4" s="489"/>
      <c r="NBZ4" s="489"/>
      <c r="NCA4" s="489"/>
      <c r="NCB4" s="489"/>
      <c r="NCC4" s="489"/>
      <c r="NCD4" s="489"/>
      <c r="NCE4" s="489"/>
      <c r="NCF4" s="489"/>
      <c r="NCG4" s="489"/>
      <c r="NCH4" s="489"/>
      <c r="NCI4" s="489"/>
      <c r="NCJ4" s="489"/>
      <c r="NCK4" s="489"/>
      <c r="NCL4" s="489"/>
      <c r="NCM4" s="489"/>
      <c r="NCN4" s="489"/>
      <c r="NCO4" s="489"/>
      <c r="NCP4" s="489"/>
      <c r="NCQ4" s="489"/>
      <c r="NCR4" s="489"/>
      <c r="NCS4" s="489"/>
      <c r="NCT4" s="489"/>
      <c r="NCU4" s="489"/>
      <c r="NCV4" s="489"/>
      <c r="NCW4" s="489"/>
      <c r="NCX4" s="489"/>
      <c r="NCY4" s="489"/>
      <c r="NCZ4" s="489"/>
      <c r="NDA4" s="489"/>
      <c r="NDB4" s="489"/>
      <c r="NDC4" s="489"/>
      <c r="NDD4" s="489"/>
      <c r="NDE4" s="489"/>
      <c r="NDF4" s="489"/>
      <c r="NDG4" s="489"/>
      <c r="NDH4" s="489"/>
      <c r="NDI4" s="489"/>
      <c r="NDJ4" s="489"/>
      <c r="NDK4" s="489"/>
      <c r="NDL4" s="489"/>
      <c r="NDM4" s="489"/>
      <c r="NDN4" s="489"/>
      <c r="NDO4" s="489"/>
      <c r="NDP4" s="489"/>
      <c r="NDQ4" s="489"/>
      <c r="NDR4" s="489"/>
      <c r="NDS4" s="489"/>
      <c r="NDT4" s="489"/>
      <c r="NDU4" s="489"/>
      <c r="NDV4" s="489"/>
      <c r="NDW4" s="489"/>
      <c r="NDX4" s="489"/>
      <c r="NDY4" s="489"/>
      <c r="NDZ4" s="489"/>
      <c r="NEA4" s="489"/>
      <c r="NEB4" s="489"/>
      <c r="NEC4" s="489"/>
      <c r="NED4" s="489"/>
      <c r="NEE4" s="489"/>
      <c r="NEF4" s="489"/>
      <c r="NEG4" s="489"/>
      <c r="NEH4" s="489"/>
      <c r="NEI4" s="489"/>
      <c r="NEJ4" s="489"/>
      <c r="NEK4" s="489"/>
      <c r="NEL4" s="489"/>
      <c r="NEM4" s="489"/>
      <c r="NEN4" s="489"/>
      <c r="NEO4" s="489"/>
      <c r="NEP4" s="489"/>
      <c r="NEQ4" s="489"/>
      <c r="NER4" s="489"/>
      <c r="NES4" s="489"/>
      <c r="NET4" s="489"/>
      <c r="NEU4" s="489"/>
      <c r="NEV4" s="489"/>
      <c r="NEW4" s="489"/>
      <c r="NEX4" s="489"/>
      <c r="NEY4" s="489"/>
      <c r="NEZ4" s="489"/>
      <c r="NFA4" s="489"/>
      <c r="NFB4" s="489"/>
      <c r="NFC4" s="489"/>
      <c r="NFD4" s="489"/>
      <c r="NFE4" s="489"/>
      <c r="NFF4" s="489"/>
      <c r="NFG4" s="489"/>
      <c r="NFH4" s="489"/>
      <c r="NFI4" s="489"/>
      <c r="NFJ4" s="489"/>
      <c r="NFK4" s="489"/>
      <c r="NFL4" s="489"/>
      <c r="NFM4" s="489"/>
      <c r="NFN4" s="489"/>
      <c r="NFO4" s="489"/>
      <c r="NFP4" s="489"/>
      <c r="NFQ4" s="489"/>
      <c r="NFR4" s="489"/>
      <c r="NFS4" s="489"/>
      <c r="NFT4" s="489"/>
      <c r="NFU4" s="489"/>
      <c r="NFV4" s="489"/>
      <c r="NFW4" s="489"/>
      <c r="NFX4" s="489"/>
      <c r="NFY4" s="489"/>
      <c r="NFZ4" s="489"/>
      <c r="NGA4" s="489"/>
      <c r="NGB4" s="489"/>
      <c r="NGC4" s="489"/>
      <c r="NGD4" s="489"/>
      <c r="NGE4" s="489"/>
      <c r="NGF4" s="489"/>
      <c r="NGG4" s="489"/>
      <c r="NGH4" s="489"/>
      <c r="NGI4" s="489"/>
      <c r="NGJ4" s="489"/>
      <c r="NGK4" s="489"/>
      <c r="NGL4" s="489"/>
      <c r="NGM4" s="489"/>
      <c r="NGN4" s="489"/>
      <c r="NGO4" s="489"/>
      <c r="NGP4" s="489"/>
      <c r="NGQ4" s="489"/>
      <c r="NGR4" s="489"/>
      <c r="NGS4" s="489"/>
      <c r="NGT4" s="489"/>
      <c r="NGU4" s="489"/>
      <c r="NGV4" s="489"/>
      <c r="NGW4" s="489"/>
      <c r="NGX4" s="489"/>
      <c r="NGY4" s="489"/>
      <c r="NGZ4" s="489"/>
      <c r="NHA4" s="489"/>
      <c r="NHB4" s="489"/>
      <c r="NHC4" s="489"/>
      <c r="NHD4" s="489"/>
      <c r="NHE4" s="489"/>
      <c r="NHF4" s="489"/>
      <c r="NHG4" s="489"/>
      <c r="NHH4" s="489"/>
      <c r="NHI4" s="489"/>
      <c r="NHJ4" s="489"/>
      <c r="NHK4" s="489"/>
      <c r="NHL4" s="489"/>
      <c r="NHM4" s="489"/>
      <c r="NHN4" s="489"/>
      <c r="NHO4" s="489"/>
      <c r="NHP4" s="489"/>
      <c r="NHQ4" s="489"/>
      <c r="NHR4" s="489"/>
      <c r="NHS4" s="489"/>
      <c r="NHT4" s="489"/>
      <c r="NHU4" s="489"/>
      <c r="NHV4" s="489"/>
      <c r="NHW4" s="489"/>
      <c r="NHX4" s="489"/>
      <c r="NHY4" s="489"/>
      <c r="NHZ4" s="489"/>
      <c r="NIA4" s="489"/>
      <c r="NIB4" s="489"/>
      <c r="NIC4" s="489"/>
      <c r="NID4" s="489"/>
      <c r="NIE4" s="489"/>
      <c r="NIF4" s="489"/>
      <c r="NIG4" s="489"/>
      <c r="NIH4" s="489"/>
      <c r="NII4" s="489"/>
      <c r="NIJ4" s="489"/>
      <c r="NIK4" s="489"/>
      <c r="NIL4" s="489"/>
      <c r="NIM4" s="489"/>
      <c r="NIN4" s="489"/>
      <c r="NIO4" s="489"/>
      <c r="NIP4" s="489"/>
      <c r="NIQ4" s="489"/>
      <c r="NIR4" s="489"/>
      <c r="NIS4" s="489"/>
      <c r="NIT4" s="489"/>
      <c r="NIU4" s="489"/>
      <c r="NIV4" s="489"/>
      <c r="NIW4" s="489"/>
      <c r="NIX4" s="489"/>
      <c r="NIY4" s="489"/>
      <c r="NIZ4" s="489"/>
      <c r="NJA4" s="489"/>
      <c r="NJB4" s="489"/>
      <c r="NJC4" s="489"/>
      <c r="NJD4" s="489"/>
      <c r="NJE4" s="489"/>
      <c r="NJF4" s="489"/>
      <c r="NJG4" s="489"/>
      <c r="NJH4" s="489"/>
      <c r="NJI4" s="489"/>
      <c r="NJJ4" s="489"/>
      <c r="NJK4" s="489"/>
      <c r="NJL4" s="489"/>
      <c r="NJM4" s="489"/>
      <c r="NJN4" s="489"/>
      <c r="NJO4" s="489"/>
      <c r="NJP4" s="489"/>
      <c r="NJQ4" s="489"/>
      <c r="NJR4" s="489"/>
      <c r="NJS4" s="489"/>
      <c r="NJT4" s="489"/>
      <c r="NJU4" s="489"/>
      <c r="NJV4" s="489"/>
      <c r="NJW4" s="489"/>
      <c r="NJX4" s="489"/>
      <c r="NJY4" s="489"/>
      <c r="NJZ4" s="489"/>
      <c r="NKA4" s="489"/>
      <c r="NKB4" s="489"/>
      <c r="NKC4" s="489"/>
      <c r="NKD4" s="489"/>
      <c r="NKE4" s="489"/>
      <c r="NKF4" s="489"/>
      <c r="NKG4" s="489"/>
      <c r="NKH4" s="489"/>
      <c r="NKI4" s="489"/>
      <c r="NKJ4" s="489"/>
      <c r="NKK4" s="489"/>
      <c r="NKL4" s="489"/>
      <c r="NKM4" s="489"/>
      <c r="NKN4" s="489"/>
      <c r="NKO4" s="489"/>
      <c r="NKP4" s="489"/>
      <c r="NKQ4" s="489"/>
      <c r="NKR4" s="489"/>
      <c r="NKS4" s="489"/>
      <c r="NKT4" s="489"/>
      <c r="NKU4" s="489"/>
      <c r="NKV4" s="489"/>
      <c r="NKW4" s="489"/>
      <c r="NKX4" s="489"/>
      <c r="NKY4" s="489"/>
      <c r="NKZ4" s="489"/>
      <c r="NLA4" s="489"/>
      <c r="NLB4" s="489"/>
      <c r="NLC4" s="489"/>
      <c r="NLD4" s="489"/>
      <c r="NLE4" s="489"/>
      <c r="NLF4" s="489"/>
      <c r="NLG4" s="489"/>
      <c r="NLH4" s="489"/>
      <c r="NLI4" s="489"/>
      <c r="NLJ4" s="489"/>
      <c r="NLK4" s="489"/>
      <c r="NLL4" s="489"/>
      <c r="NLM4" s="489"/>
      <c r="NLN4" s="489"/>
      <c r="NLO4" s="489"/>
      <c r="NLP4" s="489"/>
      <c r="NLQ4" s="489"/>
      <c r="NLR4" s="489"/>
      <c r="NLS4" s="489"/>
      <c r="NLT4" s="489"/>
      <c r="NLU4" s="489"/>
      <c r="NLV4" s="489"/>
      <c r="NLW4" s="489"/>
      <c r="NLX4" s="489"/>
      <c r="NLY4" s="489"/>
      <c r="NLZ4" s="489"/>
      <c r="NMA4" s="489"/>
      <c r="NMB4" s="489"/>
      <c r="NMC4" s="489"/>
      <c r="NMD4" s="489"/>
      <c r="NME4" s="489"/>
      <c r="NMF4" s="489"/>
      <c r="NMG4" s="489"/>
      <c r="NMH4" s="489"/>
      <c r="NMI4" s="489"/>
      <c r="NMJ4" s="489"/>
      <c r="NMK4" s="489"/>
      <c r="NML4" s="489"/>
      <c r="NMM4" s="489"/>
      <c r="NMN4" s="489"/>
      <c r="NMO4" s="489"/>
      <c r="NMP4" s="489"/>
      <c r="NMQ4" s="489"/>
      <c r="NMR4" s="489"/>
      <c r="NMS4" s="489"/>
      <c r="NMT4" s="489"/>
      <c r="NMU4" s="489"/>
      <c r="NMV4" s="489"/>
      <c r="NMW4" s="489"/>
      <c r="NMX4" s="489"/>
      <c r="NMY4" s="489"/>
      <c r="NMZ4" s="489"/>
      <c r="NNA4" s="489"/>
      <c r="NNB4" s="489"/>
      <c r="NNC4" s="489"/>
      <c r="NND4" s="489"/>
      <c r="NNE4" s="489"/>
      <c r="NNF4" s="489"/>
      <c r="NNG4" s="489"/>
      <c r="NNH4" s="489"/>
      <c r="NNI4" s="489"/>
      <c r="NNJ4" s="489"/>
      <c r="NNK4" s="489"/>
      <c r="NNL4" s="489"/>
      <c r="NNM4" s="489"/>
      <c r="NNN4" s="489"/>
      <c r="NNO4" s="489"/>
      <c r="NNP4" s="489"/>
      <c r="NNQ4" s="489"/>
      <c r="NNR4" s="489"/>
      <c r="NNS4" s="489"/>
      <c r="NNT4" s="489"/>
      <c r="NNU4" s="489"/>
      <c r="NNV4" s="489"/>
      <c r="NNW4" s="489"/>
      <c r="NNX4" s="489"/>
      <c r="NNY4" s="489"/>
      <c r="NNZ4" s="489"/>
      <c r="NOA4" s="489"/>
      <c r="NOB4" s="489"/>
      <c r="NOC4" s="489"/>
      <c r="NOD4" s="489"/>
      <c r="NOE4" s="489"/>
      <c r="NOF4" s="489"/>
      <c r="NOG4" s="489"/>
      <c r="NOH4" s="489"/>
      <c r="NOI4" s="489"/>
      <c r="NOJ4" s="489"/>
      <c r="NOK4" s="489"/>
      <c r="NOL4" s="489"/>
      <c r="NOM4" s="489"/>
      <c r="NON4" s="489"/>
      <c r="NOO4" s="489"/>
      <c r="NOP4" s="489"/>
      <c r="NOQ4" s="489"/>
      <c r="NOR4" s="489"/>
      <c r="NOS4" s="489"/>
      <c r="NOT4" s="489"/>
      <c r="NOU4" s="489"/>
      <c r="NOV4" s="489"/>
      <c r="NOW4" s="489"/>
      <c r="NOX4" s="489"/>
      <c r="NOY4" s="489"/>
      <c r="NOZ4" s="489"/>
      <c r="NPA4" s="489"/>
      <c r="NPB4" s="489"/>
      <c r="NPC4" s="489"/>
      <c r="NPD4" s="489"/>
      <c r="NPE4" s="489"/>
      <c r="NPF4" s="489"/>
      <c r="NPG4" s="489"/>
      <c r="NPH4" s="489"/>
      <c r="NPI4" s="489"/>
      <c r="NPJ4" s="489"/>
      <c r="NPK4" s="489"/>
      <c r="NPL4" s="489"/>
      <c r="NPM4" s="489"/>
      <c r="NPN4" s="489"/>
      <c r="NPO4" s="489"/>
      <c r="NPP4" s="489"/>
      <c r="NPQ4" s="489"/>
      <c r="NPR4" s="489"/>
      <c r="NPS4" s="489"/>
      <c r="NPT4" s="489"/>
      <c r="NPU4" s="489"/>
      <c r="NPV4" s="489"/>
      <c r="NPW4" s="489"/>
      <c r="NPX4" s="489"/>
      <c r="NPY4" s="489"/>
      <c r="NPZ4" s="489"/>
      <c r="NQA4" s="489"/>
      <c r="NQB4" s="489"/>
      <c r="NQC4" s="489"/>
      <c r="NQD4" s="489"/>
      <c r="NQE4" s="489"/>
      <c r="NQF4" s="489"/>
      <c r="NQG4" s="489"/>
      <c r="NQH4" s="489"/>
      <c r="NQI4" s="489"/>
      <c r="NQJ4" s="489"/>
      <c r="NQK4" s="489"/>
      <c r="NQL4" s="489"/>
      <c r="NQM4" s="489"/>
      <c r="NQN4" s="489"/>
      <c r="NQO4" s="489"/>
      <c r="NQP4" s="489"/>
      <c r="NQQ4" s="489"/>
      <c r="NQR4" s="489"/>
      <c r="NQS4" s="489"/>
      <c r="NQT4" s="489"/>
      <c r="NQU4" s="489"/>
      <c r="NQV4" s="489"/>
      <c r="NQW4" s="489"/>
      <c r="NQX4" s="489"/>
      <c r="NQY4" s="489"/>
      <c r="NQZ4" s="489"/>
      <c r="NRA4" s="489"/>
      <c r="NRB4" s="489"/>
      <c r="NRC4" s="489"/>
      <c r="NRD4" s="489"/>
      <c r="NRE4" s="489"/>
      <c r="NRF4" s="489"/>
      <c r="NRG4" s="489"/>
      <c r="NRH4" s="489"/>
      <c r="NRI4" s="489"/>
      <c r="NRJ4" s="489"/>
      <c r="NRK4" s="489"/>
      <c r="NRL4" s="489"/>
      <c r="NRM4" s="489"/>
      <c r="NRN4" s="489"/>
      <c r="NRO4" s="489"/>
      <c r="NRP4" s="489"/>
      <c r="NRQ4" s="489"/>
      <c r="NRR4" s="489"/>
      <c r="NRS4" s="489"/>
      <c r="NRT4" s="489"/>
      <c r="NRU4" s="489"/>
      <c r="NRV4" s="489"/>
      <c r="NRW4" s="489"/>
      <c r="NRX4" s="489"/>
      <c r="NRY4" s="489"/>
      <c r="NRZ4" s="489"/>
      <c r="NSA4" s="489"/>
      <c r="NSB4" s="489"/>
      <c r="NSC4" s="489"/>
      <c r="NSD4" s="489"/>
      <c r="NSE4" s="489"/>
      <c r="NSF4" s="489"/>
      <c r="NSG4" s="489"/>
      <c r="NSH4" s="489"/>
      <c r="NSI4" s="489"/>
      <c r="NSJ4" s="489"/>
      <c r="NSK4" s="489"/>
      <c r="NSL4" s="489"/>
      <c r="NSM4" s="489"/>
      <c r="NSN4" s="489"/>
      <c r="NSO4" s="489"/>
      <c r="NSP4" s="489"/>
      <c r="NSQ4" s="489"/>
      <c r="NSR4" s="489"/>
      <c r="NSS4" s="489"/>
      <c r="NST4" s="489"/>
      <c r="NSU4" s="489"/>
      <c r="NSV4" s="489"/>
      <c r="NSW4" s="489"/>
      <c r="NSX4" s="489"/>
      <c r="NSY4" s="489"/>
      <c r="NSZ4" s="489"/>
      <c r="NTA4" s="489"/>
      <c r="NTB4" s="489"/>
      <c r="NTC4" s="489"/>
      <c r="NTD4" s="489"/>
      <c r="NTE4" s="489"/>
      <c r="NTF4" s="489"/>
      <c r="NTG4" s="489"/>
      <c r="NTH4" s="489"/>
      <c r="NTI4" s="489"/>
      <c r="NTJ4" s="489"/>
      <c r="NTK4" s="489"/>
      <c r="NTL4" s="489"/>
      <c r="NTM4" s="489"/>
      <c r="NTN4" s="489"/>
      <c r="NTO4" s="489"/>
      <c r="NTP4" s="489"/>
      <c r="NTQ4" s="489"/>
      <c r="NTR4" s="489"/>
      <c r="NTS4" s="489"/>
      <c r="NTT4" s="489"/>
      <c r="NTU4" s="489"/>
      <c r="NTV4" s="489"/>
      <c r="NTW4" s="489"/>
      <c r="NTX4" s="489"/>
      <c r="NTY4" s="489"/>
      <c r="NTZ4" s="489"/>
      <c r="NUA4" s="489"/>
      <c r="NUB4" s="489"/>
      <c r="NUC4" s="489"/>
      <c r="NUD4" s="489"/>
      <c r="NUE4" s="489"/>
      <c r="NUF4" s="489"/>
      <c r="NUG4" s="489"/>
      <c r="NUH4" s="489"/>
      <c r="NUI4" s="489"/>
      <c r="NUJ4" s="489"/>
      <c r="NUK4" s="489"/>
      <c r="NUL4" s="489"/>
      <c r="NUM4" s="489"/>
      <c r="NUN4" s="489"/>
      <c r="NUO4" s="489"/>
      <c r="NUP4" s="489"/>
      <c r="NUQ4" s="489"/>
      <c r="NUR4" s="489"/>
      <c r="NUS4" s="489"/>
      <c r="NUT4" s="489"/>
      <c r="NUU4" s="489"/>
      <c r="NUV4" s="489"/>
      <c r="NUW4" s="489"/>
      <c r="NUX4" s="489"/>
      <c r="NUY4" s="489"/>
      <c r="NUZ4" s="489"/>
      <c r="NVA4" s="489"/>
      <c r="NVB4" s="489"/>
      <c r="NVC4" s="489"/>
      <c r="NVD4" s="489"/>
      <c r="NVE4" s="489"/>
      <c r="NVF4" s="489"/>
      <c r="NVG4" s="489"/>
      <c r="NVH4" s="489"/>
      <c r="NVI4" s="489"/>
      <c r="NVJ4" s="489"/>
      <c r="NVK4" s="489"/>
      <c r="NVL4" s="489"/>
      <c r="NVM4" s="489"/>
      <c r="NVN4" s="489"/>
      <c r="NVO4" s="489"/>
      <c r="NVP4" s="489"/>
      <c r="NVQ4" s="489"/>
      <c r="NVR4" s="489"/>
      <c r="NVS4" s="489"/>
      <c r="NVT4" s="489"/>
      <c r="NVU4" s="489"/>
      <c r="NVV4" s="489"/>
      <c r="NVW4" s="489"/>
      <c r="NVX4" s="489"/>
      <c r="NVY4" s="489"/>
      <c r="NVZ4" s="489"/>
      <c r="NWA4" s="489"/>
      <c r="NWB4" s="489"/>
      <c r="NWC4" s="489"/>
      <c r="NWD4" s="489"/>
      <c r="NWE4" s="489"/>
      <c r="NWF4" s="489"/>
      <c r="NWG4" s="489"/>
      <c r="NWH4" s="489"/>
      <c r="NWI4" s="489"/>
      <c r="NWJ4" s="489"/>
      <c r="NWK4" s="489"/>
      <c r="NWL4" s="489"/>
      <c r="NWM4" s="489"/>
      <c r="NWN4" s="489"/>
      <c r="NWO4" s="489"/>
      <c r="NWP4" s="489"/>
      <c r="NWQ4" s="489"/>
      <c r="NWR4" s="489"/>
      <c r="NWS4" s="489"/>
      <c r="NWT4" s="489"/>
      <c r="NWU4" s="489"/>
      <c r="NWV4" s="489"/>
      <c r="NWW4" s="489"/>
      <c r="NWX4" s="489"/>
      <c r="NWY4" s="489"/>
      <c r="NWZ4" s="489"/>
      <c r="NXA4" s="489"/>
      <c r="NXB4" s="489"/>
      <c r="NXC4" s="489"/>
      <c r="NXD4" s="489"/>
      <c r="NXE4" s="489"/>
      <c r="NXF4" s="489"/>
      <c r="NXG4" s="489"/>
      <c r="NXH4" s="489"/>
      <c r="NXI4" s="489"/>
      <c r="NXJ4" s="489"/>
      <c r="NXK4" s="489"/>
      <c r="NXL4" s="489"/>
      <c r="NXM4" s="489"/>
      <c r="NXN4" s="489"/>
      <c r="NXO4" s="489"/>
      <c r="NXP4" s="489"/>
      <c r="NXQ4" s="489"/>
      <c r="NXR4" s="489"/>
      <c r="NXS4" s="489"/>
      <c r="NXT4" s="489"/>
      <c r="NXU4" s="489"/>
      <c r="NXV4" s="489"/>
      <c r="NXW4" s="489"/>
      <c r="NXX4" s="489"/>
      <c r="NXY4" s="489"/>
      <c r="NXZ4" s="489"/>
      <c r="NYA4" s="489"/>
      <c r="NYB4" s="489"/>
      <c r="NYC4" s="489"/>
      <c r="NYD4" s="489"/>
      <c r="NYE4" s="489"/>
      <c r="NYF4" s="489"/>
      <c r="NYG4" s="489"/>
      <c r="NYH4" s="489"/>
      <c r="NYI4" s="489"/>
      <c r="NYJ4" s="489"/>
      <c r="NYK4" s="489"/>
      <c r="NYL4" s="489"/>
      <c r="NYM4" s="489"/>
      <c r="NYN4" s="489"/>
      <c r="NYO4" s="489"/>
      <c r="NYP4" s="489"/>
      <c r="NYQ4" s="489"/>
      <c r="NYR4" s="489"/>
      <c r="NYS4" s="489"/>
      <c r="NYT4" s="489"/>
      <c r="NYU4" s="489"/>
      <c r="NYV4" s="489"/>
      <c r="NYW4" s="489"/>
      <c r="NYX4" s="489"/>
      <c r="NYY4" s="489"/>
      <c r="NYZ4" s="489"/>
      <c r="NZA4" s="489"/>
      <c r="NZB4" s="489"/>
      <c r="NZC4" s="489"/>
      <c r="NZD4" s="489"/>
      <c r="NZE4" s="489"/>
      <c r="NZF4" s="489"/>
      <c r="NZG4" s="489"/>
      <c r="NZH4" s="489"/>
      <c r="NZI4" s="489"/>
      <c r="NZJ4" s="489"/>
      <c r="NZK4" s="489"/>
      <c r="NZL4" s="489"/>
      <c r="NZM4" s="489"/>
      <c r="NZN4" s="489"/>
      <c r="NZO4" s="489"/>
      <c r="NZP4" s="489"/>
      <c r="NZQ4" s="489"/>
      <c r="NZR4" s="489"/>
      <c r="NZS4" s="489"/>
      <c r="NZT4" s="489"/>
      <c r="NZU4" s="489"/>
      <c r="NZV4" s="489"/>
      <c r="NZW4" s="489"/>
      <c r="NZX4" s="489"/>
      <c r="NZY4" s="489"/>
      <c r="NZZ4" s="489"/>
      <c r="OAA4" s="489"/>
      <c r="OAB4" s="489"/>
      <c r="OAC4" s="489"/>
      <c r="OAD4" s="489"/>
      <c r="OAE4" s="489"/>
      <c r="OAF4" s="489"/>
      <c r="OAG4" s="489"/>
      <c r="OAH4" s="489"/>
      <c r="OAI4" s="489"/>
      <c r="OAJ4" s="489"/>
      <c r="OAK4" s="489"/>
      <c r="OAL4" s="489"/>
      <c r="OAM4" s="489"/>
      <c r="OAN4" s="489"/>
      <c r="OAO4" s="489"/>
      <c r="OAP4" s="489"/>
      <c r="OAQ4" s="489"/>
      <c r="OAR4" s="489"/>
      <c r="OAS4" s="489"/>
      <c r="OAT4" s="489"/>
      <c r="OAU4" s="489"/>
      <c r="OAV4" s="489"/>
      <c r="OAW4" s="489"/>
      <c r="OAX4" s="489"/>
      <c r="OAY4" s="489"/>
      <c r="OAZ4" s="489"/>
      <c r="OBA4" s="489"/>
      <c r="OBB4" s="489"/>
      <c r="OBC4" s="489"/>
      <c r="OBD4" s="489"/>
      <c r="OBE4" s="489"/>
      <c r="OBF4" s="489"/>
      <c r="OBG4" s="489"/>
      <c r="OBH4" s="489"/>
      <c r="OBI4" s="489"/>
      <c r="OBJ4" s="489"/>
      <c r="OBK4" s="489"/>
      <c r="OBL4" s="489"/>
      <c r="OBM4" s="489"/>
      <c r="OBN4" s="489"/>
      <c r="OBO4" s="489"/>
      <c r="OBP4" s="489"/>
      <c r="OBQ4" s="489"/>
      <c r="OBR4" s="489"/>
      <c r="OBS4" s="489"/>
      <c r="OBT4" s="489"/>
      <c r="OBU4" s="489"/>
      <c r="OBV4" s="489"/>
      <c r="OBW4" s="489"/>
      <c r="OBX4" s="489"/>
      <c r="OBY4" s="489"/>
      <c r="OBZ4" s="489"/>
      <c r="OCA4" s="489"/>
      <c r="OCB4" s="489"/>
      <c r="OCC4" s="489"/>
      <c r="OCD4" s="489"/>
      <c r="OCE4" s="489"/>
      <c r="OCF4" s="489"/>
      <c r="OCG4" s="489"/>
      <c r="OCH4" s="489"/>
      <c r="OCI4" s="489"/>
      <c r="OCJ4" s="489"/>
      <c r="OCK4" s="489"/>
      <c r="OCL4" s="489"/>
      <c r="OCM4" s="489"/>
      <c r="OCN4" s="489"/>
      <c r="OCO4" s="489"/>
      <c r="OCP4" s="489"/>
      <c r="OCQ4" s="489"/>
      <c r="OCR4" s="489"/>
      <c r="OCS4" s="489"/>
      <c r="OCT4" s="489"/>
      <c r="OCU4" s="489"/>
      <c r="OCV4" s="489"/>
      <c r="OCW4" s="489"/>
      <c r="OCX4" s="489"/>
      <c r="OCY4" s="489"/>
      <c r="OCZ4" s="489"/>
      <c r="ODA4" s="489"/>
      <c r="ODB4" s="489"/>
      <c r="ODC4" s="489"/>
      <c r="ODD4" s="489"/>
      <c r="ODE4" s="489"/>
      <c r="ODF4" s="489"/>
      <c r="ODG4" s="489"/>
      <c r="ODH4" s="489"/>
      <c r="ODI4" s="489"/>
      <c r="ODJ4" s="489"/>
      <c r="ODK4" s="489"/>
      <c r="ODL4" s="489"/>
      <c r="ODM4" s="489"/>
      <c r="ODN4" s="489"/>
      <c r="ODO4" s="489"/>
      <c r="ODP4" s="489"/>
      <c r="ODQ4" s="489"/>
      <c r="ODR4" s="489"/>
      <c r="ODS4" s="489"/>
      <c r="ODT4" s="489"/>
      <c r="ODU4" s="489"/>
      <c r="ODV4" s="489"/>
      <c r="ODW4" s="489"/>
      <c r="ODX4" s="489"/>
      <c r="ODY4" s="489"/>
      <c r="ODZ4" s="489"/>
      <c r="OEA4" s="489"/>
      <c r="OEB4" s="489"/>
      <c r="OEC4" s="489"/>
      <c r="OED4" s="489"/>
      <c r="OEE4" s="489"/>
      <c r="OEF4" s="489"/>
      <c r="OEG4" s="489"/>
      <c r="OEH4" s="489"/>
      <c r="OEI4" s="489"/>
      <c r="OEJ4" s="489"/>
      <c r="OEK4" s="489"/>
      <c r="OEL4" s="489"/>
      <c r="OEM4" s="489"/>
      <c r="OEN4" s="489"/>
      <c r="OEO4" s="489"/>
      <c r="OEP4" s="489"/>
      <c r="OEQ4" s="489"/>
      <c r="OER4" s="489"/>
      <c r="OES4" s="489"/>
      <c r="OET4" s="489"/>
      <c r="OEU4" s="489"/>
      <c r="OEV4" s="489"/>
      <c r="OEW4" s="489"/>
      <c r="OEX4" s="489"/>
      <c r="OEY4" s="489"/>
      <c r="OEZ4" s="489"/>
      <c r="OFA4" s="489"/>
      <c r="OFB4" s="489"/>
      <c r="OFC4" s="489"/>
      <c r="OFD4" s="489"/>
      <c r="OFE4" s="489"/>
      <c r="OFF4" s="489"/>
      <c r="OFG4" s="489"/>
      <c r="OFH4" s="489"/>
      <c r="OFI4" s="489"/>
      <c r="OFJ4" s="489"/>
      <c r="OFK4" s="489"/>
      <c r="OFL4" s="489"/>
      <c r="OFM4" s="489"/>
      <c r="OFN4" s="489"/>
      <c r="OFO4" s="489"/>
      <c r="OFP4" s="489"/>
      <c r="OFQ4" s="489"/>
      <c r="OFR4" s="489"/>
      <c r="OFS4" s="489"/>
      <c r="OFT4" s="489"/>
      <c r="OFU4" s="489"/>
      <c r="OFV4" s="489"/>
      <c r="OFW4" s="489"/>
      <c r="OFX4" s="489"/>
      <c r="OFY4" s="489"/>
      <c r="OFZ4" s="489"/>
      <c r="OGA4" s="489"/>
      <c r="OGB4" s="489"/>
      <c r="OGC4" s="489"/>
      <c r="OGD4" s="489"/>
      <c r="OGE4" s="489"/>
      <c r="OGF4" s="489"/>
      <c r="OGG4" s="489"/>
      <c r="OGH4" s="489"/>
      <c r="OGI4" s="489"/>
      <c r="OGJ4" s="489"/>
      <c r="OGK4" s="489"/>
      <c r="OGL4" s="489"/>
      <c r="OGM4" s="489"/>
      <c r="OGN4" s="489"/>
      <c r="OGO4" s="489"/>
      <c r="OGP4" s="489"/>
      <c r="OGQ4" s="489"/>
      <c r="OGR4" s="489"/>
      <c r="OGS4" s="489"/>
      <c r="OGT4" s="489"/>
      <c r="OGU4" s="489"/>
      <c r="OGV4" s="489"/>
      <c r="OGW4" s="489"/>
      <c r="OGX4" s="489"/>
      <c r="OGY4" s="489"/>
      <c r="OGZ4" s="489"/>
      <c r="OHA4" s="489"/>
      <c r="OHB4" s="489"/>
      <c r="OHC4" s="489"/>
      <c r="OHD4" s="489"/>
      <c r="OHE4" s="489"/>
      <c r="OHF4" s="489"/>
      <c r="OHG4" s="489"/>
      <c r="OHH4" s="489"/>
      <c r="OHI4" s="489"/>
      <c r="OHJ4" s="489"/>
      <c r="OHK4" s="489"/>
      <c r="OHL4" s="489"/>
      <c r="OHM4" s="489"/>
      <c r="OHN4" s="489"/>
      <c r="OHO4" s="489"/>
      <c r="OHP4" s="489"/>
      <c r="OHQ4" s="489"/>
      <c r="OHR4" s="489"/>
      <c r="OHS4" s="489"/>
      <c r="OHT4" s="489"/>
      <c r="OHU4" s="489"/>
      <c r="OHV4" s="489"/>
      <c r="OHW4" s="489"/>
      <c r="OHX4" s="489"/>
      <c r="OHY4" s="489"/>
      <c r="OHZ4" s="489"/>
      <c r="OIA4" s="489"/>
      <c r="OIB4" s="489"/>
      <c r="OIC4" s="489"/>
      <c r="OID4" s="489"/>
      <c r="OIE4" s="489"/>
      <c r="OIF4" s="489"/>
      <c r="OIG4" s="489"/>
      <c r="OIH4" s="489"/>
      <c r="OII4" s="489"/>
      <c r="OIJ4" s="489"/>
      <c r="OIK4" s="489"/>
      <c r="OIL4" s="489"/>
      <c r="OIM4" s="489"/>
      <c r="OIN4" s="489"/>
      <c r="OIO4" s="489"/>
      <c r="OIP4" s="489"/>
      <c r="OIQ4" s="489"/>
      <c r="OIR4" s="489"/>
      <c r="OIS4" s="489"/>
      <c r="OIT4" s="489"/>
      <c r="OIU4" s="489"/>
      <c r="OIV4" s="489"/>
      <c r="OIW4" s="489"/>
      <c r="OIX4" s="489"/>
      <c r="OIY4" s="489"/>
      <c r="OIZ4" s="489"/>
      <c r="OJA4" s="489"/>
      <c r="OJB4" s="489"/>
      <c r="OJC4" s="489"/>
      <c r="OJD4" s="489"/>
      <c r="OJE4" s="489"/>
      <c r="OJF4" s="489"/>
      <c r="OJG4" s="489"/>
      <c r="OJH4" s="489"/>
      <c r="OJI4" s="489"/>
      <c r="OJJ4" s="489"/>
      <c r="OJK4" s="489"/>
      <c r="OJL4" s="489"/>
      <c r="OJM4" s="489"/>
      <c r="OJN4" s="489"/>
      <c r="OJO4" s="489"/>
      <c r="OJP4" s="489"/>
      <c r="OJQ4" s="489"/>
      <c r="OJR4" s="489"/>
      <c r="OJS4" s="489"/>
      <c r="OJT4" s="489"/>
      <c r="OJU4" s="489"/>
      <c r="OJV4" s="489"/>
      <c r="OJW4" s="489"/>
      <c r="OJX4" s="489"/>
      <c r="OJY4" s="489"/>
      <c r="OJZ4" s="489"/>
      <c r="OKA4" s="489"/>
      <c r="OKB4" s="489"/>
      <c r="OKC4" s="489"/>
      <c r="OKD4" s="489"/>
      <c r="OKE4" s="489"/>
      <c r="OKF4" s="489"/>
      <c r="OKG4" s="489"/>
      <c r="OKH4" s="489"/>
      <c r="OKI4" s="489"/>
      <c r="OKJ4" s="489"/>
      <c r="OKK4" s="489"/>
      <c r="OKL4" s="489"/>
      <c r="OKM4" s="489"/>
      <c r="OKN4" s="489"/>
      <c r="OKO4" s="489"/>
      <c r="OKP4" s="489"/>
      <c r="OKQ4" s="489"/>
      <c r="OKR4" s="489"/>
      <c r="OKS4" s="489"/>
      <c r="OKT4" s="489"/>
      <c r="OKU4" s="489"/>
      <c r="OKV4" s="489"/>
      <c r="OKW4" s="489"/>
      <c r="OKX4" s="489"/>
      <c r="OKY4" s="489"/>
      <c r="OKZ4" s="489"/>
      <c r="OLA4" s="489"/>
      <c r="OLB4" s="489"/>
      <c r="OLC4" s="489"/>
      <c r="OLD4" s="489"/>
      <c r="OLE4" s="489"/>
      <c r="OLF4" s="489"/>
      <c r="OLG4" s="489"/>
      <c r="OLH4" s="489"/>
      <c r="OLI4" s="489"/>
      <c r="OLJ4" s="489"/>
      <c r="OLK4" s="489"/>
      <c r="OLL4" s="489"/>
      <c r="OLM4" s="489"/>
      <c r="OLN4" s="489"/>
      <c r="OLO4" s="489"/>
      <c r="OLP4" s="489"/>
      <c r="OLQ4" s="489"/>
      <c r="OLR4" s="489"/>
      <c r="OLS4" s="489"/>
      <c r="OLT4" s="489"/>
      <c r="OLU4" s="489"/>
      <c r="OLV4" s="489"/>
      <c r="OLW4" s="489"/>
      <c r="OLX4" s="489"/>
      <c r="OLY4" s="489"/>
      <c r="OLZ4" s="489"/>
      <c r="OMA4" s="489"/>
      <c r="OMB4" s="489"/>
      <c r="OMC4" s="489"/>
      <c r="OMD4" s="489"/>
      <c r="OME4" s="489"/>
      <c r="OMF4" s="489"/>
      <c r="OMG4" s="489"/>
      <c r="OMH4" s="489"/>
      <c r="OMI4" s="489"/>
      <c r="OMJ4" s="489"/>
      <c r="OMK4" s="489"/>
      <c r="OML4" s="489"/>
      <c r="OMM4" s="489"/>
      <c r="OMN4" s="489"/>
      <c r="OMO4" s="489"/>
      <c r="OMP4" s="489"/>
      <c r="OMQ4" s="489"/>
      <c r="OMR4" s="489"/>
      <c r="OMS4" s="489"/>
      <c r="OMT4" s="489"/>
      <c r="OMU4" s="489"/>
      <c r="OMV4" s="489"/>
      <c r="OMW4" s="489"/>
      <c r="OMX4" s="489"/>
      <c r="OMY4" s="489"/>
      <c r="OMZ4" s="489"/>
      <c r="ONA4" s="489"/>
      <c r="ONB4" s="489"/>
      <c r="ONC4" s="489"/>
      <c r="OND4" s="489"/>
      <c r="ONE4" s="489"/>
      <c r="ONF4" s="489"/>
      <c r="ONG4" s="489"/>
      <c r="ONH4" s="489"/>
      <c r="ONI4" s="489"/>
      <c r="ONJ4" s="489"/>
      <c r="ONK4" s="489"/>
      <c r="ONL4" s="489"/>
      <c r="ONM4" s="489"/>
      <c r="ONN4" s="489"/>
      <c r="ONO4" s="489"/>
      <c r="ONP4" s="489"/>
      <c r="ONQ4" s="489"/>
      <c r="ONR4" s="489"/>
      <c r="ONS4" s="489"/>
      <c r="ONT4" s="489"/>
      <c r="ONU4" s="489"/>
      <c r="ONV4" s="489"/>
      <c r="ONW4" s="489"/>
      <c r="ONX4" s="489"/>
      <c r="ONY4" s="489"/>
      <c r="ONZ4" s="489"/>
      <c r="OOA4" s="489"/>
      <c r="OOB4" s="489"/>
      <c r="OOC4" s="489"/>
      <c r="OOD4" s="489"/>
      <c r="OOE4" s="489"/>
      <c r="OOF4" s="489"/>
      <c r="OOG4" s="489"/>
      <c r="OOH4" s="489"/>
      <c r="OOI4" s="489"/>
      <c r="OOJ4" s="489"/>
      <c r="OOK4" s="489"/>
      <c r="OOL4" s="489"/>
      <c r="OOM4" s="489"/>
      <c r="OON4" s="489"/>
      <c r="OOO4" s="489"/>
      <c r="OOP4" s="489"/>
      <c r="OOQ4" s="489"/>
      <c r="OOR4" s="489"/>
      <c r="OOS4" s="489"/>
      <c r="OOT4" s="489"/>
      <c r="OOU4" s="489"/>
      <c r="OOV4" s="489"/>
      <c r="OOW4" s="489"/>
      <c r="OOX4" s="489"/>
      <c r="OOY4" s="489"/>
      <c r="OOZ4" s="489"/>
      <c r="OPA4" s="489"/>
      <c r="OPB4" s="489"/>
      <c r="OPC4" s="489"/>
      <c r="OPD4" s="489"/>
      <c r="OPE4" s="489"/>
      <c r="OPF4" s="489"/>
      <c r="OPG4" s="489"/>
      <c r="OPH4" s="489"/>
      <c r="OPI4" s="489"/>
      <c r="OPJ4" s="489"/>
      <c r="OPK4" s="489"/>
      <c r="OPL4" s="489"/>
      <c r="OPM4" s="489"/>
      <c r="OPN4" s="489"/>
      <c r="OPO4" s="489"/>
      <c r="OPP4" s="489"/>
      <c r="OPQ4" s="489"/>
      <c r="OPR4" s="489"/>
      <c r="OPS4" s="489"/>
      <c r="OPT4" s="489"/>
      <c r="OPU4" s="489"/>
      <c r="OPV4" s="489"/>
      <c r="OPW4" s="489"/>
      <c r="OPX4" s="489"/>
      <c r="OPY4" s="489"/>
      <c r="OPZ4" s="489"/>
      <c r="OQA4" s="489"/>
      <c r="OQB4" s="489"/>
      <c r="OQC4" s="489"/>
      <c r="OQD4" s="489"/>
      <c r="OQE4" s="489"/>
      <c r="OQF4" s="489"/>
      <c r="OQG4" s="489"/>
      <c r="OQH4" s="489"/>
      <c r="OQI4" s="489"/>
      <c r="OQJ4" s="489"/>
      <c r="OQK4" s="489"/>
      <c r="OQL4" s="489"/>
      <c r="OQM4" s="489"/>
      <c r="OQN4" s="489"/>
      <c r="OQO4" s="489"/>
      <c r="OQP4" s="489"/>
      <c r="OQQ4" s="489"/>
      <c r="OQR4" s="489"/>
      <c r="OQS4" s="489"/>
      <c r="OQT4" s="489"/>
      <c r="OQU4" s="489"/>
      <c r="OQV4" s="489"/>
      <c r="OQW4" s="489"/>
      <c r="OQX4" s="489"/>
      <c r="OQY4" s="489"/>
      <c r="OQZ4" s="489"/>
      <c r="ORA4" s="489"/>
      <c r="ORB4" s="489"/>
      <c r="ORC4" s="489"/>
      <c r="ORD4" s="489"/>
      <c r="ORE4" s="489"/>
      <c r="ORF4" s="489"/>
      <c r="ORG4" s="489"/>
      <c r="ORH4" s="489"/>
      <c r="ORI4" s="489"/>
      <c r="ORJ4" s="489"/>
      <c r="ORK4" s="489"/>
      <c r="ORL4" s="489"/>
      <c r="ORM4" s="489"/>
      <c r="ORN4" s="489"/>
      <c r="ORO4" s="489"/>
      <c r="ORP4" s="489"/>
      <c r="ORQ4" s="489"/>
      <c r="ORR4" s="489"/>
      <c r="ORS4" s="489"/>
      <c r="ORT4" s="489"/>
      <c r="ORU4" s="489"/>
      <c r="ORV4" s="489"/>
      <c r="ORW4" s="489"/>
      <c r="ORX4" s="489"/>
      <c r="ORY4" s="489"/>
      <c r="ORZ4" s="489"/>
      <c r="OSA4" s="489"/>
      <c r="OSB4" s="489"/>
      <c r="OSC4" s="489"/>
      <c r="OSD4" s="489"/>
      <c r="OSE4" s="489"/>
      <c r="OSF4" s="489"/>
      <c r="OSG4" s="489"/>
      <c r="OSH4" s="489"/>
      <c r="OSI4" s="489"/>
      <c r="OSJ4" s="489"/>
      <c r="OSK4" s="489"/>
      <c r="OSL4" s="489"/>
      <c r="OSM4" s="489"/>
      <c r="OSN4" s="489"/>
      <c r="OSO4" s="489"/>
      <c r="OSP4" s="489"/>
      <c r="OSQ4" s="489"/>
      <c r="OSR4" s="489"/>
      <c r="OSS4" s="489"/>
      <c r="OST4" s="489"/>
      <c r="OSU4" s="489"/>
      <c r="OSV4" s="489"/>
      <c r="OSW4" s="489"/>
      <c r="OSX4" s="489"/>
      <c r="OSY4" s="489"/>
      <c r="OSZ4" s="489"/>
      <c r="OTA4" s="489"/>
      <c r="OTB4" s="489"/>
      <c r="OTC4" s="489"/>
      <c r="OTD4" s="489"/>
      <c r="OTE4" s="489"/>
      <c r="OTF4" s="489"/>
      <c r="OTG4" s="489"/>
      <c r="OTH4" s="489"/>
      <c r="OTI4" s="489"/>
      <c r="OTJ4" s="489"/>
      <c r="OTK4" s="489"/>
      <c r="OTL4" s="489"/>
      <c r="OTM4" s="489"/>
      <c r="OTN4" s="489"/>
      <c r="OTO4" s="489"/>
      <c r="OTP4" s="489"/>
      <c r="OTQ4" s="489"/>
      <c r="OTR4" s="489"/>
      <c r="OTS4" s="489"/>
      <c r="OTT4" s="489"/>
      <c r="OTU4" s="489"/>
      <c r="OTV4" s="489"/>
      <c r="OTW4" s="489"/>
      <c r="OTX4" s="489"/>
      <c r="OTY4" s="489"/>
      <c r="OTZ4" s="489"/>
      <c r="OUA4" s="489"/>
      <c r="OUB4" s="489"/>
      <c r="OUC4" s="489"/>
      <c r="OUD4" s="489"/>
      <c r="OUE4" s="489"/>
      <c r="OUF4" s="489"/>
      <c r="OUG4" s="489"/>
      <c r="OUH4" s="489"/>
      <c r="OUI4" s="489"/>
      <c r="OUJ4" s="489"/>
      <c r="OUK4" s="489"/>
      <c r="OUL4" s="489"/>
      <c r="OUM4" s="489"/>
      <c r="OUN4" s="489"/>
      <c r="OUO4" s="489"/>
      <c r="OUP4" s="489"/>
      <c r="OUQ4" s="489"/>
      <c r="OUR4" s="489"/>
      <c r="OUS4" s="489"/>
      <c r="OUT4" s="489"/>
      <c r="OUU4" s="489"/>
      <c r="OUV4" s="489"/>
      <c r="OUW4" s="489"/>
      <c r="OUX4" s="489"/>
      <c r="OUY4" s="489"/>
      <c r="OUZ4" s="489"/>
      <c r="OVA4" s="489"/>
      <c r="OVB4" s="489"/>
      <c r="OVC4" s="489"/>
      <c r="OVD4" s="489"/>
      <c r="OVE4" s="489"/>
      <c r="OVF4" s="489"/>
      <c r="OVG4" s="489"/>
      <c r="OVH4" s="489"/>
      <c r="OVI4" s="489"/>
      <c r="OVJ4" s="489"/>
      <c r="OVK4" s="489"/>
      <c r="OVL4" s="489"/>
      <c r="OVM4" s="489"/>
      <c r="OVN4" s="489"/>
      <c r="OVO4" s="489"/>
      <c r="OVP4" s="489"/>
      <c r="OVQ4" s="489"/>
      <c r="OVR4" s="489"/>
      <c r="OVS4" s="489"/>
      <c r="OVT4" s="489"/>
      <c r="OVU4" s="489"/>
      <c r="OVV4" s="489"/>
      <c r="OVW4" s="489"/>
      <c r="OVX4" s="489"/>
      <c r="OVY4" s="489"/>
      <c r="OVZ4" s="489"/>
      <c r="OWA4" s="489"/>
      <c r="OWB4" s="489"/>
      <c r="OWC4" s="489"/>
      <c r="OWD4" s="489"/>
      <c r="OWE4" s="489"/>
      <c r="OWF4" s="489"/>
      <c r="OWG4" s="489"/>
      <c r="OWH4" s="489"/>
      <c r="OWI4" s="489"/>
      <c r="OWJ4" s="489"/>
      <c r="OWK4" s="489"/>
      <c r="OWL4" s="489"/>
      <c r="OWM4" s="489"/>
      <c r="OWN4" s="489"/>
      <c r="OWO4" s="489"/>
      <c r="OWP4" s="489"/>
      <c r="OWQ4" s="489"/>
      <c r="OWR4" s="489"/>
      <c r="OWS4" s="489"/>
      <c r="OWT4" s="489"/>
      <c r="OWU4" s="489"/>
      <c r="OWV4" s="489"/>
      <c r="OWW4" s="489"/>
      <c r="OWX4" s="489"/>
      <c r="OWY4" s="489"/>
      <c r="OWZ4" s="489"/>
      <c r="OXA4" s="489"/>
      <c r="OXB4" s="489"/>
      <c r="OXC4" s="489"/>
      <c r="OXD4" s="489"/>
      <c r="OXE4" s="489"/>
      <c r="OXF4" s="489"/>
      <c r="OXG4" s="489"/>
      <c r="OXH4" s="489"/>
      <c r="OXI4" s="489"/>
      <c r="OXJ4" s="489"/>
      <c r="OXK4" s="489"/>
      <c r="OXL4" s="489"/>
      <c r="OXM4" s="489"/>
      <c r="OXN4" s="489"/>
      <c r="OXO4" s="489"/>
      <c r="OXP4" s="489"/>
      <c r="OXQ4" s="489"/>
      <c r="OXR4" s="489"/>
      <c r="OXS4" s="489"/>
      <c r="OXT4" s="489"/>
      <c r="OXU4" s="489"/>
      <c r="OXV4" s="489"/>
      <c r="OXW4" s="489"/>
      <c r="OXX4" s="489"/>
      <c r="OXY4" s="489"/>
      <c r="OXZ4" s="489"/>
      <c r="OYA4" s="489"/>
      <c r="OYB4" s="489"/>
      <c r="OYC4" s="489"/>
      <c r="OYD4" s="489"/>
      <c r="OYE4" s="489"/>
      <c r="OYF4" s="489"/>
      <c r="OYG4" s="489"/>
      <c r="OYH4" s="489"/>
      <c r="OYI4" s="489"/>
      <c r="OYJ4" s="489"/>
      <c r="OYK4" s="489"/>
      <c r="OYL4" s="489"/>
      <c r="OYM4" s="489"/>
      <c r="OYN4" s="489"/>
      <c r="OYO4" s="489"/>
      <c r="OYP4" s="489"/>
      <c r="OYQ4" s="489"/>
      <c r="OYR4" s="489"/>
      <c r="OYS4" s="489"/>
      <c r="OYT4" s="489"/>
      <c r="OYU4" s="489"/>
      <c r="OYV4" s="489"/>
      <c r="OYW4" s="489"/>
      <c r="OYX4" s="489"/>
      <c r="OYY4" s="489"/>
      <c r="OYZ4" s="489"/>
      <c r="OZA4" s="489"/>
      <c r="OZB4" s="489"/>
      <c r="OZC4" s="489"/>
      <c r="OZD4" s="489"/>
      <c r="OZE4" s="489"/>
      <c r="OZF4" s="489"/>
      <c r="OZG4" s="489"/>
      <c r="OZH4" s="489"/>
      <c r="OZI4" s="489"/>
      <c r="OZJ4" s="489"/>
      <c r="OZK4" s="489"/>
      <c r="OZL4" s="489"/>
      <c r="OZM4" s="489"/>
      <c r="OZN4" s="489"/>
      <c r="OZO4" s="489"/>
      <c r="OZP4" s="489"/>
      <c r="OZQ4" s="489"/>
      <c r="OZR4" s="489"/>
      <c r="OZS4" s="489"/>
      <c r="OZT4" s="489"/>
      <c r="OZU4" s="489"/>
      <c r="OZV4" s="489"/>
      <c r="OZW4" s="489"/>
      <c r="OZX4" s="489"/>
      <c r="OZY4" s="489"/>
      <c r="OZZ4" s="489"/>
      <c r="PAA4" s="489"/>
      <c r="PAB4" s="489"/>
      <c r="PAC4" s="489"/>
      <c r="PAD4" s="489"/>
      <c r="PAE4" s="489"/>
      <c r="PAF4" s="489"/>
      <c r="PAG4" s="489"/>
      <c r="PAH4" s="489"/>
      <c r="PAI4" s="489"/>
      <c r="PAJ4" s="489"/>
      <c r="PAK4" s="489"/>
      <c r="PAL4" s="489"/>
      <c r="PAM4" s="489"/>
      <c r="PAN4" s="489"/>
      <c r="PAO4" s="489"/>
      <c r="PAP4" s="489"/>
      <c r="PAQ4" s="489"/>
      <c r="PAR4" s="489"/>
      <c r="PAS4" s="489"/>
      <c r="PAT4" s="489"/>
      <c r="PAU4" s="489"/>
      <c r="PAV4" s="489"/>
      <c r="PAW4" s="489"/>
      <c r="PAX4" s="489"/>
      <c r="PAY4" s="489"/>
      <c r="PAZ4" s="489"/>
      <c r="PBA4" s="489"/>
      <c r="PBB4" s="489"/>
      <c r="PBC4" s="489"/>
      <c r="PBD4" s="489"/>
      <c r="PBE4" s="489"/>
      <c r="PBF4" s="489"/>
      <c r="PBG4" s="489"/>
      <c r="PBH4" s="489"/>
      <c r="PBI4" s="489"/>
      <c r="PBJ4" s="489"/>
      <c r="PBK4" s="489"/>
      <c r="PBL4" s="489"/>
      <c r="PBM4" s="489"/>
      <c r="PBN4" s="489"/>
      <c r="PBO4" s="489"/>
      <c r="PBP4" s="489"/>
      <c r="PBQ4" s="489"/>
      <c r="PBR4" s="489"/>
      <c r="PBS4" s="489"/>
      <c r="PBT4" s="489"/>
      <c r="PBU4" s="489"/>
      <c r="PBV4" s="489"/>
      <c r="PBW4" s="489"/>
      <c r="PBX4" s="489"/>
      <c r="PBY4" s="489"/>
      <c r="PBZ4" s="489"/>
      <c r="PCA4" s="489"/>
      <c r="PCB4" s="489"/>
      <c r="PCC4" s="489"/>
      <c r="PCD4" s="489"/>
      <c r="PCE4" s="489"/>
      <c r="PCF4" s="489"/>
      <c r="PCG4" s="489"/>
      <c r="PCH4" s="489"/>
      <c r="PCI4" s="489"/>
      <c r="PCJ4" s="489"/>
      <c r="PCK4" s="489"/>
      <c r="PCL4" s="489"/>
      <c r="PCM4" s="489"/>
      <c r="PCN4" s="489"/>
      <c r="PCO4" s="489"/>
      <c r="PCP4" s="489"/>
      <c r="PCQ4" s="489"/>
      <c r="PCR4" s="489"/>
      <c r="PCS4" s="489"/>
      <c r="PCT4" s="489"/>
      <c r="PCU4" s="489"/>
      <c r="PCV4" s="489"/>
      <c r="PCW4" s="489"/>
      <c r="PCX4" s="489"/>
      <c r="PCY4" s="489"/>
      <c r="PCZ4" s="489"/>
      <c r="PDA4" s="489"/>
      <c r="PDB4" s="489"/>
      <c r="PDC4" s="489"/>
      <c r="PDD4" s="489"/>
      <c r="PDE4" s="489"/>
      <c r="PDF4" s="489"/>
      <c r="PDG4" s="489"/>
      <c r="PDH4" s="489"/>
      <c r="PDI4" s="489"/>
      <c r="PDJ4" s="489"/>
      <c r="PDK4" s="489"/>
      <c r="PDL4" s="489"/>
      <c r="PDM4" s="489"/>
      <c r="PDN4" s="489"/>
      <c r="PDO4" s="489"/>
      <c r="PDP4" s="489"/>
      <c r="PDQ4" s="489"/>
      <c r="PDR4" s="489"/>
      <c r="PDS4" s="489"/>
      <c r="PDT4" s="489"/>
      <c r="PDU4" s="489"/>
      <c r="PDV4" s="489"/>
      <c r="PDW4" s="489"/>
      <c r="PDX4" s="489"/>
      <c r="PDY4" s="489"/>
      <c r="PDZ4" s="489"/>
      <c r="PEA4" s="489"/>
      <c r="PEB4" s="489"/>
      <c r="PEC4" s="489"/>
      <c r="PED4" s="489"/>
      <c r="PEE4" s="489"/>
      <c r="PEF4" s="489"/>
      <c r="PEG4" s="489"/>
      <c r="PEH4" s="489"/>
      <c r="PEI4" s="489"/>
      <c r="PEJ4" s="489"/>
      <c r="PEK4" s="489"/>
      <c r="PEL4" s="489"/>
      <c r="PEM4" s="489"/>
      <c r="PEN4" s="489"/>
      <c r="PEO4" s="489"/>
      <c r="PEP4" s="489"/>
      <c r="PEQ4" s="489"/>
      <c r="PER4" s="489"/>
      <c r="PES4" s="489"/>
      <c r="PET4" s="489"/>
      <c r="PEU4" s="489"/>
      <c r="PEV4" s="489"/>
      <c r="PEW4" s="489"/>
      <c r="PEX4" s="489"/>
      <c r="PEY4" s="489"/>
      <c r="PEZ4" s="489"/>
      <c r="PFA4" s="489"/>
      <c r="PFB4" s="489"/>
      <c r="PFC4" s="489"/>
      <c r="PFD4" s="489"/>
      <c r="PFE4" s="489"/>
      <c r="PFF4" s="489"/>
      <c r="PFG4" s="489"/>
      <c r="PFH4" s="489"/>
      <c r="PFI4" s="489"/>
      <c r="PFJ4" s="489"/>
      <c r="PFK4" s="489"/>
      <c r="PFL4" s="489"/>
      <c r="PFM4" s="489"/>
      <c r="PFN4" s="489"/>
      <c r="PFO4" s="489"/>
      <c r="PFP4" s="489"/>
      <c r="PFQ4" s="489"/>
      <c r="PFR4" s="489"/>
      <c r="PFS4" s="489"/>
      <c r="PFT4" s="489"/>
      <c r="PFU4" s="489"/>
      <c r="PFV4" s="489"/>
      <c r="PFW4" s="489"/>
      <c r="PFX4" s="489"/>
      <c r="PFY4" s="489"/>
      <c r="PFZ4" s="489"/>
      <c r="PGA4" s="489"/>
      <c r="PGB4" s="489"/>
      <c r="PGC4" s="489"/>
      <c r="PGD4" s="489"/>
      <c r="PGE4" s="489"/>
      <c r="PGF4" s="489"/>
      <c r="PGG4" s="489"/>
      <c r="PGH4" s="489"/>
      <c r="PGI4" s="489"/>
      <c r="PGJ4" s="489"/>
      <c r="PGK4" s="489"/>
      <c r="PGL4" s="489"/>
      <c r="PGM4" s="489"/>
      <c r="PGN4" s="489"/>
      <c r="PGO4" s="489"/>
      <c r="PGP4" s="489"/>
      <c r="PGQ4" s="489"/>
      <c r="PGR4" s="489"/>
      <c r="PGS4" s="489"/>
      <c r="PGT4" s="489"/>
      <c r="PGU4" s="489"/>
      <c r="PGV4" s="489"/>
      <c r="PGW4" s="489"/>
      <c r="PGX4" s="489"/>
      <c r="PGY4" s="489"/>
      <c r="PGZ4" s="489"/>
      <c r="PHA4" s="489"/>
      <c r="PHB4" s="489"/>
      <c r="PHC4" s="489"/>
      <c r="PHD4" s="489"/>
      <c r="PHE4" s="489"/>
      <c r="PHF4" s="489"/>
      <c r="PHG4" s="489"/>
      <c r="PHH4" s="489"/>
      <c r="PHI4" s="489"/>
      <c r="PHJ4" s="489"/>
      <c r="PHK4" s="489"/>
      <c r="PHL4" s="489"/>
      <c r="PHM4" s="489"/>
      <c r="PHN4" s="489"/>
      <c r="PHO4" s="489"/>
      <c r="PHP4" s="489"/>
      <c r="PHQ4" s="489"/>
      <c r="PHR4" s="489"/>
      <c r="PHS4" s="489"/>
      <c r="PHT4" s="489"/>
      <c r="PHU4" s="489"/>
      <c r="PHV4" s="489"/>
      <c r="PHW4" s="489"/>
      <c r="PHX4" s="489"/>
      <c r="PHY4" s="489"/>
      <c r="PHZ4" s="489"/>
      <c r="PIA4" s="489"/>
      <c r="PIB4" s="489"/>
      <c r="PIC4" s="489"/>
      <c r="PID4" s="489"/>
      <c r="PIE4" s="489"/>
      <c r="PIF4" s="489"/>
      <c r="PIG4" s="489"/>
      <c r="PIH4" s="489"/>
      <c r="PII4" s="489"/>
      <c r="PIJ4" s="489"/>
      <c r="PIK4" s="489"/>
      <c r="PIL4" s="489"/>
      <c r="PIM4" s="489"/>
      <c r="PIN4" s="489"/>
      <c r="PIO4" s="489"/>
      <c r="PIP4" s="489"/>
      <c r="PIQ4" s="489"/>
      <c r="PIR4" s="489"/>
      <c r="PIS4" s="489"/>
      <c r="PIT4" s="489"/>
      <c r="PIU4" s="489"/>
      <c r="PIV4" s="489"/>
      <c r="PIW4" s="489"/>
      <c r="PIX4" s="489"/>
      <c r="PIY4" s="489"/>
      <c r="PIZ4" s="489"/>
      <c r="PJA4" s="489"/>
      <c r="PJB4" s="489"/>
      <c r="PJC4" s="489"/>
      <c r="PJD4" s="489"/>
      <c r="PJE4" s="489"/>
      <c r="PJF4" s="489"/>
      <c r="PJG4" s="489"/>
      <c r="PJH4" s="489"/>
      <c r="PJI4" s="489"/>
      <c r="PJJ4" s="489"/>
      <c r="PJK4" s="489"/>
      <c r="PJL4" s="489"/>
      <c r="PJM4" s="489"/>
      <c r="PJN4" s="489"/>
      <c r="PJO4" s="489"/>
      <c r="PJP4" s="489"/>
      <c r="PJQ4" s="489"/>
      <c r="PJR4" s="489"/>
      <c r="PJS4" s="489"/>
      <c r="PJT4" s="489"/>
      <c r="PJU4" s="489"/>
      <c r="PJV4" s="489"/>
      <c r="PJW4" s="489"/>
      <c r="PJX4" s="489"/>
      <c r="PJY4" s="489"/>
      <c r="PJZ4" s="489"/>
      <c r="PKA4" s="489"/>
      <c r="PKB4" s="489"/>
      <c r="PKC4" s="489"/>
      <c r="PKD4" s="489"/>
      <c r="PKE4" s="489"/>
      <c r="PKF4" s="489"/>
      <c r="PKG4" s="489"/>
      <c r="PKH4" s="489"/>
      <c r="PKI4" s="489"/>
      <c r="PKJ4" s="489"/>
      <c r="PKK4" s="489"/>
      <c r="PKL4" s="489"/>
      <c r="PKM4" s="489"/>
      <c r="PKN4" s="489"/>
      <c r="PKO4" s="489"/>
      <c r="PKP4" s="489"/>
      <c r="PKQ4" s="489"/>
      <c r="PKR4" s="489"/>
      <c r="PKS4" s="489"/>
      <c r="PKT4" s="489"/>
      <c r="PKU4" s="489"/>
      <c r="PKV4" s="489"/>
      <c r="PKW4" s="489"/>
      <c r="PKX4" s="489"/>
      <c r="PKY4" s="489"/>
      <c r="PKZ4" s="489"/>
      <c r="PLA4" s="489"/>
      <c r="PLB4" s="489"/>
      <c r="PLC4" s="489"/>
      <c r="PLD4" s="489"/>
      <c r="PLE4" s="489"/>
      <c r="PLF4" s="489"/>
      <c r="PLG4" s="489"/>
      <c r="PLH4" s="489"/>
      <c r="PLI4" s="489"/>
      <c r="PLJ4" s="489"/>
      <c r="PLK4" s="489"/>
      <c r="PLL4" s="489"/>
      <c r="PLM4" s="489"/>
      <c r="PLN4" s="489"/>
      <c r="PLO4" s="489"/>
      <c r="PLP4" s="489"/>
      <c r="PLQ4" s="489"/>
      <c r="PLR4" s="489"/>
      <c r="PLS4" s="489"/>
      <c r="PLT4" s="489"/>
      <c r="PLU4" s="489"/>
      <c r="PLV4" s="489"/>
      <c r="PLW4" s="489"/>
      <c r="PLX4" s="489"/>
      <c r="PLY4" s="489"/>
      <c r="PLZ4" s="489"/>
      <c r="PMA4" s="489"/>
      <c r="PMB4" s="489"/>
      <c r="PMC4" s="489"/>
      <c r="PMD4" s="489"/>
      <c r="PME4" s="489"/>
      <c r="PMF4" s="489"/>
      <c r="PMG4" s="489"/>
      <c r="PMH4" s="489"/>
      <c r="PMI4" s="489"/>
      <c r="PMJ4" s="489"/>
      <c r="PMK4" s="489"/>
      <c r="PML4" s="489"/>
      <c r="PMM4" s="489"/>
      <c r="PMN4" s="489"/>
      <c r="PMO4" s="489"/>
      <c r="PMP4" s="489"/>
      <c r="PMQ4" s="489"/>
      <c r="PMR4" s="489"/>
      <c r="PMS4" s="489"/>
      <c r="PMT4" s="489"/>
      <c r="PMU4" s="489"/>
      <c r="PMV4" s="489"/>
      <c r="PMW4" s="489"/>
      <c r="PMX4" s="489"/>
      <c r="PMY4" s="489"/>
      <c r="PMZ4" s="489"/>
      <c r="PNA4" s="489"/>
      <c r="PNB4" s="489"/>
      <c r="PNC4" s="489"/>
      <c r="PND4" s="489"/>
      <c r="PNE4" s="489"/>
      <c r="PNF4" s="489"/>
      <c r="PNG4" s="489"/>
      <c r="PNH4" s="489"/>
      <c r="PNI4" s="489"/>
      <c r="PNJ4" s="489"/>
      <c r="PNK4" s="489"/>
      <c r="PNL4" s="489"/>
      <c r="PNM4" s="489"/>
      <c r="PNN4" s="489"/>
      <c r="PNO4" s="489"/>
      <c r="PNP4" s="489"/>
      <c r="PNQ4" s="489"/>
      <c r="PNR4" s="489"/>
      <c r="PNS4" s="489"/>
      <c r="PNT4" s="489"/>
      <c r="PNU4" s="489"/>
      <c r="PNV4" s="489"/>
      <c r="PNW4" s="489"/>
      <c r="PNX4" s="489"/>
      <c r="PNY4" s="489"/>
      <c r="PNZ4" s="489"/>
      <c r="POA4" s="489"/>
      <c r="POB4" s="489"/>
      <c r="POC4" s="489"/>
      <c r="POD4" s="489"/>
      <c r="POE4" s="489"/>
      <c r="POF4" s="489"/>
      <c r="POG4" s="489"/>
      <c r="POH4" s="489"/>
      <c r="POI4" s="489"/>
      <c r="POJ4" s="489"/>
      <c r="POK4" s="489"/>
      <c r="POL4" s="489"/>
      <c r="POM4" s="489"/>
      <c r="PON4" s="489"/>
      <c r="POO4" s="489"/>
      <c r="POP4" s="489"/>
      <c r="POQ4" s="489"/>
      <c r="POR4" s="489"/>
      <c r="POS4" s="489"/>
      <c r="POT4" s="489"/>
      <c r="POU4" s="489"/>
      <c r="POV4" s="489"/>
      <c r="POW4" s="489"/>
      <c r="POX4" s="489"/>
      <c r="POY4" s="489"/>
      <c r="POZ4" s="489"/>
      <c r="PPA4" s="489"/>
      <c r="PPB4" s="489"/>
      <c r="PPC4" s="489"/>
      <c r="PPD4" s="489"/>
      <c r="PPE4" s="489"/>
      <c r="PPF4" s="489"/>
      <c r="PPG4" s="489"/>
      <c r="PPH4" s="489"/>
      <c r="PPI4" s="489"/>
      <c r="PPJ4" s="489"/>
      <c r="PPK4" s="489"/>
      <c r="PPL4" s="489"/>
      <c r="PPM4" s="489"/>
      <c r="PPN4" s="489"/>
      <c r="PPO4" s="489"/>
      <c r="PPP4" s="489"/>
      <c r="PPQ4" s="489"/>
      <c r="PPR4" s="489"/>
      <c r="PPS4" s="489"/>
      <c r="PPT4" s="489"/>
      <c r="PPU4" s="489"/>
      <c r="PPV4" s="489"/>
      <c r="PPW4" s="489"/>
      <c r="PPX4" s="489"/>
      <c r="PPY4" s="489"/>
      <c r="PPZ4" s="489"/>
      <c r="PQA4" s="489"/>
      <c r="PQB4" s="489"/>
      <c r="PQC4" s="489"/>
      <c r="PQD4" s="489"/>
      <c r="PQE4" s="489"/>
      <c r="PQF4" s="489"/>
      <c r="PQG4" s="489"/>
      <c r="PQH4" s="489"/>
      <c r="PQI4" s="489"/>
      <c r="PQJ4" s="489"/>
      <c r="PQK4" s="489"/>
      <c r="PQL4" s="489"/>
      <c r="PQM4" s="489"/>
      <c r="PQN4" s="489"/>
      <c r="PQO4" s="489"/>
      <c r="PQP4" s="489"/>
      <c r="PQQ4" s="489"/>
      <c r="PQR4" s="489"/>
      <c r="PQS4" s="489"/>
      <c r="PQT4" s="489"/>
      <c r="PQU4" s="489"/>
      <c r="PQV4" s="489"/>
      <c r="PQW4" s="489"/>
      <c r="PQX4" s="489"/>
      <c r="PQY4" s="489"/>
      <c r="PQZ4" s="489"/>
      <c r="PRA4" s="489"/>
      <c r="PRB4" s="489"/>
      <c r="PRC4" s="489"/>
      <c r="PRD4" s="489"/>
      <c r="PRE4" s="489"/>
      <c r="PRF4" s="489"/>
      <c r="PRG4" s="489"/>
      <c r="PRH4" s="489"/>
      <c r="PRI4" s="489"/>
      <c r="PRJ4" s="489"/>
      <c r="PRK4" s="489"/>
      <c r="PRL4" s="489"/>
      <c r="PRM4" s="489"/>
      <c r="PRN4" s="489"/>
      <c r="PRO4" s="489"/>
      <c r="PRP4" s="489"/>
      <c r="PRQ4" s="489"/>
      <c r="PRR4" s="489"/>
      <c r="PRS4" s="489"/>
      <c r="PRT4" s="489"/>
      <c r="PRU4" s="489"/>
      <c r="PRV4" s="489"/>
      <c r="PRW4" s="489"/>
      <c r="PRX4" s="489"/>
      <c r="PRY4" s="489"/>
      <c r="PRZ4" s="489"/>
      <c r="PSA4" s="489"/>
      <c r="PSB4" s="489"/>
      <c r="PSC4" s="489"/>
      <c r="PSD4" s="489"/>
      <c r="PSE4" s="489"/>
      <c r="PSF4" s="489"/>
      <c r="PSG4" s="489"/>
      <c r="PSH4" s="489"/>
      <c r="PSI4" s="489"/>
      <c r="PSJ4" s="489"/>
      <c r="PSK4" s="489"/>
      <c r="PSL4" s="489"/>
      <c r="PSM4" s="489"/>
      <c r="PSN4" s="489"/>
      <c r="PSO4" s="489"/>
      <c r="PSP4" s="489"/>
      <c r="PSQ4" s="489"/>
      <c r="PSR4" s="489"/>
      <c r="PSS4" s="489"/>
      <c r="PST4" s="489"/>
      <c r="PSU4" s="489"/>
      <c r="PSV4" s="489"/>
      <c r="PSW4" s="489"/>
      <c r="PSX4" s="489"/>
      <c r="PSY4" s="489"/>
      <c r="PSZ4" s="489"/>
      <c r="PTA4" s="489"/>
      <c r="PTB4" s="489"/>
      <c r="PTC4" s="489"/>
      <c r="PTD4" s="489"/>
      <c r="PTE4" s="489"/>
      <c r="PTF4" s="489"/>
      <c r="PTG4" s="489"/>
      <c r="PTH4" s="489"/>
      <c r="PTI4" s="489"/>
      <c r="PTJ4" s="489"/>
      <c r="PTK4" s="489"/>
      <c r="PTL4" s="489"/>
      <c r="PTM4" s="489"/>
      <c r="PTN4" s="489"/>
      <c r="PTO4" s="489"/>
      <c r="PTP4" s="489"/>
      <c r="PTQ4" s="489"/>
      <c r="PTR4" s="489"/>
      <c r="PTS4" s="489"/>
      <c r="PTT4" s="489"/>
      <c r="PTU4" s="489"/>
      <c r="PTV4" s="489"/>
      <c r="PTW4" s="489"/>
      <c r="PTX4" s="489"/>
      <c r="PTY4" s="489"/>
      <c r="PTZ4" s="489"/>
      <c r="PUA4" s="489"/>
      <c r="PUB4" s="489"/>
      <c r="PUC4" s="489"/>
      <c r="PUD4" s="489"/>
      <c r="PUE4" s="489"/>
      <c r="PUF4" s="489"/>
      <c r="PUG4" s="489"/>
      <c r="PUH4" s="489"/>
      <c r="PUI4" s="489"/>
      <c r="PUJ4" s="489"/>
      <c r="PUK4" s="489"/>
      <c r="PUL4" s="489"/>
      <c r="PUM4" s="489"/>
      <c r="PUN4" s="489"/>
      <c r="PUO4" s="489"/>
      <c r="PUP4" s="489"/>
      <c r="PUQ4" s="489"/>
      <c r="PUR4" s="489"/>
      <c r="PUS4" s="489"/>
      <c r="PUT4" s="489"/>
      <c r="PUU4" s="489"/>
      <c r="PUV4" s="489"/>
      <c r="PUW4" s="489"/>
      <c r="PUX4" s="489"/>
      <c r="PUY4" s="489"/>
      <c r="PUZ4" s="489"/>
      <c r="PVA4" s="489"/>
      <c r="PVB4" s="489"/>
      <c r="PVC4" s="489"/>
      <c r="PVD4" s="489"/>
      <c r="PVE4" s="489"/>
      <c r="PVF4" s="489"/>
      <c r="PVG4" s="489"/>
      <c r="PVH4" s="489"/>
      <c r="PVI4" s="489"/>
      <c r="PVJ4" s="489"/>
      <c r="PVK4" s="489"/>
      <c r="PVL4" s="489"/>
      <c r="PVM4" s="489"/>
      <c r="PVN4" s="489"/>
      <c r="PVO4" s="489"/>
      <c r="PVP4" s="489"/>
      <c r="PVQ4" s="489"/>
      <c r="PVR4" s="489"/>
      <c r="PVS4" s="489"/>
      <c r="PVT4" s="489"/>
      <c r="PVU4" s="489"/>
      <c r="PVV4" s="489"/>
      <c r="PVW4" s="489"/>
      <c r="PVX4" s="489"/>
      <c r="PVY4" s="489"/>
      <c r="PVZ4" s="489"/>
      <c r="PWA4" s="489"/>
      <c r="PWB4" s="489"/>
      <c r="PWC4" s="489"/>
      <c r="PWD4" s="489"/>
      <c r="PWE4" s="489"/>
      <c r="PWF4" s="489"/>
      <c r="PWG4" s="489"/>
      <c r="PWH4" s="489"/>
      <c r="PWI4" s="489"/>
      <c r="PWJ4" s="489"/>
      <c r="PWK4" s="489"/>
      <c r="PWL4" s="489"/>
      <c r="PWM4" s="489"/>
      <c r="PWN4" s="489"/>
      <c r="PWO4" s="489"/>
      <c r="PWP4" s="489"/>
      <c r="PWQ4" s="489"/>
      <c r="PWR4" s="489"/>
      <c r="PWS4" s="489"/>
      <c r="PWT4" s="489"/>
      <c r="PWU4" s="489"/>
      <c r="PWV4" s="489"/>
      <c r="PWW4" s="489"/>
      <c r="PWX4" s="489"/>
      <c r="PWY4" s="489"/>
      <c r="PWZ4" s="489"/>
      <c r="PXA4" s="489"/>
      <c r="PXB4" s="489"/>
      <c r="PXC4" s="489"/>
      <c r="PXD4" s="489"/>
      <c r="PXE4" s="489"/>
      <c r="PXF4" s="489"/>
      <c r="PXG4" s="489"/>
      <c r="PXH4" s="489"/>
      <c r="PXI4" s="489"/>
      <c r="PXJ4" s="489"/>
      <c r="PXK4" s="489"/>
      <c r="PXL4" s="489"/>
      <c r="PXM4" s="489"/>
      <c r="PXN4" s="489"/>
      <c r="PXO4" s="489"/>
      <c r="PXP4" s="489"/>
      <c r="PXQ4" s="489"/>
      <c r="PXR4" s="489"/>
      <c r="PXS4" s="489"/>
      <c r="PXT4" s="489"/>
      <c r="PXU4" s="489"/>
      <c r="PXV4" s="489"/>
      <c r="PXW4" s="489"/>
      <c r="PXX4" s="489"/>
      <c r="PXY4" s="489"/>
      <c r="PXZ4" s="489"/>
      <c r="PYA4" s="489"/>
      <c r="PYB4" s="489"/>
      <c r="PYC4" s="489"/>
      <c r="PYD4" s="489"/>
      <c r="PYE4" s="489"/>
      <c r="PYF4" s="489"/>
      <c r="PYG4" s="489"/>
      <c r="PYH4" s="489"/>
      <c r="PYI4" s="489"/>
      <c r="PYJ4" s="489"/>
      <c r="PYK4" s="489"/>
      <c r="PYL4" s="489"/>
      <c r="PYM4" s="489"/>
      <c r="PYN4" s="489"/>
      <c r="PYO4" s="489"/>
      <c r="PYP4" s="489"/>
      <c r="PYQ4" s="489"/>
      <c r="PYR4" s="489"/>
      <c r="PYS4" s="489"/>
      <c r="PYT4" s="489"/>
      <c r="PYU4" s="489"/>
      <c r="PYV4" s="489"/>
      <c r="PYW4" s="489"/>
      <c r="PYX4" s="489"/>
      <c r="PYY4" s="489"/>
      <c r="PYZ4" s="489"/>
      <c r="PZA4" s="489"/>
      <c r="PZB4" s="489"/>
      <c r="PZC4" s="489"/>
      <c r="PZD4" s="489"/>
      <c r="PZE4" s="489"/>
      <c r="PZF4" s="489"/>
      <c r="PZG4" s="489"/>
      <c r="PZH4" s="489"/>
      <c r="PZI4" s="489"/>
      <c r="PZJ4" s="489"/>
      <c r="PZK4" s="489"/>
      <c r="PZL4" s="489"/>
      <c r="PZM4" s="489"/>
      <c r="PZN4" s="489"/>
      <c r="PZO4" s="489"/>
      <c r="PZP4" s="489"/>
      <c r="PZQ4" s="489"/>
      <c r="PZR4" s="489"/>
      <c r="PZS4" s="489"/>
      <c r="PZT4" s="489"/>
      <c r="PZU4" s="489"/>
      <c r="PZV4" s="489"/>
      <c r="PZW4" s="489"/>
      <c r="PZX4" s="489"/>
      <c r="PZY4" s="489"/>
      <c r="PZZ4" s="489"/>
      <c r="QAA4" s="489"/>
      <c r="QAB4" s="489"/>
      <c r="QAC4" s="489"/>
      <c r="QAD4" s="489"/>
      <c r="QAE4" s="489"/>
      <c r="QAF4" s="489"/>
      <c r="QAG4" s="489"/>
      <c r="QAH4" s="489"/>
      <c r="QAI4" s="489"/>
      <c r="QAJ4" s="489"/>
      <c r="QAK4" s="489"/>
      <c r="QAL4" s="489"/>
      <c r="QAM4" s="489"/>
      <c r="QAN4" s="489"/>
      <c r="QAO4" s="489"/>
      <c r="QAP4" s="489"/>
      <c r="QAQ4" s="489"/>
      <c r="QAR4" s="489"/>
      <c r="QAS4" s="489"/>
      <c r="QAT4" s="489"/>
      <c r="QAU4" s="489"/>
      <c r="QAV4" s="489"/>
      <c r="QAW4" s="489"/>
      <c r="QAX4" s="489"/>
      <c r="QAY4" s="489"/>
      <c r="QAZ4" s="489"/>
      <c r="QBA4" s="489"/>
      <c r="QBB4" s="489"/>
      <c r="QBC4" s="489"/>
      <c r="QBD4" s="489"/>
      <c r="QBE4" s="489"/>
      <c r="QBF4" s="489"/>
      <c r="QBG4" s="489"/>
      <c r="QBH4" s="489"/>
      <c r="QBI4" s="489"/>
      <c r="QBJ4" s="489"/>
      <c r="QBK4" s="489"/>
      <c r="QBL4" s="489"/>
      <c r="QBM4" s="489"/>
      <c r="QBN4" s="489"/>
      <c r="QBO4" s="489"/>
      <c r="QBP4" s="489"/>
      <c r="QBQ4" s="489"/>
      <c r="QBR4" s="489"/>
      <c r="QBS4" s="489"/>
      <c r="QBT4" s="489"/>
      <c r="QBU4" s="489"/>
      <c r="QBV4" s="489"/>
      <c r="QBW4" s="489"/>
      <c r="QBX4" s="489"/>
      <c r="QBY4" s="489"/>
      <c r="QBZ4" s="489"/>
      <c r="QCA4" s="489"/>
      <c r="QCB4" s="489"/>
      <c r="QCC4" s="489"/>
      <c r="QCD4" s="489"/>
      <c r="QCE4" s="489"/>
      <c r="QCF4" s="489"/>
      <c r="QCG4" s="489"/>
      <c r="QCH4" s="489"/>
      <c r="QCI4" s="489"/>
      <c r="QCJ4" s="489"/>
      <c r="QCK4" s="489"/>
      <c r="QCL4" s="489"/>
      <c r="QCM4" s="489"/>
      <c r="QCN4" s="489"/>
      <c r="QCO4" s="489"/>
      <c r="QCP4" s="489"/>
      <c r="QCQ4" s="489"/>
      <c r="QCR4" s="489"/>
      <c r="QCS4" s="489"/>
      <c r="QCT4" s="489"/>
      <c r="QCU4" s="489"/>
      <c r="QCV4" s="489"/>
      <c r="QCW4" s="489"/>
      <c r="QCX4" s="489"/>
      <c r="QCY4" s="489"/>
      <c r="QCZ4" s="489"/>
      <c r="QDA4" s="489"/>
      <c r="QDB4" s="489"/>
      <c r="QDC4" s="489"/>
      <c r="QDD4" s="489"/>
      <c r="QDE4" s="489"/>
      <c r="QDF4" s="489"/>
      <c r="QDG4" s="489"/>
      <c r="QDH4" s="489"/>
      <c r="QDI4" s="489"/>
      <c r="QDJ4" s="489"/>
      <c r="QDK4" s="489"/>
      <c r="QDL4" s="489"/>
      <c r="QDM4" s="489"/>
      <c r="QDN4" s="489"/>
      <c r="QDO4" s="489"/>
      <c r="QDP4" s="489"/>
      <c r="QDQ4" s="489"/>
      <c r="QDR4" s="489"/>
      <c r="QDS4" s="489"/>
      <c r="QDT4" s="489"/>
      <c r="QDU4" s="489"/>
      <c r="QDV4" s="489"/>
      <c r="QDW4" s="489"/>
      <c r="QDX4" s="489"/>
      <c r="QDY4" s="489"/>
      <c r="QDZ4" s="489"/>
      <c r="QEA4" s="489"/>
      <c r="QEB4" s="489"/>
      <c r="QEC4" s="489"/>
      <c r="QED4" s="489"/>
      <c r="QEE4" s="489"/>
      <c r="QEF4" s="489"/>
      <c r="QEG4" s="489"/>
      <c r="QEH4" s="489"/>
      <c r="QEI4" s="489"/>
      <c r="QEJ4" s="489"/>
      <c r="QEK4" s="489"/>
      <c r="QEL4" s="489"/>
      <c r="QEM4" s="489"/>
      <c r="QEN4" s="489"/>
      <c r="QEO4" s="489"/>
      <c r="QEP4" s="489"/>
      <c r="QEQ4" s="489"/>
      <c r="QER4" s="489"/>
      <c r="QES4" s="489"/>
      <c r="QET4" s="489"/>
      <c r="QEU4" s="489"/>
      <c r="QEV4" s="489"/>
      <c r="QEW4" s="489"/>
      <c r="QEX4" s="489"/>
      <c r="QEY4" s="489"/>
      <c r="QEZ4" s="489"/>
      <c r="QFA4" s="489"/>
      <c r="QFB4" s="489"/>
      <c r="QFC4" s="489"/>
      <c r="QFD4" s="489"/>
      <c r="QFE4" s="489"/>
      <c r="QFF4" s="489"/>
      <c r="QFG4" s="489"/>
      <c r="QFH4" s="489"/>
      <c r="QFI4" s="489"/>
      <c r="QFJ4" s="489"/>
      <c r="QFK4" s="489"/>
      <c r="QFL4" s="489"/>
      <c r="QFM4" s="489"/>
      <c r="QFN4" s="489"/>
      <c r="QFO4" s="489"/>
      <c r="QFP4" s="489"/>
      <c r="QFQ4" s="489"/>
      <c r="QFR4" s="489"/>
      <c r="QFS4" s="489"/>
      <c r="QFT4" s="489"/>
      <c r="QFU4" s="489"/>
      <c r="QFV4" s="489"/>
      <c r="QFW4" s="489"/>
      <c r="QFX4" s="489"/>
      <c r="QFY4" s="489"/>
      <c r="QFZ4" s="489"/>
      <c r="QGA4" s="489"/>
      <c r="QGB4" s="489"/>
      <c r="QGC4" s="489"/>
      <c r="QGD4" s="489"/>
      <c r="QGE4" s="489"/>
      <c r="QGF4" s="489"/>
      <c r="QGG4" s="489"/>
      <c r="QGH4" s="489"/>
      <c r="QGI4" s="489"/>
      <c r="QGJ4" s="489"/>
      <c r="QGK4" s="489"/>
      <c r="QGL4" s="489"/>
      <c r="QGM4" s="489"/>
      <c r="QGN4" s="489"/>
      <c r="QGO4" s="489"/>
      <c r="QGP4" s="489"/>
      <c r="QGQ4" s="489"/>
      <c r="QGR4" s="489"/>
      <c r="QGS4" s="489"/>
      <c r="QGT4" s="489"/>
      <c r="QGU4" s="489"/>
      <c r="QGV4" s="489"/>
      <c r="QGW4" s="489"/>
      <c r="QGX4" s="489"/>
      <c r="QGY4" s="489"/>
      <c r="QGZ4" s="489"/>
      <c r="QHA4" s="489"/>
      <c r="QHB4" s="489"/>
      <c r="QHC4" s="489"/>
      <c r="QHD4" s="489"/>
      <c r="QHE4" s="489"/>
      <c r="QHF4" s="489"/>
      <c r="QHG4" s="489"/>
      <c r="QHH4" s="489"/>
      <c r="QHI4" s="489"/>
      <c r="QHJ4" s="489"/>
      <c r="QHK4" s="489"/>
      <c r="QHL4" s="489"/>
      <c r="QHM4" s="489"/>
      <c r="QHN4" s="489"/>
      <c r="QHO4" s="489"/>
      <c r="QHP4" s="489"/>
      <c r="QHQ4" s="489"/>
      <c r="QHR4" s="489"/>
      <c r="QHS4" s="489"/>
      <c r="QHT4" s="489"/>
      <c r="QHU4" s="489"/>
      <c r="QHV4" s="489"/>
      <c r="QHW4" s="489"/>
      <c r="QHX4" s="489"/>
      <c r="QHY4" s="489"/>
      <c r="QHZ4" s="489"/>
      <c r="QIA4" s="489"/>
      <c r="QIB4" s="489"/>
      <c r="QIC4" s="489"/>
      <c r="QID4" s="489"/>
      <c r="QIE4" s="489"/>
      <c r="QIF4" s="489"/>
      <c r="QIG4" s="489"/>
      <c r="QIH4" s="489"/>
      <c r="QII4" s="489"/>
      <c r="QIJ4" s="489"/>
      <c r="QIK4" s="489"/>
      <c r="QIL4" s="489"/>
      <c r="QIM4" s="489"/>
      <c r="QIN4" s="489"/>
      <c r="QIO4" s="489"/>
      <c r="QIP4" s="489"/>
      <c r="QIQ4" s="489"/>
      <c r="QIR4" s="489"/>
      <c r="QIS4" s="489"/>
      <c r="QIT4" s="489"/>
      <c r="QIU4" s="489"/>
      <c r="QIV4" s="489"/>
      <c r="QIW4" s="489"/>
      <c r="QIX4" s="489"/>
      <c r="QIY4" s="489"/>
      <c r="QIZ4" s="489"/>
      <c r="QJA4" s="489"/>
      <c r="QJB4" s="489"/>
      <c r="QJC4" s="489"/>
      <c r="QJD4" s="489"/>
      <c r="QJE4" s="489"/>
      <c r="QJF4" s="489"/>
      <c r="QJG4" s="489"/>
      <c r="QJH4" s="489"/>
      <c r="QJI4" s="489"/>
      <c r="QJJ4" s="489"/>
      <c r="QJK4" s="489"/>
      <c r="QJL4" s="489"/>
      <c r="QJM4" s="489"/>
      <c r="QJN4" s="489"/>
      <c r="QJO4" s="489"/>
      <c r="QJP4" s="489"/>
      <c r="QJQ4" s="489"/>
      <c r="QJR4" s="489"/>
      <c r="QJS4" s="489"/>
      <c r="QJT4" s="489"/>
      <c r="QJU4" s="489"/>
      <c r="QJV4" s="489"/>
      <c r="QJW4" s="489"/>
      <c r="QJX4" s="489"/>
      <c r="QJY4" s="489"/>
      <c r="QJZ4" s="489"/>
      <c r="QKA4" s="489"/>
      <c r="QKB4" s="489"/>
      <c r="QKC4" s="489"/>
      <c r="QKD4" s="489"/>
      <c r="QKE4" s="489"/>
      <c r="QKF4" s="489"/>
      <c r="QKG4" s="489"/>
      <c r="QKH4" s="489"/>
      <c r="QKI4" s="489"/>
      <c r="QKJ4" s="489"/>
      <c r="QKK4" s="489"/>
      <c r="QKL4" s="489"/>
      <c r="QKM4" s="489"/>
      <c r="QKN4" s="489"/>
      <c r="QKO4" s="489"/>
      <c r="QKP4" s="489"/>
      <c r="QKQ4" s="489"/>
      <c r="QKR4" s="489"/>
      <c r="QKS4" s="489"/>
      <c r="QKT4" s="489"/>
      <c r="QKU4" s="489"/>
      <c r="QKV4" s="489"/>
      <c r="QKW4" s="489"/>
      <c r="QKX4" s="489"/>
      <c r="QKY4" s="489"/>
      <c r="QKZ4" s="489"/>
      <c r="QLA4" s="489"/>
      <c r="QLB4" s="489"/>
      <c r="QLC4" s="489"/>
      <c r="QLD4" s="489"/>
      <c r="QLE4" s="489"/>
      <c r="QLF4" s="489"/>
      <c r="QLG4" s="489"/>
      <c r="QLH4" s="489"/>
      <c r="QLI4" s="489"/>
      <c r="QLJ4" s="489"/>
      <c r="QLK4" s="489"/>
      <c r="QLL4" s="489"/>
      <c r="QLM4" s="489"/>
      <c r="QLN4" s="489"/>
      <c r="QLO4" s="489"/>
      <c r="QLP4" s="489"/>
      <c r="QLQ4" s="489"/>
      <c r="QLR4" s="489"/>
      <c r="QLS4" s="489"/>
      <c r="QLT4" s="489"/>
      <c r="QLU4" s="489"/>
      <c r="QLV4" s="489"/>
      <c r="QLW4" s="489"/>
      <c r="QLX4" s="489"/>
      <c r="QLY4" s="489"/>
      <c r="QLZ4" s="489"/>
      <c r="QMA4" s="489"/>
      <c r="QMB4" s="489"/>
      <c r="QMC4" s="489"/>
      <c r="QMD4" s="489"/>
      <c r="QME4" s="489"/>
      <c r="QMF4" s="489"/>
      <c r="QMG4" s="489"/>
      <c r="QMH4" s="489"/>
      <c r="QMI4" s="489"/>
      <c r="QMJ4" s="489"/>
      <c r="QMK4" s="489"/>
      <c r="QML4" s="489"/>
      <c r="QMM4" s="489"/>
      <c r="QMN4" s="489"/>
      <c r="QMO4" s="489"/>
      <c r="QMP4" s="489"/>
      <c r="QMQ4" s="489"/>
      <c r="QMR4" s="489"/>
      <c r="QMS4" s="489"/>
      <c r="QMT4" s="489"/>
      <c r="QMU4" s="489"/>
      <c r="QMV4" s="489"/>
      <c r="QMW4" s="489"/>
      <c r="QMX4" s="489"/>
      <c r="QMY4" s="489"/>
      <c r="QMZ4" s="489"/>
      <c r="QNA4" s="489"/>
      <c r="QNB4" s="489"/>
      <c r="QNC4" s="489"/>
      <c r="QND4" s="489"/>
      <c r="QNE4" s="489"/>
      <c r="QNF4" s="489"/>
      <c r="QNG4" s="489"/>
      <c r="QNH4" s="489"/>
      <c r="QNI4" s="489"/>
      <c r="QNJ4" s="489"/>
      <c r="QNK4" s="489"/>
      <c r="QNL4" s="489"/>
      <c r="QNM4" s="489"/>
      <c r="QNN4" s="489"/>
      <c r="QNO4" s="489"/>
      <c r="QNP4" s="489"/>
      <c r="QNQ4" s="489"/>
      <c r="QNR4" s="489"/>
      <c r="QNS4" s="489"/>
      <c r="QNT4" s="489"/>
      <c r="QNU4" s="489"/>
      <c r="QNV4" s="489"/>
      <c r="QNW4" s="489"/>
      <c r="QNX4" s="489"/>
      <c r="QNY4" s="489"/>
      <c r="QNZ4" s="489"/>
      <c r="QOA4" s="489"/>
      <c r="QOB4" s="489"/>
      <c r="QOC4" s="489"/>
      <c r="QOD4" s="489"/>
      <c r="QOE4" s="489"/>
      <c r="QOF4" s="489"/>
      <c r="QOG4" s="489"/>
      <c r="QOH4" s="489"/>
      <c r="QOI4" s="489"/>
      <c r="QOJ4" s="489"/>
      <c r="QOK4" s="489"/>
      <c r="QOL4" s="489"/>
      <c r="QOM4" s="489"/>
      <c r="QON4" s="489"/>
      <c r="QOO4" s="489"/>
      <c r="QOP4" s="489"/>
      <c r="QOQ4" s="489"/>
      <c r="QOR4" s="489"/>
      <c r="QOS4" s="489"/>
      <c r="QOT4" s="489"/>
      <c r="QOU4" s="489"/>
      <c r="QOV4" s="489"/>
      <c r="QOW4" s="489"/>
      <c r="QOX4" s="489"/>
      <c r="QOY4" s="489"/>
      <c r="QOZ4" s="489"/>
      <c r="QPA4" s="489"/>
      <c r="QPB4" s="489"/>
      <c r="QPC4" s="489"/>
      <c r="QPD4" s="489"/>
      <c r="QPE4" s="489"/>
      <c r="QPF4" s="489"/>
      <c r="QPG4" s="489"/>
      <c r="QPH4" s="489"/>
      <c r="QPI4" s="489"/>
      <c r="QPJ4" s="489"/>
      <c r="QPK4" s="489"/>
      <c r="QPL4" s="489"/>
      <c r="QPM4" s="489"/>
      <c r="QPN4" s="489"/>
      <c r="QPO4" s="489"/>
      <c r="QPP4" s="489"/>
      <c r="QPQ4" s="489"/>
      <c r="QPR4" s="489"/>
      <c r="QPS4" s="489"/>
      <c r="QPT4" s="489"/>
      <c r="QPU4" s="489"/>
      <c r="QPV4" s="489"/>
      <c r="QPW4" s="489"/>
      <c r="QPX4" s="489"/>
      <c r="QPY4" s="489"/>
      <c r="QPZ4" s="489"/>
      <c r="QQA4" s="489"/>
      <c r="QQB4" s="489"/>
      <c r="QQC4" s="489"/>
      <c r="QQD4" s="489"/>
      <c r="QQE4" s="489"/>
      <c r="QQF4" s="489"/>
      <c r="QQG4" s="489"/>
      <c r="QQH4" s="489"/>
      <c r="QQI4" s="489"/>
      <c r="QQJ4" s="489"/>
      <c r="QQK4" s="489"/>
      <c r="QQL4" s="489"/>
      <c r="QQM4" s="489"/>
      <c r="QQN4" s="489"/>
      <c r="QQO4" s="489"/>
      <c r="QQP4" s="489"/>
      <c r="QQQ4" s="489"/>
      <c r="QQR4" s="489"/>
      <c r="QQS4" s="489"/>
      <c r="QQT4" s="489"/>
      <c r="QQU4" s="489"/>
      <c r="QQV4" s="489"/>
      <c r="QQW4" s="489"/>
      <c r="QQX4" s="489"/>
      <c r="QQY4" s="489"/>
      <c r="QQZ4" s="489"/>
      <c r="QRA4" s="489"/>
      <c r="QRB4" s="489"/>
      <c r="QRC4" s="489"/>
      <c r="QRD4" s="489"/>
      <c r="QRE4" s="489"/>
      <c r="QRF4" s="489"/>
      <c r="QRG4" s="489"/>
      <c r="QRH4" s="489"/>
      <c r="QRI4" s="489"/>
      <c r="QRJ4" s="489"/>
      <c r="QRK4" s="489"/>
      <c r="QRL4" s="489"/>
      <c r="QRM4" s="489"/>
      <c r="QRN4" s="489"/>
      <c r="QRO4" s="489"/>
      <c r="QRP4" s="489"/>
      <c r="QRQ4" s="489"/>
      <c r="QRR4" s="489"/>
      <c r="QRS4" s="489"/>
      <c r="QRT4" s="489"/>
      <c r="QRU4" s="489"/>
      <c r="QRV4" s="489"/>
      <c r="QRW4" s="489"/>
      <c r="QRX4" s="489"/>
      <c r="QRY4" s="489"/>
      <c r="QRZ4" s="489"/>
      <c r="QSA4" s="489"/>
      <c r="QSB4" s="489"/>
      <c r="QSC4" s="489"/>
      <c r="QSD4" s="489"/>
      <c r="QSE4" s="489"/>
      <c r="QSF4" s="489"/>
      <c r="QSG4" s="489"/>
      <c r="QSH4" s="489"/>
      <c r="QSI4" s="489"/>
      <c r="QSJ4" s="489"/>
      <c r="QSK4" s="489"/>
      <c r="QSL4" s="489"/>
      <c r="QSM4" s="489"/>
      <c r="QSN4" s="489"/>
      <c r="QSO4" s="489"/>
      <c r="QSP4" s="489"/>
      <c r="QSQ4" s="489"/>
      <c r="QSR4" s="489"/>
      <c r="QSS4" s="489"/>
      <c r="QST4" s="489"/>
      <c r="QSU4" s="489"/>
      <c r="QSV4" s="489"/>
      <c r="QSW4" s="489"/>
      <c r="QSX4" s="489"/>
      <c r="QSY4" s="489"/>
      <c r="QSZ4" s="489"/>
      <c r="QTA4" s="489"/>
      <c r="QTB4" s="489"/>
      <c r="QTC4" s="489"/>
      <c r="QTD4" s="489"/>
      <c r="QTE4" s="489"/>
      <c r="QTF4" s="489"/>
      <c r="QTG4" s="489"/>
      <c r="QTH4" s="489"/>
      <c r="QTI4" s="489"/>
      <c r="QTJ4" s="489"/>
      <c r="QTK4" s="489"/>
      <c r="QTL4" s="489"/>
      <c r="QTM4" s="489"/>
      <c r="QTN4" s="489"/>
      <c r="QTO4" s="489"/>
      <c r="QTP4" s="489"/>
      <c r="QTQ4" s="489"/>
      <c r="QTR4" s="489"/>
      <c r="QTS4" s="489"/>
      <c r="QTT4" s="489"/>
      <c r="QTU4" s="489"/>
      <c r="QTV4" s="489"/>
      <c r="QTW4" s="489"/>
      <c r="QTX4" s="489"/>
      <c r="QTY4" s="489"/>
      <c r="QTZ4" s="489"/>
      <c r="QUA4" s="489"/>
      <c r="QUB4" s="489"/>
      <c r="QUC4" s="489"/>
      <c r="QUD4" s="489"/>
      <c r="QUE4" s="489"/>
      <c r="QUF4" s="489"/>
      <c r="QUG4" s="489"/>
      <c r="QUH4" s="489"/>
      <c r="QUI4" s="489"/>
      <c r="QUJ4" s="489"/>
      <c r="QUK4" s="489"/>
      <c r="QUL4" s="489"/>
      <c r="QUM4" s="489"/>
      <c r="QUN4" s="489"/>
      <c r="QUO4" s="489"/>
      <c r="QUP4" s="489"/>
      <c r="QUQ4" s="489"/>
      <c r="QUR4" s="489"/>
      <c r="QUS4" s="489"/>
      <c r="QUT4" s="489"/>
      <c r="QUU4" s="489"/>
      <c r="QUV4" s="489"/>
      <c r="QUW4" s="489"/>
      <c r="QUX4" s="489"/>
      <c r="QUY4" s="489"/>
      <c r="QUZ4" s="489"/>
      <c r="QVA4" s="489"/>
      <c r="QVB4" s="489"/>
      <c r="QVC4" s="489"/>
      <c r="QVD4" s="489"/>
      <c r="QVE4" s="489"/>
      <c r="QVF4" s="489"/>
      <c r="QVG4" s="489"/>
      <c r="QVH4" s="489"/>
      <c r="QVI4" s="489"/>
      <c r="QVJ4" s="489"/>
      <c r="QVK4" s="489"/>
      <c r="QVL4" s="489"/>
      <c r="QVM4" s="489"/>
      <c r="QVN4" s="489"/>
      <c r="QVO4" s="489"/>
      <c r="QVP4" s="489"/>
      <c r="QVQ4" s="489"/>
      <c r="QVR4" s="489"/>
      <c r="QVS4" s="489"/>
      <c r="QVT4" s="489"/>
      <c r="QVU4" s="489"/>
      <c r="QVV4" s="489"/>
      <c r="QVW4" s="489"/>
      <c r="QVX4" s="489"/>
      <c r="QVY4" s="489"/>
      <c r="QVZ4" s="489"/>
      <c r="QWA4" s="489"/>
      <c r="QWB4" s="489"/>
      <c r="QWC4" s="489"/>
      <c r="QWD4" s="489"/>
      <c r="QWE4" s="489"/>
      <c r="QWF4" s="489"/>
      <c r="QWG4" s="489"/>
      <c r="QWH4" s="489"/>
      <c r="QWI4" s="489"/>
      <c r="QWJ4" s="489"/>
      <c r="QWK4" s="489"/>
      <c r="QWL4" s="489"/>
      <c r="QWM4" s="489"/>
      <c r="QWN4" s="489"/>
      <c r="QWO4" s="489"/>
      <c r="QWP4" s="489"/>
      <c r="QWQ4" s="489"/>
      <c r="QWR4" s="489"/>
      <c r="QWS4" s="489"/>
      <c r="QWT4" s="489"/>
      <c r="QWU4" s="489"/>
      <c r="QWV4" s="489"/>
      <c r="QWW4" s="489"/>
      <c r="QWX4" s="489"/>
      <c r="QWY4" s="489"/>
      <c r="QWZ4" s="489"/>
      <c r="QXA4" s="489"/>
      <c r="QXB4" s="489"/>
      <c r="QXC4" s="489"/>
      <c r="QXD4" s="489"/>
      <c r="QXE4" s="489"/>
      <c r="QXF4" s="489"/>
      <c r="QXG4" s="489"/>
      <c r="QXH4" s="489"/>
      <c r="QXI4" s="489"/>
      <c r="QXJ4" s="489"/>
      <c r="QXK4" s="489"/>
      <c r="QXL4" s="489"/>
      <c r="QXM4" s="489"/>
      <c r="QXN4" s="489"/>
      <c r="QXO4" s="489"/>
      <c r="QXP4" s="489"/>
      <c r="QXQ4" s="489"/>
      <c r="QXR4" s="489"/>
      <c r="QXS4" s="489"/>
      <c r="QXT4" s="489"/>
      <c r="QXU4" s="489"/>
      <c r="QXV4" s="489"/>
      <c r="QXW4" s="489"/>
      <c r="QXX4" s="489"/>
      <c r="QXY4" s="489"/>
      <c r="QXZ4" s="489"/>
      <c r="QYA4" s="489"/>
      <c r="QYB4" s="489"/>
      <c r="QYC4" s="489"/>
      <c r="QYD4" s="489"/>
      <c r="QYE4" s="489"/>
      <c r="QYF4" s="489"/>
      <c r="QYG4" s="489"/>
      <c r="QYH4" s="489"/>
      <c r="QYI4" s="489"/>
      <c r="QYJ4" s="489"/>
      <c r="QYK4" s="489"/>
      <c r="QYL4" s="489"/>
      <c r="QYM4" s="489"/>
      <c r="QYN4" s="489"/>
      <c r="QYO4" s="489"/>
      <c r="QYP4" s="489"/>
      <c r="QYQ4" s="489"/>
      <c r="QYR4" s="489"/>
      <c r="QYS4" s="489"/>
      <c r="QYT4" s="489"/>
      <c r="QYU4" s="489"/>
      <c r="QYV4" s="489"/>
      <c r="QYW4" s="489"/>
      <c r="QYX4" s="489"/>
      <c r="QYY4" s="489"/>
      <c r="QYZ4" s="489"/>
      <c r="QZA4" s="489"/>
      <c r="QZB4" s="489"/>
      <c r="QZC4" s="489"/>
      <c r="QZD4" s="489"/>
      <c r="QZE4" s="489"/>
      <c r="QZF4" s="489"/>
      <c r="QZG4" s="489"/>
      <c r="QZH4" s="489"/>
      <c r="QZI4" s="489"/>
      <c r="QZJ4" s="489"/>
      <c r="QZK4" s="489"/>
      <c r="QZL4" s="489"/>
      <c r="QZM4" s="489"/>
      <c r="QZN4" s="489"/>
      <c r="QZO4" s="489"/>
      <c r="QZP4" s="489"/>
      <c r="QZQ4" s="489"/>
      <c r="QZR4" s="489"/>
      <c r="QZS4" s="489"/>
      <c r="QZT4" s="489"/>
      <c r="QZU4" s="489"/>
      <c r="QZV4" s="489"/>
      <c r="QZW4" s="489"/>
      <c r="QZX4" s="489"/>
      <c r="QZY4" s="489"/>
      <c r="QZZ4" s="489"/>
      <c r="RAA4" s="489"/>
      <c r="RAB4" s="489"/>
      <c r="RAC4" s="489"/>
      <c r="RAD4" s="489"/>
      <c r="RAE4" s="489"/>
      <c r="RAF4" s="489"/>
      <c r="RAG4" s="489"/>
      <c r="RAH4" s="489"/>
      <c r="RAI4" s="489"/>
      <c r="RAJ4" s="489"/>
      <c r="RAK4" s="489"/>
      <c r="RAL4" s="489"/>
      <c r="RAM4" s="489"/>
      <c r="RAN4" s="489"/>
      <c r="RAO4" s="489"/>
      <c r="RAP4" s="489"/>
      <c r="RAQ4" s="489"/>
      <c r="RAR4" s="489"/>
      <c r="RAS4" s="489"/>
      <c r="RAT4" s="489"/>
      <c r="RAU4" s="489"/>
      <c r="RAV4" s="489"/>
      <c r="RAW4" s="489"/>
      <c r="RAX4" s="489"/>
      <c r="RAY4" s="489"/>
      <c r="RAZ4" s="489"/>
      <c r="RBA4" s="489"/>
      <c r="RBB4" s="489"/>
      <c r="RBC4" s="489"/>
      <c r="RBD4" s="489"/>
      <c r="RBE4" s="489"/>
      <c r="RBF4" s="489"/>
      <c r="RBG4" s="489"/>
      <c r="RBH4" s="489"/>
      <c r="RBI4" s="489"/>
      <c r="RBJ4" s="489"/>
      <c r="RBK4" s="489"/>
      <c r="RBL4" s="489"/>
      <c r="RBM4" s="489"/>
      <c r="RBN4" s="489"/>
      <c r="RBO4" s="489"/>
      <c r="RBP4" s="489"/>
      <c r="RBQ4" s="489"/>
      <c r="RBR4" s="489"/>
      <c r="RBS4" s="489"/>
      <c r="RBT4" s="489"/>
      <c r="RBU4" s="489"/>
      <c r="RBV4" s="489"/>
      <c r="RBW4" s="489"/>
      <c r="RBX4" s="489"/>
      <c r="RBY4" s="489"/>
      <c r="RBZ4" s="489"/>
      <c r="RCA4" s="489"/>
      <c r="RCB4" s="489"/>
      <c r="RCC4" s="489"/>
      <c r="RCD4" s="489"/>
      <c r="RCE4" s="489"/>
      <c r="RCF4" s="489"/>
      <c r="RCG4" s="489"/>
      <c r="RCH4" s="489"/>
      <c r="RCI4" s="489"/>
      <c r="RCJ4" s="489"/>
      <c r="RCK4" s="489"/>
      <c r="RCL4" s="489"/>
      <c r="RCM4" s="489"/>
      <c r="RCN4" s="489"/>
      <c r="RCO4" s="489"/>
      <c r="RCP4" s="489"/>
      <c r="RCQ4" s="489"/>
      <c r="RCR4" s="489"/>
      <c r="RCS4" s="489"/>
      <c r="RCT4" s="489"/>
      <c r="RCU4" s="489"/>
      <c r="RCV4" s="489"/>
      <c r="RCW4" s="489"/>
      <c r="RCX4" s="489"/>
      <c r="RCY4" s="489"/>
      <c r="RCZ4" s="489"/>
      <c r="RDA4" s="489"/>
      <c r="RDB4" s="489"/>
      <c r="RDC4" s="489"/>
      <c r="RDD4" s="489"/>
      <c r="RDE4" s="489"/>
      <c r="RDF4" s="489"/>
      <c r="RDG4" s="489"/>
      <c r="RDH4" s="489"/>
      <c r="RDI4" s="489"/>
      <c r="RDJ4" s="489"/>
      <c r="RDK4" s="489"/>
      <c r="RDL4" s="489"/>
      <c r="RDM4" s="489"/>
      <c r="RDN4" s="489"/>
      <c r="RDO4" s="489"/>
      <c r="RDP4" s="489"/>
      <c r="RDQ4" s="489"/>
      <c r="RDR4" s="489"/>
      <c r="RDS4" s="489"/>
      <c r="RDT4" s="489"/>
      <c r="RDU4" s="489"/>
      <c r="RDV4" s="489"/>
      <c r="RDW4" s="489"/>
      <c r="RDX4" s="489"/>
      <c r="RDY4" s="489"/>
      <c r="RDZ4" s="489"/>
      <c r="REA4" s="489"/>
      <c r="REB4" s="489"/>
      <c r="REC4" s="489"/>
      <c r="RED4" s="489"/>
      <c r="REE4" s="489"/>
      <c r="REF4" s="489"/>
      <c r="REG4" s="489"/>
      <c r="REH4" s="489"/>
      <c r="REI4" s="489"/>
      <c r="REJ4" s="489"/>
      <c r="REK4" s="489"/>
      <c r="REL4" s="489"/>
      <c r="REM4" s="489"/>
      <c r="REN4" s="489"/>
      <c r="REO4" s="489"/>
      <c r="REP4" s="489"/>
      <c r="REQ4" s="489"/>
      <c r="RER4" s="489"/>
      <c r="RES4" s="489"/>
      <c r="RET4" s="489"/>
      <c r="REU4" s="489"/>
      <c r="REV4" s="489"/>
      <c r="REW4" s="489"/>
      <c r="REX4" s="489"/>
      <c r="REY4" s="489"/>
      <c r="REZ4" s="489"/>
      <c r="RFA4" s="489"/>
      <c r="RFB4" s="489"/>
      <c r="RFC4" s="489"/>
      <c r="RFD4" s="489"/>
      <c r="RFE4" s="489"/>
      <c r="RFF4" s="489"/>
      <c r="RFG4" s="489"/>
      <c r="RFH4" s="489"/>
      <c r="RFI4" s="489"/>
      <c r="RFJ4" s="489"/>
      <c r="RFK4" s="489"/>
      <c r="RFL4" s="489"/>
      <c r="RFM4" s="489"/>
      <c r="RFN4" s="489"/>
      <c r="RFO4" s="489"/>
      <c r="RFP4" s="489"/>
      <c r="RFQ4" s="489"/>
      <c r="RFR4" s="489"/>
      <c r="RFS4" s="489"/>
      <c r="RFT4" s="489"/>
      <c r="RFU4" s="489"/>
      <c r="RFV4" s="489"/>
      <c r="RFW4" s="489"/>
      <c r="RFX4" s="489"/>
      <c r="RFY4" s="489"/>
      <c r="RFZ4" s="489"/>
      <c r="RGA4" s="489"/>
      <c r="RGB4" s="489"/>
      <c r="RGC4" s="489"/>
      <c r="RGD4" s="489"/>
      <c r="RGE4" s="489"/>
      <c r="RGF4" s="489"/>
      <c r="RGG4" s="489"/>
      <c r="RGH4" s="489"/>
      <c r="RGI4" s="489"/>
      <c r="RGJ4" s="489"/>
      <c r="RGK4" s="489"/>
      <c r="RGL4" s="489"/>
      <c r="RGM4" s="489"/>
      <c r="RGN4" s="489"/>
      <c r="RGO4" s="489"/>
      <c r="RGP4" s="489"/>
      <c r="RGQ4" s="489"/>
      <c r="RGR4" s="489"/>
      <c r="RGS4" s="489"/>
      <c r="RGT4" s="489"/>
      <c r="RGU4" s="489"/>
      <c r="RGV4" s="489"/>
      <c r="RGW4" s="489"/>
      <c r="RGX4" s="489"/>
      <c r="RGY4" s="489"/>
      <c r="RGZ4" s="489"/>
      <c r="RHA4" s="489"/>
      <c r="RHB4" s="489"/>
      <c r="RHC4" s="489"/>
      <c r="RHD4" s="489"/>
      <c r="RHE4" s="489"/>
      <c r="RHF4" s="489"/>
      <c r="RHG4" s="489"/>
      <c r="RHH4" s="489"/>
      <c r="RHI4" s="489"/>
      <c r="RHJ4" s="489"/>
      <c r="RHK4" s="489"/>
      <c r="RHL4" s="489"/>
      <c r="RHM4" s="489"/>
      <c r="RHN4" s="489"/>
      <c r="RHO4" s="489"/>
      <c r="RHP4" s="489"/>
      <c r="RHQ4" s="489"/>
      <c r="RHR4" s="489"/>
      <c r="RHS4" s="489"/>
      <c r="RHT4" s="489"/>
      <c r="RHU4" s="489"/>
      <c r="RHV4" s="489"/>
      <c r="RHW4" s="489"/>
      <c r="RHX4" s="489"/>
      <c r="RHY4" s="489"/>
      <c r="RHZ4" s="489"/>
      <c r="RIA4" s="489"/>
      <c r="RIB4" s="489"/>
      <c r="RIC4" s="489"/>
      <c r="RID4" s="489"/>
      <c r="RIE4" s="489"/>
      <c r="RIF4" s="489"/>
      <c r="RIG4" s="489"/>
      <c r="RIH4" s="489"/>
      <c r="RII4" s="489"/>
      <c r="RIJ4" s="489"/>
      <c r="RIK4" s="489"/>
      <c r="RIL4" s="489"/>
      <c r="RIM4" s="489"/>
      <c r="RIN4" s="489"/>
      <c r="RIO4" s="489"/>
      <c r="RIP4" s="489"/>
      <c r="RIQ4" s="489"/>
      <c r="RIR4" s="489"/>
      <c r="RIS4" s="489"/>
      <c r="RIT4" s="489"/>
      <c r="RIU4" s="489"/>
      <c r="RIV4" s="489"/>
      <c r="RIW4" s="489"/>
      <c r="RIX4" s="489"/>
      <c r="RIY4" s="489"/>
      <c r="RIZ4" s="489"/>
      <c r="RJA4" s="489"/>
      <c r="RJB4" s="489"/>
      <c r="RJC4" s="489"/>
      <c r="RJD4" s="489"/>
      <c r="RJE4" s="489"/>
      <c r="RJF4" s="489"/>
      <c r="RJG4" s="489"/>
      <c r="RJH4" s="489"/>
      <c r="RJI4" s="489"/>
      <c r="RJJ4" s="489"/>
      <c r="RJK4" s="489"/>
      <c r="RJL4" s="489"/>
      <c r="RJM4" s="489"/>
      <c r="RJN4" s="489"/>
      <c r="RJO4" s="489"/>
      <c r="RJP4" s="489"/>
      <c r="RJQ4" s="489"/>
      <c r="RJR4" s="489"/>
      <c r="RJS4" s="489"/>
      <c r="RJT4" s="489"/>
      <c r="RJU4" s="489"/>
      <c r="RJV4" s="489"/>
      <c r="RJW4" s="489"/>
      <c r="RJX4" s="489"/>
      <c r="RJY4" s="489"/>
      <c r="RJZ4" s="489"/>
      <c r="RKA4" s="489"/>
      <c r="RKB4" s="489"/>
      <c r="RKC4" s="489"/>
      <c r="RKD4" s="489"/>
      <c r="RKE4" s="489"/>
      <c r="RKF4" s="489"/>
      <c r="RKG4" s="489"/>
      <c r="RKH4" s="489"/>
      <c r="RKI4" s="489"/>
      <c r="RKJ4" s="489"/>
      <c r="RKK4" s="489"/>
      <c r="RKL4" s="489"/>
      <c r="RKM4" s="489"/>
      <c r="RKN4" s="489"/>
      <c r="RKO4" s="489"/>
      <c r="RKP4" s="489"/>
      <c r="RKQ4" s="489"/>
      <c r="RKR4" s="489"/>
      <c r="RKS4" s="489"/>
      <c r="RKT4" s="489"/>
      <c r="RKU4" s="489"/>
      <c r="RKV4" s="489"/>
      <c r="RKW4" s="489"/>
      <c r="RKX4" s="489"/>
      <c r="RKY4" s="489"/>
      <c r="RKZ4" s="489"/>
      <c r="RLA4" s="489"/>
      <c r="RLB4" s="489"/>
      <c r="RLC4" s="489"/>
      <c r="RLD4" s="489"/>
      <c r="RLE4" s="489"/>
      <c r="RLF4" s="489"/>
      <c r="RLG4" s="489"/>
      <c r="RLH4" s="489"/>
      <c r="RLI4" s="489"/>
      <c r="RLJ4" s="489"/>
      <c r="RLK4" s="489"/>
      <c r="RLL4" s="489"/>
      <c r="RLM4" s="489"/>
      <c r="RLN4" s="489"/>
      <c r="RLO4" s="489"/>
      <c r="RLP4" s="489"/>
      <c r="RLQ4" s="489"/>
      <c r="RLR4" s="489"/>
      <c r="RLS4" s="489"/>
      <c r="RLT4" s="489"/>
      <c r="RLU4" s="489"/>
      <c r="RLV4" s="489"/>
      <c r="RLW4" s="489"/>
      <c r="RLX4" s="489"/>
      <c r="RLY4" s="489"/>
      <c r="RLZ4" s="489"/>
      <c r="RMA4" s="489"/>
      <c r="RMB4" s="489"/>
      <c r="RMC4" s="489"/>
      <c r="RMD4" s="489"/>
      <c r="RME4" s="489"/>
      <c r="RMF4" s="489"/>
      <c r="RMG4" s="489"/>
      <c r="RMH4" s="489"/>
      <c r="RMI4" s="489"/>
      <c r="RMJ4" s="489"/>
      <c r="RMK4" s="489"/>
      <c r="RML4" s="489"/>
      <c r="RMM4" s="489"/>
      <c r="RMN4" s="489"/>
      <c r="RMO4" s="489"/>
      <c r="RMP4" s="489"/>
      <c r="RMQ4" s="489"/>
      <c r="RMR4" s="489"/>
      <c r="RMS4" s="489"/>
      <c r="RMT4" s="489"/>
      <c r="RMU4" s="489"/>
      <c r="RMV4" s="489"/>
      <c r="RMW4" s="489"/>
      <c r="RMX4" s="489"/>
      <c r="RMY4" s="489"/>
      <c r="RMZ4" s="489"/>
      <c r="RNA4" s="489"/>
      <c r="RNB4" s="489"/>
      <c r="RNC4" s="489"/>
      <c r="RND4" s="489"/>
      <c r="RNE4" s="489"/>
      <c r="RNF4" s="489"/>
      <c r="RNG4" s="489"/>
      <c r="RNH4" s="489"/>
      <c r="RNI4" s="489"/>
      <c r="RNJ4" s="489"/>
      <c r="RNK4" s="489"/>
      <c r="RNL4" s="489"/>
      <c r="RNM4" s="489"/>
      <c r="RNN4" s="489"/>
      <c r="RNO4" s="489"/>
      <c r="RNP4" s="489"/>
      <c r="RNQ4" s="489"/>
      <c r="RNR4" s="489"/>
      <c r="RNS4" s="489"/>
      <c r="RNT4" s="489"/>
      <c r="RNU4" s="489"/>
      <c r="RNV4" s="489"/>
      <c r="RNW4" s="489"/>
      <c r="RNX4" s="489"/>
      <c r="RNY4" s="489"/>
      <c r="RNZ4" s="489"/>
      <c r="ROA4" s="489"/>
      <c r="ROB4" s="489"/>
      <c r="ROC4" s="489"/>
      <c r="ROD4" s="489"/>
      <c r="ROE4" s="489"/>
      <c r="ROF4" s="489"/>
      <c r="ROG4" s="489"/>
      <c r="ROH4" s="489"/>
      <c r="ROI4" s="489"/>
      <c r="ROJ4" s="489"/>
      <c r="ROK4" s="489"/>
      <c r="ROL4" s="489"/>
      <c r="ROM4" s="489"/>
      <c r="RON4" s="489"/>
      <c r="ROO4" s="489"/>
      <c r="ROP4" s="489"/>
      <c r="ROQ4" s="489"/>
      <c r="ROR4" s="489"/>
      <c r="ROS4" s="489"/>
      <c r="ROT4" s="489"/>
      <c r="ROU4" s="489"/>
      <c r="ROV4" s="489"/>
      <c r="ROW4" s="489"/>
      <c r="ROX4" s="489"/>
      <c r="ROY4" s="489"/>
      <c r="ROZ4" s="489"/>
      <c r="RPA4" s="489"/>
      <c r="RPB4" s="489"/>
      <c r="RPC4" s="489"/>
      <c r="RPD4" s="489"/>
      <c r="RPE4" s="489"/>
      <c r="RPF4" s="489"/>
      <c r="RPG4" s="489"/>
      <c r="RPH4" s="489"/>
      <c r="RPI4" s="489"/>
      <c r="RPJ4" s="489"/>
      <c r="RPK4" s="489"/>
      <c r="RPL4" s="489"/>
      <c r="RPM4" s="489"/>
      <c r="RPN4" s="489"/>
      <c r="RPO4" s="489"/>
      <c r="RPP4" s="489"/>
      <c r="RPQ4" s="489"/>
      <c r="RPR4" s="489"/>
      <c r="RPS4" s="489"/>
      <c r="RPT4" s="489"/>
      <c r="RPU4" s="489"/>
      <c r="RPV4" s="489"/>
      <c r="RPW4" s="489"/>
      <c r="RPX4" s="489"/>
      <c r="RPY4" s="489"/>
      <c r="RPZ4" s="489"/>
      <c r="RQA4" s="489"/>
      <c r="RQB4" s="489"/>
      <c r="RQC4" s="489"/>
      <c r="RQD4" s="489"/>
      <c r="RQE4" s="489"/>
      <c r="RQF4" s="489"/>
      <c r="RQG4" s="489"/>
      <c r="RQH4" s="489"/>
      <c r="RQI4" s="489"/>
      <c r="RQJ4" s="489"/>
      <c r="RQK4" s="489"/>
      <c r="RQL4" s="489"/>
      <c r="RQM4" s="489"/>
      <c r="RQN4" s="489"/>
      <c r="RQO4" s="489"/>
      <c r="RQP4" s="489"/>
      <c r="RQQ4" s="489"/>
      <c r="RQR4" s="489"/>
      <c r="RQS4" s="489"/>
      <c r="RQT4" s="489"/>
      <c r="RQU4" s="489"/>
      <c r="RQV4" s="489"/>
      <c r="RQW4" s="489"/>
      <c r="RQX4" s="489"/>
      <c r="RQY4" s="489"/>
      <c r="RQZ4" s="489"/>
      <c r="RRA4" s="489"/>
      <c r="RRB4" s="489"/>
      <c r="RRC4" s="489"/>
      <c r="RRD4" s="489"/>
      <c r="RRE4" s="489"/>
      <c r="RRF4" s="489"/>
      <c r="RRG4" s="489"/>
      <c r="RRH4" s="489"/>
      <c r="RRI4" s="489"/>
      <c r="RRJ4" s="489"/>
      <c r="RRK4" s="489"/>
      <c r="RRL4" s="489"/>
      <c r="RRM4" s="489"/>
      <c r="RRN4" s="489"/>
      <c r="RRO4" s="489"/>
      <c r="RRP4" s="489"/>
      <c r="RRQ4" s="489"/>
      <c r="RRR4" s="489"/>
      <c r="RRS4" s="489"/>
      <c r="RRT4" s="489"/>
      <c r="RRU4" s="489"/>
      <c r="RRV4" s="489"/>
      <c r="RRW4" s="489"/>
      <c r="RRX4" s="489"/>
      <c r="RRY4" s="489"/>
      <c r="RRZ4" s="489"/>
      <c r="RSA4" s="489"/>
      <c r="RSB4" s="489"/>
      <c r="RSC4" s="489"/>
      <c r="RSD4" s="489"/>
      <c r="RSE4" s="489"/>
      <c r="RSF4" s="489"/>
      <c r="RSG4" s="489"/>
      <c r="RSH4" s="489"/>
      <c r="RSI4" s="489"/>
      <c r="RSJ4" s="489"/>
      <c r="RSK4" s="489"/>
      <c r="RSL4" s="489"/>
      <c r="RSM4" s="489"/>
      <c r="RSN4" s="489"/>
      <c r="RSO4" s="489"/>
      <c r="RSP4" s="489"/>
      <c r="RSQ4" s="489"/>
      <c r="RSR4" s="489"/>
      <c r="RSS4" s="489"/>
      <c r="RST4" s="489"/>
      <c r="RSU4" s="489"/>
      <c r="RSV4" s="489"/>
      <c r="RSW4" s="489"/>
      <c r="RSX4" s="489"/>
      <c r="RSY4" s="489"/>
      <c r="RSZ4" s="489"/>
      <c r="RTA4" s="489"/>
      <c r="RTB4" s="489"/>
      <c r="RTC4" s="489"/>
      <c r="RTD4" s="489"/>
      <c r="RTE4" s="489"/>
      <c r="RTF4" s="489"/>
      <c r="RTG4" s="489"/>
      <c r="RTH4" s="489"/>
      <c r="RTI4" s="489"/>
      <c r="RTJ4" s="489"/>
      <c r="RTK4" s="489"/>
      <c r="RTL4" s="489"/>
      <c r="RTM4" s="489"/>
      <c r="RTN4" s="489"/>
      <c r="RTO4" s="489"/>
      <c r="RTP4" s="489"/>
      <c r="RTQ4" s="489"/>
      <c r="RTR4" s="489"/>
      <c r="RTS4" s="489"/>
      <c r="RTT4" s="489"/>
      <c r="RTU4" s="489"/>
      <c r="RTV4" s="489"/>
      <c r="RTW4" s="489"/>
      <c r="RTX4" s="489"/>
      <c r="RTY4" s="489"/>
      <c r="RTZ4" s="489"/>
      <c r="RUA4" s="489"/>
      <c r="RUB4" s="489"/>
      <c r="RUC4" s="489"/>
      <c r="RUD4" s="489"/>
      <c r="RUE4" s="489"/>
      <c r="RUF4" s="489"/>
      <c r="RUG4" s="489"/>
      <c r="RUH4" s="489"/>
      <c r="RUI4" s="489"/>
      <c r="RUJ4" s="489"/>
      <c r="RUK4" s="489"/>
      <c r="RUL4" s="489"/>
      <c r="RUM4" s="489"/>
      <c r="RUN4" s="489"/>
      <c r="RUO4" s="489"/>
      <c r="RUP4" s="489"/>
      <c r="RUQ4" s="489"/>
      <c r="RUR4" s="489"/>
      <c r="RUS4" s="489"/>
      <c r="RUT4" s="489"/>
      <c r="RUU4" s="489"/>
      <c r="RUV4" s="489"/>
      <c r="RUW4" s="489"/>
      <c r="RUX4" s="489"/>
      <c r="RUY4" s="489"/>
      <c r="RUZ4" s="489"/>
      <c r="RVA4" s="489"/>
      <c r="RVB4" s="489"/>
      <c r="RVC4" s="489"/>
      <c r="RVD4" s="489"/>
      <c r="RVE4" s="489"/>
      <c r="RVF4" s="489"/>
      <c r="RVG4" s="489"/>
      <c r="RVH4" s="489"/>
      <c r="RVI4" s="489"/>
      <c r="RVJ4" s="489"/>
      <c r="RVK4" s="489"/>
      <c r="RVL4" s="489"/>
      <c r="RVM4" s="489"/>
      <c r="RVN4" s="489"/>
      <c r="RVO4" s="489"/>
      <c r="RVP4" s="489"/>
      <c r="RVQ4" s="489"/>
      <c r="RVR4" s="489"/>
      <c r="RVS4" s="489"/>
      <c r="RVT4" s="489"/>
      <c r="RVU4" s="489"/>
      <c r="RVV4" s="489"/>
      <c r="RVW4" s="489"/>
      <c r="RVX4" s="489"/>
      <c r="RVY4" s="489"/>
      <c r="RVZ4" s="489"/>
      <c r="RWA4" s="489"/>
      <c r="RWB4" s="489"/>
      <c r="RWC4" s="489"/>
      <c r="RWD4" s="489"/>
      <c r="RWE4" s="489"/>
      <c r="RWF4" s="489"/>
      <c r="RWG4" s="489"/>
      <c r="RWH4" s="489"/>
      <c r="RWI4" s="489"/>
      <c r="RWJ4" s="489"/>
      <c r="RWK4" s="489"/>
      <c r="RWL4" s="489"/>
      <c r="RWM4" s="489"/>
      <c r="RWN4" s="489"/>
      <c r="RWO4" s="489"/>
      <c r="RWP4" s="489"/>
      <c r="RWQ4" s="489"/>
      <c r="RWR4" s="489"/>
      <c r="RWS4" s="489"/>
      <c r="RWT4" s="489"/>
      <c r="RWU4" s="489"/>
      <c r="RWV4" s="489"/>
      <c r="RWW4" s="489"/>
      <c r="RWX4" s="489"/>
      <c r="RWY4" s="489"/>
      <c r="RWZ4" s="489"/>
      <c r="RXA4" s="489"/>
      <c r="RXB4" s="489"/>
      <c r="RXC4" s="489"/>
      <c r="RXD4" s="489"/>
      <c r="RXE4" s="489"/>
      <c r="RXF4" s="489"/>
      <c r="RXG4" s="489"/>
      <c r="RXH4" s="489"/>
      <c r="RXI4" s="489"/>
      <c r="RXJ4" s="489"/>
      <c r="RXK4" s="489"/>
      <c r="RXL4" s="489"/>
      <c r="RXM4" s="489"/>
      <c r="RXN4" s="489"/>
      <c r="RXO4" s="489"/>
      <c r="RXP4" s="489"/>
      <c r="RXQ4" s="489"/>
      <c r="RXR4" s="489"/>
      <c r="RXS4" s="489"/>
      <c r="RXT4" s="489"/>
      <c r="RXU4" s="489"/>
      <c r="RXV4" s="489"/>
      <c r="RXW4" s="489"/>
      <c r="RXX4" s="489"/>
      <c r="RXY4" s="489"/>
      <c r="RXZ4" s="489"/>
      <c r="RYA4" s="489"/>
      <c r="RYB4" s="489"/>
      <c r="RYC4" s="489"/>
      <c r="RYD4" s="489"/>
      <c r="RYE4" s="489"/>
      <c r="RYF4" s="489"/>
      <c r="RYG4" s="489"/>
      <c r="RYH4" s="489"/>
      <c r="RYI4" s="489"/>
      <c r="RYJ4" s="489"/>
      <c r="RYK4" s="489"/>
      <c r="RYL4" s="489"/>
      <c r="RYM4" s="489"/>
      <c r="RYN4" s="489"/>
      <c r="RYO4" s="489"/>
      <c r="RYP4" s="489"/>
      <c r="RYQ4" s="489"/>
      <c r="RYR4" s="489"/>
      <c r="RYS4" s="489"/>
      <c r="RYT4" s="489"/>
      <c r="RYU4" s="489"/>
      <c r="RYV4" s="489"/>
      <c r="RYW4" s="489"/>
      <c r="RYX4" s="489"/>
      <c r="RYY4" s="489"/>
      <c r="RYZ4" s="489"/>
      <c r="RZA4" s="489"/>
      <c r="RZB4" s="489"/>
      <c r="RZC4" s="489"/>
      <c r="RZD4" s="489"/>
      <c r="RZE4" s="489"/>
      <c r="RZF4" s="489"/>
      <c r="RZG4" s="489"/>
      <c r="RZH4" s="489"/>
      <c r="RZI4" s="489"/>
      <c r="RZJ4" s="489"/>
      <c r="RZK4" s="489"/>
      <c r="RZL4" s="489"/>
      <c r="RZM4" s="489"/>
      <c r="RZN4" s="489"/>
      <c r="RZO4" s="489"/>
      <c r="RZP4" s="489"/>
      <c r="RZQ4" s="489"/>
      <c r="RZR4" s="489"/>
      <c r="RZS4" s="489"/>
      <c r="RZT4" s="489"/>
      <c r="RZU4" s="489"/>
      <c r="RZV4" s="489"/>
      <c r="RZW4" s="489"/>
      <c r="RZX4" s="489"/>
      <c r="RZY4" s="489"/>
      <c r="RZZ4" s="489"/>
      <c r="SAA4" s="489"/>
      <c r="SAB4" s="489"/>
      <c r="SAC4" s="489"/>
      <c r="SAD4" s="489"/>
      <c r="SAE4" s="489"/>
      <c r="SAF4" s="489"/>
      <c r="SAG4" s="489"/>
      <c r="SAH4" s="489"/>
      <c r="SAI4" s="489"/>
      <c r="SAJ4" s="489"/>
      <c r="SAK4" s="489"/>
      <c r="SAL4" s="489"/>
      <c r="SAM4" s="489"/>
      <c r="SAN4" s="489"/>
      <c r="SAO4" s="489"/>
      <c r="SAP4" s="489"/>
      <c r="SAQ4" s="489"/>
      <c r="SAR4" s="489"/>
      <c r="SAS4" s="489"/>
      <c r="SAT4" s="489"/>
      <c r="SAU4" s="489"/>
      <c r="SAV4" s="489"/>
      <c r="SAW4" s="489"/>
      <c r="SAX4" s="489"/>
      <c r="SAY4" s="489"/>
      <c r="SAZ4" s="489"/>
      <c r="SBA4" s="489"/>
      <c r="SBB4" s="489"/>
      <c r="SBC4" s="489"/>
      <c r="SBD4" s="489"/>
      <c r="SBE4" s="489"/>
      <c r="SBF4" s="489"/>
      <c r="SBG4" s="489"/>
      <c r="SBH4" s="489"/>
      <c r="SBI4" s="489"/>
      <c r="SBJ4" s="489"/>
      <c r="SBK4" s="489"/>
      <c r="SBL4" s="489"/>
      <c r="SBM4" s="489"/>
      <c r="SBN4" s="489"/>
      <c r="SBO4" s="489"/>
      <c r="SBP4" s="489"/>
      <c r="SBQ4" s="489"/>
      <c r="SBR4" s="489"/>
      <c r="SBS4" s="489"/>
      <c r="SBT4" s="489"/>
      <c r="SBU4" s="489"/>
      <c r="SBV4" s="489"/>
      <c r="SBW4" s="489"/>
      <c r="SBX4" s="489"/>
      <c r="SBY4" s="489"/>
      <c r="SBZ4" s="489"/>
      <c r="SCA4" s="489"/>
      <c r="SCB4" s="489"/>
      <c r="SCC4" s="489"/>
      <c r="SCD4" s="489"/>
      <c r="SCE4" s="489"/>
      <c r="SCF4" s="489"/>
      <c r="SCG4" s="489"/>
      <c r="SCH4" s="489"/>
      <c r="SCI4" s="489"/>
      <c r="SCJ4" s="489"/>
      <c r="SCK4" s="489"/>
      <c r="SCL4" s="489"/>
      <c r="SCM4" s="489"/>
      <c r="SCN4" s="489"/>
      <c r="SCO4" s="489"/>
      <c r="SCP4" s="489"/>
      <c r="SCQ4" s="489"/>
      <c r="SCR4" s="489"/>
      <c r="SCS4" s="489"/>
      <c r="SCT4" s="489"/>
      <c r="SCU4" s="489"/>
      <c r="SCV4" s="489"/>
      <c r="SCW4" s="489"/>
      <c r="SCX4" s="489"/>
      <c r="SCY4" s="489"/>
      <c r="SCZ4" s="489"/>
      <c r="SDA4" s="489"/>
      <c r="SDB4" s="489"/>
      <c r="SDC4" s="489"/>
      <c r="SDD4" s="489"/>
      <c r="SDE4" s="489"/>
      <c r="SDF4" s="489"/>
      <c r="SDG4" s="489"/>
      <c r="SDH4" s="489"/>
      <c r="SDI4" s="489"/>
      <c r="SDJ4" s="489"/>
      <c r="SDK4" s="489"/>
      <c r="SDL4" s="489"/>
      <c r="SDM4" s="489"/>
      <c r="SDN4" s="489"/>
      <c r="SDO4" s="489"/>
      <c r="SDP4" s="489"/>
      <c r="SDQ4" s="489"/>
      <c r="SDR4" s="489"/>
      <c r="SDS4" s="489"/>
      <c r="SDT4" s="489"/>
      <c r="SDU4" s="489"/>
      <c r="SDV4" s="489"/>
      <c r="SDW4" s="489"/>
      <c r="SDX4" s="489"/>
      <c r="SDY4" s="489"/>
      <c r="SDZ4" s="489"/>
      <c r="SEA4" s="489"/>
      <c r="SEB4" s="489"/>
      <c r="SEC4" s="489"/>
      <c r="SED4" s="489"/>
      <c r="SEE4" s="489"/>
      <c r="SEF4" s="489"/>
      <c r="SEG4" s="489"/>
      <c r="SEH4" s="489"/>
      <c r="SEI4" s="489"/>
      <c r="SEJ4" s="489"/>
      <c r="SEK4" s="489"/>
      <c r="SEL4" s="489"/>
      <c r="SEM4" s="489"/>
      <c r="SEN4" s="489"/>
      <c r="SEO4" s="489"/>
      <c r="SEP4" s="489"/>
      <c r="SEQ4" s="489"/>
      <c r="SER4" s="489"/>
      <c r="SES4" s="489"/>
      <c r="SET4" s="489"/>
      <c r="SEU4" s="489"/>
      <c r="SEV4" s="489"/>
      <c r="SEW4" s="489"/>
      <c r="SEX4" s="489"/>
      <c r="SEY4" s="489"/>
      <c r="SEZ4" s="489"/>
      <c r="SFA4" s="489"/>
      <c r="SFB4" s="489"/>
      <c r="SFC4" s="489"/>
      <c r="SFD4" s="489"/>
      <c r="SFE4" s="489"/>
      <c r="SFF4" s="489"/>
      <c r="SFG4" s="489"/>
      <c r="SFH4" s="489"/>
      <c r="SFI4" s="489"/>
      <c r="SFJ4" s="489"/>
      <c r="SFK4" s="489"/>
      <c r="SFL4" s="489"/>
      <c r="SFM4" s="489"/>
      <c r="SFN4" s="489"/>
      <c r="SFO4" s="489"/>
      <c r="SFP4" s="489"/>
      <c r="SFQ4" s="489"/>
      <c r="SFR4" s="489"/>
      <c r="SFS4" s="489"/>
      <c r="SFT4" s="489"/>
      <c r="SFU4" s="489"/>
      <c r="SFV4" s="489"/>
      <c r="SFW4" s="489"/>
      <c r="SFX4" s="489"/>
      <c r="SFY4" s="489"/>
      <c r="SFZ4" s="489"/>
      <c r="SGA4" s="489"/>
      <c r="SGB4" s="489"/>
      <c r="SGC4" s="489"/>
      <c r="SGD4" s="489"/>
      <c r="SGE4" s="489"/>
      <c r="SGF4" s="489"/>
      <c r="SGG4" s="489"/>
      <c r="SGH4" s="489"/>
      <c r="SGI4" s="489"/>
      <c r="SGJ4" s="489"/>
      <c r="SGK4" s="489"/>
      <c r="SGL4" s="489"/>
      <c r="SGM4" s="489"/>
      <c r="SGN4" s="489"/>
      <c r="SGO4" s="489"/>
      <c r="SGP4" s="489"/>
      <c r="SGQ4" s="489"/>
      <c r="SGR4" s="489"/>
      <c r="SGS4" s="489"/>
      <c r="SGT4" s="489"/>
      <c r="SGU4" s="489"/>
      <c r="SGV4" s="489"/>
      <c r="SGW4" s="489"/>
      <c r="SGX4" s="489"/>
      <c r="SGY4" s="489"/>
      <c r="SGZ4" s="489"/>
      <c r="SHA4" s="489"/>
      <c r="SHB4" s="489"/>
      <c r="SHC4" s="489"/>
      <c r="SHD4" s="489"/>
      <c r="SHE4" s="489"/>
      <c r="SHF4" s="489"/>
      <c r="SHG4" s="489"/>
      <c r="SHH4" s="489"/>
      <c r="SHI4" s="489"/>
      <c r="SHJ4" s="489"/>
      <c r="SHK4" s="489"/>
      <c r="SHL4" s="489"/>
      <c r="SHM4" s="489"/>
      <c r="SHN4" s="489"/>
      <c r="SHO4" s="489"/>
      <c r="SHP4" s="489"/>
      <c r="SHQ4" s="489"/>
      <c r="SHR4" s="489"/>
      <c r="SHS4" s="489"/>
      <c r="SHT4" s="489"/>
      <c r="SHU4" s="489"/>
      <c r="SHV4" s="489"/>
      <c r="SHW4" s="489"/>
      <c r="SHX4" s="489"/>
      <c r="SHY4" s="489"/>
      <c r="SHZ4" s="489"/>
      <c r="SIA4" s="489"/>
      <c r="SIB4" s="489"/>
      <c r="SIC4" s="489"/>
      <c r="SID4" s="489"/>
      <c r="SIE4" s="489"/>
      <c r="SIF4" s="489"/>
      <c r="SIG4" s="489"/>
      <c r="SIH4" s="489"/>
      <c r="SII4" s="489"/>
      <c r="SIJ4" s="489"/>
      <c r="SIK4" s="489"/>
      <c r="SIL4" s="489"/>
      <c r="SIM4" s="489"/>
      <c r="SIN4" s="489"/>
      <c r="SIO4" s="489"/>
      <c r="SIP4" s="489"/>
      <c r="SIQ4" s="489"/>
      <c r="SIR4" s="489"/>
      <c r="SIS4" s="489"/>
      <c r="SIT4" s="489"/>
      <c r="SIU4" s="489"/>
      <c r="SIV4" s="489"/>
      <c r="SIW4" s="489"/>
      <c r="SIX4" s="489"/>
      <c r="SIY4" s="489"/>
      <c r="SIZ4" s="489"/>
      <c r="SJA4" s="489"/>
      <c r="SJB4" s="489"/>
      <c r="SJC4" s="489"/>
      <c r="SJD4" s="489"/>
      <c r="SJE4" s="489"/>
      <c r="SJF4" s="489"/>
      <c r="SJG4" s="489"/>
      <c r="SJH4" s="489"/>
      <c r="SJI4" s="489"/>
      <c r="SJJ4" s="489"/>
      <c r="SJK4" s="489"/>
      <c r="SJL4" s="489"/>
      <c r="SJM4" s="489"/>
      <c r="SJN4" s="489"/>
      <c r="SJO4" s="489"/>
      <c r="SJP4" s="489"/>
      <c r="SJQ4" s="489"/>
      <c r="SJR4" s="489"/>
      <c r="SJS4" s="489"/>
      <c r="SJT4" s="489"/>
      <c r="SJU4" s="489"/>
      <c r="SJV4" s="489"/>
      <c r="SJW4" s="489"/>
      <c r="SJX4" s="489"/>
      <c r="SJY4" s="489"/>
      <c r="SJZ4" s="489"/>
      <c r="SKA4" s="489"/>
      <c r="SKB4" s="489"/>
      <c r="SKC4" s="489"/>
      <c r="SKD4" s="489"/>
      <c r="SKE4" s="489"/>
      <c r="SKF4" s="489"/>
      <c r="SKG4" s="489"/>
      <c r="SKH4" s="489"/>
      <c r="SKI4" s="489"/>
      <c r="SKJ4" s="489"/>
      <c r="SKK4" s="489"/>
      <c r="SKL4" s="489"/>
      <c r="SKM4" s="489"/>
      <c r="SKN4" s="489"/>
      <c r="SKO4" s="489"/>
      <c r="SKP4" s="489"/>
      <c r="SKQ4" s="489"/>
      <c r="SKR4" s="489"/>
      <c r="SKS4" s="489"/>
      <c r="SKT4" s="489"/>
      <c r="SKU4" s="489"/>
      <c r="SKV4" s="489"/>
      <c r="SKW4" s="489"/>
      <c r="SKX4" s="489"/>
      <c r="SKY4" s="489"/>
      <c r="SKZ4" s="489"/>
      <c r="SLA4" s="489"/>
      <c r="SLB4" s="489"/>
      <c r="SLC4" s="489"/>
      <c r="SLD4" s="489"/>
      <c r="SLE4" s="489"/>
      <c r="SLF4" s="489"/>
      <c r="SLG4" s="489"/>
      <c r="SLH4" s="489"/>
      <c r="SLI4" s="489"/>
      <c r="SLJ4" s="489"/>
      <c r="SLK4" s="489"/>
      <c r="SLL4" s="489"/>
      <c r="SLM4" s="489"/>
      <c r="SLN4" s="489"/>
      <c r="SLO4" s="489"/>
      <c r="SLP4" s="489"/>
      <c r="SLQ4" s="489"/>
      <c r="SLR4" s="489"/>
      <c r="SLS4" s="489"/>
      <c r="SLT4" s="489"/>
      <c r="SLU4" s="489"/>
      <c r="SLV4" s="489"/>
      <c r="SLW4" s="489"/>
      <c r="SLX4" s="489"/>
      <c r="SLY4" s="489"/>
      <c r="SLZ4" s="489"/>
      <c r="SMA4" s="489"/>
      <c r="SMB4" s="489"/>
      <c r="SMC4" s="489"/>
      <c r="SMD4" s="489"/>
      <c r="SME4" s="489"/>
      <c r="SMF4" s="489"/>
      <c r="SMG4" s="489"/>
      <c r="SMH4" s="489"/>
      <c r="SMI4" s="489"/>
      <c r="SMJ4" s="489"/>
      <c r="SMK4" s="489"/>
      <c r="SML4" s="489"/>
      <c r="SMM4" s="489"/>
      <c r="SMN4" s="489"/>
      <c r="SMO4" s="489"/>
      <c r="SMP4" s="489"/>
      <c r="SMQ4" s="489"/>
      <c r="SMR4" s="489"/>
      <c r="SMS4" s="489"/>
      <c r="SMT4" s="489"/>
      <c r="SMU4" s="489"/>
      <c r="SMV4" s="489"/>
      <c r="SMW4" s="489"/>
      <c r="SMX4" s="489"/>
      <c r="SMY4" s="489"/>
      <c r="SMZ4" s="489"/>
      <c r="SNA4" s="489"/>
      <c r="SNB4" s="489"/>
      <c r="SNC4" s="489"/>
      <c r="SND4" s="489"/>
      <c r="SNE4" s="489"/>
      <c r="SNF4" s="489"/>
      <c r="SNG4" s="489"/>
      <c r="SNH4" s="489"/>
      <c r="SNI4" s="489"/>
      <c r="SNJ4" s="489"/>
      <c r="SNK4" s="489"/>
      <c r="SNL4" s="489"/>
      <c r="SNM4" s="489"/>
      <c r="SNN4" s="489"/>
      <c r="SNO4" s="489"/>
      <c r="SNP4" s="489"/>
      <c r="SNQ4" s="489"/>
      <c r="SNR4" s="489"/>
      <c r="SNS4" s="489"/>
      <c r="SNT4" s="489"/>
      <c r="SNU4" s="489"/>
      <c r="SNV4" s="489"/>
      <c r="SNW4" s="489"/>
      <c r="SNX4" s="489"/>
      <c r="SNY4" s="489"/>
      <c r="SNZ4" s="489"/>
      <c r="SOA4" s="489"/>
      <c r="SOB4" s="489"/>
      <c r="SOC4" s="489"/>
      <c r="SOD4" s="489"/>
      <c r="SOE4" s="489"/>
      <c r="SOF4" s="489"/>
      <c r="SOG4" s="489"/>
      <c r="SOH4" s="489"/>
      <c r="SOI4" s="489"/>
      <c r="SOJ4" s="489"/>
      <c r="SOK4" s="489"/>
      <c r="SOL4" s="489"/>
      <c r="SOM4" s="489"/>
      <c r="SON4" s="489"/>
      <c r="SOO4" s="489"/>
      <c r="SOP4" s="489"/>
      <c r="SOQ4" s="489"/>
      <c r="SOR4" s="489"/>
      <c r="SOS4" s="489"/>
      <c r="SOT4" s="489"/>
      <c r="SOU4" s="489"/>
      <c r="SOV4" s="489"/>
      <c r="SOW4" s="489"/>
      <c r="SOX4" s="489"/>
      <c r="SOY4" s="489"/>
      <c r="SOZ4" s="489"/>
      <c r="SPA4" s="489"/>
      <c r="SPB4" s="489"/>
      <c r="SPC4" s="489"/>
      <c r="SPD4" s="489"/>
      <c r="SPE4" s="489"/>
      <c r="SPF4" s="489"/>
      <c r="SPG4" s="489"/>
      <c r="SPH4" s="489"/>
      <c r="SPI4" s="489"/>
      <c r="SPJ4" s="489"/>
      <c r="SPK4" s="489"/>
      <c r="SPL4" s="489"/>
      <c r="SPM4" s="489"/>
      <c r="SPN4" s="489"/>
      <c r="SPO4" s="489"/>
      <c r="SPP4" s="489"/>
      <c r="SPQ4" s="489"/>
      <c r="SPR4" s="489"/>
      <c r="SPS4" s="489"/>
      <c r="SPT4" s="489"/>
      <c r="SPU4" s="489"/>
      <c r="SPV4" s="489"/>
      <c r="SPW4" s="489"/>
      <c r="SPX4" s="489"/>
      <c r="SPY4" s="489"/>
      <c r="SPZ4" s="489"/>
      <c r="SQA4" s="489"/>
      <c r="SQB4" s="489"/>
      <c r="SQC4" s="489"/>
      <c r="SQD4" s="489"/>
      <c r="SQE4" s="489"/>
      <c r="SQF4" s="489"/>
      <c r="SQG4" s="489"/>
      <c r="SQH4" s="489"/>
      <c r="SQI4" s="489"/>
      <c r="SQJ4" s="489"/>
      <c r="SQK4" s="489"/>
      <c r="SQL4" s="489"/>
      <c r="SQM4" s="489"/>
      <c r="SQN4" s="489"/>
      <c r="SQO4" s="489"/>
      <c r="SQP4" s="489"/>
      <c r="SQQ4" s="489"/>
      <c r="SQR4" s="489"/>
      <c r="SQS4" s="489"/>
      <c r="SQT4" s="489"/>
      <c r="SQU4" s="489"/>
      <c r="SQV4" s="489"/>
      <c r="SQW4" s="489"/>
      <c r="SQX4" s="489"/>
      <c r="SQY4" s="489"/>
      <c r="SQZ4" s="489"/>
      <c r="SRA4" s="489"/>
      <c r="SRB4" s="489"/>
      <c r="SRC4" s="489"/>
      <c r="SRD4" s="489"/>
      <c r="SRE4" s="489"/>
      <c r="SRF4" s="489"/>
      <c r="SRG4" s="489"/>
      <c r="SRH4" s="489"/>
      <c r="SRI4" s="489"/>
      <c r="SRJ4" s="489"/>
      <c r="SRK4" s="489"/>
      <c r="SRL4" s="489"/>
      <c r="SRM4" s="489"/>
      <c r="SRN4" s="489"/>
      <c r="SRO4" s="489"/>
      <c r="SRP4" s="489"/>
      <c r="SRQ4" s="489"/>
      <c r="SRR4" s="489"/>
      <c r="SRS4" s="489"/>
      <c r="SRT4" s="489"/>
      <c r="SRU4" s="489"/>
      <c r="SRV4" s="489"/>
      <c r="SRW4" s="489"/>
      <c r="SRX4" s="489"/>
      <c r="SRY4" s="489"/>
      <c r="SRZ4" s="489"/>
      <c r="SSA4" s="489"/>
      <c r="SSB4" s="489"/>
      <c r="SSC4" s="489"/>
      <c r="SSD4" s="489"/>
      <c r="SSE4" s="489"/>
      <c r="SSF4" s="489"/>
      <c r="SSG4" s="489"/>
      <c r="SSH4" s="489"/>
      <c r="SSI4" s="489"/>
      <c r="SSJ4" s="489"/>
      <c r="SSK4" s="489"/>
      <c r="SSL4" s="489"/>
      <c r="SSM4" s="489"/>
      <c r="SSN4" s="489"/>
      <c r="SSO4" s="489"/>
      <c r="SSP4" s="489"/>
      <c r="SSQ4" s="489"/>
      <c r="SSR4" s="489"/>
      <c r="SSS4" s="489"/>
      <c r="SST4" s="489"/>
      <c r="SSU4" s="489"/>
      <c r="SSV4" s="489"/>
      <c r="SSW4" s="489"/>
      <c r="SSX4" s="489"/>
      <c r="SSY4" s="489"/>
      <c r="SSZ4" s="489"/>
      <c r="STA4" s="489"/>
      <c r="STB4" s="489"/>
      <c r="STC4" s="489"/>
      <c r="STD4" s="489"/>
      <c r="STE4" s="489"/>
      <c r="STF4" s="489"/>
      <c r="STG4" s="489"/>
      <c r="STH4" s="489"/>
      <c r="STI4" s="489"/>
      <c r="STJ4" s="489"/>
      <c r="STK4" s="489"/>
      <c r="STL4" s="489"/>
      <c r="STM4" s="489"/>
      <c r="STN4" s="489"/>
      <c r="STO4" s="489"/>
      <c r="STP4" s="489"/>
      <c r="STQ4" s="489"/>
      <c r="STR4" s="489"/>
      <c r="STS4" s="489"/>
      <c r="STT4" s="489"/>
      <c r="STU4" s="489"/>
      <c r="STV4" s="489"/>
      <c r="STW4" s="489"/>
      <c r="STX4" s="489"/>
      <c r="STY4" s="489"/>
      <c r="STZ4" s="489"/>
      <c r="SUA4" s="489"/>
      <c r="SUB4" s="489"/>
      <c r="SUC4" s="489"/>
      <c r="SUD4" s="489"/>
      <c r="SUE4" s="489"/>
      <c r="SUF4" s="489"/>
      <c r="SUG4" s="489"/>
      <c r="SUH4" s="489"/>
      <c r="SUI4" s="489"/>
      <c r="SUJ4" s="489"/>
      <c r="SUK4" s="489"/>
      <c r="SUL4" s="489"/>
      <c r="SUM4" s="489"/>
      <c r="SUN4" s="489"/>
      <c r="SUO4" s="489"/>
      <c r="SUP4" s="489"/>
      <c r="SUQ4" s="489"/>
      <c r="SUR4" s="489"/>
      <c r="SUS4" s="489"/>
      <c r="SUT4" s="489"/>
      <c r="SUU4" s="489"/>
      <c r="SUV4" s="489"/>
      <c r="SUW4" s="489"/>
      <c r="SUX4" s="489"/>
      <c r="SUY4" s="489"/>
      <c r="SUZ4" s="489"/>
      <c r="SVA4" s="489"/>
      <c r="SVB4" s="489"/>
      <c r="SVC4" s="489"/>
      <c r="SVD4" s="489"/>
      <c r="SVE4" s="489"/>
      <c r="SVF4" s="489"/>
      <c r="SVG4" s="489"/>
      <c r="SVH4" s="489"/>
      <c r="SVI4" s="489"/>
      <c r="SVJ4" s="489"/>
      <c r="SVK4" s="489"/>
      <c r="SVL4" s="489"/>
      <c r="SVM4" s="489"/>
      <c r="SVN4" s="489"/>
      <c r="SVO4" s="489"/>
      <c r="SVP4" s="489"/>
      <c r="SVQ4" s="489"/>
      <c r="SVR4" s="489"/>
      <c r="SVS4" s="489"/>
      <c r="SVT4" s="489"/>
      <c r="SVU4" s="489"/>
      <c r="SVV4" s="489"/>
      <c r="SVW4" s="489"/>
      <c r="SVX4" s="489"/>
      <c r="SVY4" s="489"/>
      <c r="SVZ4" s="489"/>
      <c r="SWA4" s="489"/>
      <c r="SWB4" s="489"/>
      <c r="SWC4" s="489"/>
      <c r="SWD4" s="489"/>
      <c r="SWE4" s="489"/>
      <c r="SWF4" s="489"/>
      <c r="SWG4" s="489"/>
      <c r="SWH4" s="489"/>
      <c r="SWI4" s="489"/>
      <c r="SWJ4" s="489"/>
      <c r="SWK4" s="489"/>
      <c r="SWL4" s="489"/>
      <c r="SWM4" s="489"/>
      <c r="SWN4" s="489"/>
      <c r="SWO4" s="489"/>
      <c r="SWP4" s="489"/>
      <c r="SWQ4" s="489"/>
      <c r="SWR4" s="489"/>
      <c r="SWS4" s="489"/>
      <c r="SWT4" s="489"/>
      <c r="SWU4" s="489"/>
      <c r="SWV4" s="489"/>
      <c r="SWW4" s="489"/>
      <c r="SWX4" s="489"/>
      <c r="SWY4" s="489"/>
      <c r="SWZ4" s="489"/>
      <c r="SXA4" s="489"/>
      <c r="SXB4" s="489"/>
      <c r="SXC4" s="489"/>
      <c r="SXD4" s="489"/>
      <c r="SXE4" s="489"/>
      <c r="SXF4" s="489"/>
      <c r="SXG4" s="489"/>
      <c r="SXH4" s="489"/>
      <c r="SXI4" s="489"/>
      <c r="SXJ4" s="489"/>
      <c r="SXK4" s="489"/>
      <c r="SXL4" s="489"/>
      <c r="SXM4" s="489"/>
      <c r="SXN4" s="489"/>
      <c r="SXO4" s="489"/>
      <c r="SXP4" s="489"/>
      <c r="SXQ4" s="489"/>
      <c r="SXR4" s="489"/>
      <c r="SXS4" s="489"/>
      <c r="SXT4" s="489"/>
      <c r="SXU4" s="489"/>
      <c r="SXV4" s="489"/>
      <c r="SXW4" s="489"/>
      <c r="SXX4" s="489"/>
      <c r="SXY4" s="489"/>
      <c r="SXZ4" s="489"/>
      <c r="SYA4" s="489"/>
      <c r="SYB4" s="489"/>
      <c r="SYC4" s="489"/>
      <c r="SYD4" s="489"/>
      <c r="SYE4" s="489"/>
      <c r="SYF4" s="489"/>
      <c r="SYG4" s="489"/>
      <c r="SYH4" s="489"/>
      <c r="SYI4" s="489"/>
      <c r="SYJ4" s="489"/>
      <c r="SYK4" s="489"/>
      <c r="SYL4" s="489"/>
      <c r="SYM4" s="489"/>
      <c r="SYN4" s="489"/>
      <c r="SYO4" s="489"/>
      <c r="SYP4" s="489"/>
      <c r="SYQ4" s="489"/>
      <c r="SYR4" s="489"/>
      <c r="SYS4" s="489"/>
      <c r="SYT4" s="489"/>
      <c r="SYU4" s="489"/>
      <c r="SYV4" s="489"/>
      <c r="SYW4" s="489"/>
      <c r="SYX4" s="489"/>
      <c r="SYY4" s="489"/>
      <c r="SYZ4" s="489"/>
      <c r="SZA4" s="489"/>
      <c r="SZB4" s="489"/>
      <c r="SZC4" s="489"/>
      <c r="SZD4" s="489"/>
      <c r="SZE4" s="489"/>
      <c r="SZF4" s="489"/>
      <c r="SZG4" s="489"/>
      <c r="SZH4" s="489"/>
      <c r="SZI4" s="489"/>
      <c r="SZJ4" s="489"/>
      <c r="SZK4" s="489"/>
      <c r="SZL4" s="489"/>
      <c r="SZM4" s="489"/>
      <c r="SZN4" s="489"/>
      <c r="SZO4" s="489"/>
      <c r="SZP4" s="489"/>
      <c r="SZQ4" s="489"/>
      <c r="SZR4" s="489"/>
      <c r="SZS4" s="489"/>
      <c r="SZT4" s="489"/>
      <c r="SZU4" s="489"/>
      <c r="SZV4" s="489"/>
      <c r="SZW4" s="489"/>
      <c r="SZX4" s="489"/>
      <c r="SZY4" s="489"/>
      <c r="SZZ4" s="489"/>
      <c r="TAA4" s="489"/>
      <c r="TAB4" s="489"/>
      <c r="TAC4" s="489"/>
      <c r="TAD4" s="489"/>
      <c r="TAE4" s="489"/>
      <c r="TAF4" s="489"/>
      <c r="TAG4" s="489"/>
      <c r="TAH4" s="489"/>
      <c r="TAI4" s="489"/>
      <c r="TAJ4" s="489"/>
      <c r="TAK4" s="489"/>
      <c r="TAL4" s="489"/>
      <c r="TAM4" s="489"/>
      <c r="TAN4" s="489"/>
      <c r="TAO4" s="489"/>
      <c r="TAP4" s="489"/>
      <c r="TAQ4" s="489"/>
      <c r="TAR4" s="489"/>
      <c r="TAS4" s="489"/>
      <c r="TAT4" s="489"/>
      <c r="TAU4" s="489"/>
      <c r="TAV4" s="489"/>
      <c r="TAW4" s="489"/>
      <c r="TAX4" s="489"/>
      <c r="TAY4" s="489"/>
      <c r="TAZ4" s="489"/>
      <c r="TBA4" s="489"/>
      <c r="TBB4" s="489"/>
      <c r="TBC4" s="489"/>
      <c r="TBD4" s="489"/>
      <c r="TBE4" s="489"/>
      <c r="TBF4" s="489"/>
      <c r="TBG4" s="489"/>
      <c r="TBH4" s="489"/>
      <c r="TBI4" s="489"/>
      <c r="TBJ4" s="489"/>
      <c r="TBK4" s="489"/>
      <c r="TBL4" s="489"/>
      <c r="TBM4" s="489"/>
      <c r="TBN4" s="489"/>
      <c r="TBO4" s="489"/>
      <c r="TBP4" s="489"/>
      <c r="TBQ4" s="489"/>
      <c r="TBR4" s="489"/>
      <c r="TBS4" s="489"/>
      <c r="TBT4" s="489"/>
      <c r="TBU4" s="489"/>
      <c r="TBV4" s="489"/>
      <c r="TBW4" s="489"/>
      <c r="TBX4" s="489"/>
      <c r="TBY4" s="489"/>
      <c r="TBZ4" s="489"/>
      <c r="TCA4" s="489"/>
      <c r="TCB4" s="489"/>
      <c r="TCC4" s="489"/>
      <c r="TCD4" s="489"/>
      <c r="TCE4" s="489"/>
      <c r="TCF4" s="489"/>
      <c r="TCG4" s="489"/>
      <c r="TCH4" s="489"/>
      <c r="TCI4" s="489"/>
      <c r="TCJ4" s="489"/>
      <c r="TCK4" s="489"/>
      <c r="TCL4" s="489"/>
      <c r="TCM4" s="489"/>
      <c r="TCN4" s="489"/>
      <c r="TCO4" s="489"/>
      <c r="TCP4" s="489"/>
      <c r="TCQ4" s="489"/>
      <c r="TCR4" s="489"/>
      <c r="TCS4" s="489"/>
      <c r="TCT4" s="489"/>
      <c r="TCU4" s="489"/>
      <c r="TCV4" s="489"/>
      <c r="TCW4" s="489"/>
      <c r="TCX4" s="489"/>
      <c r="TCY4" s="489"/>
      <c r="TCZ4" s="489"/>
      <c r="TDA4" s="489"/>
      <c r="TDB4" s="489"/>
      <c r="TDC4" s="489"/>
      <c r="TDD4" s="489"/>
      <c r="TDE4" s="489"/>
      <c r="TDF4" s="489"/>
      <c r="TDG4" s="489"/>
      <c r="TDH4" s="489"/>
      <c r="TDI4" s="489"/>
      <c r="TDJ4" s="489"/>
      <c r="TDK4" s="489"/>
      <c r="TDL4" s="489"/>
      <c r="TDM4" s="489"/>
      <c r="TDN4" s="489"/>
      <c r="TDO4" s="489"/>
      <c r="TDP4" s="489"/>
      <c r="TDQ4" s="489"/>
      <c r="TDR4" s="489"/>
      <c r="TDS4" s="489"/>
      <c r="TDT4" s="489"/>
      <c r="TDU4" s="489"/>
      <c r="TDV4" s="489"/>
      <c r="TDW4" s="489"/>
      <c r="TDX4" s="489"/>
      <c r="TDY4" s="489"/>
      <c r="TDZ4" s="489"/>
      <c r="TEA4" s="489"/>
      <c r="TEB4" s="489"/>
      <c r="TEC4" s="489"/>
      <c r="TED4" s="489"/>
      <c r="TEE4" s="489"/>
      <c r="TEF4" s="489"/>
      <c r="TEG4" s="489"/>
      <c r="TEH4" s="489"/>
      <c r="TEI4" s="489"/>
      <c r="TEJ4" s="489"/>
      <c r="TEK4" s="489"/>
      <c r="TEL4" s="489"/>
      <c r="TEM4" s="489"/>
      <c r="TEN4" s="489"/>
      <c r="TEO4" s="489"/>
      <c r="TEP4" s="489"/>
      <c r="TEQ4" s="489"/>
      <c r="TER4" s="489"/>
      <c r="TES4" s="489"/>
      <c r="TET4" s="489"/>
      <c r="TEU4" s="489"/>
      <c r="TEV4" s="489"/>
      <c r="TEW4" s="489"/>
      <c r="TEX4" s="489"/>
      <c r="TEY4" s="489"/>
      <c r="TEZ4" s="489"/>
      <c r="TFA4" s="489"/>
      <c r="TFB4" s="489"/>
      <c r="TFC4" s="489"/>
      <c r="TFD4" s="489"/>
      <c r="TFE4" s="489"/>
      <c r="TFF4" s="489"/>
      <c r="TFG4" s="489"/>
      <c r="TFH4" s="489"/>
      <c r="TFI4" s="489"/>
      <c r="TFJ4" s="489"/>
      <c r="TFK4" s="489"/>
      <c r="TFL4" s="489"/>
      <c r="TFM4" s="489"/>
      <c r="TFN4" s="489"/>
      <c r="TFO4" s="489"/>
      <c r="TFP4" s="489"/>
      <c r="TFQ4" s="489"/>
      <c r="TFR4" s="489"/>
      <c r="TFS4" s="489"/>
      <c r="TFT4" s="489"/>
      <c r="TFU4" s="489"/>
      <c r="TFV4" s="489"/>
      <c r="TFW4" s="489"/>
      <c r="TFX4" s="489"/>
      <c r="TFY4" s="489"/>
      <c r="TFZ4" s="489"/>
      <c r="TGA4" s="489"/>
      <c r="TGB4" s="489"/>
      <c r="TGC4" s="489"/>
      <c r="TGD4" s="489"/>
      <c r="TGE4" s="489"/>
      <c r="TGF4" s="489"/>
      <c r="TGG4" s="489"/>
      <c r="TGH4" s="489"/>
      <c r="TGI4" s="489"/>
      <c r="TGJ4" s="489"/>
      <c r="TGK4" s="489"/>
      <c r="TGL4" s="489"/>
      <c r="TGM4" s="489"/>
      <c r="TGN4" s="489"/>
      <c r="TGO4" s="489"/>
      <c r="TGP4" s="489"/>
      <c r="TGQ4" s="489"/>
      <c r="TGR4" s="489"/>
      <c r="TGS4" s="489"/>
      <c r="TGT4" s="489"/>
      <c r="TGU4" s="489"/>
      <c r="TGV4" s="489"/>
      <c r="TGW4" s="489"/>
      <c r="TGX4" s="489"/>
      <c r="TGY4" s="489"/>
      <c r="TGZ4" s="489"/>
      <c r="THA4" s="489"/>
      <c r="THB4" s="489"/>
      <c r="THC4" s="489"/>
      <c r="THD4" s="489"/>
      <c r="THE4" s="489"/>
      <c r="THF4" s="489"/>
      <c r="THG4" s="489"/>
      <c r="THH4" s="489"/>
      <c r="THI4" s="489"/>
      <c r="THJ4" s="489"/>
      <c r="THK4" s="489"/>
      <c r="THL4" s="489"/>
      <c r="THM4" s="489"/>
      <c r="THN4" s="489"/>
      <c r="THO4" s="489"/>
      <c r="THP4" s="489"/>
      <c r="THQ4" s="489"/>
      <c r="THR4" s="489"/>
      <c r="THS4" s="489"/>
      <c r="THT4" s="489"/>
      <c r="THU4" s="489"/>
      <c r="THV4" s="489"/>
      <c r="THW4" s="489"/>
      <c r="THX4" s="489"/>
      <c r="THY4" s="489"/>
      <c r="THZ4" s="489"/>
      <c r="TIA4" s="489"/>
      <c r="TIB4" s="489"/>
      <c r="TIC4" s="489"/>
      <c r="TID4" s="489"/>
      <c r="TIE4" s="489"/>
      <c r="TIF4" s="489"/>
      <c r="TIG4" s="489"/>
      <c r="TIH4" s="489"/>
      <c r="TII4" s="489"/>
      <c r="TIJ4" s="489"/>
      <c r="TIK4" s="489"/>
      <c r="TIL4" s="489"/>
      <c r="TIM4" s="489"/>
      <c r="TIN4" s="489"/>
      <c r="TIO4" s="489"/>
      <c r="TIP4" s="489"/>
      <c r="TIQ4" s="489"/>
      <c r="TIR4" s="489"/>
      <c r="TIS4" s="489"/>
      <c r="TIT4" s="489"/>
      <c r="TIU4" s="489"/>
      <c r="TIV4" s="489"/>
      <c r="TIW4" s="489"/>
      <c r="TIX4" s="489"/>
      <c r="TIY4" s="489"/>
      <c r="TIZ4" s="489"/>
      <c r="TJA4" s="489"/>
      <c r="TJB4" s="489"/>
      <c r="TJC4" s="489"/>
      <c r="TJD4" s="489"/>
      <c r="TJE4" s="489"/>
      <c r="TJF4" s="489"/>
      <c r="TJG4" s="489"/>
      <c r="TJH4" s="489"/>
      <c r="TJI4" s="489"/>
      <c r="TJJ4" s="489"/>
      <c r="TJK4" s="489"/>
      <c r="TJL4" s="489"/>
      <c r="TJM4" s="489"/>
      <c r="TJN4" s="489"/>
      <c r="TJO4" s="489"/>
      <c r="TJP4" s="489"/>
      <c r="TJQ4" s="489"/>
      <c r="TJR4" s="489"/>
      <c r="TJS4" s="489"/>
      <c r="TJT4" s="489"/>
      <c r="TJU4" s="489"/>
      <c r="TJV4" s="489"/>
      <c r="TJW4" s="489"/>
      <c r="TJX4" s="489"/>
      <c r="TJY4" s="489"/>
      <c r="TJZ4" s="489"/>
      <c r="TKA4" s="489"/>
      <c r="TKB4" s="489"/>
      <c r="TKC4" s="489"/>
      <c r="TKD4" s="489"/>
      <c r="TKE4" s="489"/>
      <c r="TKF4" s="489"/>
      <c r="TKG4" s="489"/>
      <c r="TKH4" s="489"/>
      <c r="TKI4" s="489"/>
      <c r="TKJ4" s="489"/>
      <c r="TKK4" s="489"/>
      <c r="TKL4" s="489"/>
      <c r="TKM4" s="489"/>
      <c r="TKN4" s="489"/>
      <c r="TKO4" s="489"/>
      <c r="TKP4" s="489"/>
      <c r="TKQ4" s="489"/>
      <c r="TKR4" s="489"/>
      <c r="TKS4" s="489"/>
      <c r="TKT4" s="489"/>
      <c r="TKU4" s="489"/>
      <c r="TKV4" s="489"/>
      <c r="TKW4" s="489"/>
      <c r="TKX4" s="489"/>
      <c r="TKY4" s="489"/>
      <c r="TKZ4" s="489"/>
      <c r="TLA4" s="489"/>
      <c r="TLB4" s="489"/>
      <c r="TLC4" s="489"/>
      <c r="TLD4" s="489"/>
      <c r="TLE4" s="489"/>
      <c r="TLF4" s="489"/>
      <c r="TLG4" s="489"/>
      <c r="TLH4" s="489"/>
      <c r="TLI4" s="489"/>
      <c r="TLJ4" s="489"/>
      <c r="TLK4" s="489"/>
      <c r="TLL4" s="489"/>
      <c r="TLM4" s="489"/>
      <c r="TLN4" s="489"/>
      <c r="TLO4" s="489"/>
      <c r="TLP4" s="489"/>
      <c r="TLQ4" s="489"/>
      <c r="TLR4" s="489"/>
      <c r="TLS4" s="489"/>
      <c r="TLT4" s="489"/>
      <c r="TLU4" s="489"/>
      <c r="TLV4" s="489"/>
      <c r="TLW4" s="489"/>
      <c r="TLX4" s="489"/>
      <c r="TLY4" s="489"/>
      <c r="TLZ4" s="489"/>
      <c r="TMA4" s="489"/>
      <c r="TMB4" s="489"/>
      <c r="TMC4" s="489"/>
      <c r="TMD4" s="489"/>
      <c r="TME4" s="489"/>
      <c r="TMF4" s="489"/>
      <c r="TMG4" s="489"/>
      <c r="TMH4" s="489"/>
      <c r="TMI4" s="489"/>
      <c r="TMJ4" s="489"/>
      <c r="TMK4" s="489"/>
      <c r="TML4" s="489"/>
      <c r="TMM4" s="489"/>
      <c r="TMN4" s="489"/>
      <c r="TMO4" s="489"/>
      <c r="TMP4" s="489"/>
      <c r="TMQ4" s="489"/>
      <c r="TMR4" s="489"/>
      <c r="TMS4" s="489"/>
      <c r="TMT4" s="489"/>
      <c r="TMU4" s="489"/>
      <c r="TMV4" s="489"/>
      <c r="TMW4" s="489"/>
      <c r="TMX4" s="489"/>
      <c r="TMY4" s="489"/>
      <c r="TMZ4" s="489"/>
      <c r="TNA4" s="489"/>
      <c r="TNB4" s="489"/>
      <c r="TNC4" s="489"/>
      <c r="TND4" s="489"/>
      <c r="TNE4" s="489"/>
      <c r="TNF4" s="489"/>
      <c r="TNG4" s="489"/>
      <c r="TNH4" s="489"/>
      <c r="TNI4" s="489"/>
      <c r="TNJ4" s="489"/>
      <c r="TNK4" s="489"/>
      <c r="TNL4" s="489"/>
      <c r="TNM4" s="489"/>
      <c r="TNN4" s="489"/>
      <c r="TNO4" s="489"/>
      <c r="TNP4" s="489"/>
      <c r="TNQ4" s="489"/>
      <c r="TNR4" s="489"/>
      <c r="TNS4" s="489"/>
      <c r="TNT4" s="489"/>
      <c r="TNU4" s="489"/>
      <c r="TNV4" s="489"/>
      <c r="TNW4" s="489"/>
      <c r="TNX4" s="489"/>
      <c r="TNY4" s="489"/>
      <c r="TNZ4" s="489"/>
      <c r="TOA4" s="489"/>
      <c r="TOB4" s="489"/>
      <c r="TOC4" s="489"/>
      <c r="TOD4" s="489"/>
      <c r="TOE4" s="489"/>
      <c r="TOF4" s="489"/>
      <c r="TOG4" s="489"/>
      <c r="TOH4" s="489"/>
      <c r="TOI4" s="489"/>
      <c r="TOJ4" s="489"/>
      <c r="TOK4" s="489"/>
      <c r="TOL4" s="489"/>
      <c r="TOM4" s="489"/>
      <c r="TON4" s="489"/>
      <c r="TOO4" s="489"/>
      <c r="TOP4" s="489"/>
      <c r="TOQ4" s="489"/>
      <c r="TOR4" s="489"/>
      <c r="TOS4" s="489"/>
      <c r="TOT4" s="489"/>
      <c r="TOU4" s="489"/>
      <c r="TOV4" s="489"/>
      <c r="TOW4" s="489"/>
      <c r="TOX4" s="489"/>
      <c r="TOY4" s="489"/>
      <c r="TOZ4" s="489"/>
      <c r="TPA4" s="489"/>
      <c r="TPB4" s="489"/>
      <c r="TPC4" s="489"/>
      <c r="TPD4" s="489"/>
      <c r="TPE4" s="489"/>
      <c r="TPF4" s="489"/>
      <c r="TPG4" s="489"/>
      <c r="TPH4" s="489"/>
      <c r="TPI4" s="489"/>
      <c r="TPJ4" s="489"/>
      <c r="TPK4" s="489"/>
      <c r="TPL4" s="489"/>
      <c r="TPM4" s="489"/>
      <c r="TPN4" s="489"/>
      <c r="TPO4" s="489"/>
      <c r="TPP4" s="489"/>
      <c r="TPQ4" s="489"/>
      <c r="TPR4" s="489"/>
      <c r="TPS4" s="489"/>
      <c r="TPT4" s="489"/>
      <c r="TPU4" s="489"/>
      <c r="TPV4" s="489"/>
      <c r="TPW4" s="489"/>
      <c r="TPX4" s="489"/>
      <c r="TPY4" s="489"/>
      <c r="TPZ4" s="489"/>
      <c r="TQA4" s="489"/>
      <c r="TQB4" s="489"/>
      <c r="TQC4" s="489"/>
      <c r="TQD4" s="489"/>
      <c r="TQE4" s="489"/>
      <c r="TQF4" s="489"/>
      <c r="TQG4" s="489"/>
      <c r="TQH4" s="489"/>
      <c r="TQI4" s="489"/>
      <c r="TQJ4" s="489"/>
      <c r="TQK4" s="489"/>
      <c r="TQL4" s="489"/>
      <c r="TQM4" s="489"/>
      <c r="TQN4" s="489"/>
      <c r="TQO4" s="489"/>
      <c r="TQP4" s="489"/>
      <c r="TQQ4" s="489"/>
      <c r="TQR4" s="489"/>
      <c r="TQS4" s="489"/>
      <c r="TQT4" s="489"/>
      <c r="TQU4" s="489"/>
      <c r="TQV4" s="489"/>
      <c r="TQW4" s="489"/>
      <c r="TQX4" s="489"/>
      <c r="TQY4" s="489"/>
      <c r="TQZ4" s="489"/>
      <c r="TRA4" s="489"/>
      <c r="TRB4" s="489"/>
      <c r="TRC4" s="489"/>
      <c r="TRD4" s="489"/>
      <c r="TRE4" s="489"/>
      <c r="TRF4" s="489"/>
      <c r="TRG4" s="489"/>
      <c r="TRH4" s="489"/>
      <c r="TRI4" s="489"/>
      <c r="TRJ4" s="489"/>
      <c r="TRK4" s="489"/>
      <c r="TRL4" s="489"/>
      <c r="TRM4" s="489"/>
      <c r="TRN4" s="489"/>
      <c r="TRO4" s="489"/>
      <c r="TRP4" s="489"/>
      <c r="TRQ4" s="489"/>
      <c r="TRR4" s="489"/>
      <c r="TRS4" s="489"/>
      <c r="TRT4" s="489"/>
      <c r="TRU4" s="489"/>
      <c r="TRV4" s="489"/>
      <c r="TRW4" s="489"/>
      <c r="TRX4" s="489"/>
      <c r="TRY4" s="489"/>
      <c r="TRZ4" s="489"/>
      <c r="TSA4" s="489"/>
      <c r="TSB4" s="489"/>
      <c r="TSC4" s="489"/>
      <c r="TSD4" s="489"/>
      <c r="TSE4" s="489"/>
      <c r="TSF4" s="489"/>
      <c r="TSG4" s="489"/>
      <c r="TSH4" s="489"/>
      <c r="TSI4" s="489"/>
      <c r="TSJ4" s="489"/>
      <c r="TSK4" s="489"/>
      <c r="TSL4" s="489"/>
      <c r="TSM4" s="489"/>
      <c r="TSN4" s="489"/>
      <c r="TSO4" s="489"/>
      <c r="TSP4" s="489"/>
      <c r="TSQ4" s="489"/>
      <c r="TSR4" s="489"/>
      <c r="TSS4" s="489"/>
      <c r="TST4" s="489"/>
      <c r="TSU4" s="489"/>
      <c r="TSV4" s="489"/>
      <c r="TSW4" s="489"/>
      <c r="TSX4" s="489"/>
      <c r="TSY4" s="489"/>
      <c r="TSZ4" s="489"/>
      <c r="TTA4" s="489"/>
      <c r="TTB4" s="489"/>
      <c r="TTC4" s="489"/>
      <c r="TTD4" s="489"/>
      <c r="TTE4" s="489"/>
      <c r="TTF4" s="489"/>
      <c r="TTG4" s="489"/>
      <c r="TTH4" s="489"/>
      <c r="TTI4" s="489"/>
      <c r="TTJ4" s="489"/>
      <c r="TTK4" s="489"/>
      <c r="TTL4" s="489"/>
      <c r="TTM4" s="489"/>
      <c r="TTN4" s="489"/>
      <c r="TTO4" s="489"/>
      <c r="TTP4" s="489"/>
      <c r="TTQ4" s="489"/>
      <c r="TTR4" s="489"/>
      <c r="TTS4" s="489"/>
      <c r="TTT4" s="489"/>
      <c r="TTU4" s="489"/>
      <c r="TTV4" s="489"/>
      <c r="TTW4" s="489"/>
      <c r="TTX4" s="489"/>
      <c r="TTY4" s="489"/>
      <c r="TTZ4" s="489"/>
      <c r="TUA4" s="489"/>
      <c r="TUB4" s="489"/>
      <c r="TUC4" s="489"/>
      <c r="TUD4" s="489"/>
      <c r="TUE4" s="489"/>
      <c r="TUF4" s="489"/>
      <c r="TUG4" s="489"/>
      <c r="TUH4" s="489"/>
      <c r="TUI4" s="489"/>
      <c r="TUJ4" s="489"/>
      <c r="TUK4" s="489"/>
      <c r="TUL4" s="489"/>
      <c r="TUM4" s="489"/>
      <c r="TUN4" s="489"/>
      <c r="TUO4" s="489"/>
      <c r="TUP4" s="489"/>
      <c r="TUQ4" s="489"/>
      <c r="TUR4" s="489"/>
      <c r="TUS4" s="489"/>
      <c r="TUT4" s="489"/>
      <c r="TUU4" s="489"/>
      <c r="TUV4" s="489"/>
      <c r="TUW4" s="489"/>
      <c r="TUX4" s="489"/>
      <c r="TUY4" s="489"/>
      <c r="TUZ4" s="489"/>
      <c r="TVA4" s="489"/>
      <c r="TVB4" s="489"/>
      <c r="TVC4" s="489"/>
      <c r="TVD4" s="489"/>
      <c r="TVE4" s="489"/>
      <c r="TVF4" s="489"/>
      <c r="TVG4" s="489"/>
      <c r="TVH4" s="489"/>
      <c r="TVI4" s="489"/>
      <c r="TVJ4" s="489"/>
      <c r="TVK4" s="489"/>
      <c r="TVL4" s="489"/>
      <c r="TVM4" s="489"/>
      <c r="TVN4" s="489"/>
      <c r="TVO4" s="489"/>
      <c r="TVP4" s="489"/>
      <c r="TVQ4" s="489"/>
      <c r="TVR4" s="489"/>
      <c r="TVS4" s="489"/>
      <c r="TVT4" s="489"/>
      <c r="TVU4" s="489"/>
      <c r="TVV4" s="489"/>
      <c r="TVW4" s="489"/>
      <c r="TVX4" s="489"/>
      <c r="TVY4" s="489"/>
      <c r="TVZ4" s="489"/>
      <c r="TWA4" s="489"/>
      <c r="TWB4" s="489"/>
      <c r="TWC4" s="489"/>
      <c r="TWD4" s="489"/>
      <c r="TWE4" s="489"/>
      <c r="TWF4" s="489"/>
      <c r="TWG4" s="489"/>
      <c r="TWH4" s="489"/>
      <c r="TWI4" s="489"/>
      <c r="TWJ4" s="489"/>
      <c r="TWK4" s="489"/>
      <c r="TWL4" s="489"/>
      <c r="TWM4" s="489"/>
      <c r="TWN4" s="489"/>
      <c r="TWO4" s="489"/>
      <c r="TWP4" s="489"/>
      <c r="TWQ4" s="489"/>
      <c r="TWR4" s="489"/>
      <c r="TWS4" s="489"/>
      <c r="TWT4" s="489"/>
      <c r="TWU4" s="489"/>
      <c r="TWV4" s="489"/>
      <c r="TWW4" s="489"/>
      <c r="TWX4" s="489"/>
      <c r="TWY4" s="489"/>
      <c r="TWZ4" s="489"/>
      <c r="TXA4" s="489"/>
      <c r="TXB4" s="489"/>
      <c r="TXC4" s="489"/>
      <c r="TXD4" s="489"/>
      <c r="TXE4" s="489"/>
      <c r="TXF4" s="489"/>
      <c r="TXG4" s="489"/>
      <c r="TXH4" s="489"/>
      <c r="TXI4" s="489"/>
      <c r="TXJ4" s="489"/>
      <c r="TXK4" s="489"/>
      <c r="TXL4" s="489"/>
      <c r="TXM4" s="489"/>
      <c r="TXN4" s="489"/>
      <c r="TXO4" s="489"/>
      <c r="TXP4" s="489"/>
      <c r="TXQ4" s="489"/>
      <c r="TXR4" s="489"/>
      <c r="TXS4" s="489"/>
      <c r="TXT4" s="489"/>
      <c r="TXU4" s="489"/>
      <c r="TXV4" s="489"/>
      <c r="TXW4" s="489"/>
      <c r="TXX4" s="489"/>
      <c r="TXY4" s="489"/>
      <c r="TXZ4" s="489"/>
      <c r="TYA4" s="489"/>
      <c r="TYB4" s="489"/>
      <c r="TYC4" s="489"/>
      <c r="TYD4" s="489"/>
      <c r="TYE4" s="489"/>
      <c r="TYF4" s="489"/>
      <c r="TYG4" s="489"/>
      <c r="TYH4" s="489"/>
      <c r="TYI4" s="489"/>
      <c r="TYJ4" s="489"/>
      <c r="TYK4" s="489"/>
      <c r="TYL4" s="489"/>
      <c r="TYM4" s="489"/>
      <c r="TYN4" s="489"/>
      <c r="TYO4" s="489"/>
      <c r="TYP4" s="489"/>
      <c r="TYQ4" s="489"/>
      <c r="TYR4" s="489"/>
      <c r="TYS4" s="489"/>
      <c r="TYT4" s="489"/>
      <c r="TYU4" s="489"/>
      <c r="TYV4" s="489"/>
      <c r="TYW4" s="489"/>
      <c r="TYX4" s="489"/>
      <c r="TYY4" s="489"/>
      <c r="TYZ4" s="489"/>
      <c r="TZA4" s="489"/>
      <c r="TZB4" s="489"/>
      <c r="TZC4" s="489"/>
      <c r="TZD4" s="489"/>
      <c r="TZE4" s="489"/>
      <c r="TZF4" s="489"/>
      <c r="TZG4" s="489"/>
      <c r="TZH4" s="489"/>
      <c r="TZI4" s="489"/>
      <c r="TZJ4" s="489"/>
      <c r="TZK4" s="489"/>
      <c r="TZL4" s="489"/>
      <c r="TZM4" s="489"/>
      <c r="TZN4" s="489"/>
      <c r="TZO4" s="489"/>
      <c r="TZP4" s="489"/>
      <c r="TZQ4" s="489"/>
      <c r="TZR4" s="489"/>
      <c r="TZS4" s="489"/>
      <c r="TZT4" s="489"/>
      <c r="TZU4" s="489"/>
      <c r="TZV4" s="489"/>
      <c r="TZW4" s="489"/>
      <c r="TZX4" s="489"/>
      <c r="TZY4" s="489"/>
      <c r="TZZ4" s="489"/>
      <c r="UAA4" s="489"/>
      <c r="UAB4" s="489"/>
      <c r="UAC4" s="489"/>
      <c r="UAD4" s="489"/>
      <c r="UAE4" s="489"/>
      <c r="UAF4" s="489"/>
      <c r="UAG4" s="489"/>
      <c r="UAH4" s="489"/>
      <c r="UAI4" s="489"/>
      <c r="UAJ4" s="489"/>
      <c r="UAK4" s="489"/>
      <c r="UAL4" s="489"/>
      <c r="UAM4" s="489"/>
      <c r="UAN4" s="489"/>
      <c r="UAO4" s="489"/>
      <c r="UAP4" s="489"/>
      <c r="UAQ4" s="489"/>
      <c r="UAR4" s="489"/>
      <c r="UAS4" s="489"/>
      <c r="UAT4" s="489"/>
      <c r="UAU4" s="489"/>
      <c r="UAV4" s="489"/>
      <c r="UAW4" s="489"/>
      <c r="UAX4" s="489"/>
      <c r="UAY4" s="489"/>
      <c r="UAZ4" s="489"/>
      <c r="UBA4" s="489"/>
      <c r="UBB4" s="489"/>
      <c r="UBC4" s="489"/>
      <c r="UBD4" s="489"/>
      <c r="UBE4" s="489"/>
      <c r="UBF4" s="489"/>
      <c r="UBG4" s="489"/>
      <c r="UBH4" s="489"/>
      <c r="UBI4" s="489"/>
      <c r="UBJ4" s="489"/>
      <c r="UBK4" s="489"/>
      <c r="UBL4" s="489"/>
      <c r="UBM4" s="489"/>
      <c r="UBN4" s="489"/>
      <c r="UBO4" s="489"/>
      <c r="UBP4" s="489"/>
      <c r="UBQ4" s="489"/>
      <c r="UBR4" s="489"/>
      <c r="UBS4" s="489"/>
      <c r="UBT4" s="489"/>
      <c r="UBU4" s="489"/>
      <c r="UBV4" s="489"/>
      <c r="UBW4" s="489"/>
      <c r="UBX4" s="489"/>
      <c r="UBY4" s="489"/>
      <c r="UBZ4" s="489"/>
      <c r="UCA4" s="489"/>
      <c r="UCB4" s="489"/>
      <c r="UCC4" s="489"/>
      <c r="UCD4" s="489"/>
      <c r="UCE4" s="489"/>
      <c r="UCF4" s="489"/>
      <c r="UCG4" s="489"/>
      <c r="UCH4" s="489"/>
      <c r="UCI4" s="489"/>
      <c r="UCJ4" s="489"/>
      <c r="UCK4" s="489"/>
      <c r="UCL4" s="489"/>
      <c r="UCM4" s="489"/>
      <c r="UCN4" s="489"/>
      <c r="UCO4" s="489"/>
      <c r="UCP4" s="489"/>
      <c r="UCQ4" s="489"/>
      <c r="UCR4" s="489"/>
      <c r="UCS4" s="489"/>
      <c r="UCT4" s="489"/>
      <c r="UCU4" s="489"/>
      <c r="UCV4" s="489"/>
      <c r="UCW4" s="489"/>
      <c r="UCX4" s="489"/>
      <c r="UCY4" s="489"/>
      <c r="UCZ4" s="489"/>
      <c r="UDA4" s="489"/>
      <c r="UDB4" s="489"/>
      <c r="UDC4" s="489"/>
      <c r="UDD4" s="489"/>
      <c r="UDE4" s="489"/>
      <c r="UDF4" s="489"/>
      <c r="UDG4" s="489"/>
      <c r="UDH4" s="489"/>
      <c r="UDI4" s="489"/>
      <c r="UDJ4" s="489"/>
      <c r="UDK4" s="489"/>
      <c r="UDL4" s="489"/>
      <c r="UDM4" s="489"/>
      <c r="UDN4" s="489"/>
      <c r="UDO4" s="489"/>
      <c r="UDP4" s="489"/>
      <c r="UDQ4" s="489"/>
      <c r="UDR4" s="489"/>
      <c r="UDS4" s="489"/>
      <c r="UDT4" s="489"/>
      <c r="UDU4" s="489"/>
      <c r="UDV4" s="489"/>
      <c r="UDW4" s="489"/>
      <c r="UDX4" s="489"/>
      <c r="UDY4" s="489"/>
      <c r="UDZ4" s="489"/>
      <c r="UEA4" s="489"/>
      <c r="UEB4" s="489"/>
      <c r="UEC4" s="489"/>
      <c r="UED4" s="489"/>
      <c r="UEE4" s="489"/>
      <c r="UEF4" s="489"/>
      <c r="UEG4" s="489"/>
      <c r="UEH4" s="489"/>
      <c r="UEI4" s="489"/>
      <c r="UEJ4" s="489"/>
      <c r="UEK4" s="489"/>
      <c r="UEL4" s="489"/>
      <c r="UEM4" s="489"/>
      <c r="UEN4" s="489"/>
      <c r="UEO4" s="489"/>
      <c r="UEP4" s="489"/>
      <c r="UEQ4" s="489"/>
      <c r="UER4" s="489"/>
      <c r="UES4" s="489"/>
      <c r="UET4" s="489"/>
      <c r="UEU4" s="489"/>
      <c r="UEV4" s="489"/>
      <c r="UEW4" s="489"/>
      <c r="UEX4" s="489"/>
      <c r="UEY4" s="489"/>
      <c r="UEZ4" s="489"/>
      <c r="UFA4" s="489"/>
      <c r="UFB4" s="489"/>
      <c r="UFC4" s="489"/>
      <c r="UFD4" s="489"/>
      <c r="UFE4" s="489"/>
      <c r="UFF4" s="489"/>
      <c r="UFG4" s="489"/>
      <c r="UFH4" s="489"/>
      <c r="UFI4" s="489"/>
      <c r="UFJ4" s="489"/>
      <c r="UFK4" s="489"/>
      <c r="UFL4" s="489"/>
      <c r="UFM4" s="489"/>
      <c r="UFN4" s="489"/>
      <c r="UFO4" s="489"/>
      <c r="UFP4" s="489"/>
      <c r="UFQ4" s="489"/>
      <c r="UFR4" s="489"/>
      <c r="UFS4" s="489"/>
      <c r="UFT4" s="489"/>
      <c r="UFU4" s="489"/>
      <c r="UFV4" s="489"/>
      <c r="UFW4" s="489"/>
      <c r="UFX4" s="489"/>
      <c r="UFY4" s="489"/>
      <c r="UFZ4" s="489"/>
      <c r="UGA4" s="489"/>
      <c r="UGB4" s="489"/>
      <c r="UGC4" s="489"/>
      <c r="UGD4" s="489"/>
      <c r="UGE4" s="489"/>
      <c r="UGF4" s="489"/>
      <c r="UGG4" s="489"/>
      <c r="UGH4" s="489"/>
      <c r="UGI4" s="489"/>
      <c r="UGJ4" s="489"/>
      <c r="UGK4" s="489"/>
      <c r="UGL4" s="489"/>
      <c r="UGM4" s="489"/>
      <c r="UGN4" s="489"/>
      <c r="UGO4" s="489"/>
      <c r="UGP4" s="489"/>
      <c r="UGQ4" s="489"/>
      <c r="UGR4" s="489"/>
      <c r="UGS4" s="489"/>
      <c r="UGT4" s="489"/>
      <c r="UGU4" s="489"/>
      <c r="UGV4" s="489"/>
      <c r="UGW4" s="489"/>
      <c r="UGX4" s="489"/>
      <c r="UGY4" s="489"/>
      <c r="UGZ4" s="489"/>
      <c r="UHA4" s="489"/>
      <c r="UHB4" s="489"/>
      <c r="UHC4" s="489"/>
      <c r="UHD4" s="489"/>
      <c r="UHE4" s="489"/>
      <c r="UHF4" s="489"/>
      <c r="UHG4" s="489"/>
      <c r="UHH4" s="489"/>
      <c r="UHI4" s="489"/>
      <c r="UHJ4" s="489"/>
      <c r="UHK4" s="489"/>
      <c r="UHL4" s="489"/>
      <c r="UHM4" s="489"/>
      <c r="UHN4" s="489"/>
      <c r="UHO4" s="489"/>
      <c r="UHP4" s="489"/>
      <c r="UHQ4" s="489"/>
      <c r="UHR4" s="489"/>
      <c r="UHS4" s="489"/>
      <c r="UHT4" s="489"/>
      <c r="UHU4" s="489"/>
      <c r="UHV4" s="489"/>
      <c r="UHW4" s="489"/>
      <c r="UHX4" s="489"/>
      <c r="UHY4" s="489"/>
      <c r="UHZ4" s="489"/>
      <c r="UIA4" s="489"/>
      <c r="UIB4" s="489"/>
      <c r="UIC4" s="489"/>
      <c r="UID4" s="489"/>
      <c r="UIE4" s="489"/>
      <c r="UIF4" s="489"/>
      <c r="UIG4" s="489"/>
      <c r="UIH4" s="489"/>
      <c r="UII4" s="489"/>
      <c r="UIJ4" s="489"/>
      <c r="UIK4" s="489"/>
      <c r="UIL4" s="489"/>
      <c r="UIM4" s="489"/>
      <c r="UIN4" s="489"/>
      <c r="UIO4" s="489"/>
      <c r="UIP4" s="489"/>
      <c r="UIQ4" s="489"/>
      <c r="UIR4" s="489"/>
      <c r="UIS4" s="489"/>
      <c r="UIT4" s="489"/>
      <c r="UIU4" s="489"/>
      <c r="UIV4" s="489"/>
      <c r="UIW4" s="489"/>
      <c r="UIX4" s="489"/>
      <c r="UIY4" s="489"/>
      <c r="UIZ4" s="489"/>
      <c r="UJA4" s="489"/>
      <c r="UJB4" s="489"/>
      <c r="UJC4" s="489"/>
      <c r="UJD4" s="489"/>
      <c r="UJE4" s="489"/>
      <c r="UJF4" s="489"/>
      <c r="UJG4" s="489"/>
      <c r="UJH4" s="489"/>
      <c r="UJI4" s="489"/>
      <c r="UJJ4" s="489"/>
      <c r="UJK4" s="489"/>
      <c r="UJL4" s="489"/>
      <c r="UJM4" s="489"/>
      <c r="UJN4" s="489"/>
      <c r="UJO4" s="489"/>
      <c r="UJP4" s="489"/>
      <c r="UJQ4" s="489"/>
      <c r="UJR4" s="489"/>
      <c r="UJS4" s="489"/>
      <c r="UJT4" s="489"/>
      <c r="UJU4" s="489"/>
      <c r="UJV4" s="489"/>
      <c r="UJW4" s="489"/>
      <c r="UJX4" s="489"/>
      <c r="UJY4" s="489"/>
      <c r="UJZ4" s="489"/>
      <c r="UKA4" s="489"/>
      <c r="UKB4" s="489"/>
      <c r="UKC4" s="489"/>
      <c r="UKD4" s="489"/>
      <c r="UKE4" s="489"/>
      <c r="UKF4" s="489"/>
      <c r="UKG4" s="489"/>
      <c r="UKH4" s="489"/>
      <c r="UKI4" s="489"/>
      <c r="UKJ4" s="489"/>
      <c r="UKK4" s="489"/>
      <c r="UKL4" s="489"/>
      <c r="UKM4" s="489"/>
      <c r="UKN4" s="489"/>
      <c r="UKO4" s="489"/>
      <c r="UKP4" s="489"/>
      <c r="UKQ4" s="489"/>
      <c r="UKR4" s="489"/>
      <c r="UKS4" s="489"/>
      <c r="UKT4" s="489"/>
      <c r="UKU4" s="489"/>
      <c r="UKV4" s="489"/>
      <c r="UKW4" s="489"/>
      <c r="UKX4" s="489"/>
      <c r="UKY4" s="489"/>
      <c r="UKZ4" s="489"/>
      <c r="ULA4" s="489"/>
      <c r="ULB4" s="489"/>
      <c r="ULC4" s="489"/>
      <c r="ULD4" s="489"/>
      <c r="ULE4" s="489"/>
      <c r="ULF4" s="489"/>
      <c r="ULG4" s="489"/>
      <c r="ULH4" s="489"/>
      <c r="ULI4" s="489"/>
      <c r="ULJ4" s="489"/>
      <c r="ULK4" s="489"/>
      <c r="ULL4" s="489"/>
      <c r="ULM4" s="489"/>
      <c r="ULN4" s="489"/>
      <c r="ULO4" s="489"/>
      <c r="ULP4" s="489"/>
      <c r="ULQ4" s="489"/>
      <c r="ULR4" s="489"/>
      <c r="ULS4" s="489"/>
      <c r="ULT4" s="489"/>
      <c r="ULU4" s="489"/>
      <c r="ULV4" s="489"/>
      <c r="ULW4" s="489"/>
      <c r="ULX4" s="489"/>
      <c r="ULY4" s="489"/>
      <c r="ULZ4" s="489"/>
      <c r="UMA4" s="489"/>
      <c r="UMB4" s="489"/>
      <c r="UMC4" s="489"/>
      <c r="UMD4" s="489"/>
      <c r="UME4" s="489"/>
      <c r="UMF4" s="489"/>
      <c r="UMG4" s="489"/>
      <c r="UMH4" s="489"/>
      <c r="UMI4" s="489"/>
      <c r="UMJ4" s="489"/>
      <c r="UMK4" s="489"/>
      <c r="UML4" s="489"/>
      <c r="UMM4" s="489"/>
      <c r="UMN4" s="489"/>
      <c r="UMO4" s="489"/>
      <c r="UMP4" s="489"/>
      <c r="UMQ4" s="489"/>
      <c r="UMR4" s="489"/>
      <c r="UMS4" s="489"/>
      <c r="UMT4" s="489"/>
      <c r="UMU4" s="489"/>
      <c r="UMV4" s="489"/>
      <c r="UMW4" s="489"/>
      <c r="UMX4" s="489"/>
      <c r="UMY4" s="489"/>
      <c r="UMZ4" s="489"/>
      <c r="UNA4" s="489"/>
      <c r="UNB4" s="489"/>
      <c r="UNC4" s="489"/>
      <c r="UND4" s="489"/>
      <c r="UNE4" s="489"/>
      <c r="UNF4" s="489"/>
      <c r="UNG4" s="489"/>
      <c r="UNH4" s="489"/>
      <c r="UNI4" s="489"/>
      <c r="UNJ4" s="489"/>
      <c r="UNK4" s="489"/>
      <c r="UNL4" s="489"/>
      <c r="UNM4" s="489"/>
      <c r="UNN4" s="489"/>
      <c r="UNO4" s="489"/>
      <c r="UNP4" s="489"/>
      <c r="UNQ4" s="489"/>
      <c r="UNR4" s="489"/>
      <c r="UNS4" s="489"/>
      <c r="UNT4" s="489"/>
      <c r="UNU4" s="489"/>
      <c r="UNV4" s="489"/>
      <c r="UNW4" s="489"/>
      <c r="UNX4" s="489"/>
      <c r="UNY4" s="489"/>
      <c r="UNZ4" s="489"/>
      <c r="UOA4" s="489"/>
      <c r="UOB4" s="489"/>
      <c r="UOC4" s="489"/>
      <c r="UOD4" s="489"/>
      <c r="UOE4" s="489"/>
      <c r="UOF4" s="489"/>
      <c r="UOG4" s="489"/>
      <c r="UOH4" s="489"/>
      <c r="UOI4" s="489"/>
      <c r="UOJ4" s="489"/>
      <c r="UOK4" s="489"/>
      <c r="UOL4" s="489"/>
      <c r="UOM4" s="489"/>
      <c r="UON4" s="489"/>
      <c r="UOO4" s="489"/>
      <c r="UOP4" s="489"/>
      <c r="UOQ4" s="489"/>
      <c r="UOR4" s="489"/>
      <c r="UOS4" s="489"/>
      <c r="UOT4" s="489"/>
      <c r="UOU4" s="489"/>
      <c r="UOV4" s="489"/>
      <c r="UOW4" s="489"/>
      <c r="UOX4" s="489"/>
      <c r="UOY4" s="489"/>
      <c r="UOZ4" s="489"/>
      <c r="UPA4" s="489"/>
      <c r="UPB4" s="489"/>
      <c r="UPC4" s="489"/>
      <c r="UPD4" s="489"/>
      <c r="UPE4" s="489"/>
      <c r="UPF4" s="489"/>
      <c r="UPG4" s="489"/>
      <c r="UPH4" s="489"/>
      <c r="UPI4" s="489"/>
      <c r="UPJ4" s="489"/>
      <c r="UPK4" s="489"/>
      <c r="UPL4" s="489"/>
      <c r="UPM4" s="489"/>
      <c r="UPN4" s="489"/>
      <c r="UPO4" s="489"/>
      <c r="UPP4" s="489"/>
      <c r="UPQ4" s="489"/>
      <c r="UPR4" s="489"/>
      <c r="UPS4" s="489"/>
      <c r="UPT4" s="489"/>
      <c r="UPU4" s="489"/>
      <c r="UPV4" s="489"/>
      <c r="UPW4" s="489"/>
      <c r="UPX4" s="489"/>
      <c r="UPY4" s="489"/>
      <c r="UPZ4" s="489"/>
      <c r="UQA4" s="489"/>
      <c r="UQB4" s="489"/>
      <c r="UQC4" s="489"/>
      <c r="UQD4" s="489"/>
      <c r="UQE4" s="489"/>
      <c r="UQF4" s="489"/>
      <c r="UQG4" s="489"/>
      <c r="UQH4" s="489"/>
      <c r="UQI4" s="489"/>
      <c r="UQJ4" s="489"/>
      <c r="UQK4" s="489"/>
      <c r="UQL4" s="489"/>
      <c r="UQM4" s="489"/>
      <c r="UQN4" s="489"/>
      <c r="UQO4" s="489"/>
      <c r="UQP4" s="489"/>
      <c r="UQQ4" s="489"/>
      <c r="UQR4" s="489"/>
      <c r="UQS4" s="489"/>
      <c r="UQT4" s="489"/>
      <c r="UQU4" s="489"/>
      <c r="UQV4" s="489"/>
      <c r="UQW4" s="489"/>
      <c r="UQX4" s="489"/>
      <c r="UQY4" s="489"/>
      <c r="UQZ4" s="489"/>
      <c r="URA4" s="489"/>
      <c r="URB4" s="489"/>
      <c r="URC4" s="489"/>
      <c r="URD4" s="489"/>
      <c r="URE4" s="489"/>
      <c r="URF4" s="489"/>
      <c r="URG4" s="489"/>
      <c r="URH4" s="489"/>
      <c r="URI4" s="489"/>
      <c r="URJ4" s="489"/>
      <c r="URK4" s="489"/>
      <c r="URL4" s="489"/>
      <c r="URM4" s="489"/>
      <c r="URN4" s="489"/>
      <c r="URO4" s="489"/>
      <c r="URP4" s="489"/>
      <c r="URQ4" s="489"/>
      <c r="URR4" s="489"/>
      <c r="URS4" s="489"/>
      <c r="URT4" s="489"/>
      <c r="URU4" s="489"/>
      <c r="URV4" s="489"/>
      <c r="URW4" s="489"/>
      <c r="URX4" s="489"/>
      <c r="URY4" s="489"/>
      <c r="URZ4" s="489"/>
      <c r="USA4" s="489"/>
      <c r="USB4" s="489"/>
      <c r="USC4" s="489"/>
      <c r="USD4" s="489"/>
      <c r="USE4" s="489"/>
      <c r="USF4" s="489"/>
      <c r="USG4" s="489"/>
      <c r="USH4" s="489"/>
      <c r="USI4" s="489"/>
      <c r="USJ4" s="489"/>
      <c r="USK4" s="489"/>
      <c r="USL4" s="489"/>
      <c r="USM4" s="489"/>
      <c r="USN4" s="489"/>
      <c r="USO4" s="489"/>
      <c r="USP4" s="489"/>
      <c r="USQ4" s="489"/>
      <c r="USR4" s="489"/>
      <c r="USS4" s="489"/>
      <c r="UST4" s="489"/>
      <c r="USU4" s="489"/>
      <c r="USV4" s="489"/>
      <c r="USW4" s="489"/>
      <c r="USX4" s="489"/>
      <c r="USY4" s="489"/>
      <c r="USZ4" s="489"/>
      <c r="UTA4" s="489"/>
      <c r="UTB4" s="489"/>
      <c r="UTC4" s="489"/>
      <c r="UTD4" s="489"/>
      <c r="UTE4" s="489"/>
      <c r="UTF4" s="489"/>
      <c r="UTG4" s="489"/>
      <c r="UTH4" s="489"/>
      <c r="UTI4" s="489"/>
      <c r="UTJ4" s="489"/>
      <c r="UTK4" s="489"/>
      <c r="UTL4" s="489"/>
      <c r="UTM4" s="489"/>
      <c r="UTN4" s="489"/>
      <c r="UTO4" s="489"/>
      <c r="UTP4" s="489"/>
      <c r="UTQ4" s="489"/>
      <c r="UTR4" s="489"/>
      <c r="UTS4" s="489"/>
      <c r="UTT4" s="489"/>
      <c r="UTU4" s="489"/>
      <c r="UTV4" s="489"/>
      <c r="UTW4" s="489"/>
      <c r="UTX4" s="489"/>
      <c r="UTY4" s="489"/>
      <c r="UTZ4" s="489"/>
      <c r="UUA4" s="489"/>
      <c r="UUB4" s="489"/>
      <c r="UUC4" s="489"/>
      <c r="UUD4" s="489"/>
      <c r="UUE4" s="489"/>
      <c r="UUF4" s="489"/>
      <c r="UUG4" s="489"/>
      <c r="UUH4" s="489"/>
      <c r="UUI4" s="489"/>
      <c r="UUJ4" s="489"/>
      <c r="UUK4" s="489"/>
      <c r="UUL4" s="489"/>
      <c r="UUM4" s="489"/>
      <c r="UUN4" s="489"/>
      <c r="UUO4" s="489"/>
      <c r="UUP4" s="489"/>
      <c r="UUQ4" s="489"/>
      <c r="UUR4" s="489"/>
      <c r="UUS4" s="489"/>
      <c r="UUT4" s="489"/>
      <c r="UUU4" s="489"/>
      <c r="UUV4" s="489"/>
      <c r="UUW4" s="489"/>
      <c r="UUX4" s="489"/>
      <c r="UUY4" s="489"/>
      <c r="UUZ4" s="489"/>
      <c r="UVA4" s="489"/>
      <c r="UVB4" s="489"/>
      <c r="UVC4" s="489"/>
      <c r="UVD4" s="489"/>
      <c r="UVE4" s="489"/>
      <c r="UVF4" s="489"/>
      <c r="UVG4" s="489"/>
      <c r="UVH4" s="489"/>
      <c r="UVI4" s="489"/>
      <c r="UVJ4" s="489"/>
      <c r="UVK4" s="489"/>
      <c r="UVL4" s="489"/>
      <c r="UVM4" s="489"/>
      <c r="UVN4" s="489"/>
      <c r="UVO4" s="489"/>
      <c r="UVP4" s="489"/>
      <c r="UVQ4" s="489"/>
      <c r="UVR4" s="489"/>
      <c r="UVS4" s="489"/>
      <c r="UVT4" s="489"/>
      <c r="UVU4" s="489"/>
      <c r="UVV4" s="489"/>
      <c r="UVW4" s="489"/>
      <c r="UVX4" s="489"/>
      <c r="UVY4" s="489"/>
      <c r="UVZ4" s="489"/>
      <c r="UWA4" s="489"/>
      <c r="UWB4" s="489"/>
      <c r="UWC4" s="489"/>
      <c r="UWD4" s="489"/>
      <c r="UWE4" s="489"/>
      <c r="UWF4" s="489"/>
      <c r="UWG4" s="489"/>
      <c r="UWH4" s="489"/>
      <c r="UWI4" s="489"/>
      <c r="UWJ4" s="489"/>
      <c r="UWK4" s="489"/>
      <c r="UWL4" s="489"/>
      <c r="UWM4" s="489"/>
      <c r="UWN4" s="489"/>
      <c r="UWO4" s="489"/>
      <c r="UWP4" s="489"/>
      <c r="UWQ4" s="489"/>
      <c r="UWR4" s="489"/>
      <c r="UWS4" s="489"/>
      <c r="UWT4" s="489"/>
      <c r="UWU4" s="489"/>
      <c r="UWV4" s="489"/>
      <c r="UWW4" s="489"/>
      <c r="UWX4" s="489"/>
      <c r="UWY4" s="489"/>
      <c r="UWZ4" s="489"/>
      <c r="UXA4" s="489"/>
      <c r="UXB4" s="489"/>
      <c r="UXC4" s="489"/>
      <c r="UXD4" s="489"/>
      <c r="UXE4" s="489"/>
      <c r="UXF4" s="489"/>
      <c r="UXG4" s="489"/>
      <c r="UXH4" s="489"/>
      <c r="UXI4" s="489"/>
      <c r="UXJ4" s="489"/>
      <c r="UXK4" s="489"/>
      <c r="UXL4" s="489"/>
      <c r="UXM4" s="489"/>
      <c r="UXN4" s="489"/>
      <c r="UXO4" s="489"/>
      <c r="UXP4" s="489"/>
      <c r="UXQ4" s="489"/>
      <c r="UXR4" s="489"/>
      <c r="UXS4" s="489"/>
      <c r="UXT4" s="489"/>
      <c r="UXU4" s="489"/>
      <c r="UXV4" s="489"/>
      <c r="UXW4" s="489"/>
      <c r="UXX4" s="489"/>
      <c r="UXY4" s="489"/>
      <c r="UXZ4" s="489"/>
      <c r="UYA4" s="489"/>
      <c r="UYB4" s="489"/>
      <c r="UYC4" s="489"/>
      <c r="UYD4" s="489"/>
      <c r="UYE4" s="489"/>
      <c r="UYF4" s="489"/>
      <c r="UYG4" s="489"/>
      <c r="UYH4" s="489"/>
      <c r="UYI4" s="489"/>
      <c r="UYJ4" s="489"/>
      <c r="UYK4" s="489"/>
      <c r="UYL4" s="489"/>
      <c r="UYM4" s="489"/>
      <c r="UYN4" s="489"/>
      <c r="UYO4" s="489"/>
      <c r="UYP4" s="489"/>
      <c r="UYQ4" s="489"/>
      <c r="UYR4" s="489"/>
      <c r="UYS4" s="489"/>
      <c r="UYT4" s="489"/>
      <c r="UYU4" s="489"/>
      <c r="UYV4" s="489"/>
      <c r="UYW4" s="489"/>
      <c r="UYX4" s="489"/>
      <c r="UYY4" s="489"/>
      <c r="UYZ4" s="489"/>
      <c r="UZA4" s="489"/>
      <c r="UZB4" s="489"/>
      <c r="UZC4" s="489"/>
      <c r="UZD4" s="489"/>
      <c r="UZE4" s="489"/>
      <c r="UZF4" s="489"/>
      <c r="UZG4" s="489"/>
      <c r="UZH4" s="489"/>
      <c r="UZI4" s="489"/>
      <c r="UZJ4" s="489"/>
      <c r="UZK4" s="489"/>
      <c r="UZL4" s="489"/>
      <c r="UZM4" s="489"/>
      <c r="UZN4" s="489"/>
      <c r="UZO4" s="489"/>
      <c r="UZP4" s="489"/>
      <c r="UZQ4" s="489"/>
      <c r="UZR4" s="489"/>
      <c r="UZS4" s="489"/>
      <c r="UZT4" s="489"/>
      <c r="UZU4" s="489"/>
      <c r="UZV4" s="489"/>
      <c r="UZW4" s="489"/>
      <c r="UZX4" s="489"/>
      <c r="UZY4" s="489"/>
      <c r="UZZ4" s="489"/>
      <c r="VAA4" s="489"/>
      <c r="VAB4" s="489"/>
      <c r="VAC4" s="489"/>
      <c r="VAD4" s="489"/>
      <c r="VAE4" s="489"/>
      <c r="VAF4" s="489"/>
      <c r="VAG4" s="489"/>
      <c r="VAH4" s="489"/>
      <c r="VAI4" s="489"/>
      <c r="VAJ4" s="489"/>
      <c r="VAK4" s="489"/>
      <c r="VAL4" s="489"/>
      <c r="VAM4" s="489"/>
      <c r="VAN4" s="489"/>
      <c r="VAO4" s="489"/>
      <c r="VAP4" s="489"/>
      <c r="VAQ4" s="489"/>
      <c r="VAR4" s="489"/>
      <c r="VAS4" s="489"/>
      <c r="VAT4" s="489"/>
      <c r="VAU4" s="489"/>
      <c r="VAV4" s="489"/>
      <c r="VAW4" s="489"/>
      <c r="VAX4" s="489"/>
      <c r="VAY4" s="489"/>
      <c r="VAZ4" s="489"/>
      <c r="VBA4" s="489"/>
      <c r="VBB4" s="489"/>
      <c r="VBC4" s="489"/>
      <c r="VBD4" s="489"/>
      <c r="VBE4" s="489"/>
      <c r="VBF4" s="489"/>
      <c r="VBG4" s="489"/>
      <c r="VBH4" s="489"/>
      <c r="VBI4" s="489"/>
      <c r="VBJ4" s="489"/>
      <c r="VBK4" s="489"/>
      <c r="VBL4" s="489"/>
      <c r="VBM4" s="489"/>
      <c r="VBN4" s="489"/>
      <c r="VBO4" s="489"/>
      <c r="VBP4" s="489"/>
      <c r="VBQ4" s="489"/>
      <c r="VBR4" s="489"/>
      <c r="VBS4" s="489"/>
      <c r="VBT4" s="489"/>
      <c r="VBU4" s="489"/>
      <c r="VBV4" s="489"/>
      <c r="VBW4" s="489"/>
      <c r="VBX4" s="489"/>
      <c r="VBY4" s="489"/>
      <c r="VBZ4" s="489"/>
      <c r="VCA4" s="489"/>
      <c r="VCB4" s="489"/>
      <c r="VCC4" s="489"/>
      <c r="VCD4" s="489"/>
      <c r="VCE4" s="489"/>
      <c r="VCF4" s="489"/>
      <c r="VCG4" s="489"/>
      <c r="VCH4" s="489"/>
      <c r="VCI4" s="489"/>
      <c r="VCJ4" s="489"/>
      <c r="VCK4" s="489"/>
      <c r="VCL4" s="489"/>
      <c r="VCM4" s="489"/>
      <c r="VCN4" s="489"/>
      <c r="VCO4" s="489"/>
      <c r="VCP4" s="489"/>
      <c r="VCQ4" s="489"/>
      <c r="VCR4" s="489"/>
      <c r="VCS4" s="489"/>
      <c r="VCT4" s="489"/>
      <c r="VCU4" s="489"/>
      <c r="VCV4" s="489"/>
      <c r="VCW4" s="489"/>
      <c r="VCX4" s="489"/>
      <c r="VCY4" s="489"/>
      <c r="VCZ4" s="489"/>
      <c r="VDA4" s="489"/>
      <c r="VDB4" s="489"/>
      <c r="VDC4" s="489"/>
      <c r="VDD4" s="489"/>
      <c r="VDE4" s="489"/>
      <c r="VDF4" s="489"/>
      <c r="VDG4" s="489"/>
      <c r="VDH4" s="489"/>
      <c r="VDI4" s="489"/>
      <c r="VDJ4" s="489"/>
      <c r="VDK4" s="489"/>
      <c r="VDL4" s="489"/>
      <c r="VDM4" s="489"/>
      <c r="VDN4" s="489"/>
      <c r="VDO4" s="489"/>
      <c r="VDP4" s="489"/>
      <c r="VDQ4" s="489"/>
      <c r="VDR4" s="489"/>
      <c r="VDS4" s="489"/>
      <c r="VDT4" s="489"/>
      <c r="VDU4" s="489"/>
      <c r="VDV4" s="489"/>
      <c r="VDW4" s="489"/>
      <c r="VDX4" s="489"/>
      <c r="VDY4" s="489"/>
      <c r="VDZ4" s="489"/>
      <c r="VEA4" s="489"/>
      <c r="VEB4" s="489"/>
      <c r="VEC4" s="489"/>
      <c r="VED4" s="489"/>
      <c r="VEE4" s="489"/>
      <c r="VEF4" s="489"/>
      <c r="VEG4" s="489"/>
      <c r="VEH4" s="489"/>
      <c r="VEI4" s="489"/>
      <c r="VEJ4" s="489"/>
      <c r="VEK4" s="489"/>
      <c r="VEL4" s="489"/>
      <c r="VEM4" s="489"/>
      <c r="VEN4" s="489"/>
      <c r="VEO4" s="489"/>
      <c r="VEP4" s="489"/>
      <c r="VEQ4" s="489"/>
      <c r="VER4" s="489"/>
      <c r="VES4" s="489"/>
      <c r="VET4" s="489"/>
      <c r="VEU4" s="489"/>
      <c r="VEV4" s="489"/>
      <c r="VEW4" s="489"/>
      <c r="VEX4" s="489"/>
      <c r="VEY4" s="489"/>
      <c r="VEZ4" s="489"/>
      <c r="VFA4" s="489"/>
      <c r="VFB4" s="489"/>
      <c r="VFC4" s="489"/>
      <c r="VFD4" s="489"/>
      <c r="VFE4" s="489"/>
      <c r="VFF4" s="489"/>
      <c r="VFG4" s="489"/>
      <c r="VFH4" s="489"/>
      <c r="VFI4" s="489"/>
      <c r="VFJ4" s="489"/>
      <c r="VFK4" s="489"/>
      <c r="VFL4" s="489"/>
      <c r="VFM4" s="489"/>
      <c r="VFN4" s="489"/>
      <c r="VFO4" s="489"/>
      <c r="VFP4" s="489"/>
      <c r="VFQ4" s="489"/>
      <c r="VFR4" s="489"/>
      <c r="VFS4" s="489"/>
      <c r="VFT4" s="489"/>
      <c r="VFU4" s="489"/>
      <c r="VFV4" s="489"/>
      <c r="VFW4" s="489"/>
      <c r="VFX4" s="489"/>
      <c r="VFY4" s="489"/>
      <c r="VFZ4" s="489"/>
      <c r="VGA4" s="489"/>
      <c r="VGB4" s="489"/>
      <c r="VGC4" s="489"/>
      <c r="VGD4" s="489"/>
      <c r="VGE4" s="489"/>
      <c r="VGF4" s="489"/>
      <c r="VGG4" s="489"/>
      <c r="VGH4" s="489"/>
      <c r="VGI4" s="489"/>
      <c r="VGJ4" s="489"/>
      <c r="VGK4" s="489"/>
      <c r="VGL4" s="489"/>
      <c r="VGM4" s="489"/>
      <c r="VGN4" s="489"/>
      <c r="VGO4" s="489"/>
      <c r="VGP4" s="489"/>
      <c r="VGQ4" s="489"/>
      <c r="VGR4" s="489"/>
      <c r="VGS4" s="489"/>
      <c r="VGT4" s="489"/>
      <c r="VGU4" s="489"/>
      <c r="VGV4" s="489"/>
      <c r="VGW4" s="489"/>
      <c r="VGX4" s="489"/>
      <c r="VGY4" s="489"/>
      <c r="VGZ4" s="489"/>
      <c r="VHA4" s="489"/>
      <c r="VHB4" s="489"/>
      <c r="VHC4" s="489"/>
      <c r="VHD4" s="489"/>
      <c r="VHE4" s="489"/>
      <c r="VHF4" s="489"/>
      <c r="VHG4" s="489"/>
      <c r="VHH4" s="489"/>
      <c r="VHI4" s="489"/>
      <c r="VHJ4" s="489"/>
      <c r="VHK4" s="489"/>
      <c r="VHL4" s="489"/>
      <c r="VHM4" s="489"/>
      <c r="VHN4" s="489"/>
      <c r="VHO4" s="489"/>
      <c r="VHP4" s="489"/>
      <c r="VHQ4" s="489"/>
      <c r="VHR4" s="489"/>
      <c r="VHS4" s="489"/>
      <c r="VHT4" s="489"/>
      <c r="VHU4" s="489"/>
      <c r="VHV4" s="489"/>
      <c r="VHW4" s="489"/>
      <c r="VHX4" s="489"/>
      <c r="VHY4" s="489"/>
      <c r="VHZ4" s="489"/>
      <c r="VIA4" s="489"/>
      <c r="VIB4" s="489"/>
      <c r="VIC4" s="489"/>
      <c r="VID4" s="489"/>
      <c r="VIE4" s="489"/>
      <c r="VIF4" s="489"/>
      <c r="VIG4" s="489"/>
      <c r="VIH4" s="489"/>
      <c r="VII4" s="489"/>
      <c r="VIJ4" s="489"/>
      <c r="VIK4" s="489"/>
      <c r="VIL4" s="489"/>
      <c r="VIM4" s="489"/>
      <c r="VIN4" s="489"/>
      <c r="VIO4" s="489"/>
      <c r="VIP4" s="489"/>
      <c r="VIQ4" s="489"/>
      <c r="VIR4" s="489"/>
      <c r="VIS4" s="489"/>
      <c r="VIT4" s="489"/>
      <c r="VIU4" s="489"/>
      <c r="VIV4" s="489"/>
      <c r="VIW4" s="489"/>
      <c r="VIX4" s="489"/>
      <c r="VIY4" s="489"/>
      <c r="VIZ4" s="489"/>
      <c r="VJA4" s="489"/>
      <c r="VJB4" s="489"/>
      <c r="VJC4" s="489"/>
      <c r="VJD4" s="489"/>
      <c r="VJE4" s="489"/>
      <c r="VJF4" s="489"/>
      <c r="VJG4" s="489"/>
      <c r="VJH4" s="489"/>
      <c r="VJI4" s="489"/>
      <c r="VJJ4" s="489"/>
      <c r="VJK4" s="489"/>
      <c r="VJL4" s="489"/>
      <c r="VJM4" s="489"/>
      <c r="VJN4" s="489"/>
      <c r="VJO4" s="489"/>
      <c r="VJP4" s="489"/>
      <c r="VJQ4" s="489"/>
      <c r="VJR4" s="489"/>
      <c r="VJS4" s="489"/>
      <c r="VJT4" s="489"/>
      <c r="VJU4" s="489"/>
      <c r="VJV4" s="489"/>
      <c r="VJW4" s="489"/>
      <c r="VJX4" s="489"/>
      <c r="VJY4" s="489"/>
      <c r="VJZ4" s="489"/>
      <c r="VKA4" s="489"/>
      <c r="VKB4" s="489"/>
      <c r="VKC4" s="489"/>
      <c r="VKD4" s="489"/>
      <c r="VKE4" s="489"/>
      <c r="VKF4" s="489"/>
      <c r="VKG4" s="489"/>
      <c r="VKH4" s="489"/>
      <c r="VKI4" s="489"/>
      <c r="VKJ4" s="489"/>
      <c r="VKK4" s="489"/>
      <c r="VKL4" s="489"/>
      <c r="VKM4" s="489"/>
      <c r="VKN4" s="489"/>
      <c r="VKO4" s="489"/>
      <c r="VKP4" s="489"/>
      <c r="VKQ4" s="489"/>
      <c r="VKR4" s="489"/>
      <c r="VKS4" s="489"/>
      <c r="VKT4" s="489"/>
      <c r="VKU4" s="489"/>
      <c r="VKV4" s="489"/>
      <c r="VKW4" s="489"/>
      <c r="VKX4" s="489"/>
      <c r="VKY4" s="489"/>
      <c r="VKZ4" s="489"/>
      <c r="VLA4" s="489"/>
      <c r="VLB4" s="489"/>
      <c r="VLC4" s="489"/>
      <c r="VLD4" s="489"/>
      <c r="VLE4" s="489"/>
      <c r="VLF4" s="489"/>
      <c r="VLG4" s="489"/>
      <c r="VLH4" s="489"/>
      <c r="VLI4" s="489"/>
      <c r="VLJ4" s="489"/>
      <c r="VLK4" s="489"/>
      <c r="VLL4" s="489"/>
      <c r="VLM4" s="489"/>
      <c r="VLN4" s="489"/>
      <c r="VLO4" s="489"/>
      <c r="VLP4" s="489"/>
      <c r="VLQ4" s="489"/>
      <c r="VLR4" s="489"/>
      <c r="VLS4" s="489"/>
      <c r="VLT4" s="489"/>
      <c r="VLU4" s="489"/>
      <c r="VLV4" s="489"/>
      <c r="VLW4" s="489"/>
      <c r="VLX4" s="489"/>
      <c r="VLY4" s="489"/>
      <c r="VLZ4" s="489"/>
      <c r="VMA4" s="489"/>
      <c r="VMB4" s="489"/>
      <c r="VMC4" s="489"/>
      <c r="VMD4" s="489"/>
      <c r="VME4" s="489"/>
      <c r="VMF4" s="489"/>
      <c r="VMG4" s="489"/>
      <c r="VMH4" s="489"/>
      <c r="VMI4" s="489"/>
      <c r="VMJ4" s="489"/>
      <c r="VMK4" s="489"/>
      <c r="VML4" s="489"/>
      <c r="VMM4" s="489"/>
      <c r="VMN4" s="489"/>
      <c r="VMO4" s="489"/>
      <c r="VMP4" s="489"/>
      <c r="VMQ4" s="489"/>
      <c r="VMR4" s="489"/>
      <c r="VMS4" s="489"/>
      <c r="VMT4" s="489"/>
      <c r="VMU4" s="489"/>
      <c r="VMV4" s="489"/>
      <c r="VMW4" s="489"/>
      <c r="VMX4" s="489"/>
      <c r="VMY4" s="489"/>
      <c r="VMZ4" s="489"/>
      <c r="VNA4" s="489"/>
      <c r="VNB4" s="489"/>
      <c r="VNC4" s="489"/>
      <c r="VND4" s="489"/>
      <c r="VNE4" s="489"/>
      <c r="VNF4" s="489"/>
      <c r="VNG4" s="489"/>
      <c r="VNH4" s="489"/>
      <c r="VNI4" s="489"/>
      <c r="VNJ4" s="489"/>
      <c r="VNK4" s="489"/>
      <c r="VNL4" s="489"/>
      <c r="VNM4" s="489"/>
      <c r="VNN4" s="489"/>
      <c r="VNO4" s="489"/>
      <c r="VNP4" s="489"/>
      <c r="VNQ4" s="489"/>
      <c r="VNR4" s="489"/>
      <c r="VNS4" s="489"/>
      <c r="VNT4" s="489"/>
      <c r="VNU4" s="489"/>
      <c r="VNV4" s="489"/>
      <c r="VNW4" s="489"/>
      <c r="VNX4" s="489"/>
      <c r="VNY4" s="489"/>
      <c r="VNZ4" s="489"/>
      <c r="VOA4" s="489"/>
      <c r="VOB4" s="489"/>
      <c r="VOC4" s="489"/>
      <c r="VOD4" s="489"/>
      <c r="VOE4" s="489"/>
      <c r="VOF4" s="489"/>
      <c r="VOG4" s="489"/>
      <c r="VOH4" s="489"/>
      <c r="VOI4" s="489"/>
      <c r="VOJ4" s="489"/>
      <c r="VOK4" s="489"/>
      <c r="VOL4" s="489"/>
      <c r="VOM4" s="489"/>
      <c r="VON4" s="489"/>
      <c r="VOO4" s="489"/>
      <c r="VOP4" s="489"/>
      <c r="VOQ4" s="489"/>
      <c r="VOR4" s="489"/>
      <c r="VOS4" s="489"/>
      <c r="VOT4" s="489"/>
      <c r="VOU4" s="489"/>
      <c r="VOV4" s="489"/>
      <c r="VOW4" s="489"/>
      <c r="VOX4" s="489"/>
      <c r="VOY4" s="489"/>
      <c r="VOZ4" s="489"/>
      <c r="VPA4" s="489"/>
      <c r="VPB4" s="489"/>
      <c r="VPC4" s="489"/>
      <c r="VPD4" s="489"/>
      <c r="VPE4" s="489"/>
      <c r="VPF4" s="489"/>
      <c r="VPG4" s="489"/>
      <c r="VPH4" s="489"/>
      <c r="VPI4" s="489"/>
      <c r="VPJ4" s="489"/>
      <c r="VPK4" s="489"/>
      <c r="VPL4" s="489"/>
      <c r="VPM4" s="489"/>
      <c r="VPN4" s="489"/>
      <c r="VPO4" s="489"/>
      <c r="VPP4" s="489"/>
      <c r="VPQ4" s="489"/>
      <c r="VPR4" s="489"/>
      <c r="VPS4" s="489"/>
      <c r="VPT4" s="489"/>
      <c r="VPU4" s="489"/>
      <c r="VPV4" s="489"/>
      <c r="VPW4" s="489"/>
      <c r="VPX4" s="489"/>
      <c r="VPY4" s="489"/>
      <c r="VPZ4" s="489"/>
      <c r="VQA4" s="489"/>
      <c r="VQB4" s="489"/>
      <c r="VQC4" s="489"/>
      <c r="VQD4" s="489"/>
      <c r="VQE4" s="489"/>
      <c r="VQF4" s="489"/>
      <c r="VQG4" s="489"/>
      <c r="VQH4" s="489"/>
      <c r="VQI4" s="489"/>
      <c r="VQJ4" s="489"/>
      <c r="VQK4" s="489"/>
      <c r="VQL4" s="489"/>
      <c r="VQM4" s="489"/>
      <c r="VQN4" s="489"/>
      <c r="VQO4" s="489"/>
      <c r="VQP4" s="489"/>
      <c r="VQQ4" s="489"/>
      <c r="VQR4" s="489"/>
      <c r="VQS4" s="489"/>
      <c r="VQT4" s="489"/>
      <c r="VQU4" s="489"/>
      <c r="VQV4" s="489"/>
      <c r="VQW4" s="489"/>
      <c r="VQX4" s="489"/>
      <c r="VQY4" s="489"/>
      <c r="VQZ4" s="489"/>
      <c r="VRA4" s="489"/>
      <c r="VRB4" s="489"/>
      <c r="VRC4" s="489"/>
      <c r="VRD4" s="489"/>
      <c r="VRE4" s="489"/>
      <c r="VRF4" s="489"/>
      <c r="VRG4" s="489"/>
      <c r="VRH4" s="489"/>
      <c r="VRI4" s="489"/>
      <c r="VRJ4" s="489"/>
      <c r="VRK4" s="489"/>
      <c r="VRL4" s="489"/>
      <c r="VRM4" s="489"/>
      <c r="VRN4" s="489"/>
      <c r="VRO4" s="489"/>
      <c r="VRP4" s="489"/>
      <c r="VRQ4" s="489"/>
      <c r="VRR4" s="489"/>
      <c r="VRS4" s="489"/>
      <c r="VRT4" s="489"/>
      <c r="VRU4" s="489"/>
      <c r="VRV4" s="489"/>
      <c r="VRW4" s="489"/>
      <c r="VRX4" s="489"/>
      <c r="VRY4" s="489"/>
      <c r="VRZ4" s="489"/>
      <c r="VSA4" s="489"/>
      <c r="VSB4" s="489"/>
      <c r="VSC4" s="489"/>
      <c r="VSD4" s="489"/>
      <c r="VSE4" s="489"/>
      <c r="VSF4" s="489"/>
      <c r="VSG4" s="489"/>
      <c r="VSH4" s="489"/>
      <c r="VSI4" s="489"/>
      <c r="VSJ4" s="489"/>
      <c r="VSK4" s="489"/>
      <c r="VSL4" s="489"/>
      <c r="VSM4" s="489"/>
      <c r="VSN4" s="489"/>
      <c r="VSO4" s="489"/>
      <c r="VSP4" s="489"/>
      <c r="VSQ4" s="489"/>
      <c r="VSR4" s="489"/>
      <c r="VSS4" s="489"/>
      <c r="VST4" s="489"/>
      <c r="VSU4" s="489"/>
      <c r="VSV4" s="489"/>
      <c r="VSW4" s="489"/>
      <c r="VSX4" s="489"/>
      <c r="VSY4" s="489"/>
      <c r="VSZ4" s="489"/>
      <c r="VTA4" s="489"/>
      <c r="VTB4" s="489"/>
      <c r="VTC4" s="489"/>
      <c r="VTD4" s="489"/>
      <c r="VTE4" s="489"/>
      <c r="VTF4" s="489"/>
      <c r="VTG4" s="489"/>
      <c r="VTH4" s="489"/>
      <c r="VTI4" s="489"/>
      <c r="VTJ4" s="489"/>
      <c r="VTK4" s="489"/>
      <c r="VTL4" s="489"/>
      <c r="VTM4" s="489"/>
      <c r="VTN4" s="489"/>
      <c r="VTO4" s="489"/>
      <c r="VTP4" s="489"/>
      <c r="VTQ4" s="489"/>
      <c r="VTR4" s="489"/>
      <c r="VTS4" s="489"/>
      <c r="VTT4" s="489"/>
      <c r="VTU4" s="489"/>
      <c r="VTV4" s="489"/>
      <c r="VTW4" s="489"/>
      <c r="VTX4" s="489"/>
      <c r="VTY4" s="489"/>
      <c r="VTZ4" s="489"/>
      <c r="VUA4" s="489"/>
      <c r="VUB4" s="489"/>
      <c r="VUC4" s="489"/>
      <c r="VUD4" s="489"/>
      <c r="VUE4" s="489"/>
      <c r="VUF4" s="489"/>
      <c r="VUG4" s="489"/>
      <c r="VUH4" s="489"/>
      <c r="VUI4" s="489"/>
      <c r="VUJ4" s="489"/>
      <c r="VUK4" s="489"/>
      <c r="VUL4" s="489"/>
      <c r="VUM4" s="489"/>
      <c r="VUN4" s="489"/>
      <c r="VUO4" s="489"/>
      <c r="VUP4" s="489"/>
      <c r="VUQ4" s="489"/>
      <c r="VUR4" s="489"/>
      <c r="VUS4" s="489"/>
      <c r="VUT4" s="489"/>
      <c r="VUU4" s="489"/>
      <c r="VUV4" s="489"/>
      <c r="VUW4" s="489"/>
      <c r="VUX4" s="489"/>
      <c r="VUY4" s="489"/>
      <c r="VUZ4" s="489"/>
      <c r="VVA4" s="489"/>
      <c r="VVB4" s="489"/>
      <c r="VVC4" s="489"/>
      <c r="VVD4" s="489"/>
      <c r="VVE4" s="489"/>
      <c r="VVF4" s="489"/>
      <c r="VVG4" s="489"/>
      <c r="VVH4" s="489"/>
      <c r="VVI4" s="489"/>
      <c r="VVJ4" s="489"/>
      <c r="VVK4" s="489"/>
      <c r="VVL4" s="489"/>
      <c r="VVM4" s="489"/>
      <c r="VVN4" s="489"/>
      <c r="VVO4" s="489"/>
      <c r="VVP4" s="489"/>
      <c r="VVQ4" s="489"/>
      <c r="VVR4" s="489"/>
      <c r="VVS4" s="489"/>
      <c r="VVT4" s="489"/>
      <c r="VVU4" s="489"/>
      <c r="VVV4" s="489"/>
      <c r="VVW4" s="489"/>
      <c r="VVX4" s="489"/>
      <c r="VVY4" s="489"/>
      <c r="VVZ4" s="489"/>
      <c r="VWA4" s="489"/>
      <c r="VWB4" s="489"/>
      <c r="VWC4" s="489"/>
      <c r="VWD4" s="489"/>
      <c r="VWE4" s="489"/>
      <c r="VWF4" s="489"/>
      <c r="VWG4" s="489"/>
      <c r="VWH4" s="489"/>
      <c r="VWI4" s="489"/>
      <c r="VWJ4" s="489"/>
      <c r="VWK4" s="489"/>
      <c r="VWL4" s="489"/>
      <c r="VWM4" s="489"/>
      <c r="VWN4" s="489"/>
      <c r="VWO4" s="489"/>
      <c r="VWP4" s="489"/>
      <c r="VWQ4" s="489"/>
      <c r="VWR4" s="489"/>
      <c r="VWS4" s="489"/>
      <c r="VWT4" s="489"/>
      <c r="VWU4" s="489"/>
      <c r="VWV4" s="489"/>
      <c r="VWW4" s="489"/>
      <c r="VWX4" s="489"/>
      <c r="VWY4" s="489"/>
      <c r="VWZ4" s="489"/>
      <c r="VXA4" s="489"/>
      <c r="VXB4" s="489"/>
      <c r="VXC4" s="489"/>
      <c r="VXD4" s="489"/>
      <c r="VXE4" s="489"/>
      <c r="VXF4" s="489"/>
      <c r="VXG4" s="489"/>
      <c r="VXH4" s="489"/>
      <c r="VXI4" s="489"/>
      <c r="VXJ4" s="489"/>
      <c r="VXK4" s="489"/>
      <c r="VXL4" s="489"/>
      <c r="VXM4" s="489"/>
      <c r="VXN4" s="489"/>
      <c r="VXO4" s="489"/>
      <c r="VXP4" s="489"/>
      <c r="VXQ4" s="489"/>
      <c r="VXR4" s="489"/>
      <c r="VXS4" s="489"/>
      <c r="VXT4" s="489"/>
      <c r="VXU4" s="489"/>
      <c r="VXV4" s="489"/>
      <c r="VXW4" s="489"/>
      <c r="VXX4" s="489"/>
      <c r="VXY4" s="489"/>
      <c r="VXZ4" s="489"/>
      <c r="VYA4" s="489"/>
      <c r="VYB4" s="489"/>
      <c r="VYC4" s="489"/>
      <c r="VYD4" s="489"/>
      <c r="VYE4" s="489"/>
      <c r="VYF4" s="489"/>
      <c r="VYG4" s="489"/>
      <c r="VYH4" s="489"/>
      <c r="VYI4" s="489"/>
      <c r="VYJ4" s="489"/>
      <c r="VYK4" s="489"/>
      <c r="VYL4" s="489"/>
      <c r="VYM4" s="489"/>
      <c r="VYN4" s="489"/>
      <c r="VYO4" s="489"/>
      <c r="VYP4" s="489"/>
      <c r="VYQ4" s="489"/>
      <c r="VYR4" s="489"/>
      <c r="VYS4" s="489"/>
      <c r="VYT4" s="489"/>
      <c r="VYU4" s="489"/>
      <c r="VYV4" s="489"/>
      <c r="VYW4" s="489"/>
      <c r="VYX4" s="489"/>
      <c r="VYY4" s="489"/>
      <c r="VYZ4" s="489"/>
      <c r="VZA4" s="489"/>
      <c r="VZB4" s="489"/>
      <c r="VZC4" s="489"/>
      <c r="VZD4" s="489"/>
      <c r="VZE4" s="489"/>
      <c r="VZF4" s="489"/>
      <c r="VZG4" s="489"/>
      <c r="VZH4" s="489"/>
      <c r="VZI4" s="489"/>
      <c r="VZJ4" s="489"/>
      <c r="VZK4" s="489"/>
      <c r="VZL4" s="489"/>
      <c r="VZM4" s="489"/>
      <c r="VZN4" s="489"/>
      <c r="VZO4" s="489"/>
      <c r="VZP4" s="489"/>
      <c r="VZQ4" s="489"/>
      <c r="VZR4" s="489"/>
      <c r="VZS4" s="489"/>
      <c r="VZT4" s="489"/>
      <c r="VZU4" s="489"/>
      <c r="VZV4" s="489"/>
      <c r="VZW4" s="489"/>
      <c r="VZX4" s="489"/>
      <c r="VZY4" s="489"/>
      <c r="VZZ4" s="489"/>
      <c r="WAA4" s="489"/>
      <c r="WAB4" s="489"/>
      <c r="WAC4" s="489"/>
      <c r="WAD4" s="489"/>
      <c r="WAE4" s="489"/>
      <c r="WAF4" s="489"/>
      <c r="WAG4" s="489"/>
      <c r="WAH4" s="489"/>
      <c r="WAI4" s="489"/>
      <c r="WAJ4" s="489"/>
      <c r="WAK4" s="489"/>
      <c r="WAL4" s="489"/>
      <c r="WAM4" s="489"/>
      <c r="WAN4" s="489"/>
      <c r="WAO4" s="489"/>
      <c r="WAP4" s="489"/>
      <c r="WAQ4" s="489"/>
      <c r="WAR4" s="489"/>
      <c r="WAS4" s="489"/>
      <c r="WAT4" s="489"/>
      <c r="WAU4" s="489"/>
      <c r="WAV4" s="489"/>
      <c r="WAW4" s="489"/>
      <c r="WAX4" s="489"/>
      <c r="WAY4" s="489"/>
      <c r="WAZ4" s="489"/>
      <c r="WBA4" s="489"/>
      <c r="WBB4" s="489"/>
      <c r="WBC4" s="489"/>
      <c r="WBD4" s="489"/>
      <c r="WBE4" s="489"/>
      <c r="WBF4" s="489"/>
      <c r="WBG4" s="489"/>
      <c r="WBH4" s="489"/>
      <c r="WBI4" s="489"/>
      <c r="WBJ4" s="489"/>
      <c r="WBK4" s="489"/>
      <c r="WBL4" s="489"/>
      <c r="WBM4" s="489"/>
      <c r="WBN4" s="489"/>
      <c r="WBO4" s="489"/>
      <c r="WBP4" s="489"/>
      <c r="WBQ4" s="489"/>
      <c r="WBR4" s="489"/>
      <c r="WBS4" s="489"/>
      <c r="WBT4" s="489"/>
      <c r="WBU4" s="489"/>
      <c r="WBV4" s="489"/>
      <c r="WBW4" s="489"/>
      <c r="WBX4" s="489"/>
      <c r="WBY4" s="489"/>
      <c r="WBZ4" s="489"/>
      <c r="WCA4" s="489"/>
      <c r="WCB4" s="489"/>
      <c r="WCC4" s="489"/>
      <c r="WCD4" s="489"/>
      <c r="WCE4" s="489"/>
      <c r="WCF4" s="489"/>
      <c r="WCG4" s="489"/>
      <c r="WCH4" s="489"/>
      <c r="WCI4" s="489"/>
      <c r="WCJ4" s="489"/>
      <c r="WCK4" s="489"/>
      <c r="WCL4" s="489"/>
      <c r="WCM4" s="489"/>
      <c r="WCN4" s="489"/>
      <c r="WCO4" s="489"/>
      <c r="WCP4" s="489"/>
      <c r="WCQ4" s="489"/>
      <c r="WCR4" s="489"/>
      <c r="WCS4" s="489"/>
      <c r="WCT4" s="489"/>
      <c r="WCU4" s="489"/>
      <c r="WCV4" s="489"/>
      <c r="WCW4" s="489"/>
      <c r="WCX4" s="489"/>
      <c r="WCY4" s="489"/>
      <c r="WCZ4" s="489"/>
      <c r="WDA4" s="489"/>
      <c r="WDB4" s="489"/>
      <c r="WDC4" s="489"/>
      <c r="WDD4" s="489"/>
      <c r="WDE4" s="489"/>
      <c r="WDF4" s="489"/>
      <c r="WDG4" s="489"/>
      <c r="WDH4" s="489"/>
      <c r="WDI4" s="489"/>
      <c r="WDJ4" s="489"/>
      <c r="WDK4" s="489"/>
      <c r="WDL4" s="489"/>
      <c r="WDM4" s="489"/>
      <c r="WDN4" s="489"/>
      <c r="WDO4" s="489"/>
      <c r="WDP4" s="489"/>
      <c r="WDQ4" s="489"/>
      <c r="WDR4" s="489"/>
      <c r="WDS4" s="489"/>
      <c r="WDT4" s="489"/>
      <c r="WDU4" s="489"/>
      <c r="WDV4" s="489"/>
      <c r="WDW4" s="489"/>
      <c r="WDX4" s="489"/>
      <c r="WDY4" s="489"/>
      <c r="WDZ4" s="489"/>
      <c r="WEA4" s="489"/>
      <c r="WEB4" s="489"/>
      <c r="WEC4" s="489"/>
      <c r="WED4" s="489"/>
      <c r="WEE4" s="489"/>
      <c r="WEF4" s="489"/>
      <c r="WEG4" s="489"/>
      <c r="WEH4" s="489"/>
      <c r="WEI4" s="489"/>
      <c r="WEJ4" s="489"/>
      <c r="WEK4" s="489"/>
      <c r="WEL4" s="489"/>
      <c r="WEM4" s="489"/>
      <c r="WEN4" s="489"/>
      <c r="WEO4" s="489"/>
      <c r="WEP4" s="489"/>
      <c r="WEQ4" s="489"/>
      <c r="WER4" s="489"/>
      <c r="WES4" s="489"/>
      <c r="WET4" s="489"/>
      <c r="WEU4" s="489"/>
      <c r="WEV4" s="489"/>
      <c r="WEW4" s="489"/>
      <c r="WEX4" s="489"/>
      <c r="WEY4" s="489"/>
      <c r="WEZ4" s="489"/>
      <c r="WFA4" s="489"/>
      <c r="WFB4" s="489"/>
      <c r="WFC4" s="489"/>
      <c r="WFD4" s="489"/>
      <c r="WFE4" s="489"/>
      <c r="WFF4" s="489"/>
      <c r="WFG4" s="489"/>
      <c r="WFH4" s="489"/>
      <c r="WFI4" s="489"/>
      <c r="WFJ4" s="489"/>
      <c r="WFK4" s="489"/>
      <c r="WFL4" s="489"/>
      <c r="WFM4" s="489"/>
      <c r="WFN4" s="489"/>
      <c r="WFO4" s="489"/>
      <c r="WFP4" s="489"/>
      <c r="WFQ4" s="489"/>
      <c r="WFR4" s="489"/>
      <c r="WFS4" s="489"/>
      <c r="WFT4" s="489"/>
      <c r="WFU4" s="489"/>
      <c r="WFV4" s="489"/>
      <c r="WFW4" s="489"/>
      <c r="WFX4" s="489"/>
      <c r="WFY4" s="489"/>
      <c r="WFZ4" s="489"/>
      <c r="WGA4" s="489"/>
      <c r="WGB4" s="489"/>
      <c r="WGC4" s="489"/>
      <c r="WGD4" s="489"/>
      <c r="WGE4" s="489"/>
      <c r="WGF4" s="489"/>
      <c r="WGG4" s="489"/>
      <c r="WGH4" s="489"/>
      <c r="WGI4" s="489"/>
      <c r="WGJ4" s="489"/>
      <c r="WGK4" s="489"/>
      <c r="WGL4" s="489"/>
      <c r="WGM4" s="489"/>
      <c r="WGN4" s="489"/>
      <c r="WGO4" s="489"/>
      <c r="WGP4" s="489"/>
      <c r="WGQ4" s="489"/>
      <c r="WGR4" s="489"/>
      <c r="WGS4" s="489"/>
      <c r="WGT4" s="489"/>
      <c r="WGU4" s="489"/>
      <c r="WGV4" s="489"/>
      <c r="WGW4" s="489"/>
      <c r="WGX4" s="489"/>
      <c r="WGY4" s="489"/>
      <c r="WGZ4" s="489"/>
      <c r="WHA4" s="489"/>
      <c r="WHB4" s="489"/>
      <c r="WHC4" s="489"/>
      <c r="WHD4" s="489"/>
      <c r="WHE4" s="489"/>
      <c r="WHF4" s="489"/>
      <c r="WHG4" s="489"/>
      <c r="WHH4" s="489"/>
      <c r="WHI4" s="489"/>
      <c r="WHJ4" s="489"/>
      <c r="WHK4" s="489"/>
      <c r="WHL4" s="489"/>
      <c r="WHM4" s="489"/>
      <c r="WHN4" s="489"/>
      <c r="WHO4" s="489"/>
      <c r="WHP4" s="489"/>
      <c r="WHQ4" s="489"/>
      <c r="WHR4" s="489"/>
      <c r="WHS4" s="489"/>
      <c r="WHT4" s="489"/>
      <c r="WHU4" s="489"/>
      <c r="WHV4" s="489"/>
      <c r="WHW4" s="489"/>
      <c r="WHX4" s="489"/>
      <c r="WHY4" s="489"/>
      <c r="WHZ4" s="489"/>
      <c r="WIA4" s="489"/>
      <c r="WIB4" s="489"/>
      <c r="WIC4" s="489"/>
      <c r="WID4" s="489"/>
      <c r="WIE4" s="489"/>
      <c r="WIF4" s="489"/>
      <c r="WIG4" s="489"/>
      <c r="WIH4" s="489"/>
      <c r="WII4" s="489"/>
      <c r="WIJ4" s="489"/>
      <c r="WIK4" s="489"/>
      <c r="WIL4" s="489"/>
      <c r="WIM4" s="489"/>
      <c r="WIN4" s="489"/>
      <c r="WIO4" s="489"/>
      <c r="WIP4" s="489"/>
      <c r="WIQ4" s="489"/>
      <c r="WIR4" s="489"/>
      <c r="WIS4" s="489"/>
      <c r="WIT4" s="489"/>
      <c r="WIU4" s="489"/>
      <c r="WIV4" s="489"/>
      <c r="WIW4" s="489"/>
      <c r="WIX4" s="489"/>
      <c r="WIY4" s="489"/>
      <c r="WIZ4" s="489"/>
      <c r="WJA4" s="489"/>
      <c r="WJB4" s="489"/>
      <c r="WJC4" s="489"/>
      <c r="WJD4" s="489"/>
      <c r="WJE4" s="489"/>
      <c r="WJF4" s="489"/>
      <c r="WJG4" s="489"/>
      <c r="WJH4" s="489"/>
      <c r="WJI4" s="489"/>
      <c r="WJJ4" s="489"/>
      <c r="WJK4" s="489"/>
      <c r="WJL4" s="489"/>
      <c r="WJM4" s="489"/>
      <c r="WJN4" s="489"/>
      <c r="WJO4" s="489"/>
      <c r="WJP4" s="489"/>
      <c r="WJQ4" s="489"/>
      <c r="WJR4" s="489"/>
      <c r="WJS4" s="489"/>
      <c r="WJT4" s="489"/>
      <c r="WJU4" s="489"/>
      <c r="WJV4" s="489"/>
      <c r="WJW4" s="489"/>
      <c r="WJX4" s="489"/>
      <c r="WJY4" s="489"/>
      <c r="WJZ4" s="489"/>
      <c r="WKA4" s="489"/>
      <c r="WKB4" s="489"/>
      <c r="WKC4" s="489"/>
      <c r="WKD4" s="489"/>
      <c r="WKE4" s="489"/>
      <c r="WKF4" s="489"/>
      <c r="WKG4" s="489"/>
      <c r="WKH4" s="489"/>
      <c r="WKI4" s="489"/>
      <c r="WKJ4" s="489"/>
      <c r="WKK4" s="489"/>
      <c r="WKL4" s="489"/>
      <c r="WKM4" s="489"/>
      <c r="WKN4" s="489"/>
      <c r="WKO4" s="489"/>
      <c r="WKP4" s="489"/>
      <c r="WKQ4" s="489"/>
      <c r="WKR4" s="489"/>
      <c r="WKS4" s="489"/>
      <c r="WKT4" s="489"/>
      <c r="WKU4" s="489"/>
      <c r="WKV4" s="489"/>
      <c r="WKW4" s="489"/>
      <c r="WKX4" s="489"/>
      <c r="WKY4" s="489"/>
      <c r="WKZ4" s="489"/>
      <c r="WLA4" s="489"/>
      <c r="WLB4" s="489"/>
      <c r="WLC4" s="489"/>
      <c r="WLD4" s="489"/>
      <c r="WLE4" s="489"/>
      <c r="WLF4" s="489"/>
      <c r="WLG4" s="489"/>
      <c r="WLH4" s="489"/>
      <c r="WLI4" s="489"/>
      <c r="WLJ4" s="489"/>
      <c r="WLK4" s="489"/>
      <c r="WLL4" s="489"/>
      <c r="WLM4" s="489"/>
      <c r="WLN4" s="489"/>
      <c r="WLO4" s="489"/>
      <c r="WLP4" s="489"/>
      <c r="WLQ4" s="489"/>
      <c r="WLR4" s="489"/>
      <c r="WLS4" s="489"/>
      <c r="WLT4" s="489"/>
      <c r="WLU4" s="489"/>
      <c r="WLV4" s="489"/>
      <c r="WLW4" s="489"/>
      <c r="WLX4" s="489"/>
      <c r="WLY4" s="489"/>
      <c r="WLZ4" s="489"/>
      <c r="WMA4" s="489"/>
      <c r="WMB4" s="489"/>
      <c r="WMC4" s="489"/>
      <c r="WMD4" s="489"/>
      <c r="WME4" s="489"/>
      <c r="WMF4" s="489"/>
      <c r="WMG4" s="489"/>
      <c r="WMH4" s="489"/>
      <c r="WMI4" s="489"/>
      <c r="WMJ4" s="489"/>
      <c r="WMK4" s="489"/>
      <c r="WML4" s="489"/>
      <c r="WMM4" s="489"/>
      <c r="WMN4" s="489"/>
      <c r="WMO4" s="489"/>
      <c r="WMP4" s="489"/>
      <c r="WMQ4" s="489"/>
      <c r="WMR4" s="489"/>
      <c r="WMS4" s="489"/>
      <c r="WMT4" s="489"/>
      <c r="WMU4" s="489"/>
      <c r="WMV4" s="489"/>
      <c r="WMW4" s="489"/>
      <c r="WMX4" s="489"/>
      <c r="WMY4" s="489"/>
      <c r="WMZ4" s="489"/>
      <c r="WNA4" s="489"/>
      <c r="WNB4" s="489"/>
      <c r="WNC4" s="489"/>
      <c r="WND4" s="489"/>
      <c r="WNE4" s="489"/>
      <c r="WNF4" s="489"/>
      <c r="WNG4" s="489"/>
      <c r="WNH4" s="489"/>
      <c r="WNI4" s="489"/>
      <c r="WNJ4" s="489"/>
      <c r="WNK4" s="489"/>
      <c r="WNL4" s="489"/>
      <c r="WNM4" s="489"/>
      <c r="WNN4" s="489"/>
      <c r="WNO4" s="489"/>
      <c r="WNP4" s="489"/>
      <c r="WNQ4" s="489"/>
      <c r="WNR4" s="489"/>
      <c r="WNS4" s="489"/>
      <c r="WNT4" s="489"/>
      <c r="WNU4" s="489"/>
      <c r="WNV4" s="489"/>
      <c r="WNW4" s="489"/>
      <c r="WNX4" s="489"/>
      <c r="WNY4" s="489"/>
      <c r="WNZ4" s="489"/>
      <c r="WOA4" s="489"/>
      <c r="WOB4" s="489"/>
      <c r="WOC4" s="489"/>
      <c r="WOD4" s="489"/>
      <c r="WOE4" s="489"/>
      <c r="WOF4" s="489"/>
      <c r="WOG4" s="489"/>
      <c r="WOH4" s="489"/>
      <c r="WOI4" s="489"/>
      <c r="WOJ4" s="489"/>
      <c r="WOK4" s="489"/>
      <c r="WOL4" s="489"/>
      <c r="WOM4" s="489"/>
      <c r="WON4" s="489"/>
      <c r="WOO4" s="489"/>
      <c r="WOP4" s="489"/>
      <c r="WOQ4" s="489"/>
      <c r="WOR4" s="489"/>
      <c r="WOS4" s="489"/>
      <c r="WOT4" s="489"/>
      <c r="WOU4" s="489"/>
      <c r="WOV4" s="489"/>
      <c r="WOW4" s="489"/>
      <c r="WOX4" s="489"/>
      <c r="WOY4" s="489"/>
      <c r="WOZ4" s="489"/>
      <c r="WPA4" s="489"/>
      <c r="WPB4" s="489"/>
      <c r="WPC4" s="489"/>
      <c r="WPD4" s="489"/>
      <c r="WPE4" s="489"/>
      <c r="WPF4" s="489"/>
      <c r="WPG4" s="489"/>
      <c r="WPH4" s="489"/>
      <c r="WPI4" s="489"/>
      <c r="WPJ4" s="489"/>
      <c r="WPK4" s="489"/>
      <c r="WPL4" s="489"/>
      <c r="WPM4" s="489"/>
      <c r="WPN4" s="489"/>
      <c r="WPO4" s="489"/>
      <c r="WPP4" s="489"/>
      <c r="WPQ4" s="489"/>
      <c r="WPR4" s="489"/>
      <c r="WPS4" s="489"/>
      <c r="WPT4" s="489"/>
      <c r="WPU4" s="489"/>
      <c r="WPV4" s="489"/>
      <c r="WPW4" s="489"/>
      <c r="WPX4" s="489"/>
      <c r="WPY4" s="489"/>
      <c r="WPZ4" s="489"/>
      <c r="WQA4" s="489"/>
      <c r="WQB4" s="489"/>
      <c r="WQC4" s="489"/>
      <c r="WQD4" s="489"/>
      <c r="WQE4" s="489"/>
      <c r="WQF4" s="489"/>
      <c r="WQG4" s="489"/>
      <c r="WQH4" s="489"/>
      <c r="WQI4" s="489"/>
      <c r="WQJ4" s="489"/>
      <c r="WQK4" s="489"/>
      <c r="WQL4" s="489"/>
      <c r="WQM4" s="489"/>
      <c r="WQN4" s="489"/>
      <c r="WQO4" s="489"/>
      <c r="WQP4" s="489"/>
      <c r="WQQ4" s="489"/>
      <c r="WQR4" s="489"/>
      <c r="WQS4" s="489"/>
      <c r="WQT4" s="489"/>
      <c r="WQU4" s="489"/>
      <c r="WQV4" s="489"/>
      <c r="WQW4" s="489"/>
      <c r="WQX4" s="489"/>
      <c r="WQY4" s="489"/>
      <c r="WQZ4" s="489"/>
      <c r="WRA4" s="489"/>
      <c r="WRB4" s="489"/>
      <c r="WRC4" s="489"/>
      <c r="WRD4" s="489"/>
      <c r="WRE4" s="489"/>
      <c r="WRF4" s="489"/>
      <c r="WRG4" s="489"/>
      <c r="WRH4" s="489"/>
      <c r="WRI4" s="489"/>
      <c r="WRJ4" s="489"/>
      <c r="WRK4" s="489"/>
      <c r="WRL4" s="489"/>
      <c r="WRM4" s="489"/>
      <c r="WRN4" s="489"/>
      <c r="WRO4" s="489"/>
      <c r="WRP4" s="489"/>
      <c r="WRQ4" s="489"/>
      <c r="WRR4" s="489"/>
      <c r="WRS4" s="489"/>
      <c r="WRT4" s="489"/>
      <c r="WRU4" s="489"/>
      <c r="WRV4" s="489"/>
      <c r="WRW4" s="489"/>
      <c r="WRX4" s="489"/>
      <c r="WRY4" s="489"/>
      <c r="WRZ4" s="489"/>
      <c r="WSA4" s="489"/>
      <c r="WSB4" s="489"/>
      <c r="WSC4" s="489"/>
      <c r="WSD4" s="489"/>
      <c r="WSE4" s="489"/>
      <c r="WSF4" s="489"/>
      <c r="WSG4" s="489"/>
      <c r="WSH4" s="489"/>
      <c r="WSI4" s="489"/>
      <c r="WSJ4" s="489"/>
      <c r="WSK4" s="489"/>
      <c r="WSL4" s="489"/>
      <c r="WSM4" s="489"/>
      <c r="WSN4" s="489"/>
      <c r="WSO4" s="489"/>
      <c r="WSP4" s="489"/>
      <c r="WSQ4" s="489"/>
      <c r="WSR4" s="489"/>
      <c r="WSS4" s="489"/>
      <c r="WST4" s="489"/>
      <c r="WSU4" s="489"/>
      <c r="WSV4" s="489"/>
      <c r="WSW4" s="489"/>
      <c r="WSX4" s="489"/>
      <c r="WSY4" s="489"/>
      <c r="WSZ4" s="489"/>
      <c r="WTA4" s="489"/>
      <c r="WTB4" s="489"/>
      <c r="WTC4" s="489"/>
      <c r="WTD4" s="489"/>
      <c r="WTE4" s="489"/>
      <c r="WTF4" s="489"/>
      <c r="WTG4" s="489"/>
      <c r="WTH4" s="489"/>
      <c r="WTI4" s="489"/>
      <c r="WTJ4" s="489"/>
      <c r="WTK4" s="489"/>
      <c r="WTL4" s="489"/>
      <c r="WTM4" s="489"/>
      <c r="WTN4" s="489"/>
      <c r="WTO4" s="489"/>
      <c r="WTP4" s="489"/>
      <c r="WTQ4" s="489"/>
      <c r="WTR4" s="489"/>
      <c r="WTS4" s="489"/>
      <c r="WTT4" s="489"/>
      <c r="WTU4" s="489"/>
      <c r="WTV4" s="489"/>
      <c r="WTW4" s="489"/>
      <c r="WTX4" s="489"/>
      <c r="WTY4" s="489"/>
      <c r="WTZ4" s="489"/>
      <c r="WUA4" s="489"/>
      <c r="WUB4" s="489"/>
      <c r="WUC4" s="489"/>
      <c r="WUD4" s="489"/>
      <c r="WUE4" s="489"/>
      <c r="WUF4" s="489"/>
      <c r="WUG4" s="489"/>
      <c r="WUH4" s="489"/>
      <c r="WUI4" s="489"/>
      <c r="WUJ4" s="489"/>
      <c r="WUK4" s="489"/>
      <c r="WUL4" s="489"/>
      <c r="WUM4" s="489"/>
      <c r="WUN4" s="489"/>
      <c r="WUO4" s="489"/>
      <c r="WUP4" s="489"/>
      <c r="WUQ4" s="489"/>
      <c r="WUR4" s="489"/>
      <c r="WUS4" s="489"/>
      <c r="WUT4" s="489"/>
      <c r="WUU4" s="489"/>
      <c r="WUV4" s="489"/>
      <c r="WUW4" s="489"/>
      <c r="WUX4" s="489"/>
      <c r="WUY4" s="489"/>
      <c r="WUZ4" s="489"/>
      <c r="WVA4" s="489"/>
      <c r="WVB4" s="489"/>
      <c r="WVC4" s="489"/>
      <c r="WVD4" s="489"/>
      <c r="WVE4" s="489"/>
      <c r="WVF4" s="489"/>
      <c r="WVG4" s="489"/>
    </row>
    <row r="5" spans="2:16127" s="421" customFormat="1" ht="4.5" customHeight="1">
      <c r="B5" s="513"/>
      <c r="C5" s="513"/>
      <c r="D5" s="513"/>
      <c r="E5" s="513"/>
      <c r="F5" s="513"/>
      <c r="G5" s="513"/>
      <c r="H5" s="513"/>
      <c r="I5" s="513"/>
      <c r="J5" s="513"/>
      <c r="K5" s="513"/>
      <c r="L5" s="513"/>
      <c r="M5" s="513"/>
      <c r="N5" s="513"/>
      <c r="O5" s="513"/>
      <c r="P5" s="513"/>
      <c r="Q5" s="513"/>
      <c r="R5" s="513"/>
      <c r="S5" s="513"/>
      <c r="T5" s="513"/>
      <c r="U5" s="513"/>
      <c r="V5" s="513"/>
      <c r="W5" s="513"/>
      <c r="X5" s="513"/>
      <c r="Y5" s="513"/>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89"/>
      <c r="CD5" s="489"/>
      <c r="CE5" s="489"/>
      <c r="CF5" s="489"/>
      <c r="CG5" s="489"/>
      <c r="CH5" s="489"/>
      <c r="CI5" s="489"/>
      <c r="CJ5" s="489"/>
      <c r="CK5" s="489"/>
      <c r="CL5" s="489"/>
      <c r="CM5" s="489"/>
      <c r="CN5" s="489"/>
      <c r="CO5" s="489"/>
      <c r="CP5" s="489"/>
      <c r="CQ5" s="489"/>
      <c r="CR5" s="489"/>
      <c r="CS5" s="489"/>
      <c r="CT5" s="489"/>
      <c r="CU5" s="489"/>
      <c r="CV5" s="489"/>
      <c r="CW5" s="489"/>
      <c r="CX5" s="489"/>
      <c r="CY5" s="489"/>
      <c r="CZ5" s="489"/>
      <c r="DA5" s="489"/>
      <c r="DB5" s="489"/>
      <c r="DC5" s="489"/>
      <c r="DD5" s="489"/>
      <c r="DE5" s="489"/>
      <c r="DF5" s="489"/>
      <c r="DG5" s="489"/>
      <c r="DH5" s="489"/>
      <c r="DI5" s="489"/>
      <c r="DJ5" s="489"/>
      <c r="DK5" s="489"/>
      <c r="DL5" s="489"/>
      <c r="DM5" s="489"/>
      <c r="DN5" s="489"/>
      <c r="DO5" s="489"/>
      <c r="DP5" s="489"/>
      <c r="DQ5" s="489"/>
      <c r="DR5" s="489"/>
      <c r="DS5" s="489"/>
      <c r="DT5" s="489"/>
      <c r="DU5" s="489"/>
      <c r="DV5" s="489"/>
      <c r="DW5" s="489"/>
      <c r="DX5" s="489"/>
      <c r="DY5" s="489"/>
      <c r="DZ5" s="489"/>
      <c r="EA5" s="489"/>
      <c r="EB5" s="489"/>
      <c r="EC5" s="489"/>
      <c r="ED5" s="489"/>
      <c r="EE5" s="489"/>
      <c r="EF5" s="489"/>
      <c r="EG5" s="489"/>
      <c r="EH5" s="489"/>
      <c r="EI5" s="489"/>
      <c r="EJ5" s="489"/>
      <c r="EK5" s="489"/>
      <c r="EL5" s="489"/>
      <c r="EM5" s="489"/>
      <c r="EN5" s="489"/>
      <c r="EO5" s="489"/>
      <c r="EP5" s="489"/>
      <c r="EQ5" s="489"/>
      <c r="ER5" s="489"/>
      <c r="ES5" s="489"/>
      <c r="ET5" s="489"/>
      <c r="EU5" s="489"/>
      <c r="EV5" s="489"/>
      <c r="EW5" s="489"/>
      <c r="EX5" s="489"/>
      <c r="EY5" s="489"/>
      <c r="EZ5" s="489"/>
      <c r="FA5" s="489"/>
      <c r="FB5" s="489"/>
      <c r="FC5" s="489"/>
      <c r="FD5" s="489"/>
      <c r="FE5" s="489"/>
      <c r="FF5" s="489"/>
      <c r="FG5" s="489"/>
      <c r="FH5" s="489"/>
      <c r="FI5" s="489"/>
      <c r="FJ5" s="489"/>
      <c r="FK5" s="489"/>
      <c r="FL5" s="489"/>
      <c r="FM5" s="489"/>
      <c r="FN5" s="489"/>
      <c r="FO5" s="489"/>
      <c r="FP5" s="489"/>
      <c r="FQ5" s="489"/>
      <c r="FR5" s="489"/>
      <c r="FS5" s="489"/>
      <c r="FT5" s="489"/>
      <c r="FU5" s="489"/>
      <c r="FV5" s="489"/>
      <c r="FW5" s="489"/>
      <c r="FX5" s="489"/>
      <c r="FY5" s="489"/>
      <c r="FZ5" s="489"/>
      <c r="GA5" s="489"/>
      <c r="GB5" s="489"/>
      <c r="GC5" s="489"/>
      <c r="GD5" s="489"/>
      <c r="GE5" s="489"/>
      <c r="GF5" s="489"/>
      <c r="GG5" s="489"/>
      <c r="GH5" s="489"/>
      <c r="GI5" s="489"/>
      <c r="GJ5" s="489"/>
      <c r="GK5" s="489"/>
      <c r="GL5" s="489"/>
      <c r="GM5" s="489"/>
      <c r="GN5" s="489"/>
      <c r="GO5" s="489"/>
      <c r="GP5" s="489"/>
      <c r="GQ5" s="489"/>
      <c r="GR5" s="489"/>
      <c r="GS5" s="489"/>
      <c r="GT5" s="489"/>
      <c r="GU5" s="489"/>
      <c r="GV5" s="489"/>
      <c r="GW5" s="489"/>
      <c r="GX5" s="489"/>
      <c r="GY5" s="489"/>
      <c r="GZ5" s="489"/>
      <c r="HA5" s="489"/>
      <c r="HB5" s="489"/>
      <c r="HC5" s="489"/>
      <c r="HD5" s="489"/>
      <c r="HE5" s="489"/>
      <c r="HF5" s="489"/>
      <c r="HG5" s="489"/>
      <c r="HH5" s="489"/>
      <c r="HI5" s="489"/>
      <c r="HJ5" s="489"/>
      <c r="HK5" s="489"/>
      <c r="HL5" s="489"/>
      <c r="HM5" s="489"/>
      <c r="HN5" s="489"/>
      <c r="HO5" s="489"/>
      <c r="HP5" s="489"/>
      <c r="HQ5" s="489"/>
      <c r="HR5" s="489"/>
      <c r="HS5" s="489"/>
      <c r="HT5" s="489"/>
      <c r="HU5" s="489"/>
      <c r="HV5" s="489"/>
      <c r="HW5" s="489"/>
      <c r="HX5" s="489"/>
      <c r="HY5" s="489"/>
      <c r="HZ5" s="489"/>
      <c r="IA5" s="489"/>
      <c r="IB5" s="489"/>
      <c r="IC5" s="489"/>
      <c r="ID5" s="489"/>
      <c r="IE5" s="489"/>
      <c r="IF5" s="489"/>
      <c r="IG5" s="489"/>
      <c r="IH5" s="489"/>
      <c r="II5" s="489"/>
      <c r="IJ5" s="489"/>
      <c r="IK5" s="489"/>
      <c r="IL5" s="489"/>
      <c r="IM5" s="489"/>
      <c r="IN5" s="489"/>
      <c r="IO5" s="489"/>
      <c r="IP5" s="489"/>
      <c r="IQ5" s="489"/>
      <c r="IR5" s="489"/>
      <c r="IS5" s="489"/>
      <c r="IT5" s="489"/>
      <c r="IU5" s="489"/>
      <c r="IV5" s="489"/>
      <c r="IW5" s="489"/>
      <c r="IX5" s="489"/>
      <c r="IY5" s="489"/>
      <c r="IZ5" s="489"/>
      <c r="JA5" s="489"/>
      <c r="JB5" s="489"/>
      <c r="JC5" s="489"/>
      <c r="JD5" s="489"/>
      <c r="JE5" s="489"/>
      <c r="JF5" s="489"/>
      <c r="JG5" s="489"/>
      <c r="JH5" s="489"/>
      <c r="JI5" s="489"/>
      <c r="JJ5" s="489"/>
      <c r="JK5" s="489"/>
      <c r="JL5" s="489"/>
      <c r="JM5" s="489"/>
      <c r="JN5" s="489"/>
      <c r="JO5" s="489"/>
      <c r="JP5" s="489"/>
      <c r="JQ5" s="489"/>
      <c r="JR5" s="489"/>
      <c r="JS5" s="489"/>
      <c r="JT5" s="489"/>
      <c r="JU5" s="489"/>
      <c r="JV5" s="489"/>
      <c r="JW5" s="489"/>
      <c r="JX5" s="489"/>
      <c r="JY5" s="489"/>
      <c r="JZ5" s="489"/>
      <c r="KA5" s="489"/>
      <c r="KB5" s="489"/>
      <c r="KC5" s="489"/>
      <c r="KD5" s="489"/>
      <c r="KE5" s="489"/>
      <c r="KF5" s="489"/>
      <c r="KG5" s="489"/>
      <c r="KH5" s="489"/>
      <c r="KI5" s="489"/>
      <c r="KJ5" s="489"/>
      <c r="KK5" s="489"/>
      <c r="KL5" s="489"/>
      <c r="KM5" s="489"/>
      <c r="KN5" s="489"/>
      <c r="KO5" s="489"/>
      <c r="KP5" s="489"/>
      <c r="KQ5" s="489"/>
      <c r="KR5" s="489"/>
      <c r="KS5" s="489"/>
      <c r="KT5" s="489"/>
      <c r="KU5" s="489"/>
      <c r="KV5" s="489"/>
      <c r="KW5" s="489"/>
      <c r="KX5" s="489"/>
      <c r="KY5" s="489"/>
      <c r="KZ5" s="489"/>
      <c r="LA5" s="489"/>
      <c r="LB5" s="489"/>
      <c r="LC5" s="489"/>
      <c r="LD5" s="489"/>
      <c r="LE5" s="489"/>
      <c r="LF5" s="489"/>
      <c r="LG5" s="489"/>
      <c r="LH5" s="489"/>
      <c r="LI5" s="489"/>
      <c r="LJ5" s="489"/>
      <c r="LK5" s="489"/>
      <c r="LL5" s="489"/>
      <c r="LM5" s="489"/>
      <c r="LN5" s="489"/>
      <c r="LO5" s="489"/>
      <c r="LP5" s="489"/>
      <c r="LQ5" s="489"/>
      <c r="LR5" s="489"/>
      <c r="LS5" s="489"/>
      <c r="LT5" s="489"/>
      <c r="LU5" s="489"/>
      <c r="LV5" s="489"/>
      <c r="LW5" s="489"/>
      <c r="LX5" s="489"/>
      <c r="LY5" s="489"/>
      <c r="LZ5" s="489"/>
      <c r="MA5" s="489"/>
      <c r="MB5" s="489"/>
      <c r="MC5" s="489"/>
      <c r="MD5" s="489"/>
      <c r="ME5" s="489"/>
      <c r="MF5" s="489"/>
      <c r="MG5" s="489"/>
      <c r="MH5" s="489"/>
      <c r="MI5" s="489"/>
      <c r="MJ5" s="489"/>
      <c r="MK5" s="489"/>
      <c r="ML5" s="489"/>
      <c r="MM5" s="489"/>
      <c r="MN5" s="489"/>
      <c r="MO5" s="489"/>
      <c r="MP5" s="489"/>
      <c r="MQ5" s="489"/>
      <c r="MR5" s="489"/>
      <c r="MS5" s="489"/>
      <c r="MT5" s="489"/>
      <c r="MU5" s="489"/>
      <c r="MV5" s="489"/>
      <c r="MW5" s="489"/>
      <c r="MX5" s="489"/>
      <c r="MY5" s="489"/>
      <c r="MZ5" s="489"/>
      <c r="NA5" s="489"/>
      <c r="NB5" s="489"/>
      <c r="NC5" s="489"/>
      <c r="ND5" s="489"/>
      <c r="NE5" s="489"/>
      <c r="NF5" s="489"/>
      <c r="NG5" s="489"/>
      <c r="NH5" s="489"/>
      <c r="NI5" s="489"/>
      <c r="NJ5" s="489"/>
      <c r="NK5" s="489"/>
      <c r="NL5" s="489"/>
      <c r="NM5" s="489"/>
      <c r="NN5" s="489"/>
      <c r="NO5" s="489"/>
      <c r="NP5" s="489"/>
      <c r="NQ5" s="489"/>
      <c r="NR5" s="489"/>
      <c r="NS5" s="489"/>
      <c r="NT5" s="489"/>
      <c r="NU5" s="489"/>
      <c r="NV5" s="489"/>
      <c r="NW5" s="489"/>
      <c r="NX5" s="489"/>
      <c r="NY5" s="489"/>
      <c r="NZ5" s="489"/>
      <c r="OA5" s="489"/>
      <c r="OB5" s="489"/>
      <c r="OC5" s="489"/>
      <c r="OD5" s="489"/>
      <c r="OE5" s="489"/>
      <c r="OF5" s="489"/>
      <c r="OG5" s="489"/>
      <c r="OH5" s="489"/>
      <c r="OI5" s="489"/>
      <c r="OJ5" s="489"/>
      <c r="OK5" s="489"/>
      <c r="OL5" s="489"/>
      <c r="OM5" s="489"/>
      <c r="ON5" s="489"/>
      <c r="OO5" s="489"/>
      <c r="OP5" s="489"/>
      <c r="OQ5" s="489"/>
      <c r="OR5" s="489"/>
      <c r="OS5" s="489"/>
      <c r="OT5" s="489"/>
      <c r="OU5" s="489"/>
      <c r="OV5" s="489"/>
      <c r="OW5" s="489"/>
      <c r="OX5" s="489"/>
      <c r="OY5" s="489"/>
      <c r="OZ5" s="489"/>
      <c r="PA5" s="489"/>
      <c r="PB5" s="489"/>
      <c r="PC5" s="489"/>
      <c r="PD5" s="489"/>
      <c r="PE5" s="489"/>
      <c r="PF5" s="489"/>
      <c r="PG5" s="489"/>
      <c r="PH5" s="489"/>
      <c r="PI5" s="489"/>
      <c r="PJ5" s="489"/>
      <c r="PK5" s="489"/>
      <c r="PL5" s="489"/>
      <c r="PM5" s="489"/>
      <c r="PN5" s="489"/>
      <c r="PO5" s="489"/>
      <c r="PP5" s="489"/>
      <c r="PQ5" s="489"/>
      <c r="PR5" s="489"/>
      <c r="PS5" s="489"/>
      <c r="PT5" s="489"/>
      <c r="PU5" s="489"/>
      <c r="PV5" s="489"/>
      <c r="PW5" s="489"/>
      <c r="PX5" s="489"/>
      <c r="PY5" s="489"/>
      <c r="PZ5" s="489"/>
      <c r="QA5" s="489"/>
      <c r="QB5" s="489"/>
      <c r="QC5" s="489"/>
      <c r="QD5" s="489"/>
      <c r="QE5" s="489"/>
      <c r="QF5" s="489"/>
      <c r="QG5" s="489"/>
      <c r="QH5" s="489"/>
      <c r="QI5" s="489"/>
      <c r="QJ5" s="489"/>
      <c r="QK5" s="489"/>
      <c r="QL5" s="489"/>
      <c r="QM5" s="489"/>
      <c r="QN5" s="489"/>
      <c r="QO5" s="489"/>
      <c r="QP5" s="489"/>
      <c r="QQ5" s="489"/>
      <c r="QR5" s="489"/>
      <c r="QS5" s="489"/>
      <c r="QT5" s="489"/>
      <c r="QU5" s="489"/>
      <c r="QV5" s="489"/>
      <c r="QW5" s="489"/>
      <c r="QX5" s="489"/>
      <c r="QY5" s="489"/>
      <c r="QZ5" s="489"/>
      <c r="RA5" s="489"/>
      <c r="RB5" s="489"/>
      <c r="RC5" s="489"/>
      <c r="RD5" s="489"/>
      <c r="RE5" s="489"/>
      <c r="RF5" s="489"/>
      <c r="RG5" s="489"/>
      <c r="RH5" s="489"/>
      <c r="RI5" s="489"/>
      <c r="RJ5" s="489"/>
      <c r="RK5" s="489"/>
      <c r="RL5" s="489"/>
      <c r="RM5" s="489"/>
      <c r="RN5" s="489"/>
      <c r="RO5" s="489"/>
      <c r="RP5" s="489"/>
      <c r="RQ5" s="489"/>
      <c r="RR5" s="489"/>
      <c r="RS5" s="489"/>
      <c r="RT5" s="489"/>
      <c r="RU5" s="489"/>
      <c r="RV5" s="489"/>
      <c r="RW5" s="489"/>
      <c r="RX5" s="489"/>
      <c r="RY5" s="489"/>
      <c r="RZ5" s="489"/>
      <c r="SA5" s="489"/>
      <c r="SB5" s="489"/>
      <c r="SC5" s="489"/>
      <c r="SD5" s="489"/>
      <c r="SE5" s="489"/>
      <c r="SF5" s="489"/>
      <c r="SG5" s="489"/>
      <c r="SH5" s="489"/>
      <c r="SI5" s="489"/>
      <c r="SJ5" s="489"/>
      <c r="SK5" s="489"/>
      <c r="SL5" s="489"/>
      <c r="SM5" s="489"/>
      <c r="SN5" s="489"/>
      <c r="SO5" s="489"/>
      <c r="SP5" s="489"/>
      <c r="SQ5" s="489"/>
      <c r="SR5" s="489"/>
      <c r="SS5" s="489"/>
      <c r="ST5" s="489"/>
      <c r="SU5" s="489"/>
      <c r="SV5" s="489"/>
      <c r="SW5" s="489"/>
      <c r="SX5" s="489"/>
      <c r="SY5" s="489"/>
      <c r="SZ5" s="489"/>
      <c r="TA5" s="489"/>
      <c r="TB5" s="489"/>
      <c r="TC5" s="489"/>
      <c r="TD5" s="489"/>
      <c r="TE5" s="489"/>
      <c r="TF5" s="489"/>
      <c r="TG5" s="489"/>
      <c r="TH5" s="489"/>
      <c r="TI5" s="489"/>
      <c r="TJ5" s="489"/>
      <c r="TK5" s="489"/>
      <c r="TL5" s="489"/>
      <c r="TM5" s="489"/>
      <c r="TN5" s="489"/>
      <c r="TO5" s="489"/>
      <c r="TP5" s="489"/>
      <c r="TQ5" s="489"/>
      <c r="TR5" s="489"/>
      <c r="TS5" s="489"/>
      <c r="TT5" s="489"/>
      <c r="TU5" s="489"/>
      <c r="TV5" s="489"/>
      <c r="TW5" s="489"/>
      <c r="TX5" s="489"/>
      <c r="TY5" s="489"/>
      <c r="TZ5" s="489"/>
      <c r="UA5" s="489"/>
      <c r="UB5" s="489"/>
      <c r="UC5" s="489"/>
      <c r="UD5" s="489"/>
      <c r="UE5" s="489"/>
      <c r="UF5" s="489"/>
      <c r="UG5" s="489"/>
      <c r="UH5" s="489"/>
      <c r="UI5" s="489"/>
      <c r="UJ5" s="489"/>
      <c r="UK5" s="489"/>
      <c r="UL5" s="489"/>
      <c r="UM5" s="489"/>
      <c r="UN5" s="489"/>
      <c r="UO5" s="489"/>
      <c r="UP5" s="489"/>
      <c r="UQ5" s="489"/>
      <c r="UR5" s="489"/>
      <c r="US5" s="489"/>
      <c r="UT5" s="489"/>
      <c r="UU5" s="489"/>
      <c r="UV5" s="489"/>
      <c r="UW5" s="489"/>
      <c r="UX5" s="489"/>
      <c r="UY5" s="489"/>
      <c r="UZ5" s="489"/>
      <c r="VA5" s="489"/>
      <c r="VB5" s="489"/>
      <c r="VC5" s="489"/>
      <c r="VD5" s="489"/>
      <c r="VE5" s="489"/>
      <c r="VF5" s="489"/>
      <c r="VG5" s="489"/>
      <c r="VH5" s="489"/>
      <c r="VI5" s="489"/>
      <c r="VJ5" s="489"/>
      <c r="VK5" s="489"/>
      <c r="VL5" s="489"/>
      <c r="VM5" s="489"/>
      <c r="VN5" s="489"/>
      <c r="VO5" s="489"/>
      <c r="VP5" s="489"/>
      <c r="VQ5" s="489"/>
      <c r="VR5" s="489"/>
      <c r="VS5" s="489"/>
      <c r="VT5" s="489"/>
      <c r="VU5" s="489"/>
      <c r="VV5" s="489"/>
      <c r="VW5" s="489"/>
      <c r="VX5" s="489"/>
      <c r="VY5" s="489"/>
      <c r="VZ5" s="489"/>
      <c r="WA5" s="489"/>
      <c r="WB5" s="489"/>
      <c r="WC5" s="489"/>
      <c r="WD5" s="489"/>
      <c r="WE5" s="489"/>
      <c r="WF5" s="489"/>
      <c r="WG5" s="489"/>
      <c r="WH5" s="489"/>
      <c r="WI5" s="489"/>
      <c r="WJ5" s="489"/>
      <c r="WK5" s="489"/>
      <c r="WL5" s="489"/>
      <c r="WM5" s="489"/>
      <c r="WN5" s="489"/>
      <c r="WO5" s="489"/>
      <c r="WP5" s="489"/>
      <c r="WQ5" s="489"/>
      <c r="WR5" s="489"/>
      <c r="WS5" s="489"/>
      <c r="WT5" s="489"/>
      <c r="WU5" s="489"/>
      <c r="WV5" s="489"/>
      <c r="WW5" s="489"/>
      <c r="WX5" s="489"/>
      <c r="WY5" s="489"/>
      <c r="WZ5" s="489"/>
      <c r="XA5" s="489"/>
      <c r="XB5" s="489"/>
      <c r="XC5" s="489"/>
      <c r="XD5" s="489"/>
      <c r="XE5" s="489"/>
      <c r="XF5" s="489"/>
      <c r="XG5" s="489"/>
      <c r="XH5" s="489"/>
      <c r="XI5" s="489"/>
      <c r="XJ5" s="489"/>
      <c r="XK5" s="489"/>
      <c r="XL5" s="489"/>
      <c r="XM5" s="489"/>
      <c r="XN5" s="489"/>
      <c r="XO5" s="489"/>
      <c r="XP5" s="489"/>
      <c r="XQ5" s="489"/>
      <c r="XR5" s="489"/>
      <c r="XS5" s="489"/>
      <c r="XT5" s="489"/>
      <c r="XU5" s="489"/>
      <c r="XV5" s="489"/>
      <c r="XW5" s="489"/>
      <c r="XX5" s="489"/>
      <c r="XY5" s="489"/>
      <c r="XZ5" s="489"/>
      <c r="YA5" s="489"/>
      <c r="YB5" s="489"/>
      <c r="YC5" s="489"/>
      <c r="YD5" s="489"/>
      <c r="YE5" s="489"/>
      <c r="YF5" s="489"/>
      <c r="YG5" s="489"/>
      <c r="YH5" s="489"/>
      <c r="YI5" s="489"/>
      <c r="YJ5" s="489"/>
      <c r="YK5" s="489"/>
      <c r="YL5" s="489"/>
      <c r="YM5" s="489"/>
      <c r="YN5" s="489"/>
      <c r="YO5" s="489"/>
      <c r="YP5" s="489"/>
      <c r="YQ5" s="489"/>
      <c r="YR5" s="489"/>
      <c r="YS5" s="489"/>
      <c r="YT5" s="489"/>
      <c r="YU5" s="489"/>
      <c r="YV5" s="489"/>
      <c r="YW5" s="489"/>
      <c r="YX5" s="489"/>
      <c r="YY5" s="489"/>
      <c r="YZ5" s="489"/>
      <c r="ZA5" s="489"/>
      <c r="ZB5" s="489"/>
      <c r="ZC5" s="489"/>
      <c r="ZD5" s="489"/>
      <c r="ZE5" s="489"/>
      <c r="ZF5" s="489"/>
      <c r="ZG5" s="489"/>
      <c r="ZH5" s="489"/>
      <c r="ZI5" s="489"/>
      <c r="ZJ5" s="489"/>
      <c r="ZK5" s="489"/>
      <c r="ZL5" s="489"/>
      <c r="ZM5" s="489"/>
      <c r="ZN5" s="489"/>
      <c r="ZO5" s="489"/>
      <c r="ZP5" s="489"/>
      <c r="ZQ5" s="489"/>
      <c r="ZR5" s="489"/>
      <c r="ZS5" s="489"/>
      <c r="ZT5" s="489"/>
      <c r="ZU5" s="489"/>
      <c r="ZV5" s="489"/>
      <c r="ZW5" s="489"/>
      <c r="ZX5" s="489"/>
      <c r="ZY5" s="489"/>
      <c r="ZZ5" s="489"/>
      <c r="AAA5" s="489"/>
      <c r="AAB5" s="489"/>
      <c r="AAC5" s="489"/>
      <c r="AAD5" s="489"/>
      <c r="AAE5" s="489"/>
      <c r="AAF5" s="489"/>
      <c r="AAG5" s="489"/>
      <c r="AAH5" s="489"/>
      <c r="AAI5" s="489"/>
      <c r="AAJ5" s="489"/>
      <c r="AAK5" s="489"/>
      <c r="AAL5" s="489"/>
      <c r="AAM5" s="489"/>
      <c r="AAN5" s="489"/>
      <c r="AAO5" s="489"/>
      <c r="AAP5" s="489"/>
      <c r="AAQ5" s="489"/>
      <c r="AAR5" s="489"/>
      <c r="AAS5" s="489"/>
      <c r="AAT5" s="489"/>
      <c r="AAU5" s="489"/>
      <c r="AAV5" s="489"/>
      <c r="AAW5" s="489"/>
      <c r="AAX5" s="489"/>
      <c r="AAY5" s="489"/>
      <c r="AAZ5" s="489"/>
      <c r="ABA5" s="489"/>
      <c r="ABB5" s="489"/>
      <c r="ABC5" s="489"/>
      <c r="ABD5" s="489"/>
      <c r="ABE5" s="489"/>
      <c r="ABF5" s="489"/>
      <c r="ABG5" s="489"/>
      <c r="ABH5" s="489"/>
      <c r="ABI5" s="489"/>
      <c r="ABJ5" s="489"/>
      <c r="ABK5" s="489"/>
      <c r="ABL5" s="489"/>
      <c r="ABM5" s="489"/>
      <c r="ABN5" s="489"/>
      <c r="ABO5" s="489"/>
      <c r="ABP5" s="489"/>
      <c r="ABQ5" s="489"/>
      <c r="ABR5" s="489"/>
      <c r="ABS5" s="489"/>
      <c r="ABT5" s="489"/>
      <c r="ABU5" s="489"/>
      <c r="ABV5" s="489"/>
      <c r="ABW5" s="489"/>
      <c r="ABX5" s="489"/>
      <c r="ABY5" s="489"/>
      <c r="ABZ5" s="489"/>
      <c r="ACA5" s="489"/>
      <c r="ACB5" s="489"/>
      <c r="ACC5" s="489"/>
      <c r="ACD5" s="489"/>
      <c r="ACE5" s="489"/>
      <c r="ACF5" s="489"/>
      <c r="ACG5" s="489"/>
      <c r="ACH5" s="489"/>
      <c r="ACI5" s="489"/>
      <c r="ACJ5" s="489"/>
      <c r="ACK5" s="489"/>
      <c r="ACL5" s="489"/>
      <c r="ACM5" s="489"/>
      <c r="ACN5" s="489"/>
      <c r="ACO5" s="489"/>
      <c r="ACP5" s="489"/>
      <c r="ACQ5" s="489"/>
      <c r="ACR5" s="489"/>
      <c r="ACS5" s="489"/>
      <c r="ACT5" s="489"/>
      <c r="ACU5" s="489"/>
      <c r="ACV5" s="489"/>
      <c r="ACW5" s="489"/>
      <c r="ACX5" s="489"/>
      <c r="ACY5" s="489"/>
      <c r="ACZ5" s="489"/>
      <c r="ADA5" s="489"/>
      <c r="ADB5" s="489"/>
      <c r="ADC5" s="489"/>
      <c r="ADD5" s="489"/>
      <c r="ADE5" s="489"/>
      <c r="ADF5" s="489"/>
      <c r="ADG5" s="489"/>
      <c r="ADH5" s="489"/>
      <c r="ADI5" s="489"/>
      <c r="ADJ5" s="489"/>
      <c r="ADK5" s="489"/>
      <c r="ADL5" s="489"/>
      <c r="ADM5" s="489"/>
      <c r="ADN5" s="489"/>
      <c r="ADO5" s="489"/>
      <c r="ADP5" s="489"/>
      <c r="ADQ5" s="489"/>
      <c r="ADR5" s="489"/>
      <c r="ADS5" s="489"/>
      <c r="ADT5" s="489"/>
      <c r="ADU5" s="489"/>
      <c r="ADV5" s="489"/>
      <c r="ADW5" s="489"/>
      <c r="ADX5" s="489"/>
      <c r="ADY5" s="489"/>
      <c r="ADZ5" s="489"/>
      <c r="AEA5" s="489"/>
      <c r="AEB5" s="489"/>
      <c r="AEC5" s="489"/>
      <c r="AED5" s="489"/>
      <c r="AEE5" s="489"/>
      <c r="AEF5" s="489"/>
      <c r="AEG5" s="489"/>
      <c r="AEH5" s="489"/>
      <c r="AEI5" s="489"/>
      <c r="AEJ5" s="489"/>
      <c r="AEK5" s="489"/>
      <c r="AEL5" s="489"/>
      <c r="AEM5" s="489"/>
      <c r="AEN5" s="489"/>
      <c r="AEO5" s="489"/>
      <c r="AEP5" s="489"/>
      <c r="AEQ5" s="489"/>
      <c r="AER5" s="489"/>
      <c r="AES5" s="489"/>
      <c r="AET5" s="489"/>
      <c r="AEU5" s="489"/>
      <c r="AEV5" s="489"/>
      <c r="AEW5" s="489"/>
      <c r="AEX5" s="489"/>
      <c r="AEY5" s="489"/>
      <c r="AEZ5" s="489"/>
      <c r="AFA5" s="489"/>
      <c r="AFB5" s="489"/>
      <c r="AFC5" s="489"/>
      <c r="AFD5" s="489"/>
      <c r="AFE5" s="489"/>
      <c r="AFF5" s="489"/>
      <c r="AFG5" s="489"/>
      <c r="AFH5" s="489"/>
      <c r="AFI5" s="489"/>
      <c r="AFJ5" s="489"/>
      <c r="AFK5" s="489"/>
      <c r="AFL5" s="489"/>
      <c r="AFM5" s="489"/>
      <c r="AFN5" s="489"/>
      <c r="AFO5" s="489"/>
      <c r="AFP5" s="489"/>
      <c r="AFQ5" s="489"/>
      <c r="AFR5" s="489"/>
      <c r="AFS5" s="489"/>
      <c r="AFT5" s="489"/>
      <c r="AFU5" s="489"/>
      <c r="AFV5" s="489"/>
      <c r="AFW5" s="489"/>
      <c r="AFX5" s="489"/>
      <c r="AFY5" s="489"/>
      <c r="AFZ5" s="489"/>
      <c r="AGA5" s="489"/>
      <c r="AGB5" s="489"/>
      <c r="AGC5" s="489"/>
      <c r="AGD5" s="489"/>
      <c r="AGE5" s="489"/>
      <c r="AGF5" s="489"/>
      <c r="AGG5" s="489"/>
      <c r="AGH5" s="489"/>
      <c r="AGI5" s="489"/>
      <c r="AGJ5" s="489"/>
      <c r="AGK5" s="489"/>
      <c r="AGL5" s="489"/>
      <c r="AGM5" s="489"/>
      <c r="AGN5" s="489"/>
      <c r="AGO5" s="489"/>
      <c r="AGP5" s="489"/>
      <c r="AGQ5" s="489"/>
      <c r="AGR5" s="489"/>
      <c r="AGS5" s="489"/>
      <c r="AGT5" s="489"/>
      <c r="AGU5" s="489"/>
      <c r="AGV5" s="489"/>
      <c r="AGW5" s="489"/>
      <c r="AGX5" s="489"/>
      <c r="AGY5" s="489"/>
      <c r="AGZ5" s="489"/>
      <c r="AHA5" s="489"/>
      <c r="AHB5" s="489"/>
      <c r="AHC5" s="489"/>
      <c r="AHD5" s="489"/>
      <c r="AHE5" s="489"/>
      <c r="AHF5" s="489"/>
      <c r="AHG5" s="489"/>
      <c r="AHH5" s="489"/>
      <c r="AHI5" s="489"/>
      <c r="AHJ5" s="489"/>
      <c r="AHK5" s="489"/>
      <c r="AHL5" s="489"/>
      <c r="AHM5" s="489"/>
      <c r="AHN5" s="489"/>
      <c r="AHO5" s="489"/>
      <c r="AHP5" s="489"/>
      <c r="AHQ5" s="489"/>
      <c r="AHR5" s="489"/>
      <c r="AHS5" s="489"/>
      <c r="AHT5" s="489"/>
      <c r="AHU5" s="489"/>
      <c r="AHV5" s="489"/>
      <c r="AHW5" s="489"/>
      <c r="AHX5" s="489"/>
      <c r="AHY5" s="489"/>
      <c r="AHZ5" s="489"/>
      <c r="AIA5" s="489"/>
      <c r="AIB5" s="489"/>
      <c r="AIC5" s="489"/>
      <c r="AID5" s="489"/>
      <c r="AIE5" s="489"/>
      <c r="AIF5" s="489"/>
      <c r="AIG5" s="489"/>
      <c r="AIH5" s="489"/>
      <c r="AII5" s="489"/>
      <c r="AIJ5" s="489"/>
      <c r="AIK5" s="489"/>
      <c r="AIL5" s="489"/>
      <c r="AIM5" s="489"/>
      <c r="AIN5" s="489"/>
      <c r="AIO5" s="489"/>
      <c r="AIP5" s="489"/>
      <c r="AIQ5" s="489"/>
      <c r="AIR5" s="489"/>
      <c r="AIS5" s="489"/>
      <c r="AIT5" s="489"/>
      <c r="AIU5" s="489"/>
      <c r="AIV5" s="489"/>
      <c r="AIW5" s="489"/>
      <c r="AIX5" s="489"/>
      <c r="AIY5" s="489"/>
      <c r="AIZ5" s="489"/>
      <c r="AJA5" s="489"/>
      <c r="AJB5" s="489"/>
      <c r="AJC5" s="489"/>
      <c r="AJD5" s="489"/>
      <c r="AJE5" s="489"/>
      <c r="AJF5" s="489"/>
      <c r="AJG5" s="489"/>
      <c r="AJH5" s="489"/>
      <c r="AJI5" s="489"/>
      <c r="AJJ5" s="489"/>
      <c r="AJK5" s="489"/>
      <c r="AJL5" s="489"/>
      <c r="AJM5" s="489"/>
      <c r="AJN5" s="489"/>
      <c r="AJO5" s="489"/>
      <c r="AJP5" s="489"/>
      <c r="AJQ5" s="489"/>
      <c r="AJR5" s="489"/>
      <c r="AJS5" s="489"/>
      <c r="AJT5" s="489"/>
      <c r="AJU5" s="489"/>
      <c r="AJV5" s="489"/>
      <c r="AJW5" s="489"/>
      <c r="AJX5" s="489"/>
      <c r="AJY5" s="489"/>
      <c r="AJZ5" s="489"/>
      <c r="AKA5" s="489"/>
      <c r="AKB5" s="489"/>
      <c r="AKC5" s="489"/>
      <c r="AKD5" s="489"/>
      <c r="AKE5" s="489"/>
      <c r="AKF5" s="489"/>
      <c r="AKG5" s="489"/>
      <c r="AKH5" s="489"/>
      <c r="AKI5" s="489"/>
      <c r="AKJ5" s="489"/>
      <c r="AKK5" s="489"/>
      <c r="AKL5" s="489"/>
      <c r="AKM5" s="489"/>
      <c r="AKN5" s="489"/>
      <c r="AKO5" s="489"/>
      <c r="AKP5" s="489"/>
      <c r="AKQ5" s="489"/>
      <c r="AKR5" s="489"/>
      <c r="AKS5" s="489"/>
      <c r="AKT5" s="489"/>
      <c r="AKU5" s="489"/>
      <c r="AKV5" s="489"/>
      <c r="AKW5" s="489"/>
      <c r="AKX5" s="489"/>
      <c r="AKY5" s="489"/>
      <c r="AKZ5" s="489"/>
      <c r="ALA5" s="489"/>
      <c r="ALB5" s="489"/>
      <c r="ALC5" s="489"/>
      <c r="ALD5" s="489"/>
      <c r="ALE5" s="489"/>
      <c r="ALF5" s="489"/>
      <c r="ALG5" s="489"/>
      <c r="ALH5" s="489"/>
      <c r="ALI5" s="489"/>
      <c r="ALJ5" s="489"/>
      <c r="ALK5" s="489"/>
      <c r="ALL5" s="489"/>
      <c r="ALM5" s="489"/>
      <c r="ALN5" s="489"/>
      <c r="ALO5" s="489"/>
      <c r="ALP5" s="489"/>
      <c r="ALQ5" s="489"/>
      <c r="ALR5" s="489"/>
      <c r="ALS5" s="489"/>
      <c r="ALT5" s="489"/>
      <c r="ALU5" s="489"/>
      <c r="ALV5" s="489"/>
      <c r="ALW5" s="489"/>
      <c r="ALX5" s="489"/>
      <c r="ALY5" s="489"/>
      <c r="ALZ5" s="489"/>
      <c r="AMA5" s="489"/>
      <c r="AMB5" s="489"/>
      <c r="AMC5" s="489"/>
      <c r="AMD5" s="489"/>
      <c r="AME5" s="489"/>
      <c r="AMF5" s="489"/>
      <c r="AMG5" s="489"/>
      <c r="AMH5" s="489"/>
      <c r="AMI5" s="489"/>
      <c r="AMJ5" s="489"/>
      <c r="AMK5" s="489"/>
      <c r="AML5" s="489"/>
      <c r="AMM5" s="489"/>
      <c r="AMN5" s="489"/>
      <c r="AMO5" s="489"/>
      <c r="AMP5" s="489"/>
      <c r="AMQ5" s="489"/>
      <c r="AMR5" s="489"/>
      <c r="AMS5" s="489"/>
      <c r="AMT5" s="489"/>
      <c r="AMU5" s="489"/>
      <c r="AMV5" s="489"/>
      <c r="AMW5" s="489"/>
      <c r="AMX5" s="489"/>
      <c r="AMY5" s="489"/>
      <c r="AMZ5" s="489"/>
      <c r="ANA5" s="489"/>
      <c r="ANB5" s="489"/>
      <c r="ANC5" s="489"/>
      <c r="AND5" s="489"/>
      <c r="ANE5" s="489"/>
      <c r="ANF5" s="489"/>
      <c r="ANG5" s="489"/>
      <c r="ANH5" s="489"/>
      <c r="ANI5" s="489"/>
      <c r="ANJ5" s="489"/>
      <c r="ANK5" s="489"/>
      <c r="ANL5" s="489"/>
      <c r="ANM5" s="489"/>
      <c r="ANN5" s="489"/>
      <c r="ANO5" s="489"/>
      <c r="ANP5" s="489"/>
      <c r="ANQ5" s="489"/>
      <c r="ANR5" s="489"/>
      <c r="ANS5" s="489"/>
      <c r="ANT5" s="489"/>
      <c r="ANU5" s="489"/>
      <c r="ANV5" s="489"/>
      <c r="ANW5" s="489"/>
      <c r="ANX5" s="489"/>
      <c r="ANY5" s="489"/>
      <c r="ANZ5" s="489"/>
      <c r="AOA5" s="489"/>
      <c r="AOB5" s="489"/>
      <c r="AOC5" s="489"/>
      <c r="AOD5" s="489"/>
      <c r="AOE5" s="489"/>
      <c r="AOF5" s="489"/>
      <c r="AOG5" s="489"/>
      <c r="AOH5" s="489"/>
      <c r="AOI5" s="489"/>
      <c r="AOJ5" s="489"/>
      <c r="AOK5" s="489"/>
      <c r="AOL5" s="489"/>
      <c r="AOM5" s="489"/>
      <c r="AON5" s="489"/>
      <c r="AOO5" s="489"/>
      <c r="AOP5" s="489"/>
      <c r="AOQ5" s="489"/>
      <c r="AOR5" s="489"/>
      <c r="AOS5" s="489"/>
      <c r="AOT5" s="489"/>
      <c r="AOU5" s="489"/>
      <c r="AOV5" s="489"/>
      <c r="AOW5" s="489"/>
      <c r="AOX5" s="489"/>
      <c r="AOY5" s="489"/>
      <c r="AOZ5" s="489"/>
      <c r="APA5" s="489"/>
      <c r="APB5" s="489"/>
      <c r="APC5" s="489"/>
      <c r="APD5" s="489"/>
      <c r="APE5" s="489"/>
      <c r="APF5" s="489"/>
      <c r="APG5" s="489"/>
      <c r="APH5" s="489"/>
      <c r="API5" s="489"/>
      <c r="APJ5" s="489"/>
      <c r="APK5" s="489"/>
      <c r="APL5" s="489"/>
      <c r="APM5" s="489"/>
      <c r="APN5" s="489"/>
      <c r="APO5" s="489"/>
      <c r="APP5" s="489"/>
      <c r="APQ5" s="489"/>
      <c r="APR5" s="489"/>
      <c r="APS5" s="489"/>
      <c r="APT5" s="489"/>
      <c r="APU5" s="489"/>
      <c r="APV5" s="489"/>
      <c r="APW5" s="489"/>
      <c r="APX5" s="489"/>
      <c r="APY5" s="489"/>
      <c r="APZ5" s="489"/>
      <c r="AQA5" s="489"/>
      <c r="AQB5" s="489"/>
      <c r="AQC5" s="489"/>
      <c r="AQD5" s="489"/>
      <c r="AQE5" s="489"/>
      <c r="AQF5" s="489"/>
      <c r="AQG5" s="489"/>
      <c r="AQH5" s="489"/>
      <c r="AQI5" s="489"/>
      <c r="AQJ5" s="489"/>
      <c r="AQK5" s="489"/>
      <c r="AQL5" s="489"/>
      <c r="AQM5" s="489"/>
      <c r="AQN5" s="489"/>
      <c r="AQO5" s="489"/>
      <c r="AQP5" s="489"/>
      <c r="AQQ5" s="489"/>
      <c r="AQR5" s="489"/>
      <c r="AQS5" s="489"/>
      <c r="AQT5" s="489"/>
      <c r="AQU5" s="489"/>
      <c r="AQV5" s="489"/>
      <c r="AQW5" s="489"/>
      <c r="AQX5" s="489"/>
      <c r="AQY5" s="489"/>
      <c r="AQZ5" s="489"/>
      <c r="ARA5" s="489"/>
      <c r="ARB5" s="489"/>
      <c r="ARC5" s="489"/>
      <c r="ARD5" s="489"/>
      <c r="ARE5" s="489"/>
      <c r="ARF5" s="489"/>
      <c r="ARG5" s="489"/>
      <c r="ARH5" s="489"/>
      <c r="ARI5" s="489"/>
      <c r="ARJ5" s="489"/>
      <c r="ARK5" s="489"/>
      <c r="ARL5" s="489"/>
      <c r="ARM5" s="489"/>
      <c r="ARN5" s="489"/>
      <c r="ARO5" s="489"/>
      <c r="ARP5" s="489"/>
      <c r="ARQ5" s="489"/>
      <c r="ARR5" s="489"/>
      <c r="ARS5" s="489"/>
      <c r="ART5" s="489"/>
      <c r="ARU5" s="489"/>
      <c r="ARV5" s="489"/>
      <c r="ARW5" s="489"/>
      <c r="ARX5" s="489"/>
      <c r="ARY5" s="489"/>
      <c r="ARZ5" s="489"/>
      <c r="ASA5" s="489"/>
      <c r="ASB5" s="489"/>
      <c r="ASC5" s="489"/>
      <c r="ASD5" s="489"/>
      <c r="ASE5" s="489"/>
      <c r="ASF5" s="489"/>
      <c r="ASG5" s="489"/>
      <c r="ASH5" s="489"/>
      <c r="ASI5" s="489"/>
      <c r="ASJ5" s="489"/>
      <c r="ASK5" s="489"/>
      <c r="ASL5" s="489"/>
      <c r="ASM5" s="489"/>
      <c r="ASN5" s="489"/>
      <c r="ASO5" s="489"/>
      <c r="ASP5" s="489"/>
      <c r="ASQ5" s="489"/>
      <c r="ASR5" s="489"/>
      <c r="ASS5" s="489"/>
      <c r="AST5" s="489"/>
      <c r="ASU5" s="489"/>
      <c r="ASV5" s="489"/>
      <c r="ASW5" s="489"/>
      <c r="ASX5" s="489"/>
      <c r="ASY5" s="489"/>
      <c r="ASZ5" s="489"/>
      <c r="ATA5" s="489"/>
      <c r="ATB5" s="489"/>
      <c r="ATC5" s="489"/>
      <c r="ATD5" s="489"/>
      <c r="ATE5" s="489"/>
      <c r="ATF5" s="489"/>
      <c r="ATG5" s="489"/>
      <c r="ATH5" s="489"/>
      <c r="ATI5" s="489"/>
      <c r="ATJ5" s="489"/>
      <c r="ATK5" s="489"/>
      <c r="ATL5" s="489"/>
      <c r="ATM5" s="489"/>
      <c r="ATN5" s="489"/>
      <c r="ATO5" s="489"/>
      <c r="ATP5" s="489"/>
      <c r="ATQ5" s="489"/>
      <c r="ATR5" s="489"/>
      <c r="ATS5" s="489"/>
      <c r="ATT5" s="489"/>
      <c r="ATU5" s="489"/>
      <c r="ATV5" s="489"/>
      <c r="ATW5" s="489"/>
      <c r="ATX5" s="489"/>
      <c r="ATY5" s="489"/>
      <c r="ATZ5" s="489"/>
      <c r="AUA5" s="489"/>
      <c r="AUB5" s="489"/>
      <c r="AUC5" s="489"/>
      <c r="AUD5" s="489"/>
      <c r="AUE5" s="489"/>
      <c r="AUF5" s="489"/>
      <c r="AUG5" s="489"/>
      <c r="AUH5" s="489"/>
      <c r="AUI5" s="489"/>
      <c r="AUJ5" s="489"/>
      <c r="AUK5" s="489"/>
      <c r="AUL5" s="489"/>
      <c r="AUM5" s="489"/>
      <c r="AUN5" s="489"/>
      <c r="AUO5" s="489"/>
      <c r="AUP5" s="489"/>
      <c r="AUQ5" s="489"/>
      <c r="AUR5" s="489"/>
      <c r="AUS5" s="489"/>
      <c r="AUT5" s="489"/>
      <c r="AUU5" s="489"/>
      <c r="AUV5" s="489"/>
      <c r="AUW5" s="489"/>
      <c r="AUX5" s="489"/>
      <c r="AUY5" s="489"/>
      <c r="AUZ5" s="489"/>
      <c r="AVA5" s="489"/>
      <c r="AVB5" s="489"/>
      <c r="AVC5" s="489"/>
      <c r="AVD5" s="489"/>
      <c r="AVE5" s="489"/>
      <c r="AVF5" s="489"/>
      <c r="AVG5" s="489"/>
      <c r="AVH5" s="489"/>
      <c r="AVI5" s="489"/>
      <c r="AVJ5" s="489"/>
      <c r="AVK5" s="489"/>
      <c r="AVL5" s="489"/>
      <c r="AVM5" s="489"/>
      <c r="AVN5" s="489"/>
      <c r="AVO5" s="489"/>
      <c r="AVP5" s="489"/>
      <c r="AVQ5" s="489"/>
      <c r="AVR5" s="489"/>
      <c r="AVS5" s="489"/>
      <c r="AVT5" s="489"/>
      <c r="AVU5" s="489"/>
      <c r="AVV5" s="489"/>
      <c r="AVW5" s="489"/>
      <c r="AVX5" s="489"/>
      <c r="AVY5" s="489"/>
      <c r="AVZ5" s="489"/>
      <c r="AWA5" s="489"/>
      <c r="AWB5" s="489"/>
      <c r="AWC5" s="489"/>
      <c r="AWD5" s="489"/>
      <c r="AWE5" s="489"/>
      <c r="AWF5" s="489"/>
      <c r="AWG5" s="489"/>
      <c r="AWH5" s="489"/>
      <c r="AWI5" s="489"/>
      <c r="AWJ5" s="489"/>
      <c r="AWK5" s="489"/>
      <c r="AWL5" s="489"/>
      <c r="AWM5" s="489"/>
      <c r="AWN5" s="489"/>
      <c r="AWO5" s="489"/>
      <c r="AWP5" s="489"/>
      <c r="AWQ5" s="489"/>
      <c r="AWR5" s="489"/>
      <c r="AWS5" s="489"/>
      <c r="AWT5" s="489"/>
      <c r="AWU5" s="489"/>
      <c r="AWV5" s="489"/>
      <c r="AWW5" s="489"/>
      <c r="AWX5" s="489"/>
      <c r="AWY5" s="489"/>
      <c r="AWZ5" s="489"/>
      <c r="AXA5" s="489"/>
      <c r="AXB5" s="489"/>
      <c r="AXC5" s="489"/>
      <c r="AXD5" s="489"/>
      <c r="AXE5" s="489"/>
      <c r="AXF5" s="489"/>
      <c r="AXG5" s="489"/>
      <c r="AXH5" s="489"/>
      <c r="AXI5" s="489"/>
      <c r="AXJ5" s="489"/>
      <c r="AXK5" s="489"/>
      <c r="AXL5" s="489"/>
      <c r="AXM5" s="489"/>
      <c r="AXN5" s="489"/>
      <c r="AXO5" s="489"/>
      <c r="AXP5" s="489"/>
      <c r="AXQ5" s="489"/>
      <c r="AXR5" s="489"/>
      <c r="AXS5" s="489"/>
      <c r="AXT5" s="489"/>
      <c r="AXU5" s="489"/>
      <c r="AXV5" s="489"/>
      <c r="AXW5" s="489"/>
      <c r="AXX5" s="489"/>
      <c r="AXY5" s="489"/>
      <c r="AXZ5" s="489"/>
      <c r="AYA5" s="489"/>
      <c r="AYB5" s="489"/>
      <c r="AYC5" s="489"/>
      <c r="AYD5" s="489"/>
      <c r="AYE5" s="489"/>
      <c r="AYF5" s="489"/>
      <c r="AYG5" s="489"/>
      <c r="AYH5" s="489"/>
      <c r="AYI5" s="489"/>
      <c r="AYJ5" s="489"/>
      <c r="AYK5" s="489"/>
      <c r="AYL5" s="489"/>
      <c r="AYM5" s="489"/>
      <c r="AYN5" s="489"/>
      <c r="AYO5" s="489"/>
      <c r="AYP5" s="489"/>
      <c r="AYQ5" s="489"/>
      <c r="AYR5" s="489"/>
      <c r="AYS5" s="489"/>
      <c r="AYT5" s="489"/>
      <c r="AYU5" s="489"/>
      <c r="AYV5" s="489"/>
      <c r="AYW5" s="489"/>
      <c r="AYX5" s="489"/>
      <c r="AYY5" s="489"/>
      <c r="AYZ5" s="489"/>
      <c r="AZA5" s="489"/>
      <c r="AZB5" s="489"/>
      <c r="AZC5" s="489"/>
      <c r="AZD5" s="489"/>
      <c r="AZE5" s="489"/>
      <c r="AZF5" s="489"/>
      <c r="AZG5" s="489"/>
      <c r="AZH5" s="489"/>
      <c r="AZI5" s="489"/>
      <c r="AZJ5" s="489"/>
      <c r="AZK5" s="489"/>
      <c r="AZL5" s="489"/>
      <c r="AZM5" s="489"/>
      <c r="AZN5" s="489"/>
      <c r="AZO5" s="489"/>
      <c r="AZP5" s="489"/>
      <c r="AZQ5" s="489"/>
      <c r="AZR5" s="489"/>
      <c r="AZS5" s="489"/>
      <c r="AZT5" s="489"/>
      <c r="AZU5" s="489"/>
      <c r="AZV5" s="489"/>
      <c r="AZW5" s="489"/>
      <c r="AZX5" s="489"/>
      <c r="AZY5" s="489"/>
      <c r="AZZ5" s="489"/>
      <c r="BAA5" s="489"/>
      <c r="BAB5" s="489"/>
      <c r="BAC5" s="489"/>
      <c r="BAD5" s="489"/>
      <c r="BAE5" s="489"/>
      <c r="BAF5" s="489"/>
      <c r="BAG5" s="489"/>
      <c r="BAH5" s="489"/>
      <c r="BAI5" s="489"/>
      <c r="BAJ5" s="489"/>
      <c r="BAK5" s="489"/>
      <c r="BAL5" s="489"/>
      <c r="BAM5" s="489"/>
      <c r="BAN5" s="489"/>
      <c r="BAO5" s="489"/>
      <c r="BAP5" s="489"/>
      <c r="BAQ5" s="489"/>
      <c r="BAR5" s="489"/>
      <c r="BAS5" s="489"/>
      <c r="BAT5" s="489"/>
      <c r="BAU5" s="489"/>
      <c r="BAV5" s="489"/>
      <c r="BAW5" s="489"/>
      <c r="BAX5" s="489"/>
      <c r="BAY5" s="489"/>
      <c r="BAZ5" s="489"/>
      <c r="BBA5" s="489"/>
      <c r="BBB5" s="489"/>
      <c r="BBC5" s="489"/>
      <c r="BBD5" s="489"/>
      <c r="BBE5" s="489"/>
      <c r="BBF5" s="489"/>
      <c r="BBG5" s="489"/>
      <c r="BBH5" s="489"/>
      <c r="BBI5" s="489"/>
      <c r="BBJ5" s="489"/>
      <c r="BBK5" s="489"/>
      <c r="BBL5" s="489"/>
      <c r="BBM5" s="489"/>
      <c r="BBN5" s="489"/>
      <c r="BBO5" s="489"/>
      <c r="BBP5" s="489"/>
      <c r="BBQ5" s="489"/>
      <c r="BBR5" s="489"/>
      <c r="BBS5" s="489"/>
      <c r="BBT5" s="489"/>
      <c r="BBU5" s="489"/>
      <c r="BBV5" s="489"/>
      <c r="BBW5" s="489"/>
      <c r="BBX5" s="489"/>
      <c r="BBY5" s="489"/>
      <c r="BBZ5" s="489"/>
      <c r="BCA5" s="489"/>
      <c r="BCB5" s="489"/>
      <c r="BCC5" s="489"/>
      <c r="BCD5" s="489"/>
      <c r="BCE5" s="489"/>
      <c r="BCF5" s="489"/>
      <c r="BCG5" s="489"/>
      <c r="BCH5" s="489"/>
      <c r="BCI5" s="489"/>
      <c r="BCJ5" s="489"/>
      <c r="BCK5" s="489"/>
      <c r="BCL5" s="489"/>
      <c r="BCM5" s="489"/>
      <c r="BCN5" s="489"/>
      <c r="BCO5" s="489"/>
      <c r="BCP5" s="489"/>
      <c r="BCQ5" s="489"/>
      <c r="BCR5" s="489"/>
      <c r="BCS5" s="489"/>
      <c r="BCT5" s="489"/>
      <c r="BCU5" s="489"/>
      <c r="BCV5" s="489"/>
      <c r="BCW5" s="489"/>
      <c r="BCX5" s="489"/>
      <c r="BCY5" s="489"/>
      <c r="BCZ5" s="489"/>
      <c r="BDA5" s="489"/>
      <c r="BDB5" s="489"/>
      <c r="BDC5" s="489"/>
      <c r="BDD5" s="489"/>
      <c r="BDE5" s="489"/>
      <c r="BDF5" s="489"/>
      <c r="BDG5" s="489"/>
      <c r="BDH5" s="489"/>
      <c r="BDI5" s="489"/>
      <c r="BDJ5" s="489"/>
      <c r="BDK5" s="489"/>
      <c r="BDL5" s="489"/>
      <c r="BDM5" s="489"/>
      <c r="BDN5" s="489"/>
      <c r="BDO5" s="489"/>
      <c r="BDP5" s="489"/>
      <c r="BDQ5" s="489"/>
      <c r="BDR5" s="489"/>
      <c r="BDS5" s="489"/>
      <c r="BDT5" s="489"/>
      <c r="BDU5" s="489"/>
      <c r="BDV5" s="489"/>
      <c r="BDW5" s="489"/>
      <c r="BDX5" s="489"/>
      <c r="BDY5" s="489"/>
      <c r="BDZ5" s="489"/>
      <c r="BEA5" s="489"/>
      <c r="BEB5" s="489"/>
      <c r="BEC5" s="489"/>
      <c r="BED5" s="489"/>
      <c r="BEE5" s="489"/>
      <c r="BEF5" s="489"/>
      <c r="BEG5" s="489"/>
      <c r="BEH5" s="489"/>
      <c r="BEI5" s="489"/>
      <c r="BEJ5" s="489"/>
      <c r="BEK5" s="489"/>
      <c r="BEL5" s="489"/>
      <c r="BEM5" s="489"/>
      <c r="BEN5" s="489"/>
      <c r="BEO5" s="489"/>
      <c r="BEP5" s="489"/>
      <c r="BEQ5" s="489"/>
      <c r="BER5" s="489"/>
      <c r="BES5" s="489"/>
      <c r="BET5" s="489"/>
      <c r="BEU5" s="489"/>
      <c r="BEV5" s="489"/>
      <c r="BEW5" s="489"/>
      <c r="BEX5" s="489"/>
      <c r="BEY5" s="489"/>
      <c r="BEZ5" s="489"/>
      <c r="BFA5" s="489"/>
      <c r="BFB5" s="489"/>
      <c r="BFC5" s="489"/>
      <c r="BFD5" s="489"/>
      <c r="BFE5" s="489"/>
      <c r="BFF5" s="489"/>
      <c r="BFG5" s="489"/>
      <c r="BFH5" s="489"/>
      <c r="BFI5" s="489"/>
      <c r="BFJ5" s="489"/>
      <c r="BFK5" s="489"/>
      <c r="BFL5" s="489"/>
      <c r="BFM5" s="489"/>
      <c r="BFN5" s="489"/>
      <c r="BFO5" s="489"/>
      <c r="BFP5" s="489"/>
      <c r="BFQ5" s="489"/>
      <c r="BFR5" s="489"/>
      <c r="BFS5" s="489"/>
      <c r="BFT5" s="489"/>
      <c r="BFU5" s="489"/>
      <c r="BFV5" s="489"/>
      <c r="BFW5" s="489"/>
      <c r="BFX5" s="489"/>
      <c r="BFY5" s="489"/>
      <c r="BFZ5" s="489"/>
      <c r="BGA5" s="489"/>
      <c r="BGB5" s="489"/>
      <c r="BGC5" s="489"/>
      <c r="BGD5" s="489"/>
      <c r="BGE5" s="489"/>
      <c r="BGF5" s="489"/>
      <c r="BGG5" s="489"/>
      <c r="BGH5" s="489"/>
      <c r="BGI5" s="489"/>
      <c r="BGJ5" s="489"/>
      <c r="BGK5" s="489"/>
      <c r="BGL5" s="489"/>
      <c r="BGM5" s="489"/>
      <c r="BGN5" s="489"/>
      <c r="BGO5" s="489"/>
      <c r="BGP5" s="489"/>
      <c r="BGQ5" s="489"/>
      <c r="BGR5" s="489"/>
      <c r="BGS5" s="489"/>
      <c r="BGT5" s="489"/>
      <c r="BGU5" s="489"/>
      <c r="BGV5" s="489"/>
      <c r="BGW5" s="489"/>
      <c r="BGX5" s="489"/>
      <c r="BGY5" s="489"/>
      <c r="BGZ5" s="489"/>
      <c r="BHA5" s="489"/>
      <c r="BHB5" s="489"/>
      <c r="BHC5" s="489"/>
      <c r="BHD5" s="489"/>
      <c r="BHE5" s="489"/>
      <c r="BHF5" s="489"/>
      <c r="BHG5" s="489"/>
      <c r="BHH5" s="489"/>
      <c r="BHI5" s="489"/>
      <c r="BHJ5" s="489"/>
      <c r="BHK5" s="489"/>
      <c r="BHL5" s="489"/>
      <c r="BHM5" s="489"/>
      <c r="BHN5" s="489"/>
      <c r="BHO5" s="489"/>
      <c r="BHP5" s="489"/>
      <c r="BHQ5" s="489"/>
      <c r="BHR5" s="489"/>
      <c r="BHS5" s="489"/>
      <c r="BHT5" s="489"/>
      <c r="BHU5" s="489"/>
      <c r="BHV5" s="489"/>
      <c r="BHW5" s="489"/>
      <c r="BHX5" s="489"/>
      <c r="BHY5" s="489"/>
      <c r="BHZ5" s="489"/>
      <c r="BIA5" s="489"/>
      <c r="BIB5" s="489"/>
      <c r="BIC5" s="489"/>
      <c r="BID5" s="489"/>
      <c r="BIE5" s="489"/>
      <c r="BIF5" s="489"/>
      <c r="BIG5" s="489"/>
      <c r="BIH5" s="489"/>
      <c r="BII5" s="489"/>
      <c r="BIJ5" s="489"/>
      <c r="BIK5" s="489"/>
      <c r="BIL5" s="489"/>
      <c r="BIM5" s="489"/>
      <c r="BIN5" s="489"/>
      <c r="BIO5" s="489"/>
      <c r="BIP5" s="489"/>
      <c r="BIQ5" s="489"/>
      <c r="BIR5" s="489"/>
      <c r="BIS5" s="489"/>
      <c r="BIT5" s="489"/>
      <c r="BIU5" s="489"/>
      <c r="BIV5" s="489"/>
      <c r="BIW5" s="489"/>
      <c r="BIX5" s="489"/>
      <c r="BIY5" s="489"/>
      <c r="BIZ5" s="489"/>
      <c r="BJA5" s="489"/>
      <c r="BJB5" s="489"/>
      <c r="BJC5" s="489"/>
      <c r="BJD5" s="489"/>
      <c r="BJE5" s="489"/>
      <c r="BJF5" s="489"/>
      <c r="BJG5" s="489"/>
      <c r="BJH5" s="489"/>
      <c r="BJI5" s="489"/>
      <c r="BJJ5" s="489"/>
      <c r="BJK5" s="489"/>
      <c r="BJL5" s="489"/>
      <c r="BJM5" s="489"/>
      <c r="BJN5" s="489"/>
      <c r="BJO5" s="489"/>
      <c r="BJP5" s="489"/>
      <c r="BJQ5" s="489"/>
      <c r="BJR5" s="489"/>
      <c r="BJS5" s="489"/>
      <c r="BJT5" s="489"/>
      <c r="BJU5" s="489"/>
      <c r="BJV5" s="489"/>
      <c r="BJW5" s="489"/>
      <c r="BJX5" s="489"/>
      <c r="BJY5" s="489"/>
      <c r="BJZ5" s="489"/>
      <c r="BKA5" s="489"/>
      <c r="BKB5" s="489"/>
      <c r="BKC5" s="489"/>
      <c r="BKD5" s="489"/>
      <c r="BKE5" s="489"/>
      <c r="BKF5" s="489"/>
      <c r="BKG5" s="489"/>
      <c r="BKH5" s="489"/>
      <c r="BKI5" s="489"/>
      <c r="BKJ5" s="489"/>
      <c r="BKK5" s="489"/>
      <c r="BKL5" s="489"/>
      <c r="BKM5" s="489"/>
      <c r="BKN5" s="489"/>
      <c r="BKO5" s="489"/>
      <c r="BKP5" s="489"/>
      <c r="BKQ5" s="489"/>
      <c r="BKR5" s="489"/>
      <c r="BKS5" s="489"/>
      <c r="BKT5" s="489"/>
      <c r="BKU5" s="489"/>
      <c r="BKV5" s="489"/>
      <c r="BKW5" s="489"/>
      <c r="BKX5" s="489"/>
      <c r="BKY5" s="489"/>
      <c r="BKZ5" s="489"/>
      <c r="BLA5" s="489"/>
      <c r="BLB5" s="489"/>
      <c r="BLC5" s="489"/>
      <c r="BLD5" s="489"/>
      <c r="BLE5" s="489"/>
      <c r="BLF5" s="489"/>
      <c r="BLG5" s="489"/>
      <c r="BLH5" s="489"/>
      <c r="BLI5" s="489"/>
      <c r="BLJ5" s="489"/>
      <c r="BLK5" s="489"/>
      <c r="BLL5" s="489"/>
      <c r="BLM5" s="489"/>
      <c r="BLN5" s="489"/>
      <c r="BLO5" s="489"/>
      <c r="BLP5" s="489"/>
      <c r="BLQ5" s="489"/>
      <c r="BLR5" s="489"/>
      <c r="BLS5" s="489"/>
      <c r="BLT5" s="489"/>
      <c r="BLU5" s="489"/>
      <c r="BLV5" s="489"/>
      <c r="BLW5" s="489"/>
      <c r="BLX5" s="489"/>
      <c r="BLY5" s="489"/>
      <c r="BLZ5" s="489"/>
      <c r="BMA5" s="489"/>
      <c r="BMB5" s="489"/>
      <c r="BMC5" s="489"/>
      <c r="BMD5" s="489"/>
      <c r="BME5" s="489"/>
      <c r="BMF5" s="489"/>
      <c r="BMG5" s="489"/>
      <c r="BMH5" s="489"/>
      <c r="BMI5" s="489"/>
      <c r="BMJ5" s="489"/>
      <c r="BMK5" s="489"/>
      <c r="BML5" s="489"/>
      <c r="BMM5" s="489"/>
      <c r="BMN5" s="489"/>
      <c r="BMO5" s="489"/>
      <c r="BMP5" s="489"/>
      <c r="BMQ5" s="489"/>
      <c r="BMR5" s="489"/>
      <c r="BMS5" s="489"/>
      <c r="BMT5" s="489"/>
      <c r="BMU5" s="489"/>
      <c r="BMV5" s="489"/>
      <c r="BMW5" s="489"/>
      <c r="BMX5" s="489"/>
      <c r="BMY5" s="489"/>
      <c r="BMZ5" s="489"/>
      <c r="BNA5" s="489"/>
      <c r="BNB5" s="489"/>
      <c r="BNC5" s="489"/>
      <c r="BND5" s="489"/>
      <c r="BNE5" s="489"/>
      <c r="BNF5" s="489"/>
      <c r="BNG5" s="489"/>
      <c r="BNH5" s="489"/>
      <c r="BNI5" s="489"/>
      <c r="BNJ5" s="489"/>
      <c r="BNK5" s="489"/>
      <c r="BNL5" s="489"/>
      <c r="BNM5" s="489"/>
      <c r="BNN5" s="489"/>
      <c r="BNO5" s="489"/>
      <c r="BNP5" s="489"/>
      <c r="BNQ5" s="489"/>
      <c r="BNR5" s="489"/>
      <c r="BNS5" s="489"/>
      <c r="BNT5" s="489"/>
      <c r="BNU5" s="489"/>
      <c r="BNV5" s="489"/>
      <c r="BNW5" s="489"/>
      <c r="BNX5" s="489"/>
      <c r="BNY5" s="489"/>
      <c r="BNZ5" s="489"/>
      <c r="BOA5" s="489"/>
      <c r="BOB5" s="489"/>
      <c r="BOC5" s="489"/>
      <c r="BOD5" s="489"/>
      <c r="BOE5" s="489"/>
      <c r="BOF5" s="489"/>
      <c r="BOG5" s="489"/>
      <c r="BOH5" s="489"/>
      <c r="BOI5" s="489"/>
      <c r="BOJ5" s="489"/>
      <c r="BOK5" s="489"/>
      <c r="BOL5" s="489"/>
      <c r="BOM5" s="489"/>
      <c r="BON5" s="489"/>
      <c r="BOO5" s="489"/>
      <c r="BOP5" s="489"/>
      <c r="BOQ5" s="489"/>
      <c r="BOR5" s="489"/>
      <c r="BOS5" s="489"/>
      <c r="BOT5" s="489"/>
      <c r="BOU5" s="489"/>
      <c r="BOV5" s="489"/>
      <c r="BOW5" s="489"/>
      <c r="BOX5" s="489"/>
      <c r="BOY5" s="489"/>
      <c r="BOZ5" s="489"/>
      <c r="BPA5" s="489"/>
      <c r="BPB5" s="489"/>
      <c r="BPC5" s="489"/>
      <c r="BPD5" s="489"/>
      <c r="BPE5" s="489"/>
      <c r="BPF5" s="489"/>
      <c r="BPG5" s="489"/>
      <c r="BPH5" s="489"/>
      <c r="BPI5" s="489"/>
      <c r="BPJ5" s="489"/>
      <c r="BPK5" s="489"/>
      <c r="BPL5" s="489"/>
      <c r="BPM5" s="489"/>
      <c r="BPN5" s="489"/>
      <c r="BPO5" s="489"/>
      <c r="BPP5" s="489"/>
      <c r="BPQ5" s="489"/>
      <c r="BPR5" s="489"/>
      <c r="BPS5" s="489"/>
      <c r="BPT5" s="489"/>
      <c r="BPU5" s="489"/>
      <c r="BPV5" s="489"/>
      <c r="BPW5" s="489"/>
      <c r="BPX5" s="489"/>
      <c r="BPY5" s="489"/>
      <c r="BPZ5" s="489"/>
      <c r="BQA5" s="489"/>
      <c r="BQB5" s="489"/>
      <c r="BQC5" s="489"/>
      <c r="BQD5" s="489"/>
      <c r="BQE5" s="489"/>
      <c r="BQF5" s="489"/>
      <c r="BQG5" s="489"/>
      <c r="BQH5" s="489"/>
      <c r="BQI5" s="489"/>
      <c r="BQJ5" s="489"/>
      <c r="BQK5" s="489"/>
      <c r="BQL5" s="489"/>
      <c r="BQM5" s="489"/>
      <c r="BQN5" s="489"/>
      <c r="BQO5" s="489"/>
      <c r="BQP5" s="489"/>
      <c r="BQQ5" s="489"/>
      <c r="BQR5" s="489"/>
      <c r="BQS5" s="489"/>
      <c r="BQT5" s="489"/>
      <c r="BQU5" s="489"/>
      <c r="BQV5" s="489"/>
      <c r="BQW5" s="489"/>
      <c r="BQX5" s="489"/>
      <c r="BQY5" s="489"/>
      <c r="BQZ5" s="489"/>
      <c r="BRA5" s="489"/>
      <c r="BRB5" s="489"/>
      <c r="BRC5" s="489"/>
      <c r="BRD5" s="489"/>
      <c r="BRE5" s="489"/>
      <c r="BRF5" s="489"/>
      <c r="BRG5" s="489"/>
      <c r="BRH5" s="489"/>
      <c r="BRI5" s="489"/>
      <c r="BRJ5" s="489"/>
      <c r="BRK5" s="489"/>
      <c r="BRL5" s="489"/>
      <c r="BRM5" s="489"/>
      <c r="BRN5" s="489"/>
      <c r="BRO5" s="489"/>
      <c r="BRP5" s="489"/>
      <c r="BRQ5" s="489"/>
      <c r="BRR5" s="489"/>
      <c r="BRS5" s="489"/>
      <c r="BRT5" s="489"/>
      <c r="BRU5" s="489"/>
      <c r="BRV5" s="489"/>
      <c r="BRW5" s="489"/>
      <c r="BRX5" s="489"/>
      <c r="BRY5" s="489"/>
      <c r="BRZ5" s="489"/>
      <c r="BSA5" s="489"/>
      <c r="BSB5" s="489"/>
      <c r="BSC5" s="489"/>
      <c r="BSD5" s="489"/>
      <c r="BSE5" s="489"/>
      <c r="BSF5" s="489"/>
      <c r="BSG5" s="489"/>
      <c r="BSH5" s="489"/>
      <c r="BSI5" s="489"/>
      <c r="BSJ5" s="489"/>
      <c r="BSK5" s="489"/>
      <c r="BSL5" s="489"/>
      <c r="BSM5" s="489"/>
      <c r="BSN5" s="489"/>
      <c r="BSO5" s="489"/>
      <c r="BSP5" s="489"/>
      <c r="BSQ5" s="489"/>
      <c r="BSR5" s="489"/>
      <c r="BSS5" s="489"/>
      <c r="BST5" s="489"/>
      <c r="BSU5" s="489"/>
      <c r="BSV5" s="489"/>
      <c r="BSW5" s="489"/>
      <c r="BSX5" s="489"/>
      <c r="BSY5" s="489"/>
      <c r="BSZ5" s="489"/>
      <c r="BTA5" s="489"/>
      <c r="BTB5" s="489"/>
      <c r="BTC5" s="489"/>
      <c r="BTD5" s="489"/>
      <c r="BTE5" s="489"/>
      <c r="BTF5" s="489"/>
      <c r="BTG5" s="489"/>
      <c r="BTH5" s="489"/>
      <c r="BTI5" s="489"/>
      <c r="BTJ5" s="489"/>
      <c r="BTK5" s="489"/>
      <c r="BTL5" s="489"/>
      <c r="BTM5" s="489"/>
      <c r="BTN5" s="489"/>
      <c r="BTO5" s="489"/>
      <c r="BTP5" s="489"/>
      <c r="BTQ5" s="489"/>
      <c r="BTR5" s="489"/>
      <c r="BTS5" s="489"/>
      <c r="BTT5" s="489"/>
      <c r="BTU5" s="489"/>
      <c r="BTV5" s="489"/>
      <c r="BTW5" s="489"/>
      <c r="BTX5" s="489"/>
      <c r="BTY5" s="489"/>
      <c r="BTZ5" s="489"/>
      <c r="BUA5" s="489"/>
      <c r="BUB5" s="489"/>
      <c r="BUC5" s="489"/>
      <c r="BUD5" s="489"/>
      <c r="BUE5" s="489"/>
      <c r="BUF5" s="489"/>
      <c r="BUG5" s="489"/>
      <c r="BUH5" s="489"/>
      <c r="BUI5" s="489"/>
      <c r="BUJ5" s="489"/>
      <c r="BUK5" s="489"/>
      <c r="BUL5" s="489"/>
      <c r="BUM5" s="489"/>
      <c r="BUN5" s="489"/>
      <c r="BUO5" s="489"/>
      <c r="BUP5" s="489"/>
      <c r="BUQ5" s="489"/>
      <c r="BUR5" s="489"/>
      <c r="BUS5" s="489"/>
      <c r="BUT5" s="489"/>
      <c r="BUU5" s="489"/>
      <c r="BUV5" s="489"/>
      <c r="BUW5" s="489"/>
      <c r="BUX5" s="489"/>
      <c r="BUY5" s="489"/>
      <c r="BUZ5" s="489"/>
      <c r="BVA5" s="489"/>
      <c r="BVB5" s="489"/>
      <c r="BVC5" s="489"/>
      <c r="BVD5" s="489"/>
      <c r="BVE5" s="489"/>
      <c r="BVF5" s="489"/>
      <c r="BVG5" s="489"/>
      <c r="BVH5" s="489"/>
      <c r="BVI5" s="489"/>
      <c r="BVJ5" s="489"/>
      <c r="BVK5" s="489"/>
      <c r="BVL5" s="489"/>
      <c r="BVM5" s="489"/>
      <c r="BVN5" s="489"/>
      <c r="BVO5" s="489"/>
      <c r="BVP5" s="489"/>
      <c r="BVQ5" s="489"/>
      <c r="BVR5" s="489"/>
      <c r="BVS5" s="489"/>
      <c r="BVT5" s="489"/>
      <c r="BVU5" s="489"/>
      <c r="BVV5" s="489"/>
      <c r="BVW5" s="489"/>
      <c r="BVX5" s="489"/>
      <c r="BVY5" s="489"/>
      <c r="BVZ5" s="489"/>
      <c r="BWA5" s="489"/>
      <c r="BWB5" s="489"/>
      <c r="BWC5" s="489"/>
      <c r="BWD5" s="489"/>
      <c r="BWE5" s="489"/>
      <c r="BWF5" s="489"/>
      <c r="BWG5" s="489"/>
      <c r="BWH5" s="489"/>
      <c r="BWI5" s="489"/>
      <c r="BWJ5" s="489"/>
      <c r="BWK5" s="489"/>
      <c r="BWL5" s="489"/>
      <c r="BWM5" s="489"/>
      <c r="BWN5" s="489"/>
      <c r="BWO5" s="489"/>
      <c r="BWP5" s="489"/>
      <c r="BWQ5" s="489"/>
      <c r="BWR5" s="489"/>
      <c r="BWS5" s="489"/>
      <c r="BWT5" s="489"/>
      <c r="BWU5" s="489"/>
      <c r="BWV5" s="489"/>
      <c r="BWW5" s="489"/>
      <c r="BWX5" s="489"/>
      <c r="BWY5" s="489"/>
      <c r="BWZ5" s="489"/>
      <c r="BXA5" s="489"/>
      <c r="BXB5" s="489"/>
      <c r="BXC5" s="489"/>
      <c r="BXD5" s="489"/>
      <c r="BXE5" s="489"/>
      <c r="BXF5" s="489"/>
      <c r="BXG5" s="489"/>
      <c r="BXH5" s="489"/>
      <c r="BXI5" s="489"/>
      <c r="BXJ5" s="489"/>
      <c r="BXK5" s="489"/>
      <c r="BXL5" s="489"/>
      <c r="BXM5" s="489"/>
      <c r="BXN5" s="489"/>
      <c r="BXO5" s="489"/>
      <c r="BXP5" s="489"/>
      <c r="BXQ5" s="489"/>
      <c r="BXR5" s="489"/>
      <c r="BXS5" s="489"/>
      <c r="BXT5" s="489"/>
      <c r="BXU5" s="489"/>
      <c r="BXV5" s="489"/>
      <c r="BXW5" s="489"/>
      <c r="BXX5" s="489"/>
      <c r="BXY5" s="489"/>
      <c r="BXZ5" s="489"/>
      <c r="BYA5" s="489"/>
      <c r="BYB5" s="489"/>
      <c r="BYC5" s="489"/>
      <c r="BYD5" s="489"/>
      <c r="BYE5" s="489"/>
      <c r="BYF5" s="489"/>
      <c r="BYG5" s="489"/>
      <c r="BYH5" s="489"/>
      <c r="BYI5" s="489"/>
      <c r="BYJ5" s="489"/>
      <c r="BYK5" s="489"/>
      <c r="BYL5" s="489"/>
      <c r="BYM5" s="489"/>
      <c r="BYN5" s="489"/>
      <c r="BYO5" s="489"/>
      <c r="BYP5" s="489"/>
      <c r="BYQ5" s="489"/>
      <c r="BYR5" s="489"/>
      <c r="BYS5" s="489"/>
      <c r="BYT5" s="489"/>
      <c r="BYU5" s="489"/>
      <c r="BYV5" s="489"/>
      <c r="BYW5" s="489"/>
      <c r="BYX5" s="489"/>
      <c r="BYY5" s="489"/>
      <c r="BYZ5" s="489"/>
      <c r="BZA5" s="489"/>
      <c r="BZB5" s="489"/>
      <c r="BZC5" s="489"/>
      <c r="BZD5" s="489"/>
      <c r="BZE5" s="489"/>
      <c r="BZF5" s="489"/>
      <c r="BZG5" s="489"/>
      <c r="BZH5" s="489"/>
      <c r="BZI5" s="489"/>
      <c r="BZJ5" s="489"/>
      <c r="BZK5" s="489"/>
      <c r="BZL5" s="489"/>
      <c r="BZM5" s="489"/>
      <c r="BZN5" s="489"/>
      <c r="BZO5" s="489"/>
      <c r="BZP5" s="489"/>
      <c r="BZQ5" s="489"/>
      <c r="BZR5" s="489"/>
      <c r="BZS5" s="489"/>
      <c r="BZT5" s="489"/>
      <c r="BZU5" s="489"/>
      <c r="BZV5" s="489"/>
      <c r="BZW5" s="489"/>
      <c r="BZX5" s="489"/>
      <c r="BZY5" s="489"/>
      <c r="BZZ5" s="489"/>
      <c r="CAA5" s="489"/>
      <c r="CAB5" s="489"/>
      <c r="CAC5" s="489"/>
      <c r="CAD5" s="489"/>
      <c r="CAE5" s="489"/>
      <c r="CAF5" s="489"/>
      <c r="CAG5" s="489"/>
      <c r="CAH5" s="489"/>
      <c r="CAI5" s="489"/>
      <c r="CAJ5" s="489"/>
      <c r="CAK5" s="489"/>
      <c r="CAL5" s="489"/>
      <c r="CAM5" s="489"/>
      <c r="CAN5" s="489"/>
      <c r="CAO5" s="489"/>
      <c r="CAP5" s="489"/>
      <c r="CAQ5" s="489"/>
      <c r="CAR5" s="489"/>
      <c r="CAS5" s="489"/>
      <c r="CAT5" s="489"/>
      <c r="CAU5" s="489"/>
      <c r="CAV5" s="489"/>
      <c r="CAW5" s="489"/>
      <c r="CAX5" s="489"/>
      <c r="CAY5" s="489"/>
      <c r="CAZ5" s="489"/>
      <c r="CBA5" s="489"/>
      <c r="CBB5" s="489"/>
      <c r="CBC5" s="489"/>
      <c r="CBD5" s="489"/>
      <c r="CBE5" s="489"/>
      <c r="CBF5" s="489"/>
      <c r="CBG5" s="489"/>
      <c r="CBH5" s="489"/>
      <c r="CBI5" s="489"/>
      <c r="CBJ5" s="489"/>
      <c r="CBK5" s="489"/>
      <c r="CBL5" s="489"/>
      <c r="CBM5" s="489"/>
      <c r="CBN5" s="489"/>
      <c r="CBO5" s="489"/>
      <c r="CBP5" s="489"/>
      <c r="CBQ5" s="489"/>
      <c r="CBR5" s="489"/>
      <c r="CBS5" s="489"/>
      <c r="CBT5" s="489"/>
      <c r="CBU5" s="489"/>
      <c r="CBV5" s="489"/>
      <c r="CBW5" s="489"/>
      <c r="CBX5" s="489"/>
      <c r="CBY5" s="489"/>
      <c r="CBZ5" s="489"/>
      <c r="CCA5" s="489"/>
      <c r="CCB5" s="489"/>
      <c r="CCC5" s="489"/>
      <c r="CCD5" s="489"/>
      <c r="CCE5" s="489"/>
      <c r="CCF5" s="489"/>
      <c r="CCG5" s="489"/>
      <c r="CCH5" s="489"/>
      <c r="CCI5" s="489"/>
      <c r="CCJ5" s="489"/>
      <c r="CCK5" s="489"/>
      <c r="CCL5" s="489"/>
      <c r="CCM5" s="489"/>
      <c r="CCN5" s="489"/>
      <c r="CCO5" s="489"/>
      <c r="CCP5" s="489"/>
      <c r="CCQ5" s="489"/>
      <c r="CCR5" s="489"/>
      <c r="CCS5" s="489"/>
      <c r="CCT5" s="489"/>
      <c r="CCU5" s="489"/>
      <c r="CCV5" s="489"/>
      <c r="CCW5" s="489"/>
      <c r="CCX5" s="489"/>
      <c r="CCY5" s="489"/>
      <c r="CCZ5" s="489"/>
      <c r="CDA5" s="489"/>
      <c r="CDB5" s="489"/>
      <c r="CDC5" s="489"/>
      <c r="CDD5" s="489"/>
      <c r="CDE5" s="489"/>
      <c r="CDF5" s="489"/>
      <c r="CDG5" s="489"/>
      <c r="CDH5" s="489"/>
      <c r="CDI5" s="489"/>
      <c r="CDJ5" s="489"/>
      <c r="CDK5" s="489"/>
      <c r="CDL5" s="489"/>
      <c r="CDM5" s="489"/>
      <c r="CDN5" s="489"/>
      <c r="CDO5" s="489"/>
      <c r="CDP5" s="489"/>
      <c r="CDQ5" s="489"/>
      <c r="CDR5" s="489"/>
      <c r="CDS5" s="489"/>
      <c r="CDT5" s="489"/>
      <c r="CDU5" s="489"/>
      <c r="CDV5" s="489"/>
      <c r="CDW5" s="489"/>
      <c r="CDX5" s="489"/>
      <c r="CDY5" s="489"/>
      <c r="CDZ5" s="489"/>
      <c r="CEA5" s="489"/>
      <c r="CEB5" s="489"/>
      <c r="CEC5" s="489"/>
      <c r="CED5" s="489"/>
      <c r="CEE5" s="489"/>
      <c r="CEF5" s="489"/>
      <c r="CEG5" s="489"/>
      <c r="CEH5" s="489"/>
      <c r="CEI5" s="489"/>
      <c r="CEJ5" s="489"/>
      <c r="CEK5" s="489"/>
      <c r="CEL5" s="489"/>
      <c r="CEM5" s="489"/>
      <c r="CEN5" s="489"/>
      <c r="CEO5" s="489"/>
      <c r="CEP5" s="489"/>
      <c r="CEQ5" s="489"/>
      <c r="CER5" s="489"/>
      <c r="CES5" s="489"/>
      <c r="CET5" s="489"/>
      <c r="CEU5" s="489"/>
      <c r="CEV5" s="489"/>
      <c r="CEW5" s="489"/>
      <c r="CEX5" s="489"/>
      <c r="CEY5" s="489"/>
      <c r="CEZ5" s="489"/>
      <c r="CFA5" s="489"/>
      <c r="CFB5" s="489"/>
      <c r="CFC5" s="489"/>
      <c r="CFD5" s="489"/>
      <c r="CFE5" s="489"/>
      <c r="CFF5" s="489"/>
      <c r="CFG5" s="489"/>
      <c r="CFH5" s="489"/>
      <c r="CFI5" s="489"/>
      <c r="CFJ5" s="489"/>
      <c r="CFK5" s="489"/>
      <c r="CFL5" s="489"/>
      <c r="CFM5" s="489"/>
      <c r="CFN5" s="489"/>
      <c r="CFO5" s="489"/>
      <c r="CFP5" s="489"/>
      <c r="CFQ5" s="489"/>
      <c r="CFR5" s="489"/>
      <c r="CFS5" s="489"/>
      <c r="CFT5" s="489"/>
      <c r="CFU5" s="489"/>
      <c r="CFV5" s="489"/>
      <c r="CFW5" s="489"/>
      <c r="CFX5" s="489"/>
      <c r="CFY5" s="489"/>
      <c r="CFZ5" s="489"/>
      <c r="CGA5" s="489"/>
      <c r="CGB5" s="489"/>
      <c r="CGC5" s="489"/>
      <c r="CGD5" s="489"/>
      <c r="CGE5" s="489"/>
      <c r="CGF5" s="489"/>
      <c r="CGG5" s="489"/>
      <c r="CGH5" s="489"/>
      <c r="CGI5" s="489"/>
      <c r="CGJ5" s="489"/>
      <c r="CGK5" s="489"/>
      <c r="CGL5" s="489"/>
      <c r="CGM5" s="489"/>
      <c r="CGN5" s="489"/>
      <c r="CGO5" s="489"/>
      <c r="CGP5" s="489"/>
      <c r="CGQ5" s="489"/>
      <c r="CGR5" s="489"/>
      <c r="CGS5" s="489"/>
      <c r="CGT5" s="489"/>
      <c r="CGU5" s="489"/>
      <c r="CGV5" s="489"/>
      <c r="CGW5" s="489"/>
      <c r="CGX5" s="489"/>
      <c r="CGY5" s="489"/>
      <c r="CGZ5" s="489"/>
      <c r="CHA5" s="489"/>
      <c r="CHB5" s="489"/>
      <c r="CHC5" s="489"/>
      <c r="CHD5" s="489"/>
      <c r="CHE5" s="489"/>
      <c r="CHF5" s="489"/>
      <c r="CHG5" s="489"/>
      <c r="CHH5" s="489"/>
      <c r="CHI5" s="489"/>
      <c r="CHJ5" s="489"/>
      <c r="CHK5" s="489"/>
      <c r="CHL5" s="489"/>
      <c r="CHM5" s="489"/>
      <c r="CHN5" s="489"/>
      <c r="CHO5" s="489"/>
      <c r="CHP5" s="489"/>
      <c r="CHQ5" s="489"/>
      <c r="CHR5" s="489"/>
      <c r="CHS5" s="489"/>
      <c r="CHT5" s="489"/>
      <c r="CHU5" s="489"/>
      <c r="CHV5" s="489"/>
      <c r="CHW5" s="489"/>
      <c r="CHX5" s="489"/>
      <c r="CHY5" s="489"/>
      <c r="CHZ5" s="489"/>
      <c r="CIA5" s="489"/>
      <c r="CIB5" s="489"/>
      <c r="CIC5" s="489"/>
      <c r="CID5" s="489"/>
      <c r="CIE5" s="489"/>
      <c r="CIF5" s="489"/>
      <c r="CIG5" s="489"/>
      <c r="CIH5" s="489"/>
      <c r="CII5" s="489"/>
      <c r="CIJ5" s="489"/>
      <c r="CIK5" s="489"/>
      <c r="CIL5" s="489"/>
      <c r="CIM5" s="489"/>
      <c r="CIN5" s="489"/>
      <c r="CIO5" s="489"/>
      <c r="CIP5" s="489"/>
      <c r="CIQ5" s="489"/>
      <c r="CIR5" s="489"/>
      <c r="CIS5" s="489"/>
      <c r="CIT5" s="489"/>
      <c r="CIU5" s="489"/>
      <c r="CIV5" s="489"/>
      <c r="CIW5" s="489"/>
      <c r="CIX5" s="489"/>
      <c r="CIY5" s="489"/>
      <c r="CIZ5" s="489"/>
      <c r="CJA5" s="489"/>
      <c r="CJB5" s="489"/>
      <c r="CJC5" s="489"/>
      <c r="CJD5" s="489"/>
      <c r="CJE5" s="489"/>
      <c r="CJF5" s="489"/>
      <c r="CJG5" s="489"/>
      <c r="CJH5" s="489"/>
      <c r="CJI5" s="489"/>
      <c r="CJJ5" s="489"/>
      <c r="CJK5" s="489"/>
      <c r="CJL5" s="489"/>
      <c r="CJM5" s="489"/>
      <c r="CJN5" s="489"/>
      <c r="CJO5" s="489"/>
      <c r="CJP5" s="489"/>
      <c r="CJQ5" s="489"/>
      <c r="CJR5" s="489"/>
      <c r="CJS5" s="489"/>
      <c r="CJT5" s="489"/>
      <c r="CJU5" s="489"/>
      <c r="CJV5" s="489"/>
      <c r="CJW5" s="489"/>
      <c r="CJX5" s="489"/>
      <c r="CJY5" s="489"/>
      <c r="CJZ5" s="489"/>
      <c r="CKA5" s="489"/>
      <c r="CKB5" s="489"/>
      <c r="CKC5" s="489"/>
      <c r="CKD5" s="489"/>
      <c r="CKE5" s="489"/>
      <c r="CKF5" s="489"/>
      <c r="CKG5" s="489"/>
      <c r="CKH5" s="489"/>
      <c r="CKI5" s="489"/>
      <c r="CKJ5" s="489"/>
      <c r="CKK5" s="489"/>
      <c r="CKL5" s="489"/>
      <c r="CKM5" s="489"/>
      <c r="CKN5" s="489"/>
      <c r="CKO5" s="489"/>
      <c r="CKP5" s="489"/>
      <c r="CKQ5" s="489"/>
      <c r="CKR5" s="489"/>
      <c r="CKS5" s="489"/>
      <c r="CKT5" s="489"/>
      <c r="CKU5" s="489"/>
      <c r="CKV5" s="489"/>
      <c r="CKW5" s="489"/>
      <c r="CKX5" s="489"/>
      <c r="CKY5" s="489"/>
      <c r="CKZ5" s="489"/>
      <c r="CLA5" s="489"/>
      <c r="CLB5" s="489"/>
      <c r="CLC5" s="489"/>
      <c r="CLD5" s="489"/>
      <c r="CLE5" s="489"/>
      <c r="CLF5" s="489"/>
      <c r="CLG5" s="489"/>
      <c r="CLH5" s="489"/>
      <c r="CLI5" s="489"/>
      <c r="CLJ5" s="489"/>
      <c r="CLK5" s="489"/>
      <c r="CLL5" s="489"/>
      <c r="CLM5" s="489"/>
      <c r="CLN5" s="489"/>
      <c r="CLO5" s="489"/>
      <c r="CLP5" s="489"/>
      <c r="CLQ5" s="489"/>
      <c r="CLR5" s="489"/>
      <c r="CLS5" s="489"/>
      <c r="CLT5" s="489"/>
      <c r="CLU5" s="489"/>
      <c r="CLV5" s="489"/>
      <c r="CLW5" s="489"/>
      <c r="CLX5" s="489"/>
      <c r="CLY5" s="489"/>
      <c r="CLZ5" s="489"/>
      <c r="CMA5" s="489"/>
      <c r="CMB5" s="489"/>
      <c r="CMC5" s="489"/>
      <c r="CMD5" s="489"/>
      <c r="CME5" s="489"/>
      <c r="CMF5" s="489"/>
      <c r="CMG5" s="489"/>
      <c r="CMH5" s="489"/>
      <c r="CMI5" s="489"/>
      <c r="CMJ5" s="489"/>
      <c r="CMK5" s="489"/>
      <c r="CML5" s="489"/>
      <c r="CMM5" s="489"/>
      <c r="CMN5" s="489"/>
      <c r="CMO5" s="489"/>
      <c r="CMP5" s="489"/>
      <c r="CMQ5" s="489"/>
      <c r="CMR5" s="489"/>
      <c r="CMS5" s="489"/>
      <c r="CMT5" s="489"/>
      <c r="CMU5" s="489"/>
      <c r="CMV5" s="489"/>
      <c r="CMW5" s="489"/>
      <c r="CMX5" s="489"/>
      <c r="CMY5" s="489"/>
      <c r="CMZ5" s="489"/>
      <c r="CNA5" s="489"/>
      <c r="CNB5" s="489"/>
      <c r="CNC5" s="489"/>
      <c r="CND5" s="489"/>
      <c r="CNE5" s="489"/>
      <c r="CNF5" s="489"/>
      <c r="CNG5" s="489"/>
      <c r="CNH5" s="489"/>
      <c r="CNI5" s="489"/>
      <c r="CNJ5" s="489"/>
      <c r="CNK5" s="489"/>
      <c r="CNL5" s="489"/>
      <c r="CNM5" s="489"/>
      <c r="CNN5" s="489"/>
      <c r="CNO5" s="489"/>
      <c r="CNP5" s="489"/>
      <c r="CNQ5" s="489"/>
      <c r="CNR5" s="489"/>
      <c r="CNS5" s="489"/>
      <c r="CNT5" s="489"/>
      <c r="CNU5" s="489"/>
      <c r="CNV5" s="489"/>
      <c r="CNW5" s="489"/>
      <c r="CNX5" s="489"/>
      <c r="CNY5" s="489"/>
      <c r="CNZ5" s="489"/>
      <c r="COA5" s="489"/>
      <c r="COB5" s="489"/>
      <c r="COC5" s="489"/>
      <c r="COD5" s="489"/>
      <c r="COE5" s="489"/>
      <c r="COF5" s="489"/>
      <c r="COG5" s="489"/>
      <c r="COH5" s="489"/>
      <c r="COI5" s="489"/>
      <c r="COJ5" s="489"/>
      <c r="COK5" s="489"/>
      <c r="COL5" s="489"/>
      <c r="COM5" s="489"/>
      <c r="CON5" s="489"/>
      <c r="COO5" s="489"/>
      <c r="COP5" s="489"/>
      <c r="COQ5" s="489"/>
      <c r="COR5" s="489"/>
      <c r="COS5" s="489"/>
      <c r="COT5" s="489"/>
      <c r="COU5" s="489"/>
      <c r="COV5" s="489"/>
      <c r="COW5" s="489"/>
      <c r="COX5" s="489"/>
      <c r="COY5" s="489"/>
      <c r="COZ5" s="489"/>
      <c r="CPA5" s="489"/>
      <c r="CPB5" s="489"/>
      <c r="CPC5" s="489"/>
      <c r="CPD5" s="489"/>
      <c r="CPE5" s="489"/>
      <c r="CPF5" s="489"/>
      <c r="CPG5" s="489"/>
      <c r="CPH5" s="489"/>
      <c r="CPI5" s="489"/>
      <c r="CPJ5" s="489"/>
      <c r="CPK5" s="489"/>
      <c r="CPL5" s="489"/>
      <c r="CPM5" s="489"/>
      <c r="CPN5" s="489"/>
      <c r="CPO5" s="489"/>
      <c r="CPP5" s="489"/>
      <c r="CPQ5" s="489"/>
      <c r="CPR5" s="489"/>
      <c r="CPS5" s="489"/>
      <c r="CPT5" s="489"/>
      <c r="CPU5" s="489"/>
      <c r="CPV5" s="489"/>
      <c r="CPW5" s="489"/>
      <c r="CPX5" s="489"/>
      <c r="CPY5" s="489"/>
      <c r="CPZ5" s="489"/>
      <c r="CQA5" s="489"/>
      <c r="CQB5" s="489"/>
      <c r="CQC5" s="489"/>
      <c r="CQD5" s="489"/>
      <c r="CQE5" s="489"/>
      <c r="CQF5" s="489"/>
      <c r="CQG5" s="489"/>
      <c r="CQH5" s="489"/>
      <c r="CQI5" s="489"/>
      <c r="CQJ5" s="489"/>
      <c r="CQK5" s="489"/>
      <c r="CQL5" s="489"/>
      <c r="CQM5" s="489"/>
      <c r="CQN5" s="489"/>
      <c r="CQO5" s="489"/>
      <c r="CQP5" s="489"/>
      <c r="CQQ5" s="489"/>
      <c r="CQR5" s="489"/>
      <c r="CQS5" s="489"/>
      <c r="CQT5" s="489"/>
      <c r="CQU5" s="489"/>
      <c r="CQV5" s="489"/>
      <c r="CQW5" s="489"/>
      <c r="CQX5" s="489"/>
      <c r="CQY5" s="489"/>
      <c r="CQZ5" s="489"/>
      <c r="CRA5" s="489"/>
      <c r="CRB5" s="489"/>
      <c r="CRC5" s="489"/>
      <c r="CRD5" s="489"/>
      <c r="CRE5" s="489"/>
      <c r="CRF5" s="489"/>
      <c r="CRG5" s="489"/>
      <c r="CRH5" s="489"/>
      <c r="CRI5" s="489"/>
      <c r="CRJ5" s="489"/>
      <c r="CRK5" s="489"/>
      <c r="CRL5" s="489"/>
      <c r="CRM5" s="489"/>
      <c r="CRN5" s="489"/>
      <c r="CRO5" s="489"/>
      <c r="CRP5" s="489"/>
      <c r="CRQ5" s="489"/>
      <c r="CRR5" s="489"/>
      <c r="CRS5" s="489"/>
      <c r="CRT5" s="489"/>
      <c r="CRU5" s="489"/>
      <c r="CRV5" s="489"/>
      <c r="CRW5" s="489"/>
      <c r="CRX5" s="489"/>
      <c r="CRY5" s="489"/>
      <c r="CRZ5" s="489"/>
      <c r="CSA5" s="489"/>
      <c r="CSB5" s="489"/>
      <c r="CSC5" s="489"/>
      <c r="CSD5" s="489"/>
      <c r="CSE5" s="489"/>
      <c r="CSF5" s="489"/>
      <c r="CSG5" s="489"/>
      <c r="CSH5" s="489"/>
      <c r="CSI5" s="489"/>
      <c r="CSJ5" s="489"/>
      <c r="CSK5" s="489"/>
      <c r="CSL5" s="489"/>
      <c r="CSM5" s="489"/>
      <c r="CSN5" s="489"/>
      <c r="CSO5" s="489"/>
      <c r="CSP5" s="489"/>
      <c r="CSQ5" s="489"/>
      <c r="CSR5" s="489"/>
      <c r="CSS5" s="489"/>
      <c r="CST5" s="489"/>
      <c r="CSU5" s="489"/>
      <c r="CSV5" s="489"/>
      <c r="CSW5" s="489"/>
      <c r="CSX5" s="489"/>
      <c r="CSY5" s="489"/>
      <c r="CSZ5" s="489"/>
      <c r="CTA5" s="489"/>
      <c r="CTB5" s="489"/>
      <c r="CTC5" s="489"/>
      <c r="CTD5" s="489"/>
      <c r="CTE5" s="489"/>
      <c r="CTF5" s="489"/>
      <c r="CTG5" s="489"/>
      <c r="CTH5" s="489"/>
      <c r="CTI5" s="489"/>
      <c r="CTJ5" s="489"/>
      <c r="CTK5" s="489"/>
      <c r="CTL5" s="489"/>
      <c r="CTM5" s="489"/>
      <c r="CTN5" s="489"/>
      <c r="CTO5" s="489"/>
      <c r="CTP5" s="489"/>
      <c r="CTQ5" s="489"/>
      <c r="CTR5" s="489"/>
      <c r="CTS5" s="489"/>
      <c r="CTT5" s="489"/>
      <c r="CTU5" s="489"/>
      <c r="CTV5" s="489"/>
      <c r="CTW5" s="489"/>
      <c r="CTX5" s="489"/>
      <c r="CTY5" s="489"/>
      <c r="CTZ5" s="489"/>
      <c r="CUA5" s="489"/>
      <c r="CUB5" s="489"/>
      <c r="CUC5" s="489"/>
      <c r="CUD5" s="489"/>
      <c r="CUE5" s="489"/>
      <c r="CUF5" s="489"/>
      <c r="CUG5" s="489"/>
      <c r="CUH5" s="489"/>
      <c r="CUI5" s="489"/>
      <c r="CUJ5" s="489"/>
      <c r="CUK5" s="489"/>
      <c r="CUL5" s="489"/>
      <c r="CUM5" s="489"/>
      <c r="CUN5" s="489"/>
      <c r="CUO5" s="489"/>
      <c r="CUP5" s="489"/>
      <c r="CUQ5" s="489"/>
      <c r="CUR5" s="489"/>
      <c r="CUS5" s="489"/>
      <c r="CUT5" s="489"/>
      <c r="CUU5" s="489"/>
      <c r="CUV5" s="489"/>
      <c r="CUW5" s="489"/>
      <c r="CUX5" s="489"/>
      <c r="CUY5" s="489"/>
      <c r="CUZ5" s="489"/>
      <c r="CVA5" s="489"/>
      <c r="CVB5" s="489"/>
      <c r="CVC5" s="489"/>
      <c r="CVD5" s="489"/>
      <c r="CVE5" s="489"/>
      <c r="CVF5" s="489"/>
      <c r="CVG5" s="489"/>
      <c r="CVH5" s="489"/>
      <c r="CVI5" s="489"/>
      <c r="CVJ5" s="489"/>
      <c r="CVK5" s="489"/>
      <c r="CVL5" s="489"/>
      <c r="CVM5" s="489"/>
      <c r="CVN5" s="489"/>
      <c r="CVO5" s="489"/>
      <c r="CVP5" s="489"/>
      <c r="CVQ5" s="489"/>
      <c r="CVR5" s="489"/>
      <c r="CVS5" s="489"/>
      <c r="CVT5" s="489"/>
      <c r="CVU5" s="489"/>
      <c r="CVV5" s="489"/>
      <c r="CVW5" s="489"/>
      <c r="CVX5" s="489"/>
      <c r="CVY5" s="489"/>
      <c r="CVZ5" s="489"/>
      <c r="CWA5" s="489"/>
      <c r="CWB5" s="489"/>
      <c r="CWC5" s="489"/>
      <c r="CWD5" s="489"/>
      <c r="CWE5" s="489"/>
      <c r="CWF5" s="489"/>
      <c r="CWG5" s="489"/>
      <c r="CWH5" s="489"/>
      <c r="CWI5" s="489"/>
      <c r="CWJ5" s="489"/>
      <c r="CWK5" s="489"/>
      <c r="CWL5" s="489"/>
      <c r="CWM5" s="489"/>
      <c r="CWN5" s="489"/>
      <c r="CWO5" s="489"/>
      <c r="CWP5" s="489"/>
      <c r="CWQ5" s="489"/>
      <c r="CWR5" s="489"/>
      <c r="CWS5" s="489"/>
      <c r="CWT5" s="489"/>
      <c r="CWU5" s="489"/>
      <c r="CWV5" s="489"/>
      <c r="CWW5" s="489"/>
      <c r="CWX5" s="489"/>
      <c r="CWY5" s="489"/>
      <c r="CWZ5" s="489"/>
      <c r="CXA5" s="489"/>
      <c r="CXB5" s="489"/>
      <c r="CXC5" s="489"/>
      <c r="CXD5" s="489"/>
      <c r="CXE5" s="489"/>
      <c r="CXF5" s="489"/>
      <c r="CXG5" s="489"/>
      <c r="CXH5" s="489"/>
      <c r="CXI5" s="489"/>
      <c r="CXJ5" s="489"/>
      <c r="CXK5" s="489"/>
      <c r="CXL5" s="489"/>
      <c r="CXM5" s="489"/>
      <c r="CXN5" s="489"/>
      <c r="CXO5" s="489"/>
      <c r="CXP5" s="489"/>
      <c r="CXQ5" s="489"/>
      <c r="CXR5" s="489"/>
      <c r="CXS5" s="489"/>
      <c r="CXT5" s="489"/>
      <c r="CXU5" s="489"/>
      <c r="CXV5" s="489"/>
      <c r="CXW5" s="489"/>
      <c r="CXX5" s="489"/>
      <c r="CXY5" s="489"/>
      <c r="CXZ5" s="489"/>
      <c r="CYA5" s="489"/>
      <c r="CYB5" s="489"/>
      <c r="CYC5" s="489"/>
      <c r="CYD5" s="489"/>
      <c r="CYE5" s="489"/>
      <c r="CYF5" s="489"/>
      <c r="CYG5" s="489"/>
      <c r="CYH5" s="489"/>
      <c r="CYI5" s="489"/>
      <c r="CYJ5" s="489"/>
      <c r="CYK5" s="489"/>
      <c r="CYL5" s="489"/>
      <c r="CYM5" s="489"/>
      <c r="CYN5" s="489"/>
      <c r="CYO5" s="489"/>
      <c r="CYP5" s="489"/>
      <c r="CYQ5" s="489"/>
      <c r="CYR5" s="489"/>
      <c r="CYS5" s="489"/>
      <c r="CYT5" s="489"/>
      <c r="CYU5" s="489"/>
      <c r="CYV5" s="489"/>
      <c r="CYW5" s="489"/>
      <c r="CYX5" s="489"/>
      <c r="CYY5" s="489"/>
      <c r="CYZ5" s="489"/>
      <c r="CZA5" s="489"/>
      <c r="CZB5" s="489"/>
      <c r="CZC5" s="489"/>
      <c r="CZD5" s="489"/>
      <c r="CZE5" s="489"/>
      <c r="CZF5" s="489"/>
      <c r="CZG5" s="489"/>
      <c r="CZH5" s="489"/>
      <c r="CZI5" s="489"/>
      <c r="CZJ5" s="489"/>
      <c r="CZK5" s="489"/>
      <c r="CZL5" s="489"/>
      <c r="CZM5" s="489"/>
      <c r="CZN5" s="489"/>
      <c r="CZO5" s="489"/>
      <c r="CZP5" s="489"/>
      <c r="CZQ5" s="489"/>
      <c r="CZR5" s="489"/>
      <c r="CZS5" s="489"/>
      <c r="CZT5" s="489"/>
      <c r="CZU5" s="489"/>
      <c r="CZV5" s="489"/>
      <c r="CZW5" s="489"/>
      <c r="CZX5" s="489"/>
      <c r="CZY5" s="489"/>
      <c r="CZZ5" s="489"/>
      <c r="DAA5" s="489"/>
      <c r="DAB5" s="489"/>
      <c r="DAC5" s="489"/>
      <c r="DAD5" s="489"/>
      <c r="DAE5" s="489"/>
      <c r="DAF5" s="489"/>
      <c r="DAG5" s="489"/>
      <c r="DAH5" s="489"/>
      <c r="DAI5" s="489"/>
      <c r="DAJ5" s="489"/>
      <c r="DAK5" s="489"/>
      <c r="DAL5" s="489"/>
      <c r="DAM5" s="489"/>
      <c r="DAN5" s="489"/>
      <c r="DAO5" s="489"/>
      <c r="DAP5" s="489"/>
      <c r="DAQ5" s="489"/>
      <c r="DAR5" s="489"/>
      <c r="DAS5" s="489"/>
      <c r="DAT5" s="489"/>
      <c r="DAU5" s="489"/>
      <c r="DAV5" s="489"/>
      <c r="DAW5" s="489"/>
      <c r="DAX5" s="489"/>
      <c r="DAY5" s="489"/>
      <c r="DAZ5" s="489"/>
      <c r="DBA5" s="489"/>
      <c r="DBB5" s="489"/>
      <c r="DBC5" s="489"/>
      <c r="DBD5" s="489"/>
      <c r="DBE5" s="489"/>
      <c r="DBF5" s="489"/>
      <c r="DBG5" s="489"/>
      <c r="DBH5" s="489"/>
      <c r="DBI5" s="489"/>
      <c r="DBJ5" s="489"/>
      <c r="DBK5" s="489"/>
      <c r="DBL5" s="489"/>
      <c r="DBM5" s="489"/>
      <c r="DBN5" s="489"/>
      <c r="DBO5" s="489"/>
      <c r="DBP5" s="489"/>
      <c r="DBQ5" s="489"/>
      <c r="DBR5" s="489"/>
      <c r="DBS5" s="489"/>
      <c r="DBT5" s="489"/>
      <c r="DBU5" s="489"/>
      <c r="DBV5" s="489"/>
      <c r="DBW5" s="489"/>
      <c r="DBX5" s="489"/>
      <c r="DBY5" s="489"/>
      <c r="DBZ5" s="489"/>
      <c r="DCA5" s="489"/>
      <c r="DCB5" s="489"/>
      <c r="DCC5" s="489"/>
      <c r="DCD5" s="489"/>
      <c r="DCE5" s="489"/>
      <c r="DCF5" s="489"/>
      <c r="DCG5" s="489"/>
      <c r="DCH5" s="489"/>
      <c r="DCI5" s="489"/>
      <c r="DCJ5" s="489"/>
      <c r="DCK5" s="489"/>
      <c r="DCL5" s="489"/>
      <c r="DCM5" s="489"/>
      <c r="DCN5" s="489"/>
      <c r="DCO5" s="489"/>
      <c r="DCP5" s="489"/>
      <c r="DCQ5" s="489"/>
      <c r="DCR5" s="489"/>
      <c r="DCS5" s="489"/>
      <c r="DCT5" s="489"/>
      <c r="DCU5" s="489"/>
      <c r="DCV5" s="489"/>
      <c r="DCW5" s="489"/>
      <c r="DCX5" s="489"/>
      <c r="DCY5" s="489"/>
      <c r="DCZ5" s="489"/>
      <c r="DDA5" s="489"/>
      <c r="DDB5" s="489"/>
      <c r="DDC5" s="489"/>
      <c r="DDD5" s="489"/>
      <c r="DDE5" s="489"/>
      <c r="DDF5" s="489"/>
      <c r="DDG5" s="489"/>
      <c r="DDH5" s="489"/>
      <c r="DDI5" s="489"/>
      <c r="DDJ5" s="489"/>
      <c r="DDK5" s="489"/>
      <c r="DDL5" s="489"/>
      <c r="DDM5" s="489"/>
      <c r="DDN5" s="489"/>
      <c r="DDO5" s="489"/>
      <c r="DDP5" s="489"/>
      <c r="DDQ5" s="489"/>
      <c r="DDR5" s="489"/>
      <c r="DDS5" s="489"/>
      <c r="DDT5" s="489"/>
      <c r="DDU5" s="489"/>
      <c r="DDV5" s="489"/>
      <c r="DDW5" s="489"/>
      <c r="DDX5" s="489"/>
      <c r="DDY5" s="489"/>
      <c r="DDZ5" s="489"/>
      <c r="DEA5" s="489"/>
      <c r="DEB5" s="489"/>
      <c r="DEC5" s="489"/>
      <c r="DED5" s="489"/>
      <c r="DEE5" s="489"/>
      <c r="DEF5" s="489"/>
      <c r="DEG5" s="489"/>
      <c r="DEH5" s="489"/>
      <c r="DEI5" s="489"/>
      <c r="DEJ5" s="489"/>
      <c r="DEK5" s="489"/>
      <c r="DEL5" s="489"/>
      <c r="DEM5" s="489"/>
      <c r="DEN5" s="489"/>
      <c r="DEO5" s="489"/>
      <c r="DEP5" s="489"/>
      <c r="DEQ5" s="489"/>
      <c r="DER5" s="489"/>
      <c r="DES5" s="489"/>
      <c r="DET5" s="489"/>
      <c r="DEU5" s="489"/>
      <c r="DEV5" s="489"/>
      <c r="DEW5" s="489"/>
      <c r="DEX5" s="489"/>
      <c r="DEY5" s="489"/>
      <c r="DEZ5" s="489"/>
      <c r="DFA5" s="489"/>
      <c r="DFB5" s="489"/>
      <c r="DFC5" s="489"/>
      <c r="DFD5" s="489"/>
      <c r="DFE5" s="489"/>
      <c r="DFF5" s="489"/>
      <c r="DFG5" s="489"/>
      <c r="DFH5" s="489"/>
      <c r="DFI5" s="489"/>
      <c r="DFJ5" s="489"/>
      <c r="DFK5" s="489"/>
      <c r="DFL5" s="489"/>
      <c r="DFM5" s="489"/>
      <c r="DFN5" s="489"/>
      <c r="DFO5" s="489"/>
      <c r="DFP5" s="489"/>
      <c r="DFQ5" s="489"/>
      <c r="DFR5" s="489"/>
      <c r="DFS5" s="489"/>
      <c r="DFT5" s="489"/>
      <c r="DFU5" s="489"/>
      <c r="DFV5" s="489"/>
      <c r="DFW5" s="489"/>
      <c r="DFX5" s="489"/>
      <c r="DFY5" s="489"/>
      <c r="DFZ5" s="489"/>
      <c r="DGA5" s="489"/>
      <c r="DGB5" s="489"/>
      <c r="DGC5" s="489"/>
      <c r="DGD5" s="489"/>
      <c r="DGE5" s="489"/>
      <c r="DGF5" s="489"/>
      <c r="DGG5" s="489"/>
      <c r="DGH5" s="489"/>
      <c r="DGI5" s="489"/>
      <c r="DGJ5" s="489"/>
      <c r="DGK5" s="489"/>
      <c r="DGL5" s="489"/>
      <c r="DGM5" s="489"/>
      <c r="DGN5" s="489"/>
      <c r="DGO5" s="489"/>
      <c r="DGP5" s="489"/>
      <c r="DGQ5" s="489"/>
      <c r="DGR5" s="489"/>
      <c r="DGS5" s="489"/>
      <c r="DGT5" s="489"/>
      <c r="DGU5" s="489"/>
      <c r="DGV5" s="489"/>
      <c r="DGW5" s="489"/>
      <c r="DGX5" s="489"/>
      <c r="DGY5" s="489"/>
      <c r="DGZ5" s="489"/>
      <c r="DHA5" s="489"/>
      <c r="DHB5" s="489"/>
      <c r="DHC5" s="489"/>
      <c r="DHD5" s="489"/>
      <c r="DHE5" s="489"/>
      <c r="DHF5" s="489"/>
      <c r="DHG5" s="489"/>
      <c r="DHH5" s="489"/>
      <c r="DHI5" s="489"/>
      <c r="DHJ5" s="489"/>
      <c r="DHK5" s="489"/>
      <c r="DHL5" s="489"/>
      <c r="DHM5" s="489"/>
      <c r="DHN5" s="489"/>
      <c r="DHO5" s="489"/>
      <c r="DHP5" s="489"/>
      <c r="DHQ5" s="489"/>
      <c r="DHR5" s="489"/>
      <c r="DHS5" s="489"/>
      <c r="DHT5" s="489"/>
      <c r="DHU5" s="489"/>
      <c r="DHV5" s="489"/>
      <c r="DHW5" s="489"/>
      <c r="DHX5" s="489"/>
      <c r="DHY5" s="489"/>
      <c r="DHZ5" s="489"/>
      <c r="DIA5" s="489"/>
      <c r="DIB5" s="489"/>
      <c r="DIC5" s="489"/>
      <c r="DID5" s="489"/>
      <c r="DIE5" s="489"/>
      <c r="DIF5" s="489"/>
      <c r="DIG5" s="489"/>
      <c r="DIH5" s="489"/>
      <c r="DII5" s="489"/>
      <c r="DIJ5" s="489"/>
      <c r="DIK5" s="489"/>
      <c r="DIL5" s="489"/>
      <c r="DIM5" s="489"/>
      <c r="DIN5" s="489"/>
      <c r="DIO5" s="489"/>
      <c r="DIP5" s="489"/>
      <c r="DIQ5" s="489"/>
      <c r="DIR5" s="489"/>
      <c r="DIS5" s="489"/>
      <c r="DIT5" s="489"/>
      <c r="DIU5" s="489"/>
      <c r="DIV5" s="489"/>
      <c r="DIW5" s="489"/>
      <c r="DIX5" s="489"/>
      <c r="DIY5" s="489"/>
      <c r="DIZ5" s="489"/>
      <c r="DJA5" s="489"/>
      <c r="DJB5" s="489"/>
      <c r="DJC5" s="489"/>
      <c r="DJD5" s="489"/>
      <c r="DJE5" s="489"/>
      <c r="DJF5" s="489"/>
      <c r="DJG5" s="489"/>
      <c r="DJH5" s="489"/>
      <c r="DJI5" s="489"/>
      <c r="DJJ5" s="489"/>
      <c r="DJK5" s="489"/>
      <c r="DJL5" s="489"/>
      <c r="DJM5" s="489"/>
      <c r="DJN5" s="489"/>
      <c r="DJO5" s="489"/>
      <c r="DJP5" s="489"/>
      <c r="DJQ5" s="489"/>
      <c r="DJR5" s="489"/>
      <c r="DJS5" s="489"/>
      <c r="DJT5" s="489"/>
      <c r="DJU5" s="489"/>
      <c r="DJV5" s="489"/>
      <c r="DJW5" s="489"/>
      <c r="DJX5" s="489"/>
      <c r="DJY5" s="489"/>
      <c r="DJZ5" s="489"/>
      <c r="DKA5" s="489"/>
      <c r="DKB5" s="489"/>
      <c r="DKC5" s="489"/>
      <c r="DKD5" s="489"/>
      <c r="DKE5" s="489"/>
      <c r="DKF5" s="489"/>
      <c r="DKG5" s="489"/>
      <c r="DKH5" s="489"/>
      <c r="DKI5" s="489"/>
      <c r="DKJ5" s="489"/>
      <c r="DKK5" s="489"/>
      <c r="DKL5" s="489"/>
      <c r="DKM5" s="489"/>
      <c r="DKN5" s="489"/>
      <c r="DKO5" s="489"/>
      <c r="DKP5" s="489"/>
      <c r="DKQ5" s="489"/>
      <c r="DKR5" s="489"/>
      <c r="DKS5" s="489"/>
      <c r="DKT5" s="489"/>
      <c r="DKU5" s="489"/>
      <c r="DKV5" s="489"/>
      <c r="DKW5" s="489"/>
      <c r="DKX5" s="489"/>
      <c r="DKY5" s="489"/>
      <c r="DKZ5" s="489"/>
      <c r="DLA5" s="489"/>
      <c r="DLB5" s="489"/>
      <c r="DLC5" s="489"/>
      <c r="DLD5" s="489"/>
      <c r="DLE5" s="489"/>
      <c r="DLF5" s="489"/>
      <c r="DLG5" s="489"/>
      <c r="DLH5" s="489"/>
      <c r="DLI5" s="489"/>
      <c r="DLJ5" s="489"/>
      <c r="DLK5" s="489"/>
      <c r="DLL5" s="489"/>
      <c r="DLM5" s="489"/>
      <c r="DLN5" s="489"/>
      <c r="DLO5" s="489"/>
      <c r="DLP5" s="489"/>
      <c r="DLQ5" s="489"/>
      <c r="DLR5" s="489"/>
      <c r="DLS5" s="489"/>
      <c r="DLT5" s="489"/>
      <c r="DLU5" s="489"/>
      <c r="DLV5" s="489"/>
      <c r="DLW5" s="489"/>
      <c r="DLX5" s="489"/>
      <c r="DLY5" s="489"/>
      <c r="DLZ5" s="489"/>
      <c r="DMA5" s="489"/>
      <c r="DMB5" s="489"/>
      <c r="DMC5" s="489"/>
      <c r="DMD5" s="489"/>
      <c r="DME5" s="489"/>
      <c r="DMF5" s="489"/>
      <c r="DMG5" s="489"/>
      <c r="DMH5" s="489"/>
      <c r="DMI5" s="489"/>
      <c r="DMJ5" s="489"/>
      <c r="DMK5" s="489"/>
      <c r="DML5" s="489"/>
      <c r="DMM5" s="489"/>
      <c r="DMN5" s="489"/>
      <c r="DMO5" s="489"/>
      <c r="DMP5" s="489"/>
      <c r="DMQ5" s="489"/>
      <c r="DMR5" s="489"/>
      <c r="DMS5" s="489"/>
      <c r="DMT5" s="489"/>
      <c r="DMU5" s="489"/>
      <c r="DMV5" s="489"/>
      <c r="DMW5" s="489"/>
      <c r="DMX5" s="489"/>
      <c r="DMY5" s="489"/>
      <c r="DMZ5" s="489"/>
      <c r="DNA5" s="489"/>
      <c r="DNB5" s="489"/>
      <c r="DNC5" s="489"/>
      <c r="DND5" s="489"/>
      <c r="DNE5" s="489"/>
      <c r="DNF5" s="489"/>
      <c r="DNG5" s="489"/>
      <c r="DNH5" s="489"/>
      <c r="DNI5" s="489"/>
      <c r="DNJ5" s="489"/>
      <c r="DNK5" s="489"/>
      <c r="DNL5" s="489"/>
      <c r="DNM5" s="489"/>
      <c r="DNN5" s="489"/>
      <c r="DNO5" s="489"/>
      <c r="DNP5" s="489"/>
      <c r="DNQ5" s="489"/>
      <c r="DNR5" s="489"/>
      <c r="DNS5" s="489"/>
      <c r="DNT5" s="489"/>
      <c r="DNU5" s="489"/>
      <c r="DNV5" s="489"/>
      <c r="DNW5" s="489"/>
      <c r="DNX5" s="489"/>
      <c r="DNY5" s="489"/>
      <c r="DNZ5" s="489"/>
      <c r="DOA5" s="489"/>
      <c r="DOB5" s="489"/>
      <c r="DOC5" s="489"/>
      <c r="DOD5" s="489"/>
      <c r="DOE5" s="489"/>
      <c r="DOF5" s="489"/>
      <c r="DOG5" s="489"/>
      <c r="DOH5" s="489"/>
      <c r="DOI5" s="489"/>
      <c r="DOJ5" s="489"/>
      <c r="DOK5" s="489"/>
      <c r="DOL5" s="489"/>
      <c r="DOM5" s="489"/>
      <c r="DON5" s="489"/>
      <c r="DOO5" s="489"/>
      <c r="DOP5" s="489"/>
      <c r="DOQ5" s="489"/>
      <c r="DOR5" s="489"/>
      <c r="DOS5" s="489"/>
      <c r="DOT5" s="489"/>
      <c r="DOU5" s="489"/>
      <c r="DOV5" s="489"/>
      <c r="DOW5" s="489"/>
      <c r="DOX5" s="489"/>
      <c r="DOY5" s="489"/>
      <c r="DOZ5" s="489"/>
      <c r="DPA5" s="489"/>
      <c r="DPB5" s="489"/>
      <c r="DPC5" s="489"/>
      <c r="DPD5" s="489"/>
      <c r="DPE5" s="489"/>
      <c r="DPF5" s="489"/>
      <c r="DPG5" s="489"/>
      <c r="DPH5" s="489"/>
      <c r="DPI5" s="489"/>
      <c r="DPJ5" s="489"/>
      <c r="DPK5" s="489"/>
      <c r="DPL5" s="489"/>
      <c r="DPM5" s="489"/>
      <c r="DPN5" s="489"/>
      <c r="DPO5" s="489"/>
      <c r="DPP5" s="489"/>
      <c r="DPQ5" s="489"/>
      <c r="DPR5" s="489"/>
      <c r="DPS5" s="489"/>
      <c r="DPT5" s="489"/>
      <c r="DPU5" s="489"/>
      <c r="DPV5" s="489"/>
      <c r="DPW5" s="489"/>
      <c r="DPX5" s="489"/>
      <c r="DPY5" s="489"/>
      <c r="DPZ5" s="489"/>
      <c r="DQA5" s="489"/>
      <c r="DQB5" s="489"/>
      <c r="DQC5" s="489"/>
      <c r="DQD5" s="489"/>
      <c r="DQE5" s="489"/>
      <c r="DQF5" s="489"/>
      <c r="DQG5" s="489"/>
      <c r="DQH5" s="489"/>
      <c r="DQI5" s="489"/>
      <c r="DQJ5" s="489"/>
      <c r="DQK5" s="489"/>
      <c r="DQL5" s="489"/>
      <c r="DQM5" s="489"/>
      <c r="DQN5" s="489"/>
      <c r="DQO5" s="489"/>
      <c r="DQP5" s="489"/>
      <c r="DQQ5" s="489"/>
      <c r="DQR5" s="489"/>
      <c r="DQS5" s="489"/>
      <c r="DQT5" s="489"/>
      <c r="DQU5" s="489"/>
      <c r="DQV5" s="489"/>
      <c r="DQW5" s="489"/>
      <c r="DQX5" s="489"/>
      <c r="DQY5" s="489"/>
      <c r="DQZ5" s="489"/>
      <c r="DRA5" s="489"/>
      <c r="DRB5" s="489"/>
      <c r="DRC5" s="489"/>
      <c r="DRD5" s="489"/>
      <c r="DRE5" s="489"/>
      <c r="DRF5" s="489"/>
      <c r="DRG5" s="489"/>
      <c r="DRH5" s="489"/>
      <c r="DRI5" s="489"/>
      <c r="DRJ5" s="489"/>
      <c r="DRK5" s="489"/>
      <c r="DRL5" s="489"/>
      <c r="DRM5" s="489"/>
      <c r="DRN5" s="489"/>
      <c r="DRO5" s="489"/>
      <c r="DRP5" s="489"/>
      <c r="DRQ5" s="489"/>
      <c r="DRR5" s="489"/>
      <c r="DRS5" s="489"/>
      <c r="DRT5" s="489"/>
      <c r="DRU5" s="489"/>
      <c r="DRV5" s="489"/>
      <c r="DRW5" s="489"/>
      <c r="DRX5" s="489"/>
      <c r="DRY5" s="489"/>
      <c r="DRZ5" s="489"/>
      <c r="DSA5" s="489"/>
      <c r="DSB5" s="489"/>
      <c r="DSC5" s="489"/>
      <c r="DSD5" s="489"/>
      <c r="DSE5" s="489"/>
      <c r="DSF5" s="489"/>
      <c r="DSG5" s="489"/>
      <c r="DSH5" s="489"/>
      <c r="DSI5" s="489"/>
      <c r="DSJ5" s="489"/>
      <c r="DSK5" s="489"/>
      <c r="DSL5" s="489"/>
      <c r="DSM5" s="489"/>
      <c r="DSN5" s="489"/>
      <c r="DSO5" s="489"/>
      <c r="DSP5" s="489"/>
      <c r="DSQ5" s="489"/>
      <c r="DSR5" s="489"/>
      <c r="DSS5" s="489"/>
      <c r="DST5" s="489"/>
      <c r="DSU5" s="489"/>
      <c r="DSV5" s="489"/>
      <c r="DSW5" s="489"/>
      <c r="DSX5" s="489"/>
      <c r="DSY5" s="489"/>
      <c r="DSZ5" s="489"/>
      <c r="DTA5" s="489"/>
      <c r="DTB5" s="489"/>
      <c r="DTC5" s="489"/>
      <c r="DTD5" s="489"/>
      <c r="DTE5" s="489"/>
      <c r="DTF5" s="489"/>
      <c r="DTG5" s="489"/>
      <c r="DTH5" s="489"/>
      <c r="DTI5" s="489"/>
      <c r="DTJ5" s="489"/>
      <c r="DTK5" s="489"/>
      <c r="DTL5" s="489"/>
      <c r="DTM5" s="489"/>
      <c r="DTN5" s="489"/>
      <c r="DTO5" s="489"/>
      <c r="DTP5" s="489"/>
      <c r="DTQ5" s="489"/>
      <c r="DTR5" s="489"/>
      <c r="DTS5" s="489"/>
      <c r="DTT5" s="489"/>
      <c r="DTU5" s="489"/>
      <c r="DTV5" s="489"/>
      <c r="DTW5" s="489"/>
      <c r="DTX5" s="489"/>
      <c r="DTY5" s="489"/>
      <c r="DTZ5" s="489"/>
      <c r="DUA5" s="489"/>
      <c r="DUB5" s="489"/>
      <c r="DUC5" s="489"/>
      <c r="DUD5" s="489"/>
      <c r="DUE5" s="489"/>
      <c r="DUF5" s="489"/>
      <c r="DUG5" s="489"/>
      <c r="DUH5" s="489"/>
      <c r="DUI5" s="489"/>
      <c r="DUJ5" s="489"/>
      <c r="DUK5" s="489"/>
      <c r="DUL5" s="489"/>
      <c r="DUM5" s="489"/>
      <c r="DUN5" s="489"/>
      <c r="DUO5" s="489"/>
      <c r="DUP5" s="489"/>
      <c r="DUQ5" s="489"/>
      <c r="DUR5" s="489"/>
      <c r="DUS5" s="489"/>
      <c r="DUT5" s="489"/>
      <c r="DUU5" s="489"/>
      <c r="DUV5" s="489"/>
      <c r="DUW5" s="489"/>
      <c r="DUX5" s="489"/>
      <c r="DUY5" s="489"/>
      <c r="DUZ5" s="489"/>
      <c r="DVA5" s="489"/>
      <c r="DVB5" s="489"/>
      <c r="DVC5" s="489"/>
      <c r="DVD5" s="489"/>
      <c r="DVE5" s="489"/>
      <c r="DVF5" s="489"/>
      <c r="DVG5" s="489"/>
      <c r="DVH5" s="489"/>
      <c r="DVI5" s="489"/>
      <c r="DVJ5" s="489"/>
      <c r="DVK5" s="489"/>
      <c r="DVL5" s="489"/>
      <c r="DVM5" s="489"/>
      <c r="DVN5" s="489"/>
      <c r="DVO5" s="489"/>
      <c r="DVP5" s="489"/>
      <c r="DVQ5" s="489"/>
      <c r="DVR5" s="489"/>
      <c r="DVS5" s="489"/>
      <c r="DVT5" s="489"/>
      <c r="DVU5" s="489"/>
      <c r="DVV5" s="489"/>
      <c r="DVW5" s="489"/>
      <c r="DVX5" s="489"/>
      <c r="DVY5" s="489"/>
      <c r="DVZ5" s="489"/>
      <c r="DWA5" s="489"/>
      <c r="DWB5" s="489"/>
      <c r="DWC5" s="489"/>
      <c r="DWD5" s="489"/>
      <c r="DWE5" s="489"/>
      <c r="DWF5" s="489"/>
      <c r="DWG5" s="489"/>
      <c r="DWH5" s="489"/>
      <c r="DWI5" s="489"/>
      <c r="DWJ5" s="489"/>
      <c r="DWK5" s="489"/>
      <c r="DWL5" s="489"/>
      <c r="DWM5" s="489"/>
      <c r="DWN5" s="489"/>
      <c r="DWO5" s="489"/>
      <c r="DWP5" s="489"/>
      <c r="DWQ5" s="489"/>
      <c r="DWR5" s="489"/>
      <c r="DWS5" s="489"/>
      <c r="DWT5" s="489"/>
      <c r="DWU5" s="489"/>
      <c r="DWV5" s="489"/>
      <c r="DWW5" s="489"/>
      <c r="DWX5" s="489"/>
      <c r="DWY5" s="489"/>
      <c r="DWZ5" s="489"/>
      <c r="DXA5" s="489"/>
      <c r="DXB5" s="489"/>
      <c r="DXC5" s="489"/>
      <c r="DXD5" s="489"/>
      <c r="DXE5" s="489"/>
      <c r="DXF5" s="489"/>
      <c r="DXG5" s="489"/>
      <c r="DXH5" s="489"/>
      <c r="DXI5" s="489"/>
      <c r="DXJ5" s="489"/>
      <c r="DXK5" s="489"/>
      <c r="DXL5" s="489"/>
      <c r="DXM5" s="489"/>
      <c r="DXN5" s="489"/>
      <c r="DXO5" s="489"/>
      <c r="DXP5" s="489"/>
      <c r="DXQ5" s="489"/>
      <c r="DXR5" s="489"/>
      <c r="DXS5" s="489"/>
      <c r="DXT5" s="489"/>
      <c r="DXU5" s="489"/>
      <c r="DXV5" s="489"/>
      <c r="DXW5" s="489"/>
      <c r="DXX5" s="489"/>
      <c r="DXY5" s="489"/>
      <c r="DXZ5" s="489"/>
      <c r="DYA5" s="489"/>
      <c r="DYB5" s="489"/>
      <c r="DYC5" s="489"/>
      <c r="DYD5" s="489"/>
      <c r="DYE5" s="489"/>
      <c r="DYF5" s="489"/>
      <c r="DYG5" s="489"/>
      <c r="DYH5" s="489"/>
      <c r="DYI5" s="489"/>
      <c r="DYJ5" s="489"/>
      <c r="DYK5" s="489"/>
      <c r="DYL5" s="489"/>
      <c r="DYM5" s="489"/>
      <c r="DYN5" s="489"/>
      <c r="DYO5" s="489"/>
      <c r="DYP5" s="489"/>
      <c r="DYQ5" s="489"/>
      <c r="DYR5" s="489"/>
      <c r="DYS5" s="489"/>
      <c r="DYT5" s="489"/>
      <c r="DYU5" s="489"/>
      <c r="DYV5" s="489"/>
      <c r="DYW5" s="489"/>
      <c r="DYX5" s="489"/>
      <c r="DYY5" s="489"/>
      <c r="DYZ5" s="489"/>
      <c r="DZA5" s="489"/>
      <c r="DZB5" s="489"/>
      <c r="DZC5" s="489"/>
      <c r="DZD5" s="489"/>
      <c r="DZE5" s="489"/>
      <c r="DZF5" s="489"/>
      <c r="DZG5" s="489"/>
      <c r="DZH5" s="489"/>
      <c r="DZI5" s="489"/>
      <c r="DZJ5" s="489"/>
      <c r="DZK5" s="489"/>
      <c r="DZL5" s="489"/>
      <c r="DZM5" s="489"/>
      <c r="DZN5" s="489"/>
      <c r="DZO5" s="489"/>
      <c r="DZP5" s="489"/>
      <c r="DZQ5" s="489"/>
      <c r="DZR5" s="489"/>
      <c r="DZS5" s="489"/>
      <c r="DZT5" s="489"/>
      <c r="DZU5" s="489"/>
      <c r="DZV5" s="489"/>
      <c r="DZW5" s="489"/>
      <c r="DZX5" s="489"/>
      <c r="DZY5" s="489"/>
      <c r="DZZ5" s="489"/>
      <c r="EAA5" s="489"/>
      <c r="EAB5" s="489"/>
      <c r="EAC5" s="489"/>
      <c r="EAD5" s="489"/>
      <c r="EAE5" s="489"/>
      <c r="EAF5" s="489"/>
      <c r="EAG5" s="489"/>
      <c r="EAH5" s="489"/>
      <c r="EAI5" s="489"/>
      <c r="EAJ5" s="489"/>
      <c r="EAK5" s="489"/>
      <c r="EAL5" s="489"/>
      <c r="EAM5" s="489"/>
      <c r="EAN5" s="489"/>
      <c r="EAO5" s="489"/>
      <c r="EAP5" s="489"/>
      <c r="EAQ5" s="489"/>
      <c r="EAR5" s="489"/>
      <c r="EAS5" s="489"/>
      <c r="EAT5" s="489"/>
      <c r="EAU5" s="489"/>
      <c r="EAV5" s="489"/>
      <c r="EAW5" s="489"/>
      <c r="EAX5" s="489"/>
      <c r="EAY5" s="489"/>
      <c r="EAZ5" s="489"/>
      <c r="EBA5" s="489"/>
      <c r="EBB5" s="489"/>
      <c r="EBC5" s="489"/>
      <c r="EBD5" s="489"/>
      <c r="EBE5" s="489"/>
      <c r="EBF5" s="489"/>
      <c r="EBG5" s="489"/>
      <c r="EBH5" s="489"/>
      <c r="EBI5" s="489"/>
      <c r="EBJ5" s="489"/>
      <c r="EBK5" s="489"/>
      <c r="EBL5" s="489"/>
      <c r="EBM5" s="489"/>
      <c r="EBN5" s="489"/>
      <c r="EBO5" s="489"/>
      <c r="EBP5" s="489"/>
      <c r="EBQ5" s="489"/>
      <c r="EBR5" s="489"/>
      <c r="EBS5" s="489"/>
      <c r="EBT5" s="489"/>
      <c r="EBU5" s="489"/>
      <c r="EBV5" s="489"/>
      <c r="EBW5" s="489"/>
      <c r="EBX5" s="489"/>
      <c r="EBY5" s="489"/>
      <c r="EBZ5" s="489"/>
      <c r="ECA5" s="489"/>
      <c r="ECB5" s="489"/>
      <c r="ECC5" s="489"/>
      <c r="ECD5" s="489"/>
      <c r="ECE5" s="489"/>
      <c r="ECF5" s="489"/>
      <c r="ECG5" s="489"/>
      <c r="ECH5" s="489"/>
      <c r="ECI5" s="489"/>
      <c r="ECJ5" s="489"/>
      <c r="ECK5" s="489"/>
      <c r="ECL5" s="489"/>
      <c r="ECM5" s="489"/>
      <c r="ECN5" s="489"/>
      <c r="ECO5" s="489"/>
      <c r="ECP5" s="489"/>
      <c r="ECQ5" s="489"/>
      <c r="ECR5" s="489"/>
      <c r="ECS5" s="489"/>
      <c r="ECT5" s="489"/>
      <c r="ECU5" s="489"/>
      <c r="ECV5" s="489"/>
      <c r="ECW5" s="489"/>
      <c r="ECX5" s="489"/>
      <c r="ECY5" s="489"/>
      <c r="ECZ5" s="489"/>
      <c r="EDA5" s="489"/>
      <c r="EDB5" s="489"/>
      <c r="EDC5" s="489"/>
      <c r="EDD5" s="489"/>
      <c r="EDE5" s="489"/>
      <c r="EDF5" s="489"/>
      <c r="EDG5" s="489"/>
      <c r="EDH5" s="489"/>
      <c r="EDI5" s="489"/>
      <c r="EDJ5" s="489"/>
      <c r="EDK5" s="489"/>
      <c r="EDL5" s="489"/>
      <c r="EDM5" s="489"/>
      <c r="EDN5" s="489"/>
      <c r="EDO5" s="489"/>
      <c r="EDP5" s="489"/>
      <c r="EDQ5" s="489"/>
      <c r="EDR5" s="489"/>
      <c r="EDS5" s="489"/>
      <c r="EDT5" s="489"/>
      <c r="EDU5" s="489"/>
      <c r="EDV5" s="489"/>
      <c r="EDW5" s="489"/>
      <c r="EDX5" s="489"/>
      <c r="EDY5" s="489"/>
      <c r="EDZ5" s="489"/>
      <c r="EEA5" s="489"/>
      <c r="EEB5" s="489"/>
      <c r="EEC5" s="489"/>
      <c r="EED5" s="489"/>
      <c r="EEE5" s="489"/>
      <c r="EEF5" s="489"/>
      <c r="EEG5" s="489"/>
      <c r="EEH5" s="489"/>
      <c r="EEI5" s="489"/>
      <c r="EEJ5" s="489"/>
      <c r="EEK5" s="489"/>
      <c r="EEL5" s="489"/>
      <c r="EEM5" s="489"/>
      <c r="EEN5" s="489"/>
      <c r="EEO5" s="489"/>
      <c r="EEP5" s="489"/>
      <c r="EEQ5" s="489"/>
      <c r="EER5" s="489"/>
      <c r="EES5" s="489"/>
      <c r="EET5" s="489"/>
      <c r="EEU5" s="489"/>
      <c r="EEV5" s="489"/>
      <c r="EEW5" s="489"/>
      <c r="EEX5" s="489"/>
      <c r="EEY5" s="489"/>
      <c r="EEZ5" s="489"/>
      <c r="EFA5" s="489"/>
      <c r="EFB5" s="489"/>
      <c r="EFC5" s="489"/>
      <c r="EFD5" s="489"/>
      <c r="EFE5" s="489"/>
      <c r="EFF5" s="489"/>
      <c r="EFG5" s="489"/>
      <c r="EFH5" s="489"/>
      <c r="EFI5" s="489"/>
      <c r="EFJ5" s="489"/>
      <c r="EFK5" s="489"/>
      <c r="EFL5" s="489"/>
      <c r="EFM5" s="489"/>
      <c r="EFN5" s="489"/>
      <c r="EFO5" s="489"/>
      <c r="EFP5" s="489"/>
      <c r="EFQ5" s="489"/>
      <c r="EFR5" s="489"/>
      <c r="EFS5" s="489"/>
      <c r="EFT5" s="489"/>
      <c r="EFU5" s="489"/>
      <c r="EFV5" s="489"/>
      <c r="EFW5" s="489"/>
      <c r="EFX5" s="489"/>
      <c r="EFY5" s="489"/>
      <c r="EFZ5" s="489"/>
      <c r="EGA5" s="489"/>
      <c r="EGB5" s="489"/>
      <c r="EGC5" s="489"/>
      <c r="EGD5" s="489"/>
      <c r="EGE5" s="489"/>
      <c r="EGF5" s="489"/>
      <c r="EGG5" s="489"/>
      <c r="EGH5" s="489"/>
      <c r="EGI5" s="489"/>
      <c r="EGJ5" s="489"/>
      <c r="EGK5" s="489"/>
      <c r="EGL5" s="489"/>
      <c r="EGM5" s="489"/>
      <c r="EGN5" s="489"/>
      <c r="EGO5" s="489"/>
      <c r="EGP5" s="489"/>
      <c r="EGQ5" s="489"/>
      <c r="EGR5" s="489"/>
      <c r="EGS5" s="489"/>
      <c r="EGT5" s="489"/>
      <c r="EGU5" s="489"/>
      <c r="EGV5" s="489"/>
      <c r="EGW5" s="489"/>
      <c r="EGX5" s="489"/>
      <c r="EGY5" s="489"/>
      <c r="EGZ5" s="489"/>
      <c r="EHA5" s="489"/>
      <c r="EHB5" s="489"/>
      <c r="EHC5" s="489"/>
      <c r="EHD5" s="489"/>
      <c r="EHE5" s="489"/>
      <c r="EHF5" s="489"/>
      <c r="EHG5" s="489"/>
      <c r="EHH5" s="489"/>
      <c r="EHI5" s="489"/>
      <c r="EHJ5" s="489"/>
      <c r="EHK5" s="489"/>
      <c r="EHL5" s="489"/>
      <c r="EHM5" s="489"/>
      <c r="EHN5" s="489"/>
      <c r="EHO5" s="489"/>
      <c r="EHP5" s="489"/>
      <c r="EHQ5" s="489"/>
      <c r="EHR5" s="489"/>
      <c r="EHS5" s="489"/>
      <c r="EHT5" s="489"/>
      <c r="EHU5" s="489"/>
      <c r="EHV5" s="489"/>
      <c r="EHW5" s="489"/>
      <c r="EHX5" s="489"/>
      <c r="EHY5" s="489"/>
      <c r="EHZ5" s="489"/>
      <c r="EIA5" s="489"/>
      <c r="EIB5" s="489"/>
      <c r="EIC5" s="489"/>
      <c r="EID5" s="489"/>
      <c r="EIE5" s="489"/>
      <c r="EIF5" s="489"/>
      <c r="EIG5" s="489"/>
      <c r="EIH5" s="489"/>
      <c r="EII5" s="489"/>
      <c r="EIJ5" s="489"/>
      <c r="EIK5" s="489"/>
      <c r="EIL5" s="489"/>
      <c r="EIM5" s="489"/>
      <c r="EIN5" s="489"/>
      <c r="EIO5" s="489"/>
      <c r="EIP5" s="489"/>
      <c r="EIQ5" s="489"/>
      <c r="EIR5" s="489"/>
      <c r="EIS5" s="489"/>
      <c r="EIT5" s="489"/>
      <c r="EIU5" s="489"/>
      <c r="EIV5" s="489"/>
      <c r="EIW5" s="489"/>
      <c r="EIX5" s="489"/>
      <c r="EIY5" s="489"/>
      <c r="EIZ5" s="489"/>
      <c r="EJA5" s="489"/>
      <c r="EJB5" s="489"/>
      <c r="EJC5" s="489"/>
      <c r="EJD5" s="489"/>
      <c r="EJE5" s="489"/>
      <c r="EJF5" s="489"/>
      <c r="EJG5" s="489"/>
      <c r="EJH5" s="489"/>
      <c r="EJI5" s="489"/>
      <c r="EJJ5" s="489"/>
      <c r="EJK5" s="489"/>
      <c r="EJL5" s="489"/>
      <c r="EJM5" s="489"/>
      <c r="EJN5" s="489"/>
      <c r="EJO5" s="489"/>
      <c r="EJP5" s="489"/>
      <c r="EJQ5" s="489"/>
      <c r="EJR5" s="489"/>
      <c r="EJS5" s="489"/>
      <c r="EJT5" s="489"/>
      <c r="EJU5" s="489"/>
      <c r="EJV5" s="489"/>
      <c r="EJW5" s="489"/>
      <c r="EJX5" s="489"/>
      <c r="EJY5" s="489"/>
      <c r="EJZ5" s="489"/>
      <c r="EKA5" s="489"/>
      <c r="EKB5" s="489"/>
      <c r="EKC5" s="489"/>
      <c r="EKD5" s="489"/>
      <c r="EKE5" s="489"/>
      <c r="EKF5" s="489"/>
      <c r="EKG5" s="489"/>
      <c r="EKH5" s="489"/>
      <c r="EKI5" s="489"/>
      <c r="EKJ5" s="489"/>
      <c r="EKK5" s="489"/>
      <c r="EKL5" s="489"/>
      <c r="EKM5" s="489"/>
      <c r="EKN5" s="489"/>
      <c r="EKO5" s="489"/>
      <c r="EKP5" s="489"/>
      <c r="EKQ5" s="489"/>
      <c r="EKR5" s="489"/>
      <c r="EKS5" s="489"/>
      <c r="EKT5" s="489"/>
      <c r="EKU5" s="489"/>
      <c r="EKV5" s="489"/>
      <c r="EKW5" s="489"/>
      <c r="EKX5" s="489"/>
      <c r="EKY5" s="489"/>
      <c r="EKZ5" s="489"/>
      <c r="ELA5" s="489"/>
      <c r="ELB5" s="489"/>
      <c r="ELC5" s="489"/>
      <c r="ELD5" s="489"/>
      <c r="ELE5" s="489"/>
      <c r="ELF5" s="489"/>
      <c r="ELG5" s="489"/>
      <c r="ELH5" s="489"/>
      <c r="ELI5" s="489"/>
      <c r="ELJ5" s="489"/>
      <c r="ELK5" s="489"/>
      <c r="ELL5" s="489"/>
      <c r="ELM5" s="489"/>
      <c r="ELN5" s="489"/>
      <c r="ELO5" s="489"/>
      <c r="ELP5" s="489"/>
      <c r="ELQ5" s="489"/>
      <c r="ELR5" s="489"/>
      <c r="ELS5" s="489"/>
      <c r="ELT5" s="489"/>
      <c r="ELU5" s="489"/>
      <c r="ELV5" s="489"/>
      <c r="ELW5" s="489"/>
      <c r="ELX5" s="489"/>
      <c r="ELY5" s="489"/>
      <c r="ELZ5" s="489"/>
      <c r="EMA5" s="489"/>
      <c r="EMB5" s="489"/>
      <c r="EMC5" s="489"/>
      <c r="EMD5" s="489"/>
      <c r="EME5" s="489"/>
      <c r="EMF5" s="489"/>
      <c r="EMG5" s="489"/>
      <c r="EMH5" s="489"/>
      <c r="EMI5" s="489"/>
      <c r="EMJ5" s="489"/>
      <c r="EMK5" s="489"/>
      <c r="EML5" s="489"/>
      <c r="EMM5" s="489"/>
      <c r="EMN5" s="489"/>
      <c r="EMO5" s="489"/>
      <c r="EMP5" s="489"/>
      <c r="EMQ5" s="489"/>
      <c r="EMR5" s="489"/>
      <c r="EMS5" s="489"/>
      <c r="EMT5" s="489"/>
      <c r="EMU5" s="489"/>
      <c r="EMV5" s="489"/>
      <c r="EMW5" s="489"/>
      <c r="EMX5" s="489"/>
      <c r="EMY5" s="489"/>
      <c r="EMZ5" s="489"/>
      <c r="ENA5" s="489"/>
      <c r="ENB5" s="489"/>
      <c r="ENC5" s="489"/>
      <c r="END5" s="489"/>
      <c r="ENE5" s="489"/>
      <c r="ENF5" s="489"/>
      <c r="ENG5" s="489"/>
      <c r="ENH5" s="489"/>
      <c r="ENI5" s="489"/>
      <c r="ENJ5" s="489"/>
      <c r="ENK5" s="489"/>
      <c r="ENL5" s="489"/>
      <c r="ENM5" s="489"/>
      <c r="ENN5" s="489"/>
      <c r="ENO5" s="489"/>
      <c r="ENP5" s="489"/>
      <c r="ENQ5" s="489"/>
      <c r="ENR5" s="489"/>
      <c r="ENS5" s="489"/>
      <c r="ENT5" s="489"/>
      <c r="ENU5" s="489"/>
      <c r="ENV5" s="489"/>
      <c r="ENW5" s="489"/>
      <c r="ENX5" s="489"/>
      <c r="ENY5" s="489"/>
      <c r="ENZ5" s="489"/>
      <c r="EOA5" s="489"/>
      <c r="EOB5" s="489"/>
      <c r="EOC5" s="489"/>
      <c r="EOD5" s="489"/>
      <c r="EOE5" s="489"/>
      <c r="EOF5" s="489"/>
      <c r="EOG5" s="489"/>
      <c r="EOH5" s="489"/>
      <c r="EOI5" s="489"/>
      <c r="EOJ5" s="489"/>
      <c r="EOK5" s="489"/>
      <c r="EOL5" s="489"/>
      <c r="EOM5" s="489"/>
      <c r="EON5" s="489"/>
      <c r="EOO5" s="489"/>
      <c r="EOP5" s="489"/>
      <c r="EOQ5" s="489"/>
      <c r="EOR5" s="489"/>
      <c r="EOS5" s="489"/>
      <c r="EOT5" s="489"/>
      <c r="EOU5" s="489"/>
      <c r="EOV5" s="489"/>
      <c r="EOW5" s="489"/>
      <c r="EOX5" s="489"/>
      <c r="EOY5" s="489"/>
      <c r="EOZ5" s="489"/>
      <c r="EPA5" s="489"/>
      <c r="EPB5" s="489"/>
      <c r="EPC5" s="489"/>
      <c r="EPD5" s="489"/>
      <c r="EPE5" s="489"/>
      <c r="EPF5" s="489"/>
      <c r="EPG5" s="489"/>
      <c r="EPH5" s="489"/>
      <c r="EPI5" s="489"/>
      <c r="EPJ5" s="489"/>
      <c r="EPK5" s="489"/>
      <c r="EPL5" s="489"/>
      <c r="EPM5" s="489"/>
      <c r="EPN5" s="489"/>
      <c r="EPO5" s="489"/>
      <c r="EPP5" s="489"/>
      <c r="EPQ5" s="489"/>
      <c r="EPR5" s="489"/>
      <c r="EPS5" s="489"/>
      <c r="EPT5" s="489"/>
      <c r="EPU5" s="489"/>
      <c r="EPV5" s="489"/>
      <c r="EPW5" s="489"/>
      <c r="EPX5" s="489"/>
      <c r="EPY5" s="489"/>
      <c r="EPZ5" s="489"/>
      <c r="EQA5" s="489"/>
      <c r="EQB5" s="489"/>
      <c r="EQC5" s="489"/>
      <c r="EQD5" s="489"/>
      <c r="EQE5" s="489"/>
      <c r="EQF5" s="489"/>
      <c r="EQG5" s="489"/>
      <c r="EQH5" s="489"/>
      <c r="EQI5" s="489"/>
      <c r="EQJ5" s="489"/>
      <c r="EQK5" s="489"/>
      <c r="EQL5" s="489"/>
      <c r="EQM5" s="489"/>
      <c r="EQN5" s="489"/>
      <c r="EQO5" s="489"/>
      <c r="EQP5" s="489"/>
      <c r="EQQ5" s="489"/>
      <c r="EQR5" s="489"/>
      <c r="EQS5" s="489"/>
      <c r="EQT5" s="489"/>
      <c r="EQU5" s="489"/>
      <c r="EQV5" s="489"/>
      <c r="EQW5" s="489"/>
      <c r="EQX5" s="489"/>
      <c r="EQY5" s="489"/>
      <c r="EQZ5" s="489"/>
      <c r="ERA5" s="489"/>
      <c r="ERB5" s="489"/>
      <c r="ERC5" s="489"/>
      <c r="ERD5" s="489"/>
      <c r="ERE5" s="489"/>
      <c r="ERF5" s="489"/>
      <c r="ERG5" s="489"/>
      <c r="ERH5" s="489"/>
      <c r="ERI5" s="489"/>
      <c r="ERJ5" s="489"/>
      <c r="ERK5" s="489"/>
      <c r="ERL5" s="489"/>
      <c r="ERM5" s="489"/>
      <c r="ERN5" s="489"/>
      <c r="ERO5" s="489"/>
      <c r="ERP5" s="489"/>
      <c r="ERQ5" s="489"/>
      <c r="ERR5" s="489"/>
      <c r="ERS5" s="489"/>
      <c r="ERT5" s="489"/>
      <c r="ERU5" s="489"/>
      <c r="ERV5" s="489"/>
      <c r="ERW5" s="489"/>
      <c r="ERX5" s="489"/>
      <c r="ERY5" s="489"/>
      <c r="ERZ5" s="489"/>
      <c r="ESA5" s="489"/>
      <c r="ESB5" s="489"/>
      <c r="ESC5" s="489"/>
      <c r="ESD5" s="489"/>
      <c r="ESE5" s="489"/>
      <c r="ESF5" s="489"/>
      <c r="ESG5" s="489"/>
      <c r="ESH5" s="489"/>
      <c r="ESI5" s="489"/>
      <c r="ESJ5" s="489"/>
      <c r="ESK5" s="489"/>
      <c r="ESL5" s="489"/>
      <c r="ESM5" s="489"/>
      <c r="ESN5" s="489"/>
      <c r="ESO5" s="489"/>
      <c r="ESP5" s="489"/>
      <c r="ESQ5" s="489"/>
      <c r="ESR5" s="489"/>
      <c r="ESS5" s="489"/>
      <c r="EST5" s="489"/>
      <c r="ESU5" s="489"/>
      <c r="ESV5" s="489"/>
      <c r="ESW5" s="489"/>
      <c r="ESX5" s="489"/>
      <c r="ESY5" s="489"/>
      <c r="ESZ5" s="489"/>
      <c r="ETA5" s="489"/>
      <c r="ETB5" s="489"/>
      <c r="ETC5" s="489"/>
      <c r="ETD5" s="489"/>
      <c r="ETE5" s="489"/>
      <c r="ETF5" s="489"/>
      <c r="ETG5" s="489"/>
      <c r="ETH5" s="489"/>
      <c r="ETI5" s="489"/>
      <c r="ETJ5" s="489"/>
      <c r="ETK5" s="489"/>
      <c r="ETL5" s="489"/>
      <c r="ETM5" s="489"/>
      <c r="ETN5" s="489"/>
      <c r="ETO5" s="489"/>
      <c r="ETP5" s="489"/>
      <c r="ETQ5" s="489"/>
      <c r="ETR5" s="489"/>
      <c r="ETS5" s="489"/>
      <c r="ETT5" s="489"/>
      <c r="ETU5" s="489"/>
      <c r="ETV5" s="489"/>
      <c r="ETW5" s="489"/>
      <c r="ETX5" s="489"/>
      <c r="ETY5" s="489"/>
      <c r="ETZ5" s="489"/>
      <c r="EUA5" s="489"/>
      <c r="EUB5" s="489"/>
      <c r="EUC5" s="489"/>
      <c r="EUD5" s="489"/>
      <c r="EUE5" s="489"/>
      <c r="EUF5" s="489"/>
      <c r="EUG5" s="489"/>
      <c r="EUH5" s="489"/>
      <c r="EUI5" s="489"/>
      <c r="EUJ5" s="489"/>
      <c r="EUK5" s="489"/>
      <c r="EUL5" s="489"/>
      <c r="EUM5" s="489"/>
      <c r="EUN5" s="489"/>
      <c r="EUO5" s="489"/>
      <c r="EUP5" s="489"/>
      <c r="EUQ5" s="489"/>
      <c r="EUR5" s="489"/>
      <c r="EUS5" s="489"/>
      <c r="EUT5" s="489"/>
      <c r="EUU5" s="489"/>
      <c r="EUV5" s="489"/>
      <c r="EUW5" s="489"/>
      <c r="EUX5" s="489"/>
      <c r="EUY5" s="489"/>
      <c r="EUZ5" s="489"/>
      <c r="EVA5" s="489"/>
      <c r="EVB5" s="489"/>
      <c r="EVC5" s="489"/>
      <c r="EVD5" s="489"/>
      <c r="EVE5" s="489"/>
      <c r="EVF5" s="489"/>
      <c r="EVG5" s="489"/>
      <c r="EVH5" s="489"/>
      <c r="EVI5" s="489"/>
      <c r="EVJ5" s="489"/>
      <c r="EVK5" s="489"/>
      <c r="EVL5" s="489"/>
      <c r="EVM5" s="489"/>
      <c r="EVN5" s="489"/>
      <c r="EVO5" s="489"/>
      <c r="EVP5" s="489"/>
      <c r="EVQ5" s="489"/>
      <c r="EVR5" s="489"/>
      <c r="EVS5" s="489"/>
      <c r="EVT5" s="489"/>
      <c r="EVU5" s="489"/>
      <c r="EVV5" s="489"/>
      <c r="EVW5" s="489"/>
      <c r="EVX5" s="489"/>
      <c r="EVY5" s="489"/>
      <c r="EVZ5" s="489"/>
      <c r="EWA5" s="489"/>
      <c r="EWB5" s="489"/>
      <c r="EWC5" s="489"/>
      <c r="EWD5" s="489"/>
      <c r="EWE5" s="489"/>
      <c r="EWF5" s="489"/>
      <c r="EWG5" s="489"/>
      <c r="EWH5" s="489"/>
      <c r="EWI5" s="489"/>
      <c r="EWJ5" s="489"/>
      <c r="EWK5" s="489"/>
      <c r="EWL5" s="489"/>
      <c r="EWM5" s="489"/>
      <c r="EWN5" s="489"/>
      <c r="EWO5" s="489"/>
      <c r="EWP5" s="489"/>
      <c r="EWQ5" s="489"/>
      <c r="EWR5" s="489"/>
      <c r="EWS5" s="489"/>
      <c r="EWT5" s="489"/>
      <c r="EWU5" s="489"/>
      <c r="EWV5" s="489"/>
      <c r="EWW5" s="489"/>
      <c r="EWX5" s="489"/>
      <c r="EWY5" s="489"/>
      <c r="EWZ5" s="489"/>
      <c r="EXA5" s="489"/>
      <c r="EXB5" s="489"/>
      <c r="EXC5" s="489"/>
      <c r="EXD5" s="489"/>
      <c r="EXE5" s="489"/>
      <c r="EXF5" s="489"/>
      <c r="EXG5" s="489"/>
      <c r="EXH5" s="489"/>
      <c r="EXI5" s="489"/>
      <c r="EXJ5" s="489"/>
      <c r="EXK5" s="489"/>
      <c r="EXL5" s="489"/>
      <c r="EXM5" s="489"/>
      <c r="EXN5" s="489"/>
      <c r="EXO5" s="489"/>
      <c r="EXP5" s="489"/>
      <c r="EXQ5" s="489"/>
      <c r="EXR5" s="489"/>
      <c r="EXS5" s="489"/>
      <c r="EXT5" s="489"/>
      <c r="EXU5" s="489"/>
      <c r="EXV5" s="489"/>
      <c r="EXW5" s="489"/>
      <c r="EXX5" s="489"/>
      <c r="EXY5" s="489"/>
      <c r="EXZ5" s="489"/>
      <c r="EYA5" s="489"/>
      <c r="EYB5" s="489"/>
      <c r="EYC5" s="489"/>
      <c r="EYD5" s="489"/>
      <c r="EYE5" s="489"/>
      <c r="EYF5" s="489"/>
      <c r="EYG5" s="489"/>
      <c r="EYH5" s="489"/>
      <c r="EYI5" s="489"/>
      <c r="EYJ5" s="489"/>
      <c r="EYK5" s="489"/>
      <c r="EYL5" s="489"/>
      <c r="EYM5" s="489"/>
      <c r="EYN5" s="489"/>
      <c r="EYO5" s="489"/>
      <c r="EYP5" s="489"/>
      <c r="EYQ5" s="489"/>
      <c r="EYR5" s="489"/>
      <c r="EYS5" s="489"/>
      <c r="EYT5" s="489"/>
      <c r="EYU5" s="489"/>
      <c r="EYV5" s="489"/>
      <c r="EYW5" s="489"/>
      <c r="EYX5" s="489"/>
      <c r="EYY5" s="489"/>
      <c r="EYZ5" s="489"/>
      <c r="EZA5" s="489"/>
      <c r="EZB5" s="489"/>
      <c r="EZC5" s="489"/>
      <c r="EZD5" s="489"/>
      <c r="EZE5" s="489"/>
      <c r="EZF5" s="489"/>
      <c r="EZG5" s="489"/>
      <c r="EZH5" s="489"/>
      <c r="EZI5" s="489"/>
      <c r="EZJ5" s="489"/>
      <c r="EZK5" s="489"/>
      <c r="EZL5" s="489"/>
      <c r="EZM5" s="489"/>
      <c r="EZN5" s="489"/>
      <c r="EZO5" s="489"/>
      <c r="EZP5" s="489"/>
      <c r="EZQ5" s="489"/>
      <c r="EZR5" s="489"/>
      <c r="EZS5" s="489"/>
      <c r="EZT5" s="489"/>
      <c r="EZU5" s="489"/>
      <c r="EZV5" s="489"/>
      <c r="EZW5" s="489"/>
      <c r="EZX5" s="489"/>
      <c r="EZY5" s="489"/>
      <c r="EZZ5" s="489"/>
      <c r="FAA5" s="489"/>
      <c r="FAB5" s="489"/>
      <c r="FAC5" s="489"/>
      <c r="FAD5" s="489"/>
      <c r="FAE5" s="489"/>
      <c r="FAF5" s="489"/>
      <c r="FAG5" s="489"/>
      <c r="FAH5" s="489"/>
      <c r="FAI5" s="489"/>
      <c r="FAJ5" s="489"/>
      <c r="FAK5" s="489"/>
      <c r="FAL5" s="489"/>
      <c r="FAM5" s="489"/>
      <c r="FAN5" s="489"/>
      <c r="FAO5" s="489"/>
      <c r="FAP5" s="489"/>
      <c r="FAQ5" s="489"/>
      <c r="FAR5" s="489"/>
      <c r="FAS5" s="489"/>
      <c r="FAT5" s="489"/>
      <c r="FAU5" s="489"/>
      <c r="FAV5" s="489"/>
      <c r="FAW5" s="489"/>
      <c r="FAX5" s="489"/>
      <c r="FAY5" s="489"/>
      <c r="FAZ5" s="489"/>
      <c r="FBA5" s="489"/>
      <c r="FBB5" s="489"/>
      <c r="FBC5" s="489"/>
      <c r="FBD5" s="489"/>
      <c r="FBE5" s="489"/>
      <c r="FBF5" s="489"/>
      <c r="FBG5" s="489"/>
      <c r="FBH5" s="489"/>
      <c r="FBI5" s="489"/>
      <c r="FBJ5" s="489"/>
      <c r="FBK5" s="489"/>
      <c r="FBL5" s="489"/>
      <c r="FBM5" s="489"/>
      <c r="FBN5" s="489"/>
      <c r="FBO5" s="489"/>
      <c r="FBP5" s="489"/>
      <c r="FBQ5" s="489"/>
      <c r="FBR5" s="489"/>
      <c r="FBS5" s="489"/>
      <c r="FBT5" s="489"/>
      <c r="FBU5" s="489"/>
      <c r="FBV5" s="489"/>
      <c r="FBW5" s="489"/>
      <c r="FBX5" s="489"/>
      <c r="FBY5" s="489"/>
      <c r="FBZ5" s="489"/>
      <c r="FCA5" s="489"/>
      <c r="FCB5" s="489"/>
      <c r="FCC5" s="489"/>
      <c r="FCD5" s="489"/>
      <c r="FCE5" s="489"/>
      <c r="FCF5" s="489"/>
      <c r="FCG5" s="489"/>
      <c r="FCH5" s="489"/>
      <c r="FCI5" s="489"/>
      <c r="FCJ5" s="489"/>
      <c r="FCK5" s="489"/>
      <c r="FCL5" s="489"/>
      <c r="FCM5" s="489"/>
      <c r="FCN5" s="489"/>
      <c r="FCO5" s="489"/>
      <c r="FCP5" s="489"/>
      <c r="FCQ5" s="489"/>
      <c r="FCR5" s="489"/>
      <c r="FCS5" s="489"/>
      <c r="FCT5" s="489"/>
      <c r="FCU5" s="489"/>
      <c r="FCV5" s="489"/>
      <c r="FCW5" s="489"/>
      <c r="FCX5" s="489"/>
      <c r="FCY5" s="489"/>
      <c r="FCZ5" s="489"/>
      <c r="FDA5" s="489"/>
      <c r="FDB5" s="489"/>
      <c r="FDC5" s="489"/>
      <c r="FDD5" s="489"/>
      <c r="FDE5" s="489"/>
      <c r="FDF5" s="489"/>
      <c r="FDG5" s="489"/>
      <c r="FDH5" s="489"/>
      <c r="FDI5" s="489"/>
      <c r="FDJ5" s="489"/>
      <c r="FDK5" s="489"/>
      <c r="FDL5" s="489"/>
      <c r="FDM5" s="489"/>
      <c r="FDN5" s="489"/>
      <c r="FDO5" s="489"/>
      <c r="FDP5" s="489"/>
      <c r="FDQ5" s="489"/>
      <c r="FDR5" s="489"/>
      <c r="FDS5" s="489"/>
      <c r="FDT5" s="489"/>
      <c r="FDU5" s="489"/>
      <c r="FDV5" s="489"/>
      <c r="FDW5" s="489"/>
      <c r="FDX5" s="489"/>
      <c r="FDY5" s="489"/>
      <c r="FDZ5" s="489"/>
      <c r="FEA5" s="489"/>
      <c r="FEB5" s="489"/>
      <c r="FEC5" s="489"/>
      <c r="FED5" s="489"/>
      <c r="FEE5" s="489"/>
      <c r="FEF5" s="489"/>
      <c r="FEG5" s="489"/>
      <c r="FEH5" s="489"/>
      <c r="FEI5" s="489"/>
      <c r="FEJ5" s="489"/>
      <c r="FEK5" s="489"/>
      <c r="FEL5" s="489"/>
      <c r="FEM5" s="489"/>
      <c r="FEN5" s="489"/>
      <c r="FEO5" s="489"/>
      <c r="FEP5" s="489"/>
      <c r="FEQ5" s="489"/>
      <c r="FER5" s="489"/>
      <c r="FES5" s="489"/>
      <c r="FET5" s="489"/>
      <c r="FEU5" s="489"/>
      <c r="FEV5" s="489"/>
      <c r="FEW5" s="489"/>
      <c r="FEX5" s="489"/>
      <c r="FEY5" s="489"/>
      <c r="FEZ5" s="489"/>
      <c r="FFA5" s="489"/>
      <c r="FFB5" s="489"/>
      <c r="FFC5" s="489"/>
      <c r="FFD5" s="489"/>
      <c r="FFE5" s="489"/>
      <c r="FFF5" s="489"/>
      <c r="FFG5" s="489"/>
      <c r="FFH5" s="489"/>
      <c r="FFI5" s="489"/>
      <c r="FFJ5" s="489"/>
      <c r="FFK5" s="489"/>
      <c r="FFL5" s="489"/>
      <c r="FFM5" s="489"/>
      <c r="FFN5" s="489"/>
      <c r="FFO5" s="489"/>
      <c r="FFP5" s="489"/>
      <c r="FFQ5" s="489"/>
      <c r="FFR5" s="489"/>
      <c r="FFS5" s="489"/>
      <c r="FFT5" s="489"/>
      <c r="FFU5" s="489"/>
      <c r="FFV5" s="489"/>
      <c r="FFW5" s="489"/>
      <c r="FFX5" s="489"/>
      <c r="FFY5" s="489"/>
      <c r="FFZ5" s="489"/>
      <c r="FGA5" s="489"/>
      <c r="FGB5" s="489"/>
      <c r="FGC5" s="489"/>
      <c r="FGD5" s="489"/>
      <c r="FGE5" s="489"/>
      <c r="FGF5" s="489"/>
      <c r="FGG5" s="489"/>
      <c r="FGH5" s="489"/>
      <c r="FGI5" s="489"/>
      <c r="FGJ5" s="489"/>
      <c r="FGK5" s="489"/>
      <c r="FGL5" s="489"/>
      <c r="FGM5" s="489"/>
      <c r="FGN5" s="489"/>
      <c r="FGO5" s="489"/>
      <c r="FGP5" s="489"/>
      <c r="FGQ5" s="489"/>
      <c r="FGR5" s="489"/>
      <c r="FGS5" s="489"/>
      <c r="FGT5" s="489"/>
      <c r="FGU5" s="489"/>
      <c r="FGV5" s="489"/>
      <c r="FGW5" s="489"/>
      <c r="FGX5" s="489"/>
      <c r="FGY5" s="489"/>
      <c r="FGZ5" s="489"/>
      <c r="FHA5" s="489"/>
      <c r="FHB5" s="489"/>
      <c r="FHC5" s="489"/>
      <c r="FHD5" s="489"/>
      <c r="FHE5" s="489"/>
      <c r="FHF5" s="489"/>
      <c r="FHG5" s="489"/>
      <c r="FHH5" s="489"/>
      <c r="FHI5" s="489"/>
      <c r="FHJ5" s="489"/>
      <c r="FHK5" s="489"/>
      <c r="FHL5" s="489"/>
      <c r="FHM5" s="489"/>
      <c r="FHN5" s="489"/>
      <c r="FHO5" s="489"/>
      <c r="FHP5" s="489"/>
      <c r="FHQ5" s="489"/>
      <c r="FHR5" s="489"/>
      <c r="FHS5" s="489"/>
      <c r="FHT5" s="489"/>
      <c r="FHU5" s="489"/>
      <c r="FHV5" s="489"/>
      <c r="FHW5" s="489"/>
      <c r="FHX5" s="489"/>
      <c r="FHY5" s="489"/>
      <c r="FHZ5" s="489"/>
      <c r="FIA5" s="489"/>
      <c r="FIB5" s="489"/>
      <c r="FIC5" s="489"/>
      <c r="FID5" s="489"/>
      <c r="FIE5" s="489"/>
      <c r="FIF5" s="489"/>
      <c r="FIG5" s="489"/>
      <c r="FIH5" s="489"/>
      <c r="FII5" s="489"/>
      <c r="FIJ5" s="489"/>
      <c r="FIK5" s="489"/>
      <c r="FIL5" s="489"/>
      <c r="FIM5" s="489"/>
      <c r="FIN5" s="489"/>
      <c r="FIO5" s="489"/>
      <c r="FIP5" s="489"/>
      <c r="FIQ5" s="489"/>
      <c r="FIR5" s="489"/>
      <c r="FIS5" s="489"/>
      <c r="FIT5" s="489"/>
      <c r="FIU5" s="489"/>
      <c r="FIV5" s="489"/>
      <c r="FIW5" s="489"/>
      <c r="FIX5" s="489"/>
      <c r="FIY5" s="489"/>
      <c r="FIZ5" s="489"/>
      <c r="FJA5" s="489"/>
      <c r="FJB5" s="489"/>
      <c r="FJC5" s="489"/>
      <c r="FJD5" s="489"/>
      <c r="FJE5" s="489"/>
      <c r="FJF5" s="489"/>
      <c r="FJG5" s="489"/>
      <c r="FJH5" s="489"/>
      <c r="FJI5" s="489"/>
      <c r="FJJ5" s="489"/>
      <c r="FJK5" s="489"/>
      <c r="FJL5" s="489"/>
      <c r="FJM5" s="489"/>
      <c r="FJN5" s="489"/>
      <c r="FJO5" s="489"/>
      <c r="FJP5" s="489"/>
      <c r="FJQ5" s="489"/>
      <c r="FJR5" s="489"/>
      <c r="FJS5" s="489"/>
      <c r="FJT5" s="489"/>
      <c r="FJU5" s="489"/>
      <c r="FJV5" s="489"/>
      <c r="FJW5" s="489"/>
      <c r="FJX5" s="489"/>
      <c r="FJY5" s="489"/>
      <c r="FJZ5" s="489"/>
      <c r="FKA5" s="489"/>
      <c r="FKB5" s="489"/>
      <c r="FKC5" s="489"/>
      <c r="FKD5" s="489"/>
      <c r="FKE5" s="489"/>
      <c r="FKF5" s="489"/>
      <c r="FKG5" s="489"/>
      <c r="FKH5" s="489"/>
      <c r="FKI5" s="489"/>
      <c r="FKJ5" s="489"/>
      <c r="FKK5" s="489"/>
      <c r="FKL5" s="489"/>
      <c r="FKM5" s="489"/>
      <c r="FKN5" s="489"/>
      <c r="FKO5" s="489"/>
      <c r="FKP5" s="489"/>
      <c r="FKQ5" s="489"/>
      <c r="FKR5" s="489"/>
      <c r="FKS5" s="489"/>
      <c r="FKT5" s="489"/>
      <c r="FKU5" s="489"/>
      <c r="FKV5" s="489"/>
      <c r="FKW5" s="489"/>
      <c r="FKX5" s="489"/>
      <c r="FKY5" s="489"/>
      <c r="FKZ5" s="489"/>
      <c r="FLA5" s="489"/>
      <c r="FLB5" s="489"/>
      <c r="FLC5" s="489"/>
      <c r="FLD5" s="489"/>
      <c r="FLE5" s="489"/>
      <c r="FLF5" s="489"/>
      <c r="FLG5" s="489"/>
      <c r="FLH5" s="489"/>
      <c r="FLI5" s="489"/>
      <c r="FLJ5" s="489"/>
      <c r="FLK5" s="489"/>
      <c r="FLL5" s="489"/>
      <c r="FLM5" s="489"/>
      <c r="FLN5" s="489"/>
      <c r="FLO5" s="489"/>
      <c r="FLP5" s="489"/>
      <c r="FLQ5" s="489"/>
      <c r="FLR5" s="489"/>
      <c r="FLS5" s="489"/>
      <c r="FLT5" s="489"/>
      <c r="FLU5" s="489"/>
      <c r="FLV5" s="489"/>
      <c r="FLW5" s="489"/>
      <c r="FLX5" s="489"/>
      <c r="FLY5" s="489"/>
      <c r="FLZ5" s="489"/>
      <c r="FMA5" s="489"/>
      <c r="FMB5" s="489"/>
      <c r="FMC5" s="489"/>
      <c r="FMD5" s="489"/>
      <c r="FME5" s="489"/>
      <c r="FMF5" s="489"/>
      <c r="FMG5" s="489"/>
      <c r="FMH5" s="489"/>
      <c r="FMI5" s="489"/>
      <c r="FMJ5" s="489"/>
      <c r="FMK5" s="489"/>
      <c r="FML5" s="489"/>
      <c r="FMM5" s="489"/>
      <c r="FMN5" s="489"/>
      <c r="FMO5" s="489"/>
      <c r="FMP5" s="489"/>
      <c r="FMQ5" s="489"/>
      <c r="FMR5" s="489"/>
      <c r="FMS5" s="489"/>
      <c r="FMT5" s="489"/>
      <c r="FMU5" s="489"/>
      <c r="FMV5" s="489"/>
      <c r="FMW5" s="489"/>
      <c r="FMX5" s="489"/>
      <c r="FMY5" s="489"/>
      <c r="FMZ5" s="489"/>
      <c r="FNA5" s="489"/>
      <c r="FNB5" s="489"/>
      <c r="FNC5" s="489"/>
      <c r="FND5" s="489"/>
      <c r="FNE5" s="489"/>
      <c r="FNF5" s="489"/>
      <c r="FNG5" s="489"/>
      <c r="FNH5" s="489"/>
      <c r="FNI5" s="489"/>
      <c r="FNJ5" s="489"/>
      <c r="FNK5" s="489"/>
      <c r="FNL5" s="489"/>
      <c r="FNM5" s="489"/>
      <c r="FNN5" s="489"/>
      <c r="FNO5" s="489"/>
      <c r="FNP5" s="489"/>
      <c r="FNQ5" s="489"/>
      <c r="FNR5" s="489"/>
      <c r="FNS5" s="489"/>
      <c r="FNT5" s="489"/>
      <c r="FNU5" s="489"/>
      <c r="FNV5" s="489"/>
      <c r="FNW5" s="489"/>
      <c r="FNX5" s="489"/>
      <c r="FNY5" s="489"/>
      <c r="FNZ5" s="489"/>
      <c r="FOA5" s="489"/>
      <c r="FOB5" s="489"/>
      <c r="FOC5" s="489"/>
      <c r="FOD5" s="489"/>
      <c r="FOE5" s="489"/>
      <c r="FOF5" s="489"/>
      <c r="FOG5" s="489"/>
      <c r="FOH5" s="489"/>
      <c r="FOI5" s="489"/>
      <c r="FOJ5" s="489"/>
      <c r="FOK5" s="489"/>
      <c r="FOL5" s="489"/>
      <c r="FOM5" s="489"/>
      <c r="FON5" s="489"/>
      <c r="FOO5" s="489"/>
      <c r="FOP5" s="489"/>
      <c r="FOQ5" s="489"/>
      <c r="FOR5" s="489"/>
      <c r="FOS5" s="489"/>
      <c r="FOT5" s="489"/>
      <c r="FOU5" s="489"/>
      <c r="FOV5" s="489"/>
      <c r="FOW5" s="489"/>
      <c r="FOX5" s="489"/>
      <c r="FOY5" s="489"/>
      <c r="FOZ5" s="489"/>
      <c r="FPA5" s="489"/>
      <c r="FPB5" s="489"/>
      <c r="FPC5" s="489"/>
      <c r="FPD5" s="489"/>
      <c r="FPE5" s="489"/>
      <c r="FPF5" s="489"/>
      <c r="FPG5" s="489"/>
      <c r="FPH5" s="489"/>
      <c r="FPI5" s="489"/>
      <c r="FPJ5" s="489"/>
      <c r="FPK5" s="489"/>
      <c r="FPL5" s="489"/>
      <c r="FPM5" s="489"/>
      <c r="FPN5" s="489"/>
      <c r="FPO5" s="489"/>
      <c r="FPP5" s="489"/>
      <c r="FPQ5" s="489"/>
      <c r="FPR5" s="489"/>
      <c r="FPS5" s="489"/>
      <c r="FPT5" s="489"/>
      <c r="FPU5" s="489"/>
      <c r="FPV5" s="489"/>
      <c r="FPW5" s="489"/>
      <c r="FPX5" s="489"/>
      <c r="FPY5" s="489"/>
      <c r="FPZ5" s="489"/>
      <c r="FQA5" s="489"/>
      <c r="FQB5" s="489"/>
      <c r="FQC5" s="489"/>
      <c r="FQD5" s="489"/>
      <c r="FQE5" s="489"/>
      <c r="FQF5" s="489"/>
      <c r="FQG5" s="489"/>
      <c r="FQH5" s="489"/>
      <c r="FQI5" s="489"/>
      <c r="FQJ5" s="489"/>
      <c r="FQK5" s="489"/>
      <c r="FQL5" s="489"/>
      <c r="FQM5" s="489"/>
      <c r="FQN5" s="489"/>
      <c r="FQO5" s="489"/>
      <c r="FQP5" s="489"/>
      <c r="FQQ5" s="489"/>
      <c r="FQR5" s="489"/>
      <c r="FQS5" s="489"/>
      <c r="FQT5" s="489"/>
      <c r="FQU5" s="489"/>
      <c r="FQV5" s="489"/>
      <c r="FQW5" s="489"/>
      <c r="FQX5" s="489"/>
      <c r="FQY5" s="489"/>
      <c r="FQZ5" s="489"/>
      <c r="FRA5" s="489"/>
      <c r="FRB5" s="489"/>
      <c r="FRC5" s="489"/>
      <c r="FRD5" s="489"/>
      <c r="FRE5" s="489"/>
      <c r="FRF5" s="489"/>
      <c r="FRG5" s="489"/>
      <c r="FRH5" s="489"/>
      <c r="FRI5" s="489"/>
      <c r="FRJ5" s="489"/>
      <c r="FRK5" s="489"/>
      <c r="FRL5" s="489"/>
      <c r="FRM5" s="489"/>
      <c r="FRN5" s="489"/>
      <c r="FRO5" s="489"/>
      <c r="FRP5" s="489"/>
      <c r="FRQ5" s="489"/>
      <c r="FRR5" s="489"/>
      <c r="FRS5" s="489"/>
      <c r="FRT5" s="489"/>
      <c r="FRU5" s="489"/>
      <c r="FRV5" s="489"/>
      <c r="FRW5" s="489"/>
      <c r="FRX5" s="489"/>
      <c r="FRY5" s="489"/>
      <c r="FRZ5" s="489"/>
      <c r="FSA5" s="489"/>
      <c r="FSB5" s="489"/>
      <c r="FSC5" s="489"/>
      <c r="FSD5" s="489"/>
      <c r="FSE5" s="489"/>
      <c r="FSF5" s="489"/>
      <c r="FSG5" s="489"/>
      <c r="FSH5" s="489"/>
      <c r="FSI5" s="489"/>
      <c r="FSJ5" s="489"/>
      <c r="FSK5" s="489"/>
      <c r="FSL5" s="489"/>
      <c r="FSM5" s="489"/>
      <c r="FSN5" s="489"/>
      <c r="FSO5" s="489"/>
      <c r="FSP5" s="489"/>
      <c r="FSQ5" s="489"/>
      <c r="FSR5" s="489"/>
      <c r="FSS5" s="489"/>
      <c r="FST5" s="489"/>
      <c r="FSU5" s="489"/>
      <c r="FSV5" s="489"/>
      <c r="FSW5" s="489"/>
      <c r="FSX5" s="489"/>
      <c r="FSY5" s="489"/>
      <c r="FSZ5" s="489"/>
      <c r="FTA5" s="489"/>
      <c r="FTB5" s="489"/>
      <c r="FTC5" s="489"/>
      <c r="FTD5" s="489"/>
      <c r="FTE5" s="489"/>
      <c r="FTF5" s="489"/>
      <c r="FTG5" s="489"/>
      <c r="FTH5" s="489"/>
      <c r="FTI5" s="489"/>
      <c r="FTJ5" s="489"/>
      <c r="FTK5" s="489"/>
      <c r="FTL5" s="489"/>
      <c r="FTM5" s="489"/>
      <c r="FTN5" s="489"/>
      <c r="FTO5" s="489"/>
      <c r="FTP5" s="489"/>
      <c r="FTQ5" s="489"/>
      <c r="FTR5" s="489"/>
      <c r="FTS5" s="489"/>
      <c r="FTT5" s="489"/>
      <c r="FTU5" s="489"/>
      <c r="FTV5" s="489"/>
      <c r="FTW5" s="489"/>
      <c r="FTX5" s="489"/>
      <c r="FTY5" s="489"/>
      <c r="FTZ5" s="489"/>
      <c r="FUA5" s="489"/>
      <c r="FUB5" s="489"/>
      <c r="FUC5" s="489"/>
      <c r="FUD5" s="489"/>
      <c r="FUE5" s="489"/>
      <c r="FUF5" s="489"/>
      <c r="FUG5" s="489"/>
      <c r="FUH5" s="489"/>
      <c r="FUI5" s="489"/>
      <c r="FUJ5" s="489"/>
      <c r="FUK5" s="489"/>
      <c r="FUL5" s="489"/>
      <c r="FUM5" s="489"/>
      <c r="FUN5" s="489"/>
      <c r="FUO5" s="489"/>
      <c r="FUP5" s="489"/>
      <c r="FUQ5" s="489"/>
      <c r="FUR5" s="489"/>
      <c r="FUS5" s="489"/>
      <c r="FUT5" s="489"/>
      <c r="FUU5" s="489"/>
      <c r="FUV5" s="489"/>
      <c r="FUW5" s="489"/>
      <c r="FUX5" s="489"/>
      <c r="FUY5" s="489"/>
      <c r="FUZ5" s="489"/>
      <c r="FVA5" s="489"/>
      <c r="FVB5" s="489"/>
      <c r="FVC5" s="489"/>
      <c r="FVD5" s="489"/>
      <c r="FVE5" s="489"/>
      <c r="FVF5" s="489"/>
      <c r="FVG5" s="489"/>
      <c r="FVH5" s="489"/>
      <c r="FVI5" s="489"/>
      <c r="FVJ5" s="489"/>
      <c r="FVK5" s="489"/>
      <c r="FVL5" s="489"/>
      <c r="FVM5" s="489"/>
      <c r="FVN5" s="489"/>
      <c r="FVO5" s="489"/>
      <c r="FVP5" s="489"/>
      <c r="FVQ5" s="489"/>
      <c r="FVR5" s="489"/>
      <c r="FVS5" s="489"/>
      <c r="FVT5" s="489"/>
      <c r="FVU5" s="489"/>
      <c r="FVV5" s="489"/>
      <c r="FVW5" s="489"/>
      <c r="FVX5" s="489"/>
      <c r="FVY5" s="489"/>
      <c r="FVZ5" s="489"/>
      <c r="FWA5" s="489"/>
      <c r="FWB5" s="489"/>
      <c r="FWC5" s="489"/>
      <c r="FWD5" s="489"/>
      <c r="FWE5" s="489"/>
      <c r="FWF5" s="489"/>
      <c r="FWG5" s="489"/>
      <c r="FWH5" s="489"/>
      <c r="FWI5" s="489"/>
      <c r="FWJ5" s="489"/>
      <c r="FWK5" s="489"/>
      <c r="FWL5" s="489"/>
      <c r="FWM5" s="489"/>
      <c r="FWN5" s="489"/>
      <c r="FWO5" s="489"/>
      <c r="FWP5" s="489"/>
      <c r="FWQ5" s="489"/>
      <c r="FWR5" s="489"/>
      <c r="FWS5" s="489"/>
      <c r="FWT5" s="489"/>
      <c r="FWU5" s="489"/>
      <c r="FWV5" s="489"/>
      <c r="FWW5" s="489"/>
      <c r="FWX5" s="489"/>
      <c r="FWY5" s="489"/>
      <c r="FWZ5" s="489"/>
      <c r="FXA5" s="489"/>
      <c r="FXB5" s="489"/>
      <c r="FXC5" s="489"/>
      <c r="FXD5" s="489"/>
      <c r="FXE5" s="489"/>
      <c r="FXF5" s="489"/>
      <c r="FXG5" s="489"/>
      <c r="FXH5" s="489"/>
      <c r="FXI5" s="489"/>
      <c r="FXJ5" s="489"/>
      <c r="FXK5" s="489"/>
      <c r="FXL5" s="489"/>
      <c r="FXM5" s="489"/>
      <c r="FXN5" s="489"/>
      <c r="FXO5" s="489"/>
      <c r="FXP5" s="489"/>
      <c r="FXQ5" s="489"/>
      <c r="FXR5" s="489"/>
      <c r="FXS5" s="489"/>
      <c r="FXT5" s="489"/>
      <c r="FXU5" s="489"/>
      <c r="FXV5" s="489"/>
      <c r="FXW5" s="489"/>
      <c r="FXX5" s="489"/>
      <c r="FXY5" s="489"/>
      <c r="FXZ5" s="489"/>
      <c r="FYA5" s="489"/>
      <c r="FYB5" s="489"/>
      <c r="FYC5" s="489"/>
      <c r="FYD5" s="489"/>
      <c r="FYE5" s="489"/>
      <c r="FYF5" s="489"/>
      <c r="FYG5" s="489"/>
      <c r="FYH5" s="489"/>
      <c r="FYI5" s="489"/>
      <c r="FYJ5" s="489"/>
      <c r="FYK5" s="489"/>
      <c r="FYL5" s="489"/>
      <c r="FYM5" s="489"/>
      <c r="FYN5" s="489"/>
      <c r="FYO5" s="489"/>
      <c r="FYP5" s="489"/>
      <c r="FYQ5" s="489"/>
      <c r="FYR5" s="489"/>
      <c r="FYS5" s="489"/>
      <c r="FYT5" s="489"/>
      <c r="FYU5" s="489"/>
      <c r="FYV5" s="489"/>
      <c r="FYW5" s="489"/>
      <c r="FYX5" s="489"/>
      <c r="FYY5" s="489"/>
      <c r="FYZ5" s="489"/>
      <c r="FZA5" s="489"/>
      <c r="FZB5" s="489"/>
      <c r="FZC5" s="489"/>
      <c r="FZD5" s="489"/>
      <c r="FZE5" s="489"/>
      <c r="FZF5" s="489"/>
      <c r="FZG5" s="489"/>
      <c r="FZH5" s="489"/>
      <c r="FZI5" s="489"/>
      <c r="FZJ5" s="489"/>
      <c r="FZK5" s="489"/>
      <c r="FZL5" s="489"/>
      <c r="FZM5" s="489"/>
      <c r="FZN5" s="489"/>
      <c r="FZO5" s="489"/>
      <c r="FZP5" s="489"/>
      <c r="FZQ5" s="489"/>
      <c r="FZR5" s="489"/>
      <c r="FZS5" s="489"/>
      <c r="FZT5" s="489"/>
      <c r="FZU5" s="489"/>
      <c r="FZV5" s="489"/>
      <c r="FZW5" s="489"/>
      <c r="FZX5" s="489"/>
      <c r="FZY5" s="489"/>
      <c r="FZZ5" s="489"/>
      <c r="GAA5" s="489"/>
      <c r="GAB5" s="489"/>
      <c r="GAC5" s="489"/>
      <c r="GAD5" s="489"/>
      <c r="GAE5" s="489"/>
      <c r="GAF5" s="489"/>
      <c r="GAG5" s="489"/>
      <c r="GAH5" s="489"/>
      <c r="GAI5" s="489"/>
      <c r="GAJ5" s="489"/>
      <c r="GAK5" s="489"/>
      <c r="GAL5" s="489"/>
      <c r="GAM5" s="489"/>
      <c r="GAN5" s="489"/>
      <c r="GAO5" s="489"/>
      <c r="GAP5" s="489"/>
      <c r="GAQ5" s="489"/>
      <c r="GAR5" s="489"/>
      <c r="GAS5" s="489"/>
      <c r="GAT5" s="489"/>
      <c r="GAU5" s="489"/>
      <c r="GAV5" s="489"/>
      <c r="GAW5" s="489"/>
      <c r="GAX5" s="489"/>
      <c r="GAY5" s="489"/>
      <c r="GAZ5" s="489"/>
      <c r="GBA5" s="489"/>
      <c r="GBB5" s="489"/>
      <c r="GBC5" s="489"/>
      <c r="GBD5" s="489"/>
      <c r="GBE5" s="489"/>
      <c r="GBF5" s="489"/>
      <c r="GBG5" s="489"/>
      <c r="GBH5" s="489"/>
      <c r="GBI5" s="489"/>
      <c r="GBJ5" s="489"/>
      <c r="GBK5" s="489"/>
      <c r="GBL5" s="489"/>
      <c r="GBM5" s="489"/>
      <c r="GBN5" s="489"/>
      <c r="GBO5" s="489"/>
      <c r="GBP5" s="489"/>
      <c r="GBQ5" s="489"/>
      <c r="GBR5" s="489"/>
      <c r="GBS5" s="489"/>
      <c r="GBT5" s="489"/>
      <c r="GBU5" s="489"/>
      <c r="GBV5" s="489"/>
      <c r="GBW5" s="489"/>
      <c r="GBX5" s="489"/>
      <c r="GBY5" s="489"/>
      <c r="GBZ5" s="489"/>
      <c r="GCA5" s="489"/>
      <c r="GCB5" s="489"/>
      <c r="GCC5" s="489"/>
      <c r="GCD5" s="489"/>
      <c r="GCE5" s="489"/>
      <c r="GCF5" s="489"/>
      <c r="GCG5" s="489"/>
      <c r="GCH5" s="489"/>
      <c r="GCI5" s="489"/>
      <c r="GCJ5" s="489"/>
      <c r="GCK5" s="489"/>
      <c r="GCL5" s="489"/>
      <c r="GCM5" s="489"/>
      <c r="GCN5" s="489"/>
      <c r="GCO5" s="489"/>
      <c r="GCP5" s="489"/>
      <c r="GCQ5" s="489"/>
      <c r="GCR5" s="489"/>
      <c r="GCS5" s="489"/>
      <c r="GCT5" s="489"/>
      <c r="GCU5" s="489"/>
      <c r="GCV5" s="489"/>
      <c r="GCW5" s="489"/>
      <c r="GCX5" s="489"/>
      <c r="GCY5" s="489"/>
      <c r="GCZ5" s="489"/>
      <c r="GDA5" s="489"/>
      <c r="GDB5" s="489"/>
      <c r="GDC5" s="489"/>
      <c r="GDD5" s="489"/>
      <c r="GDE5" s="489"/>
      <c r="GDF5" s="489"/>
      <c r="GDG5" s="489"/>
      <c r="GDH5" s="489"/>
      <c r="GDI5" s="489"/>
      <c r="GDJ5" s="489"/>
      <c r="GDK5" s="489"/>
      <c r="GDL5" s="489"/>
      <c r="GDM5" s="489"/>
      <c r="GDN5" s="489"/>
      <c r="GDO5" s="489"/>
      <c r="GDP5" s="489"/>
      <c r="GDQ5" s="489"/>
      <c r="GDR5" s="489"/>
      <c r="GDS5" s="489"/>
      <c r="GDT5" s="489"/>
      <c r="GDU5" s="489"/>
      <c r="GDV5" s="489"/>
      <c r="GDW5" s="489"/>
      <c r="GDX5" s="489"/>
      <c r="GDY5" s="489"/>
      <c r="GDZ5" s="489"/>
      <c r="GEA5" s="489"/>
      <c r="GEB5" s="489"/>
      <c r="GEC5" s="489"/>
      <c r="GED5" s="489"/>
      <c r="GEE5" s="489"/>
      <c r="GEF5" s="489"/>
      <c r="GEG5" s="489"/>
      <c r="GEH5" s="489"/>
      <c r="GEI5" s="489"/>
      <c r="GEJ5" s="489"/>
      <c r="GEK5" s="489"/>
      <c r="GEL5" s="489"/>
      <c r="GEM5" s="489"/>
      <c r="GEN5" s="489"/>
      <c r="GEO5" s="489"/>
      <c r="GEP5" s="489"/>
      <c r="GEQ5" s="489"/>
      <c r="GER5" s="489"/>
      <c r="GES5" s="489"/>
      <c r="GET5" s="489"/>
      <c r="GEU5" s="489"/>
      <c r="GEV5" s="489"/>
      <c r="GEW5" s="489"/>
      <c r="GEX5" s="489"/>
      <c r="GEY5" s="489"/>
      <c r="GEZ5" s="489"/>
      <c r="GFA5" s="489"/>
      <c r="GFB5" s="489"/>
      <c r="GFC5" s="489"/>
      <c r="GFD5" s="489"/>
      <c r="GFE5" s="489"/>
      <c r="GFF5" s="489"/>
      <c r="GFG5" s="489"/>
      <c r="GFH5" s="489"/>
      <c r="GFI5" s="489"/>
      <c r="GFJ5" s="489"/>
      <c r="GFK5" s="489"/>
      <c r="GFL5" s="489"/>
      <c r="GFM5" s="489"/>
      <c r="GFN5" s="489"/>
      <c r="GFO5" s="489"/>
      <c r="GFP5" s="489"/>
      <c r="GFQ5" s="489"/>
      <c r="GFR5" s="489"/>
      <c r="GFS5" s="489"/>
      <c r="GFT5" s="489"/>
      <c r="GFU5" s="489"/>
      <c r="GFV5" s="489"/>
      <c r="GFW5" s="489"/>
      <c r="GFX5" s="489"/>
      <c r="GFY5" s="489"/>
      <c r="GFZ5" s="489"/>
      <c r="GGA5" s="489"/>
      <c r="GGB5" s="489"/>
      <c r="GGC5" s="489"/>
      <c r="GGD5" s="489"/>
      <c r="GGE5" s="489"/>
      <c r="GGF5" s="489"/>
      <c r="GGG5" s="489"/>
      <c r="GGH5" s="489"/>
      <c r="GGI5" s="489"/>
      <c r="GGJ5" s="489"/>
      <c r="GGK5" s="489"/>
      <c r="GGL5" s="489"/>
      <c r="GGM5" s="489"/>
      <c r="GGN5" s="489"/>
      <c r="GGO5" s="489"/>
      <c r="GGP5" s="489"/>
      <c r="GGQ5" s="489"/>
      <c r="GGR5" s="489"/>
      <c r="GGS5" s="489"/>
      <c r="GGT5" s="489"/>
      <c r="GGU5" s="489"/>
      <c r="GGV5" s="489"/>
      <c r="GGW5" s="489"/>
      <c r="GGX5" s="489"/>
      <c r="GGY5" s="489"/>
      <c r="GGZ5" s="489"/>
      <c r="GHA5" s="489"/>
      <c r="GHB5" s="489"/>
      <c r="GHC5" s="489"/>
      <c r="GHD5" s="489"/>
      <c r="GHE5" s="489"/>
      <c r="GHF5" s="489"/>
      <c r="GHG5" s="489"/>
      <c r="GHH5" s="489"/>
      <c r="GHI5" s="489"/>
      <c r="GHJ5" s="489"/>
      <c r="GHK5" s="489"/>
      <c r="GHL5" s="489"/>
      <c r="GHM5" s="489"/>
      <c r="GHN5" s="489"/>
      <c r="GHO5" s="489"/>
      <c r="GHP5" s="489"/>
      <c r="GHQ5" s="489"/>
      <c r="GHR5" s="489"/>
      <c r="GHS5" s="489"/>
      <c r="GHT5" s="489"/>
      <c r="GHU5" s="489"/>
      <c r="GHV5" s="489"/>
      <c r="GHW5" s="489"/>
      <c r="GHX5" s="489"/>
      <c r="GHY5" s="489"/>
      <c r="GHZ5" s="489"/>
      <c r="GIA5" s="489"/>
      <c r="GIB5" s="489"/>
      <c r="GIC5" s="489"/>
      <c r="GID5" s="489"/>
      <c r="GIE5" s="489"/>
      <c r="GIF5" s="489"/>
      <c r="GIG5" s="489"/>
      <c r="GIH5" s="489"/>
      <c r="GII5" s="489"/>
      <c r="GIJ5" s="489"/>
      <c r="GIK5" s="489"/>
      <c r="GIL5" s="489"/>
      <c r="GIM5" s="489"/>
      <c r="GIN5" s="489"/>
      <c r="GIO5" s="489"/>
      <c r="GIP5" s="489"/>
      <c r="GIQ5" s="489"/>
      <c r="GIR5" s="489"/>
      <c r="GIS5" s="489"/>
      <c r="GIT5" s="489"/>
      <c r="GIU5" s="489"/>
      <c r="GIV5" s="489"/>
      <c r="GIW5" s="489"/>
      <c r="GIX5" s="489"/>
      <c r="GIY5" s="489"/>
      <c r="GIZ5" s="489"/>
      <c r="GJA5" s="489"/>
      <c r="GJB5" s="489"/>
      <c r="GJC5" s="489"/>
      <c r="GJD5" s="489"/>
      <c r="GJE5" s="489"/>
      <c r="GJF5" s="489"/>
      <c r="GJG5" s="489"/>
      <c r="GJH5" s="489"/>
      <c r="GJI5" s="489"/>
      <c r="GJJ5" s="489"/>
      <c r="GJK5" s="489"/>
      <c r="GJL5" s="489"/>
      <c r="GJM5" s="489"/>
      <c r="GJN5" s="489"/>
      <c r="GJO5" s="489"/>
      <c r="GJP5" s="489"/>
      <c r="GJQ5" s="489"/>
      <c r="GJR5" s="489"/>
      <c r="GJS5" s="489"/>
      <c r="GJT5" s="489"/>
      <c r="GJU5" s="489"/>
      <c r="GJV5" s="489"/>
      <c r="GJW5" s="489"/>
      <c r="GJX5" s="489"/>
      <c r="GJY5" s="489"/>
      <c r="GJZ5" s="489"/>
      <c r="GKA5" s="489"/>
      <c r="GKB5" s="489"/>
      <c r="GKC5" s="489"/>
      <c r="GKD5" s="489"/>
      <c r="GKE5" s="489"/>
      <c r="GKF5" s="489"/>
      <c r="GKG5" s="489"/>
      <c r="GKH5" s="489"/>
      <c r="GKI5" s="489"/>
      <c r="GKJ5" s="489"/>
      <c r="GKK5" s="489"/>
      <c r="GKL5" s="489"/>
      <c r="GKM5" s="489"/>
      <c r="GKN5" s="489"/>
      <c r="GKO5" s="489"/>
      <c r="GKP5" s="489"/>
      <c r="GKQ5" s="489"/>
      <c r="GKR5" s="489"/>
      <c r="GKS5" s="489"/>
      <c r="GKT5" s="489"/>
      <c r="GKU5" s="489"/>
      <c r="GKV5" s="489"/>
      <c r="GKW5" s="489"/>
      <c r="GKX5" s="489"/>
      <c r="GKY5" s="489"/>
      <c r="GKZ5" s="489"/>
      <c r="GLA5" s="489"/>
      <c r="GLB5" s="489"/>
      <c r="GLC5" s="489"/>
      <c r="GLD5" s="489"/>
      <c r="GLE5" s="489"/>
      <c r="GLF5" s="489"/>
      <c r="GLG5" s="489"/>
      <c r="GLH5" s="489"/>
      <c r="GLI5" s="489"/>
      <c r="GLJ5" s="489"/>
      <c r="GLK5" s="489"/>
      <c r="GLL5" s="489"/>
      <c r="GLM5" s="489"/>
      <c r="GLN5" s="489"/>
      <c r="GLO5" s="489"/>
      <c r="GLP5" s="489"/>
      <c r="GLQ5" s="489"/>
      <c r="GLR5" s="489"/>
      <c r="GLS5" s="489"/>
      <c r="GLT5" s="489"/>
      <c r="GLU5" s="489"/>
      <c r="GLV5" s="489"/>
      <c r="GLW5" s="489"/>
      <c r="GLX5" s="489"/>
      <c r="GLY5" s="489"/>
      <c r="GLZ5" s="489"/>
      <c r="GMA5" s="489"/>
      <c r="GMB5" s="489"/>
      <c r="GMC5" s="489"/>
      <c r="GMD5" s="489"/>
      <c r="GME5" s="489"/>
      <c r="GMF5" s="489"/>
      <c r="GMG5" s="489"/>
      <c r="GMH5" s="489"/>
      <c r="GMI5" s="489"/>
      <c r="GMJ5" s="489"/>
      <c r="GMK5" s="489"/>
      <c r="GML5" s="489"/>
      <c r="GMM5" s="489"/>
      <c r="GMN5" s="489"/>
      <c r="GMO5" s="489"/>
      <c r="GMP5" s="489"/>
      <c r="GMQ5" s="489"/>
      <c r="GMR5" s="489"/>
      <c r="GMS5" s="489"/>
      <c r="GMT5" s="489"/>
      <c r="GMU5" s="489"/>
      <c r="GMV5" s="489"/>
      <c r="GMW5" s="489"/>
      <c r="GMX5" s="489"/>
      <c r="GMY5" s="489"/>
      <c r="GMZ5" s="489"/>
      <c r="GNA5" s="489"/>
      <c r="GNB5" s="489"/>
      <c r="GNC5" s="489"/>
      <c r="GND5" s="489"/>
      <c r="GNE5" s="489"/>
      <c r="GNF5" s="489"/>
      <c r="GNG5" s="489"/>
      <c r="GNH5" s="489"/>
      <c r="GNI5" s="489"/>
      <c r="GNJ5" s="489"/>
      <c r="GNK5" s="489"/>
      <c r="GNL5" s="489"/>
      <c r="GNM5" s="489"/>
      <c r="GNN5" s="489"/>
      <c r="GNO5" s="489"/>
      <c r="GNP5" s="489"/>
      <c r="GNQ5" s="489"/>
      <c r="GNR5" s="489"/>
      <c r="GNS5" s="489"/>
      <c r="GNT5" s="489"/>
      <c r="GNU5" s="489"/>
      <c r="GNV5" s="489"/>
      <c r="GNW5" s="489"/>
      <c r="GNX5" s="489"/>
      <c r="GNY5" s="489"/>
      <c r="GNZ5" s="489"/>
      <c r="GOA5" s="489"/>
      <c r="GOB5" s="489"/>
      <c r="GOC5" s="489"/>
      <c r="GOD5" s="489"/>
      <c r="GOE5" s="489"/>
      <c r="GOF5" s="489"/>
      <c r="GOG5" s="489"/>
      <c r="GOH5" s="489"/>
      <c r="GOI5" s="489"/>
      <c r="GOJ5" s="489"/>
      <c r="GOK5" s="489"/>
      <c r="GOL5" s="489"/>
      <c r="GOM5" s="489"/>
      <c r="GON5" s="489"/>
      <c r="GOO5" s="489"/>
      <c r="GOP5" s="489"/>
      <c r="GOQ5" s="489"/>
      <c r="GOR5" s="489"/>
      <c r="GOS5" s="489"/>
      <c r="GOT5" s="489"/>
      <c r="GOU5" s="489"/>
      <c r="GOV5" s="489"/>
      <c r="GOW5" s="489"/>
      <c r="GOX5" s="489"/>
      <c r="GOY5" s="489"/>
      <c r="GOZ5" s="489"/>
      <c r="GPA5" s="489"/>
      <c r="GPB5" s="489"/>
      <c r="GPC5" s="489"/>
      <c r="GPD5" s="489"/>
      <c r="GPE5" s="489"/>
      <c r="GPF5" s="489"/>
      <c r="GPG5" s="489"/>
      <c r="GPH5" s="489"/>
      <c r="GPI5" s="489"/>
      <c r="GPJ5" s="489"/>
      <c r="GPK5" s="489"/>
      <c r="GPL5" s="489"/>
      <c r="GPM5" s="489"/>
      <c r="GPN5" s="489"/>
      <c r="GPO5" s="489"/>
      <c r="GPP5" s="489"/>
      <c r="GPQ5" s="489"/>
      <c r="GPR5" s="489"/>
      <c r="GPS5" s="489"/>
      <c r="GPT5" s="489"/>
      <c r="GPU5" s="489"/>
      <c r="GPV5" s="489"/>
      <c r="GPW5" s="489"/>
      <c r="GPX5" s="489"/>
      <c r="GPY5" s="489"/>
      <c r="GPZ5" s="489"/>
      <c r="GQA5" s="489"/>
      <c r="GQB5" s="489"/>
      <c r="GQC5" s="489"/>
      <c r="GQD5" s="489"/>
      <c r="GQE5" s="489"/>
      <c r="GQF5" s="489"/>
      <c r="GQG5" s="489"/>
      <c r="GQH5" s="489"/>
      <c r="GQI5" s="489"/>
      <c r="GQJ5" s="489"/>
      <c r="GQK5" s="489"/>
      <c r="GQL5" s="489"/>
      <c r="GQM5" s="489"/>
      <c r="GQN5" s="489"/>
      <c r="GQO5" s="489"/>
      <c r="GQP5" s="489"/>
      <c r="GQQ5" s="489"/>
      <c r="GQR5" s="489"/>
      <c r="GQS5" s="489"/>
      <c r="GQT5" s="489"/>
      <c r="GQU5" s="489"/>
      <c r="GQV5" s="489"/>
      <c r="GQW5" s="489"/>
      <c r="GQX5" s="489"/>
      <c r="GQY5" s="489"/>
      <c r="GQZ5" s="489"/>
      <c r="GRA5" s="489"/>
      <c r="GRB5" s="489"/>
      <c r="GRC5" s="489"/>
      <c r="GRD5" s="489"/>
      <c r="GRE5" s="489"/>
      <c r="GRF5" s="489"/>
      <c r="GRG5" s="489"/>
      <c r="GRH5" s="489"/>
      <c r="GRI5" s="489"/>
      <c r="GRJ5" s="489"/>
      <c r="GRK5" s="489"/>
      <c r="GRL5" s="489"/>
      <c r="GRM5" s="489"/>
      <c r="GRN5" s="489"/>
      <c r="GRO5" s="489"/>
      <c r="GRP5" s="489"/>
      <c r="GRQ5" s="489"/>
      <c r="GRR5" s="489"/>
      <c r="GRS5" s="489"/>
      <c r="GRT5" s="489"/>
      <c r="GRU5" s="489"/>
      <c r="GRV5" s="489"/>
      <c r="GRW5" s="489"/>
      <c r="GRX5" s="489"/>
      <c r="GRY5" s="489"/>
      <c r="GRZ5" s="489"/>
      <c r="GSA5" s="489"/>
      <c r="GSB5" s="489"/>
      <c r="GSC5" s="489"/>
      <c r="GSD5" s="489"/>
      <c r="GSE5" s="489"/>
      <c r="GSF5" s="489"/>
      <c r="GSG5" s="489"/>
      <c r="GSH5" s="489"/>
      <c r="GSI5" s="489"/>
      <c r="GSJ5" s="489"/>
      <c r="GSK5" s="489"/>
      <c r="GSL5" s="489"/>
      <c r="GSM5" s="489"/>
      <c r="GSN5" s="489"/>
      <c r="GSO5" s="489"/>
      <c r="GSP5" s="489"/>
      <c r="GSQ5" s="489"/>
      <c r="GSR5" s="489"/>
      <c r="GSS5" s="489"/>
      <c r="GST5" s="489"/>
      <c r="GSU5" s="489"/>
      <c r="GSV5" s="489"/>
      <c r="GSW5" s="489"/>
      <c r="GSX5" s="489"/>
      <c r="GSY5" s="489"/>
      <c r="GSZ5" s="489"/>
      <c r="GTA5" s="489"/>
      <c r="GTB5" s="489"/>
      <c r="GTC5" s="489"/>
      <c r="GTD5" s="489"/>
      <c r="GTE5" s="489"/>
      <c r="GTF5" s="489"/>
      <c r="GTG5" s="489"/>
      <c r="GTH5" s="489"/>
      <c r="GTI5" s="489"/>
      <c r="GTJ5" s="489"/>
      <c r="GTK5" s="489"/>
      <c r="GTL5" s="489"/>
      <c r="GTM5" s="489"/>
      <c r="GTN5" s="489"/>
      <c r="GTO5" s="489"/>
      <c r="GTP5" s="489"/>
      <c r="GTQ5" s="489"/>
      <c r="GTR5" s="489"/>
      <c r="GTS5" s="489"/>
      <c r="GTT5" s="489"/>
      <c r="GTU5" s="489"/>
      <c r="GTV5" s="489"/>
      <c r="GTW5" s="489"/>
      <c r="GTX5" s="489"/>
      <c r="GTY5" s="489"/>
      <c r="GTZ5" s="489"/>
      <c r="GUA5" s="489"/>
      <c r="GUB5" s="489"/>
      <c r="GUC5" s="489"/>
      <c r="GUD5" s="489"/>
      <c r="GUE5" s="489"/>
      <c r="GUF5" s="489"/>
      <c r="GUG5" s="489"/>
      <c r="GUH5" s="489"/>
      <c r="GUI5" s="489"/>
      <c r="GUJ5" s="489"/>
      <c r="GUK5" s="489"/>
      <c r="GUL5" s="489"/>
      <c r="GUM5" s="489"/>
      <c r="GUN5" s="489"/>
      <c r="GUO5" s="489"/>
      <c r="GUP5" s="489"/>
      <c r="GUQ5" s="489"/>
      <c r="GUR5" s="489"/>
      <c r="GUS5" s="489"/>
      <c r="GUT5" s="489"/>
      <c r="GUU5" s="489"/>
      <c r="GUV5" s="489"/>
      <c r="GUW5" s="489"/>
      <c r="GUX5" s="489"/>
      <c r="GUY5" s="489"/>
      <c r="GUZ5" s="489"/>
      <c r="GVA5" s="489"/>
      <c r="GVB5" s="489"/>
      <c r="GVC5" s="489"/>
      <c r="GVD5" s="489"/>
      <c r="GVE5" s="489"/>
      <c r="GVF5" s="489"/>
      <c r="GVG5" s="489"/>
      <c r="GVH5" s="489"/>
      <c r="GVI5" s="489"/>
      <c r="GVJ5" s="489"/>
      <c r="GVK5" s="489"/>
      <c r="GVL5" s="489"/>
      <c r="GVM5" s="489"/>
      <c r="GVN5" s="489"/>
      <c r="GVO5" s="489"/>
      <c r="GVP5" s="489"/>
      <c r="GVQ5" s="489"/>
      <c r="GVR5" s="489"/>
      <c r="GVS5" s="489"/>
      <c r="GVT5" s="489"/>
      <c r="GVU5" s="489"/>
      <c r="GVV5" s="489"/>
      <c r="GVW5" s="489"/>
      <c r="GVX5" s="489"/>
      <c r="GVY5" s="489"/>
      <c r="GVZ5" s="489"/>
      <c r="GWA5" s="489"/>
      <c r="GWB5" s="489"/>
      <c r="GWC5" s="489"/>
      <c r="GWD5" s="489"/>
      <c r="GWE5" s="489"/>
      <c r="GWF5" s="489"/>
      <c r="GWG5" s="489"/>
      <c r="GWH5" s="489"/>
      <c r="GWI5" s="489"/>
      <c r="GWJ5" s="489"/>
      <c r="GWK5" s="489"/>
      <c r="GWL5" s="489"/>
      <c r="GWM5" s="489"/>
      <c r="GWN5" s="489"/>
      <c r="GWO5" s="489"/>
      <c r="GWP5" s="489"/>
      <c r="GWQ5" s="489"/>
      <c r="GWR5" s="489"/>
      <c r="GWS5" s="489"/>
      <c r="GWT5" s="489"/>
      <c r="GWU5" s="489"/>
      <c r="GWV5" s="489"/>
      <c r="GWW5" s="489"/>
      <c r="GWX5" s="489"/>
      <c r="GWY5" s="489"/>
      <c r="GWZ5" s="489"/>
      <c r="GXA5" s="489"/>
      <c r="GXB5" s="489"/>
      <c r="GXC5" s="489"/>
      <c r="GXD5" s="489"/>
      <c r="GXE5" s="489"/>
      <c r="GXF5" s="489"/>
      <c r="GXG5" s="489"/>
      <c r="GXH5" s="489"/>
      <c r="GXI5" s="489"/>
      <c r="GXJ5" s="489"/>
      <c r="GXK5" s="489"/>
      <c r="GXL5" s="489"/>
      <c r="GXM5" s="489"/>
      <c r="GXN5" s="489"/>
      <c r="GXO5" s="489"/>
      <c r="GXP5" s="489"/>
      <c r="GXQ5" s="489"/>
      <c r="GXR5" s="489"/>
      <c r="GXS5" s="489"/>
      <c r="GXT5" s="489"/>
      <c r="GXU5" s="489"/>
      <c r="GXV5" s="489"/>
      <c r="GXW5" s="489"/>
      <c r="GXX5" s="489"/>
      <c r="GXY5" s="489"/>
      <c r="GXZ5" s="489"/>
      <c r="GYA5" s="489"/>
      <c r="GYB5" s="489"/>
      <c r="GYC5" s="489"/>
      <c r="GYD5" s="489"/>
      <c r="GYE5" s="489"/>
      <c r="GYF5" s="489"/>
      <c r="GYG5" s="489"/>
      <c r="GYH5" s="489"/>
      <c r="GYI5" s="489"/>
      <c r="GYJ5" s="489"/>
      <c r="GYK5" s="489"/>
      <c r="GYL5" s="489"/>
      <c r="GYM5" s="489"/>
      <c r="GYN5" s="489"/>
      <c r="GYO5" s="489"/>
      <c r="GYP5" s="489"/>
      <c r="GYQ5" s="489"/>
      <c r="GYR5" s="489"/>
      <c r="GYS5" s="489"/>
      <c r="GYT5" s="489"/>
      <c r="GYU5" s="489"/>
      <c r="GYV5" s="489"/>
      <c r="GYW5" s="489"/>
      <c r="GYX5" s="489"/>
      <c r="GYY5" s="489"/>
      <c r="GYZ5" s="489"/>
      <c r="GZA5" s="489"/>
      <c r="GZB5" s="489"/>
      <c r="GZC5" s="489"/>
      <c r="GZD5" s="489"/>
      <c r="GZE5" s="489"/>
      <c r="GZF5" s="489"/>
      <c r="GZG5" s="489"/>
      <c r="GZH5" s="489"/>
      <c r="GZI5" s="489"/>
      <c r="GZJ5" s="489"/>
      <c r="GZK5" s="489"/>
      <c r="GZL5" s="489"/>
      <c r="GZM5" s="489"/>
      <c r="GZN5" s="489"/>
      <c r="GZO5" s="489"/>
      <c r="GZP5" s="489"/>
      <c r="GZQ5" s="489"/>
      <c r="GZR5" s="489"/>
      <c r="GZS5" s="489"/>
      <c r="GZT5" s="489"/>
      <c r="GZU5" s="489"/>
      <c r="GZV5" s="489"/>
      <c r="GZW5" s="489"/>
      <c r="GZX5" s="489"/>
      <c r="GZY5" s="489"/>
      <c r="GZZ5" s="489"/>
      <c r="HAA5" s="489"/>
      <c r="HAB5" s="489"/>
      <c r="HAC5" s="489"/>
      <c r="HAD5" s="489"/>
      <c r="HAE5" s="489"/>
      <c r="HAF5" s="489"/>
      <c r="HAG5" s="489"/>
      <c r="HAH5" s="489"/>
      <c r="HAI5" s="489"/>
      <c r="HAJ5" s="489"/>
      <c r="HAK5" s="489"/>
      <c r="HAL5" s="489"/>
      <c r="HAM5" s="489"/>
      <c r="HAN5" s="489"/>
      <c r="HAO5" s="489"/>
      <c r="HAP5" s="489"/>
      <c r="HAQ5" s="489"/>
      <c r="HAR5" s="489"/>
      <c r="HAS5" s="489"/>
      <c r="HAT5" s="489"/>
      <c r="HAU5" s="489"/>
      <c r="HAV5" s="489"/>
      <c r="HAW5" s="489"/>
      <c r="HAX5" s="489"/>
      <c r="HAY5" s="489"/>
      <c r="HAZ5" s="489"/>
      <c r="HBA5" s="489"/>
      <c r="HBB5" s="489"/>
      <c r="HBC5" s="489"/>
      <c r="HBD5" s="489"/>
      <c r="HBE5" s="489"/>
      <c r="HBF5" s="489"/>
      <c r="HBG5" s="489"/>
      <c r="HBH5" s="489"/>
      <c r="HBI5" s="489"/>
      <c r="HBJ5" s="489"/>
      <c r="HBK5" s="489"/>
      <c r="HBL5" s="489"/>
      <c r="HBM5" s="489"/>
      <c r="HBN5" s="489"/>
      <c r="HBO5" s="489"/>
      <c r="HBP5" s="489"/>
      <c r="HBQ5" s="489"/>
      <c r="HBR5" s="489"/>
      <c r="HBS5" s="489"/>
      <c r="HBT5" s="489"/>
      <c r="HBU5" s="489"/>
      <c r="HBV5" s="489"/>
      <c r="HBW5" s="489"/>
      <c r="HBX5" s="489"/>
      <c r="HBY5" s="489"/>
      <c r="HBZ5" s="489"/>
      <c r="HCA5" s="489"/>
      <c r="HCB5" s="489"/>
      <c r="HCC5" s="489"/>
      <c r="HCD5" s="489"/>
      <c r="HCE5" s="489"/>
      <c r="HCF5" s="489"/>
      <c r="HCG5" s="489"/>
      <c r="HCH5" s="489"/>
      <c r="HCI5" s="489"/>
      <c r="HCJ5" s="489"/>
      <c r="HCK5" s="489"/>
      <c r="HCL5" s="489"/>
      <c r="HCM5" s="489"/>
      <c r="HCN5" s="489"/>
      <c r="HCO5" s="489"/>
      <c r="HCP5" s="489"/>
      <c r="HCQ5" s="489"/>
      <c r="HCR5" s="489"/>
      <c r="HCS5" s="489"/>
      <c r="HCT5" s="489"/>
      <c r="HCU5" s="489"/>
      <c r="HCV5" s="489"/>
      <c r="HCW5" s="489"/>
      <c r="HCX5" s="489"/>
      <c r="HCY5" s="489"/>
      <c r="HCZ5" s="489"/>
      <c r="HDA5" s="489"/>
      <c r="HDB5" s="489"/>
      <c r="HDC5" s="489"/>
      <c r="HDD5" s="489"/>
      <c r="HDE5" s="489"/>
      <c r="HDF5" s="489"/>
      <c r="HDG5" s="489"/>
      <c r="HDH5" s="489"/>
      <c r="HDI5" s="489"/>
      <c r="HDJ5" s="489"/>
      <c r="HDK5" s="489"/>
      <c r="HDL5" s="489"/>
      <c r="HDM5" s="489"/>
      <c r="HDN5" s="489"/>
      <c r="HDO5" s="489"/>
      <c r="HDP5" s="489"/>
      <c r="HDQ5" s="489"/>
      <c r="HDR5" s="489"/>
      <c r="HDS5" s="489"/>
      <c r="HDT5" s="489"/>
      <c r="HDU5" s="489"/>
      <c r="HDV5" s="489"/>
      <c r="HDW5" s="489"/>
      <c r="HDX5" s="489"/>
      <c r="HDY5" s="489"/>
      <c r="HDZ5" s="489"/>
      <c r="HEA5" s="489"/>
      <c r="HEB5" s="489"/>
      <c r="HEC5" s="489"/>
      <c r="HED5" s="489"/>
      <c r="HEE5" s="489"/>
      <c r="HEF5" s="489"/>
      <c r="HEG5" s="489"/>
      <c r="HEH5" s="489"/>
      <c r="HEI5" s="489"/>
      <c r="HEJ5" s="489"/>
      <c r="HEK5" s="489"/>
      <c r="HEL5" s="489"/>
      <c r="HEM5" s="489"/>
      <c r="HEN5" s="489"/>
      <c r="HEO5" s="489"/>
      <c r="HEP5" s="489"/>
      <c r="HEQ5" s="489"/>
      <c r="HER5" s="489"/>
      <c r="HES5" s="489"/>
      <c r="HET5" s="489"/>
      <c r="HEU5" s="489"/>
      <c r="HEV5" s="489"/>
      <c r="HEW5" s="489"/>
      <c r="HEX5" s="489"/>
      <c r="HEY5" s="489"/>
      <c r="HEZ5" s="489"/>
      <c r="HFA5" s="489"/>
      <c r="HFB5" s="489"/>
      <c r="HFC5" s="489"/>
      <c r="HFD5" s="489"/>
      <c r="HFE5" s="489"/>
      <c r="HFF5" s="489"/>
      <c r="HFG5" s="489"/>
      <c r="HFH5" s="489"/>
      <c r="HFI5" s="489"/>
      <c r="HFJ5" s="489"/>
      <c r="HFK5" s="489"/>
      <c r="HFL5" s="489"/>
      <c r="HFM5" s="489"/>
      <c r="HFN5" s="489"/>
      <c r="HFO5" s="489"/>
      <c r="HFP5" s="489"/>
      <c r="HFQ5" s="489"/>
      <c r="HFR5" s="489"/>
      <c r="HFS5" s="489"/>
      <c r="HFT5" s="489"/>
      <c r="HFU5" s="489"/>
      <c r="HFV5" s="489"/>
      <c r="HFW5" s="489"/>
      <c r="HFX5" s="489"/>
      <c r="HFY5" s="489"/>
      <c r="HFZ5" s="489"/>
      <c r="HGA5" s="489"/>
      <c r="HGB5" s="489"/>
      <c r="HGC5" s="489"/>
      <c r="HGD5" s="489"/>
      <c r="HGE5" s="489"/>
      <c r="HGF5" s="489"/>
      <c r="HGG5" s="489"/>
      <c r="HGH5" s="489"/>
      <c r="HGI5" s="489"/>
      <c r="HGJ5" s="489"/>
      <c r="HGK5" s="489"/>
      <c r="HGL5" s="489"/>
      <c r="HGM5" s="489"/>
      <c r="HGN5" s="489"/>
      <c r="HGO5" s="489"/>
      <c r="HGP5" s="489"/>
      <c r="HGQ5" s="489"/>
      <c r="HGR5" s="489"/>
      <c r="HGS5" s="489"/>
      <c r="HGT5" s="489"/>
      <c r="HGU5" s="489"/>
      <c r="HGV5" s="489"/>
      <c r="HGW5" s="489"/>
      <c r="HGX5" s="489"/>
      <c r="HGY5" s="489"/>
      <c r="HGZ5" s="489"/>
      <c r="HHA5" s="489"/>
      <c r="HHB5" s="489"/>
      <c r="HHC5" s="489"/>
      <c r="HHD5" s="489"/>
      <c r="HHE5" s="489"/>
      <c r="HHF5" s="489"/>
      <c r="HHG5" s="489"/>
      <c r="HHH5" s="489"/>
      <c r="HHI5" s="489"/>
      <c r="HHJ5" s="489"/>
      <c r="HHK5" s="489"/>
      <c r="HHL5" s="489"/>
      <c r="HHM5" s="489"/>
      <c r="HHN5" s="489"/>
      <c r="HHO5" s="489"/>
      <c r="HHP5" s="489"/>
      <c r="HHQ5" s="489"/>
      <c r="HHR5" s="489"/>
      <c r="HHS5" s="489"/>
      <c r="HHT5" s="489"/>
      <c r="HHU5" s="489"/>
      <c r="HHV5" s="489"/>
      <c r="HHW5" s="489"/>
      <c r="HHX5" s="489"/>
      <c r="HHY5" s="489"/>
      <c r="HHZ5" s="489"/>
      <c r="HIA5" s="489"/>
      <c r="HIB5" s="489"/>
      <c r="HIC5" s="489"/>
      <c r="HID5" s="489"/>
      <c r="HIE5" s="489"/>
      <c r="HIF5" s="489"/>
      <c r="HIG5" s="489"/>
      <c r="HIH5" s="489"/>
      <c r="HII5" s="489"/>
      <c r="HIJ5" s="489"/>
      <c r="HIK5" s="489"/>
      <c r="HIL5" s="489"/>
      <c r="HIM5" s="489"/>
      <c r="HIN5" s="489"/>
      <c r="HIO5" s="489"/>
      <c r="HIP5" s="489"/>
      <c r="HIQ5" s="489"/>
      <c r="HIR5" s="489"/>
      <c r="HIS5" s="489"/>
      <c r="HIT5" s="489"/>
      <c r="HIU5" s="489"/>
      <c r="HIV5" s="489"/>
      <c r="HIW5" s="489"/>
      <c r="HIX5" s="489"/>
      <c r="HIY5" s="489"/>
      <c r="HIZ5" s="489"/>
      <c r="HJA5" s="489"/>
      <c r="HJB5" s="489"/>
      <c r="HJC5" s="489"/>
      <c r="HJD5" s="489"/>
      <c r="HJE5" s="489"/>
      <c r="HJF5" s="489"/>
      <c r="HJG5" s="489"/>
      <c r="HJH5" s="489"/>
      <c r="HJI5" s="489"/>
      <c r="HJJ5" s="489"/>
      <c r="HJK5" s="489"/>
      <c r="HJL5" s="489"/>
      <c r="HJM5" s="489"/>
      <c r="HJN5" s="489"/>
      <c r="HJO5" s="489"/>
      <c r="HJP5" s="489"/>
      <c r="HJQ5" s="489"/>
      <c r="HJR5" s="489"/>
      <c r="HJS5" s="489"/>
      <c r="HJT5" s="489"/>
      <c r="HJU5" s="489"/>
      <c r="HJV5" s="489"/>
      <c r="HJW5" s="489"/>
      <c r="HJX5" s="489"/>
      <c r="HJY5" s="489"/>
      <c r="HJZ5" s="489"/>
      <c r="HKA5" s="489"/>
      <c r="HKB5" s="489"/>
      <c r="HKC5" s="489"/>
      <c r="HKD5" s="489"/>
      <c r="HKE5" s="489"/>
      <c r="HKF5" s="489"/>
      <c r="HKG5" s="489"/>
      <c r="HKH5" s="489"/>
      <c r="HKI5" s="489"/>
      <c r="HKJ5" s="489"/>
      <c r="HKK5" s="489"/>
      <c r="HKL5" s="489"/>
      <c r="HKM5" s="489"/>
      <c r="HKN5" s="489"/>
      <c r="HKO5" s="489"/>
      <c r="HKP5" s="489"/>
      <c r="HKQ5" s="489"/>
      <c r="HKR5" s="489"/>
      <c r="HKS5" s="489"/>
      <c r="HKT5" s="489"/>
      <c r="HKU5" s="489"/>
      <c r="HKV5" s="489"/>
      <c r="HKW5" s="489"/>
      <c r="HKX5" s="489"/>
      <c r="HKY5" s="489"/>
      <c r="HKZ5" s="489"/>
      <c r="HLA5" s="489"/>
      <c r="HLB5" s="489"/>
      <c r="HLC5" s="489"/>
      <c r="HLD5" s="489"/>
      <c r="HLE5" s="489"/>
      <c r="HLF5" s="489"/>
      <c r="HLG5" s="489"/>
      <c r="HLH5" s="489"/>
      <c r="HLI5" s="489"/>
      <c r="HLJ5" s="489"/>
      <c r="HLK5" s="489"/>
      <c r="HLL5" s="489"/>
      <c r="HLM5" s="489"/>
      <c r="HLN5" s="489"/>
      <c r="HLO5" s="489"/>
      <c r="HLP5" s="489"/>
      <c r="HLQ5" s="489"/>
      <c r="HLR5" s="489"/>
      <c r="HLS5" s="489"/>
      <c r="HLT5" s="489"/>
      <c r="HLU5" s="489"/>
      <c r="HLV5" s="489"/>
      <c r="HLW5" s="489"/>
      <c r="HLX5" s="489"/>
      <c r="HLY5" s="489"/>
      <c r="HLZ5" s="489"/>
      <c r="HMA5" s="489"/>
      <c r="HMB5" s="489"/>
      <c r="HMC5" s="489"/>
      <c r="HMD5" s="489"/>
      <c r="HME5" s="489"/>
      <c r="HMF5" s="489"/>
      <c r="HMG5" s="489"/>
      <c r="HMH5" s="489"/>
      <c r="HMI5" s="489"/>
      <c r="HMJ5" s="489"/>
      <c r="HMK5" s="489"/>
      <c r="HML5" s="489"/>
      <c r="HMM5" s="489"/>
      <c r="HMN5" s="489"/>
      <c r="HMO5" s="489"/>
      <c r="HMP5" s="489"/>
      <c r="HMQ5" s="489"/>
      <c r="HMR5" s="489"/>
      <c r="HMS5" s="489"/>
      <c r="HMT5" s="489"/>
      <c r="HMU5" s="489"/>
      <c r="HMV5" s="489"/>
      <c r="HMW5" s="489"/>
      <c r="HMX5" s="489"/>
      <c r="HMY5" s="489"/>
      <c r="HMZ5" s="489"/>
      <c r="HNA5" s="489"/>
      <c r="HNB5" s="489"/>
      <c r="HNC5" s="489"/>
      <c r="HND5" s="489"/>
      <c r="HNE5" s="489"/>
      <c r="HNF5" s="489"/>
      <c r="HNG5" s="489"/>
      <c r="HNH5" s="489"/>
      <c r="HNI5" s="489"/>
      <c r="HNJ5" s="489"/>
      <c r="HNK5" s="489"/>
      <c r="HNL5" s="489"/>
      <c r="HNM5" s="489"/>
      <c r="HNN5" s="489"/>
      <c r="HNO5" s="489"/>
      <c r="HNP5" s="489"/>
      <c r="HNQ5" s="489"/>
      <c r="HNR5" s="489"/>
      <c r="HNS5" s="489"/>
      <c r="HNT5" s="489"/>
      <c r="HNU5" s="489"/>
      <c r="HNV5" s="489"/>
      <c r="HNW5" s="489"/>
      <c r="HNX5" s="489"/>
      <c r="HNY5" s="489"/>
      <c r="HNZ5" s="489"/>
      <c r="HOA5" s="489"/>
      <c r="HOB5" s="489"/>
      <c r="HOC5" s="489"/>
      <c r="HOD5" s="489"/>
      <c r="HOE5" s="489"/>
      <c r="HOF5" s="489"/>
      <c r="HOG5" s="489"/>
      <c r="HOH5" s="489"/>
      <c r="HOI5" s="489"/>
      <c r="HOJ5" s="489"/>
      <c r="HOK5" s="489"/>
      <c r="HOL5" s="489"/>
      <c r="HOM5" s="489"/>
      <c r="HON5" s="489"/>
      <c r="HOO5" s="489"/>
      <c r="HOP5" s="489"/>
      <c r="HOQ5" s="489"/>
      <c r="HOR5" s="489"/>
      <c r="HOS5" s="489"/>
      <c r="HOT5" s="489"/>
      <c r="HOU5" s="489"/>
      <c r="HOV5" s="489"/>
      <c r="HOW5" s="489"/>
      <c r="HOX5" s="489"/>
      <c r="HOY5" s="489"/>
      <c r="HOZ5" s="489"/>
      <c r="HPA5" s="489"/>
      <c r="HPB5" s="489"/>
      <c r="HPC5" s="489"/>
      <c r="HPD5" s="489"/>
      <c r="HPE5" s="489"/>
      <c r="HPF5" s="489"/>
      <c r="HPG5" s="489"/>
      <c r="HPH5" s="489"/>
      <c r="HPI5" s="489"/>
      <c r="HPJ5" s="489"/>
      <c r="HPK5" s="489"/>
      <c r="HPL5" s="489"/>
      <c r="HPM5" s="489"/>
      <c r="HPN5" s="489"/>
      <c r="HPO5" s="489"/>
      <c r="HPP5" s="489"/>
      <c r="HPQ5" s="489"/>
      <c r="HPR5" s="489"/>
      <c r="HPS5" s="489"/>
      <c r="HPT5" s="489"/>
      <c r="HPU5" s="489"/>
      <c r="HPV5" s="489"/>
      <c r="HPW5" s="489"/>
      <c r="HPX5" s="489"/>
      <c r="HPY5" s="489"/>
      <c r="HPZ5" s="489"/>
      <c r="HQA5" s="489"/>
      <c r="HQB5" s="489"/>
      <c r="HQC5" s="489"/>
      <c r="HQD5" s="489"/>
      <c r="HQE5" s="489"/>
      <c r="HQF5" s="489"/>
      <c r="HQG5" s="489"/>
      <c r="HQH5" s="489"/>
      <c r="HQI5" s="489"/>
      <c r="HQJ5" s="489"/>
      <c r="HQK5" s="489"/>
      <c r="HQL5" s="489"/>
      <c r="HQM5" s="489"/>
      <c r="HQN5" s="489"/>
      <c r="HQO5" s="489"/>
      <c r="HQP5" s="489"/>
      <c r="HQQ5" s="489"/>
      <c r="HQR5" s="489"/>
      <c r="HQS5" s="489"/>
      <c r="HQT5" s="489"/>
      <c r="HQU5" s="489"/>
      <c r="HQV5" s="489"/>
      <c r="HQW5" s="489"/>
      <c r="HQX5" s="489"/>
      <c r="HQY5" s="489"/>
      <c r="HQZ5" s="489"/>
      <c r="HRA5" s="489"/>
      <c r="HRB5" s="489"/>
      <c r="HRC5" s="489"/>
      <c r="HRD5" s="489"/>
      <c r="HRE5" s="489"/>
      <c r="HRF5" s="489"/>
      <c r="HRG5" s="489"/>
      <c r="HRH5" s="489"/>
      <c r="HRI5" s="489"/>
      <c r="HRJ5" s="489"/>
      <c r="HRK5" s="489"/>
      <c r="HRL5" s="489"/>
      <c r="HRM5" s="489"/>
      <c r="HRN5" s="489"/>
      <c r="HRO5" s="489"/>
      <c r="HRP5" s="489"/>
      <c r="HRQ5" s="489"/>
      <c r="HRR5" s="489"/>
      <c r="HRS5" s="489"/>
      <c r="HRT5" s="489"/>
      <c r="HRU5" s="489"/>
      <c r="HRV5" s="489"/>
      <c r="HRW5" s="489"/>
      <c r="HRX5" s="489"/>
      <c r="HRY5" s="489"/>
      <c r="HRZ5" s="489"/>
      <c r="HSA5" s="489"/>
      <c r="HSB5" s="489"/>
      <c r="HSC5" s="489"/>
      <c r="HSD5" s="489"/>
      <c r="HSE5" s="489"/>
      <c r="HSF5" s="489"/>
      <c r="HSG5" s="489"/>
      <c r="HSH5" s="489"/>
      <c r="HSI5" s="489"/>
      <c r="HSJ5" s="489"/>
      <c r="HSK5" s="489"/>
      <c r="HSL5" s="489"/>
      <c r="HSM5" s="489"/>
      <c r="HSN5" s="489"/>
      <c r="HSO5" s="489"/>
      <c r="HSP5" s="489"/>
      <c r="HSQ5" s="489"/>
      <c r="HSR5" s="489"/>
      <c r="HSS5" s="489"/>
      <c r="HST5" s="489"/>
      <c r="HSU5" s="489"/>
      <c r="HSV5" s="489"/>
      <c r="HSW5" s="489"/>
      <c r="HSX5" s="489"/>
      <c r="HSY5" s="489"/>
      <c r="HSZ5" s="489"/>
      <c r="HTA5" s="489"/>
      <c r="HTB5" s="489"/>
      <c r="HTC5" s="489"/>
      <c r="HTD5" s="489"/>
      <c r="HTE5" s="489"/>
      <c r="HTF5" s="489"/>
      <c r="HTG5" s="489"/>
      <c r="HTH5" s="489"/>
      <c r="HTI5" s="489"/>
      <c r="HTJ5" s="489"/>
      <c r="HTK5" s="489"/>
      <c r="HTL5" s="489"/>
      <c r="HTM5" s="489"/>
      <c r="HTN5" s="489"/>
      <c r="HTO5" s="489"/>
      <c r="HTP5" s="489"/>
      <c r="HTQ5" s="489"/>
      <c r="HTR5" s="489"/>
      <c r="HTS5" s="489"/>
      <c r="HTT5" s="489"/>
      <c r="HTU5" s="489"/>
      <c r="HTV5" s="489"/>
      <c r="HTW5" s="489"/>
      <c r="HTX5" s="489"/>
      <c r="HTY5" s="489"/>
      <c r="HTZ5" s="489"/>
      <c r="HUA5" s="489"/>
      <c r="HUB5" s="489"/>
      <c r="HUC5" s="489"/>
      <c r="HUD5" s="489"/>
      <c r="HUE5" s="489"/>
      <c r="HUF5" s="489"/>
      <c r="HUG5" s="489"/>
      <c r="HUH5" s="489"/>
      <c r="HUI5" s="489"/>
      <c r="HUJ5" s="489"/>
      <c r="HUK5" s="489"/>
      <c r="HUL5" s="489"/>
      <c r="HUM5" s="489"/>
      <c r="HUN5" s="489"/>
      <c r="HUO5" s="489"/>
      <c r="HUP5" s="489"/>
      <c r="HUQ5" s="489"/>
      <c r="HUR5" s="489"/>
      <c r="HUS5" s="489"/>
      <c r="HUT5" s="489"/>
      <c r="HUU5" s="489"/>
      <c r="HUV5" s="489"/>
      <c r="HUW5" s="489"/>
      <c r="HUX5" s="489"/>
      <c r="HUY5" s="489"/>
      <c r="HUZ5" s="489"/>
      <c r="HVA5" s="489"/>
      <c r="HVB5" s="489"/>
      <c r="HVC5" s="489"/>
      <c r="HVD5" s="489"/>
      <c r="HVE5" s="489"/>
      <c r="HVF5" s="489"/>
      <c r="HVG5" s="489"/>
      <c r="HVH5" s="489"/>
      <c r="HVI5" s="489"/>
      <c r="HVJ5" s="489"/>
      <c r="HVK5" s="489"/>
      <c r="HVL5" s="489"/>
      <c r="HVM5" s="489"/>
      <c r="HVN5" s="489"/>
      <c r="HVO5" s="489"/>
      <c r="HVP5" s="489"/>
      <c r="HVQ5" s="489"/>
      <c r="HVR5" s="489"/>
      <c r="HVS5" s="489"/>
      <c r="HVT5" s="489"/>
      <c r="HVU5" s="489"/>
      <c r="HVV5" s="489"/>
      <c r="HVW5" s="489"/>
      <c r="HVX5" s="489"/>
      <c r="HVY5" s="489"/>
      <c r="HVZ5" s="489"/>
      <c r="HWA5" s="489"/>
      <c r="HWB5" s="489"/>
      <c r="HWC5" s="489"/>
      <c r="HWD5" s="489"/>
      <c r="HWE5" s="489"/>
      <c r="HWF5" s="489"/>
      <c r="HWG5" s="489"/>
      <c r="HWH5" s="489"/>
      <c r="HWI5" s="489"/>
      <c r="HWJ5" s="489"/>
      <c r="HWK5" s="489"/>
      <c r="HWL5" s="489"/>
      <c r="HWM5" s="489"/>
      <c r="HWN5" s="489"/>
      <c r="HWO5" s="489"/>
      <c r="HWP5" s="489"/>
      <c r="HWQ5" s="489"/>
      <c r="HWR5" s="489"/>
      <c r="HWS5" s="489"/>
      <c r="HWT5" s="489"/>
      <c r="HWU5" s="489"/>
      <c r="HWV5" s="489"/>
      <c r="HWW5" s="489"/>
      <c r="HWX5" s="489"/>
      <c r="HWY5" s="489"/>
      <c r="HWZ5" s="489"/>
      <c r="HXA5" s="489"/>
      <c r="HXB5" s="489"/>
      <c r="HXC5" s="489"/>
      <c r="HXD5" s="489"/>
      <c r="HXE5" s="489"/>
      <c r="HXF5" s="489"/>
      <c r="HXG5" s="489"/>
      <c r="HXH5" s="489"/>
      <c r="HXI5" s="489"/>
      <c r="HXJ5" s="489"/>
      <c r="HXK5" s="489"/>
      <c r="HXL5" s="489"/>
      <c r="HXM5" s="489"/>
      <c r="HXN5" s="489"/>
      <c r="HXO5" s="489"/>
      <c r="HXP5" s="489"/>
      <c r="HXQ5" s="489"/>
      <c r="HXR5" s="489"/>
      <c r="HXS5" s="489"/>
      <c r="HXT5" s="489"/>
      <c r="HXU5" s="489"/>
      <c r="HXV5" s="489"/>
      <c r="HXW5" s="489"/>
      <c r="HXX5" s="489"/>
      <c r="HXY5" s="489"/>
      <c r="HXZ5" s="489"/>
      <c r="HYA5" s="489"/>
      <c r="HYB5" s="489"/>
      <c r="HYC5" s="489"/>
      <c r="HYD5" s="489"/>
      <c r="HYE5" s="489"/>
      <c r="HYF5" s="489"/>
      <c r="HYG5" s="489"/>
      <c r="HYH5" s="489"/>
      <c r="HYI5" s="489"/>
      <c r="HYJ5" s="489"/>
      <c r="HYK5" s="489"/>
      <c r="HYL5" s="489"/>
      <c r="HYM5" s="489"/>
      <c r="HYN5" s="489"/>
      <c r="HYO5" s="489"/>
      <c r="HYP5" s="489"/>
      <c r="HYQ5" s="489"/>
      <c r="HYR5" s="489"/>
      <c r="HYS5" s="489"/>
      <c r="HYT5" s="489"/>
      <c r="HYU5" s="489"/>
      <c r="HYV5" s="489"/>
      <c r="HYW5" s="489"/>
      <c r="HYX5" s="489"/>
      <c r="HYY5" s="489"/>
      <c r="HYZ5" s="489"/>
      <c r="HZA5" s="489"/>
      <c r="HZB5" s="489"/>
      <c r="HZC5" s="489"/>
      <c r="HZD5" s="489"/>
      <c r="HZE5" s="489"/>
      <c r="HZF5" s="489"/>
      <c r="HZG5" s="489"/>
      <c r="HZH5" s="489"/>
      <c r="HZI5" s="489"/>
      <c r="HZJ5" s="489"/>
      <c r="HZK5" s="489"/>
      <c r="HZL5" s="489"/>
      <c r="HZM5" s="489"/>
      <c r="HZN5" s="489"/>
      <c r="HZO5" s="489"/>
      <c r="HZP5" s="489"/>
      <c r="HZQ5" s="489"/>
      <c r="HZR5" s="489"/>
      <c r="HZS5" s="489"/>
      <c r="HZT5" s="489"/>
      <c r="HZU5" s="489"/>
      <c r="HZV5" s="489"/>
      <c r="HZW5" s="489"/>
      <c r="HZX5" s="489"/>
      <c r="HZY5" s="489"/>
      <c r="HZZ5" s="489"/>
      <c r="IAA5" s="489"/>
      <c r="IAB5" s="489"/>
      <c r="IAC5" s="489"/>
      <c r="IAD5" s="489"/>
      <c r="IAE5" s="489"/>
      <c r="IAF5" s="489"/>
      <c r="IAG5" s="489"/>
      <c r="IAH5" s="489"/>
      <c r="IAI5" s="489"/>
      <c r="IAJ5" s="489"/>
      <c r="IAK5" s="489"/>
      <c r="IAL5" s="489"/>
      <c r="IAM5" s="489"/>
      <c r="IAN5" s="489"/>
      <c r="IAO5" s="489"/>
      <c r="IAP5" s="489"/>
      <c r="IAQ5" s="489"/>
      <c r="IAR5" s="489"/>
      <c r="IAS5" s="489"/>
      <c r="IAT5" s="489"/>
      <c r="IAU5" s="489"/>
      <c r="IAV5" s="489"/>
      <c r="IAW5" s="489"/>
      <c r="IAX5" s="489"/>
      <c r="IAY5" s="489"/>
      <c r="IAZ5" s="489"/>
      <c r="IBA5" s="489"/>
      <c r="IBB5" s="489"/>
      <c r="IBC5" s="489"/>
      <c r="IBD5" s="489"/>
      <c r="IBE5" s="489"/>
      <c r="IBF5" s="489"/>
      <c r="IBG5" s="489"/>
      <c r="IBH5" s="489"/>
      <c r="IBI5" s="489"/>
      <c r="IBJ5" s="489"/>
      <c r="IBK5" s="489"/>
      <c r="IBL5" s="489"/>
      <c r="IBM5" s="489"/>
      <c r="IBN5" s="489"/>
      <c r="IBO5" s="489"/>
      <c r="IBP5" s="489"/>
      <c r="IBQ5" s="489"/>
      <c r="IBR5" s="489"/>
      <c r="IBS5" s="489"/>
      <c r="IBT5" s="489"/>
      <c r="IBU5" s="489"/>
      <c r="IBV5" s="489"/>
      <c r="IBW5" s="489"/>
      <c r="IBX5" s="489"/>
      <c r="IBY5" s="489"/>
      <c r="IBZ5" s="489"/>
      <c r="ICA5" s="489"/>
      <c r="ICB5" s="489"/>
      <c r="ICC5" s="489"/>
      <c r="ICD5" s="489"/>
      <c r="ICE5" s="489"/>
      <c r="ICF5" s="489"/>
      <c r="ICG5" s="489"/>
      <c r="ICH5" s="489"/>
      <c r="ICI5" s="489"/>
      <c r="ICJ5" s="489"/>
      <c r="ICK5" s="489"/>
      <c r="ICL5" s="489"/>
      <c r="ICM5" s="489"/>
      <c r="ICN5" s="489"/>
      <c r="ICO5" s="489"/>
      <c r="ICP5" s="489"/>
      <c r="ICQ5" s="489"/>
      <c r="ICR5" s="489"/>
      <c r="ICS5" s="489"/>
      <c r="ICT5" s="489"/>
      <c r="ICU5" s="489"/>
      <c r="ICV5" s="489"/>
      <c r="ICW5" s="489"/>
      <c r="ICX5" s="489"/>
      <c r="ICY5" s="489"/>
      <c r="ICZ5" s="489"/>
      <c r="IDA5" s="489"/>
      <c r="IDB5" s="489"/>
      <c r="IDC5" s="489"/>
      <c r="IDD5" s="489"/>
      <c r="IDE5" s="489"/>
      <c r="IDF5" s="489"/>
      <c r="IDG5" s="489"/>
      <c r="IDH5" s="489"/>
      <c r="IDI5" s="489"/>
      <c r="IDJ5" s="489"/>
      <c r="IDK5" s="489"/>
      <c r="IDL5" s="489"/>
      <c r="IDM5" s="489"/>
      <c r="IDN5" s="489"/>
      <c r="IDO5" s="489"/>
      <c r="IDP5" s="489"/>
      <c r="IDQ5" s="489"/>
      <c r="IDR5" s="489"/>
      <c r="IDS5" s="489"/>
      <c r="IDT5" s="489"/>
      <c r="IDU5" s="489"/>
      <c r="IDV5" s="489"/>
      <c r="IDW5" s="489"/>
      <c r="IDX5" s="489"/>
      <c r="IDY5" s="489"/>
      <c r="IDZ5" s="489"/>
      <c r="IEA5" s="489"/>
      <c r="IEB5" s="489"/>
      <c r="IEC5" s="489"/>
      <c r="IED5" s="489"/>
      <c r="IEE5" s="489"/>
      <c r="IEF5" s="489"/>
      <c r="IEG5" s="489"/>
      <c r="IEH5" s="489"/>
      <c r="IEI5" s="489"/>
      <c r="IEJ5" s="489"/>
      <c r="IEK5" s="489"/>
      <c r="IEL5" s="489"/>
      <c r="IEM5" s="489"/>
      <c r="IEN5" s="489"/>
      <c r="IEO5" s="489"/>
      <c r="IEP5" s="489"/>
      <c r="IEQ5" s="489"/>
      <c r="IER5" s="489"/>
      <c r="IES5" s="489"/>
      <c r="IET5" s="489"/>
      <c r="IEU5" s="489"/>
      <c r="IEV5" s="489"/>
      <c r="IEW5" s="489"/>
      <c r="IEX5" s="489"/>
      <c r="IEY5" s="489"/>
      <c r="IEZ5" s="489"/>
      <c r="IFA5" s="489"/>
      <c r="IFB5" s="489"/>
      <c r="IFC5" s="489"/>
      <c r="IFD5" s="489"/>
      <c r="IFE5" s="489"/>
      <c r="IFF5" s="489"/>
      <c r="IFG5" s="489"/>
      <c r="IFH5" s="489"/>
      <c r="IFI5" s="489"/>
      <c r="IFJ5" s="489"/>
      <c r="IFK5" s="489"/>
      <c r="IFL5" s="489"/>
      <c r="IFM5" s="489"/>
      <c r="IFN5" s="489"/>
      <c r="IFO5" s="489"/>
      <c r="IFP5" s="489"/>
      <c r="IFQ5" s="489"/>
      <c r="IFR5" s="489"/>
      <c r="IFS5" s="489"/>
      <c r="IFT5" s="489"/>
      <c r="IFU5" s="489"/>
      <c r="IFV5" s="489"/>
      <c r="IFW5" s="489"/>
      <c r="IFX5" s="489"/>
      <c r="IFY5" s="489"/>
      <c r="IFZ5" s="489"/>
      <c r="IGA5" s="489"/>
      <c r="IGB5" s="489"/>
      <c r="IGC5" s="489"/>
      <c r="IGD5" s="489"/>
      <c r="IGE5" s="489"/>
      <c r="IGF5" s="489"/>
      <c r="IGG5" s="489"/>
      <c r="IGH5" s="489"/>
      <c r="IGI5" s="489"/>
      <c r="IGJ5" s="489"/>
      <c r="IGK5" s="489"/>
      <c r="IGL5" s="489"/>
      <c r="IGM5" s="489"/>
      <c r="IGN5" s="489"/>
      <c r="IGO5" s="489"/>
      <c r="IGP5" s="489"/>
      <c r="IGQ5" s="489"/>
      <c r="IGR5" s="489"/>
      <c r="IGS5" s="489"/>
      <c r="IGT5" s="489"/>
      <c r="IGU5" s="489"/>
      <c r="IGV5" s="489"/>
      <c r="IGW5" s="489"/>
      <c r="IGX5" s="489"/>
      <c r="IGY5" s="489"/>
      <c r="IGZ5" s="489"/>
      <c r="IHA5" s="489"/>
      <c r="IHB5" s="489"/>
      <c r="IHC5" s="489"/>
      <c r="IHD5" s="489"/>
      <c r="IHE5" s="489"/>
      <c r="IHF5" s="489"/>
      <c r="IHG5" s="489"/>
      <c r="IHH5" s="489"/>
      <c r="IHI5" s="489"/>
      <c r="IHJ5" s="489"/>
      <c r="IHK5" s="489"/>
      <c r="IHL5" s="489"/>
      <c r="IHM5" s="489"/>
      <c r="IHN5" s="489"/>
      <c r="IHO5" s="489"/>
      <c r="IHP5" s="489"/>
      <c r="IHQ5" s="489"/>
      <c r="IHR5" s="489"/>
      <c r="IHS5" s="489"/>
      <c r="IHT5" s="489"/>
      <c r="IHU5" s="489"/>
      <c r="IHV5" s="489"/>
      <c r="IHW5" s="489"/>
      <c r="IHX5" s="489"/>
      <c r="IHY5" s="489"/>
      <c r="IHZ5" s="489"/>
      <c r="IIA5" s="489"/>
      <c r="IIB5" s="489"/>
      <c r="IIC5" s="489"/>
      <c r="IID5" s="489"/>
      <c r="IIE5" s="489"/>
      <c r="IIF5" s="489"/>
      <c r="IIG5" s="489"/>
      <c r="IIH5" s="489"/>
      <c r="III5" s="489"/>
      <c r="IIJ5" s="489"/>
      <c r="IIK5" s="489"/>
      <c r="IIL5" s="489"/>
      <c r="IIM5" s="489"/>
      <c r="IIN5" s="489"/>
      <c r="IIO5" s="489"/>
      <c r="IIP5" s="489"/>
      <c r="IIQ5" s="489"/>
      <c r="IIR5" s="489"/>
      <c r="IIS5" s="489"/>
      <c r="IIT5" s="489"/>
      <c r="IIU5" s="489"/>
      <c r="IIV5" s="489"/>
      <c r="IIW5" s="489"/>
      <c r="IIX5" s="489"/>
      <c r="IIY5" s="489"/>
      <c r="IIZ5" s="489"/>
      <c r="IJA5" s="489"/>
      <c r="IJB5" s="489"/>
      <c r="IJC5" s="489"/>
      <c r="IJD5" s="489"/>
      <c r="IJE5" s="489"/>
      <c r="IJF5" s="489"/>
      <c r="IJG5" s="489"/>
      <c r="IJH5" s="489"/>
      <c r="IJI5" s="489"/>
      <c r="IJJ5" s="489"/>
      <c r="IJK5" s="489"/>
      <c r="IJL5" s="489"/>
      <c r="IJM5" s="489"/>
      <c r="IJN5" s="489"/>
      <c r="IJO5" s="489"/>
      <c r="IJP5" s="489"/>
      <c r="IJQ5" s="489"/>
      <c r="IJR5" s="489"/>
      <c r="IJS5" s="489"/>
      <c r="IJT5" s="489"/>
      <c r="IJU5" s="489"/>
      <c r="IJV5" s="489"/>
      <c r="IJW5" s="489"/>
      <c r="IJX5" s="489"/>
      <c r="IJY5" s="489"/>
      <c r="IJZ5" s="489"/>
      <c r="IKA5" s="489"/>
      <c r="IKB5" s="489"/>
      <c r="IKC5" s="489"/>
      <c r="IKD5" s="489"/>
      <c r="IKE5" s="489"/>
      <c r="IKF5" s="489"/>
      <c r="IKG5" s="489"/>
      <c r="IKH5" s="489"/>
      <c r="IKI5" s="489"/>
      <c r="IKJ5" s="489"/>
      <c r="IKK5" s="489"/>
      <c r="IKL5" s="489"/>
      <c r="IKM5" s="489"/>
      <c r="IKN5" s="489"/>
      <c r="IKO5" s="489"/>
      <c r="IKP5" s="489"/>
      <c r="IKQ5" s="489"/>
      <c r="IKR5" s="489"/>
      <c r="IKS5" s="489"/>
      <c r="IKT5" s="489"/>
      <c r="IKU5" s="489"/>
      <c r="IKV5" s="489"/>
      <c r="IKW5" s="489"/>
      <c r="IKX5" s="489"/>
      <c r="IKY5" s="489"/>
      <c r="IKZ5" s="489"/>
      <c r="ILA5" s="489"/>
      <c r="ILB5" s="489"/>
      <c r="ILC5" s="489"/>
      <c r="ILD5" s="489"/>
      <c r="ILE5" s="489"/>
      <c r="ILF5" s="489"/>
      <c r="ILG5" s="489"/>
      <c r="ILH5" s="489"/>
      <c r="ILI5" s="489"/>
      <c r="ILJ5" s="489"/>
      <c r="ILK5" s="489"/>
      <c r="ILL5" s="489"/>
      <c r="ILM5" s="489"/>
      <c r="ILN5" s="489"/>
      <c r="ILO5" s="489"/>
      <c r="ILP5" s="489"/>
      <c r="ILQ5" s="489"/>
      <c r="ILR5" s="489"/>
      <c r="ILS5" s="489"/>
      <c r="ILT5" s="489"/>
      <c r="ILU5" s="489"/>
      <c r="ILV5" s="489"/>
      <c r="ILW5" s="489"/>
      <c r="ILX5" s="489"/>
      <c r="ILY5" s="489"/>
      <c r="ILZ5" s="489"/>
      <c r="IMA5" s="489"/>
      <c r="IMB5" s="489"/>
      <c r="IMC5" s="489"/>
      <c r="IMD5" s="489"/>
      <c r="IME5" s="489"/>
      <c r="IMF5" s="489"/>
      <c r="IMG5" s="489"/>
      <c r="IMH5" s="489"/>
      <c r="IMI5" s="489"/>
      <c r="IMJ5" s="489"/>
      <c r="IMK5" s="489"/>
      <c r="IML5" s="489"/>
      <c r="IMM5" s="489"/>
      <c r="IMN5" s="489"/>
      <c r="IMO5" s="489"/>
      <c r="IMP5" s="489"/>
      <c r="IMQ5" s="489"/>
      <c r="IMR5" s="489"/>
      <c r="IMS5" s="489"/>
      <c r="IMT5" s="489"/>
      <c r="IMU5" s="489"/>
      <c r="IMV5" s="489"/>
      <c r="IMW5" s="489"/>
      <c r="IMX5" s="489"/>
      <c r="IMY5" s="489"/>
      <c r="IMZ5" s="489"/>
      <c r="INA5" s="489"/>
      <c r="INB5" s="489"/>
      <c r="INC5" s="489"/>
      <c r="IND5" s="489"/>
      <c r="INE5" s="489"/>
      <c r="INF5" s="489"/>
      <c r="ING5" s="489"/>
      <c r="INH5" s="489"/>
      <c r="INI5" s="489"/>
      <c r="INJ5" s="489"/>
      <c r="INK5" s="489"/>
      <c r="INL5" s="489"/>
      <c r="INM5" s="489"/>
      <c r="INN5" s="489"/>
      <c r="INO5" s="489"/>
      <c r="INP5" s="489"/>
      <c r="INQ5" s="489"/>
      <c r="INR5" s="489"/>
      <c r="INS5" s="489"/>
      <c r="INT5" s="489"/>
      <c r="INU5" s="489"/>
      <c r="INV5" s="489"/>
      <c r="INW5" s="489"/>
      <c r="INX5" s="489"/>
      <c r="INY5" s="489"/>
      <c r="INZ5" s="489"/>
      <c r="IOA5" s="489"/>
      <c r="IOB5" s="489"/>
      <c r="IOC5" s="489"/>
      <c r="IOD5" s="489"/>
      <c r="IOE5" s="489"/>
      <c r="IOF5" s="489"/>
      <c r="IOG5" s="489"/>
      <c r="IOH5" s="489"/>
      <c r="IOI5" s="489"/>
      <c r="IOJ5" s="489"/>
      <c r="IOK5" s="489"/>
      <c r="IOL5" s="489"/>
      <c r="IOM5" s="489"/>
      <c r="ION5" s="489"/>
      <c r="IOO5" s="489"/>
      <c r="IOP5" s="489"/>
      <c r="IOQ5" s="489"/>
      <c r="IOR5" s="489"/>
      <c r="IOS5" s="489"/>
      <c r="IOT5" s="489"/>
      <c r="IOU5" s="489"/>
      <c r="IOV5" s="489"/>
      <c r="IOW5" s="489"/>
      <c r="IOX5" s="489"/>
      <c r="IOY5" s="489"/>
      <c r="IOZ5" s="489"/>
      <c r="IPA5" s="489"/>
      <c r="IPB5" s="489"/>
      <c r="IPC5" s="489"/>
      <c r="IPD5" s="489"/>
      <c r="IPE5" s="489"/>
      <c r="IPF5" s="489"/>
      <c r="IPG5" s="489"/>
      <c r="IPH5" s="489"/>
      <c r="IPI5" s="489"/>
      <c r="IPJ5" s="489"/>
      <c r="IPK5" s="489"/>
      <c r="IPL5" s="489"/>
      <c r="IPM5" s="489"/>
      <c r="IPN5" s="489"/>
      <c r="IPO5" s="489"/>
      <c r="IPP5" s="489"/>
      <c r="IPQ5" s="489"/>
      <c r="IPR5" s="489"/>
      <c r="IPS5" s="489"/>
      <c r="IPT5" s="489"/>
      <c r="IPU5" s="489"/>
      <c r="IPV5" s="489"/>
      <c r="IPW5" s="489"/>
      <c r="IPX5" s="489"/>
      <c r="IPY5" s="489"/>
      <c r="IPZ5" s="489"/>
      <c r="IQA5" s="489"/>
      <c r="IQB5" s="489"/>
      <c r="IQC5" s="489"/>
      <c r="IQD5" s="489"/>
      <c r="IQE5" s="489"/>
      <c r="IQF5" s="489"/>
      <c r="IQG5" s="489"/>
      <c r="IQH5" s="489"/>
      <c r="IQI5" s="489"/>
      <c r="IQJ5" s="489"/>
      <c r="IQK5" s="489"/>
      <c r="IQL5" s="489"/>
      <c r="IQM5" s="489"/>
      <c r="IQN5" s="489"/>
      <c r="IQO5" s="489"/>
      <c r="IQP5" s="489"/>
      <c r="IQQ5" s="489"/>
      <c r="IQR5" s="489"/>
      <c r="IQS5" s="489"/>
      <c r="IQT5" s="489"/>
      <c r="IQU5" s="489"/>
      <c r="IQV5" s="489"/>
      <c r="IQW5" s="489"/>
      <c r="IQX5" s="489"/>
      <c r="IQY5" s="489"/>
      <c r="IQZ5" s="489"/>
      <c r="IRA5" s="489"/>
      <c r="IRB5" s="489"/>
      <c r="IRC5" s="489"/>
      <c r="IRD5" s="489"/>
      <c r="IRE5" s="489"/>
      <c r="IRF5" s="489"/>
      <c r="IRG5" s="489"/>
      <c r="IRH5" s="489"/>
      <c r="IRI5" s="489"/>
      <c r="IRJ5" s="489"/>
      <c r="IRK5" s="489"/>
      <c r="IRL5" s="489"/>
      <c r="IRM5" s="489"/>
      <c r="IRN5" s="489"/>
      <c r="IRO5" s="489"/>
      <c r="IRP5" s="489"/>
      <c r="IRQ5" s="489"/>
      <c r="IRR5" s="489"/>
      <c r="IRS5" s="489"/>
      <c r="IRT5" s="489"/>
      <c r="IRU5" s="489"/>
      <c r="IRV5" s="489"/>
      <c r="IRW5" s="489"/>
      <c r="IRX5" s="489"/>
      <c r="IRY5" s="489"/>
      <c r="IRZ5" s="489"/>
      <c r="ISA5" s="489"/>
      <c r="ISB5" s="489"/>
      <c r="ISC5" s="489"/>
      <c r="ISD5" s="489"/>
      <c r="ISE5" s="489"/>
      <c r="ISF5" s="489"/>
      <c r="ISG5" s="489"/>
      <c r="ISH5" s="489"/>
      <c r="ISI5" s="489"/>
      <c r="ISJ5" s="489"/>
      <c r="ISK5" s="489"/>
      <c r="ISL5" s="489"/>
      <c r="ISM5" s="489"/>
      <c r="ISN5" s="489"/>
      <c r="ISO5" s="489"/>
      <c r="ISP5" s="489"/>
      <c r="ISQ5" s="489"/>
      <c r="ISR5" s="489"/>
      <c r="ISS5" s="489"/>
      <c r="IST5" s="489"/>
      <c r="ISU5" s="489"/>
      <c r="ISV5" s="489"/>
      <c r="ISW5" s="489"/>
      <c r="ISX5" s="489"/>
      <c r="ISY5" s="489"/>
      <c r="ISZ5" s="489"/>
      <c r="ITA5" s="489"/>
      <c r="ITB5" s="489"/>
      <c r="ITC5" s="489"/>
      <c r="ITD5" s="489"/>
      <c r="ITE5" s="489"/>
      <c r="ITF5" s="489"/>
      <c r="ITG5" s="489"/>
      <c r="ITH5" s="489"/>
      <c r="ITI5" s="489"/>
      <c r="ITJ5" s="489"/>
      <c r="ITK5" s="489"/>
      <c r="ITL5" s="489"/>
      <c r="ITM5" s="489"/>
      <c r="ITN5" s="489"/>
      <c r="ITO5" s="489"/>
      <c r="ITP5" s="489"/>
      <c r="ITQ5" s="489"/>
      <c r="ITR5" s="489"/>
      <c r="ITS5" s="489"/>
      <c r="ITT5" s="489"/>
      <c r="ITU5" s="489"/>
      <c r="ITV5" s="489"/>
      <c r="ITW5" s="489"/>
      <c r="ITX5" s="489"/>
      <c r="ITY5" s="489"/>
      <c r="ITZ5" s="489"/>
      <c r="IUA5" s="489"/>
      <c r="IUB5" s="489"/>
      <c r="IUC5" s="489"/>
      <c r="IUD5" s="489"/>
      <c r="IUE5" s="489"/>
      <c r="IUF5" s="489"/>
      <c r="IUG5" s="489"/>
      <c r="IUH5" s="489"/>
      <c r="IUI5" s="489"/>
      <c r="IUJ5" s="489"/>
      <c r="IUK5" s="489"/>
      <c r="IUL5" s="489"/>
      <c r="IUM5" s="489"/>
      <c r="IUN5" s="489"/>
      <c r="IUO5" s="489"/>
      <c r="IUP5" s="489"/>
      <c r="IUQ5" s="489"/>
      <c r="IUR5" s="489"/>
      <c r="IUS5" s="489"/>
      <c r="IUT5" s="489"/>
      <c r="IUU5" s="489"/>
      <c r="IUV5" s="489"/>
      <c r="IUW5" s="489"/>
      <c r="IUX5" s="489"/>
      <c r="IUY5" s="489"/>
      <c r="IUZ5" s="489"/>
      <c r="IVA5" s="489"/>
      <c r="IVB5" s="489"/>
      <c r="IVC5" s="489"/>
      <c r="IVD5" s="489"/>
      <c r="IVE5" s="489"/>
      <c r="IVF5" s="489"/>
      <c r="IVG5" s="489"/>
      <c r="IVH5" s="489"/>
      <c r="IVI5" s="489"/>
      <c r="IVJ5" s="489"/>
      <c r="IVK5" s="489"/>
      <c r="IVL5" s="489"/>
      <c r="IVM5" s="489"/>
      <c r="IVN5" s="489"/>
      <c r="IVO5" s="489"/>
      <c r="IVP5" s="489"/>
      <c r="IVQ5" s="489"/>
      <c r="IVR5" s="489"/>
      <c r="IVS5" s="489"/>
      <c r="IVT5" s="489"/>
      <c r="IVU5" s="489"/>
      <c r="IVV5" s="489"/>
      <c r="IVW5" s="489"/>
      <c r="IVX5" s="489"/>
      <c r="IVY5" s="489"/>
      <c r="IVZ5" s="489"/>
      <c r="IWA5" s="489"/>
      <c r="IWB5" s="489"/>
      <c r="IWC5" s="489"/>
      <c r="IWD5" s="489"/>
      <c r="IWE5" s="489"/>
      <c r="IWF5" s="489"/>
      <c r="IWG5" s="489"/>
      <c r="IWH5" s="489"/>
      <c r="IWI5" s="489"/>
      <c r="IWJ5" s="489"/>
      <c r="IWK5" s="489"/>
      <c r="IWL5" s="489"/>
      <c r="IWM5" s="489"/>
      <c r="IWN5" s="489"/>
      <c r="IWO5" s="489"/>
      <c r="IWP5" s="489"/>
      <c r="IWQ5" s="489"/>
      <c r="IWR5" s="489"/>
      <c r="IWS5" s="489"/>
      <c r="IWT5" s="489"/>
      <c r="IWU5" s="489"/>
      <c r="IWV5" s="489"/>
      <c r="IWW5" s="489"/>
      <c r="IWX5" s="489"/>
      <c r="IWY5" s="489"/>
      <c r="IWZ5" s="489"/>
      <c r="IXA5" s="489"/>
      <c r="IXB5" s="489"/>
      <c r="IXC5" s="489"/>
      <c r="IXD5" s="489"/>
      <c r="IXE5" s="489"/>
      <c r="IXF5" s="489"/>
      <c r="IXG5" s="489"/>
      <c r="IXH5" s="489"/>
      <c r="IXI5" s="489"/>
      <c r="IXJ5" s="489"/>
      <c r="IXK5" s="489"/>
      <c r="IXL5" s="489"/>
      <c r="IXM5" s="489"/>
      <c r="IXN5" s="489"/>
      <c r="IXO5" s="489"/>
      <c r="IXP5" s="489"/>
      <c r="IXQ5" s="489"/>
      <c r="IXR5" s="489"/>
      <c r="IXS5" s="489"/>
      <c r="IXT5" s="489"/>
      <c r="IXU5" s="489"/>
      <c r="IXV5" s="489"/>
      <c r="IXW5" s="489"/>
      <c r="IXX5" s="489"/>
      <c r="IXY5" s="489"/>
      <c r="IXZ5" s="489"/>
      <c r="IYA5" s="489"/>
      <c r="IYB5" s="489"/>
      <c r="IYC5" s="489"/>
      <c r="IYD5" s="489"/>
      <c r="IYE5" s="489"/>
      <c r="IYF5" s="489"/>
      <c r="IYG5" s="489"/>
      <c r="IYH5" s="489"/>
      <c r="IYI5" s="489"/>
      <c r="IYJ5" s="489"/>
      <c r="IYK5" s="489"/>
      <c r="IYL5" s="489"/>
      <c r="IYM5" s="489"/>
      <c r="IYN5" s="489"/>
      <c r="IYO5" s="489"/>
      <c r="IYP5" s="489"/>
      <c r="IYQ5" s="489"/>
      <c r="IYR5" s="489"/>
      <c r="IYS5" s="489"/>
      <c r="IYT5" s="489"/>
      <c r="IYU5" s="489"/>
      <c r="IYV5" s="489"/>
      <c r="IYW5" s="489"/>
      <c r="IYX5" s="489"/>
      <c r="IYY5" s="489"/>
      <c r="IYZ5" s="489"/>
      <c r="IZA5" s="489"/>
      <c r="IZB5" s="489"/>
      <c r="IZC5" s="489"/>
      <c r="IZD5" s="489"/>
      <c r="IZE5" s="489"/>
      <c r="IZF5" s="489"/>
      <c r="IZG5" s="489"/>
      <c r="IZH5" s="489"/>
      <c r="IZI5" s="489"/>
      <c r="IZJ5" s="489"/>
      <c r="IZK5" s="489"/>
      <c r="IZL5" s="489"/>
      <c r="IZM5" s="489"/>
      <c r="IZN5" s="489"/>
      <c r="IZO5" s="489"/>
      <c r="IZP5" s="489"/>
      <c r="IZQ5" s="489"/>
      <c r="IZR5" s="489"/>
      <c r="IZS5" s="489"/>
      <c r="IZT5" s="489"/>
      <c r="IZU5" s="489"/>
      <c r="IZV5" s="489"/>
      <c r="IZW5" s="489"/>
      <c r="IZX5" s="489"/>
      <c r="IZY5" s="489"/>
      <c r="IZZ5" s="489"/>
      <c r="JAA5" s="489"/>
      <c r="JAB5" s="489"/>
      <c r="JAC5" s="489"/>
      <c r="JAD5" s="489"/>
      <c r="JAE5" s="489"/>
      <c r="JAF5" s="489"/>
      <c r="JAG5" s="489"/>
      <c r="JAH5" s="489"/>
      <c r="JAI5" s="489"/>
      <c r="JAJ5" s="489"/>
      <c r="JAK5" s="489"/>
      <c r="JAL5" s="489"/>
      <c r="JAM5" s="489"/>
      <c r="JAN5" s="489"/>
      <c r="JAO5" s="489"/>
      <c r="JAP5" s="489"/>
      <c r="JAQ5" s="489"/>
      <c r="JAR5" s="489"/>
      <c r="JAS5" s="489"/>
      <c r="JAT5" s="489"/>
      <c r="JAU5" s="489"/>
      <c r="JAV5" s="489"/>
      <c r="JAW5" s="489"/>
      <c r="JAX5" s="489"/>
      <c r="JAY5" s="489"/>
      <c r="JAZ5" s="489"/>
      <c r="JBA5" s="489"/>
      <c r="JBB5" s="489"/>
      <c r="JBC5" s="489"/>
      <c r="JBD5" s="489"/>
      <c r="JBE5" s="489"/>
      <c r="JBF5" s="489"/>
      <c r="JBG5" s="489"/>
      <c r="JBH5" s="489"/>
      <c r="JBI5" s="489"/>
      <c r="JBJ5" s="489"/>
      <c r="JBK5" s="489"/>
      <c r="JBL5" s="489"/>
      <c r="JBM5" s="489"/>
      <c r="JBN5" s="489"/>
      <c r="JBO5" s="489"/>
      <c r="JBP5" s="489"/>
      <c r="JBQ5" s="489"/>
      <c r="JBR5" s="489"/>
      <c r="JBS5" s="489"/>
      <c r="JBT5" s="489"/>
      <c r="JBU5" s="489"/>
      <c r="JBV5" s="489"/>
      <c r="JBW5" s="489"/>
      <c r="JBX5" s="489"/>
      <c r="JBY5" s="489"/>
      <c r="JBZ5" s="489"/>
      <c r="JCA5" s="489"/>
      <c r="JCB5" s="489"/>
      <c r="JCC5" s="489"/>
      <c r="JCD5" s="489"/>
      <c r="JCE5" s="489"/>
      <c r="JCF5" s="489"/>
      <c r="JCG5" s="489"/>
      <c r="JCH5" s="489"/>
      <c r="JCI5" s="489"/>
      <c r="JCJ5" s="489"/>
      <c r="JCK5" s="489"/>
      <c r="JCL5" s="489"/>
      <c r="JCM5" s="489"/>
      <c r="JCN5" s="489"/>
      <c r="JCO5" s="489"/>
      <c r="JCP5" s="489"/>
      <c r="JCQ5" s="489"/>
      <c r="JCR5" s="489"/>
      <c r="JCS5" s="489"/>
      <c r="JCT5" s="489"/>
      <c r="JCU5" s="489"/>
      <c r="JCV5" s="489"/>
      <c r="JCW5" s="489"/>
      <c r="JCX5" s="489"/>
      <c r="JCY5" s="489"/>
      <c r="JCZ5" s="489"/>
      <c r="JDA5" s="489"/>
      <c r="JDB5" s="489"/>
      <c r="JDC5" s="489"/>
      <c r="JDD5" s="489"/>
      <c r="JDE5" s="489"/>
      <c r="JDF5" s="489"/>
      <c r="JDG5" s="489"/>
      <c r="JDH5" s="489"/>
      <c r="JDI5" s="489"/>
      <c r="JDJ5" s="489"/>
      <c r="JDK5" s="489"/>
      <c r="JDL5" s="489"/>
      <c r="JDM5" s="489"/>
      <c r="JDN5" s="489"/>
      <c r="JDO5" s="489"/>
      <c r="JDP5" s="489"/>
      <c r="JDQ5" s="489"/>
      <c r="JDR5" s="489"/>
      <c r="JDS5" s="489"/>
      <c r="JDT5" s="489"/>
      <c r="JDU5" s="489"/>
      <c r="JDV5" s="489"/>
      <c r="JDW5" s="489"/>
      <c r="JDX5" s="489"/>
      <c r="JDY5" s="489"/>
      <c r="JDZ5" s="489"/>
      <c r="JEA5" s="489"/>
      <c r="JEB5" s="489"/>
      <c r="JEC5" s="489"/>
      <c r="JED5" s="489"/>
      <c r="JEE5" s="489"/>
      <c r="JEF5" s="489"/>
      <c r="JEG5" s="489"/>
      <c r="JEH5" s="489"/>
      <c r="JEI5" s="489"/>
      <c r="JEJ5" s="489"/>
      <c r="JEK5" s="489"/>
      <c r="JEL5" s="489"/>
      <c r="JEM5" s="489"/>
      <c r="JEN5" s="489"/>
      <c r="JEO5" s="489"/>
      <c r="JEP5" s="489"/>
      <c r="JEQ5" s="489"/>
      <c r="JER5" s="489"/>
      <c r="JES5" s="489"/>
      <c r="JET5" s="489"/>
      <c r="JEU5" s="489"/>
      <c r="JEV5" s="489"/>
      <c r="JEW5" s="489"/>
      <c r="JEX5" s="489"/>
      <c r="JEY5" s="489"/>
      <c r="JEZ5" s="489"/>
      <c r="JFA5" s="489"/>
      <c r="JFB5" s="489"/>
      <c r="JFC5" s="489"/>
      <c r="JFD5" s="489"/>
      <c r="JFE5" s="489"/>
      <c r="JFF5" s="489"/>
      <c r="JFG5" s="489"/>
      <c r="JFH5" s="489"/>
      <c r="JFI5" s="489"/>
      <c r="JFJ5" s="489"/>
      <c r="JFK5" s="489"/>
      <c r="JFL5" s="489"/>
      <c r="JFM5" s="489"/>
      <c r="JFN5" s="489"/>
      <c r="JFO5" s="489"/>
      <c r="JFP5" s="489"/>
      <c r="JFQ5" s="489"/>
      <c r="JFR5" s="489"/>
      <c r="JFS5" s="489"/>
      <c r="JFT5" s="489"/>
      <c r="JFU5" s="489"/>
      <c r="JFV5" s="489"/>
      <c r="JFW5" s="489"/>
      <c r="JFX5" s="489"/>
      <c r="JFY5" s="489"/>
      <c r="JFZ5" s="489"/>
      <c r="JGA5" s="489"/>
      <c r="JGB5" s="489"/>
      <c r="JGC5" s="489"/>
      <c r="JGD5" s="489"/>
      <c r="JGE5" s="489"/>
      <c r="JGF5" s="489"/>
      <c r="JGG5" s="489"/>
      <c r="JGH5" s="489"/>
      <c r="JGI5" s="489"/>
      <c r="JGJ5" s="489"/>
      <c r="JGK5" s="489"/>
      <c r="JGL5" s="489"/>
      <c r="JGM5" s="489"/>
      <c r="JGN5" s="489"/>
      <c r="JGO5" s="489"/>
      <c r="JGP5" s="489"/>
      <c r="JGQ5" s="489"/>
      <c r="JGR5" s="489"/>
      <c r="JGS5" s="489"/>
      <c r="JGT5" s="489"/>
      <c r="JGU5" s="489"/>
      <c r="JGV5" s="489"/>
      <c r="JGW5" s="489"/>
      <c r="JGX5" s="489"/>
      <c r="JGY5" s="489"/>
      <c r="JGZ5" s="489"/>
      <c r="JHA5" s="489"/>
      <c r="JHB5" s="489"/>
      <c r="JHC5" s="489"/>
      <c r="JHD5" s="489"/>
      <c r="JHE5" s="489"/>
      <c r="JHF5" s="489"/>
      <c r="JHG5" s="489"/>
      <c r="JHH5" s="489"/>
      <c r="JHI5" s="489"/>
      <c r="JHJ5" s="489"/>
      <c r="JHK5" s="489"/>
      <c r="JHL5" s="489"/>
      <c r="JHM5" s="489"/>
      <c r="JHN5" s="489"/>
      <c r="JHO5" s="489"/>
      <c r="JHP5" s="489"/>
      <c r="JHQ5" s="489"/>
      <c r="JHR5" s="489"/>
      <c r="JHS5" s="489"/>
      <c r="JHT5" s="489"/>
      <c r="JHU5" s="489"/>
      <c r="JHV5" s="489"/>
      <c r="JHW5" s="489"/>
      <c r="JHX5" s="489"/>
      <c r="JHY5" s="489"/>
      <c r="JHZ5" s="489"/>
      <c r="JIA5" s="489"/>
      <c r="JIB5" s="489"/>
      <c r="JIC5" s="489"/>
      <c r="JID5" s="489"/>
      <c r="JIE5" s="489"/>
      <c r="JIF5" s="489"/>
      <c r="JIG5" s="489"/>
      <c r="JIH5" s="489"/>
      <c r="JII5" s="489"/>
      <c r="JIJ5" s="489"/>
      <c r="JIK5" s="489"/>
      <c r="JIL5" s="489"/>
      <c r="JIM5" s="489"/>
      <c r="JIN5" s="489"/>
      <c r="JIO5" s="489"/>
      <c r="JIP5" s="489"/>
      <c r="JIQ5" s="489"/>
      <c r="JIR5" s="489"/>
      <c r="JIS5" s="489"/>
      <c r="JIT5" s="489"/>
      <c r="JIU5" s="489"/>
      <c r="JIV5" s="489"/>
      <c r="JIW5" s="489"/>
      <c r="JIX5" s="489"/>
      <c r="JIY5" s="489"/>
      <c r="JIZ5" s="489"/>
      <c r="JJA5" s="489"/>
      <c r="JJB5" s="489"/>
      <c r="JJC5" s="489"/>
      <c r="JJD5" s="489"/>
      <c r="JJE5" s="489"/>
      <c r="JJF5" s="489"/>
      <c r="JJG5" s="489"/>
      <c r="JJH5" s="489"/>
      <c r="JJI5" s="489"/>
      <c r="JJJ5" s="489"/>
      <c r="JJK5" s="489"/>
      <c r="JJL5" s="489"/>
      <c r="JJM5" s="489"/>
      <c r="JJN5" s="489"/>
      <c r="JJO5" s="489"/>
      <c r="JJP5" s="489"/>
      <c r="JJQ5" s="489"/>
      <c r="JJR5" s="489"/>
      <c r="JJS5" s="489"/>
      <c r="JJT5" s="489"/>
      <c r="JJU5" s="489"/>
      <c r="JJV5" s="489"/>
      <c r="JJW5" s="489"/>
      <c r="JJX5" s="489"/>
      <c r="JJY5" s="489"/>
      <c r="JJZ5" s="489"/>
      <c r="JKA5" s="489"/>
      <c r="JKB5" s="489"/>
      <c r="JKC5" s="489"/>
      <c r="JKD5" s="489"/>
      <c r="JKE5" s="489"/>
      <c r="JKF5" s="489"/>
      <c r="JKG5" s="489"/>
      <c r="JKH5" s="489"/>
      <c r="JKI5" s="489"/>
      <c r="JKJ5" s="489"/>
      <c r="JKK5" s="489"/>
      <c r="JKL5" s="489"/>
      <c r="JKM5" s="489"/>
      <c r="JKN5" s="489"/>
      <c r="JKO5" s="489"/>
      <c r="JKP5" s="489"/>
      <c r="JKQ5" s="489"/>
      <c r="JKR5" s="489"/>
      <c r="JKS5" s="489"/>
      <c r="JKT5" s="489"/>
      <c r="JKU5" s="489"/>
      <c r="JKV5" s="489"/>
      <c r="JKW5" s="489"/>
      <c r="JKX5" s="489"/>
      <c r="JKY5" s="489"/>
      <c r="JKZ5" s="489"/>
      <c r="JLA5" s="489"/>
      <c r="JLB5" s="489"/>
      <c r="JLC5" s="489"/>
      <c r="JLD5" s="489"/>
      <c r="JLE5" s="489"/>
      <c r="JLF5" s="489"/>
      <c r="JLG5" s="489"/>
      <c r="JLH5" s="489"/>
      <c r="JLI5" s="489"/>
      <c r="JLJ5" s="489"/>
      <c r="JLK5" s="489"/>
      <c r="JLL5" s="489"/>
      <c r="JLM5" s="489"/>
      <c r="JLN5" s="489"/>
      <c r="JLO5" s="489"/>
      <c r="JLP5" s="489"/>
      <c r="JLQ5" s="489"/>
      <c r="JLR5" s="489"/>
      <c r="JLS5" s="489"/>
      <c r="JLT5" s="489"/>
      <c r="JLU5" s="489"/>
      <c r="JLV5" s="489"/>
      <c r="JLW5" s="489"/>
      <c r="JLX5" s="489"/>
      <c r="JLY5" s="489"/>
      <c r="JLZ5" s="489"/>
      <c r="JMA5" s="489"/>
      <c r="JMB5" s="489"/>
      <c r="JMC5" s="489"/>
      <c r="JMD5" s="489"/>
      <c r="JME5" s="489"/>
      <c r="JMF5" s="489"/>
      <c r="JMG5" s="489"/>
      <c r="JMH5" s="489"/>
      <c r="JMI5" s="489"/>
      <c r="JMJ5" s="489"/>
      <c r="JMK5" s="489"/>
      <c r="JML5" s="489"/>
      <c r="JMM5" s="489"/>
      <c r="JMN5" s="489"/>
      <c r="JMO5" s="489"/>
      <c r="JMP5" s="489"/>
      <c r="JMQ5" s="489"/>
      <c r="JMR5" s="489"/>
      <c r="JMS5" s="489"/>
      <c r="JMT5" s="489"/>
      <c r="JMU5" s="489"/>
      <c r="JMV5" s="489"/>
      <c r="JMW5" s="489"/>
      <c r="JMX5" s="489"/>
      <c r="JMY5" s="489"/>
      <c r="JMZ5" s="489"/>
      <c r="JNA5" s="489"/>
      <c r="JNB5" s="489"/>
      <c r="JNC5" s="489"/>
      <c r="JND5" s="489"/>
      <c r="JNE5" s="489"/>
      <c r="JNF5" s="489"/>
      <c r="JNG5" s="489"/>
      <c r="JNH5" s="489"/>
      <c r="JNI5" s="489"/>
      <c r="JNJ5" s="489"/>
      <c r="JNK5" s="489"/>
      <c r="JNL5" s="489"/>
      <c r="JNM5" s="489"/>
      <c r="JNN5" s="489"/>
      <c r="JNO5" s="489"/>
      <c r="JNP5" s="489"/>
      <c r="JNQ5" s="489"/>
      <c r="JNR5" s="489"/>
      <c r="JNS5" s="489"/>
      <c r="JNT5" s="489"/>
      <c r="JNU5" s="489"/>
      <c r="JNV5" s="489"/>
      <c r="JNW5" s="489"/>
      <c r="JNX5" s="489"/>
      <c r="JNY5" s="489"/>
      <c r="JNZ5" s="489"/>
      <c r="JOA5" s="489"/>
      <c r="JOB5" s="489"/>
      <c r="JOC5" s="489"/>
      <c r="JOD5" s="489"/>
      <c r="JOE5" s="489"/>
      <c r="JOF5" s="489"/>
      <c r="JOG5" s="489"/>
      <c r="JOH5" s="489"/>
      <c r="JOI5" s="489"/>
      <c r="JOJ5" s="489"/>
      <c r="JOK5" s="489"/>
      <c r="JOL5" s="489"/>
      <c r="JOM5" s="489"/>
      <c r="JON5" s="489"/>
      <c r="JOO5" s="489"/>
      <c r="JOP5" s="489"/>
      <c r="JOQ5" s="489"/>
      <c r="JOR5" s="489"/>
      <c r="JOS5" s="489"/>
      <c r="JOT5" s="489"/>
      <c r="JOU5" s="489"/>
      <c r="JOV5" s="489"/>
      <c r="JOW5" s="489"/>
      <c r="JOX5" s="489"/>
      <c r="JOY5" s="489"/>
      <c r="JOZ5" s="489"/>
      <c r="JPA5" s="489"/>
      <c r="JPB5" s="489"/>
      <c r="JPC5" s="489"/>
      <c r="JPD5" s="489"/>
      <c r="JPE5" s="489"/>
      <c r="JPF5" s="489"/>
      <c r="JPG5" s="489"/>
      <c r="JPH5" s="489"/>
      <c r="JPI5" s="489"/>
      <c r="JPJ5" s="489"/>
      <c r="JPK5" s="489"/>
      <c r="JPL5" s="489"/>
      <c r="JPM5" s="489"/>
      <c r="JPN5" s="489"/>
      <c r="JPO5" s="489"/>
      <c r="JPP5" s="489"/>
      <c r="JPQ5" s="489"/>
      <c r="JPR5" s="489"/>
      <c r="JPS5" s="489"/>
      <c r="JPT5" s="489"/>
      <c r="JPU5" s="489"/>
      <c r="JPV5" s="489"/>
      <c r="JPW5" s="489"/>
      <c r="JPX5" s="489"/>
      <c r="JPY5" s="489"/>
      <c r="JPZ5" s="489"/>
      <c r="JQA5" s="489"/>
      <c r="JQB5" s="489"/>
      <c r="JQC5" s="489"/>
      <c r="JQD5" s="489"/>
      <c r="JQE5" s="489"/>
      <c r="JQF5" s="489"/>
      <c r="JQG5" s="489"/>
      <c r="JQH5" s="489"/>
      <c r="JQI5" s="489"/>
      <c r="JQJ5" s="489"/>
      <c r="JQK5" s="489"/>
      <c r="JQL5" s="489"/>
      <c r="JQM5" s="489"/>
      <c r="JQN5" s="489"/>
      <c r="JQO5" s="489"/>
      <c r="JQP5" s="489"/>
      <c r="JQQ5" s="489"/>
      <c r="JQR5" s="489"/>
      <c r="JQS5" s="489"/>
      <c r="JQT5" s="489"/>
      <c r="JQU5" s="489"/>
      <c r="JQV5" s="489"/>
      <c r="JQW5" s="489"/>
      <c r="JQX5" s="489"/>
      <c r="JQY5" s="489"/>
      <c r="JQZ5" s="489"/>
      <c r="JRA5" s="489"/>
      <c r="JRB5" s="489"/>
      <c r="JRC5" s="489"/>
      <c r="JRD5" s="489"/>
      <c r="JRE5" s="489"/>
      <c r="JRF5" s="489"/>
      <c r="JRG5" s="489"/>
      <c r="JRH5" s="489"/>
      <c r="JRI5" s="489"/>
      <c r="JRJ5" s="489"/>
      <c r="JRK5" s="489"/>
      <c r="JRL5" s="489"/>
      <c r="JRM5" s="489"/>
      <c r="JRN5" s="489"/>
      <c r="JRO5" s="489"/>
      <c r="JRP5" s="489"/>
      <c r="JRQ5" s="489"/>
      <c r="JRR5" s="489"/>
      <c r="JRS5" s="489"/>
      <c r="JRT5" s="489"/>
      <c r="JRU5" s="489"/>
      <c r="JRV5" s="489"/>
      <c r="JRW5" s="489"/>
      <c r="JRX5" s="489"/>
      <c r="JRY5" s="489"/>
      <c r="JRZ5" s="489"/>
      <c r="JSA5" s="489"/>
      <c r="JSB5" s="489"/>
      <c r="JSC5" s="489"/>
      <c r="JSD5" s="489"/>
      <c r="JSE5" s="489"/>
      <c r="JSF5" s="489"/>
      <c r="JSG5" s="489"/>
      <c r="JSH5" s="489"/>
      <c r="JSI5" s="489"/>
      <c r="JSJ5" s="489"/>
      <c r="JSK5" s="489"/>
      <c r="JSL5" s="489"/>
      <c r="JSM5" s="489"/>
      <c r="JSN5" s="489"/>
      <c r="JSO5" s="489"/>
      <c r="JSP5" s="489"/>
      <c r="JSQ5" s="489"/>
      <c r="JSR5" s="489"/>
      <c r="JSS5" s="489"/>
      <c r="JST5" s="489"/>
      <c r="JSU5" s="489"/>
      <c r="JSV5" s="489"/>
      <c r="JSW5" s="489"/>
      <c r="JSX5" s="489"/>
      <c r="JSY5" s="489"/>
      <c r="JSZ5" s="489"/>
      <c r="JTA5" s="489"/>
      <c r="JTB5" s="489"/>
      <c r="JTC5" s="489"/>
      <c r="JTD5" s="489"/>
      <c r="JTE5" s="489"/>
      <c r="JTF5" s="489"/>
      <c r="JTG5" s="489"/>
      <c r="JTH5" s="489"/>
      <c r="JTI5" s="489"/>
      <c r="JTJ5" s="489"/>
      <c r="JTK5" s="489"/>
      <c r="JTL5" s="489"/>
      <c r="JTM5" s="489"/>
      <c r="JTN5" s="489"/>
      <c r="JTO5" s="489"/>
      <c r="JTP5" s="489"/>
      <c r="JTQ5" s="489"/>
      <c r="JTR5" s="489"/>
      <c r="JTS5" s="489"/>
      <c r="JTT5" s="489"/>
      <c r="JTU5" s="489"/>
      <c r="JTV5" s="489"/>
      <c r="JTW5" s="489"/>
      <c r="JTX5" s="489"/>
      <c r="JTY5" s="489"/>
      <c r="JTZ5" s="489"/>
      <c r="JUA5" s="489"/>
      <c r="JUB5" s="489"/>
      <c r="JUC5" s="489"/>
      <c r="JUD5" s="489"/>
      <c r="JUE5" s="489"/>
      <c r="JUF5" s="489"/>
      <c r="JUG5" s="489"/>
      <c r="JUH5" s="489"/>
      <c r="JUI5" s="489"/>
      <c r="JUJ5" s="489"/>
      <c r="JUK5" s="489"/>
      <c r="JUL5" s="489"/>
      <c r="JUM5" s="489"/>
      <c r="JUN5" s="489"/>
      <c r="JUO5" s="489"/>
      <c r="JUP5" s="489"/>
      <c r="JUQ5" s="489"/>
      <c r="JUR5" s="489"/>
      <c r="JUS5" s="489"/>
      <c r="JUT5" s="489"/>
      <c r="JUU5" s="489"/>
      <c r="JUV5" s="489"/>
      <c r="JUW5" s="489"/>
      <c r="JUX5" s="489"/>
      <c r="JUY5" s="489"/>
      <c r="JUZ5" s="489"/>
      <c r="JVA5" s="489"/>
      <c r="JVB5" s="489"/>
      <c r="JVC5" s="489"/>
      <c r="JVD5" s="489"/>
      <c r="JVE5" s="489"/>
      <c r="JVF5" s="489"/>
      <c r="JVG5" s="489"/>
      <c r="JVH5" s="489"/>
      <c r="JVI5" s="489"/>
      <c r="JVJ5" s="489"/>
      <c r="JVK5" s="489"/>
      <c r="JVL5" s="489"/>
      <c r="JVM5" s="489"/>
      <c r="JVN5" s="489"/>
      <c r="JVO5" s="489"/>
      <c r="JVP5" s="489"/>
      <c r="JVQ5" s="489"/>
      <c r="JVR5" s="489"/>
      <c r="JVS5" s="489"/>
      <c r="JVT5" s="489"/>
      <c r="JVU5" s="489"/>
      <c r="JVV5" s="489"/>
      <c r="JVW5" s="489"/>
      <c r="JVX5" s="489"/>
      <c r="JVY5" s="489"/>
      <c r="JVZ5" s="489"/>
      <c r="JWA5" s="489"/>
      <c r="JWB5" s="489"/>
      <c r="JWC5" s="489"/>
      <c r="JWD5" s="489"/>
      <c r="JWE5" s="489"/>
      <c r="JWF5" s="489"/>
      <c r="JWG5" s="489"/>
      <c r="JWH5" s="489"/>
      <c r="JWI5" s="489"/>
      <c r="JWJ5" s="489"/>
      <c r="JWK5" s="489"/>
      <c r="JWL5" s="489"/>
      <c r="JWM5" s="489"/>
      <c r="JWN5" s="489"/>
      <c r="JWO5" s="489"/>
      <c r="JWP5" s="489"/>
      <c r="JWQ5" s="489"/>
      <c r="JWR5" s="489"/>
      <c r="JWS5" s="489"/>
      <c r="JWT5" s="489"/>
      <c r="JWU5" s="489"/>
      <c r="JWV5" s="489"/>
      <c r="JWW5" s="489"/>
      <c r="JWX5" s="489"/>
      <c r="JWY5" s="489"/>
      <c r="JWZ5" s="489"/>
      <c r="JXA5" s="489"/>
      <c r="JXB5" s="489"/>
      <c r="JXC5" s="489"/>
      <c r="JXD5" s="489"/>
      <c r="JXE5" s="489"/>
      <c r="JXF5" s="489"/>
      <c r="JXG5" s="489"/>
      <c r="JXH5" s="489"/>
      <c r="JXI5" s="489"/>
      <c r="JXJ5" s="489"/>
      <c r="JXK5" s="489"/>
      <c r="JXL5" s="489"/>
      <c r="JXM5" s="489"/>
      <c r="JXN5" s="489"/>
      <c r="JXO5" s="489"/>
      <c r="JXP5" s="489"/>
      <c r="JXQ5" s="489"/>
      <c r="JXR5" s="489"/>
      <c r="JXS5" s="489"/>
      <c r="JXT5" s="489"/>
      <c r="JXU5" s="489"/>
      <c r="JXV5" s="489"/>
      <c r="JXW5" s="489"/>
      <c r="JXX5" s="489"/>
      <c r="JXY5" s="489"/>
      <c r="JXZ5" s="489"/>
      <c r="JYA5" s="489"/>
      <c r="JYB5" s="489"/>
      <c r="JYC5" s="489"/>
      <c r="JYD5" s="489"/>
      <c r="JYE5" s="489"/>
      <c r="JYF5" s="489"/>
      <c r="JYG5" s="489"/>
      <c r="JYH5" s="489"/>
      <c r="JYI5" s="489"/>
      <c r="JYJ5" s="489"/>
      <c r="JYK5" s="489"/>
      <c r="JYL5" s="489"/>
      <c r="JYM5" s="489"/>
      <c r="JYN5" s="489"/>
      <c r="JYO5" s="489"/>
      <c r="JYP5" s="489"/>
      <c r="JYQ5" s="489"/>
      <c r="JYR5" s="489"/>
      <c r="JYS5" s="489"/>
      <c r="JYT5" s="489"/>
      <c r="JYU5" s="489"/>
      <c r="JYV5" s="489"/>
      <c r="JYW5" s="489"/>
      <c r="JYX5" s="489"/>
      <c r="JYY5" s="489"/>
      <c r="JYZ5" s="489"/>
      <c r="JZA5" s="489"/>
      <c r="JZB5" s="489"/>
      <c r="JZC5" s="489"/>
      <c r="JZD5" s="489"/>
      <c r="JZE5" s="489"/>
      <c r="JZF5" s="489"/>
      <c r="JZG5" s="489"/>
      <c r="JZH5" s="489"/>
      <c r="JZI5" s="489"/>
      <c r="JZJ5" s="489"/>
      <c r="JZK5" s="489"/>
      <c r="JZL5" s="489"/>
      <c r="JZM5" s="489"/>
      <c r="JZN5" s="489"/>
      <c r="JZO5" s="489"/>
      <c r="JZP5" s="489"/>
      <c r="JZQ5" s="489"/>
      <c r="JZR5" s="489"/>
      <c r="JZS5" s="489"/>
      <c r="JZT5" s="489"/>
      <c r="JZU5" s="489"/>
      <c r="JZV5" s="489"/>
      <c r="JZW5" s="489"/>
      <c r="JZX5" s="489"/>
      <c r="JZY5" s="489"/>
      <c r="JZZ5" s="489"/>
      <c r="KAA5" s="489"/>
      <c r="KAB5" s="489"/>
      <c r="KAC5" s="489"/>
      <c r="KAD5" s="489"/>
      <c r="KAE5" s="489"/>
      <c r="KAF5" s="489"/>
      <c r="KAG5" s="489"/>
      <c r="KAH5" s="489"/>
      <c r="KAI5" s="489"/>
      <c r="KAJ5" s="489"/>
      <c r="KAK5" s="489"/>
      <c r="KAL5" s="489"/>
      <c r="KAM5" s="489"/>
      <c r="KAN5" s="489"/>
      <c r="KAO5" s="489"/>
      <c r="KAP5" s="489"/>
      <c r="KAQ5" s="489"/>
      <c r="KAR5" s="489"/>
      <c r="KAS5" s="489"/>
      <c r="KAT5" s="489"/>
      <c r="KAU5" s="489"/>
      <c r="KAV5" s="489"/>
      <c r="KAW5" s="489"/>
      <c r="KAX5" s="489"/>
      <c r="KAY5" s="489"/>
      <c r="KAZ5" s="489"/>
      <c r="KBA5" s="489"/>
      <c r="KBB5" s="489"/>
      <c r="KBC5" s="489"/>
      <c r="KBD5" s="489"/>
      <c r="KBE5" s="489"/>
      <c r="KBF5" s="489"/>
      <c r="KBG5" s="489"/>
      <c r="KBH5" s="489"/>
      <c r="KBI5" s="489"/>
      <c r="KBJ5" s="489"/>
      <c r="KBK5" s="489"/>
      <c r="KBL5" s="489"/>
      <c r="KBM5" s="489"/>
      <c r="KBN5" s="489"/>
      <c r="KBO5" s="489"/>
      <c r="KBP5" s="489"/>
      <c r="KBQ5" s="489"/>
      <c r="KBR5" s="489"/>
      <c r="KBS5" s="489"/>
      <c r="KBT5" s="489"/>
      <c r="KBU5" s="489"/>
      <c r="KBV5" s="489"/>
      <c r="KBW5" s="489"/>
      <c r="KBX5" s="489"/>
      <c r="KBY5" s="489"/>
      <c r="KBZ5" s="489"/>
      <c r="KCA5" s="489"/>
      <c r="KCB5" s="489"/>
      <c r="KCC5" s="489"/>
      <c r="KCD5" s="489"/>
      <c r="KCE5" s="489"/>
      <c r="KCF5" s="489"/>
      <c r="KCG5" s="489"/>
      <c r="KCH5" s="489"/>
      <c r="KCI5" s="489"/>
      <c r="KCJ5" s="489"/>
      <c r="KCK5" s="489"/>
      <c r="KCL5" s="489"/>
      <c r="KCM5" s="489"/>
      <c r="KCN5" s="489"/>
      <c r="KCO5" s="489"/>
      <c r="KCP5" s="489"/>
      <c r="KCQ5" s="489"/>
      <c r="KCR5" s="489"/>
      <c r="KCS5" s="489"/>
      <c r="KCT5" s="489"/>
      <c r="KCU5" s="489"/>
      <c r="KCV5" s="489"/>
      <c r="KCW5" s="489"/>
      <c r="KCX5" s="489"/>
      <c r="KCY5" s="489"/>
      <c r="KCZ5" s="489"/>
      <c r="KDA5" s="489"/>
      <c r="KDB5" s="489"/>
      <c r="KDC5" s="489"/>
      <c r="KDD5" s="489"/>
      <c r="KDE5" s="489"/>
      <c r="KDF5" s="489"/>
      <c r="KDG5" s="489"/>
      <c r="KDH5" s="489"/>
      <c r="KDI5" s="489"/>
      <c r="KDJ5" s="489"/>
      <c r="KDK5" s="489"/>
      <c r="KDL5" s="489"/>
      <c r="KDM5" s="489"/>
      <c r="KDN5" s="489"/>
      <c r="KDO5" s="489"/>
      <c r="KDP5" s="489"/>
      <c r="KDQ5" s="489"/>
      <c r="KDR5" s="489"/>
      <c r="KDS5" s="489"/>
      <c r="KDT5" s="489"/>
      <c r="KDU5" s="489"/>
      <c r="KDV5" s="489"/>
      <c r="KDW5" s="489"/>
      <c r="KDX5" s="489"/>
      <c r="KDY5" s="489"/>
      <c r="KDZ5" s="489"/>
      <c r="KEA5" s="489"/>
      <c r="KEB5" s="489"/>
      <c r="KEC5" s="489"/>
      <c r="KED5" s="489"/>
      <c r="KEE5" s="489"/>
      <c r="KEF5" s="489"/>
      <c r="KEG5" s="489"/>
      <c r="KEH5" s="489"/>
      <c r="KEI5" s="489"/>
      <c r="KEJ5" s="489"/>
      <c r="KEK5" s="489"/>
      <c r="KEL5" s="489"/>
      <c r="KEM5" s="489"/>
      <c r="KEN5" s="489"/>
      <c r="KEO5" s="489"/>
      <c r="KEP5" s="489"/>
      <c r="KEQ5" s="489"/>
      <c r="KER5" s="489"/>
      <c r="KES5" s="489"/>
      <c r="KET5" s="489"/>
      <c r="KEU5" s="489"/>
      <c r="KEV5" s="489"/>
      <c r="KEW5" s="489"/>
      <c r="KEX5" s="489"/>
      <c r="KEY5" s="489"/>
      <c r="KEZ5" s="489"/>
      <c r="KFA5" s="489"/>
      <c r="KFB5" s="489"/>
      <c r="KFC5" s="489"/>
      <c r="KFD5" s="489"/>
      <c r="KFE5" s="489"/>
      <c r="KFF5" s="489"/>
      <c r="KFG5" s="489"/>
      <c r="KFH5" s="489"/>
      <c r="KFI5" s="489"/>
      <c r="KFJ5" s="489"/>
      <c r="KFK5" s="489"/>
      <c r="KFL5" s="489"/>
      <c r="KFM5" s="489"/>
      <c r="KFN5" s="489"/>
      <c r="KFO5" s="489"/>
      <c r="KFP5" s="489"/>
      <c r="KFQ5" s="489"/>
      <c r="KFR5" s="489"/>
      <c r="KFS5" s="489"/>
      <c r="KFT5" s="489"/>
      <c r="KFU5" s="489"/>
      <c r="KFV5" s="489"/>
      <c r="KFW5" s="489"/>
      <c r="KFX5" s="489"/>
      <c r="KFY5" s="489"/>
      <c r="KFZ5" s="489"/>
      <c r="KGA5" s="489"/>
      <c r="KGB5" s="489"/>
      <c r="KGC5" s="489"/>
      <c r="KGD5" s="489"/>
      <c r="KGE5" s="489"/>
      <c r="KGF5" s="489"/>
      <c r="KGG5" s="489"/>
      <c r="KGH5" s="489"/>
      <c r="KGI5" s="489"/>
      <c r="KGJ5" s="489"/>
      <c r="KGK5" s="489"/>
      <c r="KGL5" s="489"/>
      <c r="KGM5" s="489"/>
      <c r="KGN5" s="489"/>
      <c r="KGO5" s="489"/>
      <c r="KGP5" s="489"/>
      <c r="KGQ5" s="489"/>
      <c r="KGR5" s="489"/>
      <c r="KGS5" s="489"/>
      <c r="KGT5" s="489"/>
      <c r="KGU5" s="489"/>
      <c r="KGV5" s="489"/>
      <c r="KGW5" s="489"/>
      <c r="KGX5" s="489"/>
      <c r="KGY5" s="489"/>
      <c r="KGZ5" s="489"/>
      <c r="KHA5" s="489"/>
      <c r="KHB5" s="489"/>
      <c r="KHC5" s="489"/>
      <c r="KHD5" s="489"/>
      <c r="KHE5" s="489"/>
      <c r="KHF5" s="489"/>
      <c r="KHG5" s="489"/>
      <c r="KHH5" s="489"/>
      <c r="KHI5" s="489"/>
      <c r="KHJ5" s="489"/>
      <c r="KHK5" s="489"/>
      <c r="KHL5" s="489"/>
      <c r="KHM5" s="489"/>
      <c r="KHN5" s="489"/>
      <c r="KHO5" s="489"/>
      <c r="KHP5" s="489"/>
      <c r="KHQ5" s="489"/>
      <c r="KHR5" s="489"/>
      <c r="KHS5" s="489"/>
      <c r="KHT5" s="489"/>
      <c r="KHU5" s="489"/>
      <c r="KHV5" s="489"/>
      <c r="KHW5" s="489"/>
      <c r="KHX5" s="489"/>
      <c r="KHY5" s="489"/>
      <c r="KHZ5" s="489"/>
      <c r="KIA5" s="489"/>
      <c r="KIB5" s="489"/>
      <c r="KIC5" s="489"/>
      <c r="KID5" s="489"/>
      <c r="KIE5" s="489"/>
      <c r="KIF5" s="489"/>
      <c r="KIG5" s="489"/>
      <c r="KIH5" s="489"/>
      <c r="KII5" s="489"/>
      <c r="KIJ5" s="489"/>
      <c r="KIK5" s="489"/>
      <c r="KIL5" s="489"/>
      <c r="KIM5" s="489"/>
      <c r="KIN5" s="489"/>
      <c r="KIO5" s="489"/>
      <c r="KIP5" s="489"/>
      <c r="KIQ5" s="489"/>
      <c r="KIR5" s="489"/>
      <c r="KIS5" s="489"/>
      <c r="KIT5" s="489"/>
      <c r="KIU5" s="489"/>
      <c r="KIV5" s="489"/>
      <c r="KIW5" s="489"/>
      <c r="KIX5" s="489"/>
      <c r="KIY5" s="489"/>
      <c r="KIZ5" s="489"/>
      <c r="KJA5" s="489"/>
      <c r="KJB5" s="489"/>
      <c r="KJC5" s="489"/>
      <c r="KJD5" s="489"/>
      <c r="KJE5" s="489"/>
      <c r="KJF5" s="489"/>
      <c r="KJG5" s="489"/>
      <c r="KJH5" s="489"/>
      <c r="KJI5" s="489"/>
      <c r="KJJ5" s="489"/>
      <c r="KJK5" s="489"/>
      <c r="KJL5" s="489"/>
      <c r="KJM5" s="489"/>
      <c r="KJN5" s="489"/>
      <c r="KJO5" s="489"/>
      <c r="KJP5" s="489"/>
      <c r="KJQ5" s="489"/>
      <c r="KJR5" s="489"/>
      <c r="KJS5" s="489"/>
      <c r="KJT5" s="489"/>
      <c r="KJU5" s="489"/>
      <c r="KJV5" s="489"/>
      <c r="KJW5" s="489"/>
      <c r="KJX5" s="489"/>
      <c r="KJY5" s="489"/>
      <c r="KJZ5" s="489"/>
      <c r="KKA5" s="489"/>
      <c r="KKB5" s="489"/>
      <c r="KKC5" s="489"/>
      <c r="KKD5" s="489"/>
      <c r="KKE5" s="489"/>
      <c r="KKF5" s="489"/>
      <c r="KKG5" s="489"/>
      <c r="KKH5" s="489"/>
      <c r="KKI5" s="489"/>
      <c r="KKJ5" s="489"/>
      <c r="KKK5" s="489"/>
      <c r="KKL5" s="489"/>
      <c r="KKM5" s="489"/>
      <c r="KKN5" s="489"/>
      <c r="KKO5" s="489"/>
      <c r="KKP5" s="489"/>
      <c r="KKQ5" s="489"/>
      <c r="KKR5" s="489"/>
      <c r="KKS5" s="489"/>
      <c r="KKT5" s="489"/>
      <c r="KKU5" s="489"/>
      <c r="KKV5" s="489"/>
      <c r="KKW5" s="489"/>
      <c r="KKX5" s="489"/>
      <c r="KKY5" s="489"/>
      <c r="KKZ5" s="489"/>
      <c r="KLA5" s="489"/>
      <c r="KLB5" s="489"/>
      <c r="KLC5" s="489"/>
      <c r="KLD5" s="489"/>
      <c r="KLE5" s="489"/>
      <c r="KLF5" s="489"/>
      <c r="KLG5" s="489"/>
      <c r="KLH5" s="489"/>
      <c r="KLI5" s="489"/>
      <c r="KLJ5" s="489"/>
      <c r="KLK5" s="489"/>
      <c r="KLL5" s="489"/>
      <c r="KLM5" s="489"/>
      <c r="KLN5" s="489"/>
      <c r="KLO5" s="489"/>
      <c r="KLP5" s="489"/>
      <c r="KLQ5" s="489"/>
      <c r="KLR5" s="489"/>
      <c r="KLS5" s="489"/>
      <c r="KLT5" s="489"/>
      <c r="KLU5" s="489"/>
      <c r="KLV5" s="489"/>
      <c r="KLW5" s="489"/>
      <c r="KLX5" s="489"/>
      <c r="KLY5" s="489"/>
      <c r="KLZ5" s="489"/>
      <c r="KMA5" s="489"/>
      <c r="KMB5" s="489"/>
      <c r="KMC5" s="489"/>
      <c r="KMD5" s="489"/>
      <c r="KME5" s="489"/>
      <c r="KMF5" s="489"/>
      <c r="KMG5" s="489"/>
      <c r="KMH5" s="489"/>
      <c r="KMI5" s="489"/>
      <c r="KMJ5" s="489"/>
      <c r="KMK5" s="489"/>
      <c r="KML5" s="489"/>
      <c r="KMM5" s="489"/>
      <c r="KMN5" s="489"/>
      <c r="KMO5" s="489"/>
      <c r="KMP5" s="489"/>
      <c r="KMQ5" s="489"/>
      <c r="KMR5" s="489"/>
      <c r="KMS5" s="489"/>
      <c r="KMT5" s="489"/>
      <c r="KMU5" s="489"/>
      <c r="KMV5" s="489"/>
      <c r="KMW5" s="489"/>
      <c r="KMX5" s="489"/>
      <c r="KMY5" s="489"/>
      <c r="KMZ5" s="489"/>
      <c r="KNA5" s="489"/>
      <c r="KNB5" s="489"/>
      <c r="KNC5" s="489"/>
      <c r="KND5" s="489"/>
      <c r="KNE5" s="489"/>
      <c r="KNF5" s="489"/>
      <c r="KNG5" s="489"/>
      <c r="KNH5" s="489"/>
      <c r="KNI5" s="489"/>
      <c r="KNJ5" s="489"/>
      <c r="KNK5" s="489"/>
      <c r="KNL5" s="489"/>
      <c r="KNM5" s="489"/>
      <c r="KNN5" s="489"/>
      <c r="KNO5" s="489"/>
      <c r="KNP5" s="489"/>
      <c r="KNQ5" s="489"/>
      <c r="KNR5" s="489"/>
      <c r="KNS5" s="489"/>
      <c r="KNT5" s="489"/>
      <c r="KNU5" s="489"/>
      <c r="KNV5" s="489"/>
      <c r="KNW5" s="489"/>
      <c r="KNX5" s="489"/>
      <c r="KNY5" s="489"/>
      <c r="KNZ5" s="489"/>
      <c r="KOA5" s="489"/>
      <c r="KOB5" s="489"/>
      <c r="KOC5" s="489"/>
      <c r="KOD5" s="489"/>
      <c r="KOE5" s="489"/>
      <c r="KOF5" s="489"/>
      <c r="KOG5" s="489"/>
      <c r="KOH5" s="489"/>
      <c r="KOI5" s="489"/>
      <c r="KOJ5" s="489"/>
      <c r="KOK5" s="489"/>
      <c r="KOL5" s="489"/>
      <c r="KOM5" s="489"/>
      <c r="KON5" s="489"/>
      <c r="KOO5" s="489"/>
      <c r="KOP5" s="489"/>
      <c r="KOQ5" s="489"/>
      <c r="KOR5" s="489"/>
      <c r="KOS5" s="489"/>
      <c r="KOT5" s="489"/>
      <c r="KOU5" s="489"/>
      <c r="KOV5" s="489"/>
      <c r="KOW5" s="489"/>
      <c r="KOX5" s="489"/>
      <c r="KOY5" s="489"/>
      <c r="KOZ5" s="489"/>
      <c r="KPA5" s="489"/>
      <c r="KPB5" s="489"/>
      <c r="KPC5" s="489"/>
      <c r="KPD5" s="489"/>
      <c r="KPE5" s="489"/>
      <c r="KPF5" s="489"/>
      <c r="KPG5" s="489"/>
      <c r="KPH5" s="489"/>
      <c r="KPI5" s="489"/>
      <c r="KPJ5" s="489"/>
      <c r="KPK5" s="489"/>
      <c r="KPL5" s="489"/>
      <c r="KPM5" s="489"/>
      <c r="KPN5" s="489"/>
      <c r="KPO5" s="489"/>
      <c r="KPP5" s="489"/>
      <c r="KPQ5" s="489"/>
      <c r="KPR5" s="489"/>
      <c r="KPS5" s="489"/>
      <c r="KPT5" s="489"/>
      <c r="KPU5" s="489"/>
      <c r="KPV5" s="489"/>
      <c r="KPW5" s="489"/>
      <c r="KPX5" s="489"/>
      <c r="KPY5" s="489"/>
      <c r="KPZ5" s="489"/>
      <c r="KQA5" s="489"/>
      <c r="KQB5" s="489"/>
      <c r="KQC5" s="489"/>
      <c r="KQD5" s="489"/>
      <c r="KQE5" s="489"/>
      <c r="KQF5" s="489"/>
      <c r="KQG5" s="489"/>
      <c r="KQH5" s="489"/>
      <c r="KQI5" s="489"/>
      <c r="KQJ5" s="489"/>
      <c r="KQK5" s="489"/>
      <c r="KQL5" s="489"/>
      <c r="KQM5" s="489"/>
      <c r="KQN5" s="489"/>
      <c r="KQO5" s="489"/>
      <c r="KQP5" s="489"/>
      <c r="KQQ5" s="489"/>
      <c r="KQR5" s="489"/>
      <c r="KQS5" s="489"/>
      <c r="KQT5" s="489"/>
      <c r="KQU5" s="489"/>
      <c r="KQV5" s="489"/>
      <c r="KQW5" s="489"/>
      <c r="KQX5" s="489"/>
      <c r="KQY5" s="489"/>
      <c r="KQZ5" s="489"/>
      <c r="KRA5" s="489"/>
      <c r="KRB5" s="489"/>
      <c r="KRC5" s="489"/>
      <c r="KRD5" s="489"/>
      <c r="KRE5" s="489"/>
      <c r="KRF5" s="489"/>
      <c r="KRG5" s="489"/>
      <c r="KRH5" s="489"/>
      <c r="KRI5" s="489"/>
      <c r="KRJ5" s="489"/>
      <c r="KRK5" s="489"/>
      <c r="KRL5" s="489"/>
      <c r="KRM5" s="489"/>
      <c r="KRN5" s="489"/>
      <c r="KRO5" s="489"/>
      <c r="KRP5" s="489"/>
      <c r="KRQ5" s="489"/>
      <c r="KRR5" s="489"/>
      <c r="KRS5" s="489"/>
      <c r="KRT5" s="489"/>
      <c r="KRU5" s="489"/>
      <c r="KRV5" s="489"/>
      <c r="KRW5" s="489"/>
      <c r="KRX5" s="489"/>
      <c r="KRY5" s="489"/>
      <c r="KRZ5" s="489"/>
      <c r="KSA5" s="489"/>
      <c r="KSB5" s="489"/>
      <c r="KSC5" s="489"/>
      <c r="KSD5" s="489"/>
      <c r="KSE5" s="489"/>
      <c r="KSF5" s="489"/>
      <c r="KSG5" s="489"/>
      <c r="KSH5" s="489"/>
      <c r="KSI5" s="489"/>
      <c r="KSJ5" s="489"/>
      <c r="KSK5" s="489"/>
      <c r="KSL5" s="489"/>
      <c r="KSM5" s="489"/>
      <c r="KSN5" s="489"/>
      <c r="KSO5" s="489"/>
      <c r="KSP5" s="489"/>
      <c r="KSQ5" s="489"/>
      <c r="KSR5" s="489"/>
      <c r="KSS5" s="489"/>
      <c r="KST5" s="489"/>
      <c r="KSU5" s="489"/>
      <c r="KSV5" s="489"/>
      <c r="KSW5" s="489"/>
      <c r="KSX5" s="489"/>
      <c r="KSY5" s="489"/>
      <c r="KSZ5" s="489"/>
      <c r="KTA5" s="489"/>
      <c r="KTB5" s="489"/>
      <c r="KTC5" s="489"/>
      <c r="KTD5" s="489"/>
      <c r="KTE5" s="489"/>
      <c r="KTF5" s="489"/>
      <c r="KTG5" s="489"/>
      <c r="KTH5" s="489"/>
      <c r="KTI5" s="489"/>
      <c r="KTJ5" s="489"/>
      <c r="KTK5" s="489"/>
      <c r="KTL5" s="489"/>
      <c r="KTM5" s="489"/>
      <c r="KTN5" s="489"/>
      <c r="KTO5" s="489"/>
      <c r="KTP5" s="489"/>
      <c r="KTQ5" s="489"/>
      <c r="KTR5" s="489"/>
      <c r="KTS5" s="489"/>
      <c r="KTT5" s="489"/>
      <c r="KTU5" s="489"/>
      <c r="KTV5" s="489"/>
      <c r="KTW5" s="489"/>
      <c r="KTX5" s="489"/>
      <c r="KTY5" s="489"/>
      <c r="KTZ5" s="489"/>
      <c r="KUA5" s="489"/>
      <c r="KUB5" s="489"/>
      <c r="KUC5" s="489"/>
      <c r="KUD5" s="489"/>
      <c r="KUE5" s="489"/>
      <c r="KUF5" s="489"/>
      <c r="KUG5" s="489"/>
      <c r="KUH5" s="489"/>
      <c r="KUI5" s="489"/>
      <c r="KUJ5" s="489"/>
      <c r="KUK5" s="489"/>
      <c r="KUL5" s="489"/>
      <c r="KUM5" s="489"/>
      <c r="KUN5" s="489"/>
      <c r="KUO5" s="489"/>
      <c r="KUP5" s="489"/>
      <c r="KUQ5" s="489"/>
      <c r="KUR5" s="489"/>
      <c r="KUS5" s="489"/>
      <c r="KUT5" s="489"/>
      <c r="KUU5" s="489"/>
      <c r="KUV5" s="489"/>
      <c r="KUW5" s="489"/>
      <c r="KUX5" s="489"/>
      <c r="KUY5" s="489"/>
      <c r="KUZ5" s="489"/>
      <c r="KVA5" s="489"/>
      <c r="KVB5" s="489"/>
      <c r="KVC5" s="489"/>
      <c r="KVD5" s="489"/>
      <c r="KVE5" s="489"/>
      <c r="KVF5" s="489"/>
      <c r="KVG5" s="489"/>
      <c r="KVH5" s="489"/>
      <c r="KVI5" s="489"/>
      <c r="KVJ5" s="489"/>
      <c r="KVK5" s="489"/>
      <c r="KVL5" s="489"/>
      <c r="KVM5" s="489"/>
      <c r="KVN5" s="489"/>
      <c r="KVO5" s="489"/>
      <c r="KVP5" s="489"/>
      <c r="KVQ5" s="489"/>
      <c r="KVR5" s="489"/>
      <c r="KVS5" s="489"/>
      <c r="KVT5" s="489"/>
      <c r="KVU5" s="489"/>
      <c r="KVV5" s="489"/>
      <c r="KVW5" s="489"/>
      <c r="KVX5" s="489"/>
      <c r="KVY5" s="489"/>
      <c r="KVZ5" s="489"/>
      <c r="KWA5" s="489"/>
      <c r="KWB5" s="489"/>
      <c r="KWC5" s="489"/>
      <c r="KWD5" s="489"/>
      <c r="KWE5" s="489"/>
      <c r="KWF5" s="489"/>
      <c r="KWG5" s="489"/>
      <c r="KWH5" s="489"/>
      <c r="KWI5" s="489"/>
      <c r="KWJ5" s="489"/>
      <c r="KWK5" s="489"/>
      <c r="KWL5" s="489"/>
      <c r="KWM5" s="489"/>
      <c r="KWN5" s="489"/>
      <c r="KWO5" s="489"/>
      <c r="KWP5" s="489"/>
      <c r="KWQ5" s="489"/>
      <c r="KWR5" s="489"/>
      <c r="KWS5" s="489"/>
      <c r="KWT5" s="489"/>
      <c r="KWU5" s="489"/>
      <c r="KWV5" s="489"/>
      <c r="KWW5" s="489"/>
      <c r="KWX5" s="489"/>
      <c r="KWY5" s="489"/>
      <c r="KWZ5" s="489"/>
      <c r="KXA5" s="489"/>
      <c r="KXB5" s="489"/>
      <c r="KXC5" s="489"/>
      <c r="KXD5" s="489"/>
      <c r="KXE5" s="489"/>
      <c r="KXF5" s="489"/>
      <c r="KXG5" s="489"/>
      <c r="KXH5" s="489"/>
      <c r="KXI5" s="489"/>
      <c r="KXJ5" s="489"/>
      <c r="KXK5" s="489"/>
      <c r="KXL5" s="489"/>
      <c r="KXM5" s="489"/>
      <c r="KXN5" s="489"/>
      <c r="KXO5" s="489"/>
      <c r="KXP5" s="489"/>
      <c r="KXQ5" s="489"/>
      <c r="KXR5" s="489"/>
      <c r="KXS5" s="489"/>
      <c r="KXT5" s="489"/>
      <c r="KXU5" s="489"/>
      <c r="KXV5" s="489"/>
      <c r="KXW5" s="489"/>
      <c r="KXX5" s="489"/>
      <c r="KXY5" s="489"/>
      <c r="KXZ5" s="489"/>
      <c r="KYA5" s="489"/>
      <c r="KYB5" s="489"/>
      <c r="KYC5" s="489"/>
      <c r="KYD5" s="489"/>
      <c r="KYE5" s="489"/>
      <c r="KYF5" s="489"/>
      <c r="KYG5" s="489"/>
      <c r="KYH5" s="489"/>
      <c r="KYI5" s="489"/>
      <c r="KYJ5" s="489"/>
      <c r="KYK5" s="489"/>
      <c r="KYL5" s="489"/>
      <c r="KYM5" s="489"/>
      <c r="KYN5" s="489"/>
      <c r="KYO5" s="489"/>
      <c r="KYP5" s="489"/>
      <c r="KYQ5" s="489"/>
      <c r="KYR5" s="489"/>
      <c r="KYS5" s="489"/>
      <c r="KYT5" s="489"/>
      <c r="KYU5" s="489"/>
      <c r="KYV5" s="489"/>
      <c r="KYW5" s="489"/>
      <c r="KYX5" s="489"/>
      <c r="KYY5" s="489"/>
      <c r="KYZ5" s="489"/>
      <c r="KZA5" s="489"/>
      <c r="KZB5" s="489"/>
      <c r="KZC5" s="489"/>
      <c r="KZD5" s="489"/>
      <c r="KZE5" s="489"/>
      <c r="KZF5" s="489"/>
      <c r="KZG5" s="489"/>
      <c r="KZH5" s="489"/>
      <c r="KZI5" s="489"/>
      <c r="KZJ5" s="489"/>
      <c r="KZK5" s="489"/>
      <c r="KZL5" s="489"/>
      <c r="KZM5" s="489"/>
      <c r="KZN5" s="489"/>
      <c r="KZO5" s="489"/>
      <c r="KZP5" s="489"/>
      <c r="KZQ5" s="489"/>
      <c r="KZR5" s="489"/>
      <c r="KZS5" s="489"/>
      <c r="KZT5" s="489"/>
      <c r="KZU5" s="489"/>
      <c r="KZV5" s="489"/>
      <c r="KZW5" s="489"/>
      <c r="KZX5" s="489"/>
      <c r="KZY5" s="489"/>
      <c r="KZZ5" s="489"/>
      <c r="LAA5" s="489"/>
      <c r="LAB5" s="489"/>
      <c r="LAC5" s="489"/>
      <c r="LAD5" s="489"/>
      <c r="LAE5" s="489"/>
      <c r="LAF5" s="489"/>
      <c r="LAG5" s="489"/>
      <c r="LAH5" s="489"/>
      <c r="LAI5" s="489"/>
      <c r="LAJ5" s="489"/>
      <c r="LAK5" s="489"/>
      <c r="LAL5" s="489"/>
      <c r="LAM5" s="489"/>
      <c r="LAN5" s="489"/>
      <c r="LAO5" s="489"/>
      <c r="LAP5" s="489"/>
      <c r="LAQ5" s="489"/>
      <c r="LAR5" s="489"/>
      <c r="LAS5" s="489"/>
      <c r="LAT5" s="489"/>
      <c r="LAU5" s="489"/>
      <c r="LAV5" s="489"/>
      <c r="LAW5" s="489"/>
      <c r="LAX5" s="489"/>
      <c r="LAY5" s="489"/>
      <c r="LAZ5" s="489"/>
      <c r="LBA5" s="489"/>
      <c r="LBB5" s="489"/>
      <c r="LBC5" s="489"/>
      <c r="LBD5" s="489"/>
      <c r="LBE5" s="489"/>
      <c r="LBF5" s="489"/>
      <c r="LBG5" s="489"/>
      <c r="LBH5" s="489"/>
      <c r="LBI5" s="489"/>
      <c r="LBJ5" s="489"/>
      <c r="LBK5" s="489"/>
      <c r="LBL5" s="489"/>
      <c r="LBM5" s="489"/>
      <c r="LBN5" s="489"/>
      <c r="LBO5" s="489"/>
      <c r="LBP5" s="489"/>
      <c r="LBQ5" s="489"/>
      <c r="LBR5" s="489"/>
      <c r="LBS5" s="489"/>
      <c r="LBT5" s="489"/>
      <c r="LBU5" s="489"/>
      <c r="LBV5" s="489"/>
      <c r="LBW5" s="489"/>
      <c r="LBX5" s="489"/>
      <c r="LBY5" s="489"/>
      <c r="LBZ5" s="489"/>
      <c r="LCA5" s="489"/>
      <c r="LCB5" s="489"/>
      <c r="LCC5" s="489"/>
      <c r="LCD5" s="489"/>
      <c r="LCE5" s="489"/>
      <c r="LCF5" s="489"/>
      <c r="LCG5" s="489"/>
      <c r="LCH5" s="489"/>
      <c r="LCI5" s="489"/>
      <c r="LCJ5" s="489"/>
      <c r="LCK5" s="489"/>
      <c r="LCL5" s="489"/>
      <c r="LCM5" s="489"/>
      <c r="LCN5" s="489"/>
      <c r="LCO5" s="489"/>
      <c r="LCP5" s="489"/>
      <c r="LCQ5" s="489"/>
      <c r="LCR5" s="489"/>
      <c r="LCS5" s="489"/>
      <c r="LCT5" s="489"/>
      <c r="LCU5" s="489"/>
      <c r="LCV5" s="489"/>
      <c r="LCW5" s="489"/>
      <c r="LCX5" s="489"/>
      <c r="LCY5" s="489"/>
      <c r="LCZ5" s="489"/>
      <c r="LDA5" s="489"/>
      <c r="LDB5" s="489"/>
      <c r="LDC5" s="489"/>
      <c r="LDD5" s="489"/>
      <c r="LDE5" s="489"/>
      <c r="LDF5" s="489"/>
      <c r="LDG5" s="489"/>
      <c r="LDH5" s="489"/>
      <c r="LDI5" s="489"/>
      <c r="LDJ5" s="489"/>
      <c r="LDK5" s="489"/>
      <c r="LDL5" s="489"/>
      <c r="LDM5" s="489"/>
      <c r="LDN5" s="489"/>
      <c r="LDO5" s="489"/>
      <c r="LDP5" s="489"/>
      <c r="LDQ5" s="489"/>
      <c r="LDR5" s="489"/>
      <c r="LDS5" s="489"/>
      <c r="LDT5" s="489"/>
      <c r="LDU5" s="489"/>
      <c r="LDV5" s="489"/>
      <c r="LDW5" s="489"/>
      <c r="LDX5" s="489"/>
      <c r="LDY5" s="489"/>
      <c r="LDZ5" s="489"/>
      <c r="LEA5" s="489"/>
      <c r="LEB5" s="489"/>
      <c r="LEC5" s="489"/>
      <c r="LED5" s="489"/>
      <c r="LEE5" s="489"/>
      <c r="LEF5" s="489"/>
      <c r="LEG5" s="489"/>
      <c r="LEH5" s="489"/>
      <c r="LEI5" s="489"/>
      <c r="LEJ5" s="489"/>
      <c r="LEK5" s="489"/>
      <c r="LEL5" s="489"/>
      <c r="LEM5" s="489"/>
      <c r="LEN5" s="489"/>
      <c r="LEO5" s="489"/>
      <c r="LEP5" s="489"/>
      <c r="LEQ5" s="489"/>
      <c r="LER5" s="489"/>
      <c r="LES5" s="489"/>
      <c r="LET5" s="489"/>
      <c r="LEU5" s="489"/>
      <c r="LEV5" s="489"/>
      <c r="LEW5" s="489"/>
      <c r="LEX5" s="489"/>
      <c r="LEY5" s="489"/>
      <c r="LEZ5" s="489"/>
      <c r="LFA5" s="489"/>
      <c r="LFB5" s="489"/>
      <c r="LFC5" s="489"/>
      <c r="LFD5" s="489"/>
      <c r="LFE5" s="489"/>
      <c r="LFF5" s="489"/>
      <c r="LFG5" s="489"/>
      <c r="LFH5" s="489"/>
      <c r="LFI5" s="489"/>
      <c r="LFJ5" s="489"/>
      <c r="LFK5" s="489"/>
      <c r="LFL5" s="489"/>
      <c r="LFM5" s="489"/>
      <c r="LFN5" s="489"/>
      <c r="LFO5" s="489"/>
      <c r="LFP5" s="489"/>
      <c r="LFQ5" s="489"/>
      <c r="LFR5" s="489"/>
      <c r="LFS5" s="489"/>
      <c r="LFT5" s="489"/>
      <c r="LFU5" s="489"/>
      <c r="LFV5" s="489"/>
      <c r="LFW5" s="489"/>
      <c r="LFX5" s="489"/>
      <c r="LFY5" s="489"/>
      <c r="LFZ5" s="489"/>
      <c r="LGA5" s="489"/>
      <c r="LGB5" s="489"/>
      <c r="LGC5" s="489"/>
      <c r="LGD5" s="489"/>
      <c r="LGE5" s="489"/>
      <c r="LGF5" s="489"/>
      <c r="LGG5" s="489"/>
      <c r="LGH5" s="489"/>
      <c r="LGI5" s="489"/>
      <c r="LGJ5" s="489"/>
      <c r="LGK5" s="489"/>
      <c r="LGL5" s="489"/>
      <c r="LGM5" s="489"/>
      <c r="LGN5" s="489"/>
      <c r="LGO5" s="489"/>
      <c r="LGP5" s="489"/>
      <c r="LGQ5" s="489"/>
      <c r="LGR5" s="489"/>
      <c r="LGS5" s="489"/>
      <c r="LGT5" s="489"/>
      <c r="LGU5" s="489"/>
      <c r="LGV5" s="489"/>
      <c r="LGW5" s="489"/>
      <c r="LGX5" s="489"/>
      <c r="LGY5" s="489"/>
      <c r="LGZ5" s="489"/>
      <c r="LHA5" s="489"/>
      <c r="LHB5" s="489"/>
      <c r="LHC5" s="489"/>
      <c r="LHD5" s="489"/>
      <c r="LHE5" s="489"/>
      <c r="LHF5" s="489"/>
      <c r="LHG5" s="489"/>
      <c r="LHH5" s="489"/>
      <c r="LHI5" s="489"/>
      <c r="LHJ5" s="489"/>
      <c r="LHK5" s="489"/>
      <c r="LHL5" s="489"/>
      <c r="LHM5" s="489"/>
      <c r="LHN5" s="489"/>
      <c r="LHO5" s="489"/>
      <c r="LHP5" s="489"/>
      <c r="LHQ5" s="489"/>
      <c r="LHR5" s="489"/>
      <c r="LHS5" s="489"/>
      <c r="LHT5" s="489"/>
      <c r="LHU5" s="489"/>
      <c r="LHV5" s="489"/>
      <c r="LHW5" s="489"/>
      <c r="LHX5" s="489"/>
      <c r="LHY5" s="489"/>
      <c r="LHZ5" s="489"/>
      <c r="LIA5" s="489"/>
      <c r="LIB5" s="489"/>
      <c r="LIC5" s="489"/>
      <c r="LID5" s="489"/>
      <c r="LIE5" s="489"/>
      <c r="LIF5" s="489"/>
      <c r="LIG5" s="489"/>
      <c r="LIH5" s="489"/>
      <c r="LII5" s="489"/>
      <c r="LIJ5" s="489"/>
      <c r="LIK5" s="489"/>
      <c r="LIL5" s="489"/>
      <c r="LIM5" s="489"/>
      <c r="LIN5" s="489"/>
      <c r="LIO5" s="489"/>
      <c r="LIP5" s="489"/>
      <c r="LIQ5" s="489"/>
      <c r="LIR5" s="489"/>
      <c r="LIS5" s="489"/>
      <c r="LIT5" s="489"/>
      <c r="LIU5" s="489"/>
      <c r="LIV5" s="489"/>
      <c r="LIW5" s="489"/>
      <c r="LIX5" s="489"/>
      <c r="LIY5" s="489"/>
      <c r="LIZ5" s="489"/>
      <c r="LJA5" s="489"/>
      <c r="LJB5" s="489"/>
      <c r="LJC5" s="489"/>
      <c r="LJD5" s="489"/>
      <c r="LJE5" s="489"/>
      <c r="LJF5" s="489"/>
      <c r="LJG5" s="489"/>
      <c r="LJH5" s="489"/>
      <c r="LJI5" s="489"/>
      <c r="LJJ5" s="489"/>
      <c r="LJK5" s="489"/>
      <c r="LJL5" s="489"/>
      <c r="LJM5" s="489"/>
      <c r="LJN5" s="489"/>
      <c r="LJO5" s="489"/>
      <c r="LJP5" s="489"/>
      <c r="LJQ5" s="489"/>
      <c r="LJR5" s="489"/>
      <c r="LJS5" s="489"/>
      <c r="LJT5" s="489"/>
      <c r="LJU5" s="489"/>
      <c r="LJV5" s="489"/>
      <c r="LJW5" s="489"/>
      <c r="LJX5" s="489"/>
      <c r="LJY5" s="489"/>
      <c r="LJZ5" s="489"/>
      <c r="LKA5" s="489"/>
      <c r="LKB5" s="489"/>
      <c r="LKC5" s="489"/>
      <c r="LKD5" s="489"/>
      <c r="LKE5" s="489"/>
      <c r="LKF5" s="489"/>
      <c r="LKG5" s="489"/>
      <c r="LKH5" s="489"/>
      <c r="LKI5" s="489"/>
      <c r="LKJ5" s="489"/>
      <c r="LKK5" s="489"/>
      <c r="LKL5" s="489"/>
      <c r="LKM5" s="489"/>
      <c r="LKN5" s="489"/>
      <c r="LKO5" s="489"/>
      <c r="LKP5" s="489"/>
      <c r="LKQ5" s="489"/>
      <c r="LKR5" s="489"/>
      <c r="LKS5" s="489"/>
      <c r="LKT5" s="489"/>
      <c r="LKU5" s="489"/>
      <c r="LKV5" s="489"/>
      <c r="LKW5" s="489"/>
      <c r="LKX5" s="489"/>
      <c r="LKY5" s="489"/>
      <c r="LKZ5" s="489"/>
      <c r="LLA5" s="489"/>
      <c r="LLB5" s="489"/>
      <c r="LLC5" s="489"/>
      <c r="LLD5" s="489"/>
      <c r="LLE5" s="489"/>
      <c r="LLF5" s="489"/>
      <c r="LLG5" s="489"/>
      <c r="LLH5" s="489"/>
      <c r="LLI5" s="489"/>
      <c r="LLJ5" s="489"/>
      <c r="LLK5" s="489"/>
      <c r="LLL5" s="489"/>
      <c r="LLM5" s="489"/>
      <c r="LLN5" s="489"/>
      <c r="LLO5" s="489"/>
      <c r="LLP5" s="489"/>
      <c r="LLQ5" s="489"/>
      <c r="LLR5" s="489"/>
      <c r="LLS5" s="489"/>
      <c r="LLT5" s="489"/>
      <c r="LLU5" s="489"/>
      <c r="LLV5" s="489"/>
      <c r="LLW5" s="489"/>
      <c r="LLX5" s="489"/>
      <c r="LLY5" s="489"/>
      <c r="LLZ5" s="489"/>
      <c r="LMA5" s="489"/>
      <c r="LMB5" s="489"/>
      <c r="LMC5" s="489"/>
      <c r="LMD5" s="489"/>
      <c r="LME5" s="489"/>
      <c r="LMF5" s="489"/>
      <c r="LMG5" s="489"/>
      <c r="LMH5" s="489"/>
      <c r="LMI5" s="489"/>
      <c r="LMJ5" s="489"/>
      <c r="LMK5" s="489"/>
      <c r="LML5" s="489"/>
      <c r="LMM5" s="489"/>
      <c r="LMN5" s="489"/>
      <c r="LMO5" s="489"/>
      <c r="LMP5" s="489"/>
      <c r="LMQ5" s="489"/>
      <c r="LMR5" s="489"/>
      <c r="LMS5" s="489"/>
      <c r="LMT5" s="489"/>
      <c r="LMU5" s="489"/>
      <c r="LMV5" s="489"/>
      <c r="LMW5" s="489"/>
      <c r="LMX5" s="489"/>
      <c r="LMY5" s="489"/>
      <c r="LMZ5" s="489"/>
      <c r="LNA5" s="489"/>
      <c r="LNB5" s="489"/>
      <c r="LNC5" s="489"/>
      <c r="LND5" s="489"/>
      <c r="LNE5" s="489"/>
      <c r="LNF5" s="489"/>
      <c r="LNG5" s="489"/>
      <c r="LNH5" s="489"/>
      <c r="LNI5" s="489"/>
      <c r="LNJ5" s="489"/>
      <c r="LNK5" s="489"/>
      <c r="LNL5" s="489"/>
      <c r="LNM5" s="489"/>
      <c r="LNN5" s="489"/>
      <c r="LNO5" s="489"/>
      <c r="LNP5" s="489"/>
      <c r="LNQ5" s="489"/>
      <c r="LNR5" s="489"/>
      <c r="LNS5" s="489"/>
      <c r="LNT5" s="489"/>
      <c r="LNU5" s="489"/>
      <c r="LNV5" s="489"/>
      <c r="LNW5" s="489"/>
      <c r="LNX5" s="489"/>
      <c r="LNY5" s="489"/>
      <c r="LNZ5" s="489"/>
      <c r="LOA5" s="489"/>
      <c r="LOB5" s="489"/>
      <c r="LOC5" s="489"/>
      <c r="LOD5" s="489"/>
      <c r="LOE5" s="489"/>
      <c r="LOF5" s="489"/>
      <c r="LOG5" s="489"/>
      <c r="LOH5" s="489"/>
      <c r="LOI5" s="489"/>
      <c r="LOJ5" s="489"/>
      <c r="LOK5" s="489"/>
      <c r="LOL5" s="489"/>
      <c r="LOM5" s="489"/>
      <c r="LON5" s="489"/>
      <c r="LOO5" s="489"/>
      <c r="LOP5" s="489"/>
      <c r="LOQ5" s="489"/>
      <c r="LOR5" s="489"/>
      <c r="LOS5" s="489"/>
      <c r="LOT5" s="489"/>
      <c r="LOU5" s="489"/>
      <c r="LOV5" s="489"/>
      <c r="LOW5" s="489"/>
      <c r="LOX5" s="489"/>
      <c r="LOY5" s="489"/>
      <c r="LOZ5" s="489"/>
      <c r="LPA5" s="489"/>
      <c r="LPB5" s="489"/>
      <c r="LPC5" s="489"/>
      <c r="LPD5" s="489"/>
      <c r="LPE5" s="489"/>
      <c r="LPF5" s="489"/>
      <c r="LPG5" s="489"/>
      <c r="LPH5" s="489"/>
      <c r="LPI5" s="489"/>
      <c r="LPJ5" s="489"/>
      <c r="LPK5" s="489"/>
      <c r="LPL5" s="489"/>
      <c r="LPM5" s="489"/>
      <c r="LPN5" s="489"/>
      <c r="LPO5" s="489"/>
      <c r="LPP5" s="489"/>
      <c r="LPQ5" s="489"/>
      <c r="LPR5" s="489"/>
      <c r="LPS5" s="489"/>
      <c r="LPT5" s="489"/>
      <c r="LPU5" s="489"/>
      <c r="LPV5" s="489"/>
      <c r="LPW5" s="489"/>
      <c r="LPX5" s="489"/>
      <c r="LPY5" s="489"/>
      <c r="LPZ5" s="489"/>
      <c r="LQA5" s="489"/>
      <c r="LQB5" s="489"/>
      <c r="LQC5" s="489"/>
      <c r="LQD5" s="489"/>
      <c r="LQE5" s="489"/>
      <c r="LQF5" s="489"/>
      <c r="LQG5" s="489"/>
      <c r="LQH5" s="489"/>
      <c r="LQI5" s="489"/>
      <c r="LQJ5" s="489"/>
      <c r="LQK5" s="489"/>
      <c r="LQL5" s="489"/>
      <c r="LQM5" s="489"/>
      <c r="LQN5" s="489"/>
      <c r="LQO5" s="489"/>
      <c r="LQP5" s="489"/>
      <c r="LQQ5" s="489"/>
      <c r="LQR5" s="489"/>
      <c r="LQS5" s="489"/>
      <c r="LQT5" s="489"/>
      <c r="LQU5" s="489"/>
      <c r="LQV5" s="489"/>
      <c r="LQW5" s="489"/>
      <c r="LQX5" s="489"/>
      <c r="LQY5" s="489"/>
      <c r="LQZ5" s="489"/>
      <c r="LRA5" s="489"/>
      <c r="LRB5" s="489"/>
      <c r="LRC5" s="489"/>
      <c r="LRD5" s="489"/>
      <c r="LRE5" s="489"/>
      <c r="LRF5" s="489"/>
      <c r="LRG5" s="489"/>
      <c r="LRH5" s="489"/>
      <c r="LRI5" s="489"/>
      <c r="LRJ5" s="489"/>
      <c r="LRK5" s="489"/>
      <c r="LRL5" s="489"/>
      <c r="LRM5" s="489"/>
      <c r="LRN5" s="489"/>
      <c r="LRO5" s="489"/>
      <c r="LRP5" s="489"/>
      <c r="LRQ5" s="489"/>
      <c r="LRR5" s="489"/>
      <c r="LRS5" s="489"/>
      <c r="LRT5" s="489"/>
      <c r="LRU5" s="489"/>
      <c r="LRV5" s="489"/>
      <c r="LRW5" s="489"/>
      <c r="LRX5" s="489"/>
      <c r="LRY5" s="489"/>
      <c r="LRZ5" s="489"/>
      <c r="LSA5" s="489"/>
      <c r="LSB5" s="489"/>
      <c r="LSC5" s="489"/>
      <c r="LSD5" s="489"/>
      <c r="LSE5" s="489"/>
      <c r="LSF5" s="489"/>
      <c r="LSG5" s="489"/>
      <c r="LSH5" s="489"/>
      <c r="LSI5" s="489"/>
      <c r="LSJ5" s="489"/>
      <c r="LSK5" s="489"/>
      <c r="LSL5" s="489"/>
      <c r="LSM5" s="489"/>
      <c r="LSN5" s="489"/>
      <c r="LSO5" s="489"/>
      <c r="LSP5" s="489"/>
      <c r="LSQ5" s="489"/>
      <c r="LSR5" s="489"/>
      <c r="LSS5" s="489"/>
      <c r="LST5" s="489"/>
      <c r="LSU5" s="489"/>
      <c r="LSV5" s="489"/>
      <c r="LSW5" s="489"/>
      <c r="LSX5" s="489"/>
      <c r="LSY5" s="489"/>
      <c r="LSZ5" s="489"/>
      <c r="LTA5" s="489"/>
      <c r="LTB5" s="489"/>
      <c r="LTC5" s="489"/>
      <c r="LTD5" s="489"/>
      <c r="LTE5" s="489"/>
      <c r="LTF5" s="489"/>
      <c r="LTG5" s="489"/>
      <c r="LTH5" s="489"/>
      <c r="LTI5" s="489"/>
      <c r="LTJ5" s="489"/>
      <c r="LTK5" s="489"/>
      <c r="LTL5" s="489"/>
      <c r="LTM5" s="489"/>
      <c r="LTN5" s="489"/>
      <c r="LTO5" s="489"/>
      <c r="LTP5" s="489"/>
      <c r="LTQ5" s="489"/>
      <c r="LTR5" s="489"/>
      <c r="LTS5" s="489"/>
      <c r="LTT5" s="489"/>
      <c r="LTU5" s="489"/>
      <c r="LTV5" s="489"/>
      <c r="LTW5" s="489"/>
      <c r="LTX5" s="489"/>
      <c r="LTY5" s="489"/>
      <c r="LTZ5" s="489"/>
      <c r="LUA5" s="489"/>
      <c r="LUB5" s="489"/>
      <c r="LUC5" s="489"/>
      <c r="LUD5" s="489"/>
      <c r="LUE5" s="489"/>
      <c r="LUF5" s="489"/>
      <c r="LUG5" s="489"/>
      <c r="LUH5" s="489"/>
      <c r="LUI5" s="489"/>
      <c r="LUJ5" s="489"/>
      <c r="LUK5" s="489"/>
      <c r="LUL5" s="489"/>
      <c r="LUM5" s="489"/>
      <c r="LUN5" s="489"/>
      <c r="LUO5" s="489"/>
      <c r="LUP5" s="489"/>
      <c r="LUQ5" s="489"/>
      <c r="LUR5" s="489"/>
      <c r="LUS5" s="489"/>
      <c r="LUT5" s="489"/>
      <c r="LUU5" s="489"/>
      <c r="LUV5" s="489"/>
      <c r="LUW5" s="489"/>
      <c r="LUX5" s="489"/>
      <c r="LUY5" s="489"/>
      <c r="LUZ5" s="489"/>
      <c r="LVA5" s="489"/>
      <c r="LVB5" s="489"/>
      <c r="LVC5" s="489"/>
      <c r="LVD5" s="489"/>
      <c r="LVE5" s="489"/>
      <c r="LVF5" s="489"/>
      <c r="LVG5" s="489"/>
      <c r="LVH5" s="489"/>
      <c r="LVI5" s="489"/>
      <c r="LVJ5" s="489"/>
      <c r="LVK5" s="489"/>
      <c r="LVL5" s="489"/>
      <c r="LVM5" s="489"/>
      <c r="LVN5" s="489"/>
      <c r="LVO5" s="489"/>
      <c r="LVP5" s="489"/>
      <c r="LVQ5" s="489"/>
      <c r="LVR5" s="489"/>
      <c r="LVS5" s="489"/>
      <c r="LVT5" s="489"/>
      <c r="LVU5" s="489"/>
      <c r="LVV5" s="489"/>
      <c r="LVW5" s="489"/>
      <c r="LVX5" s="489"/>
      <c r="LVY5" s="489"/>
      <c r="LVZ5" s="489"/>
      <c r="LWA5" s="489"/>
      <c r="LWB5" s="489"/>
      <c r="LWC5" s="489"/>
      <c r="LWD5" s="489"/>
      <c r="LWE5" s="489"/>
      <c r="LWF5" s="489"/>
      <c r="LWG5" s="489"/>
      <c r="LWH5" s="489"/>
      <c r="LWI5" s="489"/>
      <c r="LWJ5" s="489"/>
      <c r="LWK5" s="489"/>
      <c r="LWL5" s="489"/>
      <c r="LWM5" s="489"/>
      <c r="LWN5" s="489"/>
      <c r="LWO5" s="489"/>
      <c r="LWP5" s="489"/>
      <c r="LWQ5" s="489"/>
      <c r="LWR5" s="489"/>
      <c r="LWS5" s="489"/>
      <c r="LWT5" s="489"/>
      <c r="LWU5" s="489"/>
      <c r="LWV5" s="489"/>
      <c r="LWW5" s="489"/>
      <c r="LWX5" s="489"/>
      <c r="LWY5" s="489"/>
      <c r="LWZ5" s="489"/>
      <c r="LXA5" s="489"/>
      <c r="LXB5" s="489"/>
      <c r="LXC5" s="489"/>
      <c r="LXD5" s="489"/>
      <c r="LXE5" s="489"/>
      <c r="LXF5" s="489"/>
      <c r="LXG5" s="489"/>
      <c r="LXH5" s="489"/>
      <c r="LXI5" s="489"/>
      <c r="LXJ5" s="489"/>
      <c r="LXK5" s="489"/>
      <c r="LXL5" s="489"/>
      <c r="LXM5" s="489"/>
      <c r="LXN5" s="489"/>
      <c r="LXO5" s="489"/>
      <c r="LXP5" s="489"/>
      <c r="LXQ5" s="489"/>
      <c r="LXR5" s="489"/>
      <c r="LXS5" s="489"/>
      <c r="LXT5" s="489"/>
      <c r="LXU5" s="489"/>
      <c r="LXV5" s="489"/>
      <c r="LXW5" s="489"/>
      <c r="LXX5" s="489"/>
      <c r="LXY5" s="489"/>
      <c r="LXZ5" s="489"/>
      <c r="LYA5" s="489"/>
      <c r="LYB5" s="489"/>
      <c r="LYC5" s="489"/>
      <c r="LYD5" s="489"/>
      <c r="LYE5" s="489"/>
      <c r="LYF5" s="489"/>
      <c r="LYG5" s="489"/>
      <c r="LYH5" s="489"/>
      <c r="LYI5" s="489"/>
      <c r="LYJ5" s="489"/>
      <c r="LYK5" s="489"/>
      <c r="LYL5" s="489"/>
      <c r="LYM5" s="489"/>
      <c r="LYN5" s="489"/>
      <c r="LYO5" s="489"/>
      <c r="LYP5" s="489"/>
      <c r="LYQ5" s="489"/>
      <c r="LYR5" s="489"/>
      <c r="LYS5" s="489"/>
      <c r="LYT5" s="489"/>
      <c r="LYU5" s="489"/>
      <c r="LYV5" s="489"/>
      <c r="LYW5" s="489"/>
      <c r="LYX5" s="489"/>
      <c r="LYY5" s="489"/>
      <c r="LYZ5" s="489"/>
      <c r="LZA5" s="489"/>
      <c r="LZB5" s="489"/>
      <c r="LZC5" s="489"/>
      <c r="LZD5" s="489"/>
      <c r="LZE5" s="489"/>
      <c r="LZF5" s="489"/>
      <c r="LZG5" s="489"/>
      <c r="LZH5" s="489"/>
      <c r="LZI5" s="489"/>
      <c r="LZJ5" s="489"/>
      <c r="LZK5" s="489"/>
      <c r="LZL5" s="489"/>
      <c r="LZM5" s="489"/>
      <c r="LZN5" s="489"/>
      <c r="LZO5" s="489"/>
      <c r="LZP5" s="489"/>
      <c r="LZQ5" s="489"/>
      <c r="LZR5" s="489"/>
      <c r="LZS5" s="489"/>
      <c r="LZT5" s="489"/>
      <c r="LZU5" s="489"/>
      <c r="LZV5" s="489"/>
      <c r="LZW5" s="489"/>
      <c r="LZX5" s="489"/>
      <c r="LZY5" s="489"/>
      <c r="LZZ5" s="489"/>
      <c r="MAA5" s="489"/>
      <c r="MAB5" s="489"/>
      <c r="MAC5" s="489"/>
      <c r="MAD5" s="489"/>
      <c r="MAE5" s="489"/>
      <c r="MAF5" s="489"/>
      <c r="MAG5" s="489"/>
      <c r="MAH5" s="489"/>
      <c r="MAI5" s="489"/>
      <c r="MAJ5" s="489"/>
      <c r="MAK5" s="489"/>
      <c r="MAL5" s="489"/>
      <c r="MAM5" s="489"/>
      <c r="MAN5" s="489"/>
      <c r="MAO5" s="489"/>
      <c r="MAP5" s="489"/>
      <c r="MAQ5" s="489"/>
      <c r="MAR5" s="489"/>
      <c r="MAS5" s="489"/>
      <c r="MAT5" s="489"/>
      <c r="MAU5" s="489"/>
      <c r="MAV5" s="489"/>
      <c r="MAW5" s="489"/>
      <c r="MAX5" s="489"/>
      <c r="MAY5" s="489"/>
      <c r="MAZ5" s="489"/>
      <c r="MBA5" s="489"/>
      <c r="MBB5" s="489"/>
      <c r="MBC5" s="489"/>
      <c r="MBD5" s="489"/>
      <c r="MBE5" s="489"/>
      <c r="MBF5" s="489"/>
      <c r="MBG5" s="489"/>
      <c r="MBH5" s="489"/>
      <c r="MBI5" s="489"/>
      <c r="MBJ5" s="489"/>
      <c r="MBK5" s="489"/>
      <c r="MBL5" s="489"/>
      <c r="MBM5" s="489"/>
      <c r="MBN5" s="489"/>
      <c r="MBO5" s="489"/>
      <c r="MBP5" s="489"/>
      <c r="MBQ5" s="489"/>
      <c r="MBR5" s="489"/>
      <c r="MBS5" s="489"/>
      <c r="MBT5" s="489"/>
      <c r="MBU5" s="489"/>
      <c r="MBV5" s="489"/>
      <c r="MBW5" s="489"/>
      <c r="MBX5" s="489"/>
      <c r="MBY5" s="489"/>
      <c r="MBZ5" s="489"/>
      <c r="MCA5" s="489"/>
      <c r="MCB5" s="489"/>
      <c r="MCC5" s="489"/>
      <c r="MCD5" s="489"/>
      <c r="MCE5" s="489"/>
      <c r="MCF5" s="489"/>
      <c r="MCG5" s="489"/>
      <c r="MCH5" s="489"/>
      <c r="MCI5" s="489"/>
      <c r="MCJ5" s="489"/>
      <c r="MCK5" s="489"/>
      <c r="MCL5" s="489"/>
      <c r="MCM5" s="489"/>
      <c r="MCN5" s="489"/>
      <c r="MCO5" s="489"/>
      <c r="MCP5" s="489"/>
      <c r="MCQ5" s="489"/>
      <c r="MCR5" s="489"/>
      <c r="MCS5" s="489"/>
      <c r="MCT5" s="489"/>
      <c r="MCU5" s="489"/>
      <c r="MCV5" s="489"/>
      <c r="MCW5" s="489"/>
      <c r="MCX5" s="489"/>
      <c r="MCY5" s="489"/>
      <c r="MCZ5" s="489"/>
      <c r="MDA5" s="489"/>
      <c r="MDB5" s="489"/>
      <c r="MDC5" s="489"/>
      <c r="MDD5" s="489"/>
      <c r="MDE5" s="489"/>
      <c r="MDF5" s="489"/>
      <c r="MDG5" s="489"/>
      <c r="MDH5" s="489"/>
      <c r="MDI5" s="489"/>
      <c r="MDJ5" s="489"/>
      <c r="MDK5" s="489"/>
      <c r="MDL5" s="489"/>
      <c r="MDM5" s="489"/>
      <c r="MDN5" s="489"/>
      <c r="MDO5" s="489"/>
      <c r="MDP5" s="489"/>
      <c r="MDQ5" s="489"/>
      <c r="MDR5" s="489"/>
      <c r="MDS5" s="489"/>
      <c r="MDT5" s="489"/>
      <c r="MDU5" s="489"/>
      <c r="MDV5" s="489"/>
      <c r="MDW5" s="489"/>
      <c r="MDX5" s="489"/>
      <c r="MDY5" s="489"/>
      <c r="MDZ5" s="489"/>
      <c r="MEA5" s="489"/>
      <c r="MEB5" s="489"/>
      <c r="MEC5" s="489"/>
      <c r="MED5" s="489"/>
      <c r="MEE5" s="489"/>
      <c r="MEF5" s="489"/>
      <c r="MEG5" s="489"/>
      <c r="MEH5" s="489"/>
      <c r="MEI5" s="489"/>
      <c r="MEJ5" s="489"/>
      <c r="MEK5" s="489"/>
      <c r="MEL5" s="489"/>
      <c r="MEM5" s="489"/>
      <c r="MEN5" s="489"/>
      <c r="MEO5" s="489"/>
      <c r="MEP5" s="489"/>
      <c r="MEQ5" s="489"/>
      <c r="MER5" s="489"/>
      <c r="MES5" s="489"/>
      <c r="MET5" s="489"/>
      <c r="MEU5" s="489"/>
      <c r="MEV5" s="489"/>
      <c r="MEW5" s="489"/>
      <c r="MEX5" s="489"/>
      <c r="MEY5" s="489"/>
      <c r="MEZ5" s="489"/>
      <c r="MFA5" s="489"/>
      <c r="MFB5" s="489"/>
      <c r="MFC5" s="489"/>
      <c r="MFD5" s="489"/>
      <c r="MFE5" s="489"/>
      <c r="MFF5" s="489"/>
      <c r="MFG5" s="489"/>
      <c r="MFH5" s="489"/>
      <c r="MFI5" s="489"/>
      <c r="MFJ5" s="489"/>
      <c r="MFK5" s="489"/>
      <c r="MFL5" s="489"/>
      <c r="MFM5" s="489"/>
      <c r="MFN5" s="489"/>
      <c r="MFO5" s="489"/>
      <c r="MFP5" s="489"/>
      <c r="MFQ5" s="489"/>
      <c r="MFR5" s="489"/>
      <c r="MFS5" s="489"/>
      <c r="MFT5" s="489"/>
      <c r="MFU5" s="489"/>
      <c r="MFV5" s="489"/>
      <c r="MFW5" s="489"/>
      <c r="MFX5" s="489"/>
      <c r="MFY5" s="489"/>
      <c r="MFZ5" s="489"/>
      <c r="MGA5" s="489"/>
      <c r="MGB5" s="489"/>
      <c r="MGC5" s="489"/>
      <c r="MGD5" s="489"/>
      <c r="MGE5" s="489"/>
      <c r="MGF5" s="489"/>
      <c r="MGG5" s="489"/>
      <c r="MGH5" s="489"/>
      <c r="MGI5" s="489"/>
      <c r="MGJ5" s="489"/>
      <c r="MGK5" s="489"/>
      <c r="MGL5" s="489"/>
      <c r="MGM5" s="489"/>
      <c r="MGN5" s="489"/>
      <c r="MGO5" s="489"/>
      <c r="MGP5" s="489"/>
      <c r="MGQ5" s="489"/>
      <c r="MGR5" s="489"/>
      <c r="MGS5" s="489"/>
      <c r="MGT5" s="489"/>
      <c r="MGU5" s="489"/>
      <c r="MGV5" s="489"/>
      <c r="MGW5" s="489"/>
      <c r="MGX5" s="489"/>
      <c r="MGY5" s="489"/>
      <c r="MGZ5" s="489"/>
      <c r="MHA5" s="489"/>
      <c r="MHB5" s="489"/>
      <c r="MHC5" s="489"/>
      <c r="MHD5" s="489"/>
      <c r="MHE5" s="489"/>
      <c r="MHF5" s="489"/>
      <c r="MHG5" s="489"/>
      <c r="MHH5" s="489"/>
      <c r="MHI5" s="489"/>
      <c r="MHJ5" s="489"/>
      <c r="MHK5" s="489"/>
      <c r="MHL5" s="489"/>
      <c r="MHM5" s="489"/>
      <c r="MHN5" s="489"/>
      <c r="MHO5" s="489"/>
      <c r="MHP5" s="489"/>
      <c r="MHQ5" s="489"/>
      <c r="MHR5" s="489"/>
      <c r="MHS5" s="489"/>
      <c r="MHT5" s="489"/>
      <c r="MHU5" s="489"/>
      <c r="MHV5" s="489"/>
      <c r="MHW5" s="489"/>
      <c r="MHX5" s="489"/>
      <c r="MHY5" s="489"/>
      <c r="MHZ5" s="489"/>
      <c r="MIA5" s="489"/>
      <c r="MIB5" s="489"/>
      <c r="MIC5" s="489"/>
      <c r="MID5" s="489"/>
      <c r="MIE5" s="489"/>
      <c r="MIF5" s="489"/>
      <c r="MIG5" s="489"/>
      <c r="MIH5" s="489"/>
      <c r="MII5" s="489"/>
      <c r="MIJ5" s="489"/>
      <c r="MIK5" s="489"/>
      <c r="MIL5" s="489"/>
      <c r="MIM5" s="489"/>
      <c r="MIN5" s="489"/>
      <c r="MIO5" s="489"/>
      <c r="MIP5" s="489"/>
      <c r="MIQ5" s="489"/>
      <c r="MIR5" s="489"/>
      <c r="MIS5" s="489"/>
      <c r="MIT5" s="489"/>
      <c r="MIU5" s="489"/>
      <c r="MIV5" s="489"/>
      <c r="MIW5" s="489"/>
      <c r="MIX5" s="489"/>
      <c r="MIY5" s="489"/>
      <c r="MIZ5" s="489"/>
      <c r="MJA5" s="489"/>
      <c r="MJB5" s="489"/>
      <c r="MJC5" s="489"/>
      <c r="MJD5" s="489"/>
      <c r="MJE5" s="489"/>
      <c r="MJF5" s="489"/>
      <c r="MJG5" s="489"/>
      <c r="MJH5" s="489"/>
      <c r="MJI5" s="489"/>
      <c r="MJJ5" s="489"/>
      <c r="MJK5" s="489"/>
      <c r="MJL5" s="489"/>
      <c r="MJM5" s="489"/>
      <c r="MJN5" s="489"/>
      <c r="MJO5" s="489"/>
      <c r="MJP5" s="489"/>
      <c r="MJQ5" s="489"/>
      <c r="MJR5" s="489"/>
      <c r="MJS5" s="489"/>
      <c r="MJT5" s="489"/>
      <c r="MJU5" s="489"/>
      <c r="MJV5" s="489"/>
      <c r="MJW5" s="489"/>
      <c r="MJX5" s="489"/>
      <c r="MJY5" s="489"/>
      <c r="MJZ5" s="489"/>
      <c r="MKA5" s="489"/>
      <c r="MKB5" s="489"/>
      <c r="MKC5" s="489"/>
      <c r="MKD5" s="489"/>
      <c r="MKE5" s="489"/>
      <c r="MKF5" s="489"/>
      <c r="MKG5" s="489"/>
      <c r="MKH5" s="489"/>
      <c r="MKI5" s="489"/>
      <c r="MKJ5" s="489"/>
      <c r="MKK5" s="489"/>
      <c r="MKL5" s="489"/>
      <c r="MKM5" s="489"/>
      <c r="MKN5" s="489"/>
      <c r="MKO5" s="489"/>
      <c r="MKP5" s="489"/>
      <c r="MKQ5" s="489"/>
      <c r="MKR5" s="489"/>
      <c r="MKS5" s="489"/>
      <c r="MKT5" s="489"/>
      <c r="MKU5" s="489"/>
      <c r="MKV5" s="489"/>
      <c r="MKW5" s="489"/>
      <c r="MKX5" s="489"/>
      <c r="MKY5" s="489"/>
      <c r="MKZ5" s="489"/>
      <c r="MLA5" s="489"/>
      <c r="MLB5" s="489"/>
      <c r="MLC5" s="489"/>
      <c r="MLD5" s="489"/>
      <c r="MLE5" s="489"/>
      <c r="MLF5" s="489"/>
      <c r="MLG5" s="489"/>
      <c r="MLH5" s="489"/>
      <c r="MLI5" s="489"/>
      <c r="MLJ5" s="489"/>
      <c r="MLK5" s="489"/>
      <c r="MLL5" s="489"/>
      <c r="MLM5" s="489"/>
      <c r="MLN5" s="489"/>
      <c r="MLO5" s="489"/>
      <c r="MLP5" s="489"/>
      <c r="MLQ5" s="489"/>
      <c r="MLR5" s="489"/>
      <c r="MLS5" s="489"/>
      <c r="MLT5" s="489"/>
      <c r="MLU5" s="489"/>
      <c r="MLV5" s="489"/>
      <c r="MLW5" s="489"/>
      <c r="MLX5" s="489"/>
      <c r="MLY5" s="489"/>
      <c r="MLZ5" s="489"/>
      <c r="MMA5" s="489"/>
      <c r="MMB5" s="489"/>
      <c r="MMC5" s="489"/>
      <c r="MMD5" s="489"/>
      <c r="MME5" s="489"/>
      <c r="MMF5" s="489"/>
      <c r="MMG5" s="489"/>
      <c r="MMH5" s="489"/>
      <c r="MMI5" s="489"/>
      <c r="MMJ5" s="489"/>
      <c r="MMK5" s="489"/>
      <c r="MML5" s="489"/>
      <c r="MMM5" s="489"/>
      <c r="MMN5" s="489"/>
      <c r="MMO5" s="489"/>
      <c r="MMP5" s="489"/>
      <c r="MMQ5" s="489"/>
      <c r="MMR5" s="489"/>
      <c r="MMS5" s="489"/>
      <c r="MMT5" s="489"/>
      <c r="MMU5" s="489"/>
      <c r="MMV5" s="489"/>
      <c r="MMW5" s="489"/>
      <c r="MMX5" s="489"/>
      <c r="MMY5" s="489"/>
      <c r="MMZ5" s="489"/>
      <c r="MNA5" s="489"/>
      <c r="MNB5" s="489"/>
      <c r="MNC5" s="489"/>
      <c r="MND5" s="489"/>
      <c r="MNE5" s="489"/>
      <c r="MNF5" s="489"/>
      <c r="MNG5" s="489"/>
      <c r="MNH5" s="489"/>
      <c r="MNI5" s="489"/>
      <c r="MNJ5" s="489"/>
      <c r="MNK5" s="489"/>
      <c r="MNL5" s="489"/>
      <c r="MNM5" s="489"/>
      <c r="MNN5" s="489"/>
      <c r="MNO5" s="489"/>
      <c r="MNP5" s="489"/>
      <c r="MNQ5" s="489"/>
      <c r="MNR5" s="489"/>
      <c r="MNS5" s="489"/>
      <c r="MNT5" s="489"/>
      <c r="MNU5" s="489"/>
      <c r="MNV5" s="489"/>
      <c r="MNW5" s="489"/>
      <c r="MNX5" s="489"/>
      <c r="MNY5" s="489"/>
      <c r="MNZ5" s="489"/>
      <c r="MOA5" s="489"/>
      <c r="MOB5" s="489"/>
      <c r="MOC5" s="489"/>
      <c r="MOD5" s="489"/>
      <c r="MOE5" s="489"/>
      <c r="MOF5" s="489"/>
      <c r="MOG5" s="489"/>
      <c r="MOH5" s="489"/>
      <c r="MOI5" s="489"/>
      <c r="MOJ5" s="489"/>
      <c r="MOK5" s="489"/>
      <c r="MOL5" s="489"/>
      <c r="MOM5" s="489"/>
      <c r="MON5" s="489"/>
      <c r="MOO5" s="489"/>
      <c r="MOP5" s="489"/>
      <c r="MOQ5" s="489"/>
      <c r="MOR5" s="489"/>
      <c r="MOS5" s="489"/>
      <c r="MOT5" s="489"/>
      <c r="MOU5" s="489"/>
      <c r="MOV5" s="489"/>
      <c r="MOW5" s="489"/>
      <c r="MOX5" s="489"/>
      <c r="MOY5" s="489"/>
      <c r="MOZ5" s="489"/>
      <c r="MPA5" s="489"/>
      <c r="MPB5" s="489"/>
      <c r="MPC5" s="489"/>
      <c r="MPD5" s="489"/>
      <c r="MPE5" s="489"/>
      <c r="MPF5" s="489"/>
      <c r="MPG5" s="489"/>
      <c r="MPH5" s="489"/>
      <c r="MPI5" s="489"/>
      <c r="MPJ5" s="489"/>
      <c r="MPK5" s="489"/>
      <c r="MPL5" s="489"/>
      <c r="MPM5" s="489"/>
      <c r="MPN5" s="489"/>
      <c r="MPO5" s="489"/>
      <c r="MPP5" s="489"/>
      <c r="MPQ5" s="489"/>
      <c r="MPR5" s="489"/>
      <c r="MPS5" s="489"/>
      <c r="MPT5" s="489"/>
      <c r="MPU5" s="489"/>
      <c r="MPV5" s="489"/>
      <c r="MPW5" s="489"/>
      <c r="MPX5" s="489"/>
      <c r="MPY5" s="489"/>
      <c r="MPZ5" s="489"/>
      <c r="MQA5" s="489"/>
      <c r="MQB5" s="489"/>
      <c r="MQC5" s="489"/>
      <c r="MQD5" s="489"/>
      <c r="MQE5" s="489"/>
      <c r="MQF5" s="489"/>
      <c r="MQG5" s="489"/>
      <c r="MQH5" s="489"/>
      <c r="MQI5" s="489"/>
      <c r="MQJ5" s="489"/>
      <c r="MQK5" s="489"/>
      <c r="MQL5" s="489"/>
      <c r="MQM5" s="489"/>
      <c r="MQN5" s="489"/>
      <c r="MQO5" s="489"/>
      <c r="MQP5" s="489"/>
      <c r="MQQ5" s="489"/>
      <c r="MQR5" s="489"/>
      <c r="MQS5" s="489"/>
      <c r="MQT5" s="489"/>
      <c r="MQU5" s="489"/>
      <c r="MQV5" s="489"/>
      <c r="MQW5" s="489"/>
      <c r="MQX5" s="489"/>
      <c r="MQY5" s="489"/>
      <c r="MQZ5" s="489"/>
      <c r="MRA5" s="489"/>
      <c r="MRB5" s="489"/>
      <c r="MRC5" s="489"/>
      <c r="MRD5" s="489"/>
      <c r="MRE5" s="489"/>
      <c r="MRF5" s="489"/>
      <c r="MRG5" s="489"/>
      <c r="MRH5" s="489"/>
      <c r="MRI5" s="489"/>
      <c r="MRJ5" s="489"/>
      <c r="MRK5" s="489"/>
      <c r="MRL5" s="489"/>
      <c r="MRM5" s="489"/>
      <c r="MRN5" s="489"/>
      <c r="MRO5" s="489"/>
      <c r="MRP5" s="489"/>
      <c r="MRQ5" s="489"/>
      <c r="MRR5" s="489"/>
      <c r="MRS5" s="489"/>
      <c r="MRT5" s="489"/>
      <c r="MRU5" s="489"/>
      <c r="MRV5" s="489"/>
      <c r="MRW5" s="489"/>
      <c r="MRX5" s="489"/>
      <c r="MRY5" s="489"/>
      <c r="MRZ5" s="489"/>
      <c r="MSA5" s="489"/>
      <c r="MSB5" s="489"/>
      <c r="MSC5" s="489"/>
      <c r="MSD5" s="489"/>
      <c r="MSE5" s="489"/>
      <c r="MSF5" s="489"/>
      <c r="MSG5" s="489"/>
      <c r="MSH5" s="489"/>
      <c r="MSI5" s="489"/>
      <c r="MSJ5" s="489"/>
      <c r="MSK5" s="489"/>
      <c r="MSL5" s="489"/>
      <c r="MSM5" s="489"/>
      <c r="MSN5" s="489"/>
      <c r="MSO5" s="489"/>
      <c r="MSP5" s="489"/>
      <c r="MSQ5" s="489"/>
      <c r="MSR5" s="489"/>
      <c r="MSS5" s="489"/>
      <c r="MST5" s="489"/>
      <c r="MSU5" s="489"/>
      <c r="MSV5" s="489"/>
      <c r="MSW5" s="489"/>
      <c r="MSX5" s="489"/>
      <c r="MSY5" s="489"/>
      <c r="MSZ5" s="489"/>
      <c r="MTA5" s="489"/>
      <c r="MTB5" s="489"/>
      <c r="MTC5" s="489"/>
      <c r="MTD5" s="489"/>
      <c r="MTE5" s="489"/>
      <c r="MTF5" s="489"/>
      <c r="MTG5" s="489"/>
      <c r="MTH5" s="489"/>
      <c r="MTI5" s="489"/>
      <c r="MTJ5" s="489"/>
      <c r="MTK5" s="489"/>
      <c r="MTL5" s="489"/>
      <c r="MTM5" s="489"/>
      <c r="MTN5" s="489"/>
      <c r="MTO5" s="489"/>
      <c r="MTP5" s="489"/>
      <c r="MTQ5" s="489"/>
      <c r="MTR5" s="489"/>
      <c r="MTS5" s="489"/>
      <c r="MTT5" s="489"/>
      <c r="MTU5" s="489"/>
      <c r="MTV5" s="489"/>
      <c r="MTW5" s="489"/>
      <c r="MTX5" s="489"/>
      <c r="MTY5" s="489"/>
      <c r="MTZ5" s="489"/>
      <c r="MUA5" s="489"/>
      <c r="MUB5" s="489"/>
      <c r="MUC5" s="489"/>
      <c r="MUD5" s="489"/>
      <c r="MUE5" s="489"/>
      <c r="MUF5" s="489"/>
      <c r="MUG5" s="489"/>
      <c r="MUH5" s="489"/>
      <c r="MUI5" s="489"/>
      <c r="MUJ5" s="489"/>
      <c r="MUK5" s="489"/>
      <c r="MUL5" s="489"/>
      <c r="MUM5" s="489"/>
      <c r="MUN5" s="489"/>
      <c r="MUO5" s="489"/>
      <c r="MUP5" s="489"/>
      <c r="MUQ5" s="489"/>
      <c r="MUR5" s="489"/>
      <c r="MUS5" s="489"/>
      <c r="MUT5" s="489"/>
      <c r="MUU5" s="489"/>
      <c r="MUV5" s="489"/>
      <c r="MUW5" s="489"/>
      <c r="MUX5" s="489"/>
      <c r="MUY5" s="489"/>
      <c r="MUZ5" s="489"/>
      <c r="MVA5" s="489"/>
      <c r="MVB5" s="489"/>
      <c r="MVC5" s="489"/>
      <c r="MVD5" s="489"/>
      <c r="MVE5" s="489"/>
      <c r="MVF5" s="489"/>
      <c r="MVG5" s="489"/>
      <c r="MVH5" s="489"/>
      <c r="MVI5" s="489"/>
      <c r="MVJ5" s="489"/>
      <c r="MVK5" s="489"/>
      <c r="MVL5" s="489"/>
      <c r="MVM5" s="489"/>
      <c r="MVN5" s="489"/>
      <c r="MVO5" s="489"/>
      <c r="MVP5" s="489"/>
      <c r="MVQ5" s="489"/>
      <c r="MVR5" s="489"/>
      <c r="MVS5" s="489"/>
      <c r="MVT5" s="489"/>
      <c r="MVU5" s="489"/>
      <c r="MVV5" s="489"/>
      <c r="MVW5" s="489"/>
      <c r="MVX5" s="489"/>
      <c r="MVY5" s="489"/>
      <c r="MVZ5" s="489"/>
      <c r="MWA5" s="489"/>
      <c r="MWB5" s="489"/>
      <c r="MWC5" s="489"/>
      <c r="MWD5" s="489"/>
      <c r="MWE5" s="489"/>
      <c r="MWF5" s="489"/>
      <c r="MWG5" s="489"/>
      <c r="MWH5" s="489"/>
      <c r="MWI5" s="489"/>
      <c r="MWJ5" s="489"/>
      <c r="MWK5" s="489"/>
      <c r="MWL5" s="489"/>
      <c r="MWM5" s="489"/>
      <c r="MWN5" s="489"/>
      <c r="MWO5" s="489"/>
      <c r="MWP5" s="489"/>
      <c r="MWQ5" s="489"/>
      <c r="MWR5" s="489"/>
      <c r="MWS5" s="489"/>
      <c r="MWT5" s="489"/>
      <c r="MWU5" s="489"/>
      <c r="MWV5" s="489"/>
      <c r="MWW5" s="489"/>
      <c r="MWX5" s="489"/>
      <c r="MWY5" s="489"/>
      <c r="MWZ5" s="489"/>
      <c r="MXA5" s="489"/>
      <c r="MXB5" s="489"/>
      <c r="MXC5" s="489"/>
      <c r="MXD5" s="489"/>
      <c r="MXE5" s="489"/>
      <c r="MXF5" s="489"/>
      <c r="MXG5" s="489"/>
      <c r="MXH5" s="489"/>
      <c r="MXI5" s="489"/>
      <c r="MXJ5" s="489"/>
      <c r="MXK5" s="489"/>
      <c r="MXL5" s="489"/>
      <c r="MXM5" s="489"/>
      <c r="MXN5" s="489"/>
      <c r="MXO5" s="489"/>
      <c r="MXP5" s="489"/>
      <c r="MXQ5" s="489"/>
      <c r="MXR5" s="489"/>
      <c r="MXS5" s="489"/>
      <c r="MXT5" s="489"/>
      <c r="MXU5" s="489"/>
      <c r="MXV5" s="489"/>
      <c r="MXW5" s="489"/>
      <c r="MXX5" s="489"/>
      <c r="MXY5" s="489"/>
      <c r="MXZ5" s="489"/>
      <c r="MYA5" s="489"/>
      <c r="MYB5" s="489"/>
      <c r="MYC5" s="489"/>
      <c r="MYD5" s="489"/>
      <c r="MYE5" s="489"/>
      <c r="MYF5" s="489"/>
      <c r="MYG5" s="489"/>
      <c r="MYH5" s="489"/>
      <c r="MYI5" s="489"/>
      <c r="MYJ5" s="489"/>
      <c r="MYK5" s="489"/>
      <c r="MYL5" s="489"/>
      <c r="MYM5" s="489"/>
      <c r="MYN5" s="489"/>
      <c r="MYO5" s="489"/>
      <c r="MYP5" s="489"/>
      <c r="MYQ5" s="489"/>
      <c r="MYR5" s="489"/>
      <c r="MYS5" s="489"/>
      <c r="MYT5" s="489"/>
      <c r="MYU5" s="489"/>
      <c r="MYV5" s="489"/>
      <c r="MYW5" s="489"/>
      <c r="MYX5" s="489"/>
      <c r="MYY5" s="489"/>
      <c r="MYZ5" s="489"/>
      <c r="MZA5" s="489"/>
      <c r="MZB5" s="489"/>
      <c r="MZC5" s="489"/>
      <c r="MZD5" s="489"/>
      <c r="MZE5" s="489"/>
      <c r="MZF5" s="489"/>
      <c r="MZG5" s="489"/>
      <c r="MZH5" s="489"/>
      <c r="MZI5" s="489"/>
      <c r="MZJ5" s="489"/>
      <c r="MZK5" s="489"/>
      <c r="MZL5" s="489"/>
      <c r="MZM5" s="489"/>
      <c r="MZN5" s="489"/>
      <c r="MZO5" s="489"/>
      <c r="MZP5" s="489"/>
      <c r="MZQ5" s="489"/>
      <c r="MZR5" s="489"/>
      <c r="MZS5" s="489"/>
      <c r="MZT5" s="489"/>
      <c r="MZU5" s="489"/>
      <c r="MZV5" s="489"/>
      <c r="MZW5" s="489"/>
      <c r="MZX5" s="489"/>
      <c r="MZY5" s="489"/>
      <c r="MZZ5" s="489"/>
      <c r="NAA5" s="489"/>
      <c r="NAB5" s="489"/>
      <c r="NAC5" s="489"/>
      <c r="NAD5" s="489"/>
      <c r="NAE5" s="489"/>
      <c r="NAF5" s="489"/>
      <c r="NAG5" s="489"/>
      <c r="NAH5" s="489"/>
      <c r="NAI5" s="489"/>
      <c r="NAJ5" s="489"/>
      <c r="NAK5" s="489"/>
      <c r="NAL5" s="489"/>
      <c r="NAM5" s="489"/>
      <c r="NAN5" s="489"/>
      <c r="NAO5" s="489"/>
      <c r="NAP5" s="489"/>
      <c r="NAQ5" s="489"/>
      <c r="NAR5" s="489"/>
      <c r="NAS5" s="489"/>
      <c r="NAT5" s="489"/>
      <c r="NAU5" s="489"/>
      <c r="NAV5" s="489"/>
      <c r="NAW5" s="489"/>
      <c r="NAX5" s="489"/>
      <c r="NAY5" s="489"/>
      <c r="NAZ5" s="489"/>
      <c r="NBA5" s="489"/>
      <c r="NBB5" s="489"/>
      <c r="NBC5" s="489"/>
      <c r="NBD5" s="489"/>
      <c r="NBE5" s="489"/>
      <c r="NBF5" s="489"/>
      <c r="NBG5" s="489"/>
      <c r="NBH5" s="489"/>
      <c r="NBI5" s="489"/>
      <c r="NBJ5" s="489"/>
      <c r="NBK5" s="489"/>
      <c r="NBL5" s="489"/>
      <c r="NBM5" s="489"/>
      <c r="NBN5" s="489"/>
      <c r="NBO5" s="489"/>
      <c r="NBP5" s="489"/>
      <c r="NBQ5" s="489"/>
      <c r="NBR5" s="489"/>
      <c r="NBS5" s="489"/>
      <c r="NBT5" s="489"/>
      <c r="NBU5" s="489"/>
      <c r="NBV5" s="489"/>
      <c r="NBW5" s="489"/>
      <c r="NBX5" s="489"/>
      <c r="NBY5" s="489"/>
      <c r="NBZ5" s="489"/>
      <c r="NCA5" s="489"/>
      <c r="NCB5" s="489"/>
      <c r="NCC5" s="489"/>
      <c r="NCD5" s="489"/>
      <c r="NCE5" s="489"/>
      <c r="NCF5" s="489"/>
      <c r="NCG5" s="489"/>
      <c r="NCH5" s="489"/>
      <c r="NCI5" s="489"/>
      <c r="NCJ5" s="489"/>
      <c r="NCK5" s="489"/>
      <c r="NCL5" s="489"/>
      <c r="NCM5" s="489"/>
      <c r="NCN5" s="489"/>
      <c r="NCO5" s="489"/>
      <c r="NCP5" s="489"/>
      <c r="NCQ5" s="489"/>
      <c r="NCR5" s="489"/>
      <c r="NCS5" s="489"/>
      <c r="NCT5" s="489"/>
      <c r="NCU5" s="489"/>
      <c r="NCV5" s="489"/>
      <c r="NCW5" s="489"/>
      <c r="NCX5" s="489"/>
      <c r="NCY5" s="489"/>
      <c r="NCZ5" s="489"/>
      <c r="NDA5" s="489"/>
      <c r="NDB5" s="489"/>
      <c r="NDC5" s="489"/>
      <c r="NDD5" s="489"/>
      <c r="NDE5" s="489"/>
      <c r="NDF5" s="489"/>
      <c r="NDG5" s="489"/>
      <c r="NDH5" s="489"/>
      <c r="NDI5" s="489"/>
      <c r="NDJ5" s="489"/>
      <c r="NDK5" s="489"/>
      <c r="NDL5" s="489"/>
      <c r="NDM5" s="489"/>
      <c r="NDN5" s="489"/>
      <c r="NDO5" s="489"/>
      <c r="NDP5" s="489"/>
      <c r="NDQ5" s="489"/>
      <c r="NDR5" s="489"/>
      <c r="NDS5" s="489"/>
      <c r="NDT5" s="489"/>
      <c r="NDU5" s="489"/>
      <c r="NDV5" s="489"/>
      <c r="NDW5" s="489"/>
      <c r="NDX5" s="489"/>
      <c r="NDY5" s="489"/>
      <c r="NDZ5" s="489"/>
      <c r="NEA5" s="489"/>
      <c r="NEB5" s="489"/>
      <c r="NEC5" s="489"/>
      <c r="NED5" s="489"/>
      <c r="NEE5" s="489"/>
      <c r="NEF5" s="489"/>
      <c r="NEG5" s="489"/>
      <c r="NEH5" s="489"/>
      <c r="NEI5" s="489"/>
      <c r="NEJ5" s="489"/>
      <c r="NEK5" s="489"/>
      <c r="NEL5" s="489"/>
      <c r="NEM5" s="489"/>
      <c r="NEN5" s="489"/>
      <c r="NEO5" s="489"/>
      <c r="NEP5" s="489"/>
      <c r="NEQ5" s="489"/>
      <c r="NER5" s="489"/>
      <c r="NES5" s="489"/>
      <c r="NET5" s="489"/>
      <c r="NEU5" s="489"/>
      <c r="NEV5" s="489"/>
      <c r="NEW5" s="489"/>
      <c r="NEX5" s="489"/>
      <c r="NEY5" s="489"/>
      <c r="NEZ5" s="489"/>
      <c r="NFA5" s="489"/>
      <c r="NFB5" s="489"/>
      <c r="NFC5" s="489"/>
      <c r="NFD5" s="489"/>
      <c r="NFE5" s="489"/>
      <c r="NFF5" s="489"/>
      <c r="NFG5" s="489"/>
      <c r="NFH5" s="489"/>
      <c r="NFI5" s="489"/>
      <c r="NFJ5" s="489"/>
      <c r="NFK5" s="489"/>
      <c r="NFL5" s="489"/>
      <c r="NFM5" s="489"/>
      <c r="NFN5" s="489"/>
      <c r="NFO5" s="489"/>
      <c r="NFP5" s="489"/>
      <c r="NFQ5" s="489"/>
      <c r="NFR5" s="489"/>
      <c r="NFS5" s="489"/>
      <c r="NFT5" s="489"/>
      <c r="NFU5" s="489"/>
      <c r="NFV5" s="489"/>
      <c r="NFW5" s="489"/>
      <c r="NFX5" s="489"/>
      <c r="NFY5" s="489"/>
      <c r="NFZ5" s="489"/>
      <c r="NGA5" s="489"/>
      <c r="NGB5" s="489"/>
      <c r="NGC5" s="489"/>
      <c r="NGD5" s="489"/>
      <c r="NGE5" s="489"/>
      <c r="NGF5" s="489"/>
      <c r="NGG5" s="489"/>
      <c r="NGH5" s="489"/>
      <c r="NGI5" s="489"/>
      <c r="NGJ5" s="489"/>
      <c r="NGK5" s="489"/>
      <c r="NGL5" s="489"/>
      <c r="NGM5" s="489"/>
      <c r="NGN5" s="489"/>
      <c r="NGO5" s="489"/>
      <c r="NGP5" s="489"/>
      <c r="NGQ5" s="489"/>
      <c r="NGR5" s="489"/>
      <c r="NGS5" s="489"/>
      <c r="NGT5" s="489"/>
      <c r="NGU5" s="489"/>
      <c r="NGV5" s="489"/>
      <c r="NGW5" s="489"/>
      <c r="NGX5" s="489"/>
      <c r="NGY5" s="489"/>
      <c r="NGZ5" s="489"/>
      <c r="NHA5" s="489"/>
      <c r="NHB5" s="489"/>
      <c r="NHC5" s="489"/>
      <c r="NHD5" s="489"/>
      <c r="NHE5" s="489"/>
      <c r="NHF5" s="489"/>
      <c r="NHG5" s="489"/>
      <c r="NHH5" s="489"/>
      <c r="NHI5" s="489"/>
      <c r="NHJ5" s="489"/>
      <c r="NHK5" s="489"/>
      <c r="NHL5" s="489"/>
      <c r="NHM5" s="489"/>
      <c r="NHN5" s="489"/>
      <c r="NHO5" s="489"/>
      <c r="NHP5" s="489"/>
      <c r="NHQ5" s="489"/>
      <c r="NHR5" s="489"/>
      <c r="NHS5" s="489"/>
      <c r="NHT5" s="489"/>
      <c r="NHU5" s="489"/>
      <c r="NHV5" s="489"/>
      <c r="NHW5" s="489"/>
      <c r="NHX5" s="489"/>
      <c r="NHY5" s="489"/>
      <c r="NHZ5" s="489"/>
      <c r="NIA5" s="489"/>
      <c r="NIB5" s="489"/>
      <c r="NIC5" s="489"/>
      <c r="NID5" s="489"/>
      <c r="NIE5" s="489"/>
      <c r="NIF5" s="489"/>
      <c r="NIG5" s="489"/>
      <c r="NIH5" s="489"/>
      <c r="NII5" s="489"/>
      <c r="NIJ5" s="489"/>
      <c r="NIK5" s="489"/>
      <c r="NIL5" s="489"/>
      <c r="NIM5" s="489"/>
      <c r="NIN5" s="489"/>
      <c r="NIO5" s="489"/>
      <c r="NIP5" s="489"/>
      <c r="NIQ5" s="489"/>
      <c r="NIR5" s="489"/>
      <c r="NIS5" s="489"/>
      <c r="NIT5" s="489"/>
      <c r="NIU5" s="489"/>
      <c r="NIV5" s="489"/>
      <c r="NIW5" s="489"/>
      <c r="NIX5" s="489"/>
      <c r="NIY5" s="489"/>
      <c r="NIZ5" s="489"/>
      <c r="NJA5" s="489"/>
      <c r="NJB5" s="489"/>
      <c r="NJC5" s="489"/>
      <c r="NJD5" s="489"/>
      <c r="NJE5" s="489"/>
      <c r="NJF5" s="489"/>
      <c r="NJG5" s="489"/>
      <c r="NJH5" s="489"/>
      <c r="NJI5" s="489"/>
      <c r="NJJ5" s="489"/>
      <c r="NJK5" s="489"/>
      <c r="NJL5" s="489"/>
      <c r="NJM5" s="489"/>
      <c r="NJN5" s="489"/>
      <c r="NJO5" s="489"/>
      <c r="NJP5" s="489"/>
      <c r="NJQ5" s="489"/>
      <c r="NJR5" s="489"/>
      <c r="NJS5" s="489"/>
      <c r="NJT5" s="489"/>
      <c r="NJU5" s="489"/>
      <c r="NJV5" s="489"/>
      <c r="NJW5" s="489"/>
      <c r="NJX5" s="489"/>
      <c r="NJY5" s="489"/>
      <c r="NJZ5" s="489"/>
      <c r="NKA5" s="489"/>
      <c r="NKB5" s="489"/>
      <c r="NKC5" s="489"/>
      <c r="NKD5" s="489"/>
      <c r="NKE5" s="489"/>
      <c r="NKF5" s="489"/>
      <c r="NKG5" s="489"/>
      <c r="NKH5" s="489"/>
      <c r="NKI5" s="489"/>
      <c r="NKJ5" s="489"/>
      <c r="NKK5" s="489"/>
      <c r="NKL5" s="489"/>
      <c r="NKM5" s="489"/>
      <c r="NKN5" s="489"/>
      <c r="NKO5" s="489"/>
      <c r="NKP5" s="489"/>
      <c r="NKQ5" s="489"/>
      <c r="NKR5" s="489"/>
      <c r="NKS5" s="489"/>
      <c r="NKT5" s="489"/>
      <c r="NKU5" s="489"/>
      <c r="NKV5" s="489"/>
      <c r="NKW5" s="489"/>
      <c r="NKX5" s="489"/>
      <c r="NKY5" s="489"/>
      <c r="NKZ5" s="489"/>
      <c r="NLA5" s="489"/>
      <c r="NLB5" s="489"/>
      <c r="NLC5" s="489"/>
      <c r="NLD5" s="489"/>
      <c r="NLE5" s="489"/>
      <c r="NLF5" s="489"/>
      <c r="NLG5" s="489"/>
      <c r="NLH5" s="489"/>
      <c r="NLI5" s="489"/>
      <c r="NLJ5" s="489"/>
      <c r="NLK5" s="489"/>
      <c r="NLL5" s="489"/>
      <c r="NLM5" s="489"/>
      <c r="NLN5" s="489"/>
      <c r="NLO5" s="489"/>
      <c r="NLP5" s="489"/>
      <c r="NLQ5" s="489"/>
      <c r="NLR5" s="489"/>
      <c r="NLS5" s="489"/>
      <c r="NLT5" s="489"/>
      <c r="NLU5" s="489"/>
      <c r="NLV5" s="489"/>
      <c r="NLW5" s="489"/>
      <c r="NLX5" s="489"/>
      <c r="NLY5" s="489"/>
      <c r="NLZ5" s="489"/>
      <c r="NMA5" s="489"/>
      <c r="NMB5" s="489"/>
      <c r="NMC5" s="489"/>
      <c r="NMD5" s="489"/>
      <c r="NME5" s="489"/>
      <c r="NMF5" s="489"/>
      <c r="NMG5" s="489"/>
      <c r="NMH5" s="489"/>
      <c r="NMI5" s="489"/>
      <c r="NMJ5" s="489"/>
      <c r="NMK5" s="489"/>
      <c r="NML5" s="489"/>
      <c r="NMM5" s="489"/>
      <c r="NMN5" s="489"/>
      <c r="NMO5" s="489"/>
      <c r="NMP5" s="489"/>
      <c r="NMQ5" s="489"/>
      <c r="NMR5" s="489"/>
      <c r="NMS5" s="489"/>
      <c r="NMT5" s="489"/>
      <c r="NMU5" s="489"/>
      <c r="NMV5" s="489"/>
      <c r="NMW5" s="489"/>
      <c r="NMX5" s="489"/>
      <c r="NMY5" s="489"/>
      <c r="NMZ5" s="489"/>
      <c r="NNA5" s="489"/>
      <c r="NNB5" s="489"/>
      <c r="NNC5" s="489"/>
      <c r="NND5" s="489"/>
      <c r="NNE5" s="489"/>
      <c r="NNF5" s="489"/>
      <c r="NNG5" s="489"/>
      <c r="NNH5" s="489"/>
      <c r="NNI5" s="489"/>
      <c r="NNJ5" s="489"/>
      <c r="NNK5" s="489"/>
      <c r="NNL5" s="489"/>
      <c r="NNM5" s="489"/>
      <c r="NNN5" s="489"/>
      <c r="NNO5" s="489"/>
      <c r="NNP5" s="489"/>
      <c r="NNQ5" s="489"/>
      <c r="NNR5" s="489"/>
      <c r="NNS5" s="489"/>
      <c r="NNT5" s="489"/>
      <c r="NNU5" s="489"/>
      <c r="NNV5" s="489"/>
      <c r="NNW5" s="489"/>
      <c r="NNX5" s="489"/>
      <c r="NNY5" s="489"/>
      <c r="NNZ5" s="489"/>
      <c r="NOA5" s="489"/>
      <c r="NOB5" s="489"/>
      <c r="NOC5" s="489"/>
      <c r="NOD5" s="489"/>
      <c r="NOE5" s="489"/>
      <c r="NOF5" s="489"/>
      <c r="NOG5" s="489"/>
      <c r="NOH5" s="489"/>
      <c r="NOI5" s="489"/>
      <c r="NOJ5" s="489"/>
      <c r="NOK5" s="489"/>
      <c r="NOL5" s="489"/>
      <c r="NOM5" s="489"/>
      <c r="NON5" s="489"/>
      <c r="NOO5" s="489"/>
      <c r="NOP5" s="489"/>
      <c r="NOQ5" s="489"/>
      <c r="NOR5" s="489"/>
      <c r="NOS5" s="489"/>
      <c r="NOT5" s="489"/>
      <c r="NOU5" s="489"/>
      <c r="NOV5" s="489"/>
      <c r="NOW5" s="489"/>
      <c r="NOX5" s="489"/>
      <c r="NOY5" s="489"/>
      <c r="NOZ5" s="489"/>
      <c r="NPA5" s="489"/>
      <c r="NPB5" s="489"/>
      <c r="NPC5" s="489"/>
      <c r="NPD5" s="489"/>
      <c r="NPE5" s="489"/>
      <c r="NPF5" s="489"/>
      <c r="NPG5" s="489"/>
      <c r="NPH5" s="489"/>
      <c r="NPI5" s="489"/>
      <c r="NPJ5" s="489"/>
      <c r="NPK5" s="489"/>
      <c r="NPL5" s="489"/>
      <c r="NPM5" s="489"/>
      <c r="NPN5" s="489"/>
      <c r="NPO5" s="489"/>
      <c r="NPP5" s="489"/>
      <c r="NPQ5" s="489"/>
      <c r="NPR5" s="489"/>
      <c r="NPS5" s="489"/>
      <c r="NPT5" s="489"/>
      <c r="NPU5" s="489"/>
      <c r="NPV5" s="489"/>
      <c r="NPW5" s="489"/>
      <c r="NPX5" s="489"/>
      <c r="NPY5" s="489"/>
      <c r="NPZ5" s="489"/>
      <c r="NQA5" s="489"/>
      <c r="NQB5" s="489"/>
      <c r="NQC5" s="489"/>
      <c r="NQD5" s="489"/>
      <c r="NQE5" s="489"/>
      <c r="NQF5" s="489"/>
      <c r="NQG5" s="489"/>
      <c r="NQH5" s="489"/>
      <c r="NQI5" s="489"/>
      <c r="NQJ5" s="489"/>
      <c r="NQK5" s="489"/>
      <c r="NQL5" s="489"/>
      <c r="NQM5" s="489"/>
      <c r="NQN5" s="489"/>
      <c r="NQO5" s="489"/>
      <c r="NQP5" s="489"/>
      <c r="NQQ5" s="489"/>
      <c r="NQR5" s="489"/>
      <c r="NQS5" s="489"/>
      <c r="NQT5" s="489"/>
      <c r="NQU5" s="489"/>
      <c r="NQV5" s="489"/>
      <c r="NQW5" s="489"/>
      <c r="NQX5" s="489"/>
      <c r="NQY5" s="489"/>
      <c r="NQZ5" s="489"/>
      <c r="NRA5" s="489"/>
      <c r="NRB5" s="489"/>
      <c r="NRC5" s="489"/>
      <c r="NRD5" s="489"/>
      <c r="NRE5" s="489"/>
      <c r="NRF5" s="489"/>
      <c r="NRG5" s="489"/>
      <c r="NRH5" s="489"/>
      <c r="NRI5" s="489"/>
      <c r="NRJ5" s="489"/>
      <c r="NRK5" s="489"/>
      <c r="NRL5" s="489"/>
      <c r="NRM5" s="489"/>
      <c r="NRN5" s="489"/>
      <c r="NRO5" s="489"/>
      <c r="NRP5" s="489"/>
      <c r="NRQ5" s="489"/>
      <c r="NRR5" s="489"/>
      <c r="NRS5" s="489"/>
      <c r="NRT5" s="489"/>
      <c r="NRU5" s="489"/>
      <c r="NRV5" s="489"/>
      <c r="NRW5" s="489"/>
      <c r="NRX5" s="489"/>
      <c r="NRY5" s="489"/>
      <c r="NRZ5" s="489"/>
      <c r="NSA5" s="489"/>
      <c r="NSB5" s="489"/>
      <c r="NSC5" s="489"/>
      <c r="NSD5" s="489"/>
      <c r="NSE5" s="489"/>
      <c r="NSF5" s="489"/>
      <c r="NSG5" s="489"/>
      <c r="NSH5" s="489"/>
      <c r="NSI5" s="489"/>
      <c r="NSJ5" s="489"/>
      <c r="NSK5" s="489"/>
      <c r="NSL5" s="489"/>
      <c r="NSM5" s="489"/>
      <c r="NSN5" s="489"/>
      <c r="NSO5" s="489"/>
      <c r="NSP5" s="489"/>
      <c r="NSQ5" s="489"/>
      <c r="NSR5" s="489"/>
      <c r="NSS5" s="489"/>
      <c r="NST5" s="489"/>
      <c r="NSU5" s="489"/>
      <c r="NSV5" s="489"/>
      <c r="NSW5" s="489"/>
      <c r="NSX5" s="489"/>
      <c r="NSY5" s="489"/>
      <c r="NSZ5" s="489"/>
      <c r="NTA5" s="489"/>
      <c r="NTB5" s="489"/>
      <c r="NTC5" s="489"/>
      <c r="NTD5" s="489"/>
      <c r="NTE5" s="489"/>
      <c r="NTF5" s="489"/>
      <c r="NTG5" s="489"/>
      <c r="NTH5" s="489"/>
      <c r="NTI5" s="489"/>
      <c r="NTJ5" s="489"/>
      <c r="NTK5" s="489"/>
      <c r="NTL5" s="489"/>
      <c r="NTM5" s="489"/>
      <c r="NTN5" s="489"/>
      <c r="NTO5" s="489"/>
      <c r="NTP5" s="489"/>
      <c r="NTQ5" s="489"/>
      <c r="NTR5" s="489"/>
      <c r="NTS5" s="489"/>
      <c r="NTT5" s="489"/>
      <c r="NTU5" s="489"/>
      <c r="NTV5" s="489"/>
      <c r="NTW5" s="489"/>
      <c r="NTX5" s="489"/>
      <c r="NTY5" s="489"/>
      <c r="NTZ5" s="489"/>
      <c r="NUA5" s="489"/>
      <c r="NUB5" s="489"/>
      <c r="NUC5" s="489"/>
      <c r="NUD5" s="489"/>
      <c r="NUE5" s="489"/>
      <c r="NUF5" s="489"/>
      <c r="NUG5" s="489"/>
      <c r="NUH5" s="489"/>
      <c r="NUI5" s="489"/>
      <c r="NUJ5" s="489"/>
      <c r="NUK5" s="489"/>
      <c r="NUL5" s="489"/>
      <c r="NUM5" s="489"/>
      <c r="NUN5" s="489"/>
      <c r="NUO5" s="489"/>
      <c r="NUP5" s="489"/>
      <c r="NUQ5" s="489"/>
      <c r="NUR5" s="489"/>
      <c r="NUS5" s="489"/>
      <c r="NUT5" s="489"/>
      <c r="NUU5" s="489"/>
      <c r="NUV5" s="489"/>
      <c r="NUW5" s="489"/>
      <c r="NUX5" s="489"/>
      <c r="NUY5" s="489"/>
      <c r="NUZ5" s="489"/>
      <c r="NVA5" s="489"/>
      <c r="NVB5" s="489"/>
      <c r="NVC5" s="489"/>
      <c r="NVD5" s="489"/>
      <c r="NVE5" s="489"/>
      <c r="NVF5" s="489"/>
      <c r="NVG5" s="489"/>
      <c r="NVH5" s="489"/>
      <c r="NVI5" s="489"/>
      <c r="NVJ5" s="489"/>
      <c r="NVK5" s="489"/>
      <c r="NVL5" s="489"/>
      <c r="NVM5" s="489"/>
      <c r="NVN5" s="489"/>
      <c r="NVO5" s="489"/>
      <c r="NVP5" s="489"/>
      <c r="NVQ5" s="489"/>
      <c r="NVR5" s="489"/>
      <c r="NVS5" s="489"/>
      <c r="NVT5" s="489"/>
      <c r="NVU5" s="489"/>
      <c r="NVV5" s="489"/>
      <c r="NVW5" s="489"/>
      <c r="NVX5" s="489"/>
      <c r="NVY5" s="489"/>
      <c r="NVZ5" s="489"/>
      <c r="NWA5" s="489"/>
      <c r="NWB5" s="489"/>
      <c r="NWC5" s="489"/>
      <c r="NWD5" s="489"/>
      <c r="NWE5" s="489"/>
      <c r="NWF5" s="489"/>
      <c r="NWG5" s="489"/>
      <c r="NWH5" s="489"/>
      <c r="NWI5" s="489"/>
      <c r="NWJ5" s="489"/>
      <c r="NWK5" s="489"/>
      <c r="NWL5" s="489"/>
      <c r="NWM5" s="489"/>
      <c r="NWN5" s="489"/>
      <c r="NWO5" s="489"/>
      <c r="NWP5" s="489"/>
      <c r="NWQ5" s="489"/>
      <c r="NWR5" s="489"/>
      <c r="NWS5" s="489"/>
      <c r="NWT5" s="489"/>
      <c r="NWU5" s="489"/>
      <c r="NWV5" s="489"/>
      <c r="NWW5" s="489"/>
      <c r="NWX5" s="489"/>
      <c r="NWY5" s="489"/>
      <c r="NWZ5" s="489"/>
      <c r="NXA5" s="489"/>
      <c r="NXB5" s="489"/>
      <c r="NXC5" s="489"/>
      <c r="NXD5" s="489"/>
      <c r="NXE5" s="489"/>
      <c r="NXF5" s="489"/>
      <c r="NXG5" s="489"/>
      <c r="NXH5" s="489"/>
      <c r="NXI5" s="489"/>
      <c r="NXJ5" s="489"/>
      <c r="NXK5" s="489"/>
      <c r="NXL5" s="489"/>
      <c r="NXM5" s="489"/>
      <c r="NXN5" s="489"/>
      <c r="NXO5" s="489"/>
      <c r="NXP5" s="489"/>
      <c r="NXQ5" s="489"/>
      <c r="NXR5" s="489"/>
      <c r="NXS5" s="489"/>
      <c r="NXT5" s="489"/>
      <c r="NXU5" s="489"/>
      <c r="NXV5" s="489"/>
      <c r="NXW5" s="489"/>
      <c r="NXX5" s="489"/>
      <c r="NXY5" s="489"/>
      <c r="NXZ5" s="489"/>
      <c r="NYA5" s="489"/>
      <c r="NYB5" s="489"/>
      <c r="NYC5" s="489"/>
      <c r="NYD5" s="489"/>
      <c r="NYE5" s="489"/>
      <c r="NYF5" s="489"/>
      <c r="NYG5" s="489"/>
      <c r="NYH5" s="489"/>
      <c r="NYI5" s="489"/>
      <c r="NYJ5" s="489"/>
      <c r="NYK5" s="489"/>
      <c r="NYL5" s="489"/>
      <c r="NYM5" s="489"/>
      <c r="NYN5" s="489"/>
      <c r="NYO5" s="489"/>
      <c r="NYP5" s="489"/>
      <c r="NYQ5" s="489"/>
      <c r="NYR5" s="489"/>
      <c r="NYS5" s="489"/>
      <c r="NYT5" s="489"/>
      <c r="NYU5" s="489"/>
      <c r="NYV5" s="489"/>
      <c r="NYW5" s="489"/>
      <c r="NYX5" s="489"/>
      <c r="NYY5" s="489"/>
      <c r="NYZ5" s="489"/>
      <c r="NZA5" s="489"/>
      <c r="NZB5" s="489"/>
      <c r="NZC5" s="489"/>
      <c r="NZD5" s="489"/>
      <c r="NZE5" s="489"/>
      <c r="NZF5" s="489"/>
      <c r="NZG5" s="489"/>
      <c r="NZH5" s="489"/>
      <c r="NZI5" s="489"/>
      <c r="NZJ5" s="489"/>
      <c r="NZK5" s="489"/>
      <c r="NZL5" s="489"/>
      <c r="NZM5" s="489"/>
      <c r="NZN5" s="489"/>
      <c r="NZO5" s="489"/>
      <c r="NZP5" s="489"/>
      <c r="NZQ5" s="489"/>
      <c r="NZR5" s="489"/>
      <c r="NZS5" s="489"/>
      <c r="NZT5" s="489"/>
      <c r="NZU5" s="489"/>
      <c r="NZV5" s="489"/>
      <c r="NZW5" s="489"/>
      <c r="NZX5" s="489"/>
      <c r="NZY5" s="489"/>
      <c r="NZZ5" s="489"/>
      <c r="OAA5" s="489"/>
      <c r="OAB5" s="489"/>
      <c r="OAC5" s="489"/>
      <c r="OAD5" s="489"/>
      <c r="OAE5" s="489"/>
      <c r="OAF5" s="489"/>
      <c r="OAG5" s="489"/>
      <c r="OAH5" s="489"/>
      <c r="OAI5" s="489"/>
      <c r="OAJ5" s="489"/>
      <c r="OAK5" s="489"/>
      <c r="OAL5" s="489"/>
      <c r="OAM5" s="489"/>
      <c r="OAN5" s="489"/>
      <c r="OAO5" s="489"/>
      <c r="OAP5" s="489"/>
      <c r="OAQ5" s="489"/>
      <c r="OAR5" s="489"/>
      <c r="OAS5" s="489"/>
      <c r="OAT5" s="489"/>
      <c r="OAU5" s="489"/>
      <c r="OAV5" s="489"/>
      <c r="OAW5" s="489"/>
      <c r="OAX5" s="489"/>
      <c r="OAY5" s="489"/>
      <c r="OAZ5" s="489"/>
      <c r="OBA5" s="489"/>
      <c r="OBB5" s="489"/>
      <c r="OBC5" s="489"/>
      <c r="OBD5" s="489"/>
      <c r="OBE5" s="489"/>
      <c r="OBF5" s="489"/>
      <c r="OBG5" s="489"/>
      <c r="OBH5" s="489"/>
      <c r="OBI5" s="489"/>
      <c r="OBJ5" s="489"/>
      <c r="OBK5" s="489"/>
      <c r="OBL5" s="489"/>
      <c r="OBM5" s="489"/>
      <c r="OBN5" s="489"/>
      <c r="OBO5" s="489"/>
      <c r="OBP5" s="489"/>
      <c r="OBQ5" s="489"/>
      <c r="OBR5" s="489"/>
      <c r="OBS5" s="489"/>
      <c r="OBT5" s="489"/>
      <c r="OBU5" s="489"/>
      <c r="OBV5" s="489"/>
      <c r="OBW5" s="489"/>
      <c r="OBX5" s="489"/>
      <c r="OBY5" s="489"/>
      <c r="OBZ5" s="489"/>
      <c r="OCA5" s="489"/>
      <c r="OCB5" s="489"/>
      <c r="OCC5" s="489"/>
      <c r="OCD5" s="489"/>
      <c r="OCE5" s="489"/>
      <c r="OCF5" s="489"/>
      <c r="OCG5" s="489"/>
      <c r="OCH5" s="489"/>
      <c r="OCI5" s="489"/>
      <c r="OCJ5" s="489"/>
      <c r="OCK5" s="489"/>
      <c r="OCL5" s="489"/>
      <c r="OCM5" s="489"/>
      <c r="OCN5" s="489"/>
      <c r="OCO5" s="489"/>
      <c r="OCP5" s="489"/>
      <c r="OCQ5" s="489"/>
      <c r="OCR5" s="489"/>
      <c r="OCS5" s="489"/>
      <c r="OCT5" s="489"/>
      <c r="OCU5" s="489"/>
      <c r="OCV5" s="489"/>
      <c r="OCW5" s="489"/>
      <c r="OCX5" s="489"/>
      <c r="OCY5" s="489"/>
      <c r="OCZ5" s="489"/>
      <c r="ODA5" s="489"/>
      <c r="ODB5" s="489"/>
      <c r="ODC5" s="489"/>
      <c r="ODD5" s="489"/>
      <c r="ODE5" s="489"/>
      <c r="ODF5" s="489"/>
      <c r="ODG5" s="489"/>
      <c r="ODH5" s="489"/>
      <c r="ODI5" s="489"/>
      <c r="ODJ5" s="489"/>
      <c r="ODK5" s="489"/>
      <c r="ODL5" s="489"/>
      <c r="ODM5" s="489"/>
      <c r="ODN5" s="489"/>
      <c r="ODO5" s="489"/>
      <c r="ODP5" s="489"/>
      <c r="ODQ5" s="489"/>
      <c r="ODR5" s="489"/>
      <c r="ODS5" s="489"/>
      <c r="ODT5" s="489"/>
      <c r="ODU5" s="489"/>
      <c r="ODV5" s="489"/>
      <c r="ODW5" s="489"/>
      <c r="ODX5" s="489"/>
      <c r="ODY5" s="489"/>
      <c r="ODZ5" s="489"/>
      <c r="OEA5" s="489"/>
      <c r="OEB5" s="489"/>
      <c r="OEC5" s="489"/>
      <c r="OED5" s="489"/>
      <c r="OEE5" s="489"/>
      <c r="OEF5" s="489"/>
      <c r="OEG5" s="489"/>
      <c r="OEH5" s="489"/>
      <c r="OEI5" s="489"/>
      <c r="OEJ5" s="489"/>
      <c r="OEK5" s="489"/>
      <c r="OEL5" s="489"/>
      <c r="OEM5" s="489"/>
      <c r="OEN5" s="489"/>
      <c r="OEO5" s="489"/>
      <c r="OEP5" s="489"/>
      <c r="OEQ5" s="489"/>
      <c r="OER5" s="489"/>
      <c r="OES5" s="489"/>
      <c r="OET5" s="489"/>
      <c r="OEU5" s="489"/>
      <c r="OEV5" s="489"/>
      <c r="OEW5" s="489"/>
      <c r="OEX5" s="489"/>
      <c r="OEY5" s="489"/>
      <c r="OEZ5" s="489"/>
      <c r="OFA5" s="489"/>
      <c r="OFB5" s="489"/>
      <c r="OFC5" s="489"/>
      <c r="OFD5" s="489"/>
      <c r="OFE5" s="489"/>
      <c r="OFF5" s="489"/>
      <c r="OFG5" s="489"/>
      <c r="OFH5" s="489"/>
      <c r="OFI5" s="489"/>
      <c r="OFJ5" s="489"/>
      <c r="OFK5" s="489"/>
      <c r="OFL5" s="489"/>
      <c r="OFM5" s="489"/>
      <c r="OFN5" s="489"/>
      <c r="OFO5" s="489"/>
      <c r="OFP5" s="489"/>
      <c r="OFQ5" s="489"/>
      <c r="OFR5" s="489"/>
      <c r="OFS5" s="489"/>
      <c r="OFT5" s="489"/>
      <c r="OFU5" s="489"/>
      <c r="OFV5" s="489"/>
      <c r="OFW5" s="489"/>
      <c r="OFX5" s="489"/>
      <c r="OFY5" s="489"/>
      <c r="OFZ5" s="489"/>
      <c r="OGA5" s="489"/>
      <c r="OGB5" s="489"/>
      <c r="OGC5" s="489"/>
      <c r="OGD5" s="489"/>
      <c r="OGE5" s="489"/>
      <c r="OGF5" s="489"/>
      <c r="OGG5" s="489"/>
      <c r="OGH5" s="489"/>
      <c r="OGI5" s="489"/>
      <c r="OGJ5" s="489"/>
      <c r="OGK5" s="489"/>
      <c r="OGL5" s="489"/>
      <c r="OGM5" s="489"/>
      <c r="OGN5" s="489"/>
      <c r="OGO5" s="489"/>
      <c r="OGP5" s="489"/>
      <c r="OGQ5" s="489"/>
      <c r="OGR5" s="489"/>
      <c r="OGS5" s="489"/>
      <c r="OGT5" s="489"/>
      <c r="OGU5" s="489"/>
      <c r="OGV5" s="489"/>
      <c r="OGW5" s="489"/>
      <c r="OGX5" s="489"/>
      <c r="OGY5" s="489"/>
      <c r="OGZ5" s="489"/>
      <c r="OHA5" s="489"/>
      <c r="OHB5" s="489"/>
      <c r="OHC5" s="489"/>
      <c r="OHD5" s="489"/>
      <c r="OHE5" s="489"/>
      <c r="OHF5" s="489"/>
      <c r="OHG5" s="489"/>
      <c r="OHH5" s="489"/>
      <c r="OHI5" s="489"/>
      <c r="OHJ5" s="489"/>
      <c r="OHK5" s="489"/>
      <c r="OHL5" s="489"/>
      <c r="OHM5" s="489"/>
      <c r="OHN5" s="489"/>
      <c r="OHO5" s="489"/>
      <c r="OHP5" s="489"/>
      <c r="OHQ5" s="489"/>
      <c r="OHR5" s="489"/>
      <c r="OHS5" s="489"/>
      <c r="OHT5" s="489"/>
      <c r="OHU5" s="489"/>
      <c r="OHV5" s="489"/>
      <c r="OHW5" s="489"/>
      <c r="OHX5" s="489"/>
      <c r="OHY5" s="489"/>
      <c r="OHZ5" s="489"/>
      <c r="OIA5" s="489"/>
      <c r="OIB5" s="489"/>
      <c r="OIC5" s="489"/>
      <c r="OID5" s="489"/>
      <c r="OIE5" s="489"/>
      <c r="OIF5" s="489"/>
      <c r="OIG5" s="489"/>
      <c r="OIH5" s="489"/>
      <c r="OII5" s="489"/>
      <c r="OIJ5" s="489"/>
      <c r="OIK5" s="489"/>
      <c r="OIL5" s="489"/>
      <c r="OIM5" s="489"/>
      <c r="OIN5" s="489"/>
      <c r="OIO5" s="489"/>
      <c r="OIP5" s="489"/>
      <c r="OIQ5" s="489"/>
      <c r="OIR5" s="489"/>
      <c r="OIS5" s="489"/>
      <c r="OIT5" s="489"/>
      <c r="OIU5" s="489"/>
      <c r="OIV5" s="489"/>
      <c r="OIW5" s="489"/>
      <c r="OIX5" s="489"/>
      <c r="OIY5" s="489"/>
      <c r="OIZ5" s="489"/>
      <c r="OJA5" s="489"/>
      <c r="OJB5" s="489"/>
      <c r="OJC5" s="489"/>
      <c r="OJD5" s="489"/>
      <c r="OJE5" s="489"/>
      <c r="OJF5" s="489"/>
      <c r="OJG5" s="489"/>
      <c r="OJH5" s="489"/>
      <c r="OJI5" s="489"/>
      <c r="OJJ5" s="489"/>
      <c r="OJK5" s="489"/>
      <c r="OJL5" s="489"/>
      <c r="OJM5" s="489"/>
      <c r="OJN5" s="489"/>
      <c r="OJO5" s="489"/>
      <c r="OJP5" s="489"/>
      <c r="OJQ5" s="489"/>
      <c r="OJR5" s="489"/>
      <c r="OJS5" s="489"/>
      <c r="OJT5" s="489"/>
      <c r="OJU5" s="489"/>
      <c r="OJV5" s="489"/>
      <c r="OJW5" s="489"/>
      <c r="OJX5" s="489"/>
      <c r="OJY5" s="489"/>
      <c r="OJZ5" s="489"/>
      <c r="OKA5" s="489"/>
      <c r="OKB5" s="489"/>
      <c r="OKC5" s="489"/>
      <c r="OKD5" s="489"/>
      <c r="OKE5" s="489"/>
      <c r="OKF5" s="489"/>
      <c r="OKG5" s="489"/>
      <c r="OKH5" s="489"/>
      <c r="OKI5" s="489"/>
      <c r="OKJ5" s="489"/>
      <c r="OKK5" s="489"/>
      <c r="OKL5" s="489"/>
      <c r="OKM5" s="489"/>
      <c r="OKN5" s="489"/>
      <c r="OKO5" s="489"/>
      <c r="OKP5" s="489"/>
      <c r="OKQ5" s="489"/>
      <c r="OKR5" s="489"/>
      <c r="OKS5" s="489"/>
      <c r="OKT5" s="489"/>
      <c r="OKU5" s="489"/>
      <c r="OKV5" s="489"/>
      <c r="OKW5" s="489"/>
      <c r="OKX5" s="489"/>
      <c r="OKY5" s="489"/>
      <c r="OKZ5" s="489"/>
      <c r="OLA5" s="489"/>
      <c r="OLB5" s="489"/>
      <c r="OLC5" s="489"/>
      <c r="OLD5" s="489"/>
      <c r="OLE5" s="489"/>
      <c r="OLF5" s="489"/>
      <c r="OLG5" s="489"/>
      <c r="OLH5" s="489"/>
      <c r="OLI5" s="489"/>
      <c r="OLJ5" s="489"/>
      <c r="OLK5" s="489"/>
      <c r="OLL5" s="489"/>
      <c r="OLM5" s="489"/>
      <c r="OLN5" s="489"/>
      <c r="OLO5" s="489"/>
      <c r="OLP5" s="489"/>
      <c r="OLQ5" s="489"/>
      <c r="OLR5" s="489"/>
      <c r="OLS5" s="489"/>
      <c r="OLT5" s="489"/>
      <c r="OLU5" s="489"/>
      <c r="OLV5" s="489"/>
      <c r="OLW5" s="489"/>
      <c r="OLX5" s="489"/>
      <c r="OLY5" s="489"/>
      <c r="OLZ5" s="489"/>
      <c r="OMA5" s="489"/>
      <c r="OMB5" s="489"/>
      <c r="OMC5" s="489"/>
      <c r="OMD5" s="489"/>
      <c r="OME5" s="489"/>
      <c r="OMF5" s="489"/>
      <c r="OMG5" s="489"/>
      <c r="OMH5" s="489"/>
      <c r="OMI5" s="489"/>
      <c r="OMJ5" s="489"/>
      <c r="OMK5" s="489"/>
      <c r="OML5" s="489"/>
      <c r="OMM5" s="489"/>
      <c r="OMN5" s="489"/>
      <c r="OMO5" s="489"/>
      <c r="OMP5" s="489"/>
      <c r="OMQ5" s="489"/>
      <c r="OMR5" s="489"/>
      <c r="OMS5" s="489"/>
      <c r="OMT5" s="489"/>
      <c r="OMU5" s="489"/>
      <c r="OMV5" s="489"/>
      <c r="OMW5" s="489"/>
      <c r="OMX5" s="489"/>
      <c r="OMY5" s="489"/>
      <c r="OMZ5" s="489"/>
      <c r="ONA5" s="489"/>
      <c r="ONB5" s="489"/>
      <c r="ONC5" s="489"/>
      <c r="OND5" s="489"/>
      <c r="ONE5" s="489"/>
      <c r="ONF5" s="489"/>
      <c r="ONG5" s="489"/>
      <c r="ONH5" s="489"/>
      <c r="ONI5" s="489"/>
      <c r="ONJ5" s="489"/>
      <c r="ONK5" s="489"/>
      <c r="ONL5" s="489"/>
      <c r="ONM5" s="489"/>
      <c r="ONN5" s="489"/>
      <c r="ONO5" s="489"/>
      <c r="ONP5" s="489"/>
      <c r="ONQ5" s="489"/>
      <c r="ONR5" s="489"/>
      <c r="ONS5" s="489"/>
      <c r="ONT5" s="489"/>
      <c r="ONU5" s="489"/>
      <c r="ONV5" s="489"/>
      <c r="ONW5" s="489"/>
      <c r="ONX5" s="489"/>
      <c r="ONY5" s="489"/>
      <c r="ONZ5" s="489"/>
      <c r="OOA5" s="489"/>
      <c r="OOB5" s="489"/>
      <c r="OOC5" s="489"/>
      <c r="OOD5" s="489"/>
      <c r="OOE5" s="489"/>
      <c r="OOF5" s="489"/>
      <c r="OOG5" s="489"/>
      <c r="OOH5" s="489"/>
      <c r="OOI5" s="489"/>
      <c r="OOJ5" s="489"/>
      <c r="OOK5" s="489"/>
      <c r="OOL5" s="489"/>
      <c r="OOM5" s="489"/>
      <c r="OON5" s="489"/>
      <c r="OOO5" s="489"/>
      <c r="OOP5" s="489"/>
      <c r="OOQ5" s="489"/>
      <c r="OOR5" s="489"/>
      <c r="OOS5" s="489"/>
      <c r="OOT5" s="489"/>
      <c r="OOU5" s="489"/>
      <c r="OOV5" s="489"/>
      <c r="OOW5" s="489"/>
      <c r="OOX5" s="489"/>
      <c r="OOY5" s="489"/>
      <c r="OOZ5" s="489"/>
      <c r="OPA5" s="489"/>
      <c r="OPB5" s="489"/>
      <c r="OPC5" s="489"/>
      <c r="OPD5" s="489"/>
      <c r="OPE5" s="489"/>
      <c r="OPF5" s="489"/>
      <c r="OPG5" s="489"/>
      <c r="OPH5" s="489"/>
      <c r="OPI5" s="489"/>
      <c r="OPJ5" s="489"/>
      <c r="OPK5" s="489"/>
      <c r="OPL5" s="489"/>
      <c r="OPM5" s="489"/>
      <c r="OPN5" s="489"/>
      <c r="OPO5" s="489"/>
      <c r="OPP5" s="489"/>
      <c r="OPQ5" s="489"/>
      <c r="OPR5" s="489"/>
      <c r="OPS5" s="489"/>
      <c r="OPT5" s="489"/>
      <c r="OPU5" s="489"/>
      <c r="OPV5" s="489"/>
      <c r="OPW5" s="489"/>
      <c r="OPX5" s="489"/>
      <c r="OPY5" s="489"/>
      <c r="OPZ5" s="489"/>
      <c r="OQA5" s="489"/>
      <c r="OQB5" s="489"/>
      <c r="OQC5" s="489"/>
      <c r="OQD5" s="489"/>
      <c r="OQE5" s="489"/>
      <c r="OQF5" s="489"/>
      <c r="OQG5" s="489"/>
      <c r="OQH5" s="489"/>
      <c r="OQI5" s="489"/>
      <c r="OQJ5" s="489"/>
      <c r="OQK5" s="489"/>
      <c r="OQL5" s="489"/>
      <c r="OQM5" s="489"/>
      <c r="OQN5" s="489"/>
      <c r="OQO5" s="489"/>
      <c r="OQP5" s="489"/>
      <c r="OQQ5" s="489"/>
      <c r="OQR5" s="489"/>
      <c r="OQS5" s="489"/>
      <c r="OQT5" s="489"/>
      <c r="OQU5" s="489"/>
      <c r="OQV5" s="489"/>
      <c r="OQW5" s="489"/>
      <c r="OQX5" s="489"/>
      <c r="OQY5" s="489"/>
      <c r="OQZ5" s="489"/>
      <c r="ORA5" s="489"/>
      <c r="ORB5" s="489"/>
      <c r="ORC5" s="489"/>
      <c r="ORD5" s="489"/>
      <c r="ORE5" s="489"/>
      <c r="ORF5" s="489"/>
      <c r="ORG5" s="489"/>
      <c r="ORH5" s="489"/>
      <c r="ORI5" s="489"/>
      <c r="ORJ5" s="489"/>
      <c r="ORK5" s="489"/>
      <c r="ORL5" s="489"/>
      <c r="ORM5" s="489"/>
      <c r="ORN5" s="489"/>
      <c r="ORO5" s="489"/>
      <c r="ORP5" s="489"/>
      <c r="ORQ5" s="489"/>
      <c r="ORR5" s="489"/>
      <c r="ORS5" s="489"/>
      <c r="ORT5" s="489"/>
      <c r="ORU5" s="489"/>
      <c r="ORV5" s="489"/>
      <c r="ORW5" s="489"/>
      <c r="ORX5" s="489"/>
      <c r="ORY5" s="489"/>
      <c r="ORZ5" s="489"/>
      <c r="OSA5" s="489"/>
      <c r="OSB5" s="489"/>
      <c r="OSC5" s="489"/>
      <c r="OSD5" s="489"/>
      <c r="OSE5" s="489"/>
      <c r="OSF5" s="489"/>
      <c r="OSG5" s="489"/>
      <c r="OSH5" s="489"/>
      <c r="OSI5" s="489"/>
      <c r="OSJ5" s="489"/>
      <c r="OSK5" s="489"/>
      <c r="OSL5" s="489"/>
      <c r="OSM5" s="489"/>
      <c r="OSN5" s="489"/>
      <c r="OSO5" s="489"/>
      <c r="OSP5" s="489"/>
      <c r="OSQ5" s="489"/>
      <c r="OSR5" s="489"/>
      <c r="OSS5" s="489"/>
      <c r="OST5" s="489"/>
      <c r="OSU5" s="489"/>
      <c r="OSV5" s="489"/>
      <c r="OSW5" s="489"/>
      <c r="OSX5" s="489"/>
      <c r="OSY5" s="489"/>
      <c r="OSZ5" s="489"/>
      <c r="OTA5" s="489"/>
      <c r="OTB5" s="489"/>
      <c r="OTC5" s="489"/>
      <c r="OTD5" s="489"/>
      <c r="OTE5" s="489"/>
      <c r="OTF5" s="489"/>
      <c r="OTG5" s="489"/>
      <c r="OTH5" s="489"/>
      <c r="OTI5" s="489"/>
      <c r="OTJ5" s="489"/>
      <c r="OTK5" s="489"/>
      <c r="OTL5" s="489"/>
      <c r="OTM5" s="489"/>
      <c r="OTN5" s="489"/>
      <c r="OTO5" s="489"/>
      <c r="OTP5" s="489"/>
      <c r="OTQ5" s="489"/>
      <c r="OTR5" s="489"/>
      <c r="OTS5" s="489"/>
      <c r="OTT5" s="489"/>
      <c r="OTU5" s="489"/>
      <c r="OTV5" s="489"/>
      <c r="OTW5" s="489"/>
      <c r="OTX5" s="489"/>
      <c r="OTY5" s="489"/>
      <c r="OTZ5" s="489"/>
      <c r="OUA5" s="489"/>
      <c r="OUB5" s="489"/>
      <c r="OUC5" s="489"/>
      <c r="OUD5" s="489"/>
      <c r="OUE5" s="489"/>
      <c r="OUF5" s="489"/>
      <c r="OUG5" s="489"/>
      <c r="OUH5" s="489"/>
      <c r="OUI5" s="489"/>
      <c r="OUJ5" s="489"/>
      <c r="OUK5" s="489"/>
      <c r="OUL5" s="489"/>
      <c r="OUM5" s="489"/>
      <c r="OUN5" s="489"/>
      <c r="OUO5" s="489"/>
      <c r="OUP5" s="489"/>
      <c r="OUQ5" s="489"/>
      <c r="OUR5" s="489"/>
      <c r="OUS5" s="489"/>
      <c r="OUT5" s="489"/>
      <c r="OUU5" s="489"/>
      <c r="OUV5" s="489"/>
      <c r="OUW5" s="489"/>
      <c r="OUX5" s="489"/>
      <c r="OUY5" s="489"/>
      <c r="OUZ5" s="489"/>
      <c r="OVA5" s="489"/>
      <c r="OVB5" s="489"/>
      <c r="OVC5" s="489"/>
      <c r="OVD5" s="489"/>
      <c r="OVE5" s="489"/>
      <c r="OVF5" s="489"/>
      <c r="OVG5" s="489"/>
      <c r="OVH5" s="489"/>
      <c r="OVI5" s="489"/>
      <c r="OVJ5" s="489"/>
      <c r="OVK5" s="489"/>
      <c r="OVL5" s="489"/>
      <c r="OVM5" s="489"/>
      <c r="OVN5" s="489"/>
      <c r="OVO5" s="489"/>
      <c r="OVP5" s="489"/>
      <c r="OVQ5" s="489"/>
      <c r="OVR5" s="489"/>
      <c r="OVS5" s="489"/>
      <c r="OVT5" s="489"/>
      <c r="OVU5" s="489"/>
      <c r="OVV5" s="489"/>
      <c r="OVW5" s="489"/>
      <c r="OVX5" s="489"/>
      <c r="OVY5" s="489"/>
      <c r="OVZ5" s="489"/>
      <c r="OWA5" s="489"/>
      <c r="OWB5" s="489"/>
      <c r="OWC5" s="489"/>
      <c r="OWD5" s="489"/>
      <c r="OWE5" s="489"/>
      <c r="OWF5" s="489"/>
      <c r="OWG5" s="489"/>
      <c r="OWH5" s="489"/>
      <c r="OWI5" s="489"/>
      <c r="OWJ5" s="489"/>
      <c r="OWK5" s="489"/>
      <c r="OWL5" s="489"/>
      <c r="OWM5" s="489"/>
      <c r="OWN5" s="489"/>
      <c r="OWO5" s="489"/>
      <c r="OWP5" s="489"/>
      <c r="OWQ5" s="489"/>
      <c r="OWR5" s="489"/>
      <c r="OWS5" s="489"/>
      <c r="OWT5" s="489"/>
      <c r="OWU5" s="489"/>
      <c r="OWV5" s="489"/>
      <c r="OWW5" s="489"/>
      <c r="OWX5" s="489"/>
      <c r="OWY5" s="489"/>
      <c r="OWZ5" s="489"/>
      <c r="OXA5" s="489"/>
      <c r="OXB5" s="489"/>
      <c r="OXC5" s="489"/>
      <c r="OXD5" s="489"/>
      <c r="OXE5" s="489"/>
      <c r="OXF5" s="489"/>
      <c r="OXG5" s="489"/>
      <c r="OXH5" s="489"/>
      <c r="OXI5" s="489"/>
      <c r="OXJ5" s="489"/>
      <c r="OXK5" s="489"/>
      <c r="OXL5" s="489"/>
      <c r="OXM5" s="489"/>
      <c r="OXN5" s="489"/>
      <c r="OXO5" s="489"/>
      <c r="OXP5" s="489"/>
      <c r="OXQ5" s="489"/>
      <c r="OXR5" s="489"/>
      <c r="OXS5" s="489"/>
      <c r="OXT5" s="489"/>
      <c r="OXU5" s="489"/>
      <c r="OXV5" s="489"/>
      <c r="OXW5" s="489"/>
      <c r="OXX5" s="489"/>
      <c r="OXY5" s="489"/>
      <c r="OXZ5" s="489"/>
      <c r="OYA5" s="489"/>
      <c r="OYB5" s="489"/>
      <c r="OYC5" s="489"/>
      <c r="OYD5" s="489"/>
      <c r="OYE5" s="489"/>
      <c r="OYF5" s="489"/>
      <c r="OYG5" s="489"/>
      <c r="OYH5" s="489"/>
      <c r="OYI5" s="489"/>
      <c r="OYJ5" s="489"/>
      <c r="OYK5" s="489"/>
      <c r="OYL5" s="489"/>
      <c r="OYM5" s="489"/>
      <c r="OYN5" s="489"/>
      <c r="OYO5" s="489"/>
      <c r="OYP5" s="489"/>
      <c r="OYQ5" s="489"/>
      <c r="OYR5" s="489"/>
      <c r="OYS5" s="489"/>
      <c r="OYT5" s="489"/>
      <c r="OYU5" s="489"/>
      <c r="OYV5" s="489"/>
      <c r="OYW5" s="489"/>
      <c r="OYX5" s="489"/>
      <c r="OYY5" s="489"/>
      <c r="OYZ5" s="489"/>
      <c r="OZA5" s="489"/>
      <c r="OZB5" s="489"/>
      <c r="OZC5" s="489"/>
      <c r="OZD5" s="489"/>
      <c r="OZE5" s="489"/>
      <c r="OZF5" s="489"/>
      <c r="OZG5" s="489"/>
      <c r="OZH5" s="489"/>
      <c r="OZI5" s="489"/>
      <c r="OZJ5" s="489"/>
      <c r="OZK5" s="489"/>
      <c r="OZL5" s="489"/>
      <c r="OZM5" s="489"/>
      <c r="OZN5" s="489"/>
      <c r="OZO5" s="489"/>
      <c r="OZP5" s="489"/>
      <c r="OZQ5" s="489"/>
      <c r="OZR5" s="489"/>
      <c r="OZS5" s="489"/>
      <c r="OZT5" s="489"/>
      <c r="OZU5" s="489"/>
      <c r="OZV5" s="489"/>
      <c r="OZW5" s="489"/>
      <c r="OZX5" s="489"/>
      <c r="OZY5" s="489"/>
      <c r="OZZ5" s="489"/>
      <c r="PAA5" s="489"/>
      <c r="PAB5" s="489"/>
      <c r="PAC5" s="489"/>
      <c r="PAD5" s="489"/>
      <c r="PAE5" s="489"/>
      <c r="PAF5" s="489"/>
      <c r="PAG5" s="489"/>
      <c r="PAH5" s="489"/>
      <c r="PAI5" s="489"/>
      <c r="PAJ5" s="489"/>
      <c r="PAK5" s="489"/>
      <c r="PAL5" s="489"/>
      <c r="PAM5" s="489"/>
      <c r="PAN5" s="489"/>
      <c r="PAO5" s="489"/>
      <c r="PAP5" s="489"/>
      <c r="PAQ5" s="489"/>
      <c r="PAR5" s="489"/>
      <c r="PAS5" s="489"/>
      <c r="PAT5" s="489"/>
      <c r="PAU5" s="489"/>
      <c r="PAV5" s="489"/>
      <c r="PAW5" s="489"/>
      <c r="PAX5" s="489"/>
      <c r="PAY5" s="489"/>
      <c r="PAZ5" s="489"/>
      <c r="PBA5" s="489"/>
      <c r="PBB5" s="489"/>
      <c r="PBC5" s="489"/>
      <c r="PBD5" s="489"/>
      <c r="PBE5" s="489"/>
      <c r="PBF5" s="489"/>
      <c r="PBG5" s="489"/>
      <c r="PBH5" s="489"/>
      <c r="PBI5" s="489"/>
      <c r="PBJ5" s="489"/>
      <c r="PBK5" s="489"/>
      <c r="PBL5" s="489"/>
      <c r="PBM5" s="489"/>
      <c r="PBN5" s="489"/>
      <c r="PBO5" s="489"/>
      <c r="PBP5" s="489"/>
      <c r="PBQ5" s="489"/>
      <c r="PBR5" s="489"/>
      <c r="PBS5" s="489"/>
      <c r="PBT5" s="489"/>
      <c r="PBU5" s="489"/>
      <c r="PBV5" s="489"/>
      <c r="PBW5" s="489"/>
      <c r="PBX5" s="489"/>
      <c r="PBY5" s="489"/>
      <c r="PBZ5" s="489"/>
      <c r="PCA5" s="489"/>
      <c r="PCB5" s="489"/>
      <c r="PCC5" s="489"/>
      <c r="PCD5" s="489"/>
      <c r="PCE5" s="489"/>
      <c r="PCF5" s="489"/>
      <c r="PCG5" s="489"/>
      <c r="PCH5" s="489"/>
      <c r="PCI5" s="489"/>
      <c r="PCJ5" s="489"/>
      <c r="PCK5" s="489"/>
      <c r="PCL5" s="489"/>
      <c r="PCM5" s="489"/>
      <c r="PCN5" s="489"/>
      <c r="PCO5" s="489"/>
      <c r="PCP5" s="489"/>
      <c r="PCQ5" s="489"/>
      <c r="PCR5" s="489"/>
      <c r="PCS5" s="489"/>
      <c r="PCT5" s="489"/>
      <c r="PCU5" s="489"/>
      <c r="PCV5" s="489"/>
      <c r="PCW5" s="489"/>
      <c r="PCX5" s="489"/>
      <c r="PCY5" s="489"/>
      <c r="PCZ5" s="489"/>
      <c r="PDA5" s="489"/>
      <c r="PDB5" s="489"/>
      <c r="PDC5" s="489"/>
      <c r="PDD5" s="489"/>
      <c r="PDE5" s="489"/>
      <c r="PDF5" s="489"/>
      <c r="PDG5" s="489"/>
      <c r="PDH5" s="489"/>
      <c r="PDI5" s="489"/>
      <c r="PDJ5" s="489"/>
      <c r="PDK5" s="489"/>
      <c r="PDL5" s="489"/>
      <c r="PDM5" s="489"/>
      <c r="PDN5" s="489"/>
      <c r="PDO5" s="489"/>
      <c r="PDP5" s="489"/>
      <c r="PDQ5" s="489"/>
      <c r="PDR5" s="489"/>
      <c r="PDS5" s="489"/>
      <c r="PDT5" s="489"/>
      <c r="PDU5" s="489"/>
      <c r="PDV5" s="489"/>
      <c r="PDW5" s="489"/>
      <c r="PDX5" s="489"/>
      <c r="PDY5" s="489"/>
      <c r="PDZ5" s="489"/>
      <c r="PEA5" s="489"/>
      <c r="PEB5" s="489"/>
      <c r="PEC5" s="489"/>
      <c r="PED5" s="489"/>
      <c r="PEE5" s="489"/>
      <c r="PEF5" s="489"/>
      <c r="PEG5" s="489"/>
      <c r="PEH5" s="489"/>
      <c r="PEI5" s="489"/>
      <c r="PEJ5" s="489"/>
      <c r="PEK5" s="489"/>
      <c r="PEL5" s="489"/>
      <c r="PEM5" s="489"/>
      <c r="PEN5" s="489"/>
      <c r="PEO5" s="489"/>
      <c r="PEP5" s="489"/>
      <c r="PEQ5" s="489"/>
      <c r="PER5" s="489"/>
      <c r="PES5" s="489"/>
      <c r="PET5" s="489"/>
      <c r="PEU5" s="489"/>
      <c r="PEV5" s="489"/>
      <c r="PEW5" s="489"/>
      <c r="PEX5" s="489"/>
      <c r="PEY5" s="489"/>
      <c r="PEZ5" s="489"/>
      <c r="PFA5" s="489"/>
      <c r="PFB5" s="489"/>
      <c r="PFC5" s="489"/>
      <c r="PFD5" s="489"/>
      <c r="PFE5" s="489"/>
      <c r="PFF5" s="489"/>
      <c r="PFG5" s="489"/>
      <c r="PFH5" s="489"/>
      <c r="PFI5" s="489"/>
      <c r="PFJ5" s="489"/>
      <c r="PFK5" s="489"/>
      <c r="PFL5" s="489"/>
      <c r="PFM5" s="489"/>
      <c r="PFN5" s="489"/>
      <c r="PFO5" s="489"/>
      <c r="PFP5" s="489"/>
      <c r="PFQ5" s="489"/>
      <c r="PFR5" s="489"/>
      <c r="PFS5" s="489"/>
      <c r="PFT5" s="489"/>
      <c r="PFU5" s="489"/>
      <c r="PFV5" s="489"/>
      <c r="PFW5" s="489"/>
      <c r="PFX5" s="489"/>
      <c r="PFY5" s="489"/>
      <c r="PFZ5" s="489"/>
      <c r="PGA5" s="489"/>
      <c r="PGB5" s="489"/>
      <c r="PGC5" s="489"/>
      <c r="PGD5" s="489"/>
      <c r="PGE5" s="489"/>
      <c r="PGF5" s="489"/>
      <c r="PGG5" s="489"/>
      <c r="PGH5" s="489"/>
      <c r="PGI5" s="489"/>
      <c r="PGJ5" s="489"/>
      <c r="PGK5" s="489"/>
      <c r="PGL5" s="489"/>
      <c r="PGM5" s="489"/>
      <c r="PGN5" s="489"/>
      <c r="PGO5" s="489"/>
      <c r="PGP5" s="489"/>
      <c r="PGQ5" s="489"/>
      <c r="PGR5" s="489"/>
      <c r="PGS5" s="489"/>
      <c r="PGT5" s="489"/>
      <c r="PGU5" s="489"/>
      <c r="PGV5" s="489"/>
      <c r="PGW5" s="489"/>
      <c r="PGX5" s="489"/>
      <c r="PGY5" s="489"/>
      <c r="PGZ5" s="489"/>
      <c r="PHA5" s="489"/>
      <c r="PHB5" s="489"/>
      <c r="PHC5" s="489"/>
      <c r="PHD5" s="489"/>
      <c r="PHE5" s="489"/>
      <c r="PHF5" s="489"/>
      <c r="PHG5" s="489"/>
      <c r="PHH5" s="489"/>
      <c r="PHI5" s="489"/>
      <c r="PHJ5" s="489"/>
      <c r="PHK5" s="489"/>
      <c r="PHL5" s="489"/>
      <c r="PHM5" s="489"/>
      <c r="PHN5" s="489"/>
      <c r="PHO5" s="489"/>
      <c r="PHP5" s="489"/>
      <c r="PHQ5" s="489"/>
      <c r="PHR5" s="489"/>
      <c r="PHS5" s="489"/>
      <c r="PHT5" s="489"/>
      <c r="PHU5" s="489"/>
      <c r="PHV5" s="489"/>
      <c r="PHW5" s="489"/>
      <c r="PHX5" s="489"/>
      <c r="PHY5" s="489"/>
      <c r="PHZ5" s="489"/>
      <c r="PIA5" s="489"/>
      <c r="PIB5" s="489"/>
      <c r="PIC5" s="489"/>
      <c r="PID5" s="489"/>
      <c r="PIE5" s="489"/>
      <c r="PIF5" s="489"/>
      <c r="PIG5" s="489"/>
      <c r="PIH5" s="489"/>
      <c r="PII5" s="489"/>
      <c r="PIJ5" s="489"/>
      <c r="PIK5" s="489"/>
      <c r="PIL5" s="489"/>
      <c r="PIM5" s="489"/>
      <c r="PIN5" s="489"/>
      <c r="PIO5" s="489"/>
      <c r="PIP5" s="489"/>
      <c r="PIQ5" s="489"/>
      <c r="PIR5" s="489"/>
      <c r="PIS5" s="489"/>
      <c r="PIT5" s="489"/>
      <c r="PIU5" s="489"/>
      <c r="PIV5" s="489"/>
      <c r="PIW5" s="489"/>
      <c r="PIX5" s="489"/>
      <c r="PIY5" s="489"/>
      <c r="PIZ5" s="489"/>
      <c r="PJA5" s="489"/>
      <c r="PJB5" s="489"/>
      <c r="PJC5" s="489"/>
      <c r="PJD5" s="489"/>
      <c r="PJE5" s="489"/>
      <c r="PJF5" s="489"/>
      <c r="PJG5" s="489"/>
      <c r="PJH5" s="489"/>
      <c r="PJI5" s="489"/>
      <c r="PJJ5" s="489"/>
      <c r="PJK5" s="489"/>
      <c r="PJL5" s="489"/>
      <c r="PJM5" s="489"/>
      <c r="PJN5" s="489"/>
      <c r="PJO5" s="489"/>
      <c r="PJP5" s="489"/>
      <c r="PJQ5" s="489"/>
      <c r="PJR5" s="489"/>
      <c r="PJS5" s="489"/>
      <c r="PJT5" s="489"/>
      <c r="PJU5" s="489"/>
      <c r="PJV5" s="489"/>
      <c r="PJW5" s="489"/>
      <c r="PJX5" s="489"/>
      <c r="PJY5" s="489"/>
      <c r="PJZ5" s="489"/>
      <c r="PKA5" s="489"/>
      <c r="PKB5" s="489"/>
      <c r="PKC5" s="489"/>
      <c r="PKD5" s="489"/>
      <c r="PKE5" s="489"/>
      <c r="PKF5" s="489"/>
      <c r="PKG5" s="489"/>
      <c r="PKH5" s="489"/>
      <c r="PKI5" s="489"/>
      <c r="PKJ5" s="489"/>
      <c r="PKK5" s="489"/>
      <c r="PKL5" s="489"/>
      <c r="PKM5" s="489"/>
      <c r="PKN5" s="489"/>
      <c r="PKO5" s="489"/>
      <c r="PKP5" s="489"/>
      <c r="PKQ5" s="489"/>
      <c r="PKR5" s="489"/>
      <c r="PKS5" s="489"/>
      <c r="PKT5" s="489"/>
      <c r="PKU5" s="489"/>
      <c r="PKV5" s="489"/>
      <c r="PKW5" s="489"/>
      <c r="PKX5" s="489"/>
      <c r="PKY5" s="489"/>
      <c r="PKZ5" s="489"/>
      <c r="PLA5" s="489"/>
      <c r="PLB5" s="489"/>
      <c r="PLC5" s="489"/>
      <c r="PLD5" s="489"/>
      <c r="PLE5" s="489"/>
      <c r="PLF5" s="489"/>
      <c r="PLG5" s="489"/>
      <c r="PLH5" s="489"/>
      <c r="PLI5" s="489"/>
      <c r="PLJ5" s="489"/>
      <c r="PLK5" s="489"/>
      <c r="PLL5" s="489"/>
      <c r="PLM5" s="489"/>
      <c r="PLN5" s="489"/>
      <c r="PLO5" s="489"/>
      <c r="PLP5" s="489"/>
      <c r="PLQ5" s="489"/>
      <c r="PLR5" s="489"/>
      <c r="PLS5" s="489"/>
      <c r="PLT5" s="489"/>
      <c r="PLU5" s="489"/>
      <c r="PLV5" s="489"/>
      <c r="PLW5" s="489"/>
      <c r="PLX5" s="489"/>
      <c r="PLY5" s="489"/>
      <c r="PLZ5" s="489"/>
      <c r="PMA5" s="489"/>
      <c r="PMB5" s="489"/>
      <c r="PMC5" s="489"/>
      <c r="PMD5" s="489"/>
      <c r="PME5" s="489"/>
      <c r="PMF5" s="489"/>
      <c r="PMG5" s="489"/>
      <c r="PMH5" s="489"/>
      <c r="PMI5" s="489"/>
      <c r="PMJ5" s="489"/>
      <c r="PMK5" s="489"/>
      <c r="PML5" s="489"/>
      <c r="PMM5" s="489"/>
      <c r="PMN5" s="489"/>
      <c r="PMO5" s="489"/>
      <c r="PMP5" s="489"/>
      <c r="PMQ5" s="489"/>
      <c r="PMR5" s="489"/>
      <c r="PMS5" s="489"/>
      <c r="PMT5" s="489"/>
      <c r="PMU5" s="489"/>
      <c r="PMV5" s="489"/>
      <c r="PMW5" s="489"/>
      <c r="PMX5" s="489"/>
      <c r="PMY5" s="489"/>
      <c r="PMZ5" s="489"/>
      <c r="PNA5" s="489"/>
      <c r="PNB5" s="489"/>
      <c r="PNC5" s="489"/>
      <c r="PND5" s="489"/>
      <c r="PNE5" s="489"/>
      <c r="PNF5" s="489"/>
      <c r="PNG5" s="489"/>
      <c r="PNH5" s="489"/>
      <c r="PNI5" s="489"/>
      <c r="PNJ5" s="489"/>
      <c r="PNK5" s="489"/>
      <c r="PNL5" s="489"/>
      <c r="PNM5" s="489"/>
      <c r="PNN5" s="489"/>
      <c r="PNO5" s="489"/>
      <c r="PNP5" s="489"/>
      <c r="PNQ5" s="489"/>
      <c r="PNR5" s="489"/>
      <c r="PNS5" s="489"/>
      <c r="PNT5" s="489"/>
      <c r="PNU5" s="489"/>
      <c r="PNV5" s="489"/>
      <c r="PNW5" s="489"/>
      <c r="PNX5" s="489"/>
      <c r="PNY5" s="489"/>
      <c r="PNZ5" s="489"/>
      <c r="POA5" s="489"/>
      <c r="POB5" s="489"/>
      <c r="POC5" s="489"/>
      <c r="POD5" s="489"/>
      <c r="POE5" s="489"/>
      <c r="POF5" s="489"/>
      <c r="POG5" s="489"/>
      <c r="POH5" s="489"/>
      <c r="POI5" s="489"/>
      <c r="POJ5" s="489"/>
      <c r="POK5" s="489"/>
      <c r="POL5" s="489"/>
      <c r="POM5" s="489"/>
      <c r="PON5" s="489"/>
      <c r="POO5" s="489"/>
      <c r="POP5" s="489"/>
      <c r="POQ5" s="489"/>
      <c r="POR5" s="489"/>
      <c r="POS5" s="489"/>
      <c r="POT5" s="489"/>
      <c r="POU5" s="489"/>
      <c r="POV5" s="489"/>
      <c r="POW5" s="489"/>
      <c r="POX5" s="489"/>
      <c r="POY5" s="489"/>
      <c r="POZ5" s="489"/>
      <c r="PPA5" s="489"/>
      <c r="PPB5" s="489"/>
      <c r="PPC5" s="489"/>
      <c r="PPD5" s="489"/>
      <c r="PPE5" s="489"/>
      <c r="PPF5" s="489"/>
      <c r="PPG5" s="489"/>
      <c r="PPH5" s="489"/>
      <c r="PPI5" s="489"/>
      <c r="PPJ5" s="489"/>
      <c r="PPK5" s="489"/>
      <c r="PPL5" s="489"/>
      <c r="PPM5" s="489"/>
      <c r="PPN5" s="489"/>
      <c r="PPO5" s="489"/>
      <c r="PPP5" s="489"/>
      <c r="PPQ5" s="489"/>
      <c r="PPR5" s="489"/>
      <c r="PPS5" s="489"/>
      <c r="PPT5" s="489"/>
      <c r="PPU5" s="489"/>
      <c r="PPV5" s="489"/>
      <c r="PPW5" s="489"/>
      <c r="PPX5" s="489"/>
      <c r="PPY5" s="489"/>
      <c r="PPZ5" s="489"/>
      <c r="PQA5" s="489"/>
      <c r="PQB5" s="489"/>
      <c r="PQC5" s="489"/>
      <c r="PQD5" s="489"/>
      <c r="PQE5" s="489"/>
      <c r="PQF5" s="489"/>
      <c r="PQG5" s="489"/>
      <c r="PQH5" s="489"/>
      <c r="PQI5" s="489"/>
      <c r="PQJ5" s="489"/>
      <c r="PQK5" s="489"/>
      <c r="PQL5" s="489"/>
      <c r="PQM5" s="489"/>
      <c r="PQN5" s="489"/>
      <c r="PQO5" s="489"/>
      <c r="PQP5" s="489"/>
      <c r="PQQ5" s="489"/>
      <c r="PQR5" s="489"/>
      <c r="PQS5" s="489"/>
      <c r="PQT5" s="489"/>
      <c r="PQU5" s="489"/>
      <c r="PQV5" s="489"/>
      <c r="PQW5" s="489"/>
      <c r="PQX5" s="489"/>
      <c r="PQY5" s="489"/>
      <c r="PQZ5" s="489"/>
      <c r="PRA5" s="489"/>
      <c r="PRB5" s="489"/>
      <c r="PRC5" s="489"/>
      <c r="PRD5" s="489"/>
      <c r="PRE5" s="489"/>
      <c r="PRF5" s="489"/>
      <c r="PRG5" s="489"/>
      <c r="PRH5" s="489"/>
      <c r="PRI5" s="489"/>
      <c r="PRJ5" s="489"/>
      <c r="PRK5" s="489"/>
      <c r="PRL5" s="489"/>
      <c r="PRM5" s="489"/>
      <c r="PRN5" s="489"/>
      <c r="PRO5" s="489"/>
      <c r="PRP5" s="489"/>
      <c r="PRQ5" s="489"/>
      <c r="PRR5" s="489"/>
      <c r="PRS5" s="489"/>
      <c r="PRT5" s="489"/>
      <c r="PRU5" s="489"/>
      <c r="PRV5" s="489"/>
      <c r="PRW5" s="489"/>
      <c r="PRX5" s="489"/>
      <c r="PRY5" s="489"/>
      <c r="PRZ5" s="489"/>
      <c r="PSA5" s="489"/>
      <c r="PSB5" s="489"/>
      <c r="PSC5" s="489"/>
      <c r="PSD5" s="489"/>
      <c r="PSE5" s="489"/>
      <c r="PSF5" s="489"/>
      <c r="PSG5" s="489"/>
      <c r="PSH5" s="489"/>
      <c r="PSI5" s="489"/>
      <c r="PSJ5" s="489"/>
      <c r="PSK5" s="489"/>
      <c r="PSL5" s="489"/>
      <c r="PSM5" s="489"/>
      <c r="PSN5" s="489"/>
      <c r="PSO5" s="489"/>
      <c r="PSP5" s="489"/>
      <c r="PSQ5" s="489"/>
      <c r="PSR5" s="489"/>
      <c r="PSS5" s="489"/>
      <c r="PST5" s="489"/>
      <c r="PSU5" s="489"/>
      <c r="PSV5" s="489"/>
      <c r="PSW5" s="489"/>
      <c r="PSX5" s="489"/>
      <c r="PSY5" s="489"/>
      <c r="PSZ5" s="489"/>
      <c r="PTA5" s="489"/>
      <c r="PTB5" s="489"/>
      <c r="PTC5" s="489"/>
      <c r="PTD5" s="489"/>
      <c r="PTE5" s="489"/>
      <c r="PTF5" s="489"/>
      <c r="PTG5" s="489"/>
      <c r="PTH5" s="489"/>
      <c r="PTI5" s="489"/>
      <c r="PTJ5" s="489"/>
      <c r="PTK5" s="489"/>
      <c r="PTL5" s="489"/>
      <c r="PTM5" s="489"/>
      <c r="PTN5" s="489"/>
      <c r="PTO5" s="489"/>
      <c r="PTP5" s="489"/>
      <c r="PTQ5" s="489"/>
      <c r="PTR5" s="489"/>
      <c r="PTS5" s="489"/>
      <c r="PTT5" s="489"/>
      <c r="PTU5" s="489"/>
      <c r="PTV5" s="489"/>
      <c r="PTW5" s="489"/>
      <c r="PTX5" s="489"/>
      <c r="PTY5" s="489"/>
      <c r="PTZ5" s="489"/>
      <c r="PUA5" s="489"/>
      <c r="PUB5" s="489"/>
      <c r="PUC5" s="489"/>
      <c r="PUD5" s="489"/>
      <c r="PUE5" s="489"/>
      <c r="PUF5" s="489"/>
      <c r="PUG5" s="489"/>
      <c r="PUH5" s="489"/>
      <c r="PUI5" s="489"/>
      <c r="PUJ5" s="489"/>
      <c r="PUK5" s="489"/>
      <c r="PUL5" s="489"/>
      <c r="PUM5" s="489"/>
      <c r="PUN5" s="489"/>
      <c r="PUO5" s="489"/>
      <c r="PUP5" s="489"/>
      <c r="PUQ5" s="489"/>
      <c r="PUR5" s="489"/>
      <c r="PUS5" s="489"/>
      <c r="PUT5" s="489"/>
      <c r="PUU5" s="489"/>
      <c r="PUV5" s="489"/>
      <c r="PUW5" s="489"/>
      <c r="PUX5" s="489"/>
      <c r="PUY5" s="489"/>
      <c r="PUZ5" s="489"/>
      <c r="PVA5" s="489"/>
      <c r="PVB5" s="489"/>
      <c r="PVC5" s="489"/>
      <c r="PVD5" s="489"/>
      <c r="PVE5" s="489"/>
      <c r="PVF5" s="489"/>
      <c r="PVG5" s="489"/>
      <c r="PVH5" s="489"/>
      <c r="PVI5" s="489"/>
      <c r="PVJ5" s="489"/>
      <c r="PVK5" s="489"/>
      <c r="PVL5" s="489"/>
      <c r="PVM5" s="489"/>
      <c r="PVN5" s="489"/>
      <c r="PVO5" s="489"/>
      <c r="PVP5" s="489"/>
      <c r="PVQ5" s="489"/>
      <c r="PVR5" s="489"/>
      <c r="PVS5" s="489"/>
      <c r="PVT5" s="489"/>
      <c r="PVU5" s="489"/>
      <c r="PVV5" s="489"/>
      <c r="PVW5" s="489"/>
      <c r="PVX5" s="489"/>
      <c r="PVY5" s="489"/>
      <c r="PVZ5" s="489"/>
      <c r="PWA5" s="489"/>
      <c r="PWB5" s="489"/>
      <c r="PWC5" s="489"/>
      <c r="PWD5" s="489"/>
      <c r="PWE5" s="489"/>
      <c r="PWF5" s="489"/>
      <c r="PWG5" s="489"/>
      <c r="PWH5" s="489"/>
      <c r="PWI5" s="489"/>
      <c r="PWJ5" s="489"/>
      <c r="PWK5" s="489"/>
      <c r="PWL5" s="489"/>
      <c r="PWM5" s="489"/>
      <c r="PWN5" s="489"/>
      <c r="PWO5" s="489"/>
      <c r="PWP5" s="489"/>
      <c r="PWQ5" s="489"/>
      <c r="PWR5" s="489"/>
      <c r="PWS5" s="489"/>
      <c r="PWT5" s="489"/>
      <c r="PWU5" s="489"/>
      <c r="PWV5" s="489"/>
      <c r="PWW5" s="489"/>
      <c r="PWX5" s="489"/>
      <c r="PWY5" s="489"/>
      <c r="PWZ5" s="489"/>
      <c r="PXA5" s="489"/>
      <c r="PXB5" s="489"/>
      <c r="PXC5" s="489"/>
      <c r="PXD5" s="489"/>
      <c r="PXE5" s="489"/>
      <c r="PXF5" s="489"/>
      <c r="PXG5" s="489"/>
      <c r="PXH5" s="489"/>
      <c r="PXI5" s="489"/>
      <c r="PXJ5" s="489"/>
      <c r="PXK5" s="489"/>
      <c r="PXL5" s="489"/>
      <c r="PXM5" s="489"/>
      <c r="PXN5" s="489"/>
      <c r="PXO5" s="489"/>
      <c r="PXP5" s="489"/>
      <c r="PXQ5" s="489"/>
      <c r="PXR5" s="489"/>
      <c r="PXS5" s="489"/>
      <c r="PXT5" s="489"/>
      <c r="PXU5" s="489"/>
      <c r="PXV5" s="489"/>
      <c r="PXW5" s="489"/>
      <c r="PXX5" s="489"/>
      <c r="PXY5" s="489"/>
      <c r="PXZ5" s="489"/>
      <c r="PYA5" s="489"/>
      <c r="PYB5" s="489"/>
      <c r="PYC5" s="489"/>
      <c r="PYD5" s="489"/>
      <c r="PYE5" s="489"/>
      <c r="PYF5" s="489"/>
      <c r="PYG5" s="489"/>
      <c r="PYH5" s="489"/>
      <c r="PYI5" s="489"/>
      <c r="PYJ5" s="489"/>
      <c r="PYK5" s="489"/>
      <c r="PYL5" s="489"/>
      <c r="PYM5" s="489"/>
      <c r="PYN5" s="489"/>
      <c r="PYO5" s="489"/>
      <c r="PYP5" s="489"/>
      <c r="PYQ5" s="489"/>
      <c r="PYR5" s="489"/>
      <c r="PYS5" s="489"/>
      <c r="PYT5" s="489"/>
      <c r="PYU5" s="489"/>
      <c r="PYV5" s="489"/>
      <c r="PYW5" s="489"/>
      <c r="PYX5" s="489"/>
      <c r="PYY5" s="489"/>
      <c r="PYZ5" s="489"/>
      <c r="PZA5" s="489"/>
      <c r="PZB5" s="489"/>
      <c r="PZC5" s="489"/>
      <c r="PZD5" s="489"/>
      <c r="PZE5" s="489"/>
      <c r="PZF5" s="489"/>
      <c r="PZG5" s="489"/>
      <c r="PZH5" s="489"/>
      <c r="PZI5" s="489"/>
      <c r="PZJ5" s="489"/>
      <c r="PZK5" s="489"/>
      <c r="PZL5" s="489"/>
      <c r="PZM5" s="489"/>
      <c r="PZN5" s="489"/>
      <c r="PZO5" s="489"/>
      <c r="PZP5" s="489"/>
      <c r="PZQ5" s="489"/>
      <c r="PZR5" s="489"/>
      <c r="PZS5" s="489"/>
      <c r="PZT5" s="489"/>
      <c r="PZU5" s="489"/>
      <c r="PZV5" s="489"/>
      <c r="PZW5" s="489"/>
      <c r="PZX5" s="489"/>
      <c r="PZY5" s="489"/>
      <c r="PZZ5" s="489"/>
      <c r="QAA5" s="489"/>
      <c r="QAB5" s="489"/>
      <c r="QAC5" s="489"/>
      <c r="QAD5" s="489"/>
      <c r="QAE5" s="489"/>
      <c r="QAF5" s="489"/>
      <c r="QAG5" s="489"/>
      <c r="QAH5" s="489"/>
      <c r="QAI5" s="489"/>
      <c r="QAJ5" s="489"/>
      <c r="QAK5" s="489"/>
      <c r="QAL5" s="489"/>
      <c r="QAM5" s="489"/>
      <c r="QAN5" s="489"/>
      <c r="QAO5" s="489"/>
      <c r="QAP5" s="489"/>
      <c r="QAQ5" s="489"/>
      <c r="QAR5" s="489"/>
      <c r="QAS5" s="489"/>
      <c r="QAT5" s="489"/>
      <c r="QAU5" s="489"/>
      <c r="QAV5" s="489"/>
      <c r="QAW5" s="489"/>
      <c r="QAX5" s="489"/>
      <c r="QAY5" s="489"/>
      <c r="QAZ5" s="489"/>
      <c r="QBA5" s="489"/>
      <c r="QBB5" s="489"/>
      <c r="QBC5" s="489"/>
      <c r="QBD5" s="489"/>
      <c r="QBE5" s="489"/>
      <c r="QBF5" s="489"/>
      <c r="QBG5" s="489"/>
      <c r="QBH5" s="489"/>
      <c r="QBI5" s="489"/>
      <c r="QBJ5" s="489"/>
      <c r="QBK5" s="489"/>
      <c r="QBL5" s="489"/>
      <c r="QBM5" s="489"/>
      <c r="QBN5" s="489"/>
      <c r="QBO5" s="489"/>
      <c r="QBP5" s="489"/>
      <c r="QBQ5" s="489"/>
      <c r="QBR5" s="489"/>
      <c r="QBS5" s="489"/>
      <c r="QBT5" s="489"/>
      <c r="QBU5" s="489"/>
      <c r="QBV5" s="489"/>
      <c r="QBW5" s="489"/>
      <c r="QBX5" s="489"/>
      <c r="QBY5" s="489"/>
      <c r="QBZ5" s="489"/>
      <c r="QCA5" s="489"/>
      <c r="QCB5" s="489"/>
      <c r="QCC5" s="489"/>
      <c r="QCD5" s="489"/>
      <c r="QCE5" s="489"/>
      <c r="QCF5" s="489"/>
      <c r="QCG5" s="489"/>
      <c r="QCH5" s="489"/>
      <c r="QCI5" s="489"/>
      <c r="QCJ5" s="489"/>
      <c r="QCK5" s="489"/>
      <c r="QCL5" s="489"/>
      <c r="QCM5" s="489"/>
      <c r="QCN5" s="489"/>
      <c r="QCO5" s="489"/>
      <c r="QCP5" s="489"/>
      <c r="QCQ5" s="489"/>
      <c r="QCR5" s="489"/>
      <c r="QCS5" s="489"/>
      <c r="QCT5" s="489"/>
      <c r="QCU5" s="489"/>
      <c r="QCV5" s="489"/>
      <c r="QCW5" s="489"/>
      <c r="QCX5" s="489"/>
      <c r="QCY5" s="489"/>
      <c r="QCZ5" s="489"/>
      <c r="QDA5" s="489"/>
      <c r="QDB5" s="489"/>
      <c r="QDC5" s="489"/>
      <c r="QDD5" s="489"/>
      <c r="QDE5" s="489"/>
      <c r="QDF5" s="489"/>
      <c r="QDG5" s="489"/>
      <c r="QDH5" s="489"/>
      <c r="QDI5" s="489"/>
      <c r="QDJ5" s="489"/>
      <c r="QDK5" s="489"/>
      <c r="QDL5" s="489"/>
      <c r="QDM5" s="489"/>
      <c r="QDN5" s="489"/>
      <c r="QDO5" s="489"/>
      <c r="QDP5" s="489"/>
      <c r="QDQ5" s="489"/>
      <c r="QDR5" s="489"/>
      <c r="QDS5" s="489"/>
      <c r="QDT5" s="489"/>
      <c r="QDU5" s="489"/>
      <c r="QDV5" s="489"/>
      <c r="QDW5" s="489"/>
      <c r="QDX5" s="489"/>
      <c r="QDY5" s="489"/>
      <c r="QDZ5" s="489"/>
      <c r="QEA5" s="489"/>
      <c r="QEB5" s="489"/>
      <c r="QEC5" s="489"/>
      <c r="QED5" s="489"/>
      <c r="QEE5" s="489"/>
      <c r="QEF5" s="489"/>
      <c r="QEG5" s="489"/>
      <c r="QEH5" s="489"/>
      <c r="QEI5" s="489"/>
      <c r="QEJ5" s="489"/>
      <c r="QEK5" s="489"/>
      <c r="QEL5" s="489"/>
      <c r="QEM5" s="489"/>
      <c r="QEN5" s="489"/>
      <c r="QEO5" s="489"/>
      <c r="QEP5" s="489"/>
      <c r="QEQ5" s="489"/>
      <c r="QER5" s="489"/>
      <c r="QES5" s="489"/>
      <c r="QET5" s="489"/>
      <c r="QEU5" s="489"/>
      <c r="QEV5" s="489"/>
      <c r="QEW5" s="489"/>
      <c r="QEX5" s="489"/>
      <c r="QEY5" s="489"/>
      <c r="QEZ5" s="489"/>
      <c r="QFA5" s="489"/>
      <c r="QFB5" s="489"/>
      <c r="QFC5" s="489"/>
      <c r="QFD5" s="489"/>
      <c r="QFE5" s="489"/>
      <c r="QFF5" s="489"/>
      <c r="QFG5" s="489"/>
      <c r="QFH5" s="489"/>
      <c r="QFI5" s="489"/>
      <c r="QFJ5" s="489"/>
      <c r="QFK5" s="489"/>
      <c r="QFL5" s="489"/>
      <c r="QFM5" s="489"/>
      <c r="QFN5" s="489"/>
      <c r="QFO5" s="489"/>
      <c r="QFP5" s="489"/>
      <c r="QFQ5" s="489"/>
      <c r="QFR5" s="489"/>
      <c r="QFS5" s="489"/>
      <c r="QFT5" s="489"/>
      <c r="QFU5" s="489"/>
      <c r="QFV5" s="489"/>
      <c r="QFW5" s="489"/>
      <c r="QFX5" s="489"/>
      <c r="QFY5" s="489"/>
      <c r="QFZ5" s="489"/>
      <c r="QGA5" s="489"/>
      <c r="QGB5" s="489"/>
      <c r="QGC5" s="489"/>
      <c r="QGD5" s="489"/>
      <c r="QGE5" s="489"/>
      <c r="QGF5" s="489"/>
      <c r="QGG5" s="489"/>
      <c r="QGH5" s="489"/>
      <c r="QGI5" s="489"/>
      <c r="QGJ5" s="489"/>
      <c r="QGK5" s="489"/>
      <c r="QGL5" s="489"/>
      <c r="QGM5" s="489"/>
      <c r="QGN5" s="489"/>
      <c r="QGO5" s="489"/>
      <c r="QGP5" s="489"/>
      <c r="QGQ5" s="489"/>
      <c r="QGR5" s="489"/>
      <c r="QGS5" s="489"/>
      <c r="QGT5" s="489"/>
      <c r="QGU5" s="489"/>
      <c r="QGV5" s="489"/>
      <c r="QGW5" s="489"/>
      <c r="QGX5" s="489"/>
      <c r="QGY5" s="489"/>
      <c r="QGZ5" s="489"/>
      <c r="QHA5" s="489"/>
      <c r="QHB5" s="489"/>
      <c r="QHC5" s="489"/>
      <c r="QHD5" s="489"/>
      <c r="QHE5" s="489"/>
      <c r="QHF5" s="489"/>
      <c r="QHG5" s="489"/>
      <c r="QHH5" s="489"/>
      <c r="QHI5" s="489"/>
      <c r="QHJ5" s="489"/>
      <c r="QHK5" s="489"/>
      <c r="QHL5" s="489"/>
      <c r="QHM5" s="489"/>
      <c r="QHN5" s="489"/>
      <c r="QHO5" s="489"/>
      <c r="QHP5" s="489"/>
      <c r="QHQ5" s="489"/>
      <c r="QHR5" s="489"/>
      <c r="QHS5" s="489"/>
      <c r="QHT5" s="489"/>
      <c r="QHU5" s="489"/>
      <c r="QHV5" s="489"/>
      <c r="QHW5" s="489"/>
      <c r="QHX5" s="489"/>
      <c r="QHY5" s="489"/>
      <c r="QHZ5" s="489"/>
      <c r="QIA5" s="489"/>
      <c r="QIB5" s="489"/>
      <c r="QIC5" s="489"/>
      <c r="QID5" s="489"/>
      <c r="QIE5" s="489"/>
      <c r="QIF5" s="489"/>
      <c r="QIG5" s="489"/>
      <c r="QIH5" s="489"/>
      <c r="QII5" s="489"/>
      <c r="QIJ5" s="489"/>
      <c r="QIK5" s="489"/>
      <c r="QIL5" s="489"/>
      <c r="QIM5" s="489"/>
      <c r="QIN5" s="489"/>
      <c r="QIO5" s="489"/>
      <c r="QIP5" s="489"/>
      <c r="QIQ5" s="489"/>
      <c r="QIR5" s="489"/>
      <c r="QIS5" s="489"/>
      <c r="QIT5" s="489"/>
      <c r="QIU5" s="489"/>
      <c r="QIV5" s="489"/>
      <c r="QIW5" s="489"/>
      <c r="QIX5" s="489"/>
      <c r="QIY5" s="489"/>
      <c r="QIZ5" s="489"/>
      <c r="QJA5" s="489"/>
      <c r="QJB5" s="489"/>
      <c r="QJC5" s="489"/>
      <c r="QJD5" s="489"/>
      <c r="QJE5" s="489"/>
      <c r="QJF5" s="489"/>
      <c r="QJG5" s="489"/>
      <c r="QJH5" s="489"/>
      <c r="QJI5" s="489"/>
      <c r="QJJ5" s="489"/>
      <c r="QJK5" s="489"/>
      <c r="QJL5" s="489"/>
      <c r="QJM5" s="489"/>
      <c r="QJN5" s="489"/>
      <c r="QJO5" s="489"/>
      <c r="QJP5" s="489"/>
      <c r="QJQ5" s="489"/>
      <c r="QJR5" s="489"/>
      <c r="QJS5" s="489"/>
      <c r="QJT5" s="489"/>
      <c r="QJU5" s="489"/>
      <c r="QJV5" s="489"/>
      <c r="QJW5" s="489"/>
      <c r="QJX5" s="489"/>
      <c r="QJY5" s="489"/>
      <c r="QJZ5" s="489"/>
      <c r="QKA5" s="489"/>
      <c r="QKB5" s="489"/>
      <c r="QKC5" s="489"/>
      <c r="QKD5" s="489"/>
      <c r="QKE5" s="489"/>
      <c r="QKF5" s="489"/>
      <c r="QKG5" s="489"/>
      <c r="QKH5" s="489"/>
      <c r="QKI5" s="489"/>
      <c r="QKJ5" s="489"/>
      <c r="QKK5" s="489"/>
      <c r="QKL5" s="489"/>
      <c r="QKM5" s="489"/>
      <c r="QKN5" s="489"/>
      <c r="QKO5" s="489"/>
      <c r="QKP5" s="489"/>
      <c r="QKQ5" s="489"/>
      <c r="QKR5" s="489"/>
      <c r="QKS5" s="489"/>
      <c r="QKT5" s="489"/>
      <c r="QKU5" s="489"/>
      <c r="QKV5" s="489"/>
      <c r="QKW5" s="489"/>
      <c r="QKX5" s="489"/>
      <c r="QKY5" s="489"/>
      <c r="QKZ5" s="489"/>
      <c r="QLA5" s="489"/>
      <c r="QLB5" s="489"/>
      <c r="QLC5" s="489"/>
      <c r="QLD5" s="489"/>
      <c r="QLE5" s="489"/>
      <c r="QLF5" s="489"/>
      <c r="QLG5" s="489"/>
      <c r="QLH5" s="489"/>
      <c r="QLI5" s="489"/>
      <c r="QLJ5" s="489"/>
      <c r="QLK5" s="489"/>
      <c r="QLL5" s="489"/>
      <c r="QLM5" s="489"/>
      <c r="QLN5" s="489"/>
      <c r="QLO5" s="489"/>
      <c r="QLP5" s="489"/>
      <c r="QLQ5" s="489"/>
      <c r="QLR5" s="489"/>
      <c r="QLS5" s="489"/>
      <c r="QLT5" s="489"/>
      <c r="QLU5" s="489"/>
      <c r="QLV5" s="489"/>
      <c r="QLW5" s="489"/>
      <c r="QLX5" s="489"/>
      <c r="QLY5" s="489"/>
      <c r="QLZ5" s="489"/>
      <c r="QMA5" s="489"/>
      <c r="QMB5" s="489"/>
      <c r="QMC5" s="489"/>
      <c r="QMD5" s="489"/>
      <c r="QME5" s="489"/>
      <c r="QMF5" s="489"/>
      <c r="QMG5" s="489"/>
      <c r="QMH5" s="489"/>
      <c r="QMI5" s="489"/>
      <c r="QMJ5" s="489"/>
      <c r="QMK5" s="489"/>
      <c r="QML5" s="489"/>
      <c r="QMM5" s="489"/>
      <c r="QMN5" s="489"/>
      <c r="QMO5" s="489"/>
      <c r="QMP5" s="489"/>
      <c r="QMQ5" s="489"/>
      <c r="QMR5" s="489"/>
      <c r="QMS5" s="489"/>
      <c r="QMT5" s="489"/>
      <c r="QMU5" s="489"/>
      <c r="QMV5" s="489"/>
      <c r="QMW5" s="489"/>
      <c r="QMX5" s="489"/>
      <c r="QMY5" s="489"/>
      <c r="QMZ5" s="489"/>
      <c r="QNA5" s="489"/>
      <c r="QNB5" s="489"/>
      <c r="QNC5" s="489"/>
      <c r="QND5" s="489"/>
      <c r="QNE5" s="489"/>
      <c r="QNF5" s="489"/>
      <c r="QNG5" s="489"/>
      <c r="QNH5" s="489"/>
      <c r="QNI5" s="489"/>
      <c r="QNJ5" s="489"/>
      <c r="QNK5" s="489"/>
      <c r="QNL5" s="489"/>
      <c r="QNM5" s="489"/>
      <c r="QNN5" s="489"/>
      <c r="QNO5" s="489"/>
      <c r="QNP5" s="489"/>
      <c r="QNQ5" s="489"/>
      <c r="QNR5" s="489"/>
      <c r="QNS5" s="489"/>
      <c r="QNT5" s="489"/>
      <c r="QNU5" s="489"/>
      <c r="QNV5" s="489"/>
      <c r="QNW5" s="489"/>
      <c r="QNX5" s="489"/>
      <c r="QNY5" s="489"/>
      <c r="QNZ5" s="489"/>
      <c r="QOA5" s="489"/>
      <c r="QOB5" s="489"/>
      <c r="QOC5" s="489"/>
      <c r="QOD5" s="489"/>
      <c r="QOE5" s="489"/>
      <c r="QOF5" s="489"/>
      <c r="QOG5" s="489"/>
      <c r="QOH5" s="489"/>
      <c r="QOI5" s="489"/>
      <c r="QOJ5" s="489"/>
      <c r="QOK5" s="489"/>
      <c r="QOL5" s="489"/>
      <c r="QOM5" s="489"/>
      <c r="QON5" s="489"/>
      <c r="QOO5" s="489"/>
      <c r="QOP5" s="489"/>
      <c r="QOQ5" s="489"/>
      <c r="QOR5" s="489"/>
      <c r="QOS5" s="489"/>
      <c r="QOT5" s="489"/>
      <c r="QOU5" s="489"/>
      <c r="QOV5" s="489"/>
      <c r="QOW5" s="489"/>
      <c r="QOX5" s="489"/>
      <c r="QOY5" s="489"/>
      <c r="QOZ5" s="489"/>
      <c r="QPA5" s="489"/>
      <c r="QPB5" s="489"/>
      <c r="QPC5" s="489"/>
      <c r="QPD5" s="489"/>
      <c r="QPE5" s="489"/>
      <c r="QPF5" s="489"/>
      <c r="QPG5" s="489"/>
      <c r="QPH5" s="489"/>
      <c r="QPI5" s="489"/>
      <c r="QPJ5" s="489"/>
      <c r="QPK5" s="489"/>
      <c r="QPL5" s="489"/>
      <c r="QPM5" s="489"/>
      <c r="QPN5" s="489"/>
      <c r="QPO5" s="489"/>
      <c r="QPP5" s="489"/>
      <c r="QPQ5" s="489"/>
      <c r="QPR5" s="489"/>
      <c r="QPS5" s="489"/>
      <c r="QPT5" s="489"/>
      <c r="QPU5" s="489"/>
      <c r="QPV5" s="489"/>
      <c r="QPW5" s="489"/>
      <c r="QPX5" s="489"/>
      <c r="QPY5" s="489"/>
      <c r="QPZ5" s="489"/>
      <c r="QQA5" s="489"/>
      <c r="QQB5" s="489"/>
      <c r="QQC5" s="489"/>
      <c r="QQD5" s="489"/>
      <c r="QQE5" s="489"/>
      <c r="QQF5" s="489"/>
      <c r="QQG5" s="489"/>
      <c r="QQH5" s="489"/>
      <c r="QQI5" s="489"/>
      <c r="QQJ5" s="489"/>
      <c r="QQK5" s="489"/>
      <c r="QQL5" s="489"/>
      <c r="QQM5" s="489"/>
      <c r="QQN5" s="489"/>
      <c r="QQO5" s="489"/>
      <c r="QQP5" s="489"/>
      <c r="QQQ5" s="489"/>
      <c r="QQR5" s="489"/>
      <c r="QQS5" s="489"/>
      <c r="QQT5" s="489"/>
      <c r="QQU5" s="489"/>
      <c r="QQV5" s="489"/>
      <c r="QQW5" s="489"/>
      <c r="QQX5" s="489"/>
      <c r="QQY5" s="489"/>
      <c r="QQZ5" s="489"/>
      <c r="QRA5" s="489"/>
      <c r="QRB5" s="489"/>
      <c r="QRC5" s="489"/>
      <c r="QRD5" s="489"/>
      <c r="QRE5" s="489"/>
      <c r="QRF5" s="489"/>
      <c r="QRG5" s="489"/>
      <c r="QRH5" s="489"/>
      <c r="QRI5" s="489"/>
      <c r="QRJ5" s="489"/>
      <c r="QRK5" s="489"/>
      <c r="QRL5" s="489"/>
      <c r="QRM5" s="489"/>
      <c r="QRN5" s="489"/>
      <c r="QRO5" s="489"/>
      <c r="QRP5" s="489"/>
      <c r="QRQ5" s="489"/>
      <c r="QRR5" s="489"/>
      <c r="QRS5" s="489"/>
      <c r="QRT5" s="489"/>
      <c r="QRU5" s="489"/>
      <c r="QRV5" s="489"/>
      <c r="QRW5" s="489"/>
      <c r="QRX5" s="489"/>
      <c r="QRY5" s="489"/>
      <c r="QRZ5" s="489"/>
      <c r="QSA5" s="489"/>
      <c r="QSB5" s="489"/>
      <c r="QSC5" s="489"/>
      <c r="QSD5" s="489"/>
      <c r="QSE5" s="489"/>
      <c r="QSF5" s="489"/>
      <c r="QSG5" s="489"/>
      <c r="QSH5" s="489"/>
      <c r="QSI5" s="489"/>
      <c r="QSJ5" s="489"/>
      <c r="QSK5" s="489"/>
      <c r="QSL5" s="489"/>
      <c r="QSM5" s="489"/>
      <c r="QSN5" s="489"/>
      <c r="QSO5" s="489"/>
      <c r="QSP5" s="489"/>
      <c r="QSQ5" s="489"/>
      <c r="QSR5" s="489"/>
      <c r="QSS5" s="489"/>
      <c r="QST5" s="489"/>
      <c r="QSU5" s="489"/>
      <c r="QSV5" s="489"/>
      <c r="QSW5" s="489"/>
      <c r="QSX5" s="489"/>
      <c r="QSY5" s="489"/>
      <c r="QSZ5" s="489"/>
      <c r="QTA5" s="489"/>
      <c r="QTB5" s="489"/>
      <c r="QTC5" s="489"/>
      <c r="QTD5" s="489"/>
      <c r="QTE5" s="489"/>
      <c r="QTF5" s="489"/>
      <c r="QTG5" s="489"/>
      <c r="QTH5" s="489"/>
      <c r="QTI5" s="489"/>
      <c r="QTJ5" s="489"/>
      <c r="QTK5" s="489"/>
      <c r="QTL5" s="489"/>
      <c r="QTM5" s="489"/>
      <c r="QTN5" s="489"/>
      <c r="QTO5" s="489"/>
      <c r="QTP5" s="489"/>
      <c r="QTQ5" s="489"/>
      <c r="QTR5" s="489"/>
      <c r="QTS5" s="489"/>
      <c r="QTT5" s="489"/>
      <c r="QTU5" s="489"/>
      <c r="QTV5" s="489"/>
      <c r="QTW5" s="489"/>
      <c r="QTX5" s="489"/>
      <c r="QTY5" s="489"/>
      <c r="QTZ5" s="489"/>
      <c r="QUA5" s="489"/>
      <c r="QUB5" s="489"/>
      <c r="QUC5" s="489"/>
      <c r="QUD5" s="489"/>
      <c r="QUE5" s="489"/>
      <c r="QUF5" s="489"/>
      <c r="QUG5" s="489"/>
      <c r="QUH5" s="489"/>
      <c r="QUI5" s="489"/>
      <c r="QUJ5" s="489"/>
      <c r="QUK5" s="489"/>
      <c r="QUL5" s="489"/>
      <c r="QUM5" s="489"/>
      <c r="QUN5" s="489"/>
      <c r="QUO5" s="489"/>
      <c r="QUP5" s="489"/>
      <c r="QUQ5" s="489"/>
      <c r="QUR5" s="489"/>
      <c r="QUS5" s="489"/>
      <c r="QUT5" s="489"/>
      <c r="QUU5" s="489"/>
      <c r="QUV5" s="489"/>
      <c r="QUW5" s="489"/>
      <c r="QUX5" s="489"/>
      <c r="QUY5" s="489"/>
      <c r="QUZ5" s="489"/>
      <c r="QVA5" s="489"/>
      <c r="QVB5" s="489"/>
      <c r="QVC5" s="489"/>
      <c r="QVD5" s="489"/>
      <c r="QVE5" s="489"/>
      <c r="QVF5" s="489"/>
      <c r="QVG5" s="489"/>
      <c r="QVH5" s="489"/>
      <c r="QVI5" s="489"/>
      <c r="QVJ5" s="489"/>
      <c r="QVK5" s="489"/>
      <c r="QVL5" s="489"/>
      <c r="QVM5" s="489"/>
      <c r="QVN5" s="489"/>
      <c r="QVO5" s="489"/>
      <c r="QVP5" s="489"/>
      <c r="QVQ5" s="489"/>
      <c r="QVR5" s="489"/>
      <c r="QVS5" s="489"/>
      <c r="QVT5" s="489"/>
      <c r="QVU5" s="489"/>
      <c r="QVV5" s="489"/>
      <c r="QVW5" s="489"/>
      <c r="QVX5" s="489"/>
      <c r="QVY5" s="489"/>
      <c r="QVZ5" s="489"/>
      <c r="QWA5" s="489"/>
      <c r="QWB5" s="489"/>
      <c r="QWC5" s="489"/>
      <c r="QWD5" s="489"/>
      <c r="QWE5" s="489"/>
      <c r="QWF5" s="489"/>
      <c r="QWG5" s="489"/>
      <c r="QWH5" s="489"/>
      <c r="QWI5" s="489"/>
      <c r="QWJ5" s="489"/>
      <c r="QWK5" s="489"/>
      <c r="QWL5" s="489"/>
      <c r="QWM5" s="489"/>
      <c r="QWN5" s="489"/>
      <c r="QWO5" s="489"/>
      <c r="QWP5" s="489"/>
      <c r="QWQ5" s="489"/>
      <c r="QWR5" s="489"/>
      <c r="QWS5" s="489"/>
      <c r="QWT5" s="489"/>
      <c r="QWU5" s="489"/>
      <c r="QWV5" s="489"/>
      <c r="QWW5" s="489"/>
      <c r="QWX5" s="489"/>
      <c r="QWY5" s="489"/>
      <c r="QWZ5" s="489"/>
      <c r="QXA5" s="489"/>
      <c r="QXB5" s="489"/>
      <c r="QXC5" s="489"/>
      <c r="QXD5" s="489"/>
      <c r="QXE5" s="489"/>
      <c r="QXF5" s="489"/>
      <c r="QXG5" s="489"/>
      <c r="QXH5" s="489"/>
      <c r="QXI5" s="489"/>
      <c r="QXJ5" s="489"/>
      <c r="QXK5" s="489"/>
      <c r="QXL5" s="489"/>
      <c r="QXM5" s="489"/>
      <c r="QXN5" s="489"/>
      <c r="QXO5" s="489"/>
      <c r="QXP5" s="489"/>
      <c r="QXQ5" s="489"/>
      <c r="QXR5" s="489"/>
      <c r="QXS5" s="489"/>
      <c r="QXT5" s="489"/>
      <c r="QXU5" s="489"/>
      <c r="QXV5" s="489"/>
      <c r="QXW5" s="489"/>
      <c r="QXX5" s="489"/>
      <c r="QXY5" s="489"/>
      <c r="QXZ5" s="489"/>
      <c r="QYA5" s="489"/>
      <c r="QYB5" s="489"/>
      <c r="QYC5" s="489"/>
      <c r="QYD5" s="489"/>
      <c r="QYE5" s="489"/>
      <c r="QYF5" s="489"/>
      <c r="QYG5" s="489"/>
      <c r="QYH5" s="489"/>
      <c r="QYI5" s="489"/>
      <c r="QYJ5" s="489"/>
      <c r="QYK5" s="489"/>
      <c r="QYL5" s="489"/>
      <c r="QYM5" s="489"/>
      <c r="QYN5" s="489"/>
      <c r="QYO5" s="489"/>
      <c r="QYP5" s="489"/>
      <c r="QYQ5" s="489"/>
      <c r="QYR5" s="489"/>
      <c r="QYS5" s="489"/>
      <c r="QYT5" s="489"/>
      <c r="QYU5" s="489"/>
      <c r="QYV5" s="489"/>
      <c r="QYW5" s="489"/>
      <c r="QYX5" s="489"/>
      <c r="QYY5" s="489"/>
      <c r="QYZ5" s="489"/>
      <c r="QZA5" s="489"/>
      <c r="QZB5" s="489"/>
      <c r="QZC5" s="489"/>
      <c r="QZD5" s="489"/>
      <c r="QZE5" s="489"/>
      <c r="QZF5" s="489"/>
      <c r="QZG5" s="489"/>
      <c r="QZH5" s="489"/>
      <c r="QZI5" s="489"/>
      <c r="QZJ5" s="489"/>
      <c r="QZK5" s="489"/>
      <c r="QZL5" s="489"/>
      <c r="QZM5" s="489"/>
      <c r="QZN5" s="489"/>
      <c r="QZO5" s="489"/>
      <c r="QZP5" s="489"/>
      <c r="QZQ5" s="489"/>
      <c r="QZR5" s="489"/>
      <c r="QZS5" s="489"/>
      <c r="QZT5" s="489"/>
      <c r="QZU5" s="489"/>
      <c r="QZV5" s="489"/>
      <c r="QZW5" s="489"/>
      <c r="QZX5" s="489"/>
      <c r="QZY5" s="489"/>
      <c r="QZZ5" s="489"/>
      <c r="RAA5" s="489"/>
      <c r="RAB5" s="489"/>
      <c r="RAC5" s="489"/>
      <c r="RAD5" s="489"/>
      <c r="RAE5" s="489"/>
      <c r="RAF5" s="489"/>
      <c r="RAG5" s="489"/>
      <c r="RAH5" s="489"/>
      <c r="RAI5" s="489"/>
      <c r="RAJ5" s="489"/>
      <c r="RAK5" s="489"/>
      <c r="RAL5" s="489"/>
      <c r="RAM5" s="489"/>
      <c r="RAN5" s="489"/>
      <c r="RAO5" s="489"/>
      <c r="RAP5" s="489"/>
      <c r="RAQ5" s="489"/>
      <c r="RAR5" s="489"/>
      <c r="RAS5" s="489"/>
      <c r="RAT5" s="489"/>
      <c r="RAU5" s="489"/>
      <c r="RAV5" s="489"/>
      <c r="RAW5" s="489"/>
      <c r="RAX5" s="489"/>
      <c r="RAY5" s="489"/>
      <c r="RAZ5" s="489"/>
      <c r="RBA5" s="489"/>
      <c r="RBB5" s="489"/>
      <c r="RBC5" s="489"/>
      <c r="RBD5" s="489"/>
      <c r="RBE5" s="489"/>
      <c r="RBF5" s="489"/>
      <c r="RBG5" s="489"/>
      <c r="RBH5" s="489"/>
      <c r="RBI5" s="489"/>
      <c r="RBJ5" s="489"/>
      <c r="RBK5" s="489"/>
      <c r="RBL5" s="489"/>
      <c r="RBM5" s="489"/>
      <c r="RBN5" s="489"/>
      <c r="RBO5" s="489"/>
      <c r="RBP5" s="489"/>
      <c r="RBQ5" s="489"/>
      <c r="RBR5" s="489"/>
      <c r="RBS5" s="489"/>
      <c r="RBT5" s="489"/>
      <c r="RBU5" s="489"/>
      <c r="RBV5" s="489"/>
      <c r="RBW5" s="489"/>
      <c r="RBX5" s="489"/>
      <c r="RBY5" s="489"/>
      <c r="RBZ5" s="489"/>
      <c r="RCA5" s="489"/>
      <c r="RCB5" s="489"/>
      <c r="RCC5" s="489"/>
      <c r="RCD5" s="489"/>
      <c r="RCE5" s="489"/>
      <c r="RCF5" s="489"/>
      <c r="RCG5" s="489"/>
      <c r="RCH5" s="489"/>
      <c r="RCI5" s="489"/>
      <c r="RCJ5" s="489"/>
      <c r="RCK5" s="489"/>
      <c r="RCL5" s="489"/>
      <c r="RCM5" s="489"/>
      <c r="RCN5" s="489"/>
      <c r="RCO5" s="489"/>
      <c r="RCP5" s="489"/>
      <c r="RCQ5" s="489"/>
      <c r="RCR5" s="489"/>
      <c r="RCS5" s="489"/>
      <c r="RCT5" s="489"/>
      <c r="RCU5" s="489"/>
      <c r="RCV5" s="489"/>
      <c r="RCW5" s="489"/>
      <c r="RCX5" s="489"/>
      <c r="RCY5" s="489"/>
      <c r="RCZ5" s="489"/>
      <c r="RDA5" s="489"/>
      <c r="RDB5" s="489"/>
      <c r="RDC5" s="489"/>
      <c r="RDD5" s="489"/>
      <c r="RDE5" s="489"/>
      <c r="RDF5" s="489"/>
      <c r="RDG5" s="489"/>
      <c r="RDH5" s="489"/>
      <c r="RDI5" s="489"/>
      <c r="RDJ5" s="489"/>
      <c r="RDK5" s="489"/>
      <c r="RDL5" s="489"/>
      <c r="RDM5" s="489"/>
      <c r="RDN5" s="489"/>
      <c r="RDO5" s="489"/>
      <c r="RDP5" s="489"/>
      <c r="RDQ5" s="489"/>
      <c r="RDR5" s="489"/>
      <c r="RDS5" s="489"/>
      <c r="RDT5" s="489"/>
      <c r="RDU5" s="489"/>
      <c r="RDV5" s="489"/>
      <c r="RDW5" s="489"/>
      <c r="RDX5" s="489"/>
      <c r="RDY5" s="489"/>
      <c r="RDZ5" s="489"/>
      <c r="REA5" s="489"/>
      <c r="REB5" s="489"/>
      <c r="REC5" s="489"/>
      <c r="RED5" s="489"/>
      <c r="REE5" s="489"/>
      <c r="REF5" s="489"/>
      <c r="REG5" s="489"/>
      <c r="REH5" s="489"/>
      <c r="REI5" s="489"/>
      <c r="REJ5" s="489"/>
      <c r="REK5" s="489"/>
      <c r="REL5" s="489"/>
      <c r="REM5" s="489"/>
      <c r="REN5" s="489"/>
      <c r="REO5" s="489"/>
      <c r="REP5" s="489"/>
      <c r="REQ5" s="489"/>
      <c r="RER5" s="489"/>
      <c r="RES5" s="489"/>
      <c r="RET5" s="489"/>
      <c r="REU5" s="489"/>
      <c r="REV5" s="489"/>
      <c r="REW5" s="489"/>
      <c r="REX5" s="489"/>
      <c r="REY5" s="489"/>
      <c r="REZ5" s="489"/>
      <c r="RFA5" s="489"/>
      <c r="RFB5" s="489"/>
      <c r="RFC5" s="489"/>
      <c r="RFD5" s="489"/>
      <c r="RFE5" s="489"/>
      <c r="RFF5" s="489"/>
      <c r="RFG5" s="489"/>
      <c r="RFH5" s="489"/>
      <c r="RFI5" s="489"/>
      <c r="RFJ5" s="489"/>
      <c r="RFK5" s="489"/>
      <c r="RFL5" s="489"/>
      <c r="RFM5" s="489"/>
      <c r="RFN5" s="489"/>
      <c r="RFO5" s="489"/>
      <c r="RFP5" s="489"/>
      <c r="RFQ5" s="489"/>
      <c r="RFR5" s="489"/>
      <c r="RFS5" s="489"/>
      <c r="RFT5" s="489"/>
      <c r="RFU5" s="489"/>
      <c r="RFV5" s="489"/>
      <c r="RFW5" s="489"/>
      <c r="RFX5" s="489"/>
      <c r="RFY5" s="489"/>
      <c r="RFZ5" s="489"/>
      <c r="RGA5" s="489"/>
      <c r="RGB5" s="489"/>
      <c r="RGC5" s="489"/>
      <c r="RGD5" s="489"/>
      <c r="RGE5" s="489"/>
      <c r="RGF5" s="489"/>
      <c r="RGG5" s="489"/>
      <c r="RGH5" s="489"/>
      <c r="RGI5" s="489"/>
      <c r="RGJ5" s="489"/>
      <c r="RGK5" s="489"/>
      <c r="RGL5" s="489"/>
      <c r="RGM5" s="489"/>
      <c r="RGN5" s="489"/>
      <c r="RGO5" s="489"/>
      <c r="RGP5" s="489"/>
      <c r="RGQ5" s="489"/>
      <c r="RGR5" s="489"/>
      <c r="RGS5" s="489"/>
      <c r="RGT5" s="489"/>
      <c r="RGU5" s="489"/>
      <c r="RGV5" s="489"/>
      <c r="RGW5" s="489"/>
      <c r="RGX5" s="489"/>
      <c r="RGY5" s="489"/>
      <c r="RGZ5" s="489"/>
      <c r="RHA5" s="489"/>
      <c r="RHB5" s="489"/>
      <c r="RHC5" s="489"/>
      <c r="RHD5" s="489"/>
      <c r="RHE5" s="489"/>
      <c r="RHF5" s="489"/>
      <c r="RHG5" s="489"/>
      <c r="RHH5" s="489"/>
      <c r="RHI5" s="489"/>
      <c r="RHJ5" s="489"/>
      <c r="RHK5" s="489"/>
      <c r="RHL5" s="489"/>
      <c r="RHM5" s="489"/>
      <c r="RHN5" s="489"/>
      <c r="RHO5" s="489"/>
      <c r="RHP5" s="489"/>
      <c r="RHQ5" s="489"/>
      <c r="RHR5" s="489"/>
      <c r="RHS5" s="489"/>
      <c r="RHT5" s="489"/>
      <c r="RHU5" s="489"/>
      <c r="RHV5" s="489"/>
      <c r="RHW5" s="489"/>
      <c r="RHX5" s="489"/>
      <c r="RHY5" s="489"/>
      <c r="RHZ5" s="489"/>
      <c r="RIA5" s="489"/>
      <c r="RIB5" s="489"/>
      <c r="RIC5" s="489"/>
      <c r="RID5" s="489"/>
      <c r="RIE5" s="489"/>
      <c r="RIF5" s="489"/>
      <c r="RIG5" s="489"/>
      <c r="RIH5" s="489"/>
      <c r="RII5" s="489"/>
      <c r="RIJ5" s="489"/>
      <c r="RIK5" s="489"/>
      <c r="RIL5" s="489"/>
      <c r="RIM5" s="489"/>
      <c r="RIN5" s="489"/>
      <c r="RIO5" s="489"/>
      <c r="RIP5" s="489"/>
      <c r="RIQ5" s="489"/>
      <c r="RIR5" s="489"/>
      <c r="RIS5" s="489"/>
      <c r="RIT5" s="489"/>
      <c r="RIU5" s="489"/>
      <c r="RIV5" s="489"/>
      <c r="RIW5" s="489"/>
      <c r="RIX5" s="489"/>
      <c r="RIY5" s="489"/>
      <c r="RIZ5" s="489"/>
      <c r="RJA5" s="489"/>
      <c r="RJB5" s="489"/>
      <c r="RJC5" s="489"/>
      <c r="RJD5" s="489"/>
      <c r="RJE5" s="489"/>
      <c r="RJF5" s="489"/>
      <c r="RJG5" s="489"/>
      <c r="RJH5" s="489"/>
      <c r="RJI5" s="489"/>
      <c r="RJJ5" s="489"/>
      <c r="RJK5" s="489"/>
      <c r="RJL5" s="489"/>
      <c r="RJM5" s="489"/>
      <c r="RJN5" s="489"/>
      <c r="RJO5" s="489"/>
      <c r="RJP5" s="489"/>
      <c r="RJQ5" s="489"/>
      <c r="RJR5" s="489"/>
      <c r="RJS5" s="489"/>
      <c r="RJT5" s="489"/>
      <c r="RJU5" s="489"/>
      <c r="RJV5" s="489"/>
      <c r="RJW5" s="489"/>
      <c r="RJX5" s="489"/>
      <c r="RJY5" s="489"/>
      <c r="RJZ5" s="489"/>
      <c r="RKA5" s="489"/>
      <c r="RKB5" s="489"/>
      <c r="RKC5" s="489"/>
      <c r="RKD5" s="489"/>
      <c r="RKE5" s="489"/>
      <c r="RKF5" s="489"/>
      <c r="RKG5" s="489"/>
      <c r="RKH5" s="489"/>
      <c r="RKI5" s="489"/>
      <c r="RKJ5" s="489"/>
      <c r="RKK5" s="489"/>
      <c r="RKL5" s="489"/>
      <c r="RKM5" s="489"/>
      <c r="RKN5" s="489"/>
      <c r="RKO5" s="489"/>
      <c r="RKP5" s="489"/>
      <c r="RKQ5" s="489"/>
      <c r="RKR5" s="489"/>
      <c r="RKS5" s="489"/>
      <c r="RKT5" s="489"/>
      <c r="RKU5" s="489"/>
      <c r="RKV5" s="489"/>
      <c r="RKW5" s="489"/>
      <c r="RKX5" s="489"/>
      <c r="RKY5" s="489"/>
      <c r="RKZ5" s="489"/>
      <c r="RLA5" s="489"/>
      <c r="RLB5" s="489"/>
      <c r="RLC5" s="489"/>
      <c r="RLD5" s="489"/>
      <c r="RLE5" s="489"/>
      <c r="RLF5" s="489"/>
      <c r="RLG5" s="489"/>
      <c r="RLH5" s="489"/>
      <c r="RLI5" s="489"/>
      <c r="RLJ5" s="489"/>
      <c r="RLK5" s="489"/>
      <c r="RLL5" s="489"/>
      <c r="RLM5" s="489"/>
      <c r="RLN5" s="489"/>
      <c r="RLO5" s="489"/>
      <c r="RLP5" s="489"/>
      <c r="RLQ5" s="489"/>
      <c r="RLR5" s="489"/>
      <c r="RLS5" s="489"/>
      <c r="RLT5" s="489"/>
      <c r="RLU5" s="489"/>
      <c r="RLV5" s="489"/>
      <c r="RLW5" s="489"/>
      <c r="RLX5" s="489"/>
      <c r="RLY5" s="489"/>
      <c r="RLZ5" s="489"/>
      <c r="RMA5" s="489"/>
      <c r="RMB5" s="489"/>
      <c r="RMC5" s="489"/>
      <c r="RMD5" s="489"/>
      <c r="RME5" s="489"/>
      <c r="RMF5" s="489"/>
      <c r="RMG5" s="489"/>
      <c r="RMH5" s="489"/>
      <c r="RMI5" s="489"/>
      <c r="RMJ5" s="489"/>
      <c r="RMK5" s="489"/>
      <c r="RML5" s="489"/>
      <c r="RMM5" s="489"/>
      <c r="RMN5" s="489"/>
      <c r="RMO5" s="489"/>
      <c r="RMP5" s="489"/>
      <c r="RMQ5" s="489"/>
      <c r="RMR5" s="489"/>
      <c r="RMS5" s="489"/>
      <c r="RMT5" s="489"/>
      <c r="RMU5" s="489"/>
      <c r="RMV5" s="489"/>
      <c r="RMW5" s="489"/>
      <c r="RMX5" s="489"/>
      <c r="RMY5" s="489"/>
      <c r="RMZ5" s="489"/>
      <c r="RNA5" s="489"/>
      <c r="RNB5" s="489"/>
      <c r="RNC5" s="489"/>
      <c r="RND5" s="489"/>
      <c r="RNE5" s="489"/>
      <c r="RNF5" s="489"/>
      <c r="RNG5" s="489"/>
      <c r="RNH5" s="489"/>
      <c r="RNI5" s="489"/>
      <c r="RNJ5" s="489"/>
      <c r="RNK5" s="489"/>
      <c r="RNL5" s="489"/>
      <c r="RNM5" s="489"/>
      <c r="RNN5" s="489"/>
      <c r="RNO5" s="489"/>
      <c r="RNP5" s="489"/>
      <c r="RNQ5" s="489"/>
      <c r="RNR5" s="489"/>
      <c r="RNS5" s="489"/>
      <c r="RNT5" s="489"/>
      <c r="RNU5" s="489"/>
      <c r="RNV5" s="489"/>
      <c r="RNW5" s="489"/>
      <c r="RNX5" s="489"/>
      <c r="RNY5" s="489"/>
      <c r="RNZ5" s="489"/>
      <c r="ROA5" s="489"/>
      <c r="ROB5" s="489"/>
      <c r="ROC5" s="489"/>
      <c r="ROD5" s="489"/>
      <c r="ROE5" s="489"/>
      <c r="ROF5" s="489"/>
      <c r="ROG5" s="489"/>
      <c r="ROH5" s="489"/>
      <c r="ROI5" s="489"/>
      <c r="ROJ5" s="489"/>
      <c r="ROK5" s="489"/>
      <c r="ROL5" s="489"/>
      <c r="ROM5" s="489"/>
      <c r="RON5" s="489"/>
      <c r="ROO5" s="489"/>
      <c r="ROP5" s="489"/>
      <c r="ROQ5" s="489"/>
      <c r="ROR5" s="489"/>
      <c r="ROS5" s="489"/>
      <c r="ROT5" s="489"/>
      <c r="ROU5" s="489"/>
      <c r="ROV5" s="489"/>
      <c r="ROW5" s="489"/>
      <c r="ROX5" s="489"/>
      <c r="ROY5" s="489"/>
      <c r="ROZ5" s="489"/>
      <c r="RPA5" s="489"/>
      <c r="RPB5" s="489"/>
      <c r="RPC5" s="489"/>
      <c r="RPD5" s="489"/>
      <c r="RPE5" s="489"/>
      <c r="RPF5" s="489"/>
      <c r="RPG5" s="489"/>
      <c r="RPH5" s="489"/>
      <c r="RPI5" s="489"/>
      <c r="RPJ5" s="489"/>
      <c r="RPK5" s="489"/>
      <c r="RPL5" s="489"/>
      <c r="RPM5" s="489"/>
      <c r="RPN5" s="489"/>
      <c r="RPO5" s="489"/>
      <c r="RPP5" s="489"/>
      <c r="RPQ5" s="489"/>
      <c r="RPR5" s="489"/>
      <c r="RPS5" s="489"/>
      <c r="RPT5" s="489"/>
      <c r="RPU5" s="489"/>
      <c r="RPV5" s="489"/>
      <c r="RPW5" s="489"/>
      <c r="RPX5" s="489"/>
      <c r="RPY5" s="489"/>
      <c r="RPZ5" s="489"/>
      <c r="RQA5" s="489"/>
      <c r="RQB5" s="489"/>
      <c r="RQC5" s="489"/>
      <c r="RQD5" s="489"/>
      <c r="RQE5" s="489"/>
      <c r="RQF5" s="489"/>
      <c r="RQG5" s="489"/>
      <c r="RQH5" s="489"/>
      <c r="RQI5" s="489"/>
      <c r="RQJ5" s="489"/>
      <c r="RQK5" s="489"/>
      <c r="RQL5" s="489"/>
      <c r="RQM5" s="489"/>
      <c r="RQN5" s="489"/>
      <c r="RQO5" s="489"/>
      <c r="RQP5" s="489"/>
      <c r="RQQ5" s="489"/>
      <c r="RQR5" s="489"/>
      <c r="RQS5" s="489"/>
      <c r="RQT5" s="489"/>
      <c r="RQU5" s="489"/>
      <c r="RQV5" s="489"/>
      <c r="RQW5" s="489"/>
      <c r="RQX5" s="489"/>
      <c r="RQY5" s="489"/>
      <c r="RQZ5" s="489"/>
      <c r="RRA5" s="489"/>
      <c r="RRB5" s="489"/>
      <c r="RRC5" s="489"/>
      <c r="RRD5" s="489"/>
      <c r="RRE5" s="489"/>
      <c r="RRF5" s="489"/>
      <c r="RRG5" s="489"/>
      <c r="RRH5" s="489"/>
      <c r="RRI5" s="489"/>
      <c r="RRJ5" s="489"/>
      <c r="RRK5" s="489"/>
      <c r="RRL5" s="489"/>
      <c r="RRM5" s="489"/>
      <c r="RRN5" s="489"/>
      <c r="RRO5" s="489"/>
      <c r="RRP5" s="489"/>
      <c r="RRQ5" s="489"/>
      <c r="RRR5" s="489"/>
      <c r="RRS5" s="489"/>
      <c r="RRT5" s="489"/>
      <c r="RRU5" s="489"/>
      <c r="RRV5" s="489"/>
      <c r="RRW5" s="489"/>
      <c r="RRX5" s="489"/>
      <c r="RRY5" s="489"/>
      <c r="RRZ5" s="489"/>
      <c r="RSA5" s="489"/>
      <c r="RSB5" s="489"/>
      <c r="RSC5" s="489"/>
      <c r="RSD5" s="489"/>
      <c r="RSE5" s="489"/>
      <c r="RSF5" s="489"/>
      <c r="RSG5" s="489"/>
      <c r="RSH5" s="489"/>
      <c r="RSI5" s="489"/>
      <c r="RSJ5" s="489"/>
      <c r="RSK5" s="489"/>
      <c r="RSL5" s="489"/>
      <c r="RSM5" s="489"/>
      <c r="RSN5" s="489"/>
      <c r="RSO5" s="489"/>
      <c r="RSP5" s="489"/>
      <c r="RSQ5" s="489"/>
      <c r="RSR5" s="489"/>
      <c r="RSS5" s="489"/>
      <c r="RST5" s="489"/>
      <c r="RSU5" s="489"/>
      <c r="RSV5" s="489"/>
      <c r="RSW5" s="489"/>
      <c r="RSX5" s="489"/>
      <c r="RSY5" s="489"/>
      <c r="RSZ5" s="489"/>
      <c r="RTA5" s="489"/>
      <c r="RTB5" s="489"/>
      <c r="RTC5" s="489"/>
      <c r="RTD5" s="489"/>
      <c r="RTE5" s="489"/>
      <c r="RTF5" s="489"/>
      <c r="RTG5" s="489"/>
      <c r="RTH5" s="489"/>
      <c r="RTI5" s="489"/>
      <c r="RTJ5" s="489"/>
      <c r="RTK5" s="489"/>
      <c r="RTL5" s="489"/>
      <c r="RTM5" s="489"/>
      <c r="RTN5" s="489"/>
      <c r="RTO5" s="489"/>
      <c r="RTP5" s="489"/>
      <c r="RTQ5" s="489"/>
      <c r="RTR5" s="489"/>
      <c r="RTS5" s="489"/>
      <c r="RTT5" s="489"/>
      <c r="RTU5" s="489"/>
      <c r="RTV5" s="489"/>
      <c r="RTW5" s="489"/>
      <c r="RTX5" s="489"/>
      <c r="RTY5" s="489"/>
      <c r="RTZ5" s="489"/>
      <c r="RUA5" s="489"/>
      <c r="RUB5" s="489"/>
      <c r="RUC5" s="489"/>
      <c r="RUD5" s="489"/>
      <c r="RUE5" s="489"/>
      <c r="RUF5" s="489"/>
      <c r="RUG5" s="489"/>
      <c r="RUH5" s="489"/>
      <c r="RUI5" s="489"/>
      <c r="RUJ5" s="489"/>
      <c r="RUK5" s="489"/>
      <c r="RUL5" s="489"/>
      <c r="RUM5" s="489"/>
      <c r="RUN5" s="489"/>
      <c r="RUO5" s="489"/>
      <c r="RUP5" s="489"/>
      <c r="RUQ5" s="489"/>
      <c r="RUR5" s="489"/>
      <c r="RUS5" s="489"/>
      <c r="RUT5" s="489"/>
      <c r="RUU5" s="489"/>
      <c r="RUV5" s="489"/>
      <c r="RUW5" s="489"/>
      <c r="RUX5" s="489"/>
      <c r="RUY5" s="489"/>
      <c r="RUZ5" s="489"/>
      <c r="RVA5" s="489"/>
      <c r="RVB5" s="489"/>
      <c r="RVC5" s="489"/>
      <c r="RVD5" s="489"/>
      <c r="RVE5" s="489"/>
      <c r="RVF5" s="489"/>
      <c r="RVG5" s="489"/>
      <c r="RVH5" s="489"/>
      <c r="RVI5" s="489"/>
      <c r="RVJ5" s="489"/>
      <c r="RVK5" s="489"/>
      <c r="RVL5" s="489"/>
      <c r="RVM5" s="489"/>
      <c r="RVN5" s="489"/>
      <c r="RVO5" s="489"/>
      <c r="RVP5" s="489"/>
      <c r="RVQ5" s="489"/>
      <c r="RVR5" s="489"/>
      <c r="RVS5" s="489"/>
      <c r="RVT5" s="489"/>
      <c r="RVU5" s="489"/>
      <c r="RVV5" s="489"/>
      <c r="RVW5" s="489"/>
      <c r="RVX5" s="489"/>
      <c r="RVY5" s="489"/>
      <c r="RVZ5" s="489"/>
      <c r="RWA5" s="489"/>
      <c r="RWB5" s="489"/>
      <c r="RWC5" s="489"/>
      <c r="RWD5" s="489"/>
      <c r="RWE5" s="489"/>
      <c r="RWF5" s="489"/>
      <c r="RWG5" s="489"/>
      <c r="RWH5" s="489"/>
      <c r="RWI5" s="489"/>
      <c r="RWJ5" s="489"/>
      <c r="RWK5" s="489"/>
      <c r="RWL5" s="489"/>
      <c r="RWM5" s="489"/>
      <c r="RWN5" s="489"/>
      <c r="RWO5" s="489"/>
      <c r="RWP5" s="489"/>
      <c r="RWQ5" s="489"/>
      <c r="RWR5" s="489"/>
      <c r="RWS5" s="489"/>
      <c r="RWT5" s="489"/>
      <c r="RWU5" s="489"/>
      <c r="RWV5" s="489"/>
      <c r="RWW5" s="489"/>
      <c r="RWX5" s="489"/>
      <c r="RWY5" s="489"/>
      <c r="RWZ5" s="489"/>
      <c r="RXA5" s="489"/>
      <c r="RXB5" s="489"/>
      <c r="RXC5" s="489"/>
      <c r="RXD5" s="489"/>
      <c r="RXE5" s="489"/>
      <c r="RXF5" s="489"/>
      <c r="RXG5" s="489"/>
      <c r="RXH5" s="489"/>
      <c r="RXI5" s="489"/>
      <c r="RXJ5" s="489"/>
      <c r="RXK5" s="489"/>
      <c r="RXL5" s="489"/>
      <c r="RXM5" s="489"/>
      <c r="RXN5" s="489"/>
      <c r="RXO5" s="489"/>
      <c r="RXP5" s="489"/>
      <c r="RXQ5" s="489"/>
      <c r="RXR5" s="489"/>
      <c r="RXS5" s="489"/>
      <c r="RXT5" s="489"/>
      <c r="RXU5" s="489"/>
      <c r="RXV5" s="489"/>
      <c r="RXW5" s="489"/>
      <c r="RXX5" s="489"/>
      <c r="RXY5" s="489"/>
      <c r="RXZ5" s="489"/>
      <c r="RYA5" s="489"/>
      <c r="RYB5" s="489"/>
      <c r="RYC5" s="489"/>
      <c r="RYD5" s="489"/>
      <c r="RYE5" s="489"/>
      <c r="RYF5" s="489"/>
      <c r="RYG5" s="489"/>
      <c r="RYH5" s="489"/>
      <c r="RYI5" s="489"/>
      <c r="RYJ5" s="489"/>
      <c r="RYK5" s="489"/>
      <c r="RYL5" s="489"/>
      <c r="RYM5" s="489"/>
      <c r="RYN5" s="489"/>
      <c r="RYO5" s="489"/>
      <c r="RYP5" s="489"/>
      <c r="RYQ5" s="489"/>
      <c r="RYR5" s="489"/>
      <c r="RYS5" s="489"/>
      <c r="RYT5" s="489"/>
      <c r="RYU5" s="489"/>
      <c r="RYV5" s="489"/>
      <c r="RYW5" s="489"/>
      <c r="RYX5" s="489"/>
      <c r="RYY5" s="489"/>
      <c r="RYZ5" s="489"/>
      <c r="RZA5" s="489"/>
      <c r="RZB5" s="489"/>
      <c r="RZC5" s="489"/>
      <c r="RZD5" s="489"/>
      <c r="RZE5" s="489"/>
      <c r="RZF5" s="489"/>
      <c r="RZG5" s="489"/>
      <c r="RZH5" s="489"/>
      <c r="RZI5" s="489"/>
      <c r="RZJ5" s="489"/>
      <c r="RZK5" s="489"/>
      <c r="RZL5" s="489"/>
      <c r="RZM5" s="489"/>
      <c r="RZN5" s="489"/>
      <c r="RZO5" s="489"/>
      <c r="RZP5" s="489"/>
      <c r="RZQ5" s="489"/>
      <c r="RZR5" s="489"/>
      <c r="RZS5" s="489"/>
      <c r="RZT5" s="489"/>
      <c r="RZU5" s="489"/>
      <c r="RZV5" s="489"/>
      <c r="RZW5" s="489"/>
      <c r="RZX5" s="489"/>
      <c r="RZY5" s="489"/>
      <c r="RZZ5" s="489"/>
      <c r="SAA5" s="489"/>
      <c r="SAB5" s="489"/>
      <c r="SAC5" s="489"/>
      <c r="SAD5" s="489"/>
      <c r="SAE5" s="489"/>
      <c r="SAF5" s="489"/>
      <c r="SAG5" s="489"/>
      <c r="SAH5" s="489"/>
      <c r="SAI5" s="489"/>
      <c r="SAJ5" s="489"/>
      <c r="SAK5" s="489"/>
      <c r="SAL5" s="489"/>
      <c r="SAM5" s="489"/>
      <c r="SAN5" s="489"/>
      <c r="SAO5" s="489"/>
      <c r="SAP5" s="489"/>
      <c r="SAQ5" s="489"/>
      <c r="SAR5" s="489"/>
      <c r="SAS5" s="489"/>
      <c r="SAT5" s="489"/>
      <c r="SAU5" s="489"/>
      <c r="SAV5" s="489"/>
      <c r="SAW5" s="489"/>
      <c r="SAX5" s="489"/>
      <c r="SAY5" s="489"/>
      <c r="SAZ5" s="489"/>
      <c r="SBA5" s="489"/>
      <c r="SBB5" s="489"/>
      <c r="SBC5" s="489"/>
      <c r="SBD5" s="489"/>
      <c r="SBE5" s="489"/>
      <c r="SBF5" s="489"/>
      <c r="SBG5" s="489"/>
      <c r="SBH5" s="489"/>
      <c r="SBI5" s="489"/>
      <c r="SBJ5" s="489"/>
      <c r="SBK5" s="489"/>
      <c r="SBL5" s="489"/>
      <c r="SBM5" s="489"/>
      <c r="SBN5" s="489"/>
      <c r="SBO5" s="489"/>
      <c r="SBP5" s="489"/>
      <c r="SBQ5" s="489"/>
      <c r="SBR5" s="489"/>
      <c r="SBS5" s="489"/>
      <c r="SBT5" s="489"/>
      <c r="SBU5" s="489"/>
      <c r="SBV5" s="489"/>
      <c r="SBW5" s="489"/>
      <c r="SBX5" s="489"/>
      <c r="SBY5" s="489"/>
      <c r="SBZ5" s="489"/>
      <c r="SCA5" s="489"/>
      <c r="SCB5" s="489"/>
      <c r="SCC5" s="489"/>
      <c r="SCD5" s="489"/>
      <c r="SCE5" s="489"/>
      <c r="SCF5" s="489"/>
      <c r="SCG5" s="489"/>
      <c r="SCH5" s="489"/>
      <c r="SCI5" s="489"/>
      <c r="SCJ5" s="489"/>
      <c r="SCK5" s="489"/>
      <c r="SCL5" s="489"/>
      <c r="SCM5" s="489"/>
      <c r="SCN5" s="489"/>
      <c r="SCO5" s="489"/>
      <c r="SCP5" s="489"/>
      <c r="SCQ5" s="489"/>
      <c r="SCR5" s="489"/>
      <c r="SCS5" s="489"/>
      <c r="SCT5" s="489"/>
      <c r="SCU5" s="489"/>
      <c r="SCV5" s="489"/>
      <c r="SCW5" s="489"/>
      <c r="SCX5" s="489"/>
      <c r="SCY5" s="489"/>
      <c r="SCZ5" s="489"/>
      <c r="SDA5" s="489"/>
      <c r="SDB5" s="489"/>
      <c r="SDC5" s="489"/>
      <c r="SDD5" s="489"/>
      <c r="SDE5" s="489"/>
      <c r="SDF5" s="489"/>
      <c r="SDG5" s="489"/>
      <c r="SDH5" s="489"/>
      <c r="SDI5" s="489"/>
      <c r="SDJ5" s="489"/>
      <c r="SDK5" s="489"/>
      <c r="SDL5" s="489"/>
      <c r="SDM5" s="489"/>
      <c r="SDN5" s="489"/>
      <c r="SDO5" s="489"/>
      <c r="SDP5" s="489"/>
      <c r="SDQ5" s="489"/>
      <c r="SDR5" s="489"/>
      <c r="SDS5" s="489"/>
      <c r="SDT5" s="489"/>
      <c r="SDU5" s="489"/>
      <c r="SDV5" s="489"/>
      <c r="SDW5" s="489"/>
      <c r="SDX5" s="489"/>
      <c r="SDY5" s="489"/>
      <c r="SDZ5" s="489"/>
      <c r="SEA5" s="489"/>
      <c r="SEB5" s="489"/>
      <c r="SEC5" s="489"/>
      <c r="SED5" s="489"/>
      <c r="SEE5" s="489"/>
      <c r="SEF5" s="489"/>
      <c r="SEG5" s="489"/>
      <c r="SEH5" s="489"/>
      <c r="SEI5" s="489"/>
      <c r="SEJ5" s="489"/>
      <c r="SEK5" s="489"/>
      <c r="SEL5" s="489"/>
      <c r="SEM5" s="489"/>
      <c r="SEN5" s="489"/>
      <c r="SEO5" s="489"/>
      <c r="SEP5" s="489"/>
      <c r="SEQ5" s="489"/>
      <c r="SER5" s="489"/>
      <c r="SES5" s="489"/>
      <c r="SET5" s="489"/>
      <c r="SEU5" s="489"/>
      <c r="SEV5" s="489"/>
      <c r="SEW5" s="489"/>
      <c r="SEX5" s="489"/>
      <c r="SEY5" s="489"/>
      <c r="SEZ5" s="489"/>
      <c r="SFA5" s="489"/>
      <c r="SFB5" s="489"/>
      <c r="SFC5" s="489"/>
      <c r="SFD5" s="489"/>
      <c r="SFE5" s="489"/>
      <c r="SFF5" s="489"/>
      <c r="SFG5" s="489"/>
      <c r="SFH5" s="489"/>
      <c r="SFI5" s="489"/>
      <c r="SFJ5" s="489"/>
      <c r="SFK5" s="489"/>
      <c r="SFL5" s="489"/>
      <c r="SFM5" s="489"/>
      <c r="SFN5" s="489"/>
      <c r="SFO5" s="489"/>
      <c r="SFP5" s="489"/>
      <c r="SFQ5" s="489"/>
      <c r="SFR5" s="489"/>
      <c r="SFS5" s="489"/>
      <c r="SFT5" s="489"/>
      <c r="SFU5" s="489"/>
      <c r="SFV5" s="489"/>
      <c r="SFW5" s="489"/>
      <c r="SFX5" s="489"/>
      <c r="SFY5" s="489"/>
      <c r="SFZ5" s="489"/>
      <c r="SGA5" s="489"/>
      <c r="SGB5" s="489"/>
      <c r="SGC5" s="489"/>
      <c r="SGD5" s="489"/>
      <c r="SGE5" s="489"/>
      <c r="SGF5" s="489"/>
      <c r="SGG5" s="489"/>
      <c r="SGH5" s="489"/>
      <c r="SGI5" s="489"/>
      <c r="SGJ5" s="489"/>
      <c r="SGK5" s="489"/>
      <c r="SGL5" s="489"/>
      <c r="SGM5" s="489"/>
      <c r="SGN5" s="489"/>
      <c r="SGO5" s="489"/>
      <c r="SGP5" s="489"/>
      <c r="SGQ5" s="489"/>
      <c r="SGR5" s="489"/>
      <c r="SGS5" s="489"/>
      <c r="SGT5" s="489"/>
      <c r="SGU5" s="489"/>
      <c r="SGV5" s="489"/>
      <c r="SGW5" s="489"/>
      <c r="SGX5" s="489"/>
      <c r="SGY5" s="489"/>
      <c r="SGZ5" s="489"/>
      <c r="SHA5" s="489"/>
      <c r="SHB5" s="489"/>
      <c r="SHC5" s="489"/>
      <c r="SHD5" s="489"/>
      <c r="SHE5" s="489"/>
      <c r="SHF5" s="489"/>
      <c r="SHG5" s="489"/>
      <c r="SHH5" s="489"/>
      <c r="SHI5" s="489"/>
      <c r="SHJ5" s="489"/>
      <c r="SHK5" s="489"/>
      <c r="SHL5" s="489"/>
      <c r="SHM5" s="489"/>
      <c r="SHN5" s="489"/>
      <c r="SHO5" s="489"/>
      <c r="SHP5" s="489"/>
      <c r="SHQ5" s="489"/>
      <c r="SHR5" s="489"/>
      <c r="SHS5" s="489"/>
      <c r="SHT5" s="489"/>
      <c r="SHU5" s="489"/>
      <c r="SHV5" s="489"/>
      <c r="SHW5" s="489"/>
      <c r="SHX5" s="489"/>
      <c r="SHY5" s="489"/>
      <c r="SHZ5" s="489"/>
      <c r="SIA5" s="489"/>
      <c r="SIB5" s="489"/>
      <c r="SIC5" s="489"/>
      <c r="SID5" s="489"/>
      <c r="SIE5" s="489"/>
      <c r="SIF5" s="489"/>
      <c r="SIG5" s="489"/>
      <c r="SIH5" s="489"/>
      <c r="SII5" s="489"/>
      <c r="SIJ5" s="489"/>
      <c r="SIK5" s="489"/>
      <c r="SIL5" s="489"/>
      <c r="SIM5" s="489"/>
      <c r="SIN5" s="489"/>
      <c r="SIO5" s="489"/>
      <c r="SIP5" s="489"/>
      <c r="SIQ5" s="489"/>
      <c r="SIR5" s="489"/>
      <c r="SIS5" s="489"/>
      <c r="SIT5" s="489"/>
      <c r="SIU5" s="489"/>
      <c r="SIV5" s="489"/>
      <c r="SIW5" s="489"/>
      <c r="SIX5" s="489"/>
      <c r="SIY5" s="489"/>
      <c r="SIZ5" s="489"/>
      <c r="SJA5" s="489"/>
      <c r="SJB5" s="489"/>
      <c r="SJC5" s="489"/>
      <c r="SJD5" s="489"/>
      <c r="SJE5" s="489"/>
      <c r="SJF5" s="489"/>
      <c r="SJG5" s="489"/>
      <c r="SJH5" s="489"/>
      <c r="SJI5" s="489"/>
      <c r="SJJ5" s="489"/>
      <c r="SJK5" s="489"/>
      <c r="SJL5" s="489"/>
      <c r="SJM5" s="489"/>
      <c r="SJN5" s="489"/>
      <c r="SJO5" s="489"/>
      <c r="SJP5" s="489"/>
      <c r="SJQ5" s="489"/>
      <c r="SJR5" s="489"/>
      <c r="SJS5" s="489"/>
      <c r="SJT5" s="489"/>
      <c r="SJU5" s="489"/>
      <c r="SJV5" s="489"/>
      <c r="SJW5" s="489"/>
      <c r="SJX5" s="489"/>
      <c r="SJY5" s="489"/>
      <c r="SJZ5" s="489"/>
      <c r="SKA5" s="489"/>
      <c r="SKB5" s="489"/>
      <c r="SKC5" s="489"/>
      <c r="SKD5" s="489"/>
      <c r="SKE5" s="489"/>
      <c r="SKF5" s="489"/>
      <c r="SKG5" s="489"/>
      <c r="SKH5" s="489"/>
      <c r="SKI5" s="489"/>
      <c r="SKJ5" s="489"/>
      <c r="SKK5" s="489"/>
      <c r="SKL5" s="489"/>
      <c r="SKM5" s="489"/>
      <c r="SKN5" s="489"/>
      <c r="SKO5" s="489"/>
      <c r="SKP5" s="489"/>
      <c r="SKQ5" s="489"/>
      <c r="SKR5" s="489"/>
      <c r="SKS5" s="489"/>
      <c r="SKT5" s="489"/>
      <c r="SKU5" s="489"/>
      <c r="SKV5" s="489"/>
      <c r="SKW5" s="489"/>
      <c r="SKX5" s="489"/>
      <c r="SKY5" s="489"/>
      <c r="SKZ5" s="489"/>
      <c r="SLA5" s="489"/>
      <c r="SLB5" s="489"/>
      <c r="SLC5" s="489"/>
      <c r="SLD5" s="489"/>
      <c r="SLE5" s="489"/>
      <c r="SLF5" s="489"/>
      <c r="SLG5" s="489"/>
      <c r="SLH5" s="489"/>
      <c r="SLI5" s="489"/>
      <c r="SLJ5" s="489"/>
      <c r="SLK5" s="489"/>
      <c r="SLL5" s="489"/>
      <c r="SLM5" s="489"/>
      <c r="SLN5" s="489"/>
      <c r="SLO5" s="489"/>
      <c r="SLP5" s="489"/>
      <c r="SLQ5" s="489"/>
      <c r="SLR5" s="489"/>
      <c r="SLS5" s="489"/>
      <c r="SLT5" s="489"/>
      <c r="SLU5" s="489"/>
      <c r="SLV5" s="489"/>
      <c r="SLW5" s="489"/>
      <c r="SLX5" s="489"/>
      <c r="SLY5" s="489"/>
      <c r="SLZ5" s="489"/>
      <c r="SMA5" s="489"/>
      <c r="SMB5" s="489"/>
      <c r="SMC5" s="489"/>
      <c r="SMD5" s="489"/>
      <c r="SME5" s="489"/>
      <c r="SMF5" s="489"/>
      <c r="SMG5" s="489"/>
      <c r="SMH5" s="489"/>
      <c r="SMI5" s="489"/>
      <c r="SMJ5" s="489"/>
      <c r="SMK5" s="489"/>
      <c r="SML5" s="489"/>
      <c r="SMM5" s="489"/>
      <c r="SMN5" s="489"/>
      <c r="SMO5" s="489"/>
      <c r="SMP5" s="489"/>
      <c r="SMQ5" s="489"/>
      <c r="SMR5" s="489"/>
      <c r="SMS5" s="489"/>
      <c r="SMT5" s="489"/>
      <c r="SMU5" s="489"/>
      <c r="SMV5" s="489"/>
      <c r="SMW5" s="489"/>
      <c r="SMX5" s="489"/>
      <c r="SMY5" s="489"/>
      <c r="SMZ5" s="489"/>
      <c r="SNA5" s="489"/>
      <c r="SNB5" s="489"/>
      <c r="SNC5" s="489"/>
      <c r="SND5" s="489"/>
      <c r="SNE5" s="489"/>
      <c r="SNF5" s="489"/>
      <c r="SNG5" s="489"/>
      <c r="SNH5" s="489"/>
      <c r="SNI5" s="489"/>
      <c r="SNJ5" s="489"/>
      <c r="SNK5" s="489"/>
      <c r="SNL5" s="489"/>
      <c r="SNM5" s="489"/>
      <c r="SNN5" s="489"/>
      <c r="SNO5" s="489"/>
      <c r="SNP5" s="489"/>
      <c r="SNQ5" s="489"/>
      <c r="SNR5" s="489"/>
      <c r="SNS5" s="489"/>
      <c r="SNT5" s="489"/>
      <c r="SNU5" s="489"/>
      <c r="SNV5" s="489"/>
      <c r="SNW5" s="489"/>
      <c r="SNX5" s="489"/>
      <c r="SNY5" s="489"/>
      <c r="SNZ5" s="489"/>
      <c r="SOA5" s="489"/>
      <c r="SOB5" s="489"/>
      <c r="SOC5" s="489"/>
      <c r="SOD5" s="489"/>
      <c r="SOE5" s="489"/>
      <c r="SOF5" s="489"/>
      <c r="SOG5" s="489"/>
      <c r="SOH5" s="489"/>
      <c r="SOI5" s="489"/>
      <c r="SOJ5" s="489"/>
      <c r="SOK5" s="489"/>
      <c r="SOL5" s="489"/>
      <c r="SOM5" s="489"/>
      <c r="SON5" s="489"/>
      <c r="SOO5" s="489"/>
      <c r="SOP5" s="489"/>
      <c r="SOQ5" s="489"/>
      <c r="SOR5" s="489"/>
      <c r="SOS5" s="489"/>
      <c r="SOT5" s="489"/>
      <c r="SOU5" s="489"/>
      <c r="SOV5" s="489"/>
      <c r="SOW5" s="489"/>
      <c r="SOX5" s="489"/>
      <c r="SOY5" s="489"/>
      <c r="SOZ5" s="489"/>
      <c r="SPA5" s="489"/>
      <c r="SPB5" s="489"/>
      <c r="SPC5" s="489"/>
      <c r="SPD5" s="489"/>
      <c r="SPE5" s="489"/>
      <c r="SPF5" s="489"/>
      <c r="SPG5" s="489"/>
      <c r="SPH5" s="489"/>
      <c r="SPI5" s="489"/>
      <c r="SPJ5" s="489"/>
      <c r="SPK5" s="489"/>
      <c r="SPL5" s="489"/>
      <c r="SPM5" s="489"/>
      <c r="SPN5" s="489"/>
      <c r="SPO5" s="489"/>
      <c r="SPP5" s="489"/>
      <c r="SPQ5" s="489"/>
      <c r="SPR5" s="489"/>
      <c r="SPS5" s="489"/>
      <c r="SPT5" s="489"/>
      <c r="SPU5" s="489"/>
      <c r="SPV5" s="489"/>
      <c r="SPW5" s="489"/>
      <c r="SPX5" s="489"/>
      <c r="SPY5" s="489"/>
      <c r="SPZ5" s="489"/>
      <c r="SQA5" s="489"/>
      <c r="SQB5" s="489"/>
      <c r="SQC5" s="489"/>
      <c r="SQD5" s="489"/>
      <c r="SQE5" s="489"/>
      <c r="SQF5" s="489"/>
      <c r="SQG5" s="489"/>
      <c r="SQH5" s="489"/>
      <c r="SQI5" s="489"/>
      <c r="SQJ5" s="489"/>
      <c r="SQK5" s="489"/>
      <c r="SQL5" s="489"/>
      <c r="SQM5" s="489"/>
      <c r="SQN5" s="489"/>
      <c r="SQO5" s="489"/>
      <c r="SQP5" s="489"/>
      <c r="SQQ5" s="489"/>
      <c r="SQR5" s="489"/>
      <c r="SQS5" s="489"/>
      <c r="SQT5" s="489"/>
      <c r="SQU5" s="489"/>
      <c r="SQV5" s="489"/>
      <c r="SQW5" s="489"/>
      <c r="SQX5" s="489"/>
      <c r="SQY5" s="489"/>
      <c r="SQZ5" s="489"/>
      <c r="SRA5" s="489"/>
      <c r="SRB5" s="489"/>
      <c r="SRC5" s="489"/>
      <c r="SRD5" s="489"/>
      <c r="SRE5" s="489"/>
      <c r="SRF5" s="489"/>
      <c r="SRG5" s="489"/>
      <c r="SRH5" s="489"/>
      <c r="SRI5" s="489"/>
      <c r="SRJ5" s="489"/>
      <c r="SRK5" s="489"/>
      <c r="SRL5" s="489"/>
      <c r="SRM5" s="489"/>
      <c r="SRN5" s="489"/>
      <c r="SRO5" s="489"/>
      <c r="SRP5" s="489"/>
      <c r="SRQ5" s="489"/>
      <c r="SRR5" s="489"/>
      <c r="SRS5" s="489"/>
      <c r="SRT5" s="489"/>
      <c r="SRU5" s="489"/>
      <c r="SRV5" s="489"/>
      <c r="SRW5" s="489"/>
      <c r="SRX5" s="489"/>
      <c r="SRY5" s="489"/>
      <c r="SRZ5" s="489"/>
      <c r="SSA5" s="489"/>
      <c r="SSB5" s="489"/>
      <c r="SSC5" s="489"/>
      <c r="SSD5" s="489"/>
      <c r="SSE5" s="489"/>
      <c r="SSF5" s="489"/>
      <c r="SSG5" s="489"/>
      <c r="SSH5" s="489"/>
      <c r="SSI5" s="489"/>
      <c r="SSJ5" s="489"/>
      <c r="SSK5" s="489"/>
      <c r="SSL5" s="489"/>
      <c r="SSM5" s="489"/>
      <c r="SSN5" s="489"/>
      <c r="SSO5" s="489"/>
      <c r="SSP5" s="489"/>
      <c r="SSQ5" s="489"/>
      <c r="SSR5" s="489"/>
      <c r="SSS5" s="489"/>
      <c r="SST5" s="489"/>
      <c r="SSU5" s="489"/>
      <c r="SSV5" s="489"/>
      <c r="SSW5" s="489"/>
      <c r="SSX5" s="489"/>
      <c r="SSY5" s="489"/>
      <c r="SSZ5" s="489"/>
      <c r="STA5" s="489"/>
      <c r="STB5" s="489"/>
      <c r="STC5" s="489"/>
      <c r="STD5" s="489"/>
      <c r="STE5" s="489"/>
      <c r="STF5" s="489"/>
      <c r="STG5" s="489"/>
      <c r="STH5" s="489"/>
      <c r="STI5" s="489"/>
      <c r="STJ5" s="489"/>
      <c r="STK5" s="489"/>
      <c r="STL5" s="489"/>
      <c r="STM5" s="489"/>
      <c r="STN5" s="489"/>
      <c r="STO5" s="489"/>
      <c r="STP5" s="489"/>
      <c r="STQ5" s="489"/>
      <c r="STR5" s="489"/>
      <c r="STS5" s="489"/>
      <c r="STT5" s="489"/>
      <c r="STU5" s="489"/>
      <c r="STV5" s="489"/>
      <c r="STW5" s="489"/>
      <c r="STX5" s="489"/>
      <c r="STY5" s="489"/>
      <c r="STZ5" s="489"/>
      <c r="SUA5" s="489"/>
      <c r="SUB5" s="489"/>
      <c r="SUC5" s="489"/>
      <c r="SUD5" s="489"/>
      <c r="SUE5" s="489"/>
      <c r="SUF5" s="489"/>
      <c r="SUG5" s="489"/>
      <c r="SUH5" s="489"/>
      <c r="SUI5" s="489"/>
      <c r="SUJ5" s="489"/>
      <c r="SUK5" s="489"/>
      <c r="SUL5" s="489"/>
      <c r="SUM5" s="489"/>
      <c r="SUN5" s="489"/>
      <c r="SUO5" s="489"/>
      <c r="SUP5" s="489"/>
      <c r="SUQ5" s="489"/>
      <c r="SUR5" s="489"/>
      <c r="SUS5" s="489"/>
      <c r="SUT5" s="489"/>
      <c r="SUU5" s="489"/>
      <c r="SUV5" s="489"/>
      <c r="SUW5" s="489"/>
      <c r="SUX5" s="489"/>
      <c r="SUY5" s="489"/>
      <c r="SUZ5" s="489"/>
      <c r="SVA5" s="489"/>
      <c r="SVB5" s="489"/>
      <c r="SVC5" s="489"/>
      <c r="SVD5" s="489"/>
      <c r="SVE5" s="489"/>
      <c r="SVF5" s="489"/>
      <c r="SVG5" s="489"/>
      <c r="SVH5" s="489"/>
      <c r="SVI5" s="489"/>
      <c r="SVJ5" s="489"/>
      <c r="SVK5" s="489"/>
      <c r="SVL5" s="489"/>
      <c r="SVM5" s="489"/>
      <c r="SVN5" s="489"/>
      <c r="SVO5" s="489"/>
      <c r="SVP5" s="489"/>
      <c r="SVQ5" s="489"/>
      <c r="SVR5" s="489"/>
      <c r="SVS5" s="489"/>
      <c r="SVT5" s="489"/>
      <c r="SVU5" s="489"/>
      <c r="SVV5" s="489"/>
      <c r="SVW5" s="489"/>
      <c r="SVX5" s="489"/>
      <c r="SVY5" s="489"/>
      <c r="SVZ5" s="489"/>
      <c r="SWA5" s="489"/>
      <c r="SWB5" s="489"/>
      <c r="SWC5" s="489"/>
      <c r="SWD5" s="489"/>
      <c r="SWE5" s="489"/>
      <c r="SWF5" s="489"/>
      <c r="SWG5" s="489"/>
      <c r="SWH5" s="489"/>
      <c r="SWI5" s="489"/>
      <c r="SWJ5" s="489"/>
      <c r="SWK5" s="489"/>
      <c r="SWL5" s="489"/>
      <c r="SWM5" s="489"/>
      <c r="SWN5" s="489"/>
      <c r="SWO5" s="489"/>
      <c r="SWP5" s="489"/>
      <c r="SWQ5" s="489"/>
      <c r="SWR5" s="489"/>
      <c r="SWS5" s="489"/>
      <c r="SWT5" s="489"/>
      <c r="SWU5" s="489"/>
      <c r="SWV5" s="489"/>
      <c r="SWW5" s="489"/>
      <c r="SWX5" s="489"/>
      <c r="SWY5" s="489"/>
      <c r="SWZ5" s="489"/>
      <c r="SXA5" s="489"/>
      <c r="SXB5" s="489"/>
      <c r="SXC5" s="489"/>
      <c r="SXD5" s="489"/>
      <c r="SXE5" s="489"/>
      <c r="SXF5" s="489"/>
      <c r="SXG5" s="489"/>
      <c r="SXH5" s="489"/>
      <c r="SXI5" s="489"/>
      <c r="SXJ5" s="489"/>
      <c r="SXK5" s="489"/>
      <c r="SXL5" s="489"/>
      <c r="SXM5" s="489"/>
      <c r="SXN5" s="489"/>
      <c r="SXO5" s="489"/>
      <c r="SXP5" s="489"/>
      <c r="SXQ5" s="489"/>
      <c r="SXR5" s="489"/>
      <c r="SXS5" s="489"/>
      <c r="SXT5" s="489"/>
      <c r="SXU5" s="489"/>
      <c r="SXV5" s="489"/>
      <c r="SXW5" s="489"/>
      <c r="SXX5" s="489"/>
      <c r="SXY5" s="489"/>
      <c r="SXZ5" s="489"/>
      <c r="SYA5" s="489"/>
      <c r="SYB5" s="489"/>
      <c r="SYC5" s="489"/>
      <c r="SYD5" s="489"/>
      <c r="SYE5" s="489"/>
      <c r="SYF5" s="489"/>
      <c r="SYG5" s="489"/>
      <c r="SYH5" s="489"/>
      <c r="SYI5" s="489"/>
      <c r="SYJ5" s="489"/>
      <c r="SYK5" s="489"/>
      <c r="SYL5" s="489"/>
      <c r="SYM5" s="489"/>
      <c r="SYN5" s="489"/>
      <c r="SYO5" s="489"/>
      <c r="SYP5" s="489"/>
      <c r="SYQ5" s="489"/>
      <c r="SYR5" s="489"/>
      <c r="SYS5" s="489"/>
      <c r="SYT5" s="489"/>
      <c r="SYU5" s="489"/>
      <c r="SYV5" s="489"/>
      <c r="SYW5" s="489"/>
      <c r="SYX5" s="489"/>
      <c r="SYY5" s="489"/>
      <c r="SYZ5" s="489"/>
      <c r="SZA5" s="489"/>
      <c r="SZB5" s="489"/>
      <c r="SZC5" s="489"/>
      <c r="SZD5" s="489"/>
      <c r="SZE5" s="489"/>
      <c r="SZF5" s="489"/>
      <c r="SZG5" s="489"/>
      <c r="SZH5" s="489"/>
      <c r="SZI5" s="489"/>
      <c r="SZJ5" s="489"/>
      <c r="SZK5" s="489"/>
      <c r="SZL5" s="489"/>
      <c r="SZM5" s="489"/>
      <c r="SZN5" s="489"/>
      <c r="SZO5" s="489"/>
      <c r="SZP5" s="489"/>
      <c r="SZQ5" s="489"/>
      <c r="SZR5" s="489"/>
      <c r="SZS5" s="489"/>
      <c r="SZT5" s="489"/>
      <c r="SZU5" s="489"/>
      <c r="SZV5" s="489"/>
      <c r="SZW5" s="489"/>
      <c r="SZX5" s="489"/>
      <c r="SZY5" s="489"/>
      <c r="SZZ5" s="489"/>
      <c r="TAA5" s="489"/>
      <c r="TAB5" s="489"/>
      <c r="TAC5" s="489"/>
      <c r="TAD5" s="489"/>
      <c r="TAE5" s="489"/>
      <c r="TAF5" s="489"/>
      <c r="TAG5" s="489"/>
      <c r="TAH5" s="489"/>
      <c r="TAI5" s="489"/>
      <c r="TAJ5" s="489"/>
      <c r="TAK5" s="489"/>
      <c r="TAL5" s="489"/>
      <c r="TAM5" s="489"/>
      <c r="TAN5" s="489"/>
      <c r="TAO5" s="489"/>
      <c r="TAP5" s="489"/>
      <c r="TAQ5" s="489"/>
      <c r="TAR5" s="489"/>
      <c r="TAS5" s="489"/>
      <c r="TAT5" s="489"/>
      <c r="TAU5" s="489"/>
      <c r="TAV5" s="489"/>
      <c r="TAW5" s="489"/>
      <c r="TAX5" s="489"/>
      <c r="TAY5" s="489"/>
      <c r="TAZ5" s="489"/>
      <c r="TBA5" s="489"/>
      <c r="TBB5" s="489"/>
      <c r="TBC5" s="489"/>
      <c r="TBD5" s="489"/>
      <c r="TBE5" s="489"/>
      <c r="TBF5" s="489"/>
      <c r="TBG5" s="489"/>
      <c r="TBH5" s="489"/>
      <c r="TBI5" s="489"/>
      <c r="TBJ5" s="489"/>
      <c r="TBK5" s="489"/>
      <c r="TBL5" s="489"/>
      <c r="TBM5" s="489"/>
      <c r="TBN5" s="489"/>
      <c r="TBO5" s="489"/>
      <c r="TBP5" s="489"/>
      <c r="TBQ5" s="489"/>
      <c r="TBR5" s="489"/>
      <c r="TBS5" s="489"/>
      <c r="TBT5" s="489"/>
      <c r="TBU5" s="489"/>
      <c r="TBV5" s="489"/>
      <c r="TBW5" s="489"/>
      <c r="TBX5" s="489"/>
      <c r="TBY5" s="489"/>
      <c r="TBZ5" s="489"/>
      <c r="TCA5" s="489"/>
      <c r="TCB5" s="489"/>
      <c r="TCC5" s="489"/>
      <c r="TCD5" s="489"/>
      <c r="TCE5" s="489"/>
      <c r="TCF5" s="489"/>
      <c r="TCG5" s="489"/>
      <c r="TCH5" s="489"/>
      <c r="TCI5" s="489"/>
      <c r="TCJ5" s="489"/>
      <c r="TCK5" s="489"/>
      <c r="TCL5" s="489"/>
      <c r="TCM5" s="489"/>
      <c r="TCN5" s="489"/>
      <c r="TCO5" s="489"/>
      <c r="TCP5" s="489"/>
      <c r="TCQ5" s="489"/>
      <c r="TCR5" s="489"/>
      <c r="TCS5" s="489"/>
      <c r="TCT5" s="489"/>
      <c r="TCU5" s="489"/>
      <c r="TCV5" s="489"/>
      <c r="TCW5" s="489"/>
      <c r="TCX5" s="489"/>
      <c r="TCY5" s="489"/>
      <c r="TCZ5" s="489"/>
      <c r="TDA5" s="489"/>
      <c r="TDB5" s="489"/>
      <c r="TDC5" s="489"/>
      <c r="TDD5" s="489"/>
      <c r="TDE5" s="489"/>
      <c r="TDF5" s="489"/>
      <c r="TDG5" s="489"/>
      <c r="TDH5" s="489"/>
      <c r="TDI5" s="489"/>
      <c r="TDJ5" s="489"/>
      <c r="TDK5" s="489"/>
      <c r="TDL5" s="489"/>
      <c r="TDM5" s="489"/>
      <c r="TDN5" s="489"/>
      <c r="TDO5" s="489"/>
      <c r="TDP5" s="489"/>
      <c r="TDQ5" s="489"/>
      <c r="TDR5" s="489"/>
      <c r="TDS5" s="489"/>
      <c r="TDT5" s="489"/>
      <c r="TDU5" s="489"/>
      <c r="TDV5" s="489"/>
      <c r="TDW5" s="489"/>
      <c r="TDX5" s="489"/>
      <c r="TDY5" s="489"/>
      <c r="TDZ5" s="489"/>
      <c r="TEA5" s="489"/>
      <c r="TEB5" s="489"/>
      <c r="TEC5" s="489"/>
      <c r="TED5" s="489"/>
      <c r="TEE5" s="489"/>
      <c r="TEF5" s="489"/>
      <c r="TEG5" s="489"/>
      <c r="TEH5" s="489"/>
      <c r="TEI5" s="489"/>
      <c r="TEJ5" s="489"/>
      <c r="TEK5" s="489"/>
      <c r="TEL5" s="489"/>
      <c r="TEM5" s="489"/>
      <c r="TEN5" s="489"/>
      <c r="TEO5" s="489"/>
      <c r="TEP5" s="489"/>
      <c r="TEQ5" s="489"/>
      <c r="TER5" s="489"/>
      <c r="TES5" s="489"/>
      <c r="TET5" s="489"/>
      <c r="TEU5" s="489"/>
      <c r="TEV5" s="489"/>
      <c r="TEW5" s="489"/>
      <c r="TEX5" s="489"/>
      <c r="TEY5" s="489"/>
      <c r="TEZ5" s="489"/>
      <c r="TFA5" s="489"/>
      <c r="TFB5" s="489"/>
      <c r="TFC5" s="489"/>
      <c r="TFD5" s="489"/>
      <c r="TFE5" s="489"/>
      <c r="TFF5" s="489"/>
      <c r="TFG5" s="489"/>
      <c r="TFH5" s="489"/>
      <c r="TFI5" s="489"/>
      <c r="TFJ5" s="489"/>
      <c r="TFK5" s="489"/>
      <c r="TFL5" s="489"/>
      <c r="TFM5" s="489"/>
      <c r="TFN5" s="489"/>
      <c r="TFO5" s="489"/>
      <c r="TFP5" s="489"/>
      <c r="TFQ5" s="489"/>
      <c r="TFR5" s="489"/>
      <c r="TFS5" s="489"/>
      <c r="TFT5" s="489"/>
      <c r="TFU5" s="489"/>
      <c r="TFV5" s="489"/>
      <c r="TFW5" s="489"/>
      <c r="TFX5" s="489"/>
      <c r="TFY5" s="489"/>
      <c r="TFZ5" s="489"/>
      <c r="TGA5" s="489"/>
      <c r="TGB5" s="489"/>
      <c r="TGC5" s="489"/>
      <c r="TGD5" s="489"/>
      <c r="TGE5" s="489"/>
      <c r="TGF5" s="489"/>
      <c r="TGG5" s="489"/>
      <c r="TGH5" s="489"/>
      <c r="TGI5" s="489"/>
      <c r="TGJ5" s="489"/>
      <c r="TGK5" s="489"/>
      <c r="TGL5" s="489"/>
      <c r="TGM5" s="489"/>
      <c r="TGN5" s="489"/>
      <c r="TGO5" s="489"/>
      <c r="TGP5" s="489"/>
      <c r="TGQ5" s="489"/>
      <c r="TGR5" s="489"/>
      <c r="TGS5" s="489"/>
      <c r="TGT5" s="489"/>
      <c r="TGU5" s="489"/>
      <c r="TGV5" s="489"/>
      <c r="TGW5" s="489"/>
      <c r="TGX5" s="489"/>
      <c r="TGY5" s="489"/>
      <c r="TGZ5" s="489"/>
      <c r="THA5" s="489"/>
      <c r="THB5" s="489"/>
      <c r="THC5" s="489"/>
      <c r="THD5" s="489"/>
      <c r="THE5" s="489"/>
      <c r="THF5" s="489"/>
      <c r="THG5" s="489"/>
      <c r="THH5" s="489"/>
      <c r="THI5" s="489"/>
      <c r="THJ5" s="489"/>
      <c r="THK5" s="489"/>
      <c r="THL5" s="489"/>
      <c r="THM5" s="489"/>
      <c r="THN5" s="489"/>
      <c r="THO5" s="489"/>
      <c r="THP5" s="489"/>
      <c r="THQ5" s="489"/>
      <c r="THR5" s="489"/>
      <c r="THS5" s="489"/>
      <c r="THT5" s="489"/>
      <c r="THU5" s="489"/>
      <c r="THV5" s="489"/>
      <c r="THW5" s="489"/>
      <c r="THX5" s="489"/>
      <c r="THY5" s="489"/>
      <c r="THZ5" s="489"/>
      <c r="TIA5" s="489"/>
      <c r="TIB5" s="489"/>
      <c r="TIC5" s="489"/>
      <c r="TID5" s="489"/>
      <c r="TIE5" s="489"/>
      <c r="TIF5" s="489"/>
      <c r="TIG5" s="489"/>
      <c r="TIH5" s="489"/>
      <c r="TII5" s="489"/>
      <c r="TIJ5" s="489"/>
      <c r="TIK5" s="489"/>
      <c r="TIL5" s="489"/>
      <c r="TIM5" s="489"/>
      <c r="TIN5" s="489"/>
      <c r="TIO5" s="489"/>
      <c r="TIP5" s="489"/>
      <c r="TIQ5" s="489"/>
      <c r="TIR5" s="489"/>
      <c r="TIS5" s="489"/>
      <c r="TIT5" s="489"/>
      <c r="TIU5" s="489"/>
      <c r="TIV5" s="489"/>
      <c r="TIW5" s="489"/>
      <c r="TIX5" s="489"/>
      <c r="TIY5" s="489"/>
      <c r="TIZ5" s="489"/>
      <c r="TJA5" s="489"/>
      <c r="TJB5" s="489"/>
      <c r="TJC5" s="489"/>
      <c r="TJD5" s="489"/>
      <c r="TJE5" s="489"/>
      <c r="TJF5" s="489"/>
      <c r="TJG5" s="489"/>
      <c r="TJH5" s="489"/>
      <c r="TJI5" s="489"/>
      <c r="TJJ5" s="489"/>
      <c r="TJK5" s="489"/>
      <c r="TJL5" s="489"/>
      <c r="TJM5" s="489"/>
      <c r="TJN5" s="489"/>
      <c r="TJO5" s="489"/>
      <c r="TJP5" s="489"/>
      <c r="TJQ5" s="489"/>
      <c r="TJR5" s="489"/>
      <c r="TJS5" s="489"/>
      <c r="TJT5" s="489"/>
      <c r="TJU5" s="489"/>
      <c r="TJV5" s="489"/>
      <c r="TJW5" s="489"/>
      <c r="TJX5" s="489"/>
      <c r="TJY5" s="489"/>
      <c r="TJZ5" s="489"/>
      <c r="TKA5" s="489"/>
      <c r="TKB5" s="489"/>
      <c r="TKC5" s="489"/>
      <c r="TKD5" s="489"/>
      <c r="TKE5" s="489"/>
      <c r="TKF5" s="489"/>
      <c r="TKG5" s="489"/>
      <c r="TKH5" s="489"/>
      <c r="TKI5" s="489"/>
      <c r="TKJ5" s="489"/>
      <c r="TKK5" s="489"/>
      <c r="TKL5" s="489"/>
      <c r="TKM5" s="489"/>
      <c r="TKN5" s="489"/>
      <c r="TKO5" s="489"/>
      <c r="TKP5" s="489"/>
      <c r="TKQ5" s="489"/>
      <c r="TKR5" s="489"/>
      <c r="TKS5" s="489"/>
      <c r="TKT5" s="489"/>
      <c r="TKU5" s="489"/>
      <c r="TKV5" s="489"/>
      <c r="TKW5" s="489"/>
      <c r="TKX5" s="489"/>
      <c r="TKY5" s="489"/>
      <c r="TKZ5" s="489"/>
      <c r="TLA5" s="489"/>
      <c r="TLB5" s="489"/>
      <c r="TLC5" s="489"/>
      <c r="TLD5" s="489"/>
      <c r="TLE5" s="489"/>
      <c r="TLF5" s="489"/>
      <c r="TLG5" s="489"/>
      <c r="TLH5" s="489"/>
      <c r="TLI5" s="489"/>
      <c r="TLJ5" s="489"/>
      <c r="TLK5" s="489"/>
      <c r="TLL5" s="489"/>
      <c r="TLM5" s="489"/>
      <c r="TLN5" s="489"/>
      <c r="TLO5" s="489"/>
      <c r="TLP5" s="489"/>
      <c r="TLQ5" s="489"/>
      <c r="TLR5" s="489"/>
      <c r="TLS5" s="489"/>
      <c r="TLT5" s="489"/>
      <c r="TLU5" s="489"/>
      <c r="TLV5" s="489"/>
      <c r="TLW5" s="489"/>
      <c r="TLX5" s="489"/>
      <c r="TLY5" s="489"/>
      <c r="TLZ5" s="489"/>
      <c r="TMA5" s="489"/>
      <c r="TMB5" s="489"/>
      <c r="TMC5" s="489"/>
      <c r="TMD5" s="489"/>
      <c r="TME5" s="489"/>
      <c r="TMF5" s="489"/>
      <c r="TMG5" s="489"/>
      <c r="TMH5" s="489"/>
      <c r="TMI5" s="489"/>
      <c r="TMJ5" s="489"/>
      <c r="TMK5" s="489"/>
      <c r="TML5" s="489"/>
      <c r="TMM5" s="489"/>
      <c r="TMN5" s="489"/>
      <c r="TMO5" s="489"/>
      <c r="TMP5" s="489"/>
      <c r="TMQ5" s="489"/>
      <c r="TMR5" s="489"/>
      <c r="TMS5" s="489"/>
      <c r="TMT5" s="489"/>
      <c r="TMU5" s="489"/>
      <c r="TMV5" s="489"/>
      <c r="TMW5" s="489"/>
      <c r="TMX5" s="489"/>
      <c r="TMY5" s="489"/>
      <c r="TMZ5" s="489"/>
      <c r="TNA5" s="489"/>
      <c r="TNB5" s="489"/>
      <c r="TNC5" s="489"/>
      <c r="TND5" s="489"/>
      <c r="TNE5" s="489"/>
      <c r="TNF5" s="489"/>
      <c r="TNG5" s="489"/>
      <c r="TNH5" s="489"/>
      <c r="TNI5" s="489"/>
      <c r="TNJ5" s="489"/>
      <c r="TNK5" s="489"/>
      <c r="TNL5" s="489"/>
      <c r="TNM5" s="489"/>
      <c r="TNN5" s="489"/>
      <c r="TNO5" s="489"/>
      <c r="TNP5" s="489"/>
      <c r="TNQ5" s="489"/>
      <c r="TNR5" s="489"/>
      <c r="TNS5" s="489"/>
      <c r="TNT5" s="489"/>
      <c r="TNU5" s="489"/>
      <c r="TNV5" s="489"/>
      <c r="TNW5" s="489"/>
      <c r="TNX5" s="489"/>
      <c r="TNY5" s="489"/>
      <c r="TNZ5" s="489"/>
      <c r="TOA5" s="489"/>
      <c r="TOB5" s="489"/>
      <c r="TOC5" s="489"/>
      <c r="TOD5" s="489"/>
      <c r="TOE5" s="489"/>
      <c r="TOF5" s="489"/>
      <c r="TOG5" s="489"/>
      <c r="TOH5" s="489"/>
      <c r="TOI5" s="489"/>
      <c r="TOJ5" s="489"/>
      <c r="TOK5" s="489"/>
      <c r="TOL5" s="489"/>
      <c r="TOM5" s="489"/>
      <c r="TON5" s="489"/>
      <c r="TOO5" s="489"/>
      <c r="TOP5" s="489"/>
      <c r="TOQ5" s="489"/>
      <c r="TOR5" s="489"/>
      <c r="TOS5" s="489"/>
      <c r="TOT5" s="489"/>
      <c r="TOU5" s="489"/>
      <c r="TOV5" s="489"/>
      <c r="TOW5" s="489"/>
      <c r="TOX5" s="489"/>
      <c r="TOY5" s="489"/>
      <c r="TOZ5" s="489"/>
      <c r="TPA5" s="489"/>
      <c r="TPB5" s="489"/>
      <c r="TPC5" s="489"/>
      <c r="TPD5" s="489"/>
      <c r="TPE5" s="489"/>
      <c r="TPF5" s="489"/>
      <c r="TPG5" s="489"/>
      <c r="TPH5" s="489"/>
      <c r="TPI5" s="489"/>
      <c r="TPJ5" s="489"/>
      <c r="TPK5" s="489"/>
      <c r="TPL5" s="489"/>
      <c r="TPM5" s="489"/>
      <c r="TPN5" s="489"/>
      <c r="TPO5" s="489"/>
      <c r="TPP5" s="489"/>
      <c r="TPQ5" s="489"/>
      <c r="TPR5" s="489"/>
      <c r="TPS5" s="489"/>
      <c r="TPT5" s="489"/>
      <c r="TPU5" s="489"/>
      <c r="TPV5" s="489"/>
      <c r="TPW5" s="489"/>
      <c r="TPX5" s="489"/>
      <c r="TPY5" s="489"/>
      <c r="TPZ5" s="489"/>
      <c r="TQA5" s="489"/>
      <c r="TQB5" s="489"/>
      <c r="TQC5" s="489"/>
      <c r="TQD5" s="489"/>
      <c r="TQE5" s="489"/>
      <c r="TQF5" s="489"/>
      <c r="TQG5" s="489"/>
      <c r="TQH5" s="489"/>
      <c r="TQI5" s="489"/>
      <c r="TQJ5" s="489"/>
      <c r="TQK5" s="489"/>
      <c r="TQL5" s="489"/>
      <c r="TQM5" s="489"/>
      <c r="TQN5" s="489"/>
      <c r="TQO5" s="489"/>
      <c r="TQP5" s="489"/>
      <c r="TQQ5" s="489"/>
      <c r="TQR5" s="489"/>
      <c r="TQS5" s="489"/>
      <c r="TQT5" s="489"/>
      <c r="TQU5" s="489"/>
      <c r="TQV5" s="489"/>
      <c r="TQW5" s="489"/>
      <c r="TQX5" s="489"/>
      <c r="TQY5" s="489"/>
      <c r="TQZ5" s="489"/>
      <c r="TRA5" s="489"/>
      <c r="TRB5" s="489"/>
      <c r="TRC5" s="489"/>
      <c r="TRD5" s="489"/>
      <c r="TRE5" s="489"/>
      <c r="TRF5" s="489"/>
      <c r="TRG5" s="489"/>
      <c r="TRH5" s="489"/>
      <c r="TRI5" s="489"/>
      <c r="TRJ5" s="489"/>
      <c r="TRK5" s="489"/>
      <c r="TRL5" s="489"/>
      <c r="TRM5" s="489"/>
      <c r="TRN5" s="489"/>
      <c r="TRO5" s="489"/>
      <c r="TRP5" s="489"/>
      <c r="TRQ5" s="489"/>
      <c r="TRR5" s="489"/>
      <c r="TRS5" s="489"/>
      <c r="TRT5" s="489"/>
      <c r="TRU5" s="489"/>
      <c r="TRV5" s="489"/>
      <c r="TRW5" s="489"/>
      <c r="TRX5" s="489"/>
      <c r="TRY5" s="489"/>
      <c r="TRZ5" s="489"/>
      <c r="TSA5" s="489"/>
      <c r="TSB5" s="489"/>
      <c r="TSC5" s="489"/>
      <c r="TSD5" s="489"/>
      <c r="TSE5" s="489"/>
      <c r="TSF5" s="489"/>
      <c r="TSG5" s="489"/>
      <c r="TSH5" s="489"/>
      <c r="TSI5" s="489"/>
      <c r="TSJ5" s="489"/>
      <c r="TSK5" s="489"/>
      <c r="TSL5" s="489"/>
      <c r="TSM5" s="489"/>
      <c r="TSN5" s="489"/>
      <c r="TSO5" s="489"/>
      <c r="TSP5" s="489"/>
      <c r="TSQ5" s="489"/>
      <c r="TSR5" s="489"/>
      <c r="TSS5" s="489"/>
      <c r="TST5" s="489"/>
      <c r="TSU5" s="489"/>
      <c r="TSV5" s="489"/>
      <c r="TSW5" s="489"/>
      <c r="TSX5" s="489"/>
      <c r="TSY5" s="489"/>
      <c r="TSZ5" s="489"/>
      <c r="TTA5" s="489"/>
      <c r="TTB5" s="489"/>
      <c r="TTC5" s="489"/>
      <c r="TTD5" s="489"/>
      <c r="TTE5" s="489"/>
      <c r="TTF5" s="489"/>
      <c r="TTG5" s="489"/>
      <c r="TTH5" s="489"/>
      <c r="TTI5" s="489"/>
      <c r="TTJ5" s="489"/>
      <c r="TTK5" s="489"/>
      <c r="TTL5" s="489"/>
      <c r="TTM5" s="489"/>
      <c r="TTN5" s="489"/>
      <c r="TTO5" s="489"/>
      <c r="TTP5" s="489"/>
      <c r="TTQ5" s="489"/>
      <c r="TTR5" s="489"/>
      <c r="TTS5" s="489"/>
      <c r="TTT5" s="489"/>
      <c r="TTU5" s="489"/>
      <c r="TTV5" s="489"/>
      <c r="TTW5" s="489"/>
      <c r="TTX5" s="489"/>
      <c r="TTY5" s="489"/>
      <c r="TTZ5" s="489"/>
      <c r="TUA5" s="489"/>
      <c r="TUB5" s="489"/>
      <c r="TUC5" s="489"/>
      <c r="TUD5" s="489"/>
      <c r="TUE5" s="489"/>
      <c r="TUF5" s="489"/>
      <c r="TUG5" s="489"/>
      <c r="TUH5" s="489"/>
      <c r="TUI5" s="489"/>
      <c r="TUJ5" s="489"/>
      <c r="TUK5" s="489"/>
      <c r="TUL5" s="489"/>
      <c r="TUM5" s="489"/>
      <c r="TUN5" s="489"/>
      <c r="TUO5" s="489"/>
      <c r="TUP5" s="489"/>
      <c r="TUQ5" s="489"/>
      <c r="TUR5" s="489"/>
      <c r="TUS5" s="489"/>
      <c r="TUT5" s="489"/>
      <c r="TUU5" s="489"/>
      <c r="TUV5" s="489"/>
      <c r="TUW5" s="489"/>
      <c r="TUX5" s="489"/>
      <c r="TUY5" s="489"/>
      <c r="TUZ5" s="489"/>
      <c r="TVA5" s="489"/>
      <c r="TVB5" s="489"/>
      <c r="TVC5" s="489"/>
      <c r="TVD5" s="489"/>
      <c r="TVE5" s="489"/>
      <c r="TVF5" s="489"/>
      <c r="TVG5" s="489"/>
      <c r="TVH5" s="489"/>
      <c r="TVI5" s="489"/>
      <c r="TVJ5" s="489"/>
      <c r="TVK5" s="489"/>
      <c r="TVL5" s="489"/>
      <c r="TVM5" s="489"/>
      <c r="TVN5" s="489"/>
      <c r="TVO5" s="489"/>
      <c r="TVP5" s="489"/>
      <c r="TVQ5" s="489"/>
      <c r="TVR5" s="489"/>
      <c r="TVS5" s="489"/>
      <c r="TVT5" s="489"/>
      <c r="TVU5" s="489"/>
      <c r="TVV5" s="489"/>
      <c r="TVW5" s="489"/>
      <c r="TVX5" s="489"/>
      <c r="TVY5" s="489"/>
      <c r="TVZ5" s="489"/>
      <c r="TWA5" s="489"/>
      <c r="TWB5" s="489"/>
      <c r="TWC5" s="489"/>
      <c r="TWD5" s="489"/>
      <c r="TWE5" s="489"/>
      <c r="TWF5" s="489"/>
      <c r="TWG5" s="489"/>
      <c r="TWH5" s="489"/>
      <c r="TWI5" s="489"/>
      <c r="TWJ5" s="489"/>
      <c r="TWK5" s="489"/>
      <c r="TWL5" s="489"/>
      <c r="TWM5" s="489"/>
      <c r="TWN5" s="489"/>
      <c r="TWO5" s="489"/>
      <c r="TWP5" s="489"/>
      <c r="TWQ5" s="489"/>
      <c r="TWR5" s="489"/>
      <c r="TWS5" s="489"/>
      <c r="TWT5" s="489"/>
      <c r="TWU5" s="489"/>
      <c r="TWV5" s="489"/>
      <c r="TWW5" s="489"/>
      <c r="TWX5" s="489"/>
      <c r="TWY5" s="489"/>
      <c r="TWZ5" s="489"/>
      <c r="TXA5" s="489"/>
      <c r="TXB5" s="489"/>
      <c r="TXC5" s="489"/>
      <c r="TXD5" s="489"/>
      <c r="TXE5" s="489"/>
      <c r="TXF5" s="489"/>
      <c r="TXG5" s="489"/>
      <c r="TXH5" s="489"/>
      <c r="TXI5" s="489"/>
      <c r="TXJ5" s="489"/>
      <c r="TXK5" s="489"/>
      <c r="TXL5" s="489"/>
      <c r="TXM5" s="489"/>
      <c r="TXN5" s="489"/>
      <c r="TXO5" s="489"/>
      <c r="TXP5" s="489"/>
      <c r="TXQ5" s="489"/>
      <c r="TXR5" s="489"/>
      <c r="TXS5" s="489"/>
      <c r="TXT5" s="489"/>
      <c r="TXU5" s="489"/>
      <c r="TXV5" s="489"/>
      <c r="TXW5" s="489"/>
      <c r="TXX5" s="489"/>
      <c r="TXY5" s="489"/>
      <c r="TXZ5" s="489"/>
      <c r="TYA5" s="489"/>
      <c r="TYB5" s="489"/>
      <c r="TYC5" s="489"/>
      <c r="TYD5" s="489"/>
      <c r="TYE5" s="489"/>
      <c r="TYF5" s="489"/>
      <c r="TYG5" s="489"/>
      <c r="TYH5" s="489"/>
      <c r="TYI5" s="489"/>
      <c r="TYJ5" s="489"/>
      <c r="TYK5" s="489"/>
      <c r="TYL5" s="489"/>
      <c r="TYM5" s="489"/>
      <c r="TYN5" s="489"/>
      <c r="TYO5" s="489"/>
      <c r="TYP5" s="489"/>
      <c r="TYQ5" s="489"/>
      <c r="TYR5" s="489"/>
      <c r="TYS5" s="489"/>
      <c r="TYT5" s="489"/>
      <c r="TYU5" s="489"/>
      <c r="TYV5" s="489"/>
      <c r="TYW5" s="489"/>
      <c r="TYX5" s="489"/>
      <c r="TYY5" s="489"/>
      <c r="TYZ5" s="489"/>
      <c r="TZA5" s="489"/>
      <c r="TZB5" s="489"/>
      <c r="TZC5" s="489"/>
      <c r="TZD5" s="489"/>
      <c r="TZE5" s="489"/>
      <c r="TZF5" s="489"/>
      <c r="TZG5" s="489"/>
      <c r="TZH5" s="489"/>
      <c r="TZI5" s="489"/>
      <c r="TZJ5" s="489"/>
      <c r="TZK5" s="489"/>
      <c r="TZL5" s="489"/>
      <c r="TZM5" s="489"/>
      <c r="TZN5" s="489"/>
      <c r="TZO5" s="489"/>
      <c r="TZP5" s="489"/>
      <c r="TZQ5" s="489"/>
      <c r="TZR5" s="489"/>
      <c r="TZS5" s="489"/>
      <c r="TZT5" s="489"/>
      <c r="TZU5" s="489"/>
      <c r="TZV5" s="489"/>
      <c r="TZW5" s="489"/>
      <c r="TZX5" s="489"/>
      <c r="TZY5" s="489"/>
      <c r="TZZ5" s="489"/>
      <c r="UAA5" s="489"/>
      <c r="UAB5" s="489"/>
      <c r="UAC5" s="489"/>
      <c r="UAD5" s="489"/>
      <c r="UAE5" s="489"/>
      <c r="UAF5" s="489"/>
      <c r="UAG5" s="489"/>
      <c r="UAH5" s="489"/>
      <c r="UAI5" s="489"/>
      <c r="UAJ5" s="489"/>
      <c r="UAK5" s="489"/>
      <c r="UAL5" s="489"/>
      <c r="UAM5" s="489"/>
      <c r="UAN5" s="489"/>
      <c r="UAO5" s="489"/>
      <c r="UAP5" s="489"/>
      <c r="UAQ5" s="489"/>
      <c r="UAR5" s="489"/>
      <c r="UAS5" s="489"/>
      <c r="UAT5" s="489"/>
      <c r="UAU5" s="489"/>
      <c r="UAV5" s="489"/>
      <c r="UAW5" s="489"/>
      <c r="UAX5" s="489"/>
      <c r="UAY5" s="489"/>
      <c r="UAZ5" s="489"/>
      <c r="UBA5" s="489"/>
      <c r="UBB5" s="489"/>
      <c r="UBC5" s="489"/>
      <c r="UBD5" s="489"/>
      <c r="UBE5" s="489"/>
      <c r="UBF5" s="489"/>
      <c r="UBG5" s="489"/>
      <c r="UBH5" s="489"/>
      <c r="UBI5" s="489"/>
      <c r="UBJ5" s="489"/>
      <c r="UBK5" s="489"/>
      <c r="UBL5" s="489"/>
      <c r="UBM5" s="489"/>
      <c r="UBN5" s="489"/>
      <c r="UBO5" s="489"/>
      <c r="UBP5" s="489"/>
      <c r="UBQ5" s="489"/>
      <c r="UBR5" s="489"/>
      <c r="UBS5" s="489"/>
      <c r="UBT5" s="489"/>
      <c r="UBU5" s="489"/>
      <c r="UBV5" s="489"/>
      <c r="UBW5" s="489"/>
      <c r="UBX5" s="489"/>
      <c r="UBY5" s="489"/>
      <c r="UBZ5" s="489"/>
      <c r="UCA5" s="489"/>
      <c r="UCB5" s="489"/>
      <c r="UCC5" s="489"/>
      <c r="UCD5" s="489"/>
      <c r="UCE5" s="489"/>
      <c r="UCF5" s="489"/>
      <c r="UCG5" s="489"/>
      <c r="UCH5" s="489"/>
      <c r="UCI5" s="489"/>
      <c r="UCJ5" s="489"/>
      <c r="UCK5" s="489"/>
      <c r="UCL5" s="489"/>
      <c r="UCM5" s="489"/>
      <c r="UCN5" s="489"/>
      <c r="UCO5" s="489"/>
      <c r="UCP5" s="489"/>
      <c r="UCQ5" s="489"/>
      <c r="UCR5" s="489"/>
      <c r="UCS5" s="489"/>
      <c r="UCT5" s="489"/>
      <c r="UCU5" s="489"/>
      <c r="UCV5" s="489"/>
      <c r="UCW5" s="489"/>
      <c r="UCX5" s="489"/>
      <c r="UCY5" s="489"/>
      <c r="UCZ5" s="489"/>
      <c r="UDA5" s="489"/>
      <c r="UDB5" s="489"/>
      <c r="UDC5" s="489"/>
      <c r="UDD5" s="489"/>
      <c r="UDE5" s="489"/>
      <c r="UDF5" s="489"/>
      <c r="UDG5" s="489"/>
      <c r="UDH5" s="489"/>
      <c r="UDI5" s="489"/>
      <c r="UDJ5" s="489"/>
      <c r="UDK5" s="489"/>
      <c r="UDL5" s="489"/>
      <c r="UDM5" s="489"/>
      <c r="UDN5" s="489"/>
      <c r="UDO5" s="489"/>
      <c r="UDP5" s="489"/>
      <c r="UDQ5" s="489"/>
      <c r="UDR5" s="489"/>
      <c r="UDS5" s="489"/>
      <c r="UDT5" s="489"/>
      <c r="UDU5" s="489"/>
      <c r="UDV5" s="489"/>
      <c r="UDW5" s="489"/>
      <c r="UDX5" s="489"/>
      <c r="UDY5" s="489"/>
      <c r="UDZ5" s="489"/>
      <c r="UEA5" s="489"/>
      <c r="UEB5" s="489"/>
      <c r="UEC5" s="489"/>
      <c r="UED5" s="489"/>
      <c r="UEE5" s="489"/>
      <c r="UEF5" s="489"/>
      <c r="UEG5" s="489"/>
      <c r="UEH5" s="489"/>
      <c r="UEI5" s="489"/>
      <c r="UEJ5" s="489"/>
      <c r="UEK5" s="489"/>
      <c r="UEL5" s="489"/>
      <c r="UEM5" s="489"/>
      <c r="UEN5" s="489"/>
      <c r="UEO5" s="489"/>
      <c r="UEP5" s="489"/>
      <c r="UEQ5" s="489"/>
      <c r="UER5" s="489"/>
      <c r="UES5" s="489"/>
      <c r="UET5" s="489"/>
      <c r="UEU5" s="489"/>
      <c r="UEV5" s="489"/>
      <c r="UEW5" s="489"/>
      <c r="UEX5" s="489"/>
      <c r="UEY5" s="489"/>
      <c r="UEZ5" s="489"/>
      <c r="UFA5" s="489"/>
      <c r="UFB5" s="489"/>
      <c r="UFC5" s="489"/>
      <c r="UFD5" s="489"/>
      <c r="UFE5" s="489"/>
      <c r="UFF5" s="489"/>
      <c r="UFG5" s="489"/>
      <c r="UFH5" s="489"/>
      <c r="UFI5" s="489"/>
      <c r="UFJ5" s="489"/>
      <c r="UFK5" s="489"/>
      <c r="UFL5" s="489"/>
      <c r="UFM5" s="489"/>
      <c r="UFN5" s="489"/>
      <c r="UFO5" s="489"/>
      <c r="UFP5" s="489"/>
      <c r="UFQ5" s="489"/>
      <c r="UFR5" s="489"/>
      <c r="UFS5" s="489"/>
      <c r="UFT5" s="489"/>
      <c r="UFU5" s="489"/>
      <c r="UFV5" s="489"/>
      <c r="UFW5" s="489"/>
      <c r="UFX5" s="489"/>
      <c r="UFY5" s="489"/>
      <c r="UFZ5" s="489"/>
      <c r="UGA5" s="489"/>
      <c r="UGB5" s="489"/>
      <c r="UGC5" s="489"/>
      <c r="UGD5" s="489"/>
      <c r="UGE5" s="489"/>
      <c r="UGF5" s="489"/>
      <c r="UGG5" s="489"/>
      <c r="UGH5" s="489"/>
      <c r="UGI5" s="489"/>
      <c r="UGJ5" s="489"/>
      <c r="UGK5" s="489"/>
      <c r="UGL5" s="489"/>
      <c r="UGM5" s="489"/>
      <c r="UGN5" s="489"/>
      <c r="UGO5" s="489"/>
      <c r="UGP5" s="489"/>
      <c r="UGQ5" s="489"/>
      <c r="UGR5" s="489"/>
      <c r="UGS5" s="489"/>
      <c r="UGT5" s="489"/>
      <c r="UGU5" s="489"/>
      <c r="UGV5" s="489"/>
      <c r="UGW5" s="489"/>
      <c r="UGX5" s="489"/>
      <c r="UGY5" s="489"/>
      <c r="UGZ5" s="489"/>
      <c r="UHA5" s="489"/>
      <c r="UHB5" s="489"/>
      <c r="UHC5" s="489"/>
      <c r="UHD5" s="489"/>
      <c r="UHE5" s="489"/>
      <c r="UHF5" s="489"/>
      <c r="UHG5" s="489"/>
      <c r="UHH5" s="489"/>
      <c r="UHI5" s="489"/>
      <c r="UHJ5" s="489"/>
      <c r="UHK5" s="489"/>
      <c r="UHL5" s="489"/>
      <c r="UHM5" s="489"/>
      <c r="UHN5" s="489"/>
      <c r="UHO5" s="489"/>
      <c r="UHP5" s="489"/>
      <c r="UHQ5" s="489"/>
      <c r="UHR5" s="489"/>
      <c r="UHS5" s="489"/>
      <c r="UHT5" s="489"/>
      <c r="UHU5" s="489"/>
      <c r="UHV5" s="489"/>
      <c r="UHW5" s="489"/>
      <c r="UHX5" s="489"/>
      <c r="UHY5" s="489"/>
      <c r="UHZ5" s="489"/>
      <c r="UIA5" s="489"/>
      <c r="UIB5" s="489"/>
      <c r="UIC5" s="489"/>
      <c r="UID5" s="489"/>
      <c r="UIE5" s="489"/>
      <c r="UIF5" s="489"/>
      <c r="UIG5" s="489"/>
      <c r="UIH5" s="489"/>
      <c r="UII5" s="489"/>
      <c r="UIJ5" s="489"/>
      <c r="UIK5" s="489"/>
      <c r="UIL5" s="489"/>
      <c r="UIM5" s="489"/>
      <c r="UIN5" s="489"/>
      <c r="UIO5" s="489"/>
      <c r="UIP5" s="489"/>
      <c r="UIQ5" s="489"/>
      <c r="UIR5" s="489"/>
      <c r="UIS5" s="489"/>
      <c r="UIT5" s="489"/>
      <c r="UIU5" s="489"/>
      <c r="UIV5" s="489"/>
      <c r="UIW5" s="489"/>
      <c r="UIX5" s="489"/>
      <c r="UIY5" s="489"/>
      <c r="UIZ5" s="489"/>
      <c r="UJA5" s="489"/>
      <c r="UJB5" s="489"/>
      <c r="UJC5" s="489"/>
      <c r="UJD5" s="489"/>
      <c r="UJE5" s="489"/>
      <c r="UJF5" s="489"/>
      <c r="UJG5" s="489"/>
      <c r="UJH5" s="489"/>
      <c r="UJI5" s="489"/>
      <c r="UJJ5" s="489"/>
      <c r="UJK5" s="489"/>
      <c r="UJL5" s="489"/>
      <c r="UJM5" s="489"/>
      <c r="UJN5" s="489"/>
      <c r="UJO5" s="489"/>
      <c r="UJP5" s="489"/>
      <c r="UJQ5" s="489"/>
      <c r="UJR5" s="489"/>
      <c r="UJS5" s="489"/>
      <c r="UJT5" s="489"/>
      <c r="UJU5" s="489"/>
      <c r="UJV5" s="489"/>
      <c r="UJW5" s="489"/>
      <c r="UJX5" s="489"/>
      <c r="UJY5" s="489"/>
      <c r="UJZ5" s="489"/>
      <c r="UKA5" s="489"/>
      <c r="UKB5" s="489"/>
      <c r="UKC5" s="489"/>
      <c r="UKD5" s="489"/>
      <c r="UKE5" s="489"/>
      <c r="UKF5" s="489"/>
      <c r="UKG5" s="489"/>
      <c r="UKH5" s="489"/>
      <c r="UKI5" s="489"/>
      <c r="UKJ5" s="489"/>
      <c r="UKK5" s="489"/>
      <c r="UKL5" s="489"/>
      <c r="UKM5" s="489"/>
      <c r="UKN5" s="489"/>
      <c r="UKO5" s="489"/>
      <c r="UKP5" s="489"/>
      <c r="UKQ5" s="489"/>
      <c r="UKR5" s="489"/>
      <c r="UKS5" s="489"/>
      <c r="UKT5" s="489"/>
      <c r="UKU5" s="489"/>
      <c r="UKV5" s="489"/>
      <c r="UKW5" s="489"/>
      <c r="UKX5" s="489"/>
      <c r="UKY5" s="489"/>
      <c r="UKZ5" s="489"/>
      <c r="ULA5" s="489"/>
      <c r="ULB5" s="489"/>
      <c r="ULC5" s="489"/>
      <c r="ULD5" s="489"/>
      <c r="ULE5" s="489"/>
      <c r="ULF5" s="489"/>
      <c r="ULG5" s="489"/>
      <c r="ULH5" s="489"/>
      <c r="ULI5" s="489"/>
      <c r="ULJ5" s="489"/>
      <c r="ULK5" s="489"/>
      <c r="ULL5" s="489"/>
      <c r="ULM5" s="489"/>
      <c r="ULN5" s="489"/>
      <c r="ULO5" s="489"/>
      <c r="ULP5" s="489"/>
      <c r="ULQ5" s="489"/>
      <c r="ULR5" s="489"/>
      <c r="ULS5" s="489"/>
      <c r="ULT5" s="489"/>
      <c r="ULU5" s="489"/>
      <c r="ULV5" s="489"/>
      <c r="ULW5" s="489"/>
      <c r="ULX5" s="489"/>
      <c r="ULY5" s="489"/>
      <c r="ULZ5" s="489"/>
      <c r="UMA5" s="489"/>
      <c r="UMB5" s="489"/>
      <c r="UMC5" s="489"/>
      <c r="UMD5" s="489"/>
      <c r="UME5" s="489"/>
      <c r="UMF5" s="489"/>
      <c r="UMG5" s="489"/>
      <c r="UMH5" s="489"/>
      <c r="UMI5" s="489"/>
      <c r="UMJ5" s="489"/>
      <c r="UMK5" s="489"/>
      <c r="UML5" s="489"/>
      <c r="UMM5" s="489"/>
      <c r="UMN5" s="489"/>
      <c r="UMO5" s="489"/>
      <c r="UMP5" s="489"/>
      <c r="UMQ5" s="489"/>
      <c r="UMR5" s="489"/>
      <c r="UMS5" s="489"/>
      <c r="UMT5" s="489"/>
      <c r="UMU5" s="489"/>
      <c r="UMV5" s="489"/>
      <c r="UMW5" s="489"/>
      <c r="UMX5" s="489"/>
      <c r="UMY5" s="489"/>
      <c r="UMZ5" s="489"/>
      <c r="UNA5" s="489"/>
      <c r="UNB5" s="489"/>
      <c r="UNC5" s="489"/>
      <c r="UND5" s="489"/>
      <c r="UNE5" s="489"/>
      <c r="UNF5" s="489"/>
      <c r="UNG5" s="489"/>
      <c r="UNH5" s="489"/>
      <c r="UNI5" s="489"/>
      <c r="UNJ5" s="489"/>
      <c r="UNK5" s="489"/>
      <c r="UNL5" s="489"/>
      <c r="UNM5" s="489"/>
      <c r="UNN5" s="489"/>
      <c r="UNO5" s="489"/>
      <c r="UNP5" s="489"/>
      <c r="UNQ5" s="489"/>
      <c r="UNR5" s="489"/>
      <c r="UNS5" s="489"/>
      <c r="UNT5" s="489"/>
      <c r="UNU5" s="489"/>
      <c r="UNV5" s="489"/>
      <c r="UNW5" s="489"/>
      <c r="UNX5" s="489"/>
      <c r="UNY5" s="489"/>
      <c r="UNZ5" s="489"/>
      <c r="UOA5" s="489"/>
      <c r="UOB5" s="489"/>
      <c r="UOC5" s="489"/>
      <c r="UOD5" s="489"/>
      <c r="UOE5" s="489"/>
      <c r="UOF5" s="489"/>
      <c r="UOG5" s="489"/>
      <c r="UOH5" s="489"/>
      <c r="UOI5" s="489"/>
      <c r="UOJ5" s="489"/>
      <c r="UOK5" s="489"/>
      <c r="UOL5" s="489"/>
      <c r="UOM5" s="489"/>
      <c r="UON5" s="489"/>
      <c r="UOO5" s="489"/>
      <c r="UOP5" s="489"/>
      <c r="UOQ5" s="489"/>
      <c r="UOR5" s="489"/>
      <c r="UOS5" s="489"/>
      <c r="UOT5" s="489"/>
      <c r="UOU5" s="489"/>
      <c r="UOV5" s="489"/>
      <c r="UOW5" s="489"/>
      <c r="UOX5" s="489"/>
      <c r="UOY5" s="489"/>
      <c r="UOZ5" s="489"/>
      <c r="UPA5" s="489"/>
      <c r="UPB5" s="489"/>
      <c r="UPC5" s="489"/>
      <c r="UPD5" s="489"/>
      <c r="UPE5" s="489"/>
      <c r="UPF5" s="489"/>
      <c r="UPG5" s="489"/>
      <c r="UPH5" s="489"/>
      <c r="UPI5" s="489"/>
      <c r="UPJ5" s="489"/>
      <c r="UPK5" s="489"/>
      <c r="UPL5" s="489"/>
      <c r="UPM5" s="489"/>
      <c r="UPN5" s="489"/>
      <c r="UPO5" s="489"/>
      <c r="UPP5" s="489"/>
      <c r="UPQ5" s="489"/>
      <c r="UPR5" s="489"/>
      <c r="UPS5" s="489"/>
      <c r="UPT5" s="489"/>
      <c r="UPU5" s="489"/>
      <c r="UPV5" s="489"/>
      <c r="UPW5" s="489"/>
      <c r="UPX5" s="489"/>
      <c r="UPY5" s="489"/>
      <c r="UPZ5" s="489"/>
      <c r="UQA5" s="489"/>
      <c r="UQB5" s="489"/>
      <c r="UQC5" s="489"/>
      <c r="UQD5" s="489"/>
      <c r="UQE5" s="489"/>
      <c r="UQF5" s="489"/>
      <c r="UQG5" s="489"/>
      <c r="UQH5" s="489"/>
      <c r="UQI5" s="489"/>
      <c r="UQJ5" s="489"/>
      <c r="UQK5" s="489"/>
      <c r="UQL5" s="489"/>
      <c r="UQM5" s="489"/>
      <c r="UQN5" s="489"/>
      <c r="UQO5" s="489"/>
      <c r="UQP5" s="489"/>
      <c r="UQQ5" s="489"/>
      <c r="UQR5" s="489"/>
      <c r="UQS5" s="489"/>
      <c r="UQT5" s="489"/>
      <c r="UQU5" s="489"/>
      <c r="UQV5" s="489"/>
      <c r="UQW5" s="489"/>
      <c r="UQX5" s="489"/>
      <c r="UQY5" s="489"/>
      <c r="UQZ5" s="489"/>
      <c r="URA5" s="489"/>
      <c r="URB5" s="489"/>
      <c r="URC5" s="489"/>
      <c r="URD5" s="489"/>
      <c r="URE5" s="489"/>
      <c r="URF5" s="489"/>
      <c r="URG5" s="489"/>
      <c r="URH5" s="489"/>
      <c r="URI5" s="489"/>
      <c r="URJ5" s="489"/>
      <c r="URK5" s="489"/>
      <c r="URL5" s="489"/>
      <c r="URM5" s="489"/>
      <c r="URN5" s="489"/>
      <c r="URO5" s="489"/>
      <c r="URP5" s="489"/>
      <c r="URQ5" s="489"/>
      <c r="URR5" s="489"/>
      <c r="URS5" s="489"/>
      <c r="URT5" s="489"/>
      <c r="URU5" s="489"/>
      <c r="URV5" s="489"/>
      <c r="URW5" s="489"/>
      <c r="URX5" s="489"/>
      <c r="URY5" s="489"/>
      <c r="URZ5" s="489"/>
      <c r="USA5" s="489"/>
      <c r="USB5" s="489"/>
      <c r="USC5" s="489"/>
      <c r="USD5" s="489"/>
      <c r="USE5" s="489"/>
      <c r="USF5" s="489"/>
      <c r="USG5" s="489"/>
      <c r="USH5" s="489"/>
      <c r="USI5" s="489"/>
      <c r="USJ5" s="489"/>
      <c r="USK5" s="489"/>
      <c r="USL5" s="489"/>
      <c r="USM5" s="489"/>
      <c r="USN5" s="489"/>
      <c r="USO5" s="489"/>
      <c r="USP5" s="489"/>
      <c r="USQ5" s="489"/>
      <c r="USR5" s="489"/>
      <c r="USS5" s="489"/>
      <c r="UST5" s="489"/>
      <c r="USU5" s="489"/>
      <c r="USV5" s="489"/>
      <c r="USW5" s="489"/>
      <c r="USX5" s="489"/>
      <c r="USY5" s="489"/>
      <c r="USZ5" s="489"/>
      <c r="UTA5" s="489"/>
      <c r="UTB5" s="489"/>
      <c r="UTC5" s="489"/>
      <c r="UTD5" s="489"/>
      <c r="UTE5" s="489"/>
      <c r="UTF5" s="489"/>
      <c r="UTG5" s="489"/>
      <c r="UTH5" s="489"/>
      <c r="UTI5" s="489"/>
      <c r="UTJ5" s="489"/>
      <c r="UTK5" s="489"/>
      <c r="UTL5" s="489"/>
      <c r="UTM5" s="489"/>
      <c r="UTN5" s="489"/>
      <c r="UTO5" s="489"/>
      <c r="UTP5" s="489"/>
      <c r="UTQ5" s="489"/>
      <c r="UTR5" s="489"/>
      <c r="UTS5" s="489"/>
      <c r="UTT5" s="489"/>
      <c r="UTU5" s="489"/>
      <c r="UTV5" s="489"/>
      <c r="UTW5" s="489"/>
      <c r="UTX5" s="489"/>
      <c r="UTY5" s="489"/>
      <c r="UTZ5" s="489"/>
      <c r="UUA5" s="489"/>
      <c r="UUB5" s="489"/>
      <c r="UUC5" s="489"/>
      <c r="UUD5" s="489"/>
      <c r="UUE5" s="489"/>
      <c r="UUF5" s="489"/>
      <c r="UUG5" s="489"/>
      <c r="UUH5" s="489"/>
      <c r="UUI5" s="489"/>
      <c r="UUJ5" s="489"/>
      <c r="UUK5" s="489"/>
      <c r="UUL5" s="489"/>
      <c r="UUM5" s="489"/>
      <c r="UUN5" s="489"/>
      <c r="UUO5" s="489"/>
      <c r="UUP5" s="489"/>
      <c r="UUQ5" s="489"/>
      <c r="UUR5" s="489"/>
      <c r="UUS5" s="489"/>
      <c r="UUT5" s="489"/>
      <c r="UUU5" s="489"/>
      <c r="UUV5" s="489"/>
      <c r="UUW5" s="489"/>
      <c r="UUX5" s="489"/>
      <c r="UUY5" s="489"/>
      <c r="UUZ5" s="489"/>
      <c r="UVA5" s="489"/>
      <c r="UVB5" s="489"/>
      <c r="UVC5" s="489"/>
      <c r="UVD5" s="489"/>
      <c r="UVE5" s="489"/>
      <c r="UVF5" s="489"/>
      <c r="UVG5" s="489"/>
      <c r="UVH5" s="489"/>
      <c r="UVI5" s="489"/>
      <c r="UVJ5" s="489"/>
      <c r="UVK5" s="489"/>
      <c r="UVL5" s="489"/>
      <c r="UVM5" s="489"/>
      <c r="UVN5" s="489"/>
      <c r="UVO5" s="489"/>
      <c r="UVP5" s="489"/>
      <c r="UVQ5" s="489"/>
      <c r="UVR5" s="489"/>
      <c r="UVS5" s="489"/>
      <c r="UVT5" s="489"/>
      <c r="UVU5" s="489"/>
      <c r="UVV5" s="489"/>
      <c r="UVW5" s="489"/>
      <c r="UVX5" s="489"/>
      <c r="UVY5" s="489"/>
      <c r="UVZ5" s="489"/>
      <c r="UWA5" s="489"/>
      <c r="UWB5" s="489"/>
      <c r="UWC5" s="489"/>
      <c r="UWD5" s="489"/>
      <c r="UWE5" s="489"/>
      <c r="UWF5" s="489"/>
      <c r="UWG5" s="489"/>
      <c r="UWH5" s="489"/>
      <c r="UWI5" s="489"/>
      <c r="UWJ5" s="489"/>
      <c r="UWK5" s="489"/>
      <c r="UWL5" s="489"/>
      <c r="UWM5" s="489"/>
      <c r="UWN5" s="489"/>
      <c r="UWO5" s="489"/>
      <c r="UWP5" s="489"/>
      <c r="UWQ5" s="489"/>
      <c r="UWR5" s="489"/>
      <c r="UWS5" s="489"/>
      <c r="UWT5" s="489"/>
      <c r="UWU5" s="489"/>
      <c r="UWV5" s="489"/>
      <c r="UWW5" s="489"/>
      <c r="UWX5" s="489"/>
      <c r="UWY5" s="489"/>
      <c r="UWZ5" s="489"/>
      <c r="UXA5" s="489"/>
      <c r="UXB5" s="489"/>
      <c r="UXC5" s="489"/>
      <c r="UXD5" s="489"/>
      <c r="UXE5" s="489"/>
      <c r="UXF5" s="489"/>
      <c r="UXG5" s="489"/>
      <c r="UXH5" s="489"/>
      <c r="UXI5" s="489"/>
      <c r="UXJ5" s="489"/>
      <c r="UXK5" s="489"/>
      <c r="UXL5" s="489"/>
      <c r="UXM5" s="489"/>
      <c r="UXN5" s="489"/>
      <c r="UXO5" s="489"/>
      <c r="UXP5" s="489"/>
      <c r="UXQ5" s="489"/>
      <c r="UXR5" s="489"/>
      <c r="UXS5" s="489"/>
      <c r="UXT5" s="489"/>
      <c r="UXU5" s="489"/>
      <c r="UXV5" s="489"/>
      <c r="UXW5" s="489"/>
      <c r="UXX5" s="489"/>
      <c r="UXY5" s="489"/>
      <c r="UXZ5" s="489"/>
      <c r="UYA5" s="489"/>
      <c r="UYB5" s="489"/>
      <c r="UYC5" s="489"/>
      <c r="UYD5" s="489"/>
      <c r="UYE5" s="489"/>
      <c r="UYF5" s="489"/>
      <c r="UYG5" s="489"/>
      <c r="UYH5" s="489"/>
      <c r="UYI5" s="489"/>
      <c r="UYJ5" s="489"/>
      <c r="UYK5" s="489"/>
      <c r="UYL5" s="489"/>
      <c r="UYM5" s="489"/>
      <c r="UYN5" s="489"/>
      <c r="UYO5" s="489"/>
      <c r="UYP5" s="489"/>
      <c r="UYQ5" s="489"/>
      <c r="UYR5" s="489"/>
      <c r="UYS5" s="489"/>
      <c r="UYT5" s="489"/>
      <c r="UYU5" s="489"/>
      <c r="UYV5" s="489"/>
      <c r="UYW5" s="489"/>
      <c r="UYX5" s="489"/>
      <c r="UYY5" s="489"/>
      <c r="UYZ5" s="489"/>
      <c r="UZA5" s="489"/>
      <c r="UZB5" s="489"/>
      <c r="UZC5" s="489"/>
      <c r="UZD5" s="489"/>
      <c r="UZE5" s="489"/>
      <c r="UZF5" s="489"/>
      <c r="UZG5" s="489"/>
      <c r="UZH5" s="489"/>
      <c r="UZI5" s="489"/>
      <c r="UZJ5" s="489"/>
      <c r="UZK5" s="489"/>
      <c r="UZL5" s="489"/>
      <c r="UZM5" s="489"/>
      <c r="UZN5" s="489"/>
      <c r="UZO5" s="489"/>
      <c r="UZP5" s="489"/>
      <c r="UZQ5" s="489"/>
      <c r="UZR5" s="489"/>
      <c r="UZS5" s="489"/>
      <c r="UZT5" s="489"/>
      <c r="UZU5" s="489"/>
      <c r="UZV5" s="489"/>
      <c r="UZW5" s="489"/>
      <c r="UZX5" s="489"/>
      <c r="UZY5" s="489"/>
      <c r="UZZ5" s="489"/>
      <c r="VAA5" s="489"/>
      <c r="VAB5" s="489"/>
      <c r="VAC5" s="489"/>
      <c r="VAD5" s="489"/>
      <c r="VAE5" s="489"/>
      <c r="VAF5" s="489"/>
      <c r="VAG5" s="489"/>
      <c r="VAH5" s="489"/>
      <c r="VAI5" s="489"/>
      <c r="VAJ5" s="489"/>
      <c r="VAK5" s="489"/>
      <c r="VAL5" s="489"/>
      <c r="VAM5" s="489"/>
      <c r="VAN5" s="489"/>
      <c r="VAO5" s="489"/>
      <c r="VAP5" s="489"/>
      <c r="VAQ5" s="489"/>
      <c r="VAR5" s="489"/>
      <c r="VAS5" s="489"/>
      <c r="VAT5" s="489"/>
      <c r="VAU5" s="489"/>
      <c r="VAV5" s="489"/>
      <c r="VAW5" s="489"/>
      <c r="VAX5" s="489"/>
      <c r="VAY5" s="489"/>
      <c r="VAZ5" s="489"/>
      <c r="VBA5" s="489"/>
      <c r="VBB5" s="489"/>
      <c r="VBC5" s="489"/>
      <c r="VBD5" s="489"/>
      <c r="VBE5" s="489"/>
      <c r="VBF5" s="489"/>
      <c r="VBG5" s="489"/>
      <c r="VBH5" s="489"/>
      <c r="VBI5" s="489"/>
      <c r="VBJ5" s="489"/>
      <c r="VBK5" s="489"/>
      <c r="VBL5" s="489"/>
      <c r="VBM5" s="489"/>
      <c r="VBN5" s="489"/>
      <c r="VBO5" s="489"/>
      <c r="VBP5" s="489"/>
      <c r="VBQ5" s="489"/>
      <c r="VBR5" s="489"/>
      <c r="VBS5" s="489"/>
      <c r="VBT5" s="489"/>
      <c r="VBU5" s="489"/>
      <c r="VBV5" s="489"/>
      <c r="VBW5" s="489"/>
      <c r="VBX5" s="489"/>
      <c r="VBY5" s="489"/>
      <c r="VBZ5" s="489"/>
      <c r="VCA5" s="489"/>
      <c r="VCB5" s="489"/>
      <c r="VCC5" s="489"/>
      <c r="VCD5" s="489"/>
      <c r="VCE5" s="489"/>
      <c r="VCF5" s="489"/>
      <c r="VCG5" s="489"/>
      <c r="VCH5" s="489"/>
      <c r="VCI5" s="489"/>
      <c r="VCJ5" s="489"/>
      <c r="VCK5" s="489"/>
      <c r="VCL5" s="489"/>
      <c r="VCM5" s="489"/>
      <c r="VCN5" s="489"/>
      <c r="VCO5" s="489"/>
      <c r="VCP5" s="489"/>
      <c r="VCQ5" s="489"/>
      <c r="VCR5" s="489"/>
      <c r="VCS5" s="489"/>
      <c r="VCT5" s="489"/>
      <c r="VCU5" s="489"/>
      <c r="VCV5" s="489"/>
      <c r="VCW5" s="489"/>
      <c r="VCX5" s="489"/>
      <c r="VCY5" s="489"/>
      <c r="VCZ5" s="489"/>
      <c r="VDA5" s="489"/>
      <c r="VDB5" s="489"/>
      <c r="VDC5" s="489"/>
      <c r="VDD5" s="489"/>
      <c r="VDE5" s="489"/>
      <c r="VDF5" s="489"/>
      <c r="VDG5" s="489"/>
      <c r="VDH5" s="489"/>
      <c r="VDI5" s="489"/>
      <c r="VDJ5" s="489"/>
      <c r="VDK5" s="489"/>
      <c r="VDL5" s="489"/>
      <c r="VDM5" s="489"/>
      <c r="VDN5" s="489"/>
      <c r="VDO5" s="489"/>
      <c r="VDP5" s="489"/>
      <c r="VDQ5" s="489"/>
      <c r="VDR5" s="489"/>
      <c r="VDS5" s="489"/>
      <c r="VDT5" s="489"/>
      <c r="VDU5" s="489"/>
      <c r="VDV5" s="489"/>
      <c r="VDW5" s="489"/>
      <c r="VDX5" s="489"/>
      <c r="VDY5" s="489"/>
      <c r="VDZ5" s="489"/>
      <c r="VEA5" s="489"/>
      <c r="VEB5" s="489"/>
      <c r="VEC5" s="489"/>
      <c r="VED5" s="489"/>
      <c r="VEE5" s="489"/>
      <c r="VEF5" s="489"/>
      <c r="VEG5" s="489"/>
      <c r="VEH5" s="489"/>
      <c r="VEI5" s="489"/>
      <c r="VEJ5" s="489"/>
      <c r="VEK5" s="489"/>
      <c r="VEL5" s="489"/>
      <c r="VEM5" s="489"/>
      <c r="VEN5" s="489"/>
      <c r="VEO5" s="489"/>
      <c r="VEP5" s="489"/>
      <c r="VEQ5" s="489"/>
      <c r="VER5" s="489"/>
      <c r="VES5" s="489"/>
      <c r="VET5" s="489"/>
      <c r="VEU5" s="489"/>
      <c r="VEV5" s="489"/>
      <c r="VEW5" s="489"/>
      <c r="VEX5" s="489"/>
      <c r="VEY5" s="489"/>
      <c r="VEZ5" s="489"/>
      <c r="VFA5" s="489"/>
      <c r="VFB5" s="489"/>
      <c r="VFC5" s="489"/>
      <c r="VFD5" s="489"/>
      <c r="VFE5" s="489"/>
      <c r="VFF5" s="489"/>
      <c r="VFG5" s="489"/>
      <c r="VFH5" s="489"/>
      <c r="VFI5" s="489"/>
      <c r="VFJ5" s="489"/>
      <c r="VFK5" s="489"/>
      <c r="VFL5" s="489"/>
      <c r="VFM5" s="489"/>
      <c r="VFN5" s="489"/>
      <c r="VFO5" s="489"/>
      <c r="VFP5" s="489"/>
      <c r="VFQ5" s="489"/>
      <c r="VFR5" s="489"/>
      <c r="VFS5" s="489"/>
      <c r="VFT5" s="489"/>
      <c r="VFU5" s="489"/>
      <c r="VFV5" s="489"/>
      <c r="VFW5" s="489"/>
      <c r="VFX5" s="489"/>
      <c r="VFY5" s="489"/>
      <c r="VFZ5" s="489"/>
      <c r="VGA5" s="489"/>
      <c r="VGB5" s="489"/>
      <c r="VGC5" s="489"/>
      <c r="VGD5" s="489"/>
      <c r="VGE5" s="489"/>
      <c r="VGF5" s="489"/>
      <c r="VGG5" s="489"/>
      <c r="VGH5" s="489"/>
      <c r="VGI5" s="489"/>
      <c r="VGJ5" s="489"/>
      <c r="VGK5" s="489"/>
      <c r="VGL5" s="489"/>
      <c r="VGM5" s="489"/>
      <c r="VGN5" s="489"/>
      <c r="VGO5" s="489"/>
      <c r="VGP5" s="489"/>
      <c r="VGQ5" s="489"/>
      <c r="VGR5" s="489"/>
      <c r="VGS5" s="489"/>
      <c r="VGT5" s="489"/>
      <c r="VGU5" s="489"/>
      <c r="VGV5" s="489"/>
      <c r="VGW5" s="489"/>
      <c r="VGX5" s="489"/>
      <c r="VGY5" s="489"/>
      <c r="VGZ5" s="489"/>
      <c r="VHA5" s="489"/>
      <c r="VHB5" s="489"/>
      <c r="VHC5" s="489"/>
      <c r="VHD5" s="489"/>
      <c r="VHE5" s="489"/>
      <c r="VHF5" s="489"/>
      <c r="VHG5" s="489"/>
      <c r="VHH5" s="489"/>
      <c r="VHI5" s="489"/>
      <c r="VHJ5" s="489"/>
      <c r="VHK5" s="489"/>
      <c r="VHL5" s="489"/>
      <c r="VHM5" s="489"/>
      <c r="VHN5" s="489"/>
      <c r="VHO5" s="489"/>
      <c r="VHP5" s="489"/>
      <c r="VHQ5" s="489"/>
      <c r="VHR5" s="489"/>
      <c r="VHS5" s="489"/>
      <c r="VHT5" s="489"/>
      <c r="VHU5" s="489"/>
      <c r="VHV5" s="489"/>
      <c r="VHW5" s="489"/>
      <c r="VHX5" s="489"/>
      <c r="VHY5" s="489"/>
      <c r="VHZ5" s="489"/>
      <c r="VIA5" s="489"/>
      <c r="VIB5" s="489"/>
      <c r="VIC5" s="489"/>
      <c r="VID5" s="489"/>
      <c r="VIE5" s="489"/>
      <c r="VIF5" s="489"/>
      <c r="VIG5" s="489"/>
      <c r="VIH5" s="489"/>
      <c r="VII5" s="489"/>
      <c r="VIJ5" s="489"/>
      <c r="VIK5" s="489"/>
      <c r="VIL5" s="489"/>
      <c r="VIM5" s="489"/>
      <c r="VIN5" s="489"/>
      <c r="VIO5" s="489"/>
      <c r="VIP5" s="489"/>
      <c r="VIQ5" s="489"/>
      <c r="VIR5" s="489"/>
      <c r="VIS5" s="489"/>
      <c r="VIT5" s="489"/>
      <c r="VIU5" s="489"/>
      <c r="VIV5" s="489"/>
      <c r="VIW5" s="489"/>
      <c r="VIX5" s="489"/>
      <c r="VIY5" s="489"/>
      <c r="VIZ5" s="489"/>
      <c r="VJA5" s="489"/>
      <c r="VJB5" s="489"/>
      <c r="VJC5" s="489"/>
      <c r="VJD5" s="489"/>
      <c r="VJE5" s="489"/>
      <c r="VJF5" s="489"/>
      <c r="VJG5" s="489"/>
      <c r="VJH5" s="489"/>
      <c r="VJI5" s="489"/>
      <c r="VJJ5" s="489"/>
      <c r="VJK5" s="489"/>
      <c r="VJL5" s="489"/>
      <c r="VJM5" s="489"/>
      <c r="VJN5" s="489"/>
      <c r="VJO5" s="489"/>
      <c r="VJP5" s="489"/>
      <c r="VJQ5" s="489"/>
      <c r="VJR5" s="489"/>
      <c r="VJS5" s="489"/>
      <c r="VJT5" s="489"/>
      <c r="VJU5" s="489"/>
      <c r="VJV5" s="489"/>
      <c r="VJW5" s="489"/>
      <c r="VJX5" s="489"/>
      <c r="VJY5" s="489"/>
      <c r="VJZ5" s="489"/>
      <c r="VKA5" s="489"/>
      <c r="VKB5" s="489"/>
      <c r="VKC5" s="489"/>
      <c r="VKD5" s="489"/>
      <c r="VKE5" s="489"/>
      <c r="VKF5" s="489"/>
      <c r="VKG5" s="489"/>
      <c r="VKH5" s="489"/>
      <c r="VKI5" s="489"/>
      <c r="VKJ5" s="489"/>
      <c r="VKK5" s="489"/>
      <c r="VKL5" s="489"/>
      <c r="VKM5" s="489"/>
      <c r="VKN5" s="489"/>
      <c r="VKO5" s="489"/>
      <c r="VKP5" s="489"/>
      <c r="VKQ5" s="489"/>
      <c r="VKR5" s="489"/>
      <c r="VKS5" s="489"/>
      <c r="VKT5" s="489"/>
      <c r="VKU5" s="489"/>
      <c r="VKV5" s="489"/>
      <c r="VKW5" s="489"/>
      <c r="VKX5" s="489"/>
      <c r="VKY5" s="489"/>
      <c r="VKZ5" s="489"/>
      <c r="VLA5" s="489"/>
      <c r="VLB5" s="489"/>
      <c r="VLC5" s="489"/>
      <c r="VLD5" s="489"/>
      <c r="VLE5" s="489"/>
      <c r="VLF5" s="489"/>
      <c r="VLG5" s="489"/>
      <c r="VLH5" s="489"/>
      <c r="VLI5" s="489"/>
      <c r="VLJ5" s="489"/>
      <c r="VLK5" s="489"/>
      <c r="VLL5" s="489"/>
      <c r="VLM5" s="489"/>
      <c r="VLN5" s="489"/>
      <c r="VLO5" s="489"/>
      <c r="VLP5" s="489"/>
      <c r="VLQ5" s="489"/>
      <c r="VLR5" s="489"/>
      <c r="VLS5" s="489"/>
      <c r="VLT5" s="489"/>
      <c r="VLU5" s="489"/>
      <c r="VLV5" s="489"/>
      <c r="VLW5" s="489"/>
      <c r="VLX5" s="489"/>
      <c r="VLY5" s="489"/>
      <c r="VLZ5" s="489"/>
      <c r="VMA5" s="489"/>
      <c r="VMB5" s="489"/>
      <c r="VMC5" s="489"/>
      <c r="VMD5" s="489"/>
      <c r="VME5" s="489"/>
      <c r="VMF5" s="489"/>
      <c r="VMG5" s="489"/>
      <c r="VMH5" s="489"/>
      <c r="VMI5" s="489"/>
      <c r="VMJ5" s="489"/>
      <c r="VMK5" s="489"/>
      <c r="VML5" s="489"/>
      <c r="VMM5" s="489"/>
      <c r="VMN5" s="489"/>
      <c r="VMO5" s="489"/>
      <c r="VMP5" s="489"/>
      <c r="VMQ5" s="489"/>
      <c r="VMR5" s="489"/>
      <c r="VMS5" s="489"/>
      <c r="VMT5" s="489"/>
      <c r="VMU5" s="489"/>
      <c r="VMV5" s="489"/>
      <c r="VMW5" s="489"/>
      <c r="VMX5" s="489"/>
      <c r="VMY5" s="489"/>
      <c r="VMZ5" s="489"/>
      <c r="VNA5" s="489"/>
      <c r="VNB5" s="489"/>
      <c r="VNC5" s="489"/>
      <c r="VND5" s="489"/>
      <c r="VNE5" s="489"/>
      <c r="VNF5" s="489"/>
      <c r="VNG5" s="489"/>
      <c r="VNH5" s="489"/>
      <c r="VNI5" s="489"/>
      <c r="VNJ5" s="489"/>
      <c r="VNK5" s="489"/>
      <c r="VNL5" s="489"/>
      <c r="VNM5" s="489"/>
      <c r="VNN5" s="489"/>
      <c r="VNO5" s="489"/>
      <c r="VNP5" s="489"/>
      <c r="VNQ5" s="489"/>
      <c r="VNR5" s="489"/>
      <c r="VNS5" s="489"/>
      <c r="VNT5" s="489"/>
      <c r="VNU5" s="489"/>
      <c r="VNV5" s="489"/>
      <c r="VNW5" s="489"/>
      <c r="VNX5" s="489"/>
      <c r="VNY5" s="489"/>
      <c r="VNZ5" s="489"/>
      <c r="VOA5" s="489"/>
      <c r="VOB5" s="489"/>
      <c r="VOC5" s="489"/>
      <c r="VOD5" s="489"/>
      <c r="VOE5" s="489"/>
      <c r="VOF5" s="489"/>
      <c r="VOG5" s="489"/>
      <c r="VOH5" s="489"/>
      <c r="VOI5" s="489"/>
      <c r="VOJ5" s="489"/>
      <c r="VOK5" s="489"/>
      <c r="VOL5" s="489"/>
      <c r="VOM5" s="489"/>
      <c r="VON5" s="489"/>
      <c r="VOO5" s="489"/>
      <c r="VOP5" s="489"/>
      <c r="VOQ5" s="489"/>
      <c r="VOR5" s="489"/>
      <c r="VOS5" s="489"/>
      <c r="VOT5" s="489"/>
      <c r="VOU5" s="489"/>
      <c r="VOV5" s="489"/>
      <c r="VOW5" s="489"/>
      <c r="VOX5" s="489"/>
      <c r="VOY5" s="489"/>
      <c r="VOZ5" s="489"/>
      <c r="VPA5" s="489"/>
      <c r="VPB5" s="489"/>
      <c r="VPC5" s="489"/>
      <c r="VPD5" s="489"/>
      <c r="VPE5" s="489"/>
      <c r="VPF5" s="489"/>
      <c r="VPG5" s="489"/>
      <c r="VPH5" s="489"/>
      <c r="VPI5" s="489"/>
      <c r="VPJ5" s="489"/>
      <c r="VPK5" s="489"/>
      <c r="VPL5" s="489"/>
      <c r="VPM5" s="489"/>
      <c r="VPN5" s="489"/>
      <c r="VPO5" s="489"/>
      <c r="VPP5" s="489"/>
      <c r="VPQ5" s="489"/>
      <c r="VPR5" s="489"/>
      <c r="VPS5" s="489"/>
      <c r="VPT5" s="489"/>
      <c r="VPU5" s="489"/>
      <c r="VPV5" s="489"/>
      <c r="VPW5" s="489"/>
      <c r="VPX5" s="489"/>
      <c r="VPY5" s="489"/>
      <c r="VPZ5" s="489"/>
      <c r="VQA5" s="489"/>
      <c r="VQB5" s="489"/>
      <c r="VQC5" s="489"/>
      <c r="VQD5" s="489"/>
      <c r="VQE5" s="489"/>
      <c r="VQF5" s="489"/>
      <c r="VQG5" s="489"/>
      <c r="VQH5" s="489"/>
      <c r="VQI5" s="489"/>
      <c r="VQJ5" s="489"/>
      <c r="VQK5" s="489"/>
      <c r="VQL5" s="489"/>
      <c r="VQM5" s="489"/>
      <c r="VQN5" s="489"/>
      <c r="VQO5" s="489"/>
      <c r="VQP5" s="489"/>
      <c r="VQQ5" s="489"/>
      <c r="VQR5" s="489"/>
      <c r="VQS5" s="489"/>
      <c r="VQT5" s="489"/>
      <c r="VQU5" s="489"/>
      <c r="VQV5" s="489"/>
      <c r="VQW5" s="489"/>
      <c r="VQX5" s="489"/>
      <c r="VQY5" s="489"/>
      <c r="VQZ5" s="489"/>
      <c r="VRA5" s="489"/>
      <c r="VRB5" s="489"/>
      <c r="VRC5" s="489"/>
      <c r="VRD5" s="489"/>
      <c r="VRE5" s="489"/>
      <c r="VRF5" s="489"/>
      <c r="VRG5" s="489"/>
      <c r="VRH5" s="489"/>
      <c r="VRI5" s="489"/>
      <c r="VRJ5" s="489"/>
      <c r="VRK5" s="489"/>
      <c r="VRL5" s="489"/>
      <c r="VRM5" s="489"/>
      <c r="VRN5" s="489"/>
      <c r="VRO5" s="489"/>
      <c r="VRP5" s="489"/>
      <c r="VRQ5" s="489"/>
      <c r="VRR5" s="489"/>
      <c r="VRS5" s="489"/>
      <c r="VRT5" s="489"/>
      <c r="VRU5" s="489"/>
      <c r="VRV5" s="489"/>
      <c r="VRW5" s="489"/>
      <c r="VRX5" s="489"/>
      <c r="VRY5" s="489"/>
      <c r="VRZ5" s="489"/>
      <c r="VSA5" s="489"/>
      <c r="VSB5" s="489"/>
      <c r="VSC5" s="489"/>
      <c r="VSD5" s="489"/>
      <c r="VSE5" s="489"/>
      <c r="VSF5" s="489"/>
      <c r="VSG5" s="489"/>
      <c r="VSH5" s="489"/>
      <c r="VSI5" s="489"/>
      <c r="VSJ5" s="489"/>
      <c r="VSK5" s="489"/>
      <c r="VSL5" s="489"/>
      <c r="VSM5" s="489"/>
      <c r="VSN5" s="489"/>
      <c r="VSO5" s="489"/>
      <c r="VSP5" s="489"/>
      <c r="VSQ5" s="489"/>
      <c r="VSR5" s="489"/>
      <c r="VSS5" s="489"/>
      <c r="VST5" s="489"/>
      <c r="VSU5" s="489"/>
      <c r="VSV5" s="489"/>
      <c r="VSW5" s="489"/>
      <c r="VSX5" s="489"/>
      <c r="VSY5" s="489"/>
      <c r="VSZ5" s="489"/>
      <c r="VTA5" s="489"/>
      <c r="VTB5" s="489"/>
      <c r="VTC5" s="489"/>
      <c r="VTD5" s="489"/>
      <c r="VTE5" s="489"/>
      <c r="VTF5" s="489"/>
      <c r="VTG5" s="489"/>
      <c r="VTH5" s="489"/>
      <c r="VTI5" s="489"/>
      <c r="VTJ5" s="489"/>
      <c r="VTK5" s="489"/>
      <c r="VTL5" s="489"/>
      <c r="VTM5" s="489"/>
      <c r="VTN5" s="489"/>
      <c r="VTO5" s="489"/>
      <c r="VTP5" s="489"/>
      <c r="VTQ5" s="489"/>
      <c r="VTR5" s="489"/>
      <c r="VTS5" s="489"/>
      <c r="VTT5" s="489"/>
      <c r="VTU5" s="489"/>
      <c r="VTV5" s="489"/>
      <c r="VTW5" s="489"/>
      <c r="VTX5" s="489"/>
      <c r="VTY5" s="489"/>
      <c r="VTZ5" s="489"/>
      <c r="VUA5" s="489"/>
      <c r="VUB5" s="489"/>
      <c r="VUC5" s="489"/>
      <c r="VUD5" s="489"/>
      <c r="VUE5" s="489"/>
      <c r="VUF5" s="489"/>
      <c r="VUG5" s="489"/>
      <c r="VUH5" s="489"/>
      <c r="VUI5" s="489"/>
      <c r="VUJ5" s="489"/>
      <c r="VUK5" s="489"/>
      <c r="VUL5" s="489"/>
      <c r="VUM5" s="489"/>
      <c r="VUN5" s="489"/>
      <c r="VUO5" s="489"/>
      <c r="VUP5" s="489"/>
      <c r="VUQ5" s="489"/>
      <c r="VUR5" s="489"/>
      <c r="VUS5" s="489"/>
      <c r="VUT5" s="489"/>
      <c r="VUU5" s="489"/>
      <c r="VUV5" s="489"/>
      <c r="VUW5" s="489"/>
      <c r="VUX5" s="489"/>
      <c r="VUY5" s="489"/>
      <c r="VUZ5" s="489"/>
      <c r="VVA5" s="489"/>
      <c r="VVB5" s="489"/>
      <c r="VVC5" s="489"/>
      <c r="VVD5" s="489"/>
      <c r="VVE5" s="489"/>
      <c r="VVF5" s="489"/>
      <c r="VVG5" s="489"/>
      <c r="VVH5" s="489"/>
      <c r="VVI5" s="489"/>
      <c r="VVJ5" s="489"/>
      <c r="VVK5" s="489"/>
      <c r="VVL5" s="489"/>
      <c r="VVM5" s="489"/>
      <c r="VVN5" s="489"/>
      <c r="VVO5" s="489"/>
      <c r="VVP5" s="489"/>
      <c r="VVQ5" s="489"/>
      <c r="VVR5" s="489"/>
      <c r="VVS5" s="489"/>
      <c r="VVT5" s="489"/>
      <c r="VVU5" s="489"/>
      <c r="VVV5" s="489"/>
      <c r="VVW5" s="489"/>
      <c r="VVX5" s="489"/>
      <c r="VVY5" s="489"/>
      <c r="VVZ5" s="489"/>
      <c r="VWA5" s="489"/>
      <c r="VWB5" s="489"/>
      <c r="VWC5" s="489"/>
      <c r="VWD5" s="489"/>
      <c r="VWE5" s="489"/>
      <c r="VWF5" s="489"/>
      <c r="VWG5" s="489"/>
      <c r="VWH5" s="489"/>
      <c r="VWI5" s="489"/>
      <c r="VWJ5" s="489"/>
      <c r="VWK5" s="489"/>
      <c r="VWL5" s="489"/>
      <c r="VWM5" s="489"/>
      <c r="VWN5" s="489"/>
      <c r="VWO5" s="489"/>
      <c r="VWP5" s="489"/>
      <c r="VWQ5" s="489"/>
      <c r="VWR5" s="489"/>
      <c r="VWS5" s="489"/>
      <c r="VWT5" s="489"/>
      <c r="VWU5" s="489"/>
      <c r="VWV5" s="489"/>
      <c r="VWW5" s="489"/>
      <c r="VWX5" s="489"/>
      <c r="VWY5" s="489"/>
      <c r="VWZ5" s="489"/>
      <c r="VXA5" s="489"/>
      <c r="VXB5" s="489"/>
      <c r="VXC5" s="489"/>
      <c r="VXD5" s="489"/>
      <c r="VXE5" s="489"/>
      <c r="VXF5" s="489"/>
      <c r="VXG5" s="489"/>
      <c r="VXH5" s="489"/>
      <c r="VXI5" s="489"/>
      <c r="VXJ5" s="489"/>
      <c r="VXK5" s="489"/>
      <c r="VXL5" s="489"/>
      <c r="VXM5" s="489"/>
      <c r="VXN5" s="489"/>
      <c r="VXO5" s="489"/>
      <c r="VXP5" s="489"/>
      <c r="VXQ5" s="489"/>
      <c r="VXR5" s="489"/>
      <c r="VXS5" s="489"/>
      <c r="VXT5" s="489"/>
      <c r="VXU5" s="489"/>
      <c r="VXV5" s="489"/>
      <c r="VXW5" s="489"/>
      <c r="VXX5" s="489"/>
      <c r="VXY5" s="489"/>
      <c r="VXZ5" s="489"/>
      <c r="VYA5" s="489"/>
      <c r="VYB5" s="489"/>
      <c r="VYC5" s="489"/>
      <c r="VYD5" s="489"/>
      <c r="VYE5" s="489"/>
      <c r="VYF5" s="489"/>
      <c r="VYG5" s="489"/>
      <c r="VYH5" s="489"/>
      <c r="VYI5" s="489"/>
      <c r="VYJ5" s="489"/>
      <c r="VYK5" s="489"/>
      <c r="VYL5" s="489"/>
      <c r="VYM5" s="489"/>
      <c r="VYN5" s="489"/>
      <c r="VYO5" s="489"/>
      <c r="VYP5" s="489"/>
      <c r="VYQ5" s="489"/>
      <c r="VYR5" s="489"/>
      <c r="VYS5" s="489"/>
      <c r="VYT5" s="489"/>
      <c r="VYU5" s="489"/>
      <c r="VYV5" s="489"/>
      <c r="VYW5" s="489"/>
      <c r="VYX5" s="489"/>
      <c r="VYY5" s="489"/>
      <c r="VYZ5" s="489"/>
      <c r="VZA5" s="489"/>
      <c r="VZB5" s="489"/>
      <c r="VZC5" s="489"/>
      <c r="VZD5" s="489"/>
      <c r="VZE5" s="489"/>
      <c r="VZF5" s="489"/>
      <c r="VZG5" s="489"/>
      <c r="VZH5" s="489"/>
      <c r="VZI5" s="489"/>
      <c r="VZJ5" s="489"/>
      <c r="VZK5" s="489"/>
      <c r="VZL5" s="489"/>
      <c r="VZM5" s="489"/>
      <c r="VZN5" s="489"/>
      <c r="VZO5" s="489"/>
      <c r="VZP5" s="489"/>
      <c r="VZQ5" s="489"/>
      <c r="VZR5" s="489"/>
      <c r="VZS5" s="489"/>
      <c r="VZT5" s="489"/>
      <c r="VZU5" s="489"/>
      <c r="VZV5" s="489"/>
      <c r="VZW5" s="489"/>
      <c r="VZX5" s="489"/>
      <c r="VZY5" s="489"/>
      <c r="VZZ5" s="489"/>
      <c r="WAA5" s="489"/>
      <c r="WAB5" s="489"/>
      <c r="WAC5" s="489"/>
      <c r="WAD5" s="489"/>
      <c r="WAE5" s="489"/>
      <c r="WAF5" s="489"/>
      <c r="WAG5" s="489"/>
      <c r="WAH5" s="489"/>
      <c r="WAI5" s="489"/>
      <c r="WAJ5" s="489"/>
      <c r="WAK5" s="489"/>
      <c r="WAL5" s="489"/>
      <c r="WAM5" s="489"/>
      <c r="WAN5" s="489"/>
      <c r="WAO5" s="489"/>
      <c r="WAP5" s="489"/>
      <c r="WAQ5" s="489"/>
      <c r="WAR5" s="489"/>
      <c r="WAS5" s="489"/>
      <c r="WAT5" s="489"/>
      <c r="WAU5" s="489"/>
      <c r="WAV5" s="489"/>
      <c r="WAW5" s="489"/>
      <c r="WAX5" s="489"/>
      <c r="WAY5" s="489"/>
      <c r="WAZ5" s="489"/>
      <c r="WBA5" s="489"/>
      <c r="WBB5" s="489"/>
      <c r="WBC5" s="489"/>
      <c r="WBD5" s="489"/>
      <c r="WBE5" s="489"/>
      <c r="WBF5" s="489"/>
      <c r="WBG5" s="489"/>
      <c r="WBH5" s="489"/>
      <c r="WBI5" s="489"/>
      <c r="WBJ5" s="489"/>
      <c r="WBK5" s="489"/>
      <c r="WBL5" s="489"/>
      <c r="WBM5" s="489"/>
      <c r="WBN5" s="489"/>
      <c r="WBO5" s="489"/>
      <c r="WBP5" s="489"/>
      <c r="WBQ5" s="489"/>
      <c r="WBR5" s="489"/>
      <c r="WBS5" s="489"/>
      <c r="WBT5" s="489"/>
      <c r="WBU5" s="489"/>
      <c r="WBV5" s="489"/>
      <c r="WBW5" s="489"/>
      <c r="WBX5" s="489"/>
      <c r="WBY5" s="489"/>
      <c r="WBZ5" s="489"/>
      <c r="WCA5" s="489"/>
      <c r="WCB5" s="489"/>
      <c r="WCC5" s="489"/>
      <c r="WCD5" s="489"/>
      <c r="WCE5" s="489"/>
      <c r="WCF5" s="489"/>
      <c r="WCG5" s="489"/>
      <c r="WCH5" s="489"/>
      <c r="WCI5" s="489"/>
      <c r="WCJ5" s="489"/>
      <c r="WCK5" s="489"/>
      <c r="WCL5" s="489"/>
      <c r="WCM5" s="489"/>
      <c r="WCN5" s="489"/>
      <c r="WCO5" s="489"/>
      <c r="WCP5" s="489"/>
      <c r="WCQ5" s="489"/>
      <c r="WCR5" s="489"/>
      <c r="WCS5" s="489"/>
      <c r="WCT5" s="489"/>
      <c r="WCU5" s="489"/>
      <c r="WCV5" s="489"/>
      <c r="WCW5" s="489"/>
      <c r="WCX5" s="489"/>
      <c r="WCY5" s="489"/>
      <c r="WCZ5" s="489"/>
      <c r="WDA5" s="489"/>
      <c r="WDB5" s="489"/>
      <c r="WDC5" s="489"/>
      <c r="WDD5" s="489"/>
      <c r="WDE5" s="489"/>
      <c r="WDF5" s="489"/>
      <c r="WDG5" s="489"/>
      <c r="WDH5" s="489"/>
      <c r="WDI5" s="489"/>
      <c r="WDJ5" s="489"/>
      <c r="WDK5" s="489"/>
      <c r="WDL5" s="489"/>
      <c r="WDM5" s="489"/>
      <c r="WDN5" s="489"/>
      <c r="WDO5" s="489"/>
      <c r="WDP5" s="489"/>
      <c r="WDQ5" s="489"/>
      <c r="WDR5" s="489"/>
      <c r="WDS5" s="489"/>
      <c r="WDT5" s="489"/>
      <c r="WDU5" s="489"/>
      <c r="WDV5" s="489"/>
      <c r="WDW5" s="489"/>
      <c r="WDX5" s="489"/>
      <c r="WDY5" s="489"/>
      <c r="WDZ5" s="489"/>
      <c r="WEA5" s="489"/>
      <c r="WEB5" s="489"/>
      <c r="WEC5" s="489"/>
      <c r="WED5" s="489"/>
      <c r="WEE5" s="489"/>
      <c r="WEF5" s="489"/>
      <c r="WEG5" s="489"/>
      <c r="WEH5" s="489"/>
      <c r="WEI5" s="489"/>
      <c r="WEJ5" s="489"/>
      <c r="WEK5" s="489"/>
      <c r="WEL5" s="489"/>
      <c r="WEM5" s="489"/>
      <c r="WEN5" s="489"/>
      <c r="WEO5" s="489"/>
      <c r="WEP5" s="489"/>
      <c r="WEQ5" s="489"/>
      <c r="WER5" s="489"/>
      <c r="WES5" s="489"/>
      <c r="WET5" s="489"/>
      <c r="WEU5" s="489"/>
      <c r="WEV5" s="489"/>
      <c r="WEW5" s="489"/>
      <c r="WEX5" s="489"/>
      <c r="WEY5" s="489"/>
      <c r="WEZ5" s="489"/>
      <c r="WFA5" s="489"/>
      <c r="WFB5" s="489"/>
      <c r="WFC5" s="489"/>
      <c r="WFD5" s="489"/>
      <c r="WFE5" s="489"/>
      <c r="WFF5" s="489"/>
      <c r="WFG5" s="489"/>
      <c r="WFH5" s="489"/>
      <c r="WFI5" s="489"/>
      <c r="WFJ5" s="489"/>
      <c r="WFK5" s="489"/>
      <c r="WFL5" s="489"/>
      <c r="WFM5" s="489"/>
      <c r="WFN5" s="489"/>
      <c r="WFO5" s="489"/>
      <c r="WFP5" s="489"/>
      <c r="WFQ5" s="489"/>
      <c r="WFR5" s="489"/>
      <c r="WFS5" s="489"/>
      <c r="WFT5" s="489"/>
      <c r="WFU5" s="489"/>
      <c r="WFV5" s="489"/>
      <c r="WFW5" s="489"/>
      <c r="WFX5" s="489"/>
      <c r="WFY5" s="489"/>
      <c r="WFZ5" s="489"/>
      <c r="WGA5" s="489"/>
      <c r="WGB5" s="489"/>
      <c r="WGC5" s="489"/>
      <c r="WGD5" s="489"/>
      <c r="WGE5" s="489"/>
      <c r="WGF5" s="489"/>
      <c r="WGG5" s="489"/>
      <c r="WGH5" s="489"/>
      <c r="WGI5" s="489"/>
      <c r="WGJ5" s="489"/>
      <c r="WGK5" s="489"/>
      <c r="WGL5" s="489"/>
      <c r="WGM5" s="489"/>
      <c r="WGN5" s="489"/>
      <c r="WGO5" s="489"/>
      <c r="WGP5" s="489"/>
      <c r="WGQ5" s="489"/>
      <c r="WGR5" s="489"/>
      <c r="WGS5" s="489"/>
      <c r="WGT5" s="489"/>
      <c r="WGU5" s="489"/>
      <c r="WGV5" s="489"/>
      <c r="WGW5" s="489"/>
      <c r="WGX5" s="489"/>
      <c r="WGY5" s="489"/>
      <c r="WGZ5" s="489"/>
      <c r="WHA5" s="489"/>
      <c r="WHB5" s="489"/>
      <c r="WHC5" s="489"/>
      <c r="WHD5" s="489"/>
      <c r="WHE5" s="489"/>
      <c r="WHF5" s="489"/>
      <c r="WHG5" s="489"/>
      <c r="WHH5" s="489"/>
      <c r="WHI5" s="489"/>
      <c r="WHJ5" s="489"/>
      <c r="WHK5" s="489"/>
      <c r="WHL5" s="489"/>
      <c r="WHM5" s="489"/>
      <c r="WHN5" s="489"/>
      <c r="WHO5" s="489"/>
      <c r="WHP5" s="489"/>
      <c r="WHQ5" s="489"/>
      <c r="WHR5" s="489"/>
      <c r="WHS5" s="489"/>
      <c r="WHT5" s="489"/>
      <c r="WHU5" s="489"/>
      <c r="WHV5" s="489"/>
      <c r="WHW5" s="489"/>
      <c r="WHX5" s="489"/>
      <c r="WHY5" s="489"/>
      <c r="WHZ5" s="489"/>
      <c r="WIA5" s="489"/>
      <c r="WIB5" s="489"/>
      <c r="WIC5" s="489"/>
      <c r="WID5" s="489"/>
      <c r="WIE5" s="489"/>
      <c r="WIF5" s="489"/>
      <c r="WIG5" s="489"/>
      <c r="WIH5" s="489"/>
      <c r="WII5" s="489"/>
      <c r="WIJ5" s="489"/>
      <c r="WIK5" s="489"/>
      <c r="WIL5" s="489"/>
      <c r="WIM5" s="489"/>
      <c r="WIN5" s="489"/>
      <c r="WIO5" s="489"/>
      <c r="WIP5" s="489"/>
      <c r="WIQ5" s="489"/>
      <c r="WIR5" s="489"/>
      <c r="WIS5" s="489"/>
      <c r="WIT5" s="489"/>
      <c r="WIU5" s="489"/>
      <c r="WIV5" s="489"/>
      <c r="WIW5" s="489"/>
      <c r="WIX5" s="489"/>
      <c r="WIY5" s="489"/>
      <c r="WIZ5" s="489"/>
      <c r="WJA5" s="489"/>
      <c r="WJB5" s="489"/>
      <c r="WJC5" s="489"/>
      <c r="WJD5" s="489"/>
      <c r="WJE5" s="489"/>
      <c r="WJF5" s="489"/>
      <c r="WJG5" s="489"/>
      <c r="WJH5" s="489"/>
      <c r="WJI5" s="489"/>
      <c r="WJJ5" s="489"/>
      <c r="WJK5" s="489"/>
      <c r="WJL5" s="489"/>
      <c r="WJM5" s="489"/>
      <c r="WJN5" s="489"/>
      <c r="WJO5" s="489"/>
      <c r="WJP5" s="489"/>
      <c r="WJQ5" s="489"/>
      <c r="WJR5" s="489"/>
      <c r="WJS5" s="489"/>
      <c r="WJT5" s="489"/>
      <c r="WJU5" s="489"/>
      <c r="WJV5" s="489"/>
      <c r="WJW5" s="489"/>
      <c r="WJX5" s="489"/>
      <c r="WJY5" s="489"/>
      <c r="WJZ5" s="489"/>
      <c r="WKA5" s="489"/>
      <c r="WKB5" s="489"/>
      <c r="WKC5" s="489"/>
      <c r="WKD5" s="489"/>
      <c r="WKE5" s="489"/>
      <c r="WKF5" s="489"/>
      <c r="WKG5" s="489"/>
      <c r="WKH5" s="489"/>
      <c r="WKI5" s="489"/>
      <c r="WKJ5" s="489"/>
      <c r="WKK5" s="489"/>
      <c r="WKL5" s="489"/>
      <c r="WKM5" s="489"/>
      <c r="WKN5" s="489"/>
      <c r="WKO5" s="489"/>
      <c r="WKP5" s="489"/>
      <c r="WKQ5" s="489"/>
      <c r="WKR5" s="489"/>
      <c r="WKS5" s="489"/>
      <c r="WKT5" s="489"/>
      <c r="WKU5" s="489"/>
      <c r="WKV5" s="489"/>
      <c r="WKW5" s="489"/>
      <c r="WKX5" s="489"/>
      <c r="WKY5" s="489"/>
      <c r="WKZ5" s="489"/>
      <c r="WLA5" s="489"/>
      <c r="WLB5" s="489"/>
      <c r="WLC5" s="489"/>
      <c r="WLD5" s="489"/>
      <c r="WLE5" s="489"/>
      <c r="WLF5" s="489"/>
      <c r="WLG5" s="489"/>
      <c r="WLH5" s="489"/>
      <c r="WLI5" s="489"/>
      <c r="WLJ5" s="489"/>
      <c r="WLK5" s="489"/>
      <c r="WLL5" s="489"/>
      <c r="WLM5" s="489"/>
      <c r="WLN5" s="489"/>
      <c r="WLO5" s="489"/>
      <c r="WLP5" s="489"/>
      <c r="WLQ5" s="489"/>
      <c r="WLR5" s="489"/>
      <c r="WLS5" s="489"/>
      <c r="WLT5" s="489"/>
      <c r="WLU5" s="489"/>
      <c r="WLV5" s="489"/>
      <c r="WLW5" s="489"/>
      <c r="WLX5" s="489"/>
      <c r="WLY5" s="489"/>
      <c r="WLZ5" s="489"/>
      <c r="WMA5" s="489"/>
      <c r="WMB5" s="489"/>
      <c r="WMC5" s="489"/>
      <c r="WMD5" s="489"/>
      <c r="WME5" s="489"/>
      <c r="WMF5" s="489"/>
      <c r="WMG5" s="489"/>
      <c r="WMH5" s="489"/>
      <c r="WMI5" s="489"/>
      <c r="WMJ5" s="489"/>
      <c r="WMK5" s="489"/>
      <c r="WML5" s="489"/>
      <c r="WMM5" s="489"/>
      <c r="WMN5" s="489"/>
      <c r="WMO5" s="489"/>
      <c r="WMP5" s="489"/>
      <c r="WMQ5" s="489"/>
      <c r="WMR5" s="489"/>
      <c r="WMS5" s="489"/>
      <c r="WMT5" s="489"/>
      <c r="WMU5" s="489"/>
      <c r="WMV5" s="489"/>
      <c r="WMW5" s="489"/>
      <c r="WMX5" s="489"/>
      <c r="WMY5" s="489"/>
      <c r="WMZ5" s="489"/>
      <c r="WNA5" s="489"/>
      <c r="WNB5" s="489"/>
      <c r="WNC5" s="489"/>
      <c r="WND5" s="489"/>
      <c r="WNE5" s="489"/>
      <c r="WNF5" s="489"/>
      <c r="WNG5" s="489"/>
      <c r="WNH5" s="489"/>
      <c r="WNI5" s="489"/>
      <c r="WNJ5" s="489"/>
      <c r="WNK5" s="489"/>
      <c r="WNL5" s="489"/>
      <c r="WNM5" s="489"/>
      <c r="WNN5" s="489"/>
      <c r="WNO5" s="489"/>
      <c r="WNP5" s="489"/>
      <c r="WNQ5" s="489"/>
      <c r="WNR5" s="489"/>
      <c r="WNS5" s="489"/>
      <c r="WNT5" s="489"/>
      <c r="WNU5" s="489"/>
      <c r="WNV5" s="489"/>
      <c r="WNW5" s="489"/>
      <c r="WNX5" s="489"/>
      <c r="WNY5" s="489"/>
      <c r="WNZ5" s="489"/>
      <c r="WOA5" s="489"/>
      <c r="WOB5" s="489"/>
      <c r="WOC5" s="489"/>
      <c r="WOD5" s="489"/>
      <c r="WOE5" s="489"/>
      <c r="WOF5" s="489"/>
      <c r="WOG5" s="489"/>
      <c r="WOH5" s="489"/>
      <c r="WOI5" s="489"/>
      <c r="WOJ5" s="489"/>
      <c r="WOK5" s="489"/>
      <c r="WOL5" s="489"/>
      <c r="WOM5" s="489"/>
      <c r="WON5" s="489"/>
      <c r="WOO5" s="489"/>
      <c r="WOP5" s="489"/>
      <c r="WOQ5" s="489"/>
      <c r="WOR5" s="489"/>
      <c r="WOS5" s="489"/>
      <c r="WOT5" s="489"/>
      <c r="WOU5" s="489"/>
      <c r="WOV5" s="489"/>
      <c r="WOW5" s="489"/>
      <c r="WOX5" s="489"/>
      <c r="WOY5" s="489"/>
      <c r="WOZ5" s="489"/>
      <c r="WPA5" s="489"/>
      <c r="WPB5" s="489"/>
      <c r="WPC5" s="489"/>
      <c r="WPD5" s="489"/>
      <c r="WPE5" s="489"/>
      <c r="WPF5" s="489"/>
      <c r="WPG5" s="489"/>
      <c r="WPH5" s="489"/>
      <c r="WPI5" s="489"/>
      <c r="WPJ5" s="489"/>
      <c r="WPK5" s="489"/>
      <c r="WPL5" s="489"/>
      <c r="WPM5" s="489"/>
      <c r="WPN5" s="489"/>
      <c r="WPO5" s="489"/>
      <c r="WPP5" s="489"/>
      <c r="WPQ5" s="489"/>
      <c r="WPR5" s="489"/>
      <c r="WPS5" s="489"/>
      <c r="WPT5" s="489"/>
      <c r="WPU5" s="489"/>
      <c r="WPV5" s="489"/>
      <c r="WPW5" s="489"/>
      <c r="WPX5" s="489"/>
      <c r="WPY5" s="489"/>
      <c r="WPZ5" s="489"/>
      <c r="WQA5" s="489"/>
      <c r="WQB5" s="489"/>
      <c r="WQC5" s="489"/>
      <c r="WQD5" s="489"/>
      <c r="WQE5" s="489"/>
      <c r="WQF5" s="489"/>
      <c r="WQG5" s="489"/>
      <c r="WQH5" s="489"/>
      <c r="WQI5" s="489"/>
      <c r="WQJ5" s="489"/>
      <c r="WQK5" s="489"/>
      <c r="WQL5" s="489"/>
      <c r="WQM5" s="489"/>
      <c r="WQN5" s="489"/>
      <c r="WQO5" s="489"/>
      <c r="WQP5" s="489"/>
      <c r="WQQ5" s="489"/>
      <c r="WQR5" s="489"/>
      <c r="WQS5" s="489"/>
      <c r="WQT5" s="489"/>
      <c r="WQU5" s="489"/>
      <c r="WQV5" s="489"/>
      <c r="WQW5" s="489"/>
      <c r="WQX5" s="489"/>
      <c r="WQY5" s="489"/>
      <c r="WQZ5" s="489"/>
      <c r="WRA5" s="489"/>
      <c r="WRB5" s="489"/>
      <c r="WRC5" s="489"/>
      <c r="WRD5" s="489"/>
      <c r="WRE5" s="489"/>
      <c r="WRF5" s="489"/>
      <c r="WRG5" s="489"/>
      <c r="WRH5" s="489"/>
      <c r="WRI5" s="489"/>
      <c r="WRJ5" s="489"/>
      <c r="WRK5" s="489"/>
      <c r="WRL5" s="489"/>
      <c r="WRM5" s="489"/>
      <c r="WRN5" s="489"/>
      <c r="WRO5" s="489"/>
      <c r="WRP5" s="489"/>
      <c r="WRQ5" s="489"/>
      <c r="WRR5" s="489"/>
      <c r="WRS5" s="489"/>
      <c r="WRT5" s="489"/>
      <c r="WRU5" s="489"/>
      <c r="WRV5" s="489"/>
      <c r="WRW5" s="489"/>
      <c r="WRX5" s="489"/>
      <c r="WRY5" s="489"/>
      <c r="WRZ5" s="489"/>
      <c r="WSA5" s="489"/>
      <c r="WSB5" s="489"/>
      <c r="WSC5" s="489"/>
      <c r="WSD5" s="489"/>
      <c r="WSE5" s="489"/>
      <c r="WSF5" s="489"/>
      <c r="WSG5" s="489"/>
      <c r="WSH5" s="489"/>
      <c r="WSI5" s="489"/>
      <c r="WSJ5" s="489"/>
      <c r="WSK5" s="489"/>
      <c r="WSL5" s="489"/>
      <c r="WSM5" s="489"/>
      <c r="WSN5" s="489"/>
      <c r="WSO5" s="489"/>
      <c r="WSP5" s="489"/>
      <c r="WSQ5" s="489"/>
      <c r="WSR5" s="489"/>
      <c r="WSS5" s="489"/>
      <c r="WST5" s="489"/>
      <c r="WSU5" s="489"/>
      <c r="WSV5" s="489"/>
      <c r="WSW5" s="489"/>
      <c r="WSX5" s="489"/>
      <c r="WSY5" s="489"/>
      <c r="WSZ5" s="489"/>
      <c r="WTA5" s="489"/>
      <c r="WTB5" s="489"/>
      <c r="WTC5" s="489"/>
      <c r="WTD5" s="489"/>
      <c r="WTE5" s="489"/>
      <c r="WTF5" s="489"/>
      <c r="WTG5" s="489"/>
      <c r="WTH5" s="489"/>
      <c r="WTI5" s="489"/>
      <c r="WTJ5" s="489"/>
      <c r="WTK5" s="489"/>
      <c r="WTL5" s="489"/>
      <c r="WTM5" s="489"/>
      <c r="WTN5" s="489"/>
      <c r="WTO5" s="489"/>
      <c r="WTP5" s="489"/>
      <c r="WTQ5" s="489"/>
      <c r="WTR5" s="489"/>
      <c r="WTS5" s="489"/>
      <c r="WTT5" s="489"/>
      <c r="WTU5" s="489"/>
      <c r="WTV5" s="489"/>
      <c r="WTW5" s="489"/>
      <c r="WTX5" s="489"/>
      <c r="WTY5" s="489"/>
      <c r="WTZ5" s="489"/>
      <c r="WUA5" s="489"/>
      <c r="WUB5" s="489"/>
      <c r="WUC5" s="489"/>
      <c r="WUD5" s="489"/>
      <c r="WUE5" s="489"/>
      <c r="WUF5" s="489"/>
      <c r="WUG5" s="489"/>
      <c r="WUH5" s="489"/>
      <c r="WUI5" s="489"/>
      <c r="WUJ5" s="489"/>
      <c r="WUK5" s="489"/>
      <c r="WUL5" s="489"/>
      <c r="WUM5" s="489"/>
      <c r="WUN5" s="489"/>
      <c r="WUO5" s="489"/>
      <c r="WUP5" s="489"/>
      <c r="WUQ5" s="489"/>
      <c r="WUR5" s="489"/>
      <c r="WUS5" s="489"/>
      <c r="WUT5" s="489"/>
      <c r="WUU5" s="489"/>
      <c r="WUV5" s="489"/>
      <c r="WUW5" s="489"/>
      <c r="WUX5" s="489"/>
      <c r="WUY5" s="489"/>
      <c r="WUZ5" s="489"/>
      <c r="WVA5" s="489"/>
      <c r="WVB5" s="489"/>
      <c r="WVC5" s="489"/>
      <c r="WVD5" s="489"/>
      <c r="WVE5" s="489"/>
      <c r="WVF5" s="489"/>
      <c r="WVG5" s="489"/>
    </row>
    <row r="6" spans="2:16127" s="424" customFormat="1" ht="15" customHeight="1">
      <c r="C6" s="511" t="s">
        <v>534</v>
      </c>
      <c r="D6" s="425"/>
      <c r="E6" s="425"/>
      <c r="F6" s="425"/>
      <c r="G6" s="425"/>
      <c r="H6" s="425"/>
      <c r="I6" s="425"/>
      <c r="J6" s="425"/>
      <c r="K6" s="425"/>
      <c r="L6" s="425"/>
      <c r="M6" s="425"/>
      <c r="N6" s="425"/>
      <c r="O6" s="425"/>
      <c r="P6" s="425"/>
      <c r="Q6" s="425"/>
      <c r="R6" s="425"/>
      <c r="S6" s="425"/>
      <c r="T6" s="425"/>
      <c r="U6" s="426"/>
      <c r="V6" s="425"/>
      <c r="W6" s="425"/>
      <c r="X6" s="425"/>
      <c r="Y6" s="425"/>
    </row>
    <row r="7" spans="2:16127" s="427" customFormat="1" ht="20.100000000000001" customHeight="1">
      <c r="B7" s="428"/>
      <c r="C7" s="1429" t="s">
        <v>673</v>
      </c>
      <c r="D7" s="1429"/>
      <c r="E7" s="1429"/>
      <c r="F7" s="1429"/>
      <c r="G7" s="1429"/>
      <c r="H7" s="1429"/>
      <c r="I7" s="1469" t="str">
        <f>IF(入力シート!M11="","",入力シート!M11)&amp;" 低中層ＺＥＨ-Ｍ促進事業"</f>
        <v xml:space="preserve"> 低中層ＺＥＨ-Ｍ促進事業</v>
      </c>
      <c r="J7" s="1470"/>
      <c r="K7" s="1470"/>
      <c r="L7" s="1470"/>
      <c r="M7" s="1470"/>
      <c r="N7" s="1470"/>
      <c r="O7" s="1470"/>
      <c r="P7" s="1470"/>
      <c r="Q7" s="1470"/>
      <c r="R7" s="1470"/>
      <c r="S7" s="1470"/>
      <c r="T7" s="1470"/>
      <c r="U7" s="1470"/>
      <c r="V7" s="1470"/>
      <c r="W7" s="1471"/>
      <c r="X7" s="423"/>
      <c r="Y7" s="423"/>
      <c r="AB7" s="429"/>
      <c r="AC7" s="430"/>
    </row>
    <row r="8" spans="2:16127" s="427" customFormat="1" ht="20.100000000000001" customHeight="1">
      <c r="B8" s="428"/>
      <c r="C8" s="1429" t="s">
        <v>536</v>
      </c>
      <c r="D8" s="1429"/>
      <c r="E8" s="1429"/>
      <c r="F8" s="1429"/>
      <c r="G8" s="1429"/>
      <c r="H8" s="1429"/>
      <c r="I8" s="1472"/>
      <c r="J8" s="1473"/>
      <c r="K8" s="1473"/>
      <c r="L8" s="1473"/>
      <c r="M8" s="1473"/>
      <c r="N8" s="1473"/>
      <c r="O8" s="1473"/>
      <c r="P8" s="1473"/>
      <c r="Q8" s="1473"/>
      <c r="R8" s="1473"/>
      <c r="S8" s="1473"/>
      <c r="T8" s="1473"/>
      <c r="U8" s="1473"/>
      <c r="V8" s="1473"/>
      <c r="W8" s="1474"/>
      <c r="X8" s="423"/>
      <c r="Y8" s="423"/>
      <c r="AB8" s="429"/>
      <c r="AC8" s="430"/>
    </row>
    <row r="9" spans="2:16127" s="427" customFormat="1" ht="9.9499999999999993" customHeight="1">
      <c r="B9" s="428"/>
      <c r="C9" s="514"/>
      <c r="D9" s="514"/>
      <c r="E9" s="514"/>
      <c r="F9" s="514"/>
      <c r="G9" s="514"/>
      <c r="H9" s="514"/>
      <c r="I9" s="514"/>
      <c r="J9" s="514"/>
      <c r="K9" s="514"/>
      <c r="L9" s="514"/>
      <c r="M9" s="514"/>
      <c r="N9" s="514"/>
      <c r="O9" s="514"/>
      <c r="P9" s="514"/>
      <c r="Q9" s="514"/>
      <c r="R9" s="514"/>
      <c r="S9" s="514"/>
      <c r="T9" s="514"/>
      <c r="U9" s="514"/>
      <c r="V9" s="514"/>
      <c r="W9" s="514"/>
      <c r="X9" s="423"/>
      <c r="Y9" s="423"/>
      <c r="AB9" s="429"/>
      <c r="AC9" s="430"/>
    </row>
    <row r="10" spans="2:16127" s="424" customFormat="1" ht="15" customHeight="1">
      <c r="B10" s="435"/>
      <c r="C10" s="511" t="s">
        <v>518</v>
      </c>
      <c r="D10" s="425"/>
      <c r="E10" s="425"/>
      <c r="F10" s="425"/>
      <c r="G10" s="425"/>
      <c r="H10" s="425"/>
      <c r="I10" s="425"/>
      <c r="J10" s="425"/>
      <c r="K10" s="425"/>
      <c r="L10" s="425"/>
      <c r="M10" s="425"/>
      <c r="N10" s="425"/>
      <c r="O10" s="425"/>
      <c r="P10" s="425"/>
      <c r="Q10" s="425"/>
      <c r="R10" s="425"/>
      <c r="S10" s="425"/>
      <c r="T10" s="425"/>
      <c r="U10" s="426"/>
      <c r="V10" s="425"/>
      <c r="W10" s="425"/>
      <c r="X10" s="425"/>
      <c r="Y10" s="425"/>
    </row>
    <row r="11" spans="2:16127" s="427" customFormat="1" ht="20.100000000000001" customHeight="1">
      <c r="B11" s="428"/>
      <c r="C11" s="1429" t="s">
        <v>347</v>
      </c>
      <c r="D11" s="1429"/>
      <c r="E11" s="1429"/>
      <c r="F11" s="1429"/>
      <c r="G11" s="1429"/>
      <c r="H11" s="1429"/>
      <c r="I11" s="1467"/>
      <c r="J11" s="1467"/>
      <c r="K11" s="1467"/>
      <c r="L11" s="1467"/>
      <c r="M11" s="1467"/>
      <c r="N11" s="1467"/>
      <c r="O11" s="1467"/>
      <c r="P11" s="1467"/>
      <c r="Q11" s="1468"/>
      <c r="R11" s="1425"/>
      <c r="S11" s="1425"/>
      <c r="T11" s="1425"/>
      <c r="U11" s="1425"/>
      <c r="V11" s="1425"/>
      <c r="W11" s="1425"/>
    </row>
    <row r="12" spans="2:16127" s="427" customFormat="1" ht="20.100000000000001" customHeight="1">
      <c r="B12" s="428"/>
      <c r="C12" s="1429" t="s">
        <v>483</v>
      </c>
      <c r="D12" s="1429"/>
      <c r="E12" s="1429"/>
      <c r="F12" s="1429"/>
      <c r="G12" s="1429"/>
      <c r="H12" s="1429"/>
      <c r="I12" s="1467"/>
      <c r="J12" s="1467"/>
      <c r="K12" s="1467"/>
      <c r="L12" s="1467"/>
      <c r="M12" s="1467"/>
      <c r="N12" s="1467"/>
      <c r="O12" s="1467"/>
      <c r="P12" s="1467"/>
      <c r="Q12" s="1468"/>
      <c r="R12" s="1425"/>
      <c r="S12" s="1425"/>
      <c r="T12" s="1425"/>
      <c r="U12" s="1425"/>
      <c r="V12" s="1425"/>
      <c r="W12" s="1425"/>
    </row>
    <row r="13" spans="2:16127" s="427" customFormat="1" ht="20.100000000000001" customHeight="1">
      <c r="B13" s="428"/>
      <c r="C13" s="1429" t="s">
        <v>484</v>
      </c>
      <c r="D13" s="1429"/>
      <c r="E13" s="1429"/>
      <c r="F13" s="1429"/>
      <c r="G13" s="1429"/>
      <c r="H13" s="1429"/>
      <c r="I13" s="1462"/>
      <c r="J13" s="1462"/>
      <c r="K13" s="1462"/>
      <c r="L13" s="1462"/>
      <c r="M13" s="1462"/>
      <c r="N13" s="1462"/>
      <c r="O13" s="1462"/>
      <c r="P13" s="1463"/>
      <c r="Q13" s="512" t="s">
        <v>509</v>
      </c>
      <c r="R13" s="427" t="s">
        <v>485</v>
      </c>
      <c r="T13" s="428"/>
      <c r="U13" s="428"/>
      <c r="V13" s="428"/>
      <c r="W13" s="428"/>
    </row>
    <row r="14" spans="2:16127" s="427" customFormat="1" ht="20.100000000000001" customHeight="1">
      <c r="B14" s="428"/>
      <c r="C14" s="1429" t="s">
        <v>486</v>
      </c>
      <c r="D14" s="1429"/>
      <c r="E14" s="1429"/>
      <c r="F14" s="1429"/>
      <c r="G14" s="1429"/>
      <c r="H14" s="1429"/>
      <c r="I14" s="1462"/>
      <c r="J14" s="1462"/>
      <c r="K14" s="1462"/>
      <c r="L14" s="1462"/>
      <c r="M14" s="1462"/>
      <c r="N14" s="1462"/>
      <c r="O14" s="1462"/>
      <c r="P14" s="1463"/>
      <c r="Q14" s="512" t="s">
        <v>509</v>
      </c>
      <c r="S14" s="431"/>
      <c r="T14" s="428"/>
      <c r="U14" s="428"/>
      <c r="V14" s="428"/>
      <c r="W14" s="428"/>
    </row>
    <row r="15" spans="2:16127" s="427" customFormat="1" ht="20.100000000000001" customHeight="1">
      <c r="B15" s="428"/>
      <c r="C15" s="1429" t="s">
        <v>487</v>
      </c>
      <c r="D15" s="1429"/>
      <c r="E15" s="1429"/>
      <c r="F15" s="1429"/>
      <c r="G15" s="1429"/>
      <c r="H15" s="1429"/>
      <c r="I15" s="1464"/>
      <c r="J15" s="1464"/>
      <c r="K15" s="1464"/>
      <c r="L15" s="1464"/>
      <c r="M15" s="1464"/>
      <c r="N15" s="1464"/>
      <c r="O15" s="1464"/>
      <c r="P15" s="1465"/>
      <c r="Q15" s="432" t="s">
        <v>101</v>
      </c>
      <c r="R15" s="433"/>
      <c r="S15" s="434"/>
      <c r="T15" s="434"/>
      <c r="U15" s="434"/>
      <c r="V15" s="428"/>
      <c r="W15" s="428"/>
      <c r="AC15" s="428"/>
    </row>
    <row r="16" spans="2:16127" s="427" customFormat="1" ht="20.100000000000001" customHeight="1">
      <c r="B16" s="428"/>
      <c r="C16" s="1429" t="s">
        <v>596</v>
      </c>
      <c r="D16" s="1429"/>
      <c r="E16" s="1429"/>
      <c r="F16" s="1429"/>
      <c r="G16" s="1429"/>
      <c r="H16" s="1429"/>
      <c r="I16" s="1454"/>
      <c r="J16" s="1454"/>
      <c r="K16" s="1454"/>
      <c r="L16" s="1454"/>
      <c r="M16" s="1454"/>
      <c r="N16" s="1454"/>
      <c r="O16" s="1454"/>
      <c r="P16" s="1455"/>
      <c r="Q16" s="1456"/>
      <c r="R16" s="1457"/>
      <c r="S16" s="431"/>
      <c r="T16" s="428"/>
      <c r="U16" s="428"/>
      <c r="V16" s="428"/>
      <c r="W16" s="428"/>
    </row>
    <row r="17" spans="2:16127" s="427" customFormat="1" ht="20.100000000000001" customHeight="1">
      <c r="B17" s="428"/>
      <c r="C17" s="1429" t="s">
        <v>597</v>
      </c>
      <c r="D17" s="1429"/>
      <c r="E17" s="1429"/>
      <c r="F17" s="1429"/>
      <c r="G17" s="1429"/>
      <c r="H17" s="1429"/>
      <c r="I17" s="1458"/>
      <c r="J17" s="1458"/>
      <c r="K17" s="1458"/>
      <c r="L17" s="1458"/>
      <c r="M17" s="1458"/>
      <c r="N17" s="1458"/>
      <c r="O17" s="1458"/>
      <c r="P17" s="1459"/>
      <c r="Q17" s="1460" t="s">
        <v>508</v>
      </c>
      <c r="R17" s="1461"/>
      <c r="S17" s="431"/>
      <c r="T17" s="428"/>
      <c r="U17" s="428"/>
      <c r="V17" s="428"/>
      <c r="W17" s="428"/>
    </row>
    <row r="18" spans="2:16127" s="427" customFormat="1" ht="20.100000000000001" customHeight="1">
      <c r="B18" s="428"/>
      <c r="C18" s="1429" t="s">
        <v>488</v>
      </c>
      <c r="D18" s="1429"/>
      <c r="E18" s="1429"/>
      <c r="F18" s="1429"/>
      <c r="G18" s="1429"/>
      <c r="H18" s="1429"/>
      <c r="I18" s="1451" t="str">
        <f>IF(OR(I15="",I14=""),"",IFERROR(VLOOKUP(I15,AA46:AB50,2,FALSE),AB51)*I14+(IF(I16="ハイブリッド",I17,0)*20000))</f>
        <v/>
      </c>
      <c r="J18" s="1451"/>
      <c r="K18" s="1451"/>
      <c r="L18" s="1451"/>
      <c r="M18" s="1451"/>
      <c r="N18" s="1451"/>
      <c r="O18" s="1451"/>
      <c r="P18" s="1452"/>
      <c r="Q18" s="432" t="s">
        <v>134</v>
      </c>
      <c r="S18" s="431"/>
      <c r="T18" s="428"/>
      <c r="U18" s="428"/>
      <c r="V18" s="428"/>
      <c r="W18" s="428"/>
    </row>
    <row r="19" spans="2:16127" s="427" customFormat="1" ht="27" customHeight="1">
      <c r="B19" s="428"/>
      <c r="C19" s="1429" t="s">
        <v>521</v>
      </c>
      <c r="D19" s="1429"/>
      <c r="E19" s="1429"/>
      <c r="F19" s="1429"/>
      <c r="G19" s="1429"/>
      <c r="H19" s="1429"/>
      <c r="I19" s="1453"/>
      <c r="J19" s="1453"/>
      <c r="K19" s="1453"/>
      <c r="L19" s="1453"/>
      <c r="M19" s="1453"/>
      <c r="N19" s="1453"/>
      <c r="O19" s="1453"/>
      <c r="P19" s="1453"/>
      <c r="Q19" s="433" t="s">
        <v>134</v>
      </c>
      <c r="R19" s="449" t="s">
        <v>489</v>
      </c>
      <c r="S19" s="449"/>
      <c r="T19" s="449"/>
      <c r="U19" s="449"/>
      <c r="V19" s="449"/>
      <c r="W19" s="449"/>
      <c r="AC19" s="493" t="s">
        <v>615</v>
      </c>
    </row>
    <row r="20" spans="2:16127" s="427" customFormat="1" ht="15" customHeight="1">
      <c r="B20" s="428"/>
      <c r="C20" s="446" t="s">
        <v>524</v>
      </c>
      <c r="D20" s="447"/>
      <c r="E20" s="448"/>
      <c r="F20" s="445"/>
      <c r="G20" s="445"/>
      <c r="H20" s="445"/>
      <c r="I20" s="445"/>
      <c r="J20" s="445"/>
      <c r="K20" s="445"/>
      <c r="L20" s="445"/>
      <c r="M20" s="445"/>
      <c r="N20" s="445"/>
      <c r="O20" s="445"/>
      <c r="P20" s="445"/>
      <c r="Q20" s="445"/>
      <c r="R20" s="445"/>
      <c r="S20" s="447"/>
      <c r="T20" s="435"/>
      <c r="U20" s="435"/>
      <c r="V20" s="435"/>
      <c r="W20" s="435"/>
      <c r="X20" s="511"/>
      <c r="Y20" s="511"/>
    </row>
    <row r="21" spans="2:16127" s="427" customFormat="1" ht="18" customHeight="1">
      <c r="B21" s="428"/>
      <c r="C21" s="1429" t="s">
        <v>490</v>
      </c>
      <c r="D21" s="1429"/>
      <c r="E21" s="1429"/>
      <c r="F21" s="1429"/>
      <c r="G21" s="1429"/>
      <c r="H21" s="1429"/>
      <c r="I21" s="1445"/>
      <c r="J21" s="1446"/>
      <c r="K21" s="1446"/>
      <c r="L21" s="1446"/>
      <c r="M21" s="1446"/>
      <c r="N21" s="1446"/>
      <c r="O21" s="1446"/>
      <c r="P21" s="1447"/>
      <c r="Q21" s="433" t="s">
        <v>491</v>
      </c>
      <c r="R21" s="1427" t="s">
        <v>492</v>
      </c>
      <c r="S21" s="1427"/>
      <c r="T21" s="1427"/>
      <c r="U21" s="1427"/>
      <c r="V21" s="1427"/>
      <c r="W21" s="1427"/>
    </row>
    <row r="22" spans="2:16127" s="427" customFormat="1" ht="18" customHeight="1">
      <c r="B22" s="428"/>
      <c r="C22" s="1429" t="s">
        <v>514</v>
      </c>
      <c r="D22" s="1429"/>
      <c r="E22" s="1429"/>
      <c r="F22" s="1429"/>
      <c r="G22" s="1429"/>
      <c r="H22" s="1429"/>
      <c r="I22" s="1448" t="str">
        <f>IF(OR(I15="",I14="",I19=""),"",IF(I19&lt;=I18,AB52,0))</f>
        <v/>
      </c>
      <c r="J22" s="1449"/>
      <c r="K22" s="1449"/>
      <c r="L22" s="1449"/>
      <c r="M22" s="1449"/>
      <c r="N22" s="1449"/>
      <c r="O22" s="1449"/>
      <c r="P22" s="1450"/>
      <c r="Q22" s="433" t="s">
        <v>134</v>
      </c>
      <c r="R22" s="1427" t="s">
        <v>493</v>
      </c>
      <c r="S22" s="1427"/>
      <c r="T22" s="1427"/>
      <c r="U22" s="1427"/>
      <c r="V22" s="1427"/>
      <c r="W22" s="1427"/>
    </row>
    <row r="23" spans="2:16127" s="427" customFormat="1" ht="9.9499999999999993" customHeight="1">
      <c r="B23" s="428"/>
      <c r="C23" s="514"/>
      <c r="D23" s="514"/>
      <c r="E23" s="514"/>
      <c r="F23" s="514"/>
      <c r="G23" s="514"/>
      <c r="H23" s="514"/>
      <c r="I23" s="514"/>
      <c r="J23" s="514"/>
      <c r="K23" s="514"/>
      <c r="L23" s="514"/>
      <c r="M23" s="514"/>
      <c r="N23" s="514"/>
      <c r="O23" s="514"/>
      <c r="P23" s="514"/>
      <c r="Q23" s="514"/>
      <c r="R23" s="514"/>
      <c r="S23" s="514"/>
      <c r="T23" s="514"/>
      <c r="U23" s="514"/>
      <c r="V23" s="514"/>
      <c r="W23" s="514"/>
      <c r="X23" s="423"/>
      <c r="Y23" s="423"/>
      <c r="AB23" s="429"/>
      <c r="AC23" s="430"/>
    </row>
    <row r="24" spans="2:16127" s="424" customFormat="1" ht="15" customHeight="1">
      <c r="B24" s="435"/>
      <c r="C24" s="511" t="s">
        <v>510</v>
      </c>
      <c r="D24" s="425"/>
      <c r="E24" s="425"/>
      <c r="F24" s="425"/>
      <c r="G24" s="425"/>
      <c r="H24" s="425"/>
      <c r="I24" s="425"/>
      <c r="J24" s="425"/>
    </row>
    <row r="25" spans="2:16127" s="427" customFormat="1" ht="24.95" customHeight="1">
      <c r="B25" s="428"/>
      <c r="C25" s="451" t="s">
        <v>511</v>
      </c>
      <c r="D25" s="1429" t="s">
        <v>516</v>
      </c>
      <c r="E25" s="1429"/>
      <c r="F25" s="1429"/>
      <c r="G25" s="1429"/>
      <c r="H25" s="1429"/>
      <c r="I25" s="1429"/>
      <c r="J25" s="1429"/>
      <c r="K25" s="1429"/>
      <c r="L25" s="1443" t="str">
        <f>IF(I13="","",I13*I21)</f>
        <v/>
      </c>
      <c r="M25" s="1444"/>
      <c r="N25" s="1444"/>
      <c r="O25" s="450" t="s">
        <v>494</v>
      </c>
      <c r="P25" s="1426" t="str">
        <f>IF(OR(I22="",L25=""),"",L25*I22)</f>
        <v/>
      </c>
      <c r="Q25" s="1426"/>
      <c r="R25" s="1426"/>
      <c r="S25" s="1426"/>
      <c r="T25" s="436" t="s">
        <v>134</v>
      </c>
      <c r="U25" s="449" t="s">
        <v>495</v>
      </c>
      <c r="X25" s="449"/>
      <c r="Y25" s="449"/>
    </row>
    <row r="26" spans="2:16127" s="427" customFormat="1" ht="24.95" customHeight="1">
      <c r="B26" s="428"/>
      <c r="C26" s="451" t="s">
        <v>512</v>
      </c>
      <c r="D26" s="1429" t="s">
        <v>522</v>
      </c>
      <c r="E26" s="1429"/>
      <c r="F26" s="1429"/>
      <c r="G26" s="1429"/>
      <c r="H26" s="1429"/>
      <c r="I26" s="1429"/>
      <c r="J26" s="1429"/>
      <c r="K26" s="1429"/>
      <c r="L26" s="1437" t="str">
        <f>IF(OR(I19="",I21=""),"",I19*I21)</f>
        <v/>
      </c>
      <c r="M26" s="1437"/>
      <c r="N26" s="1437"/>
      <c r="O26" s="1437"/>
      <c r="P26" s="1437"/>
      <c r="Q26" s="1437"/>
      <c r="R26" s="1437"/>
      <c r="S26" s="1437"/>
      <c r="T26" s="433" t="s">
        <v>134</v>
      </c>
      <c r="U26" s="449" t="s">
        <v>496</v>
      </c>
      <c r="W26" s="449"/>
      <c r="X26" s="449"/>
      <c r="Y26" s="449"/>
      <c r="Z26" s="449"/>
    </row>
    <row r="27" spans="2:16127" s="427" customFormat="1" ht="24.95" customHeight="1">
      <c r="B27" s="428"/>
      <c r="C27" s="438" t="s">
        <v>513</v>
      </c>
      <c r="D27" s="1430" t="s">
        <v>517</v>
      </c>
      <c r="E27" s="1430"/>
      <c r="F27" s="1430"/>
      <c r="G27" s="1430"/>
      <c r="H27" s="1430"/>
      <c r="I27" s="1430"/>
      <c r="J27" s="1430"/>
      <c r="K27" s="1430"/>
      <c r="L27" s="1438" t="str">
        <f>IF(L26="","",ROUNDDOWN(L26/3,0))</f>
        <v/>
      </c>
      <c r="M27" s="1439"/>
      <c r="N27" s="1439"/>
      <c r="O27" s="1439"/>
      <c r="P27" s="1439"/>
      <c r="Q27" s="1439"/>
      <c r="R27" s="1439"/>
      <c r="S27" s="1440"/>
      <c r="T27" s="436" t="s">
        <v>134</v>
      </c>
      <c r="U27" s="1425" t="s">
        <v>497</v>
      </c>
      <c r="V27" s="1427"/>
      <c r="W27" s="1427"/>
      <c r="X27" s="1427"/>
      <c r="Y27" s="1427"/>
      <c r="Z27" s="1427"/>
    </row>
    <row r="28" spans="2:16127" s="427" customFormat="1" ht="9" customHeight="1">
      <c r="B28" s="490"/>
      <c r="C28" s="428"/>
      <c r="D28" s="428"/>
      <c r="E28" s="428"/>
      <c r="F28" s="428"/>
      <c r="G28" s="428"/>
      <c r="H28" s="428"/>
      <c r="I28" s="428"/>
      <c r="J28" s="428"/>
      <c r="L28" s="428"/>
      <c r="M28" s="428"/>
      <c r="N28" s="428"/>
      <c r="O28" s="428"/>
      <c r="P28" s="428"/>
      <c r="Q28" s="428"/>
      <c r="R28" s="428"/>
      <c r="S28" s="428"/>
      <c r="T28" s="428"/>
      <c r="U28" s="435"/>
      <c r="V28" s="439"/>
      <c r="W28" s="437"/>
      <c r="X28" s="435"/>
      <c r="Y28" s="435"/>
      <c r="Z28" s="435"/>
    </row>
    <row r="29" spans="2:16127" s="427" customFormat="1" ht="24.95" customHeight="1">
      <c r="B29" s="422"/>
      <c r="C29" s="451" t="s">
        <v>515</v>
      </c>
      <c r="D29" s="1441" t="s">
        <v>519</v>
      </c>
      <c r="E29" s="1441"/>
      <c r="F29" s="1441"/>
      <c r="G29" s="1441"/>
      <c r="H29" s="1441"/>
      <c r="I29" s="1441"/>
      <c r="J29" s="1441"/>
      <c r="K29" s="1441"/>
      <c r="L29" s="1426" t="str">
        <f>IF(OR(P25="",L27=""),"",MIN(P25,L27))</f>
        <v/>
      </c>
      <c r="M29" s="1426"/>
      <c r="N29" s="1426"/>
      <c r="O29" s="1426"/>
      <c r="P29" s="1426"/>
      <c r="Q29" s="1426"/>
      <c r="R29" s="1426"/>
      <c r="S29" s="1426"/>
      <c r="T29" s="452" t="s">
        <v>498</v>
      </c>
      <c r="U29" s="1425" t="s">
        <v>515</v>
      </c>
      <c r="V29" s="1427"/>
      <c r="W29" s="1427"/>
      <c r="X29" s="1427"/>
      <c r="Y29" s="1427"/>
      <c r="Z29" s="1427"/>
    </row>
    <row r="30" spans="2:16127" s="427" customFormat="1" ht="9" customHeight="1">
      <c r="B30" s="422"/>
      <c r="C30" s="441"/>
      <c r="D30" s="491"/>
      <c r="E30" s="491"/>
      <c r="F30" s="491"/>
      <c r="G30" s="491"/>
      <c r="H30" s="491"/>
      <c r="I30" s="491"/>
      <c r="J30" s="491"/>
      <c r="K30" s="491"/>
      <c r="L30" s="491"/>
      <c r="M30" s="491"/>
      <c r="N30" s="491"/>
      <c r="O30" s="491"/>
      <c r="P30" s="491"/>
      <c r="Q30" s="491"/>
      <c r="R30" s="491"/>
      <c r="S30" s="491"/>
      <c r="T30" s="491"/>
      <c r="U30" s="491"/>
      <c r="V30" s="453"/>
      <c r="W30" s="454"/>
      <c r="X30" s="440"/>
      <c r="Y30" s="440"/>
    </row>
    <row r="31" spans="2:16127" s="421" customFormat="1" ht="15" customHeight="1">
      <c r="C31" s="442"/>
      <c r="D31" s="442" t="s">
        <v>614</v>
      </c>
      <c r="E31" s="442"/>
      <c r="F31" s="442"/>
      <c r="G31" s="442"/>
      <c r="H31" s="442"/>
      <c r="I31" s="442"/>
      <c r="J31" s="442"/>
      <c r="K31" s="442"/>
      <c r="L31" s="442"/>
      <c r="M31" s="442"/>
      <c r="N31" s="442"/>
      <c r="O31" s="442"/>
      <c r="P31" s="442"/>
      <c r="Q31" s="442"/>
      <c r="R31" s="442"/>
      <c r="S31" s="442"/>
      <c r="T31" s="442"/>
      <c r="U31" s="442"/>
      <c r="V31" s="442"/>
      <c r="W31" s="442"/>
      <c r="X31" s="442"/>
      <c r="Y31" s="442"/>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489"/>
      <c r="BI31" s="489"/>
      <c r="BJ31" s="489"/>
      <c r="BK31" s="489"/>
      <c r="BL31" s="489"/>
      <c r="BM31" s="489"/>
      <c r="BN31" s="489"/>
      <c r="BO31" s="489"/>
      <c r="BP31" s="489"/>
      <c r="BQ31" s="489"/>
      <c r="BR31" s="489"/>
      <c r="BS31" s="489"/>
      <c r="BT31" s="489"/>
      <c r="BU31" s="489"/>
      <c r="BV31" s="489"/>
      <c r="BW31" s="489"/>
      <c r="BX31" s="489"/>
      <c r="BY31" s="489"/>
      <c r="BZ31" s="489"/>
      <c r="CA31" s="489"/>
      <c r="CB31" s="489"/>
      <c r="CC31" s="489"/>
      <c r="CD31" s="489"/>
      <c r="CE31" s="489"/>
      <c r="CF31" s="489"/>
      <c r="CG31" s="489"/>
      <c r="CH31" s="489"/>
      <c r="CI31" s="489"/>
      <c r="CJ31" s="489"/>
      <c r="CK31" s="489"/>
      <c r="CL31" s="489"/>
      <c r="CM31" s="489"/>
      <c r="CN31" s="489"/>
      <c r="CO31" s="489"/>
      <c r="CP31" s="489"/>
      <c r="CQ31" s="489"/>
      <c r="CR31" s="489"/>
      <c r="CS31" s="489"/>
      <c r="CT31" s="489"/>
      <c r="CU31" s="489"/>
      <c r="CV31" s="489"/>
      <c r="CW31" s="489"/>
      <c r="CX31" s="489"/>
      <c r="CY31" s="489"/>
      <c r="CZ31" s="489"/>
      <c r="DA31" s="489"/>
      <c r="DB31" s="489"/>
      <c r="DC31" s="489"/>
      <c r="DD31" s="489"/>
      <c r="DE31" s="489"/>
      <c r="DF31" s="489"/>
      <c r="DG31" s="489"/>
      <c r="DH31" s="489"/>
      <c r="DI31" s="489"/>
      <c r="DJ31" s="489"/>
      <c r="DK31" s="489"/>
      <c r="DL31" s="489"/>
      <c r="DM31" s="489"/>
      <c r="DN31" s="489"/>
      <c r="DO31" s="489"/>
      <c r="DP31" s="489"/>
      <c r="DQ31" s="489"/>
      <c r="DR31" s="489"/>
      <c r="DS31" s="489"/>
      <c r="DT31" s="489"/>
      <c r="DU31" s="489"/>
      <c r="DV31" s="489"/>
      <c r="DW31" s="489"/>
      <c r="DX31" s="489"/>
      <c r="DY31" s="489"/>
      <c r="DZ31" s="489"/>
      <c r="EA31" s="489"/>
      <c r="EB31" s="489"/>
      <c r="EC31" s="489"/>
      <c r="ED31" s="489"/>
      <c r="EE31" s="489"/>
      <c r="EF31" s="489"/>
      <c r="EG31" s="489"/>
      <c r="EH31" s="489"/>
      <c r="EI31" s="489"/>
      <c r="EJ31" s="489"/>
      <c r="EK31" s="489"/>
      <c r="EL31" s="489"/>
      <c r="EM31" s="489"/>
      <c r="EN31" s="489"/>
      <c r="EO31" s="489"/>
      <c r="EP31" s="489"/>
      <c r="EQ31" s="489"/>
      <c r="ER31" s="489"/>
      <c r="ES31" s="489"/>
      <c r="ET31" s="489"/>
      <c r="EU31" s="489"/>
      <c r="EV31" s="489"/>
      <c r="EW31" s="489"/>
      <c r="EX31" s="489"/>
      <c r="EY31" s="489"/>
      <c r="EZ31" s="489"/>
      <c r="FA31" s="489"/>
      <c r="FB31" s="489"/>
      <c r="FC31" s="489"/>
      <c r="FD31" s="489"/>
      <c r="FE31" s="489"/>
      <c r="FF31" s="489"/>
      <c r="FG31" s="489"/>
      <c r="FH31" s="489"/>
      <c r="FI31" s="489"/>
      <c r="FJ31" s="489"/>
      <c r="FK31" s="489"/>
      <c r="FL31" s="489"/>
      <c r="FM31" s="489"/>
      <c r="FN31" s="489"/>
      <c r="FO31" s="489"/>
      <c r="FP31" s="489"/>
      <c r="FQ31" s="489"/>
      <c r="FR31" s="489"/>
      <c r="FS31" s="489"/>
      <c r="FT31" s="489"/>
      <c r="FU31" s="489"/>
      <c r="FV31" s="489"/>
      <c r="FW31" s="489"/>
      <c r="FX31" s="489"/>
      <c r="FY31" s="489"/>
      <c r="FZ31" s="489"/>
      <c r="GA31" s="489"/>
      <c r="GB31" s="489"/>
      <c r="GC31" s="489"/>
      <c r="GD31" s="489"/>
      <c r="GE31" s="489"/>
      <c r="GF31" s="489"/>
      <c r="GG31" s="489"/>
      <c r="GH31" s="489"/>
      <c r="GI31" s="489"/>
      <c r="GJ31" s="489"/>
      <c r="GK31" s="489"/>
      <c r="GL31" s="489"/>
      <c r="GM31" s="489"/>
      <c r="GN31" s="489"/>
      <c r="GO31" s="489"/>
      <c r="GP31" s="489"/>
      <c r="GQ31" s="489"/>
      <c r="GR31" s="489"/>
      <c r="GS31" s="489"/>
      <c r="GT31" s="489"/>
      <c r="GU31" s="489"/>
      <c r="GV31" s="489"/>
      <c r="GW31" s="489"/>
      <c r="GX31" s="489"/>
      <c r="GY31" s="489"/>
      <c r="GZ31" s="489"/>
      <c r="HA31" s="489"/>
      <c r="HB31" s="489"/>
      <c r="HC31" s="489"/>
      <c r="HD31" s="489"/>
      <c r="HE31" s="489"/>
      <c r="HF31" s="489"/>
      <c r="HG31" s="489"/>
      <c r="HH31" s="489"/>
      <c r="HI31" s="489"/>
      <c r="HJ31" s="489"/>
      <c r="HK31" s="489"/>
      <c r="HL31" s="489"/>
      <c r="HM31" s="489"/>
      <c r="HN31" s="489"/>
      <c r="HO31" s="489"/>
      <c r="HP31" s="489"/>
      <c r="HQ31" s="489"/>
      <c r="HR31" s="489"/>
      <c r="HS31" s="489"/>
      <c r="HT31" s="489"/>
      <c r="HU31" s="489"/>
      <c r="HV31" s="489"/>
      <c r="HW31" s="489"/>
      <c r="HX31" s="489"/>
      <c r="HY31" s="489"/>
      <c r="HZ31" s="489"/>
      <c r="IA31" s="489"/>
      <c r="IB31" s="489"/>
      <c r="IC31" s="489"/>
      <c r="ID31" s="489"/>
      <c r="IE31" s="489"/>
      <c r="IF31" s="489"/>
      <c r="IG31" s="489"/>
      <c r="IH31" s="489"/>
      <c r="II31" s="489"/>
      <c r="IJ31" s="489"/>
      <c r="IK31" s="489"/>
      <c r="IL31" s="489"/>
      <c r="IM31" s="489"/>
      <c r="IN31" s="489"/>
      <c r="IO31" s="489"/>
      <c r="IP31" s="489"/>
      <c r="IQ31" s="489"/>
      <c r="IR31" s="489"/>
      <c r="IS31" s="489"/>
      <c r="IT31" s="489"/>
      <c r="IU31" s="489"/>
      <c r="IV31" s="489"/>
      <c r="IW31" s="489"/>
      <c r="IX31" s="489"/>
      <c r="IY31" s="489"/>
      <c r="IZ31" s="489"/>
      <c r="JA31" s="489"/>
      <c r="JB31" s="489"/>
      <c r="JC31" s="489"/>
      <c r="JD31" s="489"/>
      <c r="JE31" s="489"/>
      <c r="JF31" s="489"/>
      <c r="JG31" s="489"/>
      <c r="JH31" s="489"/>
      <c r="JI31" s="489"/>
      <c r="JJ31" s="489"/>
      <c r="JK31" s="489"/>
      <c r="JL31" s="489"/>
      <c r="JM31" s="489"/>
      <c r="JN31" s="489"/>
      <c r="JO31" s="489"/>
      <c r="JP31" s="489"/>
      <c r="JQ31" s="489"/>
      <c r="JR31" s="489"/>
      <c r="JS31" s="489"/>
      <c r="JT31" s="489"/>
      <c r="JU31" s="489"/>
      <c r="JV31" s="489"/>
      <c r="JW31" s="489"/>
      <c r="JX31" s="489"/>
      <c r="JY31" s="489"/>
      <c r="JZ31" s="489"/>
      <c r="KA31" s="489"/>
      <c r="KB31" s="489"/>
      <c r="KC31" s="489"/>
      <c r="KD31" s="489"/>
      <c r="KE31" s="489"/>
      <c r="KF31" s="489"/>
      <c r="KG31" s="489"/>
      <c r="KH31" s="489"/>
      <c r="KI31" s="489"/>
      <c r="KJ31" s="489"/>
      <c r="KK31" s="489"/>
      <c r="KL31" s="489"/>
      <c r="KM31" s="489"/>
      <c r="KN31" s="489"/>
      <c r="KO31" s="489"/>
      <c r="KP31" s="489"/>
      <c r="KQ31" s="489"/>
      <c r="KR31" s="489"/>
      <c r="KS31" s="489"/>
      <c r="KT31" s="489"/>
      <c r="KU31" s="489"/>
      <c r="KV31" s="489"/>
      <c r="KW31" s="489"/>
      <c r="KX31" s="489"/>
      <c r="KY31" s="489"/>
      <c r="KZ31" s="489"/>
      <c r="LA31" s="489"/>
      <c r="LB31" s="489"/>
      <c r="LC31" s="489"/>
      <c r="LD31" s="489"/>
      <c r="LE31" s="489"/>
      <c r="LF31" s="489"/>
      <c r="LG31" s="489"/>
      <c r="LH31" s="489"/>
      <c r="LI31" s="489"/>
      <c r="LJ31" s="489"/>
      <c r="LK31" s="489"/>
      <c r="LL31" s="489"/>
      <c r="LM31" s="489"/>
      <c r="LN31" s="489"/>
      <c r="LO31" s="489"/>
      <c r="LP31" s="489"/>
      <c r="LQ31" s="489"/>
      <c r="LR31" s="489"/>
      <c r="LS31" s="489"/>
      <c r="LT31" s="489"/>
      <c r="LU31" s="489"/>
      <c r="LV31" s="489"/>
      <c r="LW31" s="489"/>
      <c r="LX31" s="489"/>
      <c r="LY31" s="489"/>
      <c r="LZ31" s="489"/>
      <c r="MA31" s="489"/>
      <c r="MB31" s="489"/>
      <c r="MC31" s="489"/>
      <c r="MD31" s="489"/>
      <c r="ME31" s="489"/>
      <c r="MF31" s="489"/>
      <c r="MG31" s="489"/>
      <c r="MH31" s="489"/>
      <c r="MI31" s="489"/>
      <c r="MJ31" s="489"/>
      <c r="MK31" s="489"/>
      <c r="ML31" s="489"/>
      <c r="MM31" s="489"/>
      <c r="MN31" s="489"/>
      <c r="MO31" s="489"/>
      <c r="MP31" s="489"/>
      <c r="MQ31" s="489"/>
      <c r="MR31" s="489"/>
      <c r="MS31" s="489"/>
      <c r="MT31" s="489"/>
      <c r="MU31" s="489"/>
      <c r="MV31" s="489"/>
      <c r="MW31" s="489"/>
      <c r="MX31" s="489"/>
      <c r="MY31" s="489"/>
      <c r="MZ31" s="489"/>
      <c r="NA31" s="489"/>
      <c r="NB31" s="489"/>
      <c r="NC31" s="489"/>
      <c r="ND31" s="489"/>
      <c r="NE31" s="489"/>
      <c r="NF31" s="489"/>
      <c r="NG31" s="489"/>
      <c r="NH31" s="489"/>
      <c r="NI31" s="489"/>
      <c r="NJ31" s="489"/>
      <c r="NK31" s="489"/>
      <c r="NL31" s="489"/>
      <c r="NM31" s="489"/>
      <c r="NN31" s="489"/>
      <c r="NO31" s="489"/>
      <c r="NP31" s="489"/>
      <c r="NQ31" s="489"/>
      <c r="NR31" s="489"/>
      <c r="NS31" s="489"/>
      <c r="NT31" s="489"/>
      <c r="NU31" s="489"/>
      <c r="NV31" s="489"/>
      <c r="NW31" s="489"/>
      <c r="NX31" s="489"/>
      <c r="NY31" s="489"/>
      <c r="NZ31" s="489"/>
      <c r="OA31" s="489"/>
      <c r="OB31" s="489"/>
      <c r="OC31" s="489"/>
      <c r="OD31" s="489"/>
      <c r="OE31" s="489"/>
      <c r="OF31" s="489"/>
      <c r="OG31" s="489"/>
      <c r="OH31" s="489"/>
      <c r="OI31" s="489"/>
      <c r="OJ31" s="489"/>
      <c r="OK31" s="489"/>
      <c r="OL31" s="489"/>
      <c r="OM31" s="489"/>
      <c r="ON31" s="489"/>
      <c r="OO31" s="489"/>
      <c r="OP31" s="489"/>
      <c r="OQ31" s="489"/>
      <c r="OR31" s="489"/>
      <c r="OS31" s="489"/>
      <c r="OT31" s="489"/>
      <c r="OU31" s="489"/>
      <c r="OV31" s="489"/>
      <c r="OW31" s="489"/>
      <c r="OX31" s="489"/>
      <c r="OY31" s="489"/>
      <c r="OZ31" s="489"/>
      <c r="PA31" s="489"/>
      <c r="PB31" s="489"/>
      <c r="PC31" s="489"/>
      <c r="PD31" s="489"/>
      <c r="PE31" s="489"/>
      <c r="PF31" s="489"/>
      <c r="PG31" s="489"/>
      <c r="PH31" s="489"/>
      <c r="PI31" s="489"/>
      <c r="PJ31" s="489"/>
      <c r="PK31" s="489"/>
      <c r="PL31" s="489"/>
      <c r="PM31" s="489"/>
      <c r="PN31" s="489"/>
      <c r="PO31" s="489"/>
      <c r="PP31" s="489"/>
      <c r="PQ31" s="489"/>
      <c r="PR31" s="489"/>
      <c r="PS31" s="489"/>
      <c r="PT31" s="489"/>
      <c r="PU31" s="489"/>
      <c r="PV31" s="489"/>
      <c r="PW31" s="489"/>
      <c r="PX31" s="489"/>
      <c r="PY31" s="489"/>
      <c r="PZ31" s="489"/>
      <c r="QA31" s="489"/>
      <c r="QB31" s="489"/>
      <c r="QC31" s="489"/>
      <c r="QD31" s="489"/>
      <c r="QE31" s="489"/>
      <c r="QF31" s="489"/>
      <c r="QG31" s="489"/>
      <c r="QH31" s="489"/>
      <c r="QI31" s="489"/>
      <c r="QJ31" s="489"/>
      <c r="QK31" s="489"/>
      <c r="QL31" s="489"/>
      <c r="QM31" s="489"/>
      <c r="QN31" s="489"/>
      <c r="QO31" s="489"/>
      <c r="QP31" s="489"/>
      <c r="QQ31" s="489"/>
      <c r="QR31" s="489"/>
      <c r="QS31" s="489"/>
      <c r="QT31" s="489"/>
      <c r="QU31" s="489"/>
      <c r="QV31" s="489"/>
      <c r="QW31" s="489"/>
      <c r="QX31" s="489"/>
      <c r="QY31" s="489"/>
      <c r="QZ31" s="489"/>
      <c r="RA31" s="489"/>
      <c r="RB31" s="489"/>
      <c r="RC31" s="489"/>
      <c r="RD31" s="489"/>
      <c r="RE31" s="489"/>
      <c r="RF31" s="489"/>
      <c r="RG31" s="489"/>
      <c r="RH31" s="489"/>
      <c r="RI31" s="489"/>
      <c r="RJ31" s="489"/>
      <c r="RK31" s="489"/>
      <c r="RL31" s="489"/>
      <c r="RM31" s="489"/>
      <c r="RN31" s="489"/>
      <c r="RO31" s="489"/>
      <c r="RP31" s="489"/>
      <c r="RQ31" s="489"/>
      <c r="RR31" s="489"/>
      <c r="RS31" s="489"/>
      <c r="RT31" s="489"/>
      <c r="RU31" s="489"/>
      <c r="RV31" s="489"/>
      <c r="RW31" s="489"/>
      <c r="RX31" s="489"/>
      <c r="RY31" s="489"/>
      <c r="RZ31" s="489"/>
      <c r="SA31" s="489"/>
      <c r="SB31" s="489"/>
      <c r="SC31" s="489"/>
      <c r="SD31" s="489"/>
      <c r="SE31" s="489"/>
      <c r="SF31" s="489"/>
      <c r="SG31" s="489"/>
      <c r="SH31" s="489"/>
      <c r="SI31" s="489"/>
      <c r="SJ31" s="489"/>
      <c r="SK31" s="489"/>
      <c r="SL31" s="489"/>
      <c r="SM31" s="489"/>
      <c r="SN31" s="489"/>
      <c r="SO31" s="489"/>
      <c r="SP31" s="489"/>
      <c r="SQ31" s="489"/>
      <c r="SR31" s="489"/>
      <c r="SS31" s="489"/>
      <c r="ST31" s="489"/>
      <c r="SU31" s="489"/>
      <c r="SV31" s="489"/>
      <c r="SW31" s="489"/>
      <c r="SX31" s="489"/>
      <c r="SY31" s="489"/>
      <c r="SZ31" s="489"/>
      <c r="TA31" s="489"/>
      <c r="TB31" s="489"/>
      <c r="TC31" s="489"/>
      <c r="TD31" s="489"/>
      <c r="TE31" s="489"/>
      <c r="TF31" s="489"/>
      <c r="TG31" s="489"/>
      <c r="TH31" s="489"/>
      <c r="TI31" s="489"/>
      <c r="TJ31" s="489"/>
      <c r="TK31" s="489"/>
      <c r="TL31" s="489"/>
      <c r="TM31" s="489"/>
      <c r="TN31" s="489"/>
      <c r="TO31" s="489"/>
      <c r="TP31" s="489"/>
      <c r="TQ31" s="489"/>
      <c r="TR31" s="489"/>
      <c r="TS31" s="489"/>
      <c r="TT31" s="489"/>
      <c r="TU31" s="489"/>
      <c r="TV31" s="489"/>
      <c r="TW31" s="489"/>
      <c r="TX31" s="489"/>
      <c r="TY31" s="489"/>
      <c r="TZ31" s="489"/>
      <c r="UA31" s="489"/>
      <c r="UB31" s="489"/>
      <c r="UC31" s="489"/>
      <c r="UD31" s="489"/>
      <c r="UE31" s="489"/>
      <c r="UF31" s="489"/>
      <c r="UG31" s="489"/>
      <c r="UH31" s="489"/>
      <c r="UI31" s="489"/>
      <c r="UJ31" s="489"/>
      <c r="UK31" s="489"/>
      <c r="UL31" s="489"/>
      <c r="UM31" s="489"/>
      <c r="UN31" s="489"/>
      <c r="UO31" s="489"/>
      <c r="UP31" s="489"/>
      <c r="UQ31" s="489"/>
      <c r="UR31" s="489"/>
      <c r="US31" s="489"/>
      <c r="UT31" s="489"/>
      <c r="UU31" s="489"/>
      <c r="UV31" s="489"/>
      <c r="UW31" s="489"/>
      <c r="UX31" s="489"/>
      <c r="UY31" s="489"/>
      <c r="UZ31" s="489"/>
      <c r="VA31" s="489"/>
      <c r="VB31" s="489"/>
      <c r="VC31" s="489"/>
      <c r="VD31" s="489"/>
      <c r="VE31" s="489"/>
      <c r="VF31" s="489"/>
      <c r="VG31" s="489"/>
      <c r="VH31" s="489"/>
      <c r="VI31" s="489"/>
      <c r="VJ31" s="489"/>
      <c r="VK31" s="489"/>
      <c r="VL31" s="489"/>
      <c r="VM31" s="489"/>
      <c r="VN31" s="489"/>
      <c r="VO31" s="489"/>
      <c r="VP31" s="489"/>
      <c r="VQ31" s="489"/>
      <c r="VR31" s="489"/>
      <c r="VS31" s="489"/>
      <c r="VT31" s="489"/>
      <c r="VU31" s="489"/>
      <c r="VV31" s="489"/>
      <c r="VW31" s="489"/>
      <c r="VX31" s="489"/>
      <c r="VY31" s="489"/>
      <c r="VZ31" s="489"/>
      <c r="WA31" s="489"/>
      <c r="WB31" s="489"/>
      <c r="WC31" s="489"/>
      <c r="WD31" s="489"/>
      <c r="WE31" s="489"/>
      <c r="WF31" s="489"/>
      <c r="WG31" s="489"/>
      <c r="WH31" s="489"/>
      <c r="WI31" s="489"/>
      <c r="WJ31" s="489"/>
      <c r="WK31" s="489"/>
      <c r="WL31" s="489"/>
      <c r="WM31" s="489"/>
      <c r="WN31" s="489"/>
      <c r="WO31" s="489"/>
      <c r="WP31" s="489"/>
      <c r="WQ31" s="489"/>
      <c r="WR31" s="489"/>
      <c r="WS31" s="489"/>
      <c r="WT31" s="489"/>
      <c r="WU31" s="489"/>
      <c r="WV31" s="489"/>
      <c r="WW31" s="489"/>
      <c r="WX31" s="489"/>
      <c r="WY31" s="489"/>
      <c r="WZ31" s="489"/>
      <c r="XA31" s="489"/>
      <c r="XB31" s="489"/>
      <c r="XC31" s="489"/>
      <c r="XD31" s="489"/>
      <c r="XE31" s="489"/>
      <c r="XF31" s="489"/>
      <c r="XG31" s="489"/>
      <c r="XH31" s="489"/>
      <c r="XI31" s="489"/>
      <c r="XJ31" s="489"/>
      <c r="XK31" s="489"/>
      <c r="XL31" s="489"/>
      <c r="XM31" s="489"/>
      <c r="XN31" s="489"/>
      <c r="XO31" s="489"/>
      <c r="XP31" s="489"/>
      <c r="XQ31" s="489"/>
      <c r="XR31" s="489"/>
      <c r="XS31" s="489"/>
      <c r="XT31" s="489"/>
      <c r="XU31" s="489"/>
      <c r="XV31" s="489"/>
      <c r="XW31" s="489"/>
      <c r="XX31" s="489"/>
      <c r="XY31" s="489"/>
      <c r="XZ31" s="489"/>
      <c r="YA31" s="489"/>
      <c r="YB31" s="489"/>
      <c r="YC31" s="489"/>
      <c r="YD31" s="489"/>
      <c r="YE31" s="489"/>
      <c r="YF31" s="489"/>
      <c r="YG31" s="489"/>
      <c r="YH31" s="489"/>
      <c r="YI31" s="489"/>
      <c r="YJ31" s="489"/>
      <c r="YK31" s="489"/>
      <c r="YL31" s="489"/>
      <c r="YM31" s="489"/>
      <c r="YN31" s="489"/>
      <c r="YO31" s="489"/>
      <c r="YP31" s="489"/>
      <c r="YQ31" s="489"/>
      <c r="YR31" s="489"/>
      <c r="YS31" s="489"/>
      <c r="YT31" s="489"/>
      <c r="YU31" s="489"/>
      <c r="YV31" s="489"/>
      <c r="YW31" s="489"/>
      <c r="YX31" s="489"/>
      <c r="YY31" s="489"/>
      <c r="YZ31" s="489"/>
      <c r="ZA31" s="489"/>
      <c r="ZB31" s="489"/>
      <c r="ZC31" s="489"/>
      <c r="ZD31" s="489"/>
      <c r="ZE31" s="489"/>
      <c r="ZF31" s="489"/>
      <c r="ZG31" s="489"/>
      <c r="ZH31" s="489"/>
      <c r="ZI31" s="489"/>
      <c r="ZJ31" s="489"/>
      <c r="ZK31" s="489"/>
      <c r="ZL31" s="489"/>
      <c r="ZM31" s="489"/>
      <c r="ZN31" s="489"/>
      <c r="ZO31" s="489"/>
      <c r="ZP31" s="489"/>
      <c r="ZQ31" s="489"/>
      <c r="ZR31" s="489"/>
      <c r="ZS31" s="489"/>
      <c r="ZT31" s="489"/>
      <c r="ZU31" s="489"/>
      <c r="ZV31" s="489"/>
      <c r="ZW31" s="489"/>
      <c r="ZX31" s="489"/>
      <c r="ZY31" s="489"/>
      <c r="ZZ31" s="489"/>
      <c r="AAA31" s="489"/>
      <c r="AAB31" s="489"/>
      <c r="AAC31" s="489"/>
      <c r="AAD31" s="489"/>
      <c r="AAE31" s="489"/>
      <c r="AAF31" s="489"/>
      <c r="AAG31" s="489"/>
      <c r="AAH31" s="489"/>
      <c r="AAI31" s="489"/>
      <c r="AAJ31" s="489"/>
      <c r="AAK31" s="489"/>
      <c r="AAL31" s="489"/>
      <c r="AAM31" s="489"/>
      <c r="AAN31" s="489"/>
      <c r="AAO31" s="489"/>
      <c r="AAP31" s="489"/>
      <c r="AAQ31" s="489"/>
      <c r="AAR31" s="489"/>
      <c r="AAS31" s="489"/>
      <c r="AAT31" s="489"/>
      <c r="AAU31" s="489"/>
      <c r="AAV31" s="489"/>
      <c r="AAW31" s="489"/>
      <c r="AAX31" s="489"/>
      <c r="AAY31" s="489"/>
      <c r="AAZ31" s="489"/>
      <c r="ABA31" s="489"/>
      <c r="ABB31" s="489"/>
      <c r="ABC31" s="489"/>
      <c r="ABD31" s="489"/>
      <c r="ABE31" s="489"/>
      <c r="ABF31" s="489"/>
      <c r="ABG31" s="489"/>
      <c r="ABH31" s="489"/>
      <c r="ABI31" s="489"/>
      <c r="ABJ31" s="489"/>
      <c r="ABK31" s="489"/>
      <c r="ABL31" s="489"/>
      <c r="ABM31" s="489"/>
      <c r="ABN31" s="489"/>
      <c r="ABO31" s="489"/>
      <c r="ABP31" s="489"/>
      <c r="ABQ31" s="489"/>
      <c r="ABR31" s="489"/>
      <c r="ABS31" s="489"/>
      <c r="ABT31" s="489"/>
      <c r="ABU31" s="489"/>
      <c r="ABV31" s="489"/>
      <c r="ABW31" s="489"/>
      <c r="ABX31" s="489"/>
      <c r="ABY31" s="489"/>
      <c r="ABZ31" s="489"/>
      <c r="ACA31" s="489"/>
      <c r="ACB31" s="489"/>
      <c r="ACC31" s="489"/>
      <c r="ACD31" s="489"/>
      <c r="ACE31" s="489"/>
      <c r="ACF31" s="489"/>
      <c r="ACG31" s="489"/>
      <c r="ACH31" s="489"/>
      <c r="ACI31" s="489"/>
      <c r="ACJ31" s="489"/>
      <c r="ACK31" s="489"/>
      <c r="ACL31" s="489"/>
      <c r="ACM31" s="489"/>
      <c r="ACN31" s="489"/>
      <c r="ACO31" s="489"/>
      <c r="ACP31" s="489"/>
      <c r="ACQ31" s="489"/>
      <c r="ACR31" s="489"/>
      <c r="ACS31" s="489"/>
      <c r="ACT31" s="489"/>
      <c r="ACU31" s="489"/>
      <c r="ACV31" s="489"/>
      <c r="ACW31" s="489"/>
      <c r="ACX31" s="489"/>
      <c r="ACY31" s="489"/>
      <c r="ACZ31" s="489"/>
      <c r="ADA31" s="489"/>
      <c r="ADB31" s="489"/>
      <c r="ADC31" s="489"/>
      <c r="ADD31" s="489"/>
      <c r="ADE31" s="489"/>
      <c r="ADF31" s="489"/>
      <c r="ADG31" s="489"/>
      <c r="ADH31" s="489"/>
      <c r="ADI31" s="489"/>
      <c r="ADJ31" s="489"/>
      <c r="ADK31" s="489"/>
      <c r="ADL31" s="489"/>
      <c r="ADM31" s="489"/>
      <c r="ADN31" s="489"/>
      <c r="ADO31" s="489"/>
      <c r="ADP31" s="489"/>
      <c r="ADQ31" s="489"/>
      <c r="ADR31" s="489"/>
      <c r="ADS31" s="489"/>
      <c r="ADT31" s="489"/>
      <c r="ADU31" s="489"/>
      <c r="ADV31" s="489"/>
      <c r="ADW31" s="489"/>
      <c r="ADX31" s="489"/>
      <c r="ADY31" s="489"/>
      <c r="ADZ31" s="489"/>
      <c r="AEA31" s="489"/>
      <c r="AEB31" s="489"/>
      <c r="AEC31" s="489"/>
      <c r="AED31" s="489"/>
      <c r="AEE31" s="489"/>
      <c r="AEF31" s="489"/>
      <c r="AEG31" s="489"/>
      <c r="AEH31" s="489"/>
      <c r="AEI31" s="489"/>
      <c r="AEJ31" s="489"/>
      <c r="AEK31" s="489"/>
      <c r="AEL31" s="489"/>
      <c r="AEM31" s="489"/>
      <c r="AEN31" s="489"/>
      <c r="AEO31" s="489"/>
      <c r="AEP31" s="489"/>
      <c r="AEQ31" s="489"/>
      <c r="AER31" s="489"/>
      <c r="AES31" s="489"/>
      <c r="AET31" s="489"/>
      <c r="AEU31" s="489"/>
      <c r="AEV31" s="489"/>
      <c r="AEW31" s="489"/>
      <c r="AEX31" s="489"/>
      <c r="AEY31" s="489"/>
      <c r="AEZ31" s="489"/>
      <c r="AFA31" s="489"/>
      <c r="AFB31" s="489"/>
      <c r="AFC31" s="489"/>
      <c r="AFD31" s="489"/>
      <c r="AFE31" s="489"/>
      <c r="AFF31" s="489"/>
      <c r="AFG31" s="489"/>
      <c r="AFH31" s="489"/>
      <c r="AFI31" s="489"/>
      <c r="AFJ31" s="489"/>
      <c r="AFK31" s="489"/>
      <c r="AFL31" s="489"/>
      <c r="AFM31" s="489"/>
      <c r="AFN31" s="489"/>
      <c r="AFO31" s="489"/>
      <c r="AFP31" s="489"/>
      <c r="AFQ31" s="489"/>
      <c r="AFR31" s="489"/>
      <c r="AFS31" s="489"/>
      <c r="AFT31" s="489"/>
      <c r="AFU31" s="489"/>
      <c r="AFV31" s="489"/>
      <c r="AFW31" s="489"/>
      <c r="AFX31" s="489"/>
      <c r="AFY31" s="489"/>
      <c r="AFZ31" s="489"/>
      <c r="AGA31" s="489"/>
      <c r="AGB31" s="489"/>
      <c r="AGC31" s="489"/>
      <c r="AGD31" s="489"/>
      <c r="AGE31" s="489"/>
      <c r="AGF31" s="489"/>
      <c r="AGG31" s="489"/>
      <c r="AGH31" s="489"/>
      <c r="AGI31" s="489"/>
      <c r="AGJ31" s="489"/>
      <c r="AGK31" s="489"/>
      <c r="AGL31" s="489"/>
      <c r="AGM31" s="489"/>
      <c r="AGN31" s="489"/>
      <c r="AGO31" s="489"/>
      <c r="AGP31" s="489"/>
      <c r="AGQ31" s="489"/>
      <c r="AGR31" s="489"/>
      <c r="AGS31" s="489"/>
      <c r="AGT31" s="489"/>
      <c r="AGU31" s="489"/>
      <c r="AGV31" s="489"/>
      <c r="AGW31" s="489"/>
      <c r="AGX31" s="489"/>
      <c r="AGY31" s="489"/>
      <c r="AGZ31" s="489"/>
      <c r="AHA31" s="489"/>
      <c r="AHB31" s="489"/>
      <c r="AHC31" s="489"/>
      <c r="AHD31" s="489"/>
      <c r="AHE31" s="489"/>
      <c r="AHF31" s="489"/>
      <c r="AHG31" s="489"/>
      <c r="AHH31" s="489"/>
      <c r="AHI31" s="489"/>
      <c r="AHJ31" s="489"/>
      <c r="AHK31" s="489"/>
      <c r="AHL31" s="489"/>
      <c r="AHM31" s="489"/>
      <c r="AHN31" s="489"/>
      <c r="AHO31" s="489"/>
      <c r="AHP31" s="489"/>
      <c r="AHQ31" s="489"/>
      <c r="AHR31" s="489"/>
      <c r="AHS31" s="489"/>
      <c r="AHT31" s="489"/>
      <c r="AHU31" s="489"/>
      <c r="AHV31" s="489"/>
      <c r="AHW31" s="489"/>
      <c r="AHX31" s="489"/>
      <c r="AHY31" s="489"/>
      <c r="AHZ31" s="489"/>
      <c r="AIA31" s="489"/>
      <c r="AIB31" s="489"/>
      <c r="AIC31" s="489"/>
      <c r="AID31" s="489"/>
      <c r="AIE31" s="489"/>
      <c r="AIF31" s="489"/>
      <c r="AIG31" s="489"/>
      <c r="AIH31" s="489"/>
      <c r="AII31" s="489"/>
      <c r="AIJ31" s="489"/>
      <c r="AIK31" s="489"/>
      <c r="AIL31" s="489"/>
      <c r="AIM31" s="489"/>
      <c r="AIN31" s="489"/>
      <c r="AIO31" s="489"/>
      <c r="AIP31" s="489"/>
      <c r="AIQ31" s="489"/>
      <c r="AIR31" s="489"/>
      <c r="AIS31" s="489"/>
      <c r="AIT31" s="489"/>
      <c r="AIU31" s="489"/>
      <c r="AIV31" s="489"/>
      <c r="AIW31" s="489"/>
      <c r="AIX31" s="489"/>
      <c r="AIY31" s="489"/>
      <c r="AIZ31" s="489"/>
      <c r="AJA31" s="489"/>
      <c r="AJB31" s="489"/>
      <c r="AJC31" s="489"/>
      <c r="AJD31" s="489"/>
      <c r="AJE31" s="489"/>
      <c r="AJF31" s="489"/>
      <c r="AJG31" s="489"/>
      <c r="AJH31" s="489"/>
      <c r="AJI31" s="489"/>
      <c r="AJJ31" s="489"/>
      <c r="AJK31" s="489"/>
      <c r="AJL31" s="489"/>
      <c r="AJM31" s="489"/>
      <c r="AJN31" s="489"/>
      <c r="AJO31" s="489"/>
      <c r="AJP31" s="489"/>
      <c r="AJQ31" s="489"/>
      <c r="AJR31" s="489"/>
      <c r="AJS31" s="489"/>
      <c r="AJT31" s="489"/>
      <c r="AJU31" s="489"/>
      <c r="AJV31" s="489"/>
      <c r="AJW31" s="489"/>
      <c r="AJX31" s="489"/>
      <c r="AJY31" s="489"/>
      <c r="AJZ31" s="489"/>
      <c r="AKA31" s="489"/>
      <c r="AKB31" s="489"/>
      <c r="AKC31" s="489"/>
      <c r="AKD31" s="489"/>
      <c r="AKE31" s="489"/>
      <c r="AKF31" s="489"/>
      <c r="AKG31" s="489"/>
      <c r="AKH31" s="489"/>
      <c r="AKI31" s="489"/>
      <c r="AKJ31" s="489"/>
      <c r="AKK31" s="489"/>
      <c r="AKL31" s="489"/>
      <c r="AKM31" s="489"/>
      <c r="AKN31" s="489"/>
      <c r="AKO31" s="489"/>
      <c r="AKP31" s="489"/>
      <c r="AKQ31" s="489"/>
      <c r="AKR31" s="489"/>
      <c r="AKS31" s="489"/>
      <c r="AKT31" s="489"/>
      <c r="AKU31" s="489"/>
      <c r="AKV31" s="489"/>
      <c r="AKW31" s="489"/>
      <c r="AKX31" s="489"/>
      <c r="AKY31" s="489"/>
      <c r="AKZ31" s="489"/>
      <c r="ALA31" s="489"/>
      <c r="ALB31" s="489"/>
      <c r="ALC31" s="489"/>
      <c r="ALD31" s="489"/>
      <c r="ALE31" s="489"/>
      <c r="ALF31" s="489"/>
      <c r="ALG31" s="489"/>
      <c r="ALH31" s="489"/>
      <c r="ALI31" s="489"/>
      <c r="ALJ31" s="489"/>
      <c r="ALK31" s="489"/>
      <c r="ALL31" s="489"/>
      <c r="ALM31" s="489"/>
      <c r="ALN31" s="489"/>
      <c r="ALO31" s="489"/>
      <c r="ALP31" s="489"/>
      <c r="ALQ31" s="489"/>
      <c r="ALR31" s="489"/>
      <c r="ALS31" s="489"/>
      <c r="ALT31" s="489"/>
      <c r="ALU31" s="489"/>
      <c r="ALV31" s="489"/>
      <c r="ALW31" s="489"/>
      <c r="ALX31" s="489"/>
      <c r="ALY31" s="489"/>
      <c r="ALZ31" s="489"/>
      <c r="AMA31" s="489"/>
      <c r="AMB31" s="489"/>
      <c r="AMC31" s="489"/>
      <c r="AMD31" s="489"/>
      <c r="AME31" s="489"/>
      <c r="AMF31" s="489"/>
      <c r="AMG31" s="489"/>
      <c r="AMH31" s="489"/>
      <c r="AMI31" s="489"/>
      <c r="AMJ31" s="489"/>
      <c r="AMK31" s="489"/>
      <c r="AML31" s="489"/>
      <c r="AMM31" s="489"/>
      <c r="AMN31" s="489"/>
      <c r="AMO31" s="489"/>
      <c r="AMP31" s="489"/>
      <c r="AMQ31" s="489"/>
      <c r="AMR31" s="489"/>
      <c r="AMS31" s="489"/>
      <c r="AMT31" s="489"/>
      <c r="AMU31" s="489"/>
      <c r="AMV31" s="489"/>
      <c r="AMW31" s="489"/>
      <c r="AMX31" s="489"/>
      <c r="AMY31" s="489"/>
      <c r="AMZ31" s="489"/>
      <c r="ANA31" s="489"/>
      <c r="ANB31" s="489"/>
      <c r="ANC31" s="489"/>
      <c r="AND31" s="489"/>
      <c r="ANE31" s="489"/>
      <c r="ANF31" s="489"/>
      <c r="ANG31" s="489"/>
      <c r="ANH31" s="489"/>
      <c r="ANI31" s="489"/>
      <c r="ANJ31" s="489"/>
      <c r="ANK31" s="489"/>
      <c r="ANL31" s="489"/>
      <c r="ANM31" s="489"/>
      <c r="ANN31" s="489"/>
      <c r="ANO31" s="489"/>
      <c r="ANP31" s="489"/>
      <c r="ANQ31" s="489"/>
      <c r="ANR31" s="489"/>
      <c r="ANS31" s="489"/>
      <c r="ANT31" s="489"/>
      <c r="ANU31" s="489"/>
      <c r="ANV31" s="489"/>
      <c r="ANW31" s="489"/>
      <c r="ANX31" s="489"/>
      <c r="ANY31" s="489"/>
      <c r="ANZ31" s="489"/>
      <c r="AOA31" s="489"/>
      <c r="AOB31" s="489"/>
      <c r="AOC31" s="489"/>
      <c r="AOD31" s="489"/>
      <c r="AOE31" s="489"/>
      <c r="AOF31" s="489"/>
      <c r="AOG31" s="489"/>
      <c r="AOH31" s="489"/>
      <c r="AOI31" s="489"/>
      <c r="AOJ31" s="489"/>
      <c r="AOK31" s="489"/>
      <c r="AOL31" s="489"/>
      <c r="AOM31" s="489"/>
      <c r="AON31" s="489"/>
      <c r="AOO31" s="489"/>
      <c r="AOP31" s="489"/>
      <c r="AOQ31" s="489"/>
      <c r="AOR31" s="489"/>
      <c r="AOS31" s="489"/>
      <c r="AOT31" s="489"/>
      <c r="AOU31" s="489"/>
      <c r="AOV31" s="489"/>
      <c r="AOW31" s="489"/>
      <c r="AOX31" s="489"/>
      <c r="AOY31" s="489"/>
      <c r="AOZ31" s="489"/>
      <c r="APA31" s="489"/>
      <c r="APB31" s="489"/>
      <c r="APC31" s="489"/>
      <c r="APD31" s="489"/>
      <c r="APE31" s="489"/>
      <c r="APF31" s="489"/>
      <c r="APG31" s="489"/>
      <c r="APH31" s="489"/>
      <c r="API31" s="489"/>
      <c r="APJ31" s="489"/>
      <c r="APK31" s="489"/>
      <c r="APL31" s="489"/>
      <c r="APM31" s="489"/>
      <c r="APN31" s="489"/>
      <c r="APO31" s="489"/>
      <c r="APP31" s="489"/>
      <c r="APQ31" s="489"/>
      <c r="APR31" s="489"/>
      <c r="APS31" s="489"/>
      <c r="APT31" s="489"/>
      <c r="APU31" s="489"/>
      <c r="APV31" s="489"/>
      <c r="APW31" s="489"/>
      <c r="APX31" s="489"/>
      <c r="APY31" s="489"/>
      <c r="APZ31" s="489"/>
      <c r="AQA31" s="489"/>
      <c r="AQB31" s="489"/>
      <c r="AQC31" s="489"/>
      <c r="AQD31" s="489"/>
      <c r="AQE31" s="489"/>
      <c r="AQF31" s="489"/>
      <c r="AQG31" s="489"/>
      <c r="AQH31" s="489"/>
      <c r="AQI31" s="489"/>
      <c r="AQJ31" s="489"/>
      <c r="AQK31" s="489"/>
      <c r="AQL31" s="489"/>
      <c r="AQM31" s="489"/>
      <c r="AQN31" s="489"/>
      <c r="AQO31" s="489"/>
      <c r="AQP31" s="489"/>
      <c r="AQQ31" s="489"/>
      <c r="AQR31" s="489"/>
      <c r="AQS31" s="489"/>
      <c r="AQT31" s="489"/>
      <c r="AQU31" s="489"/>
      <c r="AQV31" s="489"/>
      <c r="AQW31" s="489"/>
      <c r="AQX31" s="489"/>
      <c r="AQY31" s="489"/>
      <c r="AQZ31" s="489"/>
      <c r="ARA31" s="489"/>
      <c r="ARB31" s="489"/>
      <c r="ARC31" s="489"/>
      <c r="ARD31" s="489"/>
      <c r="ARE31" s="489"/>
      <c r="ARF31" s="489"/>
      <c r="ARG31" s="489"/>
      <c r="ARH31" s="489"/>
      <c r="ARI31" s="489"/>
      <c r="ARJ31" s="489"/>
      <c r="ARK31" s="489"/>
      <c r="ARL31" s="489"/>
      <c r="ARM31" s="489"/>
      <c r="ARN31" s="489"/>
      <c r="ARO31" s="489"/>
      <c r="ARP31" s="489"/>
      <c r="ARQ31" s="489"/>
      <c r="ARR31" s="489"/>
      <c r="ARS31" s="489"/>
      <c r="ART31" s="489"/>
      <c r="ARU31" s="489"/>
      <c r="ARV31" s="489"/>
      <c r="ARW31" s="489"/>
      <c r="ARX31" s="489"/>
      <c r="ARY31" s="489"/>
      <c r="ARZ31" s="489"/>
      <c r="ASA31" s="489"/>
      <c r="ASB31" s="489"/>
      <c r="ASC31" s="489"/>
      <c r="ASD31" s="489"/>
      <c r="ASE31" s="489"/>
      <c r="ASF31" s="489"/>
      <c r="ASG31" s="489"/>
      <c r="ASH31" s="489"/>
      <c r="ASI31" s="489"/>
      <c r="ASJ31" s="489"/>
      <c r="ASK31" s="489"/>
      <c r="ASL31" s="489"/>
      <c r="ASM31" s="489"/>
      <c r="ASN31" s="489"/>
      <c r="ASO31" s="489"/>
      <c r="ASP31" s="489"/>
      <c r="ASQ31" s="489"/>
      <c r="ASR31" s="489"/>
      <c r="ASS31" s="489"/>
      <c r="AST31" s="489"/>
      <c r="ASU31" s="489"/>
      <c r="ASV31" s="489"/>
      <c r="ASW31" s="489"/>
      <c r="ASX31" s="489"/>
      <c r="ASY31" s="489"/>
      <c r="ASZ31" s="489"/>
      <c r="ATA31" s="489"/>
      <c r="ATB31" s="489"/>
      <c r="ATC31" s="489"/>
      <c r="ATD31" s="489"/>
      <c r="ATE31" s="489"/>
      <c r="ATF31" s="489"/>
      <c r="ATG31" s="489"/>
      <c r="ATH31" s="489"/>
      <c r="ATI31" s="489"/>
      <c r="ATJ31" s="489"/>
      <c r="ATK31" s="489"/>
      <c r="ATL31" s="489"/>
      <c r="ATM31" s="489"/>
      <c r="ATN31" s="489"/>
      <c r="ATO31" s="489"/>
      <c r="ATP31" s="489"/>
      <c r="ATQ31" s="489"/>
      <c r="ATR31" s="489"/>
      <c r="ATS31" s="489"/>
      <c r="ATT31" s="489"/>
      <c r="ATU31" s="489"/>
      <c r="ATV31" s="489"/>
      <c r="ATW31" s="489"/>
      <c r="ATX31" s="489"/>
      <c r="ATY31" s="489"/>
      <c r="ATZ31" s="489"/>
      <c r="AUA31" s="489"/>
      <c r="AUB31" s="489"/>
      <c r="AUC31" s="489"/>
      <c r="AUD31" s="489"/>
      <c r="AUE31" s="489"/>
      <c r="AUF31" s="489"/>
      <c r="AUG31" s="489"/>
      <c r="AUH31" s="489"/>
      <c r="AUI31" s="489"/>
      <c r="AUJ31" s="489"/>
      <c r="AUK31" s="489"/>
      <c r="AUL31" s="489"/>
      <c r="AUM31" s="489"/>
      <c r="AUN31" s="489"/>
      <c r="AUO31" s="489"/>
      <c r="AUP31" s="489"/>
      <c r="AUQ31" s="489"/>
      <c r="AUR31" s="489"/>
      <c r="AUS31" s="489"/>
      <c r="AUT31" s="489"/>
      <c r="AUU31" s="489"/>
      <c r="AUV31" s="489"/>
      <c r="AUW31" s="489"/>
      <c r="AUX31" s="489"/>
      <c r="AUY31" s="489"/>
      <c r="AUZ31" s="489"/>
      <c r="AVA31" s="489"/>
      <c r="AVB31" s="489"/>
      <c r="AVC31" s="489"/>
      <c r="AVD31" s="489"/>
      <c r="AVE31" s="489"/>
      <c r="AVF31" s="489"/>
      <c r="AVG31" s="489"/>
      <c r="AVH31" s="489"/>
      <c r="AVI31" s="489"/>
      <c r="AVJ31" s="489"/>
      <c r="AVK31" s="489"/>
      <c r="AVL31" s="489"/>
      <c r="AVM31" s="489"/>
      <c r="AVN31" s="489"/>
      <c r="AVO31" s="489"/>
      <c r="AVP31" s="489"/>
      <c r="AVQ31" s="489"/>
      <c r="AVR31" s="489"/>
      <c r="AVS31" s="489"/>
      <c r="AVT31" s="489"/>
      <c r="AVU31" s="489"/>
      <c r="AVV31" s="489"/>
      <c r="AVW31" s="489"/>
      <c r="AVX31" s="489"/>
      <c r="AVY31" s="489"/>
      <c r="AVZ31" s="489"/>
      <c r="AWA31" s="489"/>
      <c r="AWB31" s="489"/>
      <c r="AWC31" s="489"/>
      <c r="AWD31" s="489"/>
      <c r="AWE31" s="489"/>
      <c r="AWF31" s="489"/>
      <c r="AWG31" s="489"/>
      <c r="AWH31" s="489"/>
      <c r="AWI31" s="489"/>
      <c r="AWJ31" s="489"/>
      <c r="AWK31" s="489"/>
      <c r="AWL31" s="489"/>
      <c r="AWM31" s="489"/>
      <c r="AWN31" s="489"/>
      <c r="AWO31" s="489"/>
      <c r="AWP31" s="489"/>
      <c r="AWQ31" s="489"/>
      <c r="AWR31" s="489"/>
      <c r="AWS31" s="489"/>
      <c r="AWT31" s="489"/>
      <c r="AWU31" s="489"/>
      <c r="AWV31" s="489"/>
      <c r="AWW31" s="489"/>
      <c r="AWX31" s="489"/>
      <c r="AWY31" s="489"/>
      <c r="AWZ31" s="489"/>
      <c r="AXA31" s="489"/>
      <c r="AXB31" s="489"/>
      <c r="AXC31" s="489"/>
      <c r="AXD31" s="489"/>
      <c r="AXE31" s="489"/>
      <c r="AXF31" s="489"/>
      <c r="AXG31" s="489"/>
      <c r="AXH31" s="489"/>
      <c r="AXI31" s="489"/>
      <c r="AXJ31" s="489"/>
      <c r="AXK31" s="489"/>
      <c r="AXL31" s="489"/>
      <c r="AXM31" s="489"/>
      <c r="AXN31" s="489"/>
      <c r="AXO31" s="489"/>
      <c r="AXP31" s="489"/>
      <c r="AXQ31" s="489"/>
      <c r="AXR31" s="489"/>
      <c r="AXS31" s="489"/>
      <c r="AXT31" s="489"/>
      <c r="AXU31" s="489"/>
      <c r="AXV31" s="489"/>
      <c r="AXW31" s="489"/>
      <c r="AXX31" s="489"/>
      <c r="AXY31" s="489"/>
      <c r="AXZ31" s="489"/>
      <c r="AYA31" s="489"/>
      <c r="AYB31" s="489"/>
      <c r="AYC31" s="489"/>
      <c r="AYD31" s="489"/>
      <c r="AYE31" s="489"/>
      <c r="AYF31" s="489"/>
      <c r="AYG31" s="489"/>
      <c r="AYH31" s="489"/>
      <c r="AYI31" s="489"/>
      <c r="AYJ31" s="489"/>
      <c r="AYK31" s="489"/>
      <c r="AYL31" s="489"/>
      <c r="AYM31" s="489"/>
      <c r="AYN31" s="489"/>
      <c r="AYO31" s="489"/>
      <c r="AYP31" s="489"/>
      <c r="AYQ31" s="489"/>
      <c r="AYR31" s="489"/>
      <c r="AYS31" s="489"/>
      <c r="AYT31" s="489"/>
      <c r="AYU31" s="489"/>
      <c r="AYV31" s="489"/>
      <c r="AYW31" s="489"/>
      <c r="AYX31" s="489"/>
      <c r="AYY31" s="489"/>
      <c r="AYZ31" s="489"/>
      <c r="AZA31" s="489"/>
      <c r="AZB31" s="489"/>
      <c r="AZC31" s="489"/>
      <c r="AZD31" s="489"/>
      <c r="AZE31" s="489"/>
      <c r="AZF31" s="489"/>
      <c r="AZG31" s="489"/>
      <c r="AZH31" s="489"/>
      <c r="AZI31" s="489"/>
      <c r="AZJ31" s="489"/>
      <c r="AZK31" s="489"/>
      <c r="AZL31" s="489"/>
      <c r="AZM31" s="489"/>
      <c r="AZN31" s="489"/>
      <c r="AZO31" s="489"/>
      <c r="AZP31" s="489"/>
      <c r="AZQ31" s="489"/>
      <c r="AZR31" s="489"/>
      <c r="AZS31" s="489"/>
      <c r="AZT31" s="489"/>
      <c r="AZU31" s="489"/>
      <c r="AZV31" s="489"/>
      <c r="AZW31" s="489"/>
      <c r="AZX31" s="489"/>
      <c r="AZY31" s="489"/>
      <c r="AZZ31" s="489"/>
      <c r="BAA31" s="489"/>
      <c r="BAB31" s="489"/>
      <c r="BAC31" s="489"/>
      <c r="BAD31" s="489"/>
      <c r="BAE31" s="489"/>
      <c r="BAF31" s="489"/>
      <c r="BAG31" s="489"/>
      <c r="BAH31" s="489"/>
      <c r="BAI31" s="489"/>
      <c r="BAJ31" s="489"/>
      <c r="BAK31" s="489"/>
      <c r="BAL31" s="489"/>
      <c r="BAM31" s="489"/>
      <c r="BAN31" s="489"/>
      <c r="BAO31" s="489"/>
      <c r="BAP31" s="489"/>
      <c r="BAQ31" s="489"/>
      <c r="BAR31" s="489"/>
      <c r="BAS31" s="489"/>
      <c r="BAT31" s="489"/>
      <c r="BAU31" s="489"/>
      <c r="BAV31" s="489"/>
      <c r="BAW31" s="489"/>
      <c r="BAX31" s="489"/>
      <c r="BAY31" s="489"/>
      <c r="BAZ31" s="489"/>
      <c r="BBA31" s="489"/>
      <c r="BBB31" s="489"/>
      <c r="BBC31" s="489"/>
      <c r="BBD31" s="489"/>
      <c r="BBE31" s="489"/>
      <c r="BBF31" s="489"/>
      <c r="BBG31" s="489"/>
      <c r="BBH31" s="489"/>
      <c r="BBI31" s="489"/>
      <c r="BBJ31" s="489"/>
      <c r="BBK31" s="489"/>
      <c r="BBL31" s="489"/>
      <c r="BBM31" s="489"/>
      <c r="BBN31" s="489"/>
      <c r="BBO31" s="489"/>
      <c r="BBP31" s="489"/>
      <c r="BBQ31" s="489"/>
      <c r="BBR31" s="489"/>
      <c r="BBS31" s="489"/>
      <c r="BBT31" s="489"/>
      <c r="BBU31" s="489"/>
      <c r="BBV31" s="489"/>
      <c r="BBW31" s="489"/>
      <c r="BBX31" s="489"/>
      <c r="BBY31" s="489"/>
      <c r="BBZ31" s="489"/>
      <c r="BCA31" s="489"/>
      <c r="BCB31" s="489"/>
      <c r="BCC31" s="489"/>
      <c r="BCD31" s="489"/>
      <c r="BCE31" s="489"/>
      <c r="BCF31" s="489"/>
      <c r="BCG31" s="489"/>
      <c r="BCH31" s="489"/>
      <c r="BCI31" s="489"/>
      <c r="BCJ31" s="489"/>
      <c r="BCK31" s="489"/>
      <c r="BCL31" s="489"/>
      <c r="BCM31" s="489"/>
      <c r="BCN31" s="489"/>
      <c r="BCO31" s="489"/>
      <c r="BCP31" s="489"/>
      <c r="BCQ31" s="489"/>
      <c r="BCR31" s="489"/>
      <c r="BCS31" s="489"/>
      <c r="BCT31" s="489"/>
      <c r="BCU31" s="489"/>
      <c r="BCV31" s="489"/>
      <c r="BCW31" s="489"/>
      <c r="BCX31" s="489"/>
      <c r="BCY31" s="489"/>
      <c r="BCZ31" s="489"/>
      <c r="BDA31" s="489"/>
      <c r="BDB31" s="489"/>
      <c r="BDC31" s="489"/>
      <c r="BDD31" s="489"/>
      <c r="BDE31" s="489"/>
      <c r="BDF31" s="489"/>
      <c r="BDG31" s="489"/>
      <c r="BDH31" s="489"/>
      <c r="BDI31" s="489"/>
      <c r="BDJ31" s="489"/>
      <c r="BDK31" s="489"/>
      <c r="BDL31" s="489"/>
      <c r="BDM31" s="489"/>
      <c r="BDN31" s="489"/>
      <c r="BDO31" s="489"/>
      <c r="BDP31" s="489"/>
      <c r="BDQ31" s="489"/>
      <c r="BDR31" s="489"/>
      <c r="BDS31" s="489"/>
      <c r="BDT31" s="489"/>
      <c r="BDU31" s="489"/>
      <c r="BDV31" s="489"/>
      <c r="BDW31" s="489"/>
      <c r="BDX31" s="489"/>
      <c r="BDY31" s="489"/>
      <c r="BDZ31" s="489"/>
      <c r="BEA31" s="489"/>
      <c r="BEB31" s="489"/>
      <c r="BEC31" s="489"/>
      <c r="BED31" s="489"/>
      <c r="BEE31" s="489"/>
      <c r="BEF31" s="489"/>
      <c r="BEG31" s="489"/>
      <c r="BEH31" s="489"/>
      <c r="BEI31" s="489"/>
      <c r="BEJ31" s="489"/>
      <c r="BEK31" s="489"/>
      <c r="BEL31" s="489"/>
      <c r="BEM31" s="489"/>
      <c r="BEN31" s="489"/>
      <c r="BEO31" s="489"/>
      <c r="BEP31" s="489"/>
      <c r="BEQ31" s="489"/>
      <c r="BER31" s="489"/>
      <c r="BES31" s="489"/>
      <c r="BET31" s="489"/>
      <c r="BEU31" s="489"/>
      <c r="BEV31" s="489"/>
      <c r="BEW31" s="489"/>
      <c r="BEX31" s="489"/>
      <c r="BEY31" s="489"/>
      <c r="BEZ31" s="489"/>
      <c r="BFA31" s="489"/>
      <c r="BFB31" s="489"/>
      <c r="BFC31" s="489"/>
      <c r="BFD31" s="489"/>
      <c r="BFE31" s="489"/>
      <c r="BFF31" s="489"/>
      <c r="BFG31" s="489"/>
      <c r="BFH31" s="489"/>
      <c r="BFI31" s="489"/>
      <c r="BFJ31" s="489"/>
      <c r="BFK31" s="489"/>
      <c r="BFL31" s="489"/>
      <c r="BFM31" s="489"/>
      <c r="BFN31" s="489"/>
      <c r="BFO31" s="489"/>
      <c r="BFP31" s="489"/>
      <c r="BFQ31" s="489"/>
      <c r="BFR31" s="489"/>
      <c r="BFS31" s="489"/>
      <c r="BFT31" s="489"/>
      <c r="BFU31" s="489"/>
      <c r="BFV31" s="489"/>
      <c r="BFW31" s="489"/>
      <c r="BFX31" s="489"/>
      <c r="BFY31" s="489"/>
      <c r="BFZ31" s="489"/>
      <c r="BGA31" s="489"/>
      <c r="BGB31" s="489"/>
      <c r="BGC31" s="489"/>
      <c r="BGD31" s="489"/>
      <c r="BGE31" s="489"/>
      <c r="BGF31" s="489"/>
      <c r="BGG31" s="489"/>
      <c r="BGH31" s="489"/>
      <c r="BGI31" s="489"/>
      <c r="BGJ31" s="489"/>
      <c r="BGK31" s="489"/>
      <c r="BGL31" s="489"/>
      <c r="BGM31" s="489"/>
      <c r="BGN31" s="489"/>
      <c r="BGO31" s="489"/>
      <c r="BGP31" s="489"/>
      <c r="BGQ31" s="489"/>
      <c r="BGR31" s="489"/>
      <c r="BGS31" s="489"/>
      <c r="BGT31" s="489"/>
      <c r="BGU31" s="489"/>
      <c r="BGV31" s="489"/>
      <c r="BGW31" s="489"/>
      <c r="BGX31" s="489"/>
      <c r="BGY31" s="489"/>
      <c r="BGZ31" s="489"/>
      <c r="BHA31" s="489"/>
      <c r="BHB31" s="489"/>
      <c r="BHC31" s="489"/>
      <c r="BHD31" s="489"/>
      <c r="BHE31" s="489"/>
      <c r="BHF31" s="489"/>
      <c r="BHG31" s="489"/>
      <c r="BHH31" s="489"/>
      <c r="BHI31" s="489"/>
      <c r="BHJ31" s="489"/>
      <c r="BHK31" s="489"/>
      <c r="BHL31" s="489"/>
      <c r="BHM31" s="489"/>
      <c r="BHN31" s="489"/>
      <c r="BHO31" s="489"/>
      <c r="BHP31" s="489"/>
      <c r="BHQ31" s="489"/>
      <c r="BHR31" s="489"/>
      <c r="BHS31" s="489"/>
      <c r="BHT31" s="489"/>
      <c r="BHU31" s="489"/>
      <c r="BHV31" s="489"/>
      <c r="BHW31" s="489"/>
      <c r="BHX31" s="489"/>
      <c r="BHY31" s="489"/>
      <c r="BHZ31" s="489"/>
      <c r="BIA31" s="489"/>
      <c r="BIB31" s="489"/>
      <c r="BIC31" s="489"/>
      <c r="BID31" s="489"/>
      <c r="BIE31" s="489"/>
      <c r="BIF31" s="489"/>
      <c r="BIG31" s="489"/>
      <c r="BIH31" s="489"/>
      <c r="BII31" s="489"/>
      <c r="BIJ31" s="489"/>
      <c r="BIK31" s="489"/>
      <c r="BIL31" s="489"/>
      <c r="BIM31" s="489"/>
      <c r="BIN31" s="489"/>
      <c r="BIO31" s="489"/>
      <c r="BIP31" s="489"/>
      <c r="BIQ31" s="489"/>
      <c r="BIR31" s="489"/>
      <c r="BIS31" s="489"/>
      <c r="BIT31" s="489"/>
      <c r="BIU31" s="489"/>
      <c r="BIV31" s="489"/>
      <c r="BIW31" s="489"/>
      <c r="BIX31" s="489"/>
      <c r="BIY31" s="489"/>
      <c r="BIZ31" s="489"/>
      <c r="BJA31" s="489"/>
      <c r="BJB31" s="489"/>
      <c r="BJC31" s="489"/>
      <c r="BJD31" s="489"/>
      <c r="BJE31" s="489"/>
      <c r="BJF31" s="489"/>
      <c r="BJG31" s="489"/>
      <c r="BJH31" s="489"/>
      <c r="BJI31" s="489"/>
      <c r="BJJ31" s="489"/>
      <c r="BJK31" s="489"/>
      <c r="BJL31" s="489"/>
      <c r="BJM31" s="489"/>
      <c r="BJN31" s="489"/>
      <c r="BJO31" s="489"/>
      <c r="BJP31" s="489"/>
      <c r="BJQ31" s="489"/>
      <c r="BJR31" s="489"/>
      <c r="BJS31" s="489"/>
      <c r="BJT31" s="489"/>
      <c r="BJU31" s="489"/>
      <c r="BJV31" s="489"/>
      <c r="BJW31" s="489"/>
      <c r="BJX31" s="489"/>
      <c r="BJY31" s="489"/>
      <c r="BJZ31" s="489"/>
      <c r="BKA31" s="489"/>
      <c r="BKB31" s="489"/>
      <c r="BKC31" s="489"/>
      <c r="BKD31" s="489"/>
      <c r="BKE31" s="489"/>
      <c r="BKF31" s="489"/>
      <c r="BKG31" s="489"/>
      <c r="BKH31" s="489"/>
      <c r="BKI31" s="489"/>
      <c r="BKJ31" s="489"/>
      <c r="BKK31" s="489"/>
      <c r="BKL31" s="489"/>
      <c r="BKM31" s="489"/>
      <c r="BKN31" s="489"/>
      <c r="BKO31" s="489"/>
      <c r="BKP31" s="489"/>
      <c r="BKQ31" s="489"/>
      <c r="BKR31" s="489"/>
      <c r="BKS31" s="489"/>
      <c r="BKT31" s="489"/>
      <c r="BKU31" s="489"/>
      <c r="BKV31" s="489"/>
      <c r="BKW31" s="489"/>
      <c r="BKX31" s="489"/>
      <c r="BKY31" s="489"/>
      <c r="BKZ31" s="489"/>
      <c r="BLA31" s="489"/>
      <c r="BLB31" s="489"/>
      <c r="BLC31" s="489"/>
      <c r="BLD31" s="489"/>
      <c r="BLE31" s="489"/>
      <c r="BLF31" s="489"/>
      <c r="BLG31" s="489"/>
      <c r="BLH31" s="489"/>
      <c r="BLI31" s="489"/>
      <c r="BLJ31" s="489"/>
      <c r="BLK31" s="489"/>
      <c r="BLL31" s="489"/>
      <c r="BLM31" s="489"/>
      <c r="BLN31" s="489"/>
      <c r="BLO31" s="489"/>
      <c r="BLP31" s="489"/>
      <c r="BLQ31" s="489"/>
      <c r="BLR31" s="489"/>
      <c r="BLS31" s="489"/>
      <c r="BLT31" s="489"/>
      <c r="BLU31" s="489"/>
      <c r="BLV31" s="489"/>
      <c r="BLW31" s="489"/>
      <c r="BLX31" s="489"/>
      <c r="BLY31" s="489"/>
      <c r="BLZ31" s="489"/>
      <c r="BMA31" s="489"/>
      <c r="BMB31" s="489"/>
      <c r="BMC31" s="489"/>
      <c r="BMD31" s="489"/>
      <c r="BME31" s="489"/>
      <c r="BMF31" s="489"/>
      <c r="BMG31" s="489"/>
      <c r="BMH31" s="489"/>
      <c r="BMI31" s="489"/>
      <c r="BMJ31" s="489"/>
      <c r="BMK31" s="489"/>
      <c r="BML31" s="489"/>
      <c r="BMM31" s="489"/>
      <c r="BMN31" s="489"/>
      <c r="BMO31" s="489"/>
      <c r="BMP31" s="489"/>
      <c r="BMQ31" s="489"/>
      <c r="BMR31" s="489"/>
      <c r="BMS31" s="489"/>
      <c r="BMT31" s="489"/>
      <c r="BMU31" s="489"/>
      <c r="BMV31" s="489"/>
      <c r="BMW31" s="489"/>
      <c r="BMX31" s="489"/>
      <c r="BMY31" s="489"/>
      <c r="BMZ31" s="489"/>
      <c r="BNA31" s="489"/>
      <c r="BNB31" s="489"/>
      <c r="BNC31" s="489"/>
      <c r="BND31" s="489"/>
      <c r="BNE31" s="489"/>
      <c r="BNF31" s="489"/>
      <c r="BNG31" s="489"/>
      <c r="BNH31" s="489"/>
      <c r="BNI31" s="489"/>
      <c r="BNJ31" s="489"/>
      <c r="BNK31" s="489"/>
      <c r="BNL31" s="489"/>
      <c r="BNM31" s="489"/>
      <c r="BNN31" s="489"/>
      <c r="BNO31" s="489"/>
      <c r="BNP31" s="489"/>
      <c r="BNQ31" s="489"/>
      <c r="BNR31" s="489"/>
      <c r="BNS31" s="489"/>
      <c r="BNT31" s="489"/>
      <c r="BNU31" s="489"/>
      <c r="BNV31" s="489"/>
      <c r="BNW31" s="489"/>
      <c r="BNX31" s="489"/>
      <c r="BNY31" s="489"/>
      <c r="BNZ31" s="489"/>
      <c r="BOA31" s="489"/>
      <c r="BOB31" s="489"/>
      <c r="BOC31" s="489"/>
      <c r="BOD31" s="489"/>
      <c r="BOE31" s="489"/>
      <c r="BOF31" s="489"/>
      <c r="BOG31" s="489"/>
      <c r="BOH31" s="489"/>
      <c r="BOI31" s="489"/>
      <c r="BOJ31" s="489"/>
      <c r="BOK31" s="489"/>
      <c r="BOL31" s="489"/>
      <c r="BOM31" s="489"/>
      <c r="BON31" s="489"/>
      <c r="BOO31" s="489"/>
      <c r="BOP31" s="489"/>
      <c r="BOQ31" s="489"/>
      <c r="BOR31" s="489"/>
      <c r="BOS31" s="489"/>
      <c r="BOT31" s="489"/>
      <c r="BOU31" s="489"/>
      <c r="BOV31" s="489"/>
      <c r="BOW31" s="489"/>
      <c r="BOX31" s="489"/>
      <c r="BOY31" s="489"/>
      <c r="BOZ31" s="489"/>
      <c r="BPA31" s="489"/>
      <c r="BPB31" s="489"/>
      <c r="BPC31" s="489"/>
      <c r="BPD31" s="489"/>
      <c r="BPE31" s="489"/>
      <c r="BPF31" s="489"/>
      <c r="BPG31" s="489"/>
      <c r="BPH31" s="489"/>
      <c r="BPI31" s="489"/>
      <c r="BPJ31" s="489"/>
      <c r="BPK31" s="489"/>
      <c r="BPL31" s="489"/>
      <c r="BPM31" s="489"/>
      <c r="BPN31" s="489"/>
      <c r="BPO31" s="489"/>
      <c r="BPP31" s="489"/>
      <c r="BPQ31" s="489"/>
      <c r="BPR31" s="489"/>
      <c r="BPS31" s="489"/>
      <c r="BPT31" s="489"/>
      <c r="BPU31" s="489"/>
      <c r="BPV31" s="489"/>
      <c r="BPW31" s="489"/>
      <c r="BPX31" s="489"/>
      <c r="BPY31" s="489"/>
      <c r="BPZ31" s="489"/>
      <c r="BQA31" s="489"/>
      <c r="BQB31" s="489"/>
      <c r="BQC31" s="489"/>
      <c r="BQD31" s="489"/>
      <c r="BQE31" s="489"/>
      <c r="BQF31" s="489"/>
      <c r="BQG31" s="489"/>
      <c r="BQH31" s="489"/>
      <c r="BQI31" s="489"/>
      <c r="BQJ31" s="489"/>
      <c r="BQK31" s="489"/>
      <c r="BQL31" s="489"/>
      <c r="BQM31" s="489"/>
      <c r="BQN31" s="489"/>
      <c r="BQO31" s="489"/>
      <c r="BQP31" s="489"/>
      <c r="BQQ31" s="489"/>
      <c r="BQR31" s="489"/>
      <c r="BQS31" s="489"/>
      <c r="BQT31" s="489"/>
      <c r="BQU31" s="489"/>
      <c r="BQV31" s="489"/>
      <c r="BQW31" s="489"/>
      <c r="BQX31" s="489"/>
      <c r="BQY31" s="489"/>
      <c r="BQZ31" s="489"/>
      <c r="BRA31" s="489"/>
      <c r="BRB31" s="489"/>
      <c r="BRC31" s="489"/>
      <c r="BRD31" s="489"/>
      <c r="BRE31" s="489"/>
      <c r="BRF31" s="489"/>
      <c r="BRG31" s="489"/>
      <c r="BRH31" s="489"/>
      <c r="BRI31" s="489"/>
      <c r="BRJ31" s="489"/>
      <c r="BRK31" s="489"/>
      <c r="BRL31" s="489"/>
      <c r="BRM31" s="489"/>
      <c r="BRN31" s="489"/>
      <c r="BRO31" s="489"/>
      <c r="BRP31" s="489"/>
      <c r="BRQ31" s="489"/>
      <c r="BRR31" s="489"/>
      <c r="BRS31" s="489"/>
      <c r="BRT31" s="489"/>
      <c r="BRU31" s="489"/>
      <c r="BRV31" s="489"/>
      <c r="BRW31" s="489"/>
      <c r="BRX31" s="489"/>
      <c r="BRY31" s="489"/>
      <c r="BRZ31" s="489"/>
      <c r="BSA31" s="489"/>
      <c r="BSB31" s="489"/>
      <c r="BSC31" s="489"/>
      <c r="BSD31" s="489"/>
      <c r="BSE31" s="489"/>
      <c r="BSF31" s="489"/>
      <c r="BSG31" s="489"/>
      <c r="BSH31" s="489"/>
      <c r="BSI31" s="489"/>
      <c r="BSJ31" s="489"/>
      <c r="BSK31" s="489"/>
      <c r="BSL31" s="489"/>
      <c r="BSM31" s="489"/>
      <c r="BSN31" s="489"/>
      <c r="BSO31" s="489"/>
      <c r="BSP31" s="489"/>
      <c r="BSQ31" s="489"/>
      <c r="BSR31" s="489"/>
      <c r="BSS31" s="489"/>
      <c r="BST31" s="489"/>
      <c r="BSU31" s="489"/>
      <c r="BSV31" s="489"/>
      <c r="BSW31" s="489"/>
      <c r="BSX31" s="489"/>
      <c r="BSY31" s="489"/>
      <c r="BSZ31" s="489"/>
      <c r="BTA31" s="489"/>
      <c r="BTB31" s="489"/>
      <c r="BTC31" s="489"/>
      <c r="BTD31" s="489"/>
      <c r="BTE31" s="489"/>
      <c r="BTF31" s="489"/>
      <c r="BTG31" s="489"/>
      <c r="BTH31" s="489"/>
      <c r="BTI31" s="489"/>
      <c r="BTJ31" s="489"/>
      <c r="BTK31" s="489"/>
      <c r="BTL31" s="489"/>
      <c r="BTM31" s="489"/>
      <c r="BTN31" s="489"/>
      <c r="BTO31" s="489"/>
      <c r="BTP31" s="489"/>
      <c r="BTQ31" s="489"/>
      <c r="BTR31" s="489"/>
      <c r="BTS31" s="489"/>
      <c r="BTT31" s="489"/>
      <c r="BTU31" s="489"/>
      <c r="BTV31" s="489"/>
      <c r="BTW31" s="489"/>
      <c r="BTX31" s="489"/>
      <c r="BTY31" s="489"/>
      <c r="BTZ31" s="489"/>
      <c r="BUA31" s="489"/>
      <c r="BUB31" s="489"/>
      <c r="BUC31" s="489"/>
      <c r="BUD31" s="489"/>
      <c r="BUE31" s="489"/>
      <c r="BUF31" s="489"/>
      <c r="BUG31" s="489"/>
      <c r="BUH31" s="489"/>
      <c r="BUI31" s="489"/>
      <c r="BUJ31" s="489"/>
      <c r="BUK31" s="489"/>
      <c r="BUL31" s="489"/>
      <c r="BUM31" s="489"/>
      <c r="BUN31" s="489"/>
      <c r="BUO31" s="489"/>
      <c r="BUP31" s="489"/>
      <c r="BUQ31" s="489"/>
      <c r="BUR31" s="489"/>
      <c r="BUS31" s="489"/>
      <c r="BUT31" s="489"/>
      <c r="BUU31" s="489"/>
      <c r="BUV31" s="489"/>
      <c r="BUW31" s="489"/>
      <c r="BUX31" s="489"/>
      <c r="BUY31" s="489"/>
      <c r="BUZ31" s="489"/>
      <c r="BVA31" s="489"/>
      <c r="BVB31" s="489"/>
      <c r="BVC31" s="489"/>
      <c r="BVD31" s="489"/>
      <c r="BVE31" s="489"/>
      <c r="BVF31" s="489"/>
      <c r="BVG31" s="489"/>
      <c r="BVH31" s="489"/>
      <c r="BVI31" s="489"/>
      <c r="BVJ31" s="489"/>
      <c r="BVK31" s="489"/>
      <c r="BVL31" s="489"/>
      <c r="BVM31" s="489"/>
      <c r="BVN31" s="489"/>
      <c r="BVO31" s="489"/>
      <c r="BVP31" s="489"/>
      <c r="BVQ31" s="489"/>
      <c r="BVR31" s="489"/>
      <c r="BVS31" s="489"/>
      <c r="BVT31" s="489"/>
      <c r="BVU31" s="489"/>
      <c r="BVV31" s="489"/>
      <c r="BVW31" s="489"/>
      <c r="BVX31" s="489"/>
      <c r="BVY31" s="489"/>
      <c r="BVZ31" s="489"/>
      <c r="BWA31" s="489"/>
      <c r="BWB31" s="489"/>
      <c r="BWC31" s="489"/>
      <c r="BWD31" s="489"/>
      <c r="BWE31" s="489"/>
      <c r="BWF31" s="489"/>
      <c r="BWG31" s="489"/>
      <c r="BWH31" s="489"/>
      <c r="BWI31" s="489"/>
      <c r="BWJ31" s="489"/>
      <c r="BWK31" s="489"/>
      <c r="BWL31" s="489"/>
      <c r="BWM31" s="489"/>
      <c r="BWN31" s="489"/>
      <c r="BWO31" s="489"/>
      <c r="BWP31" s="489"/>
      <c r="BWQ31" s="489"/>
      <c r="BWR31" s="489"/>
      <c r="BWS31" s="489"/>
      <c r="BWT31" s="489"/>
      <c r="BWU31" s="489"/>
      <c r="BWV31" s="489"/>
      <c r="BWW31" s="489"/>
      <c r="BWX31" s="489"/>
      <c r="BWY31" s="489"/>
      <c r="BWZ31" s="489"/>
      <c r="BXA31" s="489"/>
      <c r="BXB31" s="489"/>
      <c r="BXC31" s="489"/>
      <c r="BXD31" s="489"/>
      <c r="BXE31" s="489"/>
      <c r="BXF31" s="489"/>
      <c r="BXG31" s="489"/>
      <c r="BXH31" s="489"/>
      <c r="BXI31" s="489"/>
      <c r="BXJ31" s="489"/>
      <c r="BXK31" s="489"/>
      <c r="BXL31" s="489"/>
      <c r="BXM31" s="489"/>
      <c r="BXN31" s="489"/>
      <c r="BXO31" s="489"/>
      <c r="BXP31" s="489"/>
      <c r="BXQ31" s="489"/>
      <c r="BXR31" s="489"/>
      <c r="BXS31" s="489"/>
      <c r="BXT31" s="489"/>
      <c r="BXU31" s="489"/>
      <c r="BXV31" s="489"/>
      <c r="BXW31" s="489"/>
      <c r="BXX31" s="489"/>
      <c r="BXY31" s="489"/>
      <c r="BXZ31" s="489"/>
      <c r="BYA31" s="489"/>
      <c r="BYB31" s="489"/>
      <c r="BYC31" s="489"/>
      <c r="BYD31" s="489"/>
      <c r="BYE31" s="489"/>
      <c r="BYF31" s="489"/>
      <c r="BYG31" s="489"/>
      <c r="BYH31" s="489"/>
      <c r="BYI31" s="489"/>
      <c r="BYJ31" s="489"/>
      <c r="BYK31" s="489"/>
      <c r="BYL31" s="489"/>
      <c r="BYM31" s="489"/>
      <c r="BYN31" s="489"/>
      <c r="BYO31" s="489"/>
      <c r="BYP31" s="489"/>
      <c r="BYQ31" s="489"/>
      <c r="BYR31" s="489"/>
      <c r="BYS31" s="489"/>
      <c r="BYT31" s="489"/>
      <c r="BYU31" s="489"/>
      <c r="BYV31" s="489"/>
      <c r="BYW31" s="489"/>
      <c r="BYX31" s="489"/>
      <c r="BYY31" s="489"/>
      <c r="BYZ31" s="489"/>
      <c r="BZA31" s="489"/>
      <c r="BZB31" s="489"/>
      <c r="BZC31" s="489"/>
      <c r="BZD31" s="489"/>
      <c r="BZE31" s="489"/>
      <c r="BZF31" s="489"/>
      <c r="BZG31" s="489"/>
      <c r="BZH31" s="489"/>
      <c r="BZI31" s="489"/>
      <c r="BZJ31" s="489"/>
      <c r="BZK31" s="489"/>
      <c r="BZL31" s="489"/>
      <c r="BZM31" s="489"/>
      <c r="BZN31" s="489"/>
      <c r="BZO31" s="489"/>
      <c r="BZP31" s="489"/>
      <c r="BZQ31" s="489"/>
      <c r="BZR31" s="489"/>
      <c r="BZS31" s="489"/>
      <c r="BZT31" s="489"/>
      <c r="BZU31" s="489"/>
      <c r="BZV31" s="489"/>
      <c r="BZW31" s="489"/>
      <c r="BZX31" s="489"/>
      <c r="BZY31" s="489"/>
      <c r="BZZ31" s="489"/>
      <c r="CAA31" s="489"/>
      <c r="CAB31" s="489"/>
      <c r="CAC31" s="489"/>
      <c r="CAD31" s="489"/>
      <c r="CAE31" s="489"/>
      <c r="CAF31" s="489"/>
      <c r="CAG31" s="489"/>
      <c r="CAH31" s="489"/>
      <c r="CAI31" s="489"/>
      <c r="CAJ31" s="489"/>
      <c r="CAK31" s="489"/>
      <c r="CAL31" s="489"/>
      <c r="CAM31" s="489"/>
      <c r="CAN31" s="489"/>
      <c r="CAO31" s="489"/>
      <c r="CAP31" s="489"/>
      <c r="CAQ31" s="489"/>
      <c r="CAR31" s="489"/>
      <c r="CAS31" s="489"/>
      <c r="CAT31" s="489"/>
      <c r="CAU31" s="489"/>
      <c r="CAV31" s="489"/>
      <c r="CAW31" s="489"/>
      <c r="CAX31" s="489"/>
      <c r="CAY31" s="489"/>
      <c r="CAZ31" s="489"/>
      <c r="CBA31" s="489"/>
      <c r="CBB31" s="489"/>
      <c r="CBC31" s="489"/>
      <c r="CBD31" s="489"/>
      <c r="CBE31" s="489"/>
      <c r="CBF31" s="489"/>
      <c r="CBG31" s="489"/>
      <c r="CBH31" s="489"/>
      <c r="CBI31" s="489"/>
      <c r="CBJ31" s="489"/>
      <c r="CBK31" s="489"/>
      <c r="CBL31" s="489"/>
      <c r="CBM31" s="489"/>
      <c r="CBN31" s="489"/>
      <c r="CBO31" s="489"/>
      <c r="CBP31" s="489"/>
      <c r="CBQ31" s="489"/>
      <c r="CBR31" s="489"/>
      <c r="CBS31" s="489"/>
      <c r="CBT31" s="489"/>
      <c r="CBU31" s="489"/>
      <c r="CBV31" s="489"/>
      <c r="CBW31" s="489"/>
      <c r="CBX31" s="489"/>
      <c r="CBY31" s="489"/>
      <c r="CBZ31" s="489"/>
      <c r="CCA31" s="489"/>
      <c r="CCB31" s="489"/>
      <c r="CCC31" s="489"/>
      <c r="CCD31" s="489"/>
      <c r="CCE31" s="489"/>
      <c r="CCF31" s="489"/>
      <c r="CCG31" s="489"/>
      <c r="CCH31" s="489"/>
      <c r="CCI31" s="489"/>
      <c r="CCJ31" s="489"/>
      <c r="CCK31" s="489"/>
      <c r="CCL31" s="489"/>
      <c r="CCM31" s="489"/>
      <c r="CCN31" s="489"/>
      <c r="CCO31" s="489"/>
      <c r="CCP31" s="489"/>
      <c r="CCQ31" s="489"/>
      <c r="CCR31" s="489"/>
      <c r="CCS31" s="489"/>
      <c r="CCT31" s="489"/>
      <c r="CCU31" s="489"/>
      <c r="CCV31" s="489"/>
      <c r="CCW31" s="489"/>
      <c r="CCX31" s="489"/>
      <c r="CCY31" s="489"/>
      <c r="CCZ31" s="489"/>
      <c r="CDA31" s="489"/>
      <c r="CDB31" s="489"/>
      <c r="CDC31" s="489"/>
      <c r="CDD31" s="489"/>
      <c r="CDE31" s="489"/>
      <c r="CDF31" s="489"/>
      <c r="CDG31" s="489"/>
      <c r="CDH31" s="489"/>
      <c r="CDI31" s="489"/>
      <c r="CDJ31" s="489"/>
      <c r="CDK31" s="489"/>
      <c r="CDL31" s="489"/>
      <c r="CDM31" s="489"/>
      <c r="CDN31" s="489"/>
      <c r="CDO31" s="489"/>
      <c r="CDP31" s="489"/>
      <c r="CDQ31" s="489"/>
      <c r="CDR31" s="489"/>
      <c r="CDS31" s="489"/>
      <c r="CDT31" s="489"/>
      <c r="CDU31" s="489"/>
      <c r="CDV31" s="489"/>
      <c r="CDW31" s="489"/>
      <c r="CDX31" s="489"/>
      <c r="CDY31" s="489"/>
      <c r="CDZ31" s="489"/>
      <c r="CEA31" s="489"/>
      <c r="CEB31" s="489"/>
      <c r="CEC31" s="489"/>
      <c r="CED31" s="489"/>
      <c r="CEE31" s="489"/>
      <c r="CEF31" s="489"/>
      <c r="CEG31" s="489"/>
      <c r="CEH31" s="489"/>
      <c r="CEI31" s="489"/>
      <c r="CEJ31" s="489"/>
      <c r="CEK31" s="489"/>
      <c r="CEL31" s="489"/>
      <c r="CEM31" s="489"/>
      <c r="CEN31" s="489"/>
      <c r="CEO31" s="489"/>
      <c r="CEP31" s="489"/>
      <c r="CEQ31" s="489"/>
      <c r="CER31" s="489"/>
      <c r="CES31" s="489"/>
      <c r="CET31" s="489"/>
      <c r="CEU31" s="489"/>
      <c r="CEV31" s="489"/>
      <c r="CEW31" s="489"/>
      <c r="CEX31" s="489"/>
      <c r="CEY31" s="489"/>
      <c r="CEZ31" s="489"/>
      <c r="CFA31" s="489"/>
      <c r="CFB31" s="489"/>
      <c r="CFC31" s="489"/>
      <c r="CFD31" s="489"/>
      <c r="CFE31" s="489"/>
      <c r="CFF31" s="489"/>
      <c r="CFG31" s="489"/>
      <c r="CFH31" s="489"/>
      <c r="CFI31" s="489"/>
      <c r="CFJ31" s="489"/>
      <c r="CFK31" s="489"/>
      <c r="CFL31" s="489"/>
      <c r="CFM31" s="489"/>
      <c r="CFN31" s="489"/>
      <c r="CFO31" s="489"/>
      <c r="CFP31" s="489"/>
      <c r="CFQ31" s="489"/>
      <c r="CFR31" s="489"/>
      <c r="CFS31" s="489"/>
      <c r="CFT31" s="489"/>
      <c r="CFU31" s="489"/>
      <c r="CFV31" s="489"/>
      <c r="CFW31" s="489"/>
      <c r="CFX31" s="489"/>
      <c r="CFY31" s="489"/>
      <c r="CFZ31" s="489"/>
      <c r="CGA31" s="489"/>
      <c r="CGB31" s="489"/>
      <c r="CGC31" s="489"/>
      <c r="CGD31" s="489"/>
      <c r="CGE31" s="489"/>
      <c r="CGF31" s="489"/>
      <c r="CGG31" s="489"/>
      <c r="CGH31" s="489"/>
      <c r="CGI31" s="489"/>
      <c r="CGJ31" s="489"/>
      <c r="CGK31" s="489"/>
      <c r="CGL31" s="489"/>
      <c r="CGM31" s="489"/>
      <c r="CGN31" s="489"/>
      <c r="CGO31" s="489"/>
      <c r="CGP31" s="489"/>
      <c r="CGQ31" s="489"/>
      <c r="CGR31" s="489"/>
      <c r="CGS31" s="489"/>
      <c r="CGT31" s="489"/>
      <c r="CGU31" s="489"/>
      <c r="CGV31" s="489"/>
      <c r="CGW31" s="489"/>
      <c r="CGX31" s="489"/>
      <c r="CGY31" s="489"/>
      <c r="CGZ31" s="489"/>
      <c r="CHA31" s="489"/>
      <c r="CHB31" s="489"/>
      <c r="CHC31" s="489"/>
      <c r="CHD31" s="489"/>
      <c r="CHE31" s="489"/>
      <c r="CHF31" s="489"/>
      <c r="CHG31" s="489"/>
      <c r="CHH31" s="489"/>
      <c r="CHI31" s="489"/>
      <c r="CHJ31" s="489"/>
      <c r="CHK31" s="489"/>
      <c r="CHL31" s="489"/>
      <c r="CHM31" s="489"/>
      <c r="CHN31" s="489"/>
      <c r="CHO31" s="489"/>
      <c r="CHP31" s="489"/>
      <c r="CHQ31" s="489"/>
      <c r="CHR31" s="489"/>
      <c r="CHS31" s="489"/>
      <c r="CHT31" s="489"/>
      <c r="CHU31" s="489"/>
      <c r="CHV31" s="489"/>
      <c r="CHW31" s="489"/>
      <c r="CHX31" s="489"/>
      <c r="CHY31" s="489"/>
      <c r="CHZ31" s="489"/>
      <c r="CIA31" s="489"/>
      <c r="CIB31" s="489"/>
      <c r="CIC31" s="489"/>
      <c r="CID31" s="489"/>
      <c r="CIE31" s="489"/>
      <c r="CIF31" s="489"/>
      <c r="CIG31" s="489"/>
      <c r="CIH31" s="489"/>
      <c r="CII31" s="489"/>
      <c r="CIJ31" s="489"/>
      <c r="CIK31" s="489"/>
      <c r="CIL31" s="489"/>
      <c r="CIM31" s="489"/>
      <c r="CIN31" s="489"/>
      <c r="CIO31" s="489"/>
      <c r="CIP31" s="489"/>
      <c r="CIQ31" s="489"/>
      <c r="CIR31" s="489"/>
      <c r="CIS31" s="489"/>
      <c r="CIT31" s="489"/>
      <c r="CIU31" s="489"/>
      <c r="CIV31" s="489"/>
      <c r="CIW31" s="489"/>
      <c r="CIX31" s="489"/>
      <c r="CIY31" s="489"/>
      <c r="CIZ31" s="489"/>
      <c r="CJA31" s="489"/>
      <c r="CJB31" s="489"/>
      <c r="CJC31" s="489"/>
      <c r="CJD31" s="489"/>
      <c r="CJE31" s="489"/>
      <c r="CJF31" s="489"/>
      <c r="CJG31" s="489"/>
      <c r="CJH31" s="489"/>
      <c r="CJI31" s="489"/>
      <c r="CJJ31" s="489"/>
      <c r="CJK31" s="489"/>
      <c r="CJL31" s="489"/>
      <c r="CJM31" s="489"/>
      <c r="CJN31" s="489"/>
      <c r="CJO31" s="489"/>
      <c r="CJP31" s="489"/>
      <c r="CJQ31" s="489"/>
      <c r="CJR31" s="489"/>
      <c r="CJS31" s="489"/>
      <c r="CJT31" s="489"/>
      <c r="CJU31" s="489"/>
      <c r="CJV31" s="489"/>
      <c r="CJW31" s="489"/>
      <c r="CJX31" s="489"/>
      <c r="CJY31" s="489"/>
      <c r="CJZ31" s="489"/>
      <c r="CKA31" s="489"/>
      <c r="CKB31" s="489"/>
      <c r="CKC31" s="489"/>
      <c r="CKD31" s="489"/>
      <c r="CKE31" s="489"/>
      <c r="CKF31" s="489"/>
      <c r="CKG31" s="489"/>
      <c r="CKH31" s="489"/>
      <c r="CKI31" s="489"/>
      <c r="CKJ31" s="489"/>
      <c r="CKK31" s="489"/>
      <c r="CKL31" s="489"/>
      <c r="CKM31" s="489"/>
      <c r="CKN31" s="489"/>
      <c r="CKO31" s="489"/>
      <c r="CKP31" s="489"/>
      <c r="CKQ31" s="489"/>
      <c r="CKR31" s="489"/>
      <c r="CKS31" s="489"/>
      <c r="CKT31" s="489"/>
      <c r="CKU31" s="489"/>
      <c r="CKV31" s="489"/>
      <c r="CKW31" s="489"/>
      <c r="CKX31" s="489"/>
      <c r="CKY31" s="489"/>
      <c r="CKZ31" s="489"/>
      <c r="CLA31" s="489"/>
      <c r="CLB31" s="489"/>
      <c r="CLC31" s="489"/>
      <c r="CLD31" s="489"/>
      <c r="CLE31" s="489"/>
      <c r="CLF31" s="489"/>
      <c r="CLG31" s="489"/>
      <c r="CLH31" s="489"/>
      <c r="CLI31" s="489"/>
      <c r="CLJ31" s="489"/>
      <c r="CLK31" s="489"/>
      <c r="CLL31" s="489"/>
      <c r="CLM31" s="489"/>
      <c r="CLN31" s="489"/>
      <c r="CLO31" s="489"/>
      <c r="CLP31" s="489"/>
      <c r="CLQ31" s="489"/>
      <c r="CLR31" s="489"/>
      <c r="CLS31" s="489"/>
      <c r="CLT31" s="489"/>
      <c r="CLU31" s="489"/>
      <c r="CLV31" s="489"/>
      <c r="CLW31" s="489"/>
      <c r="CLX31" s="489"/>
      <c r="CLY31" s="489"/>
      <c r="CLZ31" s="489"/>
      <c r="CMA31" s="489"/>
      <c r="CMB31" s="489"/>
      <c r="CMC31" s="489"/>
      <c r="CMD31" s="489"/>
      <c r="CME31" s="489"/>
      <c r="CMF31" s="489"/>
      <c r="CMG31" s="489"/>
      <c r="CMH31" s="489"/>
      <c r="CMI31" s="489"/>
      <c r="CMJ31" s="489"/>
      <c r="CMK31" s="489"/>
      <c r="CML31" s="489"/>
      <c r="CMM31" s="489"/>
      <c r="CMN31" s="489"/>
      <c r="CMO31" s="489"/>
      <c r="CMP31" s="489"/>
      <c r="CMQ31" s="489"/>
      <c r="CMR31" s="489"/>
      <c r="CMS31" s="489"/>
      <c r="CMT31" s="489"/>
      <c r="CMU31" s="489"/>
      <c r="CMV31" s="489"/>
      <c r="CMW31" s="489"/>
      <c r="CMX31" s="489"/>
      <c r="CMY31" s="489"/>
      <c r="CMZ31" s="489"/>
      <c r="CNA31" s="489"/>
      <c r="CNB31" s="489"/>
      <c r="CNC31" s="489"/>
      <c r="CND31" s="489"/>
      <c r="CNE31" s="489"/>
      <c r="CNF31" s="489"/>
      <c r="CNG31" s="489"/>
      <c r="CNH31" s="489"/>
      <c r="CNI31" s="489"/>
      <c r="CNJ31" s="489"/>
      <c r="CNK31" s="489"/>
      <c r="CNL31" s="489"/>
      <c r="CNM31" s="489"/>
      <c r="CNN31" s="489"/>
      <c r="CNO31" s="489"/>
      <c r="CNP31" s="489"/>
      <c r="CNQ31" s="489"/>
      <c r="CNR31" s="489"/>
      <c r="CNS31" s="489"/>
      <c r="CNT31" s="489"/>
      <c r="CNU31" s="489"/>
      <c r="CNV31" s="489"/>
      <c r="CNW31" s="489"/>
      <c r="CNX31" s="489"/>
      <c r="CNY31" s="489"/>
      <c r="CNZ31" s="489"/>
      <c r="COA31" s="489"/>
      <c r="COB31" s="489"/>
      <c r="COC31" s="489"/>
      <c r="COD31" s="489"/>
      <c r="COE31" s="489"/>
      <c r="COF31" s="489"/>
      <c r="COG31" s="489"/>
      <c r="COH31" s="489"/>
      <c r="COI31" s="489"/>
      <c r="COJ31" s="489"/>
      <c r="COK31" s="489"/>
      <c r="COL31" s="489"/>
      <c r="COM31" s="489"/>
      <c r="CON31" s="489"/>
      <c r="COO31" s="489"/>
      <c r="COP31" s="489"/>
      <c r="COQ31" s="489"/>
      <c r="COR31" s="489"/>
      <c r="COS31" s="489"/>
      <c r="COT31" s="489"/>
      <c r="COU31" s="489"/>
      <c r="COV31" s="489"/>
      <c r="COW31" s="489"/>
      <c r="COX31" s="489"/>
      <c r="COY31" s="489"/>
      <c r="COZ31" s="489"/>
      <c r="CPA31" s="489"/>
      <c r="CPB31" s="489"/>
      <c r="CPC31" s="489"/>
      <c r="CPD31" s="489"/>
      <c r="CPE31" s="489"/>
      <c r="CPF31" s="489"/>
      <c r="CPG31" s="489"/>
      <c r="CPH31" s="489"/>
      <c r="CPI31" s="489"/>
      <c r="CPJ31" s="489"/>
      <c r="CPK31" s="489"/>
      <c r="CPL31" s="489"/>
      <c r="CPM31" s="489"/>
      <c r="CPN31" s="489"/>
      <c r="CPO31" s="489"/>
      <c r="CPP31" s="489"/>
      <c r="CPQ31" s="489"/>
      <c r="CPR31" s="489"/>
      <c r="CPS31" s="489"/>
      <c r="CPT31" s="489"/>
      <c r="CPU31" s="489"/>
      <c r="CPV31" s="489"/>
      <c r="CPW31" s="489"/>
      <c r="CPX31" s="489"/>
      <c r="CPY31" s="489"/>
      <c r="CPZ31" s="489"/>
      <c r="CQA31" s="489"/>
      <c r="CQB31" s="489"/>
      <c r="CQC31" s="489"/>
      <c r="CQD31" s="489"/>
      <c r="CQE31" s="489"/>
      <c r="CQF31" s="489"/>
      <c r="CQG31" s="489"/>
      <c r="CQH31" s="489"/>
      <c r="CQI31" s="489"/>
      <c r="CQJ31" s="489"/>
      <c r="CQK31" s="489"/>
      <c r="CQL31" s="489"/>
      <c r="CQM31" s="489"/>
      <c r="CQN31" s="489"/>
      <c r="CQO31" s="489"/>
      <c r="CQP31" s="489"/>
      <c r="CQQ31" s="489"/>
      <c r="CQR31" s="489"/>
      <c r="CQS31" s="489"/>
      <c r="CQT31" s="489"/>
      <c r="CQU31" s="489"/>
      <c r="CQV31" s="489"/>
      <c r="CQW31" s="489"/>
      <c r="CQX31" s="489"/>
      <c r="CQY31" s="489"/>
      <c r="CQZ31" s="489"/>
      <c r="CRA31" s="489"/>
      <c r="CRB31" s="489"/>
      <c r="CRC31" s="489"/>
      <c r="CRD31" s="489"/>
      <c r="CRE31" s="489"/>
      <c r="CRF31" s="489"/>
      <c r="CRG31" s="489"/>
      <c r="CRH31" s="489"/>
      <c r="CRI31" s="489"/>
      <c r="CRJ31" s="489"/>
      <c r="CRK31" s="489"/>
      <c r="CRL31" s="489"/>
      <c r="CRM31" s="489"/>
      <c r="CRN31" s="489"/>
      <c r="CRO31" s="489"/>
      <c r="CRP31" s="489"/>
      <c r="CRQ31" s="489"/>
      <c r="CRR31" s="489"/>
      <c r="CRS31" s="489"/>
      <c r="CRT31" s="489"/>
      <c r="CRU31" s="489"/>
      <c r="CRV31" s="489"/>
      <c r="CRW31" s="489"/>
      <c r="CRX31" s="489"/>
      <c r="CRY31" s="489"/>
      <c r="CRZ31" s="489"/>
      <c r="CSA31" s="489"/>
      <c r="CSB31" s="489"/>
      <c r="CSC31" s="489"/>
      <c r="CSD31" s="489"/>
      <c r="CSE31" s="489"/>
      <c r="CSF31" s="489"/>
      <c r="CSG31" s="489"/>
      <c r="CSH31" s="489"/>
      <c r="CSI31" s="489"/>
      <c r="CSJ31" s="489"/>
      <c r="CSK31" s="489"/>
      <c r="CSL31" s="489"/>
      <c r="CSM31" s="489"/>
      <c r="CSN31" s="489"/>
      <c r="CSO31" s="489"/>
      <c r="CSP31" s="489"/>
      <c r="CSQ31" s="489"/>
      <c r="CSR31" s="489"/>
      <c r="CSS31" s="489"/>
      <c r="CST31" s="489"/>
      <c r="CSU31" s="489"/>
      <c r="CSV31" s="489"/>
      <c r="CSW31" s="489"/>
      <c r="CSX31" s="489"/>
      <c r="CSY31" s="489"/>
      <c r="CSZ31" s="489"/>
      <c r="CTA31" s="489"/>
      <c r="CTB31" s="489"/>
      <c r="CTC31" s="489"/>
      <c r="CTD31" s="489"/>
      <c r="CTE31" s="489"/>
      <c r="CTF31" s="489"/>
      <c r="CTG31" s="489"/>
      <c r="CTH31" s="489"/>
      <c r="CTI31" s="489"/>
      <c r="CTJ31" s="489"/>
      <c r="CTK31" s="489"/>
      <c r="CTL31" s="489"/>
      <c r="CTM31" s="489"/>
      <c r="CTN31" s="489"/>
      <c r="CTO31" s="489"/>
      <c r="CTP31" s="489"/>
      <c r="CTQ31" s="489"/>
      <c r="CTR31" s="489"/>
      <c r="CTS31" s="489"/>
      <c r="CTT31" s="489"/>
      <c r="CTU31" s="489"/>
      <c r="CTV31" s="489"/>
      <c r="CTW31" s="489"/>
      <c r="CTX31" s="489"/>
      <c r="CTY31" s="489"/>
      <c r="CTZ31" s="489"/>
      <c r="CUA31" s="489"/>
      <c r="CUB31" s="489"/>
      <c r="CUC31" s="489"/>
      <c r="CUD31" s="489"/>
      <c r="CUE31" s="489"/>
      <c r="CUF31" s="489"/>
      <c r="CUG31" s="489"/>
      <c r="CUH31" s="489"/>
      <c r="CUI31" s="489"/>
      <c r="CUJ31" s="489"/>
      <c r="CUK31" s="489"/>
      <c r="CUL31" s="489"/>
      <c r="CUM31" s="489"/>
      <c r="CUN31" s="489"/>
      <c r="CUO31" s="489"/>
      <c r="CUP31" s="489"/>
      <c r="CUQ31" s="489"/>
      <c r="CUR31" s="489"/>
      <c r="CUS31" s="489"/>
      <c r="CUT31" s="489"/>
      <c r="CUU31" s="489"/>
      <c r="CUV31" s="489"/>
      <c r="CUW31" s="489"/>
      <c r="CUX31" s="489"/>
      <c r="CUY31" s="489"/>
      <c r="CUZ31" s="489"/>
      <c r="CVA31" s="489"/>
      <c r="CVB31" s="489"/>
      <c r="CVC31" s="489"/>
      <c r="CVD31" s="489"/>
      <c r="CVE31" s="489"/>
      <c r="CVF31" s="489"/>
      <c r="CVG31" s="489"/>
      <c r="CVH31" s="489"/>
      <c r="CVI31" s="489"/>
      <c r="CVJ31" s="489"/>
      <c r="CVK31" s="489"/>
      <c r="CVL31" s="489"/>
      <c r="CVM31" s="489"/>
      <c r="CVN31" s="489"/>
      <c r="CVO31" s="489"/>
      <c r="CVP31" s="489"/>
      <c r="CVQ31" s="489"/>
      <c r="CVR31" s="489"/>
      <c r="CVS31" s="489"/>
      <c r="CVT31" s="489"/>
      <c r="CVU31" s="489"/>
      <c r="CVV31" s="489"/>
      <c r="CVW31" s="489"/>
      <c r="CVX31" s="489"/>
      <c r="CVY31" s="489"/>
      <c r="CVZ31" s="489"/>
      <c r="CWA31" s="489"/>
      <c r="CWB31" s="489"/>
      <c r="CWC31" s="489"/>
      <c r="CWD31" s="489"/>
      <c r="CWE31" s="489"/>
      <c r="CWF31" s="489"/>
      <c r="CWG31" s="489"/>
      <c r="CWH31" s="489"/>
      <c r="CWI31" s="489"/>
      <c r="CWJ31" s="489"/>
      <c r="CWK31" s="489"/>
      <c r="CWL31" s="489"/>
      <c r="CWM31" s="489"/>
      <c r="CWN31" s="489"/>
      <c r="CWO31" s="489"/>
      <c r="CWP31" s="489"/>
      <c r="CWQ31" s="489"/>
      <c r="CWR31" s="489"/>
      <c r="CWS31" s="489"/>
      <c r="CWT31" s="489"/>
      <c r="CWU31" s="489"/>
      <c r="CWV31" s="489"/>
      <c r="CWW31" s="489"/>
      <c r="CWX31" s="489"/>
      <c r="CWY31" s="489"/>
      <c r="CWZ31" s="489"/>
      <c r="CXA31" s="489"/>
      <c r="CXB31" s="489"/>
      <c r="CXC31" s="489"/>
      <c r="CXD31" s="489"/>
      <c r="CXE31" s="489"/>
      <c r="CXF31" s="489"/>
      <c r="CXG31" s="489"/>
      <c r="CXH31" s="489"/>
      <c r="CXI31" s="489"/>
      <c r="CXJ31" s="489"/>
      <c r="CXK31" s="489"/>
      <c r="CXL31" s="489"/>
      <c r="CXM31" s="489"/>
      <c r="CXN31" s="489"/>
      <c r="CXO31" s="489"/>
      <c r="CXP31" s="489"/>
      <c r="CXQ31" s="489"/>
      <c r="CXR31" s="489"/>
      <c r="CXS31" s="489"/>
      <c r="CXT31" s="489"/>
      <c r="CXU31" s="489"/>
      <c r="CXV31" s="489"/>
      <c r="CXW31" s="489"/>
      <c r="CXX31" s="489"/>
      <c r="CXY31" s="489"/>
      <c r="CXZ31" s="489"/>
      <c r="CYA31" s="489"/>
      <c r="CYB31" s="489"/>
      <c r="CYC31" s="489"/>
      <c r="CYD31" s="489"/>
      <c r="CYE31" s="489"/>
      <c r="CYF31" s="489"/>
      <c r="CYG31" s="489"/>
      <c r="CYH31" s="489"/>
      <c r="CYI31" s="489"/>
      <c r="CYJ31" s="489"/>
      <c r="CYK31" s="489"/>
      <c r="CYL31" s="489"/>
      <c r="CYM31" s="489"/>
      <c r="CYN31" s="489"/>
      <c r="CYO31" s="489"/>
      <c r="CYP31" s="489"/>
      <c r="CYQ31" s="489"/>
      <c r="CYR31" s="489"/>
      <c r="CYS31" s="489"/>
      <c r="CYT31" s="489"/>
      <c r="CYU31" s="489"/>
      <c r="CYV31" s="489"/>
      <c r="CYW31" s="489"/>
      <c r="CYX31" s="489"/>
      <c r="CYY31" s="489"/>
      <c r="CYZ31" s="489"/>
      <c r="CZA31" s="489"/>
      <c r="CZB31" s="489"/>
      <c r="CZC31" s="489"/>
      <c r="CZD31" s="489"/>
      <c r="CZE31" s="489"/>
      <c r="CZF31" s="489"/>
      <c r="CZG31" s="489"/>
      <c r="CZH31" s="489"/>
      <c r="CZI31" s="489"/>
      <c r="CZJ31" s="489"/>
      <c r="CZK31" s="489"/>
      <c r="CZL31" s="489"/>
      <c r="CZM31" s="489"/>
      <c r="CZN31" s="489"/>
      <c r="CZO31" s="489"/>
      <c r="CZP31" s="489"/>
      <c r="CZQ31" s="489"/>
      <c r="CZR31" s="489"/>
      <c r="CZS31" s="489"/>
      <c r="CZT31" s="489"/>
      <c r="CZU31" s="489"/>
      <c r="CZV31" s="489"/>
      <c r="CZW31" s="489"/>
      <c r="CZX31" s="489"/>
      <c r="CZY31" s="489"/>
      <c r="CZZ31" s="489"/>
      <c r="DAA31" s="489"/>
      <c r="DAB31" s="489"/>
      <c r="DAC31" s="489"/>
      <c r="DAD31" s="489"/>
      <c r="DAE31" s="489"/>
      <c r="DAF31" s="489"/>
      <c r="DAG31" s="489"/>
      <c r="DAH31" s="489"/>
      <c r="DAI31" s="489"/>
      <c r="DAJ31" s="489"/>
      <c r="DAK31" s="489"/>
      <c r="DAL31" s="489"/>
      <c r="DAM31" s="489"/>
      <c r="DAN31" s="489"/>
      <c r="DAO31" s="489"/>
      <c r="DAP31" s="489"/>
      <c r="DAQ31" s="489"/>
      <c r="DAR31" s="489"/>
      <c r="DAS31" s="489"/>
      <c r="DAT31" s="489"/>
      <c r="DAU31" s="489"/>
      <c r="DAV31" s="489"/>
      <c r="DAW31" s="489"/>
      <c r="DAX31" s="489"/>
      <c r="DAY31" s="489"/>
      <c r="DAZ31" s="489"/>
      <c r="DBA31" s="489"/>
      <c r="DBB31" s="489"/>
      <c r="DBC31" s="489"/>
      <c r="DBD31" s="489"/>
      <c r="DBE31" s="489"/>
      <c r="DBF31" s="489"/>
      <c r="DBG31" s="489"/>
      <c r="DBH31" s="489"/>
      <c r="DBI31" s="489"/>
      <c r="DBJ31" s="489"/>
      <c r="DBK31" s="489"/>
      <c r="DBL31" s="489"/>
      <c r="DBM31" s="489"/>
      <c r="DBN31" s="489"/>
      <c r="DBO31" s="489"/>
      <c r="DBP31" s="489"/>
      <c r="DBQ31" s="489"/>
      <c r="DBR31" s="489"/>
      <c r="DBS31" s="489"/>
      <c r="DBT31" s="489"/>
      <c r="DBU31" s="489"/>
      <c r="DBV31" s="489"/>
      <c r="DBW31" s="489"/>
      <c r="DBX31" s="489"/>
      <c r="DBY31" s="489"/>
      <c r="DBZ31" s="489"/>
      <c r="DCA31" s="489"/>
      <c r="DCB31" s="489"/>
      <c r="DCC31" s="489"/>
      <c r="DCD31" s="489"/>
      <c r="DCE31" s="489"/>
      <c r="DCF31" s="489"/>
      <c r="DCG31" s="489"/>
      <c r="DCH31" s="489"/>
      <c r="DCI31" s="489"/>
      <c r="DCJ31" s="489"/>
      <c r="DCK31" s="489"/>
      <c r="DCL31" s="489"/>
      <c r="DCM31" s="489"/>
      <c r="DCN31" s="489"/>
      <c r="DCO31" s="489"/>
      <c r="DCP31" s="489"/>
      <c r="DCQ31" s="489"/>
      <c r="DCR31" s="489"/>
      <c r="DCS31" s="489"/>
      <c r="DCT31" s="489"/>
      <c r="DCU31" s="489"/>
      <c r="DCV31" s="489"/>
      <c r="DCW31" s="489"/>
      <c r="DCX31" s="489"/>
      <c r="DCY31" s="489"/>
      <c r="DCZ31" s="489"/>
      <c r="DDA31" s="489"/>
      <c r="DDB31" s="489"/>
      <c r="DDC31" s="489"/>
      <c r="DDD31" s="489"/>
      <c r="DDE31" s="489"/>
      <c r="DDF31" s="489"/>
      <c r="DDG31" s="489"/>
      <c r="DDH31" s="489"/>
      <c r="DDI31" s="489"/>
      <c r="DDJ31" s="489"/>
      <c r="DDK31" s="489"/>
      <c r="DDL31" s="489"/>
      <c r="DDM31" s="489"/>
      <c r="DDN31" s="489"/>
      <c r="DDO31" s="489"/>
      <c r="DDP31" s="489"/>
      <c r="DDQ31" s="489"/>
      <c r="DDR31" s="489"/>
      <c r="DDS31" s="489"/>
      <c r="DDT31" s="489"/>
      <c r="DDU31" s="489"/>
      <c r="DDV31" s="489"/>
      <c r="DDW31" s="489"/>
      <c r="DDX31" s="489"/>
      <c r="DDY31" s="489"/>
      <c r="DDZ31" s="489"/>
      <c r="DEA31" s="489"/>
      <c r="DEB31" s="489"/>
      <c r="DEC31" s="489"/>
      <c r="DED31" s="489"/>
      <c r="DEE31" s="489"/>
      <c r="DEF31" s="489"/>
      <c r="DEG31" s="489"/>
      <c r="DEH31" s="489"/>
      <c r="DEI31" s="489"/>
      <c r="DEJ31" s="489"/>
      <c r="DEK31" s="489"/>
      <c r="DEL31" s="489"/>
      <c r="DEM31" s="489"/>
      <c r="DEN31" s="489"/>
      <c r="DEO31" s="489"/>
      <c r="DEP31" s="489"/>
      <c r="DEQ31" s="489"/>
      <c r="DER31" s="489"/>
      <c r="DES31" s="489"/>
      <c r="DET31" s="489"/>
      <c r="DEU31" s="489"/>
      <c r="DEV31" s="489"/>
      <c r="DEW31" s="489"/>
      <c r="DEX31" s="489"/>
      <c r="DEY31" s="489"/>
      <c r="DEZ31" s="489"/>
      <c r="DFA31" s="489"/>
      <c r="DFB31" s="489"/>
      <c r="DFC31" s="489"/>
      <c r="DFD31" s="489"/>
      <c r="DFE31" s="489"/>
      <c r="DFF31" s="489"/>
      <c r="DFG31" s="489"/>
      <c r="DFH31" s="489"/>
      <c r="DFI31" s="489"/>
      <c r="DFJ31" s="489"/>
      <c r="DFK31" s="489"/>
      <c r="DFL31" s="489"/>
      <c r="DFM31" s="489"/>
      <c r="DFN31" s="489"/>
      <c r="DFO31" s="489"/>
      <c r="DFP31" s="489"/>
      <c r="DFQ31" s="489"/>
      <c r="DFR31" s="489"/>
      <c r="DFS31" s="489"/>
      <c r="DFT31" s="489"/>
      <c r="DFU31" s="489"/>
      <c r="DFV31" s="489"/>
      <c r="DFW31" s="489"/>
      <c r="DFX31" s="489"/>
      <c r="DFY31" s="489"/>
      <c r="DFZ31" s="489"/>
      <c r="DGA31" s="489"/>
      <c r="DGB31" s="489"/>
      <c r="DGC31" s="489"/>
      <c r="DGD31" s="489"/>
      <c r="DGE31" s="489"/>
      <c r="DGF31" s="489"/>
      <c r="DGG31" s="489"/>
      <c r="DGH31" s="489"/>
      <c r="DGI31" s="489"/>
      <c r="DGJ31" s="489"/>
      <c r="DGK31" s="489"/>
      <c r="DGL31" s="489"/>
      <c r="DGM31" s="489"/>
      <c r="DGN31" s="489"/>
      <c r="DGO31" s="489"/>
      <c r="DGP31" s="489"/>
      <c r="DGQ31" s="489"/>
      <c r="DGR31" s="489"/>
      <c r="DGS31" s="489"/>
      <c r="DGT31" s="489"/>
      <c r="DGU31" s="489"/>
      <c r="DGV31" s="489"/>
      <c r="DGW31" s="489"/>
      <c r="DGX31" s="489"/>
      <c r="DGY31" s="489"/>
      <c r="DGZ31" s="489"/>
      <c r="DHA31" s="489"/>
      <c r="DHB31" s="489"/>
      <c r="DHC31" s="489"/>
      <c r="DHD31" s="489"/>
      <c r="DHE31" s="489"/>
      <c r="DHF31" s="489"/>
      <c r="DHG31" s="489"/>
      <c r="DHH31" s="489"/>
      <c r="DHI31" s="489"/>
      <c r="DHJ31" s="489"/>
      <c r="DHK31" s="489"/>
      <c r="DHL31" s="489"/>
      <c r="DHM31" s="489"/>
      <c r="DHN31" s="489"/>
      <c r="DHO31" s="489"/>
      <c r="DHP31" s="489"/>
      <c r="DHQ31" s="489"/>
      <c r="DHR31" s="489"/>
      <c r="DHS31" s="489"/>
      <c r="DHT31" s="489"/>
      <c r="DHU31" s="489"/>
      <c r="DHV31" s="489"/>
      <c r="DHW31" s="489"/>
      <c r="DHX31" s="489"/>
      <c r="DHY31" s="489"/>
      <c r="DHZ31" s="489"/>
      <c r="DIA31" s="489"/>
      <c r="DIB31" s="489"/>
      <c r="DIC31" s="489"/>
      <c r="DID31" s="489"/>
      <c r="DIE31" s="489"/>
      <c r="DIF31" s="489"/>
      <c r="DIG31" s="489"/>
      <c r="DIH31" s="489"/>
      <c r="DII31" s="489"/>
      <c r="DIJ31" s="489"/>
      <c r="DIK31" s="489"/>
      <c r="DIL31" s="489"/>
      <c r="DIM31" s="489"/>
      <c r="DIN31" s="489"/>
      <c r="DIO31" s="489"/>
      <c r="DIP31" s="489"/>
      <c r="DIQ31" s="489"/>
      <c r="DIR31" s="489"/>
      <c r="DIS31" s="489"/>
      <c r="DIT31" s="489"/>
      <c r="DIU31" s="489"/>
      <c r="DIV31" s="489"/>
      <c r="DIW31" s="489"/>
      <c r="DIX31" s="489"/>
      <c r="DIY31" s="489"/>
      <c r="DIZ31" s="489"/>
      <c r="DJA31" s="489"/>
      <c r="DJB31" s="489"/>
      <c r="DJC31" s="489"/>
      <c r="DJD31" s="489"/>
      <c r="DJE31" s="489"/>
      <c r="DJF31" s="489"/>
      <c r="DJG31" s="489"/>
      <c r="DJH31" s="489"/>
      <c r="DJI31" s="489"/>
      <c r="DJJ31" s="489"/>
      <c r="DJK31" s="489"/>
      <c r="DJL31" s="489"/>
      <c r="DJM31" s="489"/>
      <c r="DJN31" s="489"/>
      <c r="DJO31" s="489"/>
      <c r="DJP31" s="489"/>
      <c r="DJQ31" s="489"/>
      <c r="DJR31" s="489"/>
      <c r="DJS31" s="489"/>
      <c r="DJT31" s="489"/>
      <c r="DJU31" s="489"/>
      <c r="DJV31" s="489"/>
      <c r="DJW31" s="489"/>
      <c r="DJX31" s="489"/>
      <c r="DJY31" s="489"/>
      <c r="DJZ31" s="489"/>
      <c r="DKA31" s="489"/>
      <c r="DKB31" s="489"/>
      <c r="DKC31" s="489"/>
      <c r="DKD31" s="489"/>
      <c r="DKE31" s="489"/>
      <c r="DKF31" s="489"/>
      <c r="DKG31" s="489"/>
      <c r="DKH31" s="489"/>
      <c r="DKI31" s="489"/>
      <c r="DKJ31" s="489"/>
      <c r="DKK31" s="489"/>
      <c r="DKL31" s="489"/>
      <c r="DKM31" s="489"/>
      <c r="DKN31" s="489"/>
      <c r="DKO31" s="489"/>
      <c r="DKP31" s="489"/>
      <c r="DKQ31" s="489"/>
      <c r="DKR31" s="489"/>
      <c r="DKS31" s="489"/>
      <c r="DKT31" s="489"/>
      <c r="DKU31" s="489"/>
      <c r="DKV31" s="489"/>
      <c r="DKW31" s="489"/>
      <c r="DKX31" s="489"/>
      <c r="DKY31" s="489"/>
      <c r="DKZ31" s="489"/>
      <c r="DLA31" s="489"/>
      <c r="DLB31" s="489"/>
      <c r="DLC31" s="489"/>
      <c r="DLD31" s="489"/>
      <c r="DLE31" s="489"/>
      <c r="DLF31" s="489"/>
      <c r="DLG31" s="489"/>
      <c r="DLH31" s="489"/>
      <c r="DLI31" s="489"/>
      <c r="DLJ31" s="489"/>
      <c r="DLK31" s="489"/>
      <c r="DLL31" s="489"/>
      <c r="DLM31" s="489"/>
      <c r="DLN31" s="489"/>
      <c r="DLO31" s="489"/>
      <c r="DLP31" s="489"/>
      <c r="DLQ31" s="489"/>
      <c r="DLR31" s="489"/>
      <c r="DLS31" s="489"/>
      <c r="DLT31" s="489"/>
      <c r="DLU31" s="489"/>
      <c r="DLV31" s="489"/>
      <c r="DLW31" s="489"/>
      <c r="DLX31" s="489"/>
      <c r="DLY31" s="489"/>
      <c r="DLZ31" s="489"/>
      <c r="DMA31" s="489"/>
      <c r="DMB31" s="489"/>
      <c r="DMC31" s="489"/>
      <c r="DMD31" s="489"/>
      <c r="DME31" s="489"/>
      <c r="DMF31" s="489"/>
      <c r="DMG31" s="489"/>
      <c r="DMH31" s="489"/>
      <c r="DMI31" s="489"/>
      <c r="DMJ31" s="489"/>
      <c r="DMK31" s="489"/>
      <c r="DML31" s="489"/>
      <c r="DMM31" s="489"/>
      <c r="DMN31" s="489"/>
      <c r="DMO31" s="489"/>
      <c r="DMP31" s="489"/>
      <c r="DMQ31" s="489"/>
      <c r="DMR31" s="489"/>
      <c r="DMS31" s="489"/>
      <c r="DMT31" s="489"/>
      <c r="DMU31" s="489"/>
      <c r="DMV31" s="489"/>
      <c r="DMW31" s="489"/>
      <c r="DMX31" s="489"/>
      <c r="DMY31" s="489"/>
      <c r="DMZ31" s="489"/>
      <c r="DNA31" s="489"/>
      <c r="DNB31" s="489"/>
      <c r="DNC31" s="489"/>
      <c r="DND31" s="489"/>
      <c r="DNE31" s="489"/>
      <c r="DNF31" s="489"/>
      <c r="DNG31" s="489"/>
      <c r="DNH31" s="489"/>
      <c r="DNI31" s="489"/>
      <c r="DNJ31" s="489"/>
      <c r="DNK31" s="489"/>
      <c r="DNL31" s="489"/>
      <c r="DNM31" s="489"/>
      <c r="DNN31" s="489"/>
      <c r="DNO31" s="489"/>
      <c r="DNP31" s="489"/>
      <c r="DNQ31" s="489"/>
      <c r="DNR31" s="489"/>
      <c r="DNS31" s="489"/>
      <c r="DNT31" s="489"/>
      <c r="DNU31" s="489"/>
      <c r="DNV31" s="489"/>
      <c r="DNW31" s="489"/>
      <c r="DNX31" s="489"/>
      <c r="DNY31" s="489"/>
      <c r="DNZ31" s="489"/>
      <c r="DOA31" s="489"/>
      <c r="DOB31" s="489"/>
      <c r="DOC31" s="489"/>
      <c r="DOD31" s="489"/>
      <c r="DOE31" s="489"/>
      <c r="DOF31" s="489"/>
      <c r="DOG31" s="489"/>
      <c r="DOH31" s="489"/>
      <c r="DOI31" s="489"/>
      <c r="DOJ31" s="489"/>
      <c r="DOK31" s="489"/>
      <c r="DOL31" s="489"/>
      <c r="DOM31" s="489"/>
      <c r="DON31" s="489"/>
      <c r="DOO31" s="489"/>
      <c r="DOP31" s="489"/>
      <c r="DOQ31" s="489"/>
      <c r="DOR31" s="489"/>
      <c r="DOS31" s="489"/>
      <c r="DOT31" s="489"/>
      <c r="DOU31" s="489"/>
      <c r="DOV31" s="489"/>
      <c r="DOW31" s="489"/>
      <c r="DOX31" s="489"/>
      <c r="DOY31" s="489"/>
      <c r="DOZ31" s="489"/>
      <c r="DPA31" s="489"/>
      <c r="DPB31" s="489"/>
      <c r="DPC31" s="489"/>
      <c r="DPD31" s="489"/>
      <c r="DPE31" s="489"/>
      <c r="DPF31" s="489"/>
      <c r="DPG31" s="489"/>
      <c r="DPH31" s="489"/>
      <c r="DPI31" s="489"/>
      <c r="DPJ31" s="489"/>
      <c r="DPK31" s="489"/>
      <c r="DPL31" s="489"/>
      <c r="DPM31" s="489"/>
      <c r="DPN31" s="489"/>
      <c r="DPO31" s="489"/>
      <c r="DPP31" s="489"/>
      <c r="DPQ31" s="489"/>
      <c r="DPR31" s="489"/>
      <c r="DPS31" s="489"/>
      <c r="DPT31" s="489"/>
      <c r="DPU31" s="489"/>
      <c r="DPV31" s="489"/>
      <c r="DPW31" s="489"/>
      <c r="DPX31" s="489"/>
      <c r="DPY31" s="489"/>
      <c r="DPZ31" s="489"/>
      <c r="DQA31" s="489"/>
      <c r="DQB31" s="489"/>
      <c r="DQC31" s="489"/>
      <c r="DQD31" s="489"/>
      <c r="DQE31" s="489"/>
      <c r="DQF31" s="489"/>
      <c r="DQG31" s="489"/>
      <c r="DQH31" s="489"/>
      <c r="DQI31" s="489"/>
      <c r="DQJ31" s="489"/>
      <c r="DQK31" s="489"/>
      <c r="DQL31" s="489"/>
      <c r="DQM31" s="489"/>
      <c r="DQN31" s="489"/>
      <c r="DQO31" s="489"/>
      <c r="DQP31" s="489"/>
      <c r="DQQ31" s="489"/>
      <c r="DQR31" s="489"/>
      <c r="DQS31" s="489"/>
      <c r="DQT31" s="489"/>
      <c r="DQU31" s="489"/>
      <c r="DQV31" s="489"/>
      <c r="DQW31" s="489"/>
      <c r="DQX31" s="489"/>
      <c r="DQY31" s="489"/>
      <c r="DQZ31" s="489"/>
      <c r="DRA31" s="489"/>
      <c r="DRB31" s="489"/>
      <c r="DRC31" s="489"/>
      <c r="DRD31" s="489"/>
      <c r="DRE31" s="489"/>
      <c r="DRF31" s="489"/>
      <c r="DRG31" s="489"/>
      <c r="DRH31" s="489"/>
      <c r="DRI31" s="489"/>
      <c r="DRJ31" s="489"/>
      <c r="DRK31" s="489"/>
      <c r="DRL31" s="489"/>
      <c r="DRM31" s="489"/>
      <c r="DRN31" s="489"/>
      <c r="DRO31" s="489"/>
      <c r="DRP31" s="489"/>
      <c r="DRQ31" s="489"/>
      <c r="DRR31" s="489"/>
      <c r="DRS31" s="489"/>
      <c r="DRT31" s="489"/>
      <c r="DRU31" s="489"/>
      <c r="DRV31" s="489"/>
      <c r="DRW31" s="489"/>
      <c r="DRX31" s="489"/>
      <c r="DRY31" s="489"/>
      <c r="DRZ31" s="489"/>
      <c r="DSA31" s="489"/>
      <c r="DSB31" s="489"/>
      <c r="DSC31" s="489"/>
      <c r="DSD31" s="489"/>
      <c r="DSE31" s="489"/>
      <c r="DSF31" s="489"/>
      <c r="DSG31" s="489"/>
      <c r="DSH31" s="489"/>
      <c r="DSI31" s="489"/>
      <c r="DSJ31" s="489"/>
      <c r="DSK31" s="489"/>
      <c r="DSL31" s="489"/>
      <c r="DSM31" s="489"/>
      <c r="DSN31" s="489"/>
      <c r="DSO31" s="489"/>
      <c r="DSP31" s="489"/>
      <c r="DSQ31" s="489"/>
      <c r="DSR31" s="489"/>
      <c r="DSS31" s="489"/>
      <c r="DST31" s="489"/>
      <c r="DSU31" s="489"/>
      <c r="DSV31" s="489"/>
      <c r="DSW31" s="489"/>
      <c r="DSX31" s="489"/>
      <c r="DSY31" s="489"/>
      <c r="DSZ31" s="489"/>
      <c r="DTA31" s="489"/>
      <c r="DTB31" s="489"/>
      <c r="DTC31" s="489"/>
      <c r="DTD31" s="489"/>
      <c r="DTE31" s="489"/>
      <c r="DTF31" s="489"/>
      <c r="DTG31" s="489"/>
      <c r="DTH31" s="489"/>
      <c r="DTI31" s="489"/>
      <c r="DTJ31" s="489"/>
      <c r="DTK31" s="489"/>
      <c r="DTL31" s="489"/>
      <c r="DTM31" s="489"/>
      <c r="DTN31" s="489"/>
      <c r="DTO31" s="489"/>
      <c r="DTP31" s="489"/>
      <c r="DTQ31" s="489"/>
      <c r="DTR31" s="489"/>
      <c r="DTS31" s="489"/>
      <c r="DTT31" s="489"/>
      <c r="DTU31" s="489"/>
      <c r="DTV31" s="489"/>
      <c r="DTW31" s="489"/>
      <c r="DTX31" s="489"/>
      <c r="DTY31" s="489"/>
      <c r="DTZ31" s="489"/>
      <c r="DUA31" s="489"/>
      <c r="DUB31" s="489"/>
      <c r="DUC31" s="489"/>
      <c r="DUD31" s="489"/>
      <c r="DUE31" s="489"/>
      <c r="DUF31" s="489"/>
      <c r="DUG31" s="489"/>
      <c r="DUH31" s="489"/>
      <c r="DUI31" s="489"/>
      <c r="DUJ31" s="489"/>
      <c r="DUK31" s="489"/>
      <c r="DUL31" s="489"/>
      <c r="DUM31" s="489"/>
      <c r="DUN31" s="489"/>
      <c r="DUO31" s="489"/>
      <c r="DUP31" s="489"/>
      <c r="DUQ31" s="489"/>
      <c r="DUR31" s="489"/>
      <c r="DUS31" s="489"/>
      <c r="DUT31" s="489"/>
      <c r="DUU31" s="489"/>
      <c r="DUV31" s="489"/>
      <c r="DUW31" s="489"/>
      <c r="DUX31" s="489"/>
      <c r="DUY31" s="489"/>
      <c r="DUZ31" s="489"/>
      <c r="DVA31" s="489"/>
      <c r="DVB31" s="489"/>
      <c r="DVC31" s="489"/>
      <c r="DVD31" s="489"/>
      <c r="DVE31" s="489"/>
      <c r="DVF31" s="489"/>
      <c r="DVG31" s="489"/>
      <c r="DVH31" s="489"/>
      <c r="DVI31" s="489"/>
      <c r="DVJ31" s="489"/>
      <c r="DVK31" s="489"/>
      <c r="DVL31" s="489"/>
      <c r="DVM31" s="489"/>
      <c r="DVN31" s="489"/>
      <c r="DVO31" s="489"/>
      <c r="DVP31" s="489"/>
      <c r="DVQ31" s="489"/>
      <c r="DVR31" s="489"/>
      <c r="DVS31" s="489"/>
      <c r="DVT31" s="489"/>
      <c r="DVU31" s="489"/>
      <c r="DVV31" s="489"/>
      <c r="DVW31" s="489"/>
      <c r="DVX31" s="489"/>
      <c r="DVY31" s="489"/>
      <c r="DVZ31" s="489"/>
      <c r="DWA31" s="489"/>
      <c r="DWB31" s="489"/>
      <c r="DWC31" s="489"/>
      <c r="DWD31" s="489"/>
      <c r="DWE31" s="489"/>
      <c r="DWF31" s="489"/>
      <c r="DWG31" s="489"/>
      <c r="DWH31" s="489"/>
      <c r="DWI31" s="489"/>
      <c r="DWJ31" s="489"/>
      <c r="DWK31" s="489"/>
      <c r="DWL31" s="489"/>
      <c r="DWM31" s="489"/>
      <c r="DWN31" s="489"/>
      <c r="DWO31" s="489"/>
      <c r="DWP31" s="489"/>
      <c r="DWQ31" s="489"/>
      <c r="DWR31" s="489"/>
      <c r="DWS31" s="489"/>
      <c r="DWT31" s="489"/>
      <c r="DWU31" s="489"/>
      <c r="DWV31" s="489"/>
      <c r="DWW31" s="489"/>
      <c r="DWX31" s="489"/>
      <c r="DWY31" s="489"/>
      <c r="DWZ31" s="489"/>
      <c r="DXA31" s="489"/>
      <c r="DXB31" s="489"/>
      <c r="DXC31" s="489"/>
      <c r="DXD31" s="489"/>
      <c r="DXE31" s="489"/>
      <c r="DXF31" s="489"/>
      <c r="DXG31" s="489"/>
      <c r="DXH31" s="489"/>
      <c r="DXI31" s="489"/>
      <c r="DXJ31" s="489"/>
      <c r="DXK31" s="489"/>
      <c r="DXL31" s="489"/>
      <c r="DXM31" s="489"/>
      <c r="DXN31" s="489"/>
      <c r="DXO31" s="489"/>
      <c r="DXP31" s="489"/>
      <c r="DXQ31" s="489"/>
      <c r="DXR31" s="489"/>
      <c r="DXS31" s="489"/>
      <c r="DXT31" s="489"/>
      <c r="DXU31" s="489"/>
      <c r="DXV31" s="489"/>
      <c r="DXW31" s="489"/>
      <c r="DXX31" s="489"/>
      <c r="DXY31" s="489"/>
      <c r="DXZ31" s="489"/>
      <c r="DYA31" s="489"/>
      <c r="DYB31" s="489"/>
      <c r="DYC31" s="489"/>
      <c r="DYD31" s="489"/>
      <c r="DYE31" s="489"/>
      <c r="DYF31" s="489"/>
      <c r="DYG31" s="489"/>
      <c r="DYH31" s="489"/>
      <c r="DYI31" s="489"/>
      <c r="DYJ31" s="489"/>
      <c r="DYK31" s="489"/>
      <c r="DYL31" s="489"/>
      <c r="DYM31" s="489"/>
      <c r="DYN31" s="489"/>
      <c r="DYO31" s="489"/>
      <c r="DYP31" s="489"/>
      <c r="DYQ31" s="489"/>
      <c r="DYR31" s="489"/>
      <c r="DYS31" s="489"/>
      <c r="DYT31" s="489"/>
      <c r="DYU31" s="489"/>
      <c r="DYV31" s="489"/>
      <c r="DYW31" s="489"/>
      <c r="DYX31" s="489"/>
      <c r="DYY31" s="489"/>
      <c r="DYZ31" s="489"/>
      <c r="DZA31" s="489"/>
      <c r="DZB31" s="489"/>
      <c r="DZC31" s="489"/>
      <c r="DZD31" s="489"/>
      <c r="DZE31" s="489"/>
      <c r="DZF31" s="489"/>
      <c r="DZG31" s="489"/>
      <c r="DZH31" s="489"/>
      <c r="DZI31" s="489"/>
      <c r="DZJ31" s="489"/>
      <c r="DZK31" s="489"/>
      <c r="DZL31" s="489"/>
      <c r="DZM31" s="489"/>
      <c r="DZN31" s="489"/>
      <c r="DZO31" s="489"/>
      <c r="DZP31" s="489"/>
      <c r="DZQ31" s="489"/>
      <c r="DZR31" s="489"/>
      <c r="DZS31" s="489"/>
      <c r="DZT31" s="489"/>
      <c r="DZU31" s="489"/>
      <c r="DZV31" s="489"/>
      <c r="DZW31" s="489"/>
      <c r="DZX31" s="489"/>
      <c r="DZY31" s="489"/>
      <c r="DZZ31" s="489"/>
      <c r="EAA31" s="489"/>
      <c r="EAB31" s="489"/>
      <c r="EAC31" s="489"/>
      <c r="EAD31" s="489"/>
      <c r="EAE31" s="489"/>
      <c r="EAF31" s="489"/>
      <c r="EAG31" s="489"/>
      <c r="EAH31" s="489"/>
      <c r="EAI31" s="489"/>
      <c r="EAJ31" s="489"/>
      <c r="EAK31" s="489"/>
      <c r="EAL31" s="489"/>
      <c r="EAM31" s="489"/>
      <c r="EAN31" s="489"/>
      <c r="EAO31" s="489"/>
      <c r="EAP31" s="489"/>
      <c r="EAQ31" s="489"/>
      <c r="EAR31" s="489"/>
      <c r="EAS31" s="489"/>
      <c r="EAT31" s="489"/>
      <c r="EAU31" s="489"/>
      <c r="EAV31" s="489"/>
      <c r="EAW31" s="489"/>
      <c r="EAX31" s="489"/>
      <c r="EAY31" s="489"/>
      <c r="EAZ31" s="489"/>
      <c r="EBA31" s="489"/>
      <c r="EBB31" s="489"/>
      <c r="EBC31" s="489"/>
      <c r="EBD31" s="489"/>
      <c r="EBE31" s="489"/>
      <c r="EBF31" s="489"/>
      <c r="EBG31" s="489"/>
      <c r="EBH31" s="489"/>
      <c r="EBI31" s="489"/>
      <c r="EBJ31" s="489"/>
      <c r="EBK31" s="489"/>
      <c r="EBL31" s="489"/>
      <c r="EBM31" s="489"/>
      <c r="EBN31" s="489"/>
      <c r="EBO31" s="489"/>
      <c r="EBP31" s="489"/>
      <c r="EBQ31" s="489"/>
      <c r="EBR31" s="489"/>
      <c r="EBS31" s="489"/>
      <c r="EBT31" s="489"/>
      <c r="EBU31" s="489"/>
      <c r="EBV31" s="489"/>
      <c r="EBW31" s="489"/>
      <c r="EBX31" s="489"/>
      <c r="EBY31" s="489"/>
      <c r="EBZ31" s="489"/>
      <c r="ECA31" s="489"/>
      <c r="ECB31" s="489"/>
      <c r="ECC31" s="489"/>
      <c r="ECD31" s="489"/>
      <c r="ECE31" s="489"/>
      <c r="ECF31" s="489"/>
      <c r="ECG31" s="489"/>
      <c r="ECH31" s="489"/>
      <c r="ECI31" s="489"/>
      <c r="ECJ31" s="489"/>
      <c r="ECK31" s="489"/>
      <c r="ECL31" s="489"/>
      <c r="ECM31" s="489"/>
      <c r="ECN31" s="489"/>
      <c r="ECO31" s="489"/>
      <c r="ECP31" s="489"/>
      <c r="ECQ31" s="489"/>
      <c r="ECR31" s="489"/>
      <c r="ECS31" s="489"/>
      <c r="ECT31" s="489"/>
      <c r="ECU31" s="489"/>
      <c r="ECV31" s="489"/>
      <c r="ECW31" s="489"/>
      <c r="ECX31" s="489"/>
      <c r="ECY31" s="489"/>
      <c r="ECZ31" s="489"/>
      <c r="EDA31" s="489"/>
      <c r="EDB31" s="489"/>
      <c r="EDC31" s="489"/>
      <c r="EDD31" s="489"/>
      <c r="EDE31" s="489"/>
      <c r="EDF31" s="489"/>
      <c r="EDG31" s="489"/>
      <c r="EDH31" s="489"/>
      <c r="EDI31" s="489"/>
      <c r="EDJ31" s="489"/>
      <c r="EDK31" s="489"/>
      <c r="EDL31" s="489"/>
      <c r="EDM31" s="489"/>
      <c r="EDN31" s="489"/>
      <c r="EDO31" s="489"/>
      <c r="EDP31" s="489"/>
      <c r="EDQ31" s="489"/>
      <c r="EDR31" s="489"/>
      <c r="EDS31" s="489"/>
      <c r="EDT31" s="489"/>
      <c r="EDU31" s="489"/>
      <c r="EDV31" s="489"/>
      <c r="EDW31" s="489"/>
      <c r="EDX31" s="489"/>
      <c r="EDY31" s="489"/>
      <c r="EDZ31" s="489"/>
      <c r="EEA31" s="489"/>
      <c r="EEB31" s="489"/>
      <c r="EEC31" s="489"/>
      <c r="EED31" s="489"/>
      <c r="EEE31" s="489"/>
      <c r="EEF31" s="489"/>
      <c r="EEG31" s="489"/>
      <c r="EEH31" s="489"/>
      <c r="EEI31" s="489"/>
      <c r="EEJ31" s="489"/>
      <c r="EEK31" s="489"/>
      <c r="EEL31" s="489"/>
      <c r="EEM31" s="489"/>
      <c r="EEN31" s="489"/>
      <c r="EEO31" s="489"/>
      <c r="EEP31" s="489"/>
      <c r="EEQ31" s="489"/>
      <c r="EER31" s="489"/>
      <c r="EES31" s="489"/>
      <c r="EET31" s="489"/>
      <c r="EEU31" s="489"/>
      <c r="EEV31" s="489"/>
      <c r="EEW31" s="489"/>
      <c r="EEX31" s="489"/>
      <c r="EEY31" s="489"/>
      <c r="EEZ31" s="489"/>
      <c r="EFA31" s="489"/>
      <c r="EFB31" s="489"/>
      <c r="EFC31" s="489"/>
      <c r="EFD31" s="489"/>
      <c r="EFE31" s="489"/>
      <c r="EFF31" s="489"/>
      <c r="EFG31" s="489"/>
      <c r="EFH31" s="489"/>
      <c r="EFI31" s="489"/>
      <c r="EFJ31" s="489"/>
      <c r="EFK31" s="489"/>
      <c r="EFL31" s="489"/>
      <c r="EFM31" s="489"/>
      <c r="EFN31" s="489"/>
      <c r="EFO31" s="489"/>
      <c r="EFP31" s="489"/>
      <c r="EFQ31" s="489"/>
      <c r="EFR31" s="489"/>
      <c r="EFS31" s="489"/>
      <c r="EFT31" s="489"/>
      <c r="EFU31" s="489"/>
      <c r="EFV31" s="489"/>
      <c r="EFW31" s="489"/>
      <c r="EFX31" s="489"/>
      <c r="EFY31" s="489"/>
      <c r="EFZ31" s="489"/>
      <c r="EGA31" s="489"/>
      <c r="EGB31" s="489"/>
      <c r="EGC31" s="489"/>
      <c r="EGD31" s="489"/>
      <c r="EGE31" s="489"/>
      <c r="EGF31" s="489"/>
      <c r="EGG31" s="489"/>
      <c r="EGH31" s="489"/>
      <c r="EGI31" s="489"/>
      <c r="EGJ31" s="489"/>
      <c r="EGK31" s="489"/>
      <c r="EGL31" s="489"/>
      <c r="EGM31" s="489"/>
      <c r="EGN31" s="489"/>
      <c r="EGO31" s="489"/>
      <c r="EGP31" s="489"/>
      <c r="EGQ31" s="489"/>
      <c r="EGR31" s="489"/>
      <c r="EGS31" s="489"/>
      <c r="EGT31" s="489"/>
      <c r="EGU31" s="489"/>
      <c r="EGV31" s="489"/>
      <c r="EGW31" s="489"/>
      <c r="EGX31" s="489"/>
      <c r="EGY31" s="489"/>
      <c r="EGZ31" s="489"/>
      <c r="EHA31" s="489"/>
      <c r="EHB31" s="489"/>
      <c r="EHC31" s="489"/>
      <c r="EHD31" s="489"/>
      <c r="EHE31" s="489"/>
      <c r="EHF31" s="489"/>
      <c r="EHG31" s="489"/>
      <c r="EHH31" s="489"/>
      <c r="EHI31" s="489"/>
      <c r="EHJ31" s="489"/>
      <c r="EHK31" s="489"/>
      <c r="EHL31" s="489"/>
      <c r="EHM31" s="489"/>
      <c r="EHN31" s="489"/>
      <c r="EHO31" s="489"/>
      <c r="EHP31" s="489"/>
      <c r="EHQ31" s="489"/>
      <c r="EHR31" s="489"/>
      <c r="EHS31" s="489"/>
      <c r="EHT31" s="489"/>
      <c r="EHU31" s="489"/>
      <c r="EHV31" s="489"/>
      <c r="EHW31" s="489"/>
      <c r="EHX31" s="489"/>
      <c r="EHY31" s="489"/>
      <c r="EHZ31" s="489"/>
      <c r="EIA31" s="489"/>
      <c r="EIB31" s="489"/>
      <c r="EIC31" s="489"/>
      <c r="EID31" s="489"/>
      <c r="EIE31" s="489"/>
      <c r="EIF31" s="489"/>
      <c r="EIG31" s="489"/>
      <c r="EIH31" s="489"/>
      <c r="EII31" s="489"/>
      <c r="EIJ31" s="489"/>
      <c r="EIK31" s="489"/>
      <c r="EIL31" s="489"/>
      <c r="EIM31" s="489"/>
      <c r="EIN31" s="489"/>
      <c r="EIO31" s="489"/>
      <c r="EIP31" s="489"/>
      <c r="EIQ31" s="489"/>
      <c r="EIR31" s="489"/>
      <c r="EIS31" s="489"/>
      <c r="EIT31" s="489"/>
      <c r="EIU31" s="489"/>
      <c r="EIV31" s="489"/>
      <c r="EIW31" s="489"/>
      <c r="EIX31" s="489"/>
      <c r="EIY31" s="489"/>
      <c r="EIZ31" s="489"/>
      <c r="EJA31" s="489"/>
      <c r="EJB31" s="489"/>
      <c r="EJC31" s="489"/>
      <c r="EJD31" s="489"/>
      <c r="EJE31" s="489"/>
      <c r="EJF31" s="489"/>
      <c r="EJG31" s="489"/>
      <c r="EJH31" s="489"/>
      <c r="EJI31" s="489"/>
      <c r="EJJ31" s="489"/>
      <c r="EJK31" s="489"/>
      <c r="EJL31" s="489"/>
      <c r="EJM31" s="489"/>
      <c r="EJN31" s="489"/>
      <c r="EJO31" s="489"/>
      <c r="EJP31" s="489"/>
      <c r="EJQ31" s="489"/>
      <c r="EJR31" s="489"/>
      <c r="EJS31" s="489"/>
      <c r="EJT31" s="489"/>
      <c r="EJU31" s="489"/>
      <c r="EJV31" s="489"/>
      <c r="EJW31" s="489"/>
      <c r="EJX31" s="489"/>
      <c r="EJY31" s="489"/>
      <c r="EJZ31" s="489"/>
      <c r="EKA31" s="489"/>
      <c r="EKB31" s="489"/>
      <c r="EKC31" s="489"/>
      <c r="EKD31" s="489"/>
      <c r="EKE31" s="489"/>
      <c r="EKF31" s="489"/>
      <c r="EKG31" s="489"/>
      <c r="EKH31" s="489"/>
      <c r="EKI31" s="489"/>
      <c r="EKJ31" s="489"/>
      <c r="EKK31" s="489"/>
      <c r="EKL31" s="489"/>
      <c r="EKM31" s="489"/>
      <c r="EKN31" s="489"/>
      <c r="EKO31" s="489"/>
      <c r="EKP31" s="489"/>
      <c r="EKQ31" s="489"/>
      <c r="EKR31" s="489"/>
      <c r="EKS31" s="489"/>
      <c r="EKT31" s="489"/>
      <c r="EKU31" s="489"/>
      <c r="EKV31" s="489"/>
      <c r="EKW31" s="489"/>
      <c r="EKX31" s="489"/>
      <c r="EKY31" s="489"/>
      <c r="EKZ31" s="489"/>
      <c r="ELA31" s="489"/>
      <c r="ELB31" s="489"/>
      <c r="ELC31" s="489"/>
      <c r="ELD31" s="489"/>
      <c r="ELE31" s="489"/>
      <c r="ELF31" s="489"/>
      <c r="ELG31" s="489"/>
      <c r="ELH31" s="489"/>
      <c r="ELI31" s="489"/>
      <c r="ELJ31" s="489"/>
      <c r="ELK31" s="489"/>
      <c r="ELL31" s="489"/>
      <c r="ELM31" s="489"/>
      <c r="ELN31" s="489"/>
      <c r="ELO31" s="489"/>
      <c r="ELP31" s="489"/>
      <c r="ELQ31" s="489"/>
      <c r="ELR31" s="489"/>
      <c r="ELS31" s="489"/>
      <c r="ELT31" s="489"/>
      <c r="ELU31" s="489"/>
      <c r="ELV31" s="489"/>
      <c r="ELW31" s="489"/>
      <c r="ELX31" s="489"/>
      <c r="ELY31" s="489"/>
      <c r="ELZ31" s="489"/>
      <c r="EMA31" s="489"/>
      <c r="EMB31" s="489"/>
      <c r="EMC31" s="489"/>
      <c r="EMD31" s="489"/>
      <c r="EME31" s="489"/>
      <c r="EMF31" s="489"/>
      <c r="EMG31" s="489"/>
      <c r="EMH31" s="489"/>
      <c r="EMI31" s="489"/>
      <c r="EMJ31" s="489"/>
      <c r="EMK31" s="489"/>
      <c r="EML31" s="489"/>
      <c r="EMM31" s="489"/>
      <c r="EMN31" s="489"/>
      <c r="EMO31" s="489"/>
      <c r="EMP31" s="489"/>
      <c r="EMQ31" s="489"/>
      <c r="EMR31" s="489"/>
      <c r="EMS31" s="489"/>
      <c r="EMT31" s="489"/>
      <c r="EMU31" s="489"/>
      <c r="EMV31" s="489"/>
      <c r="EMW31" s="489"/>
      <c r="EMX31" s="489"/>
      <c r="EMY31" s="489"/>
      <c r="EMZ31" s="489"/>
      <c r="ENA31" s="489"/>
      <c r="ENB31" s="489"/>
      <c r="ENC31" s="489"/>
      <c r="END31" s="489"/>
      <c r="ENE31" s="489"/>
      <c r="ENF31" s="489"/>
      <c r="ENG31" s="489"/>
      <c r="ENH31" s="489"/>
      <c r="ENI31" s="489"/>
      <c r="ENJ31" s="489"/>
      <c r="ENK31" s="489"/>
      <c r="ENL31" s="489"/>
      <c r="ENM31" s="489"/>
      <c r="ENN31" s="489"/>
      <c r="ENO31" s="489"/>
      <c r="ENP31" s="489"/>
      <c r="ENQ31" s="489"/>
      <c r="ENR31" s="489"/>
      <c r="ENS31" s="489"/>
      <c r="ENT31" s="489"/>
      <c r="ENU31" s="489"/>
      <c r="ENV31" s="489"/>
      <c r="ENW31" s="489"/>
      <c r="ENX31" s="489"/>
      <c r="ENY31" s="489"/>
      <c r="ENZ31" s="489"/>
      <c r="EOA31" s="489"/>
      <c r="EOB31" s="489"/>
      <c r="EOC31" s="489"/>
      <c r="EOD31" s="489"/>
      <c r="EOE31" s="489"/>
      <c r="EOF31" s="489"/>
      <c r="EOG31" s="489"/>
      <c r="EOH31" s="489"/>
      <c r="EOI31" s="489"/>
      <c r="EOJ31" s="489"/>
      <c r="EOK31" s="489"/>
      <c r="EOL31" s="489"/>
      <c r="EOM31" s="489"/>
      <c r="EON31" s="489"/>
      <c r="EOO31" s="489"/>
      <c r="EOP31" s="489"/>
      <c r="EOQ31" s="489"/>
      <c r="EOR31" s="489"/>
      <c r="EOS31" s="489"/>
      <c r="EOT31" s="489"/>
      <c r="EOU31" s="489"/>
      <c r="EOV31" s="489"/>
      <c r="EOW31" s="489"/>
      <c r="EOX31" s="489"/>
      <c r="EOY31" s="489"/>
      <c r="EOZ31" s="489"/>
      <c r="EPA31" s="489"/>
      <c r="EPB31" s="489"/>
      <c r="EPC31" s="489"/>
      <c r="EPD31" s="489"/>
      <c r="EPE31" s="489"/>
      <c r="EPF31" s="489"/>
      <c r="EPG31" s="489"/>
      <c r="EPH31" s="489"/>
      <c r="EPI31" s="489"/>
      <c r="EPJ31" s="489"/>
      <c r="EPK31" s="489"/>
      <c r="EPL31" s="489"/>
      <c r="EPM31" s="489"/>
      <c r="EPN31" s="489"/>
      <c r="EPO31" s="489"/>
      <c r="EPP31" s="489"/>
      <c r="EPQ31" s="489"/>
      <c r="EPR31" s="489"/>
      <c r="EPS31" s="489"/>
      <c r="EPT31" s="489"/>
      <c r="EPU31" s="489"/>
      <c r="EPV31" s="489"/>
      <c r="EPW31" s="489"/>
      <c r="EPX31" s="489"/>
      <c r="EPY31" s="489"/>
      <c r="EPZ31" s="489"/>
      <c r="EQA31" s="489"/>
      <c r="EQB31" s="489"/>
      <c r="EQC31" s="489"/>
      <c r="EQD31" s="489"/>
      <c r="EQE31" s="489"/>
      <c r="EQF31" s="489"/>
      <c r="EQG31" s="489"/>
      <c r="EQH31" s="489"/>
      <c r="EQI31" s="489"/>
      <c r="EQJ31" s="489"/>
      <c r="EQK31" s="489"/>
      <c r="EQL31" s="489"/>
      <c r="EQM31" s="489"/>
      <c r="EQN31" s="489"/>
      <c r="EQO31" s="489"/>
      <c r="EQP31" s="489"/>
      <c r="EQQ31" s="489"/>
      <c r="EQR31" s="489"/>
      <c r="EQS31" s="489"/>
      <c r="EQT31" s="489"/>
      <c r="EQU31" s="489"/>
      <c r="EQV31" s="489"/>
      <c r="EQW31" s="489"/>
      <c r="EQX31" s="489"/>
      <c r="EQY31" s="489"/>
      <c r="EQZ31" s="489"/>
      <c r="ERA31" s="489"/>
      <c r="ERB31" s="489"/>
      <c r="ERC31" s="489"/>
      <c r="ERD31" s="489"/>
      <c r="ERE31" s="489"/>
      <c r="ERF31" s="489"/>
      <c r="ERG31" s="489"/>
      <c r="ERH31" s="489"/>
      <c r="ERI31" s="489"/>
      <c r="ERJ31" s="489"/>
      <c r="ERK31" s="489"/>
      <c r="ERL31" s="489"/>
      <c r="ERM31" s="489"/>
      <c r="ERN31" s="489"/>
      <c r="ERO31" s="489"/>
      <c r="ERP31" s="489"/>
      <c r="ERQ31" s="489"/>
      <c r="ERR31" s="489"/>
      <c r="ERS31" s="489"/>
      <c r="ERT31" s="489"/>
      <c r="ERU31" s="489"/>
      <c r="ERV31" s="489"/>
      <c r="ERW31" s="489"/>
      <c r="ERX31" s="489"/>
      <c r="ERY31" s="489"/>
      <c r="ERZ31" s="489"/>
      <c r="ESA31" s="489"/>
      <c r="ESB31" s="489"/>
      <c r="ESC31" s="489"/>
      <c r="ESD31" s="489"/>
      <c r="ESE31" s="489"/>
      <c r="ESF31" s="489"/>
      <c r="ESG31" s="489"/>
      <c r="ESH31" s="489"/>
      <c r="ESI31" s="489"/>
      <c r="ESJ31" s="489"/>
      <c r="ESK31" s="489"/>
      <c r="ESL31" s="489"/>
      <c r="ESM31" s="489"/>
      <c r="ESN31" s="489"/>
      <c r="ESO31" s="489"/>
      <c r="ESP31" s="489"/>
      <c r="ESQ31" s="489"/>
      <c r="ESR31" s="489"/>
      <c r="ESS31" s="489"/>
      <c r="EST31" s="489"/>
      <c r="ESU31" s="489"/>
      <c r="ESV31" s="489"/>
      <c r="ESW31" s="489"/>
      <c r="ESX31" s="489"/>
      <c r="ESY31" s="489"/>
      <c r="ESZ31" s="489"/>
      <c r="ETA31" s="489"/>
      <c r="ETB31" s="489"/>
      <c r="ETC31" s="489"/>
      <c r="ETD31" s="489"/>
      <c r="ETE31" s="489"/>
      <c r="ETF31" s="489"/>
      <c r="ETG31" s="489"/>
      <c r="ETH31" s="489"/>
      <c r="ETI31" s="489"/>
      <c r="ETJ31" s="489"/>
      <c r="ETK31" s="489"/>
      <c r="ETL31" s="489"/>
      <c r="ETM31" s="489"/>
      <c r="ETN31" s="489"/>
      <c r="ETO31" s="489"/>
      <c r="ETP31" s="489"/>
      <c r="ETQ31" s="489"/>
      <c r="ETR31" s="489"/>
      <c r="ETS31" s="489"/>
      <c r="ETT31" s="489"/>
      <c r="ETU31" s="489"/>
      <c r="ETV31" s="489"/>
      <c r="ETW31" s="489"/>
      <c r="ETX31" s="489"/>
      <c r="ETY31" s="489"/>
      <c r="ETZ31" s="489"/>
      <c r="EUA31" s="489"/>
      <c r="EUB31" s="489"/>
      <c r="EUC31" s="489"/>
      <c r="EUD31" s="489"/>
      <c r="EUE31" s="489"/>
      <c r="EUF31" s="489"/>
      <c r="EUG31" s="489"/>
      <c r="EUH31" s="489"/>
      <c r="EUI31" s="489"/>
      <c r="EUJ31" s="489"/>
      <c r="EUK31" s="489"/>
      <c r="EUL31" s="489"/>
      <c r="EUM31" s="489"/>
      <c r="EUN31" s="489"/>
      <c r="EUO31" s="489"/>
      <c r="EUP31" s="489"/>
      <c r="EUQ31" s="489"/>
      <c r="EUR31" s="489"/>
      <c r="EUS31" s="489"/>
      <c r="EUT31" s="489"/>
      <c r="EUU31" s="489"/>
      <c r="EUV31" s="489"/>
      <c r="EUW31" s="489"/>
      <c r="EUX31" s="489"/>
      <c r="EUY31" s="489"/>
      <c r="EUZ31" s="489"/>
      <c r="EVA31" s="489"/>
      <c r="EVB31" s="489"/>
      <c r="EVC31" s="489"/>
      <c r="EVD31" s="489"/>
      <c r="EVE31" s="489"/>
      <c r="EVF31" s="489"/>
      <c r="EVG31" s="489"/>
      <c r="EVH31" s="489"/>
      <c r="EVI31" s="489"/>
      <c r="EVJ31" s="489"/>
      <c r="EVK31" s="489"/>
      <c r="EVL31" s="489"/>
      <c r="EVM31" s="489"/>
      <c r="EVN31" s="489"/>
      <c r="EVO31" s="489"/>
      <c r="EVP31" s="489"/>
      <c r="EVQ31" s="489"/>
      <c r="EVR31" s="489"/>
      <c r="EVS31" s="489"/>
      <c r="EVT31" s="489"/>
      <c r="EVU31" s="489"/>
      <c r="EVV31" s="489"/>
      <c r="EVW31" s="489"/>
      <c r="EVX31" s="489"/>
      <c r="EVY31" s="489"/>
      <c r="EVZ31" s="489"/>
      <c r="EWA31" s="489"/>
      <c r="EWB31" s="489"/>
      <c r="EWC31" s="489"/>
      <c r="EWD31" s="489"/>
      <c r="EWE31" s="489"/>
      <c r="EWF31" s="489"/>
      <c r="EWG31" s="489"/>
      <c r="EWH31" s="489"/>
      <c r="EWI31" s="489"/>
      <c r="EWJ31" s="489"/>
      <c r="EWK31" s="489"/>
      <c r="EWL31" s="489"/>
      <c r="EWM31" s="489"/>
      <c r="EWN31" s="489"/>
      <c r="EWO31" s="489"/>
      <c r="EWP31" s="489"/>
      <c r="EWQ31" s="489"/>
      <c r="EWR31" s="489"/>
      <c r="EWS31" s="489"/>
      <c r="EWT31" s="489"/>
      <c r="EWU31" s="489"/>
      <c r="EWV31" s="489"/>
      <c r="EWW31" s="489"/>
      <c r="EWX31" s="489"/>
      <c r="EWY31" s="489"/>
      <c r="EWZ31" s="489"/>
      <c r="EXA31" s="489"/>
      <c r="EXB31" s="489"/>
      <c r="EXC31" s="489"/>
      <c r="EXD31" s="489"/>
      <c r="EXE31" s="489"/>
      <c r="EXF31" s="489"/>
      <c r="EXG31" s="489"/>
      <c r="EXH31" s="489"/>
      <c r="EXI31" s="489"/>
      <c r="EXJ31" s="489"/>
      <c r="EXK31" s="489"/>
      <c r="EXL31" s="489"/>
      <c r="EXM31" s="489"/>
      <c r="EXN31" s="489"/>
      <c r="EXO31" s="489"/>
      <c r="EXP31" s="489"/>
      <c r="EXQ31" s="489"/>
      <c r="EXR31" s="489"/>
      <c r="EXS31" s="489"/>
      <c r="EXT31" s="489"/>
      <c r="EXU31" s="489"/>
      <c r="EXV31" s="489"/>
      <c r="EXW31" s="489"/>
      <c r="EXX31" s="489"/>
      <c r="EXY31" s="489"/>
      <c r="EXZ31" s="489"/>
      <c r="EYA31" s="489"/>
      <c r="EYB31" s="489"/>
      <c r="EYC31" s="489"/>
      <c r="EYD31" s="489"/>
      <c r="EYE31" s="489"/>
      <c r="EYF31" s="489"/>
      <c r="EYG31" s="489"/>
      <c r="EYH31" s="489"/>
      <c r="EYI31" s="489"/>
      <c r="EYJ31" s="489"/>
      <c r="EYK31" s="489"/>
      <c r="EYL31" s="489"/>
      <c r="EYM31" s="489"/>
      <c r="EYN31" s="489"/>
      <c r="EYO31" s="489"/>
      <c r="EYP31" s="489"/>
      <c r="EYQ31" s="489"/>
      <c r="EYR31" s="489"/>
      <c r="EYS31" s="489"/>
      <c r="EYT31" s="489"/>
      <c r="EYU31" s="489"/>
      <c r="EYV31" s="489"/>
      <c r="EYW31" s="489"/>
      <c r="EYX31" s="489"/>
      <c r="EYY31" s="489"/>
      <c r="EYZ31" s="489"/>
      <c r="EZA31" s="489"/>
      <c r="EZB31" s="489"/>
      <c r="EZC31" s="489"/>
      <c r="EZD31" s="489"/>
      <c r="EZE31" s="489"/>
      <c r="EZF31" s="489"/>
      <c r="EZG31" s="489"/>
      <c r="EZH31" s="489"/>
      <c r="EZI31" s="489"/>
      <c r="EZJ31" s="489"/>
      <c r="EZK31" s="489"/>
      <c r="EZL31" s="489"/>
      <c r="EZM31" s="489"/>
      <c r="EZN31" s="489"/>
      <c r="EZO31" s="489"/>
      <c r="EZP31" s="489"/>
      <c r="EZQ31" s="489"/>
      <c r="EZR31" s="489"/>
      <c r="EZS31" s="489"/>
      <c r="EZT31" s="489"/>
      <c r="EZU31" s="489"/>
      <c r="EZV31" s="489"/>
      <c r="EZW31" s="489"/>
      <c r="EZX31" s="489"/>
      <c r="EZY31" s="489"/>
      <c r="EZZ31" s="489"/>
      <c r="FAA31" s="489"/>
      <c r="FAB31" s="489"/>
      <c r="FAC31" s="489"/>
      <c r="FAD31" s="489"/>
      <c r="FAE31" s="489"/>
      <c r="FAF31" s="489"/>
      <c r="FAG31" s="489"/>
      <c r="FAH31" s="489"/>
      <c r="FAI31" s="489"/>
      <c r="FAJ31" s="489"/>
      <c r="FAK31" s="489"/>
      <c r="FAL31" s="489"/>
      <c r="FAM31" s="489"/>
      <c r="FAN31" s="489"/>
      <c r="FAO31" s="489"/>
      <c r="FAP31" s="489"/>
      <c r="FAQ31" s="489"/>
      <c r="FAR31" s="489"/>
      <c r="FAS31" s="489"/>
      <c r="FAT31" s="489"/>
      <c r="FAU31" s="489"/>
      <c r="FAV31" s="489"/>
      <c r="FAW31" s="489"/>
      <c r="FAX31" s="489"/>
      <c r="FAY31" s="489"/>
      <c r="FAZ31" s="489"/>
      <c r="FBA31" s="489"/>
      <c r="FBB31" s="489"/>
      <c r="FBC31" s="489"/>
      <c r="FBD31" s="489"/>
      <c r="FBE31" s="489"/>
      <c r="FBF31" s="489"/>
      <c r="FBG31" s="489"/>
      <c r="FBH31" s="489"/>
      <c r="FBI31" s="489"/>
      <c r="FBJ31" s="489"/>
      <c r="FBK31" s="489"/>
      <c r="FBL31" s="489"/>
      <c r="FBM31" s="489"/>
      <c r="FBN31" s="489"/>
      <c r="FBO31" s="489"/>
      <c r="FBP31" s="489"/>
      <c r="FBQ31" s="489"/>
      <c r="FBR31" s="489"/>
      <c r="FBS31" s="489"/>
      <c r="FBT31" s="489"/>
      <c r="FBU31" s="489"/>
      <c r="FBV31" s="489"/>
      <c r="FBW31" s="489"/>
      <c r="FBX31" s="489"/>
      <c r="FBY31" s="489"/>
      <c r="FBZ31" s="489"/>
      <c r="FCA31" s="489"/>
      <c r="FCB31" s="489"/>
      <c r="FCC31" s="489"/>
      <c r="FCD31" s="489"/>
      <c r="FCE31" s="489"/>
      <c r="FCF31" s="489"/>
      <c r="FCG31" s="489"/>
      <c r="FCH31" s="489"/>
      <c r="FCI31" s="489"/>
      <c r="FCJ31" s="489"/>
      <c r="FCK31" s="489"/>
      <c r="FCL31" s="489"/>
      <c r="FCM31" s="489"/>
      <c r="FCN31" s="489"/>
      <c r="FCO31" s="489"/>
      <c r="FCP31" s="489"/>
      <c r="FCQ31" s="489"/>
      <c r="FCR31" s="489"/>
      <c r="FCS31" s="489"/>
      <c r="FCT31" s="489"/>
      <c r="FCU31" s="489"/>
      <c r="FCV31" s="489"/>
      <c r="FCW31" s="489"/>
      <c r="FCX31" s="489"/>
      <c r="FCY31" s="489"/>
      <c r="FCZ31" s="489"/>
      <c r="FDA31" s="489"/>
      <c r="FDB31" s="489"/>
      <c r="FDC31" s="489"/>
      <c r="FDD31" s="489"/>
      <c r="FDE31" s="489"/>
      <c r="FDF31" s="489"/>
      <c r="FDG31" s="489"/>
      <c r="FDH31" s="489"/>
      <c r="FDI31" s="489"/>
      <c r="FDJ31" s="489"/>
      <c r="FDK31" s="489"/>
      <c r="FDL31" s="489"/>
      <c r="FDM31" s="489"/>
      <c r="FDN31" s="489"/>
      <c r="FDO31" s="489"/>
      <c r="FDP31" s="489"/>
      <c r="FDQ31" s="489"/>
      <c r="FDR31" s="489"/>
      <c r="FDS31" s="489"/>
      <c r="FDT31" s="489"/>
      <c r="FDU31" s="489"/>
      <c r="FDV31" s="489"/>
      <c r="FDW31" s="489"/>
      <c r="FDX31" s="489"/>
      <c r="FDY31" s="489"/>
      <c r="FDZ31" s="489"/>
      <c r="FEA31" s="489"/>
      <c r="FEB31" s="489"/>
      <c r="FEC31" s="489"/>
      <c r="FED31" s="489"/>
      <c r="FEE31" s="489"/>
      <c r="FEF31" s="489"/>
      <c r="FEG31" s="489"/>
      <c r="FEH31" s="489"/>
      <c r="FEI31" s="489"/>
      <c r="FEJ31" s="489"/>
      <c r="FEK31" s="489"/>
      <c r="FEL31" s="489"/>
      <c r="FEM31" s="489"/>
      <c r="FEN31" s="489"/>
      <c r="FEO31" s="489"/>
      <c r="FEP31" s="489"/>
      <c r="FEQ31" s="489"/>
      <c r="FER31" s="489"/>
      <c r="FES31" s="489"/>
      <c r="FET31" s="489"/>
      <c r="FEU31" s="489"/>
      <c r="FEV31" s="489"/>
      <c r="FEW31" s="489"/>
      <c r="FEX31" s="489"/>
      <c r="FEY31" s="489"/>
      <c r="FEZ31" s="489"/>
      <c r="FFA31" s="489"/>
      <c r="FFB31" s="489"/>
      <c r="FFC31" s="489"/>
      <c r="FFD31" s="489"/>
      <c r="FFE31" s="489"/>
      <c r="FFF31" s="489"/>
      <c r="FFG31" s="489"/>
      <c r="FFH31" s="489"/>
      <c r="FFI31" s="489"/>
      <c r="FFJ31" s="489"/>
      <c r="FFK31" s="489"/>
      <c r="FFL31" s="489"/>
      <c r="FFM31" s="489"/>
      <c r="FFN31" s="489"/>
      <c r="FFO31" s="489"/>
      <c r="FFP31" s="489"/>
      <c r="FFQ31" s="489"/>
      <c r="FFR31" s="489"/>
      <c r="FFS31" s="489"/>
      <c r="FFT31" s="489"/>
      <c r="FFU31" s="489"/>
      <c r="FFV31" s="489"/>
      <c r="FFW31" s="489"/>
      <c r="FFX31" s="489"/>
      <c r="FFY31" s="489"/>
      <c r="FFZ31" s="489"/>
      <c r="FGA31" s="489"/>
      <c r="FGB31" s="489"/>
      <c r="FGC31" s="489"/>
      <c r="FGD31" s="489"/>
      <c r="FGE31" s="489"/>
      <c r="FGF31" s="489"/>
      <c r="FGG31" s="489"/>
      <c r="FGH31" s="489"/>
      <c r="FGI31" s="489"/>
      <c r="FGJ31" s="489"/>
      <c r="FGK31" s="489"/>
      <c r="FGL31" s="489"/>
      <c r="FGM31" s="489"/>
      <c r="FGN31" s="489"/>
      <c r="FGO31" s="489"/>
      <c r="FGP31" s="489"/>
      <c r="FGQ31" s="489"/>
      <c r="FGR31" s="489"/>
      <c r="FGS31" s="489"/>
      <c r="FGT31" s="489"/>
      <c r="FGU31" s="489"/>
      <c r="FGV31" s="489"/>
      <c r="FGW31" s="489"/>
      <c r="FGX31" s="489"/>
      <c r="FGY31" s="489"/>
      <c r="FGZ31" s="489"/>
      <c r="FHA31" s="489"/>
      <c r="FHB31" s="489"/>
      <c r="FHC31" s="489"/>
      <c r="FHD31" s="489"/>
      <c r="FHE31" s="489"/>
      <c r="FHF31" s="489"/>
      <c r="FHG31" s="489"/>
      <c r="FHH31" s="489"/>
      <c r="FHI31" s="489"/>
      <c r="FHJ31" s="489"/>
      <c r="FHK31" s="489"/>
      <c r="FHL31" s="489"/>
      <c r="FHM31" s="489"/>
      <c r="FHN31" s="489"/>
      <c r="FHO31" s="489"/>
      <c r="FHP31" s="489"/>
      <c r="FHQ31" s="489"/>
      <c r="FHR31" s="489"/>
      <c r="FHS31" s="489"/>
      <c r="FHT31" s="489"/>
      <c r="FHU31" s="489"/>
      <c r="FHV31" s="489"/>
      <c r="FHW31" s="489"/>
      <c r="FHX31" s="489"/>
      <c r="FHY31" s="489"/>
      <c r="FHZ31" s="489"/>
      <c r="FIA31" s="489"/>
      <c r="FIB31" s="489"/>
      <c r="FIC31" s="489"/>
      <c r="FID31" s="489"/>
      <c r="FIE31" s="489"/>
      <c r="FIF31" s="489"/>
      <c r="FIG31" s="489"/>
      <c r="FIH31" s="489"/>
      <c r="FII31" s="489"/>
      <c r="FIJ31" s="489"/>
      <c r="FIK31" s="489"/>
      <c r="FIL31" s="489"/>
      <c r="FIM31" s="489"/>
      <c r="FIN31" s="489"/>
      <c r="FIO31" s="489"/>
      <c r="FIP31" s="489"/>
      <c r="FIQ31" s="489"/>
      <c r="FIR31" s="489"/>
      <c r="FIS31" s="489"/>
      <c r="FIT31" s="489"/>
      <c r="FIU31" s="489"/>
      <c r="FIV31" s="489"/>
      <c r="FIW31" s="489"/>
      <c r="FIX31" s="489"/>
      <c r="FIY31" s="489"/>
      <c r="FIZ31" s="489"/>
      <c r="FJA31" s="489"/>
      <c r="FJB31" s="489"/>
      <c r="FJC31" s="489"/>
      <c r="FJD31" s="489"/>
      <c r="FJE31" s="489"/>
      <c r="FJF31" s="489"/>
      <c r="FJG31" s="489"/>
      <c r="FJH31" s="489"/>
      <c r="FJI31" s="489"/>
      <c r="FJJ31" s="489"/>
      <c r="FJK31" s="489"/>
      <c r="FJL31" s="489"/>
      <c r="FJM31" s="489"/>
      <c r="FJN31" s="489"/>
      <c r="FJO31" s="489"/>
      <c r="FJP31" s="489"/>
      <c r="FJQ31" s="489"/>
      <c r="FJR31" s="489"/>
      <c r="FJS31" s="489"/>
      <c r="FJT31" s="489"/>
      <c r="FJU31" s="489"/>
      <c r="FJV31" s="489"/>
      <c r="FJW31" s="489"/>
      <c r="FJX31" s="489"/>
      <c r="FJY31" s="489"/>
      <c r="FJZ31" s="489"/>
      <c r="FKA31" s="489"/>
      <c r="FKB31" s="489"/>
      <c r="FKC31" s="489"/>
      <c r="FKD31" s="489"/>
      <c r="FKE31" s="489"/>
      <c r="FKF31" s="489"/>
      <c r="FKG31" s="489"/>
      <c r="FKH31" s="489"/>
      <c r="FKI31" s="489"/>
      <c r="FKJ31" s="489"/>
      <c r="FKK31" s="489"/>
      <c r="FKL31" s="489"/>
      <c r="FKM31" s="489"/>
      <c r="FKN31" s="489"/>
      <c r="FKO31" s="489"/>
      <c r="FKP31" s="489"/>
      <c r="FKQ31" s="489"/>
      <c r="FKR31" s="489"/>
      <c r="FKS31" s="489"/>
      <c r="FKT31" s="489"/>
      <c r="FKU31" s="489"/>
      <c r="FKV31" s="489"/>
      <c r="FKW31" s="489"/>
      <c r="FKX31" s="489"/>
      <c r="FKY31" s="489"/>
      <c r="FKZ31" s="489"/>
      <c r="FLA31" s="489"/>
      <c r="FLB31" s="489"/>
      <c r="FLC31" s="489"/>
      <c r="FLD31" s="489"/>
      <c r="FLE31" s="489"/>
      <c r="FLF31" s="489"/>
      <c r="FLG31" s="489"/>
      <c r="FLH31" s="489"/>
      <c r="FLI31" s="489"/>
      <c r="FLJ31" s="489"/>
      <c r="FLK31" s="489"/>
      <c r="FLL31" s="489"/>
      <c r="FLM31" s="489"/>
      <c r="FLN31" s="489"/>
      <c r="FLO31" s="489"/>
      <c r="FLP31" s="489"/>
      <c r="FLQ31" s="489"/>
      <c r="FLR31" s="489"/>
      <c r="FLS31" s="489"/>
      <c r="FLT31" s="489"/>
      <c r="FLU31" s="489"/>
      <c r="FLV31" s="489"/>
      <c r="FLW31" s="489"/>
      <c r="FLX31" s="489"/>
      <c r="FLY31" s="489"/>
      <c r="FLZ31" s="489"/>
      <c r="FMA31" s="489"/>
      <c r="FMB31" s="489"/>
      <c r="FMC31" s="489"/>
      <c r="FMD31" s="489"/>
      <c r="FME31" s="489"/>
      <c r="FMF31" s="489"/>
      <c r="FMG31" s="489"/>
      <c r="FMH31" s="489"/>
      <c r="FMI31" s="489"/>
      <c r="FMJ31" s="489"/>
      <c r="FMK31" s="489"/>
      <c r="FML31" s="489"/>
      <c r="FMM31" s="489"/>
      <c r="FMN31" s="489"/>
      <c r="FMO31" s="489"/>
      <c r="FMP31" s="489"/>
      <c r="FMQ31" s="489"/>
      <c r="FMR31" s="489"/>
      <c r="FMS31" s="489"/>
      <c r="FMT31" s="489"/>
      <c r="FMU31" s="489"/>
      <c r="FMV31" s="489"/>
      <c r="FMW31" s="489"/>
      <c r="FMX31" s="489"/>
      <c r="FMY31" s="489"/>
      <c r="FMZ31" s="489"/>
      <c r="FNA31" s="489"/>
      <c r="FNB31" s="489"/>
      <c r="FNC31" s="489"/>
      <c r="FND31" s="489"/>
      <c r="FNE31" s="489"/>
      <c r="FNF31" s="489"/>
      <c r="FNG31" s="489"/>
      <c r="FNH31" s="489"/>
      <c r="FNI31" s="489"/>
      <c r="FNJ31" s="489"/>
      <c r="FNK31" s="489"/>
      <c r="FNL31" s="489"/>
      <c r="FNM31" s="489"/>
      <c r="FNN31" s="489"/>
      <c r="FNO31" s="489"/>
      <c r="FNP31" s="489"/>
      <c r="FNQ31" s="489"/>
      <c r="FNR31" s="489"/>
      <c r="FNS31" s="489"/>
      <c r="FNT31" s="489"/>
      <c r="FNU31" s="489"/>
      <c r="FNV31" s="489"/>
      <c r="FNW31" s="489"/>
      <c r="FNX31" s="489"/>
      <c r="FNY31" s="489"/>
      <c r="FNZ31" s="489"/>
      <c r="FOA31" s="489"/>
      <c r="FOB31" s="489"/>
      <c r="FOC31" s="489"/>
      <c r="FOD31" s="489"/>
      <c r="FOE31" s="489"/>
      <c r="FOF31" s="489"/>
      <c r="FOG31" s="489"/>
      <c r="FOH31" s="489"/>
      <c r="FOI31" s="489"/>
      <c r="FOJ31" s="489"/>
      <c r="FOK31" s="489"/>
      <c r="FOL31" s="489"/>
      <c r="FOM31" s="489"/>
      <c r="FON31" s="489"/>
      <c r="FOO31" s="489"/>
      <c r="FOP31" s="489"/>
      <c r="FOQ31" s="489"/>
      <c r="FOR31" s="489"/>
      <c r="FOS31" s="489"/>
      <c r="FOT31" s="489"/>
      <c r="FOU31" s="489"/>
      <c r="FOV31" s="489"/>
      <c r="FOW31" s="489"/>
      <c r="FOX31" s="489"/>
      <c r="FOY31" s="489"/>
      <c r="FOZ31" s="489"/>
      <c r="FPA31" s="489"/>
      <c r="FPB31" s="489"/>
      <c r="FPC31" s="489"/>
      <c r="FPD31" s="489"/>
      <c r="FPE31" s="489"/>
      <c r="FPF31" s="489"/>
      <c r="FPG31" s="489"/>
      <c r="FPH31" s="489"/>
      <c r="FPI31" s="489"/>
      <c r="FPJ31" s="489"/>
      <c r="FPK31" s="489"/>
      <c r="FPL31" s="489"/>
      <c r="FPM31" s="489"/>
      <c r="FPN31" s="489"/>
      <c r="FPO31" s="489"/>
      <c r="FPP31" s="489"/>
      <c r="FPQ31" s="489"/>
      <c r="FPR31" s="489"/>
      <c r="FPS31" s="489"/>
      <c r="FPT31" s="489"/>
      <c r="FPU31" s="489"/>
      <c r="FPV31" s="489"/>
      <c r="FPW31" s="489"/>
      <c r="FPX31" s="489"/>
      <c r="FPY31" s="489"/>
      <c r="FPZ31" s="489"/>
      <c r="FQA31" s="489"/>
      <c r="FQB31" s="489"/>
      <c r="FQC31" s="489"/>
      <c r="FQD31" s="489"/>
      <c r="FQE31" s="489"/>
      <c r="FQF31" s="489"/>
      <c r="FQG31" s="489"/>
      <c r="FQH31" s="489"/>
      <c r="FQI31" s="489"/>
      <c r="FQJ31" s="489"/>
      <c r="FQK31" s="489"/>
      <c r="FQL31" s="489"/>
      <c r="FQM31" s="489"/>
      <c r="FQN31" s="489"/>
      <c r="FQO31" s="489"/>
      <c r="FQP31" s="489"/>
      <c r="FQQ31" s="489"/>
      <c r="FQR31" s="489"/>
      <c r="FQS31" s="489"/>
      <c r="FQT31" s="489"/>
      <c r="FQU31" s="489"/>
      <c r="FQV31" s="489"/>
      <c r="FQW31" s="489"/>
      <c r="FQX31" s="489"/>
      <c r="FQY31" s="489"/>
      <c r="FQZ31" s="489"/>
      <c r="FRA31" s="489"/>
      <c r="FRB31" s="489"/>
      <c r="FRC31" s="489"/>
      <c r="FRD31" s="489"/>
      <c r="FRE31" s="489"/>
      <c r="FRF31" s="489"/>
      <c r="FRG31" s="489"/>
      <c r="FRH31" s="489"/>
      <c r="FRI31" s="489"/>
      <c r="FRJ31" s="489"/>
      <c r="FRK31" s="489"/>
      <c r="FRL31" s="489"/>
      <c r="FRM31" s="489"/>
      <c r="FRN31" s="489"/>
      <c r="FRO31" s="489"/>
      <c r="FRP31" s="489"/>
      <c r="FRQ31" s="489"/>
      <c r="FRR31" s="489"/>
      <c r="FRS31" s="489"/>
      <c r="FRT31" s="489"/>
      <c r="FRU31" s="489"/>
      <c r="FRV31" s="489"/>
      <c r="FRW31" s="489"/>
      <c r="FRX31" s="489"/>
      <c r="FRY31" s="489"/>
      <c r="FRZ31" s="489"/>
      <c r="FSA31" s="489"/>
      <c r="FSB31" s="489"/>
      <c r="FSC31" s="489"/>
      <c r="FSD31" s="489"/>
      <c r="FSE31" s="489"/>
      <c r="FSF31" s="489"/>
      <c r="FSG31" s="489"/>
      <c r="FSH31" s="489"/>
      <c r="FSI31" s="489"/>
      <c r="FSJ31" s="489"/>
      <c r="FSK31" s="489"/>
      <c r="FSL31" s="489"/>
      <c r="FSM31" s="489"/>
      <c r="FSN31" s="489"/>
      <c r="FSO31" s="489"/>
      <c r="FSP31" s="489"/>
      <c r="FSQ31" s="489"/>
      <c r="FSR31" s="489"/>
      <c r="FSS31" s="489"/>
      <c r="FST31" s="489"/>
      <c r="FSU31" s="489"/>
      <c r="FSV31" s="489"/>
      <c r="FSW31" s="489"/>
      <c r="FSX31" s="489"/>
      <c r="FSY31" s="489"/>
      <c r="FSZ31" s="489"/>
      <c r="FTA31" s="489"/>
      <c r="FTB31" s="489"/>
      <c r="FTC31" s="489"/>
      <c r="FTD31" s="489"/>
      <c r="FTE31" s="489"/>
      <c r="FTF31" s="489"/>
      <c r="FTG31" s="489"/>
      <c r="FTH31" s="489"/>
      <c r="FTI31" s="489"/>
      <c r="FTJ31" s="489"/>
      <c r="FTK31" s="489"/>
      <c r="FTL31" s="489"/>
      <c r="FTM31" s="489"/>
      <c r="FTN31" s="489"/>
      <c r="FTO31" s="489"/>
      <c r="FTP31" s="489"/>
      <c r="FTQ31" s="489"/>
      <c r="FTR31" s="489"/>
      <c r="FTS31" s="489"/>
      <c r="FTT31" s="489"/>
      <c r="FTU31" s="489"/>
      <c r="FTV31" s="489"/>
      <c r="FTW31" s="489"/>
      <c r="FTX31" s="489"/>
      <c r="FTY31" s="489"/>
      <c r="FTZ31" s="489"/>
      <c r="FUA31" s="489"/>
      <c r="FUB31" s="489"/>
      <c r="FUC31" s="489"/>
      <c r="FUD31" s="489"/>
      <c r="FUE31" s="489"/>
      <c r="FUF31" s="489"/>
      <c r="FUG31" s="489"/>
      <c r="FUH31" s="489"/>
      <c r="FUI31" s="489"/>
      <c r="FUJ31" s="489"/>
      <c r="FUK31" s="489"/>
      <c r="FUL31" s="489"/>
      <c r="FUM31" s="489"/>
      <c r="FUN31" s="489"/>
      <c r="FUO31" s="489"/>
      <c r="FUP31" s="489"/>
      <c r="FUQ31" s="489"/>
      <c r="FUR31" s="489"/>
      <c r="FUS31" s="489"/>
      <c r="FUT31" s="489"/>
      <c r="FUU31" s="489"/>
      <c r="FUV31" s="489"/>
      <c r="FUW31" s="489"/>
      <c r="FUX31" s="489"/>
      <c r="FUY31" s="489"/>
      <c r="FUZ31" s="489"/>
      <c r="FVA31" s="489"/>
      <c r="FVB31" s="489"/>
      <c r="FVC31" s="489"/>
      <c r="FVD31" s="489"/>
      <c r="FVE31" s="489"/>
      <c r="FVF31" s="489"/>
      <c r="FVG31" s="489"/>
      <c r="FVH31" s="489"/>
      <c r="FVI31" s="489"/>
      <c r="FVJ31" s="489"/>
      <c r="FVK31" s="489"/>
      <c r="FVL31" s="489"/>
      <c r="FVM31" s="489"/>
      <c r="FVN31" s="489"/>
      <c r="FVO31" s="489"/>
      <c r="FVP31" s="489"/>
      <c r="FVQ31" s="489"/>
      <c r="FVR31" s="489"/>
      <c r="FVS31" s="489"/>
      <c r="FVT31" s="489"/>
      <c r="FVU31" s="489"/>
      <c r="FVV31" s="489"/>
      <c r="FVW31" s="489"/>
      <c r="FVX31" s="489"/>
      <c r="FVY31" s="489"/>
      <c r="FVZ31" s="489"/>
      <c r="FWA31" s="489"/>
      <c r="FWB31" s="489"/>
      <c r="FWC31" s="489"/>
      <c r="FWD31" s="489"/>
      <c r="FWE31" s="489"/>
      <c r="FWF31" s="489"/>
      <c r="FWG31" s="489"/>
      <c r="FWH31" s="489"/>
      <c r="FWI31" s="489"/>
      <c r="FWJ31" s="489"/>
      <c r="FWK31" s="489"/>
      <c r="FWL31" s="489"/>
      <c r="FWM31" s="489"/>
      <c r="FWN31" s="489"/>
      <c r="FWO31" s="489"/>
      <c r="FWP31" s="489"/>
      <c r="FWQ31" s="489"/>
      <c r="FWR31" s="489"/>
      <c r="FWS31" s="489"/>
      <c r="FWT31" s="489"/>
      <c r="FWU31" s="489"/>
      <c r="FWV31" s="489"/>
      <c r="FWW31" s="489"/>
      <c r="FWX31" s="489"/>
      <c r="FWY31" s="489"/>
      <c r="FWZ31" s="489"/>
      <c r="FXA31" s="489"/>
      <c r="FXB31" s="489"/>
      <c r="FXC31" s="489"/>
      <c r="FXD31" s="489"/>
      <c r="FXE31" s="489"/>
      <c r="FXF31" s="489"/>
      <c r="FXG31" s="489"/>
      <c r="FXH31" s="489"/>
      <c r="FXI31" s="489"/>
      <c r="FXJ31" s="489"/>
      <c r="FXK31" s="489"/>
      <c r="FXL31" s="489"/>
      <c r="FXM31" s="489"/>
      <c r="FXN31" s="489"/>
      <c r="FXO31" s="489"/>
      <c r="FXP31" s="489"/>
      <c r="FXQ31" s="489"/>
      <c r="FXR31" s="489"/>
      <c r="FXS31" s="489"/>
      <c r="FXT31" s="489"/>
      <c r="FXU31" s="489"/>
      <c r="FXV31" s="489"/>
      <c r="FXW31" s="489"/>
      <c r="FXX31" s="489"/>
      <c r="FXY31" s="489"/>
      <c r="FXZ31" s="489"/>
      <c r="FYA31" s="489"/>
      <c r="FYB31" s="489"/>
      <c r="FYC31" s="489"/>
      <c r="FYD31" s="489"/>
      <c r="FYE31" s="489"/>
      <c r="FYF31" s="489"/>
      <c r="FYG31" s="489"/>
      <c r="FYH31" s="489"/>
      <c r="FYI31" s="489"/>
      <c r="FYJ31" s="489"/>
      <c r="FYK31" s="489"/>
      <c r="FYL31" s="489"/>
      <c r="FYM31" s="489"/>
      <c r="FYN31" s="489"/>
      <c r="FYO31" s="489"/>
      <c r="FYP31" s="489"/>
      <c r="FYQ31" s="489"/>
      <c r="FYR31" s="489"/>
      <c r="FYS31" s="489"/>
      <c r="FYT31" s="489"/>
      <c r="FYU31" s="489"/>
      <c r="FYV31" s="489"/>
      <c r="FYW31" s="489"/>
      <c r="FYX31" s="489"/>
      <c r="FYY31" s="489"/>
      <c r="FYZ31" s="489"/>
      <c r="FZA31" s="489"/>
      <c r="FZB31" s="489"/>
      <c r="FZC31" s="489"/>
      <c r="FZD31" s="489"/>
      <c r="FZE31" s="489"/>
      <c r="FZF31" s="489"/>
      <c r="FZG31" s="489"/>
      <c r="FZH31" s="489"/>
      <c r="FZI31" s="489"/>
      <c r="FZJ31" s="489"/>
      <c r="FZK31" s="489"/>
      <c r="FZL31" s="489"/>
      <c r="FZM31" s="489"/>
      <c r="FZN31" s="489"/>
      <c r="FZO31" s="489"/>
      <c r="FZP31" s="489"/>
      <c r="FZQ31" s="489"/>
      <c r="FZR31" s="489"/>
      <c r="FZS31" s="489"/>
      <c r="FZT31" s="489"/>
      <c r="FZU31" s="489"/>
      <c r="FZV31" s="489"/>
      <c r="FZW31" s="489"/>
      <c r="FZX31" s="489"/>
      <c r="FZY31" s="489"/>
      <c r="FZZ31" s="489"/>
      <c r="GAA31" s="489"/>
      <c r="GAB31" s="489"/>
      <c r="GAC31" s="489"/>
      <c r="GAD31" s="489"/>
      <c r="GAE31" s="489"/>
      <c r="GAF31" s="489"/>
      <c r="GAG31" s="489"/>
      <c r="GAH31" s="489"/>
      <c r="GAI31" s="489"/>
      <c r="GAJ31" s="489"/>
      <c r="GAK31" s="489"/>
      <c r="GAL31" s="489"/>
      <c r="GAM31" s="489"/>
      <c r="GAN31" s="489"/>
      <c r="GAO31" s="489"/>
      <c r="GAP31" s="489"/>
      <c r="GAQ31" s="489"/>
      <c r="GAR31" s="489"/>
      <c r="GAS31" s="489"/>
      <c r="GAT31" s="489"/>
      <c r="GAU31" s="489"/>
      <c r="GAV31" s="489"/>
      <c r="GAW31" s="489"/>
      <c r="GAX31" s="489"/>
      <c r="GAY31" s="489"/>
      <c r="GAZ31" s="489"/>
      <c r="GBA31" s="489"/>
      <c r="GBB31" s="489"/>
      <c r="GBC31" s="489"/>
      <c r="GBD31" s="489"/>
      <c r="GBE31" s="489"/>
      <c r="GBF31" s="489"/>
      <c r="GBG31" s="489"/>
      <c r="GBH31" s="489"/>
      <c r="GBI31" s="489"/>
      <c r="GBJ31" s="489"/>
      <c r="GBK31" s="489"/>
      <c r="GBL31" s="489"/>
      <c r="GBM31" s="489"/>
      <c r="GBN31" s="489"/>
      <c r="GBO31" s="489"/>
      <c r="GBP31" s="489"/>
      <c r="GBQ31" s="489"/>
      <c r="GBR31" s="489"/>
      <c r="GBS31" s="489"/>
      <c r="GBT31" s="489"/>
      <c r="GBU31" s="489"/>
      <c r="GBV31" s="489"/>
      <c r="GBW31" s="489"/>
      <c r="GBX31" s="489"/>
      <c r="GBY31" s="489"/>
      <c r="GBZ31" s="489"/>
      <c r="GCA31" s="489"/>
      <c r="GCB31" s="489"/>
      <c r="GCC31" s="489"/>
      <c r="GCD31" s="489"/>
      <c r="GCE31" s="489"/>
      <c r="GCF31" s="489"/>
      <c r="GCG31" s="489"/>
      <c r="GCH31" s="489"/>
      <c r="GCI31" s="489"/>
      <c r="GCJ31" s="489"/>
      <c r="GCK31" s="489"/>
      <c r="GCL31" s="489"/>
      <c r="GCM31" s="489"/>
      <c r="GCN31" s="489"/>
      <c r="GCO31" s="489"/>
      <c r="GCP31" s="489"/>
      <c r="GCQ31" s="489"/>
      <c r="GCR31" s="489"/>
      <c r="GCS31" s="489"/>
      <c r="GCT31" s="489"/>
      <c r="GCU31" s="489"/>
      <c r="GCV31" s="489"/>
      <c r="GCW31" s="489"/>
      <c r="GCX31" s="489"/>
      <c r="GCY31" s="489"/>
      <c r="GCZ31" s="489"/>
      <c r="GDA31" s="489"/>
      <c r="GDB31" s="489"/>
      <c r="GDC31" s="489"/>
      <c r="GDD31" s="489"/>
      <c r="GDE31" s="489"/>
      <c r="GDF31" s="489"/>
      <c r="GDG31" s="489"/>
      <c r="GDH31" s="489"/>
      <c r="GDI31" s="489"/>
      <c r="GDJ31" s="489"/>
      <c r="GDK31" s="489"/>
      <c r="GDL31" s="489"/>
      <c r="GDM31" s="489"/>
      <c r="GDN31" s="489"/>
      <c r="GDO31" s="489"/>
      <c r="GDP31" s="489"/>
      <c r="GDQ31" s="489"/>
      <c r="GDR31" s="489"/>
      <c r="GDS31" s="489"/>
      <c r="GDT31" s="489"/>
      <c r="GDU31" s="489"/>
      <c r="GDV31" s="489"/>
      <c r="GDW31" s="489"/>
      <c r="GDX31" s="489"/>
      <c r="GDY31" s="489"/>
      <c r="GDZ31" s="489"/>
      <c r="GEA31" s="489"/>
      <c r="GEB31" s="489"/>
      <c r="GEC31" s="489"/>
      <c r="GED31" s="489"/>
      <c r="GEE31" s="489"/>
      <c r="GEF31" s="489"/>
      <c r="GEG31" s="489"/>
      <c r="GEH31" s="489"/>
      <c r="GEI31" s="489"/>
      <c r="GEJ31" s="489"/>
      <c r="GEK31" s="489"/>
      <c r="GEL31" s="489"/>
      <c r="GEM31" s="489"/>
      <c r="GEN31" s="489"/>
      <c r="GEO31" s="489"/>
      <c r="GEP31" s="489"/>
      <c r="GEQ31" s="489"/>
      <c r="GER31" s="489"/>
      <c r="GES31" s="489"/>
      <c r="GET31" s="489"/>
      <c r="GEU31" s="489"/>
      <c r="GEV31" s="489"/>
      <c r="GEW31" s="489"/>
      <c r="GEX31" s="489"/>
      <c r="GEY31" s="489"/>
      <c r="GEZ31" s="489"/>
      <c r="GFA31" s="489"/>
      <c r="GFB31" s="489"/>
      <c r="GFC31" s="489"/>
      <c r="GFD31" s="489"/>
      <c r="GFE31" s="489"/>
      <c r="GFF31" s="489"/>
      <c r="GFG31" s="489"/>
      <c r="GFH31" s="489"/>
      <c r="GFI31" s="489"/>
      <c r="GFJ31" s="489"/>
      <c r="GFK31" s="489"/>
      <c r="GFL31" s="489"/>
      <c r="GFM31" s="489"/>
      <c r="GFN31" s="489"/>
      <c r="GFO31" s="489"/>
      <c r="GFP31" s="489"/>
      <c r="GFQ31" s="489"/>
      <c r="GFR31" s="489"/>
      <c r="GFS31" s="489"/>
      <c r="GFT31" s="489"/>
      <c r="GFU31" s="489"/>
      <c r="GFV31" s="489"/>
      <c r="GFW31" s="489"/>
      <c r="GFX31" s="489"/>
      <c r="GFY31" s="489"/>
      <c r="GFZ31" s="489"/>
      <c r="GGA31" s="489"/>
      <c r="GGB31" s="489"/>
      <c r="GGC31" s="489"/>
      <c r="GGD31" s="489"/>
      <c r="GGE31" s="489"/>
      <c r="GGF31" s="489"/>
      <c r="GGG31" s="489"/>
      <c r="GGH31" s="489"/>
      <c r="GGI31" s="489"/>
      <c r="GGJ31" s="489"/>
      <c r="GGK31" s="489"/>
      <c r="GGL31" s="489"/>
      <c r="GGM31" s="489"/>
      <c r="GGN31" s="489"/>
      <c r="GGO31" s="489"/>
      <c r="GGP31" s="489"/>
      <c r="GGQ31" s="489"/>
      <c r="GGR31" s="489"/>
      <c r="GGS31" s="489"/>
      <c r="GGT31" s="489"/>
      <c r="GGU31" s="489"/>
      <c r="GGV31" s="489"/>
      <c r="GGW31" s="489"/>
      <c r="GGX31" s="489"/>
      <c r="GGY31" s="489"/>
      <c r="GGZ31" s="489"/>
      <c r="GHA31" s="489"/>
      <c r="GHB31" s="489"/>
      <c r="GHC31" s="489"/>
      <c r="GHD31" s="489"/>
      <c r="GHE31" s="489"/>
      <c r="GHF31" s="489"/>
      <c r="GHG31" s="489"/>
      <c r="GHH31" s="489"/>
      <c r="GHI31" s="489"/>
      <c r="GHJ31" s="489"/>
      <c r="GHK31" s="489"/>
      <c r="GHL31" s="489"/>
      <c r="GHM31" s="489"/>
      <c r="GHN31" s="489"/>
      <c r="GHO31" s="489"/>
      <c r="GHP31" s="489"/>
      <c r="GHQ31" s="489"/>
      <c r="GHR31" s="489"/>
      <c r="GHS31" s="489"/>
      <c r="GHT31" s="489"/>
      <c r="GHU31" s="489"/>
      <c r="GHV31" s="489"/>
      <c r="GHW31" s="489"/>
      <c r="GHX31" s="489"/>
      <c r="GHY31" s="489"/>
      <c r="GHZ31" s="489"/>
      <c r="GIA31" s="489"/>
      <c r="GIB31" s="489"/>
      <c r="GIC31" s="489"/>
      <c r="GID31" s="489"/>
      <c r="GIE31" s="489"/>
      <c r="GIF31" s="489"/>
      <c r="GIG31" s="489"/>
      <c r="GIH31" s="489"/>
      <c r="GII31" s="489"/>
      <c r="GIJ31" s="489"/>
      <c r="GIK31" s="489"/>
      <c r="GIL31" s="489"/>
      <c r="GIM31" s="489"/>
      <c r="GIN31" s="489"/>
      <c r="GIO31" s="489"/>
      <c r="GIP31" s="489"/>
      <c r="GIQ31" s="489"/>
      <c r="GIR31" s="489"/>
      <c r="GIS31" s="489"/>
      <c r="GIT31" s="489"/>
      <c r="GIU31" s="489"/>
      <c r="GIV31" s="489"/>
      <c r="GIW31" s="489"/>
      <c r="GIX31" s="489"/>
      <c r="GIY31" s="489"/>
      <c r="GIZ31" s="489"/>
      <c r="GJA31" s="489"/>
      <c r="GJB31" s="489"/>
      <c r="GJC31" s="489"/>
      <c r="GJD31" s="489"/>
      <c r="GJE31" s="489"/>
      <c r="GJF31" s="489"/>
      <c r="GJG31" s="489"/>
      <c r="GJH31" s="489"/>
      <c r="GJI31" s="489"/>
      <c r="GJJ31" s="489"/>
      <c r="GJK31" s="489"/>
      <c r="GJL31" s="489"/>
      <c r="GJM31" s="489"/>
      <c r="GJN31" s="489"/>
      <c r="GJO31" s="489"/>
      <c r="GJP31" s="489"/>
      <c r="GJQ31" s="489"/>
      <c r="GJR31" s="489"/>
      <c r="GJS31" s="489"/>
      <c r="GJT31" s="489"/>
      <c r="GJU31" s="489"/>
      <c r="GJV31" s="489"/>
      <c r="GJW31" s="489"/>
      <c r="GJX31" s="489"/>
      <c r="GJY31" s="489"/>
      <c r="GJZ31" s="489"/>
      <c r="GKA31" s="489"/>
      <c r="GKB31" s="489"/>
      <c r="GKC31" s="489"/>
      <c r="GKD31" s="489"/>
      <c r="GKE31" s="489"/>
      <c r="GKF31" s="489"/>
      <c r="GKG31" s="489"/>
      <c r="GKH31" s="489"/>
      <c r="GKI31" s="489"/>
      <c r="GKJ31" s="489"/>
      <c r="GKK31" s="489"/>
      <c r="GKL31" s="489"/>
      <c r="GKM31" s="489"/>
      <c r="GKN31" s="489"/>
      <c r="GKO31" s="489"/>
      <c r="GKP31" s="489"/>
      <c r="GKQ31" s="489"/>
      <c r="GKR31" s="489"/>
      <c r="GKS31" s="489"/>
      <c r="GKT31" s="489"/>
      <c r="GKU31" s="489"/>
      <c r="GKV31" s="489"/>
      <c r="GKW31" s="489"/>
      <c r="GKX31" s="489"/>
      <c r="GKY31" s="489"/>
      <c r="GKZ31" s="489"/>
      <c r="GLA31" s="489"/>
      <c r="GLB31" s="489"/>
      <c r="GLC31" s="489"/>
      <c r="GLD31" s="489"/>
      <c r="GLE31" s="489"/>
      <c r="GLF31" s="489"/>
      <c r="GLG31" s="489"/>
      <c r="GLH31" s="489"/>
      <c r="GLI31" s="489"/>
      <c r="GLJ31" s="489"/>
      <c r="GLK31" s="489"/>
      <c r="GLL31" s="489"/>
      <c r="GLM31" s="489"/>
      <c r="GLN31" s="489"/>
      <c r="GLO31" s="489"/>
      <c r="GLP31" s="489"/>
      <c r="GLQ31" s="489"/>
      <c r="GLR31" s="489"/>
      <c r="GLS31" s="489"/>
      <c r="GLT31" s="489"/>
      <c r="GLU31" s="489"/>
      <c r="GLV31" s="489"/>
      <c r="GLW31" s="489"/>
      <c r="GLX31" s="489"/>
      <c r="GLY31" s="489"/>
      <c r="GLZ31" s="489"/>
      <c r="GMA31" s="489"/>
      <c r="GMB31" s="489"/>
      <c r="GMC31" s="489"/>
      <c r="GMD31" s="489"/>
      <c r="GME31" s="489"/>
      <c r="GMF31" s="489"/>
      <c r="GMG31" s="489"/>
      <c r="GMH31" s="489"/>
      <c r="GMI31" s="489"/>
      <c r="GMJ31" s="489"/>
      <c r="GMK31" s="489"/>
      <c r="GML31" s="489"/>
      <c r="GMM31" s="489"/>
      <c r="GMN31" s="489"/>
      <c r="GMO31" s="489"/>
      <c r="GMP31" s="489"/>
      <c r="GMQ31" s="489"/>
      <c r="GMR31" s="489"/>
      <c r="GMS31" s="489"/>
      <c r="GMT31" s="489"/>
      <c r="GMU31" s="489"/>
      <c r="GMV31" s="489"/>
      <c r="GMW31" s="489"/>
      <c r="GMX31" s="489"/>
      <c r="GMY31" s="489"/>
      <c r="GMZ31" s="489"/>
      <c r="GNA31" s="489"/>
      <c r="GNB31" s="489"/>
      <c r="GNC31" s="489"/>
      <c r="GND31" s="489"/>
      <c r="GNE31" s="489"/>
      <c r="GNF31" s="489"/>
      <c r="GNG31" s="489"/>
      <c r="GNH31" s="489"/>
      <c r="GNI31" s="489"/>
      <c r="GNJ31" s="489"/>
      <c r="GNK31" s="489"/>
      <c r="GNL31" s="489"/>
      <c r="GNM31" s="489"/>
      <c r="GNN31" s="489"/>
      <c r="GNO31" s="489"/>
      <c r="GNP31" s="489"/>
      <c r="GNQ31" s="489"/>
      <c r="GNR31" s="489"/>
      <c r="GNS31" s="489"/>
      <c r="GNT31" s="489"/>
      <c r="GNU31" s="489"/>
      <c r="GNV31" s="489"/>
      <c r="GNW31" s="489"/>
      <c r="GNX31" s="489"/>
      <c r="GNY31" s="489"/>
      <c r="GNZ31" s="489"/>
      <c r="GOA31" s="489"/>
      <c r="GOB31" s="489"/>
      <c r="GOC31" s="489"/>
      <c r="GOD31" s="489"/>
      <c r="GOE31" s="489"/>
      <c r="GOF31" s="489"/>
      <c r="GOG31" s="489"/>
      <c r="GOH31" s="489"/>
      <c r="GOI31" s="489"/>
      <c r="GOJ31" s="489"/>
      <c r="GOK31" s="489"/>
      <c r="GOL31" s="489"/>
      <c r="GOM31" s="489"/>
      <c r="GON31" s="489"/>
      <c r="GOO31" s="489"/>
      <c r="GOP31" s="489"/>
      <c r="GOQ31" s="489"/>
      <c r="GOR31" s="489"/>
      <c r="GOS31" s="489"/>
      <c r="GOT31" s="489"/>
      <c r="GOU31" s="489"/>
      <c r="GOV31" s="489"/>
      <c r="GOW31" s="489"/>
      <c r="GOX31" s="489"/>
      <c r="GOY31" s="489"/>
      <c r="GOZ31" s="489"/>
      <c r="GPA31" s="489"/>
      <c r="GPB31" s="489"/>
      <c r="GPC31" s="489"/>
      <c r="GPD31" s="489"/>
      <c r="GPE31" s="489"/>
      <c r="GPF31" s="489"/>
      <c r="GPG31" s="489"/>
      <c r="GPH31" s="489"/>
      <c r="GPI31" s="489"/>
      <c r="GPJ31" s="489"/>
      <c r="GPK31" s="489"/>
      <c r="GPL31" s="489"/>
      <c r="GPM31" s="489"/>
      <c r="GPN31" s="489"/>
      <c r="GPO31" s="489"/>
      <c r="GPP31" s="489"/>
      <c r="GPQ31" s="489"/>
      <c r="GPR31" s="489"/>
      <c r="GPS31" s="489"/>
      <c r="GPT31" s="489"/>
      <c r="GPU31" s="489"/>
      <c r="GPV31" s="489"/>
      <c r="GPW31" s="489"/>
      <c r="GPX31" s="489"/>
      <c r="GPY31" s="489"/>
      <c r="GPZ31" s="489"/>
      <c r="GQA31" s="489"/>
      <c r="GQB31" s="489"/>
      <c r="GQC31" s="489"/>
      <c r="GQD31" s="489"/>
      <c r="GQE31" s="489"/>
      <c r="GQF31" s="489"/>
      <c r="GQG31" s="489"/>
      <c r="GQH31" s="489"/>
      <c r="GQI31" s="489"/>
      <c r="GQJ31" s="489"/>
      <c r="GQK31" s="489"/>
      <c r="GQL31" s="489"/>
      <c r="GQM31" s="489"/>
      <c r="GQN31" s="489"/>
      <c r="GQO31" s="489"/>
      <c r="GQP31" s="489"/>
      <c r="GQQ31" s="489"/>
      <c r="GQR31" s="489"/>
      <c r="GQS31" s="489"/>
      <c r="GQT31" s="489"/>
      <c r="GQU31" s="489"/>
      <c r="GQV31" s="489"/>
      <c r="GQW31" s="489"/>
      <c r="GQX31" s="489"/>
      <c r="GQY31" s="489"/>
      <c r="GQZ31" s="489"/>
      <c r="GRA31" s="489"/>
      <c r="GRB31" s="489"/>
      <c r="GRC31" s="489"/>
      <c r="GRD31" s="489"/>
      <c r="GRE31" s="489"/>
      <c r="GRF31" s="489"/>
      <c r="GRG31" s="489"/>
      <c r="GRH31" s="489"/>
      <c r="GRI31" s="489"/>
      <c r="GRJ31" s="489"/>
      <c r="GRK31" s="489"/>
      <c r="GRL31" s="489"/>
      <c r="GRM31" s="489"/>
      <c r="GRN31" s="489"/>
      <c r="GRO31" s="489"/>
      <c r="GRP31" s="489"/>
      <c r="GRQ31" s="489"/>
      <c r="GRR31" s="489"/>
      <c r="GRS31" s="489"/>
      <c r="GRT31" s="489"/>
      <c r="GRU31" s="489"/>
      <c r="GRV31" s="489"/>
      <c r="GRW31" s="489"/>
      <c r="GRX31" s="489"/>
      <c r="GRY31" s="489"/>
      <c r="GRZ31" s="489"/>
      <c r="GSA31" s="489"/>
      <c r="GSB31" s="489"/>
      <c r="GSC31" s="489"/>
      <c r="GSD31" s="489"/>
      <c r="GSE31" s="489"/>
      <c r="GSF31" s="489"/>
      <c r="GSG31" s="489"/>
      <c r="GSH31" s="489"/>
      <c r="GSI31" s="489"/>
      <c r="GSJ31" s="489"/>
      <c r="GSK31" s="489"/>
      <c r="GSL31" s="489"/>
      <c r="GSM31" s="489"/>
      <c r="GSN31" s="489"/>
      <c r="GSO31" s="489"/>
      <c r="GSP31" s="489"/>
      <c r="GSQ31" s="489"/>
      <c r="GSR31" s="489"/>
      <c r="GSS31" s="489"/>
      <c r="GST31" s="489"/>
      <c r="GSU31" s="489"/>
      <c r="GSV31" s="489"/>
      <c r="GSW31" s="489"/>
      <c r="GSX31" s="489"/>
      <c r="GSY31" s="489"/>
      <c r="GSZ31" s="489"/>
      <c r="GTA31" s="489"/>
      <c r="GTB31" s="489"/>
      <c r="GTC31" s="489"/>
      <c r="GTD31" s="489"/>
      <c r="GTE31" s="489"/>
      <c r="GTF31" s="489"/>
      <c r="GTG31" s="489"/>
      <c r="GTH31" s="489"/>
      <c r="GTI31" s="489"/>
      <c r="GTJ31" s="489"/>
      <c r="GTK31" s="489"/>
      <c r="GTL31" s="489"/>
      <c r="GTM31" s="489"/>
      <c r="GTN31" s="489"/>
      <c r="GTO31" s="489"/>
      <c r="GTP31" s="489"/>
      <c r="GTQ31" s="489"/>
      <c r="GTR31" s="489"/>
      <c r="GTS31" s="489"/>
      <c r="GTT31" s="489"/>
      <c r="GTU31" s="489"/>
      <c r="GTV31" s="489"/>
      <c r="GTW31" s="489"/>
      <c r="GTX31" s="489"/>
      <c r="GTY31" s="489"/>
      <c r="GTZ31" s="489"/>
      <c r="GUA31" s="489"/>
      <c r="GUB31" s="489"/>
      <c r="GUC31" s="489"/>
      <c r="GUD31" s="489"/>
      <c r="GUE31" s="489"/>
      <c r="GUF31" s="489"/>
      <c r="GUG31" s="489"/>
      <c r="GUH31" s="489"/>
      <c r="GUI31" s="489"/>
      <c r="GUJ31" s="489"/>
      <c r="GUK31" s="489"/>
      <c r="GUL31" s="489"/>
      <c r="GUM31" s="489"/>
      <c r="GUN31" s="489"/>
      <c r="GUO31" s="489"/>
      <c r="GUP31" s="489"/>
      <c r="GUQ31" s="489"/>
      <c r="GUR31" s="489"/>
      <c r="GUS31" s="489"/>
      <c r="GUT31" s="489"/>
      <c r="GUU31" s="489"/>
      <c r="GUV31" s="489"/>
      <c r="GUW31" s="489"/>
      <c r="GUX31" s="489"/>
      <c r="GUY31" s="489"/>
      <c r="GUZ31" s="489"/>
      <c r="GVA31" s="489"/>
      <c r="GVB31" s="489"/>
      <c r="GVC31" s="489"/>
      <c r="GVD31" s="489"/>
      <c r="GVE31" s="489"/>
      <c r="GVF31" s="489"/>
      <c r="GVG31" s="489"/>
      <c r="GVH31" s="489"/>
      <c r="GVI31" s="489"/>
      <c r="GVJ31" s="489"/>
      <c r="GVK31" s="489"/>
      <c r="GVL31" s="489"/>
      <c r="GVM31" s="489"/>
      <c r="GVN31" s="489"/>
      <c r="GVO31" s="489"/>
      <c r="GVP31" s="489"/>
      <c r="GVQ31" s="489"/>
      <c r="GVR31" s="489"/>
      <c r="GVS31" s="489"/>
      <c r="GVT31" s="489"/>
      <c r="GVU31" s="489"/>
      <c r="GVV31" s="489"/>
      <c r="GVW31" s="489"/>
      <c r="GVX31" s="489"/>
      <c r="GVY31" s="489"/>
      <c r="GVZ31" s="489"/>
      <c r="GWA31" s="489"/>
      <c r="GWB31" s="489"/>
      <c r="GWC31" s="489"/>
      <c r="GWD31" s="489"/>
      <c r="GWE31" s="489"/>
      <c r="GWF31" s="489"/>
      <c r="GWG31" s="489"/>
      <c r="GWH31" s="489"/>
      <c r="GWI31" s="489"/>
      <c r="GWJ31" s="489"/>
      <c r="GWK31" s="489"/>
      <c r="GWL31" s="489"/>
      <c r="GWM31" s="489"/>
      <c r="GWN31" s="489"/>
      <c r="GWO31" s="489"/>
      <c r="GWP31" s="489"/>
      <c r="GWQ31" s="489"/>
      <c r="GWR31" s="489"/>
      <c r="GWS31" s="489"/>
      <c r="GWT31" s="489"/>
      <c r="GWU31" s="489"/>
      <c r="GWV31" s="489"/>
      <c r="GWW31" s="489"/>
      <c r="GWX31" s="489"/>
      <c r="GWY31" s="489"/>
      <c r="GWZ31" s="489"/>
      <c r="GXA31" s="489"/>
      <c r="GXB31" s="489"/>
      <c r="GXC31" s="489"/>
      <c r="GXD31" s="489"/>
      <c r="GXE31" s="489"/>
      <c r="GXF31" s="489"/>
      <c r="GXG31" s="489"/>
      <c r="GXH31" s="489"/>
      <c r="GXI31" s="489"/>
      <c r="GXJ31" s="489"/>
      <c r="GXK31" s="489"/>
      <c r="GXL31" s="489"/>
      <c r="GXM31" s="489"/>
      <c r="GXN31" s="489"/>
      <c r="GXO31" s="489"/>
      <c r="GXP31" s="489"/>
      <c r="GXQ31" s="489"/>
      <c r="GXR31" s="489"/>
      <c r="GXS31" s="489"/>
      <c r="GXT31" s="489"/>
      <c r="GXU31" s="489"/>
      <c r="GXV31" s="489"/>
      <c r="GXW31" s="489"/>
      <c r="GXX31" s="489"/>
      <c r="GXY31" s="489"/>
      <c r="GXZ31" s="489"/>
      <c r="GYA31" s="489"/>
      <c r="GYB31" s="489"/>
      <c r="GYC31" s="489"/>
      <c r="GYD31" s="489"/>
      <c r="GYE31" s="489"/>
      <c r="GYF31" s="489"/>
      <c r="GYG31" s="489"/>
      <c r="GYH31" s="489"/>
      <c r="GYI31" s="489"/>
      <c r="GYJ31" s="489"/>
      <c r="GYK31" s="489"/>
      <c r="GYL31" s="489"/>
      <c r="GYM31" s="489"/>
      <c r="GYN31" s="489"/>
      <c r="GYO31" s="489"/>
      <c r="GYP31" s="489"/>
      <c r="GYQ31" s="489"/>
      <c r="GYR31" s="489"/>
      <c r="GYS31" s="489"/>
      <c r="GYT31" s="489"/>
      <c r="GYU31" s="489"/>
      <c r="GYV31" s="489"/>
      <c r="GYW31" s="489"/>
      <c r="GYX31" s="489"/>
      <c r="GYY31" s="489"/>
      <c r="GYZ31" s="489"/>
      <c r="GZA31" s="489"/>
      <c r="GZB31" s="489"/>
      <c r="GZC31" s="489"/>
      <c r="GZD31" s="489"/>
      <c r="GZE31" s="489"/>
      <c r="GZF31" s="489"/>
      <c r="GZG31" s="489"/>
      <c r="GZH31" s="489"/>
      <c r="GZI31" s="489"/>
      <c r="GZJ31" s="489"/>
      <c r="GZK31" s="489"/>
      <c r="GZL31" s="489"/>
      <c r="GZM31" s="489"/>
      <c r="GZN31" s="489"/>
      <c r="GZO31" s="489"/>
      <c r="GZP31" s="489"/>
      <c r="GZQ31" s="489"/>
      <c r="GZR31" s="489"/>
      <c r="GZS31" s="489"/>
      <c r="GZT31" s="489"/>
      <c r="GZU31" s="489"/>
      <c r="GZV31" s="489"/>
      <c r="GZW31" s="489"/>
      <c r="GZX31" s="489"/>
      <c r="GZY31" s="489"/>
      <c r="GZZ31" s="489"/>
      <c r="HAA31" s="489"/>
      <c r="HAB31" s="489"/>
      <c r="HAC31" s="489"/>
      <c r="HAD31" s="489"/>
      <c r="HAE31" s="489"/>
      <c r="HAF31" s="489"/>
      <c r="HAG31" s="489"/>
      <c r="HAH31" s="489"/>
      <c r="HAI31" s="489"/>
      <c r="HAJ31" s="489"/>
      <c r="HAK31" s="489"/>
      <c r="HAL31" s="489"/>
      <c r="HAM31" s="489"/>
      <c r="HAN31" s="489"/>
      <c r="HAO31" s="489"/>
      <c r="HAP31" s="489"/>
      <c r="HAQ31" s="489"/>
      <c r="HAR31" s="489"/>
      <c r="HAS31" s="489"/>
      <c r="HAT31" s="489"/>
      <c r="HAU31" s="489"/>
      <c r="HAV31" s="489"/>
      <c r="HAW31" s="489"/>
      <c r="HAX31" s="489"/>
      <c r="HAY31" s="489"/>
      <c r="HAZ31" s="489"/>
      <c r="HBA31" s="489"/>
      <c r="HBB31" s="489"/>
      <c r="HBC31" s="489"/>
      <c r="HBD31" s="489"/>
      <c r="HBE31" s="489"/>
      <c r="HBF31" s="489"/>
      <c r="HBG31" s="489"/>
      <c r="HBH31" s="489"/>
      <c r="HBI31" s="489"/>
      <c r="HBJ31" s="489"/>
      <c r="HBK31" s="489"/>
      <c r="HBL31" s="489"/>
      <c r="HBM31" s="489"/>
      <c r="HBN31" s="489"/>
      <c r="HBO31" s="489"/>
      <c r="HBP31" s="489"/>
      <c r="HBQ31" s="489"/>
      <c r="HBR31" s="489"/>
      <c r="HBS31" s="489"/>
      <c r="HBT31" s="489"/>
      <c r="HBU31" s="489"/>
      <c r="HBV31" s="489"/>
      <c r="HBW31" s="489"/>
      <c r="HBX31" s="489"/>
      <c r="HBY31" s="489"/>
      <c r="HBZ31" s="489"/>
      <c r="HCA31" s="489"/>
      <c r="HCB31" s="489"/>
      <c r="HCC31" s="489"/>
      <c r="HCD31" s="489"/>
      <c r="HCE31" s="489"/>
      <c r="HCF31" s="489"/>
      <c r="HCG31" s="489"/>
      <c r="HCH31" s="489"/>
      <c r="HCI31" s="489"/>
      <c r="HCJ31" s="489"/>
      <c r="HCK31" s="489"/>
      <c r="HCL31" s="489"/>
      <c r="HCM31" s="489"/>
      <c r="HCN31" s="489"/>
      <c r="HCO31" s="489"/>
      <c r="HCP31" s="489"/>
      <c r="HCQ31" s="489"/>
      <c r="HCR31" s="489"/>
      <c r="HCS31" s="489"/>
      <c r="HCT31" s="489"/>
      <c r="HCU31" s="489"/>
      <c r="HCV31" s="489"/>
      <c r="HCW31" s="489"/>
      <c r="HCX31" s="489"/>
      <c r="HCY31" s="489"/>
      <c r="HCZ31" s="489"/>
      <c r="HDA31" s="489"/>
      <c r="HDB31" s="489"/>
      <c r="HDC31" s="489"/>
      <c r="HDD31" s="489"/>
      <c r="HDE31" s="489"/>
      <c r="HDF31" s="489"/>
      <c r="HDG31" s="489"/>
      <c r="HDH31" s="489"/>
      <c r="HDI31" s="489"/>
      <c r="HDJ31" s="489"/>
      <c r="HDK31" s="489"/>
      <c r="HDL31" s="489"/>
      <c r="HDM31" s="489"/>
      <c r="HDN31" s="489"/>
      <c r="HDO31" s="489"/>
      <c r="HDP31" s="489"/>
      <c r="HDQ31" s="489"/>
      <c r="HDR31" s="489"/>
      <c r="HDS31" s="489"/>
      <c r="HDT31" s="489"/>
      <c r="HDU31" s="489"/>
      <c r="HDV31" s="489"/>
      <c r="HDW31" s="489"/>
      <c r="HDX31" s="489"/>
      <c r="HDY31" s="489"/>
      <c r="HDZ31" s="489"/>
      <c r="HEA31" s="489"/>
      <c r="HEB31" s="489"/>
      <c r="HEC31" s="489"/>
      <c r="HED31" s="489"/>
      <c r="HEE31" s="489"/>
      <c r="HEF31" s="489"/>
      <c r="HEG31" s="489"/>
      <c r="HEH31" s="489"/>
      <c r="HEI31" s="489"/>
      <c r="HEJ31" s="489"/>
      <c r="HEK31" s="489"/>
      <c r="HEL31" s="489"/>
      <c r="HEM31" s="489"/>
      <c r="HEN31" s="489"/>
      <c r="HEO31" s="489"/>
      <c r="HEP31" s="489"/>
      <c r="HEQ31" s="489"/>
      <c r="HER31" s="489"/>
      <c r="HES31" s="489"/>
      <c r="HET31" s="489"/>
      <c r="HEU31" s="489"/>
      <c r="HEV31" s="489"/>
      <c r="HEW31" s="489"/>
      <c r="HEX31" s="489"/>
      <c r="HEY31" s="489"/>
      <c r="HEZ31" s="489"/>
      <c r="HFA31" s="489"/>
      <c r="HFB31" s="489"/>
      <c r="HFC31" s="489"/>
      <c r="HFD31" s="489"/>
      <c r="HFE31" s="489"/>
      <c r="HFF31" s="489"/>
      <c r="HFG31" s="489"/>
      <c r="HFH31" s="489"/>
      <c r="HFI31" s="489"/>
      <c r="HFJ31" s="489"/>
      <c r="HFK31" s="489"/>
      <c r="HFL31" s="489"/>
      <c r="HFM31" s="489"/>
      <c r="HFN31" s="489"/>
      <c r="HFO31" s="489"/>
      <c r="HFP31" s="489"/>
      <c r="HFQ31" s="489"/>
      <c r="HFR31" s="489"/>
      <c r="HFS31" s="489"/>
      <c r="HFT31" s="489"/>
      <c r="HFU31" s="489"/>
      <c r="HFV31" s="489"/>
      <c r="HFW31" s="489"/>
      <c r="HFX31" s="489"/>
      <c r="HFY31" s="489"/>
      <c r="HFZ31" s="489"/>
      <c r="HGA31" s="489"/>
      <c r="HGB31" s="489"/>
      <c r="HGC31" s="489"/>
      <c r="HGD31" s="489"/>
      <c r="HGE31" s="489"/>
      <c r="HGF31" s="489"/>
      <c r="HGG31" s="489"/>
      <c r="HGH31" s="489"/>
      <c r="HGI31" s="489"/>
      <c r="HGJ31" s="489"/>
      <c r="HGK31" s="489"/>
      <c r="HGL31" s="489"/>
      <c r="HGM31" s="489"/>
      <c r="HGN31" s="489"/>
      <c r="HGO31" s="489"/>
      <c r="HGP31" s="489"/>
      <c r="HGQ31" s="489"/>
      <c r="HGR31" s="489"/>
      <c r="HGS31" s="489"/>
      <c r="HGT31" s="489"/>
      <c r="HGU31" s="489"/>
      <c r="HGV31" s="489"/>
      <c r="HGW31" s="489"/>
      <c r="HGX31" s="489"/>
      <c r="HGY31" s="489"/>
      <c r="HGZ31" s="489"/>
      <c r="HHA31" s="489"/>
      <c r="HHB31" s="489"/>
      <c r="HHC31" s="489"/>
      <c r="HHD31" s="489"/>
      <c r="HHE31" s="489"/>
      <c r="HHF31" s="489"/>
      <c r="HHG31" s="489"/>
      <c r="HHH31" s="489"/>
      <c r="HHI31" s="489"/>
      <c r="HHJ31" s="489"/>
      <c r="HHK31" s="489"/>
      <c r="HHL31" s="489"/>
      <c r="HHM31" s="489"/>
      <c r="HHN31" s="489"/>
      <c r="HHO31" s="489"/>
      <c r="HHP31" s="489"/>
      <c r="HHQ31" s="489"/>
      <c r="HHR31" s="489"/>
      <c r="HHS31" s="489"/>
      <c r="HHT31" s="489"/>
      <c r="HHU31" s="489"/>
      <c r="HHV31" s="489"/>
      <c r="HHW31" s="489"/>
      <c r="HHX31" s="489"/>
      <c r="HHY31" s="489"/>
      <c r="HHZ31" s="489"/>
      <c r="HIA31" s="489"/>
      <c r="HIB31" s="489"/>
      <c r="HIC31" s="489"/>
      <c r="HID31" s="489"/>
      <c r="HIE31" s="489"/>
      <c r="HIF31" s="489"/>
      <c r="HIG31" s="489"/>
      <c r="HIH31" s="489"/>
      <c r="HII31" s="489"/>
      <c r="HIJ31" s="489"/>
      <c r="HIK31" s="489"/>
      <c r="HIL31" s="489"/>
      <c r="HIM31" s="489"/>
      <c r="HIN31" s="489"/>
      <c r="HIO31" s="489"/>
      <c r="HIP31" s="489"/>
      <c r="HIQ31" s="489"/>
      <c r="HIR31" s="489"/>
      <c r="HIS31" s="489"/>
      <c r="HIT31" s="489"/>
      <c r="HIU31" s="489"/>
      <c r="HIV31" s="489"/>
      <c r="HIW31" s="489"/>
      <c r="HIX31" s="489"/>
      <c r="HIY31" s="489"/>
      <c r="HIZ31" s="489"/>
      <c r="HJA31" s="489"/>
      <c r="HJB31" s="489"/>
      <c r="HJC31" s="489"/>
      <c r="HJD31" s="489"/>
      <c r="HJE31" s="489"/>
      <c r="HJF31" s="489"/>
      <c r="HJG31" s="489"/>
      <c r="HJH31" s="489"/>
      <c r="HJI31" s="489"/>
      <c r="HJJ31" s="489"/>
      <c r="HJK31" s="489"/>
      <c r="HJL31" s="489"/>
      <c r="HJM31" s="489"/>
      <c r="HJN31" s="489"/>
      <c r="HJO31" s="489"/>
      <c r="HJP31" s="489"/>
      <c r="HJQ31" s="489"/>
      <c r="HJR31" s="489"/>
      <c r="HJS31" s="489"/>
      <c r="HJT31" s="489"/>
      <c r="HJU31" s="489"/>
      <c r="HJV31" s="489"/>
      <c r="HJW31" s="489"/>
      <c r="HJX31" s="489"/>
      <c r="HJY31" s="489"/>
      <c r="HJZ31" s="489"/>
      <c r="HKA31" s="489"/>
      <c r="HKB31" s="489"/>
      <c r="HKC31" s="489"/>
      <c r="HKD31" s="489"/>
      <c r="HKE31" s="489"/>
      <c r="HKF31" s="489"/>
      <c r="HKG31" s="489"/>
      <c r="HKH31" s="489"/>
      <c r="HKI31" s="489"/>
      <c r="HKJ31" s="489"/>
      <c r="HKK31" s="489"/>
      <c r="HKL31" s="489"/>
      <c r="HKM31" s="489"/>
      <c r="HKN31" s="489"/>
      <c r="HKO31" s="489"/>
      <c r="HKP31" s="489"/>
      <c r="HKQ31" s="489"/>
      <c r="HKR31" s="489"/>
      <c r="HKS31" s="489"/>
      <c r="HKT31" s="489"/>
      <c r="HKU31" s="489"/>
      <c r="HKV31" s="489"/>
      <c r="HKW31" s="489"/>
      <c r="HKX31" s="489"/>
      <c r="HKY31" s="489"/>
      <c r="HKZ31" s="489"/>
      <c r="HLA31" s="489"/>
      <c r="HLB31" s="489"/>
      <c r="HLC31" s="489"/>
      <c r="HLD31" s="489"/>
      <c r="HLE31" s="489"/>
      <c r="HLF31" s="489"/>
      <c r="HLG31" s="489"/>
      <c r="HLH31" s="489"/>
      <c r="HLI31" s="489"/>
      <c r="HLJ31" s="489"/>
      <c r="HLK31" s="489"/>
      <c r="HLL31" s="489"/>
      <c r="HLM31" s="489"/>
      <c r="HLN31" s="489"/>
      <c r="HLO31" s="489"/>
      <c r="HLP31" s="489"/>
      <c r="HLQ31" s="489"/>
      <c r="HLR31" s="489"/>
      <c r="HLS31" s="489"/>
      <c r="HLT31" s="489"/>
      <c r="HLU31" s="489"/>
      <c r="HLV31" s="489"/>
      <c r="HLW31" s="489"/>
      <c r="HLX31" s="489"/>
      <c r="HLY31" s="489"/>
      <c r="HLZ31" s="489"/>
      <c r="HMA31" s="489"/>
      <c r="HMB31" s="489"/>
      <c r="HMC31" s="489"/>
      <c r="HMD31" s="489"/>
      <c r="HME31" s="489"/>
      <c r="HMF31" s="489"/>
      <c r="HMG31" s="489"/>
      <c r="HMH31" s="489"/>
      <c r="HMI31" s="489"/>
      <c r="HMJ31" s="489"/>
      <c r="HMK31" s="489"/>
      <c r="HML31" s="489"/>
      <c r="HMM31" s="489"/>
      <c r="HMN31" s="489"/>
      <c r="HMO31" s="489"/>
      <c r="HMP31" s="489"/>
      <c r="HMQ31" s="489"/>
      <c r="HMR31" s="489"/>
      <c r="HMS31" s="489"/>
      <c r="HMT31" s="489"/>
      <c r="HMU31" s="489"/>
      <c r="HMV31" s="489"/>
      <c r="HMW31" s="489"/>
      <c r="HMX31" s="489"/>
      <c r="HMY31" s="489"/>
      <c r="HMZ31" s="489"/>
      <c r="HNA31" s="489"/>
      <c r="HNB31" s="489"/>
      <c r="HNC31" s="489"/>
      <c r="HND31" s="489"/>
      <c r="HNE31" s="489"/>
      <c r="HNF31" s="489"/>
      <c r="HNG31" s="489"/>
      <c r="HNH31" s="489"/>
      <c r="HNI31" s="489"/>
      <c r="HNJ31" s="489"/>
      <c r="HNK31" s="489"/>
      <c r="HNL31" s="489"/>
      <c r="HNM31" s="489"/>
      <c r="HNN31" s="489"/>
      <c r="HNO31" s="489"/>
      <c r="HNP31" s="489"/>
      <c r="HNQ31" s="489"/>
      <c r="HNR31" s="489"/>
      <c r="HNS31" s="489"/>
      <c r="HNT31" s="489"/>
      <c r="HNU31" s="489"/>
      <c r="HNV31" s="489"/>
      <c r="HNW31" s="489"/>
      <c r="HNX31" s="489"/>
      <c r="HNY31" s="489"/>
      <c r="HNZ31" s="489"/>
      <c r="HOA31" s="489"/>
      <c r="HOB31" s="489"/>
      <c r="HOC31" s="489"/>
      <c r="HOD31" s="489"/>
      <c r="HOE31" s="489"/>
      <c r="HOF31" s="489"/>
      <c r="HOG31" s="489"/>
      <c r="HOH31" s="489"/>
      <c r="HOI31" s="489"/>
      <c r="HOJ31" s="489"/>
      <c r="HOK31" s="489"/>
      <c r="HOL31" s="489"/>
      <c r="HOM31" s="489"/>
      <c r="HON31" s="489"/>
      <c r="HOO31" s="489"/>
      <c r="HOP31" s="489"/>
      <c r="HOQ31" s="489"/>
      <c r="HOR31" s="489"/>
      <c r="HOS31" s="489"/>
      <c r="HOT31" s="489"/>
      <c r="HOU31" s="489"/>
      <c r="HOV31" s="489"/>
      <c r="HOW31" s="489"/>
      <c r="HOX31" s="489"/>
      <c r="HOY31" s="489"/>
      <c r="HOZ31" s="489"/>
      <c r="HPA31" s="489"/>
      <c r="HPB31" s="489"/>
      <c r="HPC31" s="489"/>
      <c r="HPD31" s="489"/>
      <c r="HPE31" s="489"/>
      <c r="HPF31" s="489"/>
      <c r="HPG31" s="489"/>
      <c r="HPH31" s="489"/>
      <c r="HPI31" s="489"/>
      <c r="HPJ31" s="489"/>
      <c r="HPK31" s="489"/>
      <c r="HPL31" s="489"/>
      <c r="HPM31" s="489"/>
      <c r="HPN31" s="489"/>
      <c r="HPO31" s="489"/>
      <c r="HPP31" s="489"/>
      <c r="HPQ31" s="489"/>
      <c r="HPR31" s="489"/>
      <c r="HPS31" s="489"/>
      <c r="HPT31" s="489"/>
      <c r="HPU31" s="489"/>
      <c r="HPV31" s="489"/>
      <c r="HPW31" s="489"/>
      <c r="HPX31" s="489"/>
      <c r="HPY31" s="489"/>
      <c r="HPZ31" s="489"/>
      <c r="HQA31" s="489"/>
      <c r="HQB31" s="489"/>
      <c r="HQC31" s="489"/>
      <c r="HQD31" s="489"/>
      <c r="HQE31" s="489"/>
      <c r="HQF31" s="489"/>
      <c r="HQG31" s="489"/>
      <c r="HQH31" s="489"/>
      <c r="HQI31" s="489"/>
      <c r="HQJ31" s="489"/>
      <c r="HQK31" s="489"/>
      <c r="HQL31" s="489"/>
      <c r="HQM31" s="489"/>
      <c r="HQN31" s="489"/>
      <c r="HQO31" s="489"/>
      <c r="HQP31" s="489"/>
      <c r="HQQ31" s="489"/>
      <c r="HQR31" s="489"/>
      <c r="HQS31" s="489"/>
      <c r="HQT31" s="489"/>
      <c r="HQU31" s="489"/>
      <c r="HQV31" s="489"/>
      <c r="HQW31" s="489"/>
      <c r="HQX31" s="489"/>
      <c r="HQY31" s="489"/>
      <c r="HQZ31" s="489"/>
      <c r="HRA31" s="489"/>
      <c r="HRB31" s="489"/>
      <c r="HRC31" s="489"/>
      <c r="HRD31" s="489"/>
      <c r="HRE31" s="489"/>
      <c r="HRF31" s="489"/>
      <c r="HRG31" s="489"/>
      <c r="HRH31" s="489"/>
      <c r="HRI31" s="489"/>
      <c r="HRJ31" s="489"/>
      <c r="HRK31" s="489"/>
      <c r="HRL31" s="489"/>
      <c r="HRM31" s="489"/>
      <c r="HRN31" s="489"/>
      <c r="HRO31" s="489"/>
      <c r="HRP31" s="489"/>
      <c r="HRQ31" s="489"/>
      <c r="HRR31" s="489"/>
      <c r="HRS31" s="489"/>
      <c r="HRT31" s="489"/>
      <c r="HRU31" s="489"/>
      <c r="HRV31" s="489"/>
      <c r="HRW31" s="489"/>
      <c r="HRX31" s="489"/>
      <c r="HRY31" s="489"/>
      <c r="HRZ31" s="489"/>
      <c r="HSA31" s="489"/>
      <c r="HSB31" s="489"/>
      <c r="HSC31" s="489"/>
      <c r="HSD31" s="489"/>
      <c r="HSE31" s="489"/>
      <c r="HSF31" s="489"/>
      <c r="HSG31" s="489"/>
      <c r="HSH31" s="489"/>
      <c r="HSI31" s="489"/>
      <c r="HSJ31" s="489"/>
      <c r="HSK31" s="489"/>
      <c r="HSL31" s="489"/>
      <c r="HSM31" s="489"/>
      <c r="HSN31" s="489"/>
      <c r="HSO31" s="489"/>
      <c r="HSP31" s="489"/>
      <c r="HSQ31" s="489"/>
      <c r="HSR31" s="489"/>
      <c r="HSS31" s="489"/>
      <c r="HST31" s="489"/>
      <c r="HSU31" s="489"/>
      <c r="HSV31" s="489"/>
      <c r="HSW31" s="489"/>
      <c r="HSX31" s="489"/>
      <c r="HSY31" s="489"/>
      <c r="HSZ31" s="489"/>
      <c r="HTA31" s="489"/>
      <c r="HTB31" s="489"/>
      <c r="HTC31" s="489"/>
      <c r="HTD31" s="489"/>
      <c r="HTE31" s="489"/>
      <c r="HTF31" s="489"/>
      <c r="HTG31" s="489"/>
      <c r="HTH31" s="489"/>
      <c r="HTI31" s="489"/>
      <c r="HTJ31" s="489"/>
      <c r="HTK31" s="489"/>
      <c r="HTL31" s="489"/>
      <c r="HTM31" s="489"/>
      <c r="HTN31" s="489"/>
      <c r="HTO31" s="489"/>
      <c r="HTP31" s="489"/>
      <c r="HTQ31" s="489"/>
      <c r="HTR31" s="489"/>
      <c r="HTS31" s="489"/>
      <c r="HTT31" s="489"/>
      <c r="HTU31" s="489"/>
      <c r="HTV31" s="489"/>
      <c r="HTW31" s="489"/>
      <c r="HTX31" s="489"/>
      <c r="HTY31" s="489"/>
      <c r="HTZ31" s="489"/>
      <c r="HUA31" s="489"/>
      <c r="HUB31" s="489"/>
      <c r="HUC31" s="489"/>
      <c r="HUD31" s="489"/>
      <c r="HUE31" s="489"/>
      <c r="HUF31" s="489"/>
      <c r="HUG31" s="489"/>
      <c r="HUH31" s="489"/>
      <c r="HUI31" s="489"/>
      <c r="HUJ31" s="489"/>
      <c r="HUK31" s="489"/>
      <c r="HUL31" s="489"/>
      <c r="HUM31" s="489"/>
      <c r="HUN31" s="489"/>
      <c r="HUO31" s="489"/>
      <c r="HUP31" s="489"/>
      <c r="HUQ31" s="489"/>
      <c r="HUR31" s="489"/>
      <c r="HUS31" s="489"/>
      <c r="HUT31" s="489"/>
      <c r="HUU31" s="489"/>
      <c r="HUV31" s="489"/>
      <c r="HUW31" s="489"/>
      <c r="HUX31" s="489"/>
      <c r="HUY31" s="489"/>
      <c r="HUZ31" s="489"/>
      <c r="HVA31" s="489"/>
      <c r="HVB31" s="489"/>
      <c r="HVC31" s="489"/>
      <c r="HVD31" s="489"/>
      <c r="HVE31" s="489"/>
      <c r="HVF31" s="489"/>
      <c r="HVG31" s="489"/>
      <c r="HVH31" s="489"/>
      <c r="HVI31" s="489"/>
      <c r="HVJ31" s="489"/>
      <c r="HVK31" s="489"/>
      <c r="HVL31" s="489"/>
      <c r="HVM31" s="489"/>
      <c r="HVN31" s="489"/>
      <c r="HVO31" s="489"/>
      <c r="HVP31" s="489"/>
      <c r="HVQ31" s="489"/>
      <c r="HVR31" s="489"/>
      <c r="HVS31" s="489"/>
      <c r="HVT31" s="489"/>
      <c r="HVU31" s="489"/>
      <c r="HVV31" s="489"/>
      <c r="HVW31" s="489"/>
      <c r="HVX31" s="489"/>
      <c r="HVY31" s="489"/>
      <c r="HVZ31" s="489"/>
      <c r="HWA31" s="489"/>
      <c r="HWB31" s="489"/>
      <c r="HWC31" s="489"/>
      <c r="HWD31" s="489"/>
      <c r="HWE31" s="489"/>
      <c r="HWF31" s="489"/>
      <c r="HWG31" s="489"/>
      <c r="HWH31" s="489"/>
      <c r="HWI31" s="489"/>
      <c r="HWJ31" s="489"/>
      <c r="HWK31" s="489"/>
      <c r="HWL31" s="489"/>
      <c r="HWM31" s="489"/>
      <c r="HWN31" s="489"/>
      <c r="HWO31" s="489"/>
      <c r="HWP31" s="489"/>
      <c r="HWQ31" s="489"/>
      <c r="HWR31" s="489"/>
      <c r="HWS31" s="489"/>
      <c r="HWT31" s="489"/>
      <c r="HWU31" s="489"/>
      <c r="HWV31" s="489"/>
      <c r="HWW31" s="489"/>
      <c r="HWX31" s="489"/>
      <c r="HWY31" s="489"/>
      <c r="HWZ31" s="489"/>
      <c r="HXA31" s="489"/>
      <c r="HXB31" s="489"/>
      <c r="HXC31" s="489"/>
      <c r="HXD31" s="489"/>
      <c r="HXE31" s="489"/>
      <c r="HXF31" s="489"/>
      <c r="HXG31" s="489"/>
      <c r="HXH31" s="489"/>
      <c r="HXI31" s="489"/>
      <c r="HXJ31" s="489"/>
      <c r="HXK31" s="489"/>
      <c r="HXL31" s="489"/>
      <c r="HXM31" s="489"/>
      <c r="HXN31" s="489"/>
      <c r="HXO31" s="489"/>
      <c r="HXP31" s="489"/>
      <c r="HXQ31" s="489"/>
      <c r="HXR31" s="489"/>
      <c r="HXS31" s="489"/>
      <c r="HXT31" s="489"/>
      <c r="HXU31" s="489"/>
      <c r="HXV31" s="489"/>
      <c r="HXW31" s="489"/>
      <c r="HXX31" s="489"/>
      <c r="HXY31" s="489"/>
      <c r="HXZ31" s="489"/>
      <c r="HYA31" s="489"/>
      <c r="HYB31" s="489"/>
      <c r="HYC31" s="489"/>
      <c r="HYD31" s="489"/>
      <c r="HYE31" s="489"/>
      <c r="HYF31" s="489"/>
      <c r="HYG31" s="489"/>
      <c r="HYH31" s="489"/>
      <c r="HYI31" s="489"/>
      <c r="HYJ31" s="489"/>
      <c r="HYK31" s="489"/>
      <c r="HYL31" s="489"/>
      <c r="HYM31" s="489"/>
      <c r="HYN31" s="489"/>
      <c r="HYO31" s="489"/>
      <c r="HYP31" s="489"/>
      <c r="HYQ31" s="489"/>
      <c r="HYR31" s="489"/>
      <c r="HYS31" s="489"/>
      <c r="HYT31" s="489"/>
      <c r="HYU31" s="489"/>
      <c r="HYV31" s="489"/>
      <c r="HYW31" s="489"/>
      <c r="HYX31" s="489"/>
      <c r="HYY31" s="489"/>
      <c r="HYZ31" s="489"/>
      <c r="HZA31" s="489"/>
      <c r="HZB31" s="489"/>
      <c r="HZC31" s="489"/>
      <c r="HZD31" s="489"/>
      <c r="HZE31" s="489"/>
      <c r="HZF31" s="489"/>
      <c r="HZG31" s="489"/>
      <c r="HZH31" s="489"/>
      <c r="HZI31" s="489"/>
      <c r="HZJ31" s="489"/>
      <c r="HZK31" s="489"/>
      <c r="HZL31" s="489"/>
      <c r="HZM31" s="489"/>
      <c r="HZN31" s="489"/>
      <c r="HZO31" s="489"/>
      <c r="HZP31" s="489"/>
      <c r="HZQ31" s="489"/>
      <c r="HZR31" s="489"/>
      <c r="HZS31" s="489"/>
      <c r="HZT31" s="489"/>
      <c r="HZU31" s="489"/>
      <c r="HZV31" s="489"/>
      <c r="HZW31" s="489"/>
      <c r="HZX31" s="489"/>
      <c r="HZY31" s="489"/>
      <c r="HZZ31" s="489"/>
      <c r="IAA31" s="489"/>
      <c r="IAB31" s="489"/>
      <c r="IAC31" s="489"/>
      <c r="IAD31" s="489"/>
      <c r="IAE31" s="489"/>
      <c r="IAF31" s="489"/>
      <c r="IAG31" s="489"/>
      <c r="IAH31" s="489"/>
      <c r="IAI31" s="489"/>
      <c r="IAJ31" s="489"/>
      <c r="IAK31" s="489"/>
      <c r="IAL31" s="489"/>
      <c r="IAM31" s="489"/>
      <c r="IAN31" s="489"/>
      <c r="IAO31" s="489"/>
      <c r="IAP31" s="489"/>
      <c r="IAQ31" s="489"/>
      <c r="IAR31" s="489"/>
      <c r="IAS31" s="489"/>
      <c r="IAT31" s="489"/>
      <c r="IAU31" s="489"/>
      <c r="IAV31" s="489"/>
      <c r="IAW31" s="489"/>
      <c r="IAX31" s="489"/>
      <c r="IAY31" s="489"/>
      <c r="IAZ31" s="489"/>
      <c r="IBA31" s="489"/>
      <c r="IBB31" s="489"/>
      <c r="IBC31" s="489"/>
      <c r="IBD31" s="489"/>
      <c r="IBE31" s="489"/>
      <c r="IBF31" s="489"/>
      <c r="IBG31" s="489"/>
      <c r="IBH31" s="489"/>
      <c r="IBI31" s="489"/>
      <c r="IBJ31" s="489"/>
      <c r="IBK31" s="489"/>
      <c r="IBL31" s="489"/>
      <c r="IBM31" s="489"/>
      <c r="IBN31" s="489"/>
      <c r="IBO31" s="489"/>
      <c r="IBP31" s="489"/>
      <c r="IBQ31" s="489"/>
      <c r="IBR31" s="489"/>
      <c r="IBS31" s="489"/>
      <c r="IBT31" s="489"/>
      <c r="IBU31" s="489"/>
      <c r="IBV31" s="489"/>
      <c r="IBW31" s="489"/>
      <c r="IBX31" s="489"/>
      <c r="IBY31" s="489"/>
      <c r="IBZ31" s="489"/>
      <c r="ICA31" s="489"/>
      <c r="ICB31" s="489"/>
      <c r="ICC31" s="489"/>
      <c r="ICD31" s="489"/>
      <c r="ICE31" s="489"/>
      <c r="ICF31" s="489"/>
      <c r="ICG31" s="489"/>
      <c r="ICH31" s="489"/>
      <c r="ICI31" s="489"/>
      <c r="ICJ31" s="489"/>
      <c r="ICK31" s="489"/>
      <c r="ICL31" s="489"/>
      <c r="ICM31" s="489"/>
      <c r="ICN31" s="489"/>
      <c r="ICO31" s="489"/>
      <c r="ICP31" s="489"/>
      <c r="ICQ31" s="489"/>
      <c r="ICR31" s="489"/>
      <c r="ICS31" s="489"/>
      <c r="ICT31" s="489"/>
      <c r="ICU31" s="489"/>
      <c r="ICV31" s="489"/>
      <c r="ICW31" s="489"/>
      <c r="ICX31" s="489"/>
      <c r="ICY31" s="489"/>
      <c r="ICZ31" s="489"/>
      <c r="IDA31" s="489"/>
      <c r="IDB31" s="489"/>
      <c r="IDC31" s="489"/>
      <c r="IDD31" s="489"/>
      <c r="IDE31" s="489"/>
      <c r="IDF31" s="489"/>
      <c r="IDG31" s="489"/>
      <c r="IDH31" s="489"/>
      <c r="IDI31" s="489"/>
      <c r="IDJ31" s="489"/>
      <c r="IDK31" s="489"/>
      <c r="IDL31" s="489"/>
      <c r="IDM31" s="489"/>
      <c r="IDN31" s="489"/>
      <c r="IDO31" s="489"/>
      <c r="IDP31" s="489"/>
      <c r="IDQ31" s="489"/>
      <c r="IDR31" s="489"/>
      <c r="IDS31" s="489"/>
      <c r="IDT31" s="489"/>
      <c r="IDU31" s="489"/>
      <c r="IDV31" s="489"/>
      <c r="IDW31" s="489"/>
      <c r="IDX31" s="489"/>
      <c r="IDY31" s="489"/>
      <c r="IDZ31" s="489"/>
      <c r="IEA31" s="489"/>
      <c r="IEB31" s="489"/>
      <c r="IEC31" s="489"/>
      <c r="IED31" s="489"/>
      <c r="IEE31" s="489"/>
      <c r="IEF31" s="489"/>
      <c r="IEG31" s="489"/>
      <c r="IEH31" s="489"/>
      <c r="IEI31" s="489"/>
      <c r="IEJ31" s="489"/>
      <c r="IEK31" s="489"/>
      <c r="IEL31" s="489"/>
      <c r="IEM31" s="489"/>
      <c r="IEN31" s="489"/>
      <c r="IEO31" s="489"/>
      <c r="IEP31" s="489"/>
      <c r="IEQ31" s="489"/>
      <c r="IER31" s="489"/>
      <c r="IES31" s="489"/>
      <c r="IET31" s="489"/>
      <c r="IEU31" s="489"/>
      <c r="IEV31" s="489"/>
      <c r="IEW31" s="489"/>
      <c r="IEX31" s="489"/>
      <c r="IEY31" s="489"/>
      <c r="IEZ31" s="489"/>
      <c r="IFA31" s="489"/>
      <c r="IFB31" s="489"/>
      <c r="IFC31" s="489"/>
      <c r="IFD31" s="489"/>
      <c r="IFE31" s="489"/>
      <c r="IFF31" s="489"/>
      <c r="IFG31" s="489"/>
      <c r="IFH31" s="489"/>
      <c r="IFI31" s="489"/>
      <c r="IFJ31" s="489"/>
      <c r="IFK31" s="489"/>
      <c r="IFL31" s="489"/>
      <c r="IFM31" s="489"/>
      <c r="IFN31" s="489"/>
      <c r="IFO31" s="489"/>
      <c r="IFP31" s="489"/>
      <c r="IFQ31" s="489"/>
      <c r="IFR31" s="489"/>
      <c r="IFS31" s="489"/>
      <c r="IFT31" s="489"/>
      <c r="IFU31" s="489"/>
      <c r="IFV31" s="489"/>
      <c r="IFW31" s="489"/>
      <c r="IFX31" s="489"/>
      <c r="IFY31" s="489"/>
      <c r="IFZ31" s="489"/>
      <c r="IGA31" s="489"/>
      <c r="IGB31" s="489"/>
      <c r="IGC31" s="489"/>
      <c r="IGD31" s="489"/>
      <c r="IGE31" s="489"/>
      <c r="IGF31" s="489"/>
      <c r="IGG31" s="489"/>
      <c r="IGH31" s="489"/>
      <c r="IGI31" s="489"/>
      <c r="IGJ31" s="489"/>
      <c r="IGK31" s="489"/>
      <c r="IGL31" s="489"/>
      <c r="IGM31" s="489"/>
      <c r="IGN31" s="489"/>
      <c r="IGO31" s="489"/>
      <c r="IGP31" s="489"/>
      <c r="IGQ31" s="489"/>
      <c r="IGR31" s="489"/>
      <c r="IGS31" s="489"/>
      <c r="IGT31" s="489"/>
      <c r="IGU31" s="489"/>
      <c r="IGV31" s="489"/>
      <c r="IGW31" s="489"/>
      <c r="IGX31" s="489"/>
      <c r="IGY31" s="489"/>
      <c r="IGZ31" s="489"/>
      <c r="IHA31" s="489"/>
      <c r="IHB31" s="489"/>
      <c r="IHC31" s="489"/>
      <c r="IHD31" s="489"/>
      <c r="IHE31" s="489"/>
      <c r="IHF31" s="489"/>
      <c r="IHG31" s="489"/>
      <c r="IHH31" s="489"/>
      <c r="IHI31" s="489"/>
      <c r="IHJ31" s="489"/>
      <c r="IHK31" s="489"/>
      <c r="IHL31" s="489"/>
      <c r="IHM31" s="489"/>
      <c r="IHN31" s="489"/>
      <c r="IHO31" s="489"/>
      <c r="IHP31" s="489"/>
      <c r="IHQ31" s="489"/>
      <c r="IHR31" s="489"/>
      <c r="IHS31" s="489"/>
      <c r="IHT31" s="489"/>
      <c r="IHU31" s="489"/>
      <c r="IHV31" s="489"/>
      <c r="IHW31" s="489"/>
      <c r="IHX31" s="489"/>
      <c r="IHY31" s="489"/>
      <c r="IHZ31" s="489"/>
      <c r="IIA31" s="489"/>
      <c r="IIB31" s="489"/>
      <c r="IIC31" s="489"/>
      <c r="IID31" s="489"/>
      <c r="IIE31" s="489"/>
      <c r="IIF31" s="489"/>
      <c r="IIG31" s="489"/>
      <c r="IIH31" s="489"/>
      <c r="III31" s="489"/>
      <c r="IIJ31" s="489"/>
      <c r="IIK31" s="489"/>
      <c r="IIL31" s="489"/>
      <c r="IIM31" s="489"/>
      <c r="IIN31" s="489"/>
      <c r="IIO31" s="489"/>
      <c r="IIP31" s="489"/>
      <c r="IIQ31" s="489"/>
      <c r="IIR31" s="489"/>
      <c r="IIS31" s="489"/>
      <c r="IIT31" s="489"/>
      <c r="IIU31" s="489"/>
      <c r="IIV31" s="489"/>
      <c r="IIW31" s="489"/>
      <c r="IIX31" s="489"/>
      <c r="IIY31" s="489"/>
      <c r="IIZ31" s="489"/>
      <c r="IJA31" s="489"/>
      <c r="IJB31" s="489"/>
      <c r="IJC31" s="489"/>
      <c r="IJD31" s="489"/>
      <c r="IJE31" s="489"/>
      <c r="IJF31" s="489"/>
      <c r="IJG31" s="489"/>
      <c r="IJH31" s="489"/>
      <c r="IJI31" s="489"/>
      <c r="IJJ31" s="489"/>
      <c r="IJK31" s="489"/>
      <c r="IJL31" s="489"/>
      <c r="IJM31" s="489"/>
      <c r="IJN31" s="489"/>
      <c r="IJO31" s="489"/>
      <c r="IJP31" s="489"/>
      <c r="IJQ31" s="489"/>
      <c r="IJR31" s="489"/>
      <c r="IJS31" s="489"/>
      <c r="IJT31" s="489"/>
      <c r="IJU31" s="489"/>
      <c r="IJV31" s="489"/>
      <c r="IJW31" s="489"/>
      <c r="IJX31" s="489"/>
      <c r="IJY31" s="489"/>
      <c r="IJZ31" s="489"/>
      <c r="IKA31" s="489"/>
      <c r="IKB31" s="489"/>
      <c r="IKC31" s="489"/>
      <c r="IKD31" s="489"/>
      <c r="IKE31" s="489"/>
      <c r="IKF31" s="489"/>
      <c r="IKG31" s="489"/>
      <c r="IKH31" s="489"/>
      <c r="IKI31" s="489"/>
      <c r="IKJ31" s="489"/>
      <c r="IKK31" s="489"/>
      <c r="IKL31" s="489"/>
      <c r="IKM31" s="489"/>
      <c r="IKN31" s="489"/>
      <c r="IKO31" s="489"/>
      <c r="IKP31" s="489"/>
      <c r="IKQ31" s="489"/>
      <c r="IKR31" s="489"/>
      <c r="IKS31" s="489"/>
      <c r="IKT31" s="489"/>
      <c r="IKU31" s="489"/>
      <c r="IKV31" s="489"/>
      <c r="IKW31" s="489"/>
      <c r="IKX31" s="489"/>
      <c r="IKY31" s="489"/>
      <c r="IKZ31" s="489"/>
      <c r="ILA31" s="489"/>
      <c r="ILB31" s="489"/>
      <c r="ILC31" s="489"/>
      <c r="ILD31" s="489"/>
      <c r="ILE31" s="489"/>
      <c r="ILF31" s="489"/>
      <c r="ILG31" s="489"/>
      <c r="ILH31" s="489"/>
      <c r="ILI31" s="489"/>
      <c r="ILJ31" s="489"/>
      <c r="ILK31" s="489"/>
      <c r="ILL31" s="489"/>
      <c r="ILM31" s="489"/>
      <c r="ILN31" s="489"/>
      <c r="ILO31" s="489"/>
      <c r="ILP31" s="489"/>
      <c r="ILQ31" s="489"/>
      <c r="ILR31" s="489"/>
      <c r="ILS31" s="489"/>
      <c r="ILT31" s="489"/>
      <c r="ILU31" s="489"/>
      <c r="ILV31" s="489"/>
      <c r="ILW31" s="489"/>
      <c r="ILX31" s="489"/>
      <c r="ILY31" s="489"/>
      <c r="ILZ31" s="489"/>
      <c r="IMA31" s="489"/>
      <c r="IMB31" s="489"/>
      <c r="IMC31" s="489"/>
      <c r="IMD31" s="489"/>
      <c r="IME31" s="489"/>
      <c r="IMF31" s="489"/>
      <c r="IMG31" s="489"/>
      <c r="IMH31" s="489"/>
      <c r="IMI31" s="489"/>
      <c r="IMJ31" s="489"/>
      <c r="IMK31" s="489"/>
      <c r="IML31" s="489"/>
      <c r="IMM31" s="489"/>
      <c r="IMN31" s="489"/>
      <c r="IMO31" s="489"/>
      <c r="IMP31" s="489"/>
      <c r="IMQ31" s="489"/>
      <c r="IMR31" s="489"/>
      <c r="IMS31" s="489"/>
      <c r="IMT31" s="489"/>
      <c r="IMU31" s="489"/>
      <c r="IMV31" s="489"/>
      <c r="IMW31" s="489"/>
      <c r="IMX31" s="489"/>
      <c r="IMY31" s="489"/>
      <c r="IMZ31" s="489"/>
      <c r="INA31" s="489"/>
      <c r="INB31" s="489"/>
      <c r="INC31" s="489"/>
      <c r="IND31" s="489"/>
      <c r="INE31" s="489"/>
      <c r="INF31" s="489"/>
      <c r="ING31" s="489"/>
      <c r="INH31" s="489"/>
      <c r="INI31" s="489"/>
      <c r="INJ31" s="489"/>
      <c r="INK31" s="489"/>
      <c r="INL31" s="489"/>
      <c r="INM31" s="489"/>
      <c r="INN31" s="489"/>
      <c r="INO31" s="489"/>
      <c r="INP31" s="489"/>
      <c r="INQ31" s="489"/>
      <c r="INR31" s="489"/>
      <c r="INS31" s="489"/>
      <c r="INT31" s="489"/>
      <c r="INU31" s="489"/>
      <c r="INV31" s="489"/>
      <c r="INW31" s="489"/>
      <c r="INX31" s="489"/>
      <c r="INY31" s="489"/>
      <c r="INZ31" s="489"/>
      <c r="IOA31" s="489"/>
      <c r="IOB31" s="489"/>
      <c r="IOC31" s="489"/>
      <c r="IOD31" s="489"/>
      <c r="IOE31" s="489"/>
      <c r="IOF31" s="489"/>
      <c r="IOG31" s="489"/>
      <c r="IOH31" s="489"/>
      <c r="IOI31" s="489"/>
      <c r="IOJ31" s="489"/>
      <c r="IOK31" s="489"/>
      <c r="IOL31" s="489"/>
      <c r="IOM31" s="489"/>
      <c r="ION31" s="489"/>
      <c r="IOO31" s="489"/>
      <c r="IOP31" s="489"/>
      <c r="IOQ31" s="489"/>
      <c r="IOR31" s="489"/>
      <c r="IOS31" s="489"/>
      <c r="IOT31" s="489"/>
      <c r="IOU31" s="489"/>
      <c r="IOV31" s="489"/>
      <c r="IOW31" s="489"/>
      <c r="IOX31" s="489"/>
      <c r="IOY31" s="489"/>
      <c r="IOZ31" s="489"/>
      <c r="IPA31" s="489"/>
      <c r="IPB31" s="489"/>
      <c r="IPC31" s="489"/>
      <c r="IPD31" s="489"/>
      <c r="IPE31" s="489"/>
      <c r="IPF31" s="489"/>
      <c r="IPG31" s="489"/>
      <c r="IPH31" s="489"/>
      <c r="IPI31" s="489"/>
      <c r="IPJ31" s="489"/>
      <c r="IPK31" s="489"/>
      <c r="IPL31" s="489"/>
      <c r="IPM31" s="489"/>
      <c r="IPN31" s="489"/>
      <c r="IPO31" s="489"/>
      <c r="IPP31" s="489"/>
      <c r="IPQ31" s="489"/>
      <c r="IPR31" s="489"/>
      <c r="IPS31" s="489"/>
      <c r="IPT31" s="489"/>
      <c r="IPU31" s="489"/>
      <c r="IPV31" s="489"/>
      <c r="IPW31" s="489"/>
      <c r="IPX31" s="489"/>
      <c r="IPY31" s="489"/>
      <c r="IPZ31" s="489"/>
      <c r="IQA31" s="489"/>
      <c r="IQB31" s="489"/>
      <c r="IQC31" s="489"/>
      <c r="IQD31" s="489"/>
      <c r="IQE31" s="489"/>
      <c r="IQF31" s="489"/>
      <c r="IQG31" s="489"/>
      <c r="IQH31" s="489"/>
      <c r="IQI31" s="489"/>
      <c r="IQJ31" s="489"/>
      <c r="IQK31" s="489"/>
      <c r="IQL31" s="489"/>
      <c r="IQM31" s="489"/>
      <c r="IQN31" s="489"/>
      <c r="IQO31" s="489"/>
      <c r="IQP31" s="489"/>
      <c r="IQQ31" s="489"/>
      <c r="IQR31" s="489"/>
      <c r="IQS31" s="489"/>
      <c r="IQT31" s="489"/>
      <c r="IQU31" s="489"/>
      <c r="IQV31" s="489"/>
      <c r="IQW31" s="489"/>
      <c r="IQX31" s="489"/>
      <c r="IQY31" s="489"/>
      <c r="IQZ31" s="489"/>
      <c r="IRA31" s="489"/>
      <c r="IRB31" s="489"/>
      <c r="IRC31" s="489"/>
      <c r="IRD31" s="489"/>
      <c r="IRE31" s="489"/>
      <c r="IRF31" s="489"/>
      <c r="IRG31" s="489"/>
      <c r="IRH31" s="489"/>
      <c r="IRI31" s="489"/>
      <c r="IRJ31" s="489"/>
      <c r="IRK31" s="489"/>
      <c r="IRL31" s="489"/>
      <c r="IRM31" s="489"/>
      <c r="IRN31" s="489"/>
      <c r="IRO31" s="489"/>
      <c r="IRP31" s="489"/>
      <c r="IRQ31" s="489"/>
      <c r="IRR31" s="489"/>
      <c r="IRS31" s="489"/>
      <c r="IRT31" s="489"/>
      <c r="IRU31" s="489"/>
      <c r="IRV31" s="489"/>
      <c r="IRW31" s="489"/>
      <c r="IRX31" s="489"/>
      <c r="IRY31" s="489"/>
      <c r="IRZ31" s="489"/>
      <c r="ISA31" s="489"/>
      <c r="ISB31" s="489"/>
      <c r="ISC31" s="489"/>
      <c r="ISD31" s="489"/>
      <c r="ISE31" s="489"/>
      <c r="ISF31" s="489"/>
      <c r="ISG31" s="489"/>
      <c r="ISH31" s="489"/>
      <c r="ISI31" s="489"/>
      <c r="ISJ31" s="489"/>
      <c r="ISK31" s="489"/>
      <c r="ISL31" s="489"/>
      <c r="ISM31" s="489"/>
      <c r="ISN31" s="489"/>
      <c r="ISO31" s="489"/>
      <c r="ISP31" s="489"/>
      <c r="ISQ31" s="489"/>
      <c r="ISR31" s="489"/>
      <c r="ISS31" s="489"/>
      <c r="IST31" s="489"/>
      <c r="ISU31" s="489"/>
      <c r="ISV31" s="489"/>
      <c r="ISW31" s="489"/>
      <c r="ISX31" s="489"/>
      <c r="ISY31" s="489"/>
      <c r="ISZ31" s="489"/>
      <c r="ITA31" s="489"/>
      <c r="ITB31" s="489"/>
      <c r="ITC31" s="489"/>
      <c r="ITD31" s="489"/>
      <c r="ITE31" s="489"/>
      <c r="ITF31" s="489"/>
      <c r="ITG31" s="489"/>
      <c r="ITH31" s="489"/>
      <c r="ITI31" s="489"/>
      <c r="ITJ31" s="489"/>
      <c r="ITK31" s="489"/>
      <c r="ITL31" s="489"/>
      <c r="ITM31" s="489"/>
      <c r="ITN31" s="489"/>
      <c r="ITO31" s="489"/>
      <c r="ITP31" s="489"/>
      <c r="ITQ31" s="489"/>
      <c r="ITR31" s="489"/>
      <c r="ITS31" s="489"/>
      <c r="ITT31" s="489"/>
      <c r="ITU31" s="489"/>
      <c r="ITV31" s="489"/>
      <c r="ITW31" s="489"/>
      <c r="ITX31" s="489"/>
      <c r="ITY31" s="489"/>
      <c r="ITZ31" s="489"/>
      <c r="IUA31" s="489"/>
      <c r="IUB31" s="489"/>
      <c r="IUC31" s="489"/>
      <c r="IUD31" s="489"/>
      <c r="IUE31" s="489"/>
      <c r="IUF31" s="489"/>
      <c r="IUG31" s="489"/>
      <c r="IUH31" s="489"/>
      <c r="IUI31" s="489"/>
      <c r="IUJ31" s="489"/>
      <c r="IUK31" s="489"/>
      <c r="IUL31" s="489"/>
      <c r="IUM31" s="489"/>
      <c r="IUN31" s="489"/>
      <c r="IUO31" s="489"/>
      <c r="IUP31" s="489"/>
      <c r="IUQ31" s="489"/>
      <c r="IUR31" s="489"/>
      <c r="IUS31" s="489"/>
      <c r="IUT31" s="489"/>
      <c r="IUU31" s="489"/>
      <c r="IUV31" s="489"/>
      <c r="IUW31" s="489"/>
      <c r="IUX31" s="489"/>
      <c r="IUY31" s="489"/>
      <c r="IUZ31" s="489"/>
      <c r="IVA31" s="489"/>
      <c r="IVB31" s="489"/>
      <c r="IVC31" s="489"/>
      <c r="IVD31" s="489"/>
      <c r="IVE31" s="489"/>
      <c r="IVF31" s="489"/>
      <c r="IVG31" s="489"/>
      <c r="IVH31" s="489"/>
      <c r="IVI31" s="489"/>
      <c r="IVJ31" s="489"/>
      <c r="IVK31" s="489"/>
      <c r="IVL31" s="489"/>
      <c r="IVM31" s="489"/>
      <c r="IVN31" s="489"/>
      <c r="IVO31" s="489"/>
      <c r="IVP31" s="489"/>
      <c r="IVQ31" s="489"/>
      <c r="IVR31" s="489"/>
      <c r="IVS31" s="489"/>
      <c r="IVT31" s="489"/>
      <c r="IVU31" s="489"/>
      <c r="IVV31" s="489"/>
      <c r="IVW31" s="489"/>
      <c r="IVX31" s="489"/>
      <c r="IVY31" s="489"/>
      <c r="IVZ31" s="489"/>
      <c r="IWA31" s="489"/>
      <c r="IWB31" s="489"/>
      <c r="IWC31" s="489"/>
      <c r="IWD31" s="489"/>
      <c r="IWE31" s="489"/>
      <c r="IWF31" s="489"/>
      <c r="IWG31" s="489"/>
      <c r="IWH31" s="489"/>
      <c r="IWI31" s="489"/>
      <c r="IWJ31" s="489"/>
      <c r="IWK31" s="489"/>
      <c r="IWL31" s="489"/>
      <c r="IWM31" s="489"/>
      <c r="IWN31" s="489"/>
      <c r="IWO31" s="489"/>
      <c r="IWP31" s="489"/>
      <c r="IWQ31" s="489"/>
      <c r="IWR31" s="489"/>
      <c r="IWS31" s="489"/>
      <c r="IWT31" s="489"/>
      <c r="IWU31" s="489"/>
      <c r="IWV31" s="489"/>
      <c r="IWW31" s="489"/>
      <c r="IWX31" s="489"/>
      <c r="IWY31" s="489"/>
      <c r="IWZ31" s="489"/>
      <c r="IXA31" s="489"/>
      <c r="IXB31" s="489"/>
      <c r="IXC31" s="489"/>
      <c r="IXD31" s="489"/>
      <c r="IXE31" s="489"/>
      <c r="IXF31" s="489"/>
      <c r="IXG31" s="489"/>
      <c r="IXH31" s="489"/>
      <c r="IXI31" s="489"/>
      <c r="IXJ31" s="489"/>
      <c r="IXK31" s="489"/>
      <c r="IXL31" s="489"/>
      <c r="IXM31" s="489"/>
      <c r="IXN31" s="489"/>
      <c r="IXO31" s="489"/>
      <c r="IXP31" s="489"/>
      <c r="IXQ31" s="489"/>
      <c r="IXR31" s="489"/>
      <c r="IXS31" s="489"/>
      <c r="IXT31" s="489"/>
      <c r="IXU31" s="489"/>
      <c r="IXV31" s="489"/>
      <c r="IXW31" s="489"/>
      <c r="IXX31" s="489"/>
      <c r="IXY31" s="489"/>
      <c r="IXZ31" s="489"/>
      <c r="IYA31" s="489"/>
      <c r="IYB31" s="489"/>
      <c r="IYC31" s="489"/>
      <c r="IYD31" s="489"/>
      <c r="IYE31" s="489"/>
      <c r="IYF31" s="489"/>
      <c r="IYG31" s="489"/>
      <c r="IYH31" s="489"/>
      <c r="IYI31" s="489"/>
      <c r="IYJ31" s="489"/>
      <c r="IYK31" s="489"/>
      <c r="IYL31" s="489"/>
      <c r="IYM31" s="489"/>
      <c r="IYN31" s="489"/>
      <c r="IYO31" s="489"/>
      <c r="IYP31" s="489"/>
      <c r="IYQ31" s="489"/>
      <c r="IYR31" s="489"/>
      <c r="IYS31" s="489"/>
      <c r="IYT31" s="489"/>
      <c r="IYU31" s="489"/>
      <c r="IYV31" s="489"/>
      <c r="IYW31" s="489"/>
      <c r="IYX31" s="489"/>
      <c r="IYY31" s="489"/>
      <c r="IYZ31" s="489"/>
      <c r="IZA31" s="489"/>
      <c r="IZB31" s="489"/>
      <c r="IZC31" s="489"/>
      <c r="IZD31" s="489"/>
      <c r="IZE31" s="489"/>
      <c r="IZF31" s="489"/>
      <c r="IZG31" s="489"/>
      <c r="IZH31" s="489"/>
      <c r="IZI31" s="489"/>
      <c r="IZJ31" s="489"/>
      <c r="IZK31" s="489"/>
      <c r="IZL31" s="489"/>
      <c r="IZM31" s="489"/>
      <c r="IZN31" s="489"/>
      <c r="IZO31" s="489"/>
      <c r="IZP31" s="489"/>
      <c r="IZQ31" s="489"/>
      <c r="IZR31" s="489"/>
      <c r="IZS31" s="489"/>
      <c r="IZT31" s="489"/>
      <c r="IZU31" s="489"/>
      <c r="IZV31" s="489"/>
      <c r="IZW31" s="489"/>
      <c r="IZX31" s="489"/>
      <c r="IZY31" s="489"/>
      <c r="IZZ31" s="489"/>
      <c r="JAA31" s="489"/>
      <c r="JAB31" s="489"/>
      <c r="JAC31" s="489"/>
      <c r="JAD31" s="489"/>
      <c r="JAE31" s="489"/>
      <c r="JAF31" s="489"/>
      <c r="JAG31" s="489"/>
      <c r="JAH31" s="489"/>
      <c r="JAI31" s="489"/>
      <c r="JAJ31" s="489"/>
      <c r="JAK31" s="489"/>
      <c r="JAL31" s="489"/>
      <c r="JAM31" s="489"/>
      <c r="JAN31" s="489"/>
      <c r="JAO31" s="489"/>
      <c r="JAP31" s="489"/>
      <c r="JAQ31" s="489"/>
      <c r="JAR31" s="489"/>
      <c r="JAS31" s="489"/>
      <c r="JAT31" s="489"/>
      <c r="JAU31" s="489"/>
      <c r="JAV31" s="489"/>
      <c r="JAW31" s="489"/>
      <c r="JAX31" s="489"/>
      <c r="JAY31" s="489"/>
      <c r="JAZ31" s="489"/>
      <c r="JBA31" s="489"/>
      <c r="JBB31" s="489"/>
      <c r="JBC31" s="489"/>
      <c r="JBD31" s="489"/>
      <c r="JBE31" s="489"/>
      <c r="JBF31" s="489"/>
      <c r="JBG31" s="489"/>
      <c r="JBH31" s="489"/>
      <c r="JBI31" s="489"/>
      <c r="JBJ31" s="489"/>
      <c r="JBK31" s="489"/>
      <c r="JBL31" s="489"/>
      <c r="JBM31" s="489"/>
      <c r="JBN31" s="489"/>
      <c r="JBO31" s="489"/>
      <c r="JBP31" s="489"/>
      <c r="JBQ31" s="489"/>
      <c r="JBR31" s="489"/>
      <c r="JBS31" s="489"/>
      <c r="JBT31" s="489"/>
      <c r="JBU31" s="489"/>
      <c r="JBV31" s="489"/>
      <c r="JBW31" s="489"/>
      <c r="JBX31" s="489"/>
      <c r="JBY31" s="489"/>
      <c r="JBZ31" s="489"/>
      <c r="JCA31" s="489"/>
      <c r="JCB31" s="489"/>
      <c r="JCC31" s="489"/>
      <c r="JCD31" s="489"/>
      <c r="JCE31" s="489"/>
      <c r="JCF31" s="489"/>
      <c r="JCG31" s="489"/>
      <c r="JCH31" s="489"/>
      <c r="JCI31" s="489"/>
      <c r="JCJ31" s="489"/>
      <c r="JCK31" s="489"/>
      <c r="JCL31" s="489"/>
      <c r="JCM31" s="489"/>
      <c r="JCN31" s="489"/>
      <c r="JCO31" s="489"/>
      <c r="JCP31" s="489"/>
      <c r="JCQ31" s="489"/>
      <c r="JCR31" s="489"/>
      <c r="JCS31" s="489"/>
      <c r="JCT31" s="489"/>
      <c r="JCU31" s="489"/>
      <c r="JCV31" s="489"/>
      <c r="JCW31" s="489"/>
      <c r="JCX31" s="489"/>
      <c r="JCY31" s="489"/>
      <c r="JCZ31" s="489"/>
      <c r="JDA31" s="489"/>
      <c r="JDB31" s="489"/>
      <c r="JDC31" s="489"/>
      <c r="JDD31" s="489"/>
      <c r="JDE31" s="489"/>
      <c r="JDF31" s="489"/>
      <c r="JDG31" s="489"/>
      <c r="JDH31" s="489"/>
      <c r="JDI31" s="489"/>
      <c r="JDJ31" s="489"/>
      <c r="JDK31" s="489"/>
      <c r="JDL31" s="489"/>
      <c r="JDM31" s="489"/>
      <c r="JDN31" s="489"/>
      <c r="JDO31" s="489"/>
      <c r="JDP31" s="489"/>
      <c r="JDQ31" s="489"/>
      <c r="JDR31" s="489"/>
      <c r="JDS31" s="489"/>
      <c r="JDT31" s="489"/>
      <c r="JDU31" s="489"/>
      <c r="JDV31" s="489"/>
      <c r="JDW31" s="489"/>
      <c r="JDX31" s="489"/>
      <c r="JDY31" s="489"/>
      <c r="JDZ31" s="489"/>
      <c r="JEA31" s="489"/>
      <c r="JEB31" s="489"/>
      <c r="JEC31" s="489"/>
      <c r="JED31" s="489"/>
      <c r="JEE31" s="489"/>
      <c r="JEF31" s="489"/>
      <c r="JEG31" s="489"/>
      <c r="JEH31" s="489"/>
      <c r="JEI31" s="489"/>
      <c r="JEJ31" s="489"/>
      <c r="JEK31" s="489"/>
      <c r="JEL31" s="489"/>
      <c r="JEM31" s="489"/>
      <c r="JEN31" s="489"/>
      <c r="JEO31" s="489"/>
      <c r="JEP31" s="489"/>
      <c r="JEQ31" s="489"/>
      <c r="JER31" s="489"/>
      <c r="JES31" s="489"/>
      <c r="JET31" s="489"/>
      <c r="JEU31" s="489"/>
      <c r="JEV31" s="489"/>
      <c r="JEW31" s="489"/>
      <c r="JEX31" s="489"/>
      <c r="JEY31" s="489"/>
      <c r="JEZ31" s="489"/>
      <c r="JFA31" s="489"/>
      <c r="JFB31" s="489"/>
      <c r="JFC31" s="489"/>
      <c r="JFD31" s="489"/>
      <c r="JFE31" s="489"/>
      <c r="JFF31" s="489"/>
      <c r="JFG31" s="489"/>
      <c r="JFH31" s="489"/>
      <c r="JFI31" s="489"/>
      <c r="JFJ31" s="489"/>
      <c r="JFK31" s="489"/>
      <c r="JFL31" s="489"/>
      <c r="JFM31" s="489"/>
      <c r="JFN31" s="489"/>
      <c r="JFO31" s="489"/>
      <c r="JFP31" s="489"/>
      <c r="JFQ31" s="489"/>
      <c r="JFR31" s="489"/>
      <c r="JFS31" s="489"/>
      <c r="JFT31" s="489"/>
      <c r="JFU31" s="489"/>
      <c r="JFV31" s="489"/>
      <c r="JFW31" s="489"/>
      <c r="JFX31" s="489"/>
      <c r="JFY31" s="489"/>
      <c r="JFZ31" s="489"/>
      <c r="JGA31" s="489"/>
      <c r="JGB31" s="489"/>
      <c r="JGC31" s="489"/>
      <c r="JGD31" s="489"/>
      <c r="JGE31" s="489"/>
      <c r="JGF31" s="489"/>
      <c r="JGG31" s="489"/>
      <c r="JGH31" s="489"/>
      <c r="JGI31" s="489"/>
      <c r="JGJ31" s="489"/>
      <c r="JGK31" s="489"/>
      <c r="JGL31" s="489"/>
      <c r="JGM31" s="489"/>
      <c r="JGN31" s="489"/>
      <c r="JGO31" s="489"/>
      <c r="JGP31" s="489"/>
      <c r="JGQ31" s="489"/>
      <c r="JGR31" s="489"/>
      <c r="JGS31" s="489"/>
      <c r="JGT31" s="489"/>
      <c r="JGU31" s="489"/>
      <c r="JGV31" s="489"/>
      <c r="JGW31" s="489"/>
      <c r="JGX31" s="489"/>
      <c r="JGY31" s="489"/>
      <c r="JGZ31" s="489"/>
      <c r="JHA31" s="489"/>
      <c r="JHB31" s="489"/>
      <c r="JHC31" s="489"/>
      <c r="JHD31" s="489"/>
      <c r="JHE31" s="489"/>
      <c r="JHF31" s="489"/>
      <c r="JHG31" s="489"/>
      <c r="JHH31" s="489"/>
      <c r="JHI31" s="489"/>
      <c r="JHJ31" s="489"/>
      <c r="JHK31" s="489"/>
      <c r="JHL31" s="489"/>
      <c r="JHM31" s="489"/>
      <c r="JHN31" s="489"/>
      <c r="JHO31" s="489"/>
      <c r="JHP31" s="489"/>
      <c r="JHQ31" s="489"/>
      <c r="JHR31" s="489"/>
      <c r="JHS31" s="489"/>
      <c r="JHT31" s="489"/>
      <c r="JHU31" s="489"/>
      <c r="JHV31" s="489"/>
      <c r="JHW31" s="489"/>
      <c r="JHX31" s="489"/>
      <c r="JHY31" s="489"/>
      <c r="JHZ31" s="489"/>
      <c r="JIA31" s="489"/>
      <c r="JIB31" s="489"/>
      <c r="JIC31" s="489"/>
      <c r="JID31" s="489"/>
      <c r="JIE31" s="489"/>
      <c r="JIF31" s="489"/>
      <c r="JIG31" s="489"/>
      <c r="JIH31" s="489"/>
      <c r="JII31" s="489"/>
      <c r="JIJ31" s="489"/>
      <c r="JIK31" s="489"/>
      <c r="JIL31" s="489"/>
      <c r="JIM31" s="489"/>
      <c r="JIN31" s="489"/>
      <c r="JIO31" s="489"/>
      <c r="JIP31" s="489"/>
      <c r="JIQ31" s="489"/>
      <c r="JIR31" s="489"/>
      <c r="JIS31" s="489"/>
      <c r="JIT31" s="489"/>
      <c r="JIU31" s="489"/>
      <c r="JIV31" s="489"/>
      <c r="JIW31" s="489"/>
      <c r="JIX31" s="489"/>
      <c r="JIY31" s="489"/>
      <c r="JIZ31" s="489"/>
      <c r="JJA31" s="489"/>
      <c r="JJB31" s="489"/>
      <c r="JJC31" s="489"/>
      <c r="JJD31" s="489"/>
      <c r="JJE31" s="489"/>
      <c r="JJF31" s="489"/>
      <c r="JJG31" s="489"/>
      <c r="JJH31" s="489"/>
      <c r="JJI31" s="489"/>
      <c r="JJJ31" s="489"/>
      <c r="JJK31" s="489"/>
      <c r="JJL31" s="489"/>
      <c r="JJM31" s="489"/>
      <c r="JJN31" s="489"/>
      <c r="JJO31" s="489"/>
      <c r="JJP31" s="489"/>
      <c r="JJQ31" s="489"/>
      <c r="JJR31" s="489"/>
      <c r="JJS31" s="489"/>
      <c r="JJT31" s="489"/>
      <c r="JJU31" s="489"/>
      <c r="JJV31" s="489"/>
      <c r="JJW31" s="489"/>
      <c r="JJX31" s="489"/>
      <c r="JJY31" s="489"/>
      <c r="JJZ31" s="489"/>
      <c r="JKA31" s="489"/>
      <c r="JKB31" s="489"/>
      <c r="JKC31" s="489"/>
      <c r="JKD31" s="489"/>
      <c r="JKE31" s="489"/>
      <c r="JKF31" s="489"/>
      <c r="JKG31" s="489"/>
      <c r="JKH31" s="489"/>
      <c r="JKI31" s="489"/>
      <c r="JKJ31" s="489"/>
      <c r="JKK31" s="489"/>
      <c r="JKL31" s="489"/>
      <c r="JKM31" s="489"/>
      <c r="JKN31" s="489"/>
      <c r="JKO31" s="489"/>
      <c r="JKP31" s="489"/>
      <c r="JKQ31" s="489"/>
      <c r="JKR31" s="489"/>
      <c r="JKS31" s="489"/>
      <c r="JKT31" s="489"/>
      <c r="JKU31" s="489"/>
      <c r="JKV31" s="489"/>
      <c r="JKW31" s="489"/>
      <c r="JKX31" s="489"/>
      <c r="JKY31" s="489"/>
      <c r="JKZ31" s="489"/>
      <c r="JLA31" s="489"/>
      <c r="JLB31" s="489"/>
      <c r="JLC31" s="489"/>
      <c r="JLD31" s="489"/>
      <c r="JLE31" s="489"/>
      <c r="JLF31" s="489"/>
      <c r="JLG31" s="489"/>
      <c r="JLH31" s="489"/>
      <c r="JLI31" s="489"/>
      <c r="JLJ31" s="489"/>
      <c r="JLK31" s="489"/>
      <c r="JLL31" s="489"/>
      <c r="JLM31" s="489"/>
      <c r="JLN31" s="489"/>
      <c r="JLO31" s="489"/>
      <c r="JLP31" s="489"/>
      <c r="JLQ31" s="489"/>
      <c r="JLR31" s="489"/>
      <c r="JLS31" s="489"/>
      <c r="JLT31" s="489"/>
      <c r="JLU31" s="489"/>
      <c r="JLV31" s="489"/>
      <c r="JLW31" s="489"/>
      <c r="JLX31" s="489"/>
      <c r="JLY31" s="489"/>
      <c r="JLZ31" s="489"/>
      <c r="JMA31" s="489"/>
      <c r="JMB31" s="489"/>
      <c r="JMC31" s="489"/>
      <c r="JMD31" s="489"/>
      <c r="JME31" s="489"/>
      <c r="JMF31" s="489"/>
      <c r="JMG31" s="489"/>
      <c r="JMH31" s="489"/>
      <c r="JMI31" s="489"/>
      <c r="JMJ31" s="489"/>
      <c r="JMK31" s="489"/>
      <c r="JML31" s="489"/>
      <c r="JMM31" s="489"/>
      <c r="JMN31" s="489"/>
      <c r="JMO31" s="489"/>
      <c r="JMP31" s="489"/>
      <c r="JMQ31" s="489"/>
      <c r="JMR31" s="489"/>
      <c r="JMS31" s="489"/>
      <c r="JMT31" s="489"/>
      <c r="JMU31" s="489"/>
      <c r="JMV31" s="489"/>
      <c r="JMW31" s="489"/>
      <c r="JMX31" s="489"/>
      <c r="JMY31" s="489"/>
      <c r="JMZ31" s="489"/>
      <c r="JNA31" s="489"/>
      <c r="JNB31" s="489"/>
      <c r="JNC31" s="489"/>
      <c r="JND31" s="489"/>
      <c r="JNE31" s="489"/>
      <c r="JNF31" s="489"/>
      <c r="JNG31" s="489"/>
      <c r="JNH31" s="489"/>
      <c r="JNI31" s="489"/>
      <c r="JNJ31" s="489"/>
      <c r="JNK31" s="489"/>
      <c r="JNL31" s="489"/>
      <c r="JNM31" s="489"/>
      <c r="JNN31" s="489"/>
      <c r="JNO31" s="489"/>
      <c r="JNP31" s="489"/>
      <c r="JNQ31" s="489"/>
      <c r="JNR31" s="489"/>
      <c r="JNS31" s="489"/>
      <c r="JNT31" s="489"/>
      <c r="JNU31" s="489"/>
      <c r="JNV31" s="489"/>
      <c r="JNW31" s="489"/>
      <c r="JNX31" s="489"/>
      <c r="JNY31" s="489"/>
      <c r="JNZ31" s="489"/>
      <c r="JOA31" s="489"/>
      <c r="JOB31" s="489"/>
      <c r="JOC31" s="489"/>
      <c r="JOD31" s="489"/>
      <c r="JOE31" s="489"/>
      <c r="JOF31" s="489"/>
      <c r="JOG31" s="489"/>
      <c r="JOH31" s="489"/>
      <c r="JOI31" s="489"/>
      <c r="JOJ31" s="489"/>
      <c r="JOK31" s="489"/>
      <c r="JOL31" s="489"/>
      <c r="JOM31" s="489"/>
      <c r="JON31" s="489"/>
      <c r="JOO31" s="489"/>
      <c r="JOP31" s="489"/>
      <c r="JOQ31" s="489"/>
      <c r="JOR31" s="489"/>
      <c r="JOS31" s="489"/>
      <c r="JOT31" s="489"/>
      <c r="JOU31" s="489"/>
      <c r="JOV31" s="489"/>
      <c r="JOW31" s="489"/>
      <c r="JOX31" s="489"/>
      <c r="JOY31" s="489"/>
      <c r="JOZ31" s="489"/>
      <c r="JPA31" s="489"/>
      <c r="JPB31" s="489"/>
      <c r="JPC31" s="489"/>
      <c r="JPD31" s="489"/>
      <c r="JPE31" s="489"/>
      <c r="JPF31" s="489"/>
      <c r="JPG31" s="489"/>
      <c r="JPH31" s="489"/>
      <c r="JPI31" s="489"/>
      <c r="JPJ31" s="489"/>
      <c r="JPK31" s="489"/>
      <c r="JPL31" s="489"/>
      <c r="JPM31" s="489"/>
      <c r="JPN31" s="489"/>
      <c r="JPO31" s="489"/>
      <c r="JPP31" s="489"/>
      <c r="JPQ31" s="489"/>
      <c r="JPR31" s="489"/>
      <c r="JPS31" s="489"/>
      <c r="JPT31" s="489"/>
      <c r="JPU31" s="489"/>
      <c r="JPV31" s="489"/>
      <c r="JPW31" s="489"/>
      <c r="JPX31" s="489"/>
      <c r="JPY31" s="489"/>
      <c r="JPZ31" s="489"/>
      <c r="JQA31" s="489"/>
      <c r="JQB31" s="489"/>
      <c r="JQC31" s="489"/>
      <c r="JQD31" s="489"/>
      <c r="JQE31" s="489"/>
      <c r="JQF31" s="489"/>
      <c r="JQG31" s="489"/>
      <c r="JQH31" s="489"/>
      <c r="JQI31" s="489"/>
      <c r="JQJ31" s="489"/>
      <c r="JQK31" s="489"/>
      <c r="JQL31" s="489"/>
      <c r="JQM31" s="489"/>
      <c r="JQN31" s="489"/>
      <c r="JQO31" s="489"/>
      <c r="JQP31" s="489"/>
      <c r="JQQ31" s="489"/>
      <c r="JQR31" s="489"/>
      <c r="JQS31" s="489"/>
      <c r="JQT31" s="489"/>
      <c r="JQU31" s="489"/>
      <c r="JQV31" s="489"/>
      <c r="JQW31" s="489"/>
      <c r="JQX31" s="489"/>
      <c r="JQY31" s="489"/>
      <c r="JQZ31" s="489"/>
      <c r="JRA31" s="489"/>
      <c r="JRB31" s="489"/>
      <c r="JRC31" s="489"/>
      <c r="JRD31" s="489"/>
      <c r="JRE31" s="489"/>
      <c r="JRF31" s="489"/>
      <c r="JRG31" s="489"/>
      <c r="JRH31" s="489"/>
      <c r="JRI31" s="489"/>
      <c r="JRJ31" s="489"/>
      <c r="JRK31" s="489"/>
      <c r="JRL31" s="489"/>
      <c r="JRM31" s="489"/>
      <c r="JRN31" s="489"/>
      <c r="JRO31" s="489"/>
      <c r="JRP31" s="489"/>
      <c r="JRQ31" s="489"/>
      <c r="JRR31" s="489"/>
      <c r="JRS31" s="489"/>
      <c r="JRT31" s="489"/>
      <c r="JRU31" s="489"/>
      <c r="JRV31" s="489"/>
      <c r="JRW31" s="489"/>
      <c r="JRX31" s="489"/>
      <c r="JRY31" s="489"/>
      <c r="JRZ31" s="489"/>
      <c r="JSA31" s="489"/>
      <c r="JSB31" s="489"/>
      <c r="JSC31" s="489"/>
      <c r="JSD31" s="489"/>
      <c r="JSE31" s="489"/>
      <c r="JSF31" s="489"/>
      <c r="JSG31" s="489"/>
      <c r="JSH31" s="489"/>
      <c r="JSI31" s="489"/>
      <c r="JSJ31" s="489"/>
      <c r="JSK31" s="489"/>
      <c r="JSL31" s="489"/>
      <c r="JSM31" s="489"/>
      <c r="JSN31" s="489"/>
      <c r="JSO31" s="489"/>
      <c r="JSP31" s="489"/>
      <c r="JSQ31" s="489"/>
      <c r="JSR31" s="489"/>
      <c r="JSS31" s="489"/>
      <c r="JST31" s="489"/>
      <c r="JSU31" s="489"/>
      <c r="JSV31" s="489"/>
      <c r="JSW31" s="489"/>
      <c r="JSX31" s="489"/>
      <c r="JSY31" s="489"/>
      <c r="JSZ31" s="489"/>
      <c r="JTA31" s="489"/>
      <c r="JTB31" s="489"/>
      <c r="JTC31" s="489"/>
      <c r="JTD31" s="489"/>
      <c r="JTE31" s="489"/>
      <c r="JTF31" s="489"/>
      <c r="JTG31" s="489"/>
      <c r="JTH31" s="489"/>
      <c r="JTI31" s="489"/>
      <c r="JTJ31" s="489"/>
      <c r="JTK31" s="489"/>
      <c r="JTL31" s="489"/>
      <c r="JTM31" s="489"/>
      <c r="JTN31" s="489"/>
      <c r="JTO31" s="489"/>
      <c r="JTP31" s="489"/>
      <c r="JTQ31" s="489"/>
      <c r="JTR31" s="489"/>
      <c r="JTS31" s="489"/>
      <c r="JTT31" s="489"/>
      <c r="JTU31" s="489"/>
      <c r="JTV31" s="489"/>
      <c r="JTW31" s="489"/>
      <c r="JTX31" s="489"/>
      <c r="JTY31" s="489"/>
      <c r="JTZ31" s="489"/>
      <c r="JUA31" s="489"/>
      <c r="JUB31" s="489"/>
      <c r="JUC31" s="489"/>
      <c r="JUD31" s="489"/>
      <c r="JUE31" s="489"/>
      <c r="JUF31" s="489"/>
      <c r="JUG31" s="489"/>
      <c r="JUH31" s="489"/>
      <c r="JUI31" s="489"/>
      <c r="JUJ31" s="489"/>
      <c r="JUK31" s="489"/>
      <c r="JUL31" s="489"/>
      <c r="JUM31" s="489"/>
      <c r="JUN31" s="489"/>
      <c r="JUO31" s="489"/>
      <c r="JUP31" s="489"/>
      <c r="JUQ31" s="489"/>
      <c r="JUR31" s="489"/>
      <c r="JUS31" s="489"/>
      <c r="JUT31" s="489"/>
      <c r="JUU31" s="489"/>
      <c r="JUV31" s="489"/>
      <c r="JUW31" s="489"/>
      <c r="JUX31" s="489"/>
      <c r="JUY31" s="489"/>
      <c r="JUZ31" s="489"/>
      <c r="JVA31" s="489"/>
      <c r="JVB31" s="489"/>
      <c r="JVC31" s="489"/>
      <c r="JVD31" s="489"/>
      <c r="JVE31" s="489"/>
      <c r="JVF31" s="489"/>
      <c r="JVG31" s="489"/>
      <c r="JVH31" s="489"/>
      <c r="JVI31" s="489"/>
      <c r="JVJ31" s="489"/>
      <c r="JVK31" s="489"/>
      <c r="JVL31" s="489"/>
      <c r="JVM31" s="489"/>
      <c r="JVN31" s="489"/>
      <c r="JVO31" s="489"/>
      <c r="JVP31" s="489"/>
      <c r="JVQ31" s="489"/>
      <c r="JVR31" s="489"/>
      <c r="JVS31" s="489"/>
      <c r="JVT31" s="489"/>
      <c r="JVU31" s="489"/>
      <c r="JVV31" s="489"/>
      <c r="JVW31" s="489"/>
      <c r="JVX31" s="489"/>
      <c r="JVY31" s="489"/>
      <c r="JVZ31" s="489"/>
      <c r="JWA31" s="489"/>
      <c r="JWB31" s="489"/>
      <c r="JWC31" s="489"/>
      <c r="JWD31" s="489"/>
      <c r="JWE31" s="489"/>
      <c r="JWF31" s="489"/>
      <c r="JWG31" s="489"/>
      <c r="JWH31" s="489"/>
      <c r="JWI31" s="489"/>
      <c r="JWJ31" s="489"/>
      <c r="JWK31" s="489"/>
      <c r="JWL31" s="489"/>
      <c r="JWM31" s="489"/>
      <c r="JWN31" s="489"/>
      <c r="JWO31" s="489"/>
      <c r="JWP31" s="489"/>
      <c r="JWQ31" s="489"/>
      <c r="JWR31" s="489"/>
      <c r="JWS31" s="489"/>
      <c r="JWT31" s="489"/>
      <c r="JWU31" s="489"/>
      <c r="JWV31" s="489"/>
      <c r="JWW31" s="489"/>
      <c r="JWX31" s="489"/>
      <c r="JWY31" s="489"/>
      <c r="JWZ31" s="489"/>
      <c r="JXA31" s="489"/>
      <c r="JXB31" s="489"/>
      <c r="JXC31" s="489"/>
      <c r="JXD31" s="489"/>
      <c r="JXE31" s="489"/>
      <c r="JXF31" s="489"/>
      <c r="JXG31" s="489"/>
      <c r="JXH31" s="489"/>
      <c r="JXI31" s="489"/>
      <c r="JXJ31" s="489"/>
      <c r="JXK31" s="489"/>
      <c r="JXL31" s="489"/>
      <c r="JXM31" s="489"/>
      <c r="JXN31" s="489"/>
      <c r="JXO31" s="489"/>
      <c r="JXP31" s="489"/>
      <c r="JXQ31" s="489"/>
      <c r="JXR31" s="489"/>
      <c r="JXS31" s="489"/>
      <c r="JXT31" s="489"/>
      <c r="JXU31" s="489"/>
      <c r="JXV31" s="489"/>
      <c r="JXW31" s="489"/>
      <c r="JXX31" s="489"/>
      <c r="JXY31" s="489"/>
      <c r="JXZ31" s="489"/>
      <c r="JYA31" s="489"/>
      <c r="JYB31" s="489"/>
      <c r="JYC31" s="489"/>
      <c r="JYD31" s="489"/>
      <c r="JYE31" s="489"/>
      <c r="JYF31" s="489"/>
      <c r="JYG31" s="489"/>
      <c r="JYH31" s="489"/>
      <c r="JYI31" s="489"/>
      <c r="JYJ31" s="489"/>
      <c r="JYK31" s="489"/>
      <c r="JYL31" s="489"/>
      <c r="JYM31" s="489"/>
      <c r="JYN31" s="489"/>
      <c r="JYO31" s="489"/>
      <c r="JYP31" s="489"/>
      <c r="JYQ31" s="489"/>
      <c r="JYR31" s="489"/>
      <c r="JYS31" s="489"/>
      <c r="JYT31" s="489"/>
      <c r="JYU31" s="489"/>
      <c r="JYV31" s="489"/>
      <c r="JYW31" s="489"/>
      <c r="JYX31" s="489"/>
      <c r="JYY31" s="489"/>
      <c r="JYZ31" s="489"/>
      <c r="JZA31" s="489"/>
      <c r="JZB31" s="489"/>
      <c r="JZC31" s="489"/>
      <c r="JZD31" s="489"/>
      <c r="JZE31" s="489"/>
      <c r="JZF31" s="489"/>
      <c r="JZG31" s="489"/>
      <c r="JZH31" s="489"/>
      <c r="JZI31" s="489"/>
      <c r="JZJ31" s="489"/>
      <c r="JZK31" s="489"/>
      <c r="JZL31" s="489"/>
      <c r="JZM31" s="489"/>
      <c r="JZN31" s="489"/>
      <c r="JZO31" s="489"/>
      <c r="JZP31" s="489"/>
      <c r="JZQ31" s="489"/>
      <c r="JZR31" s="489"/>
      <c r="JZS31" s="489"/>
      <c r="JZT31" s="489"/>
      <c r="JZU31" s="489"/>
      <c r="JZV31" s="489"/>
      <c r="JZW31" s="489"/>
      <c r="JZX31" s="489"/>
      <c r="JZY31" s="489"/>
      <c r="JZZ31" s="489"/>
      <c r="KAA31" s="489"/>
      <c r="KAB31" s="489"/>
      <c r="KAC31" s="489"/>
      <c r="KAD31" s="489"/>
      <c r="KAE31" s="489"/>
      <c r="KAF31" s="489"/>
      <c r="KAG31" s="489"/>
      <c r="KAH31" s="489"/>
      <c r="KAI31" s="489"/>
      <c r="KAJ31" s="489"/>
      <c r="KAK31" s="489"/>
      <c r="KAL31" s="489"/>
      <c r="KAM31" s="489"/>
      <c r="KAN31" s="489"/>
      <c r="KAO31" s="489"/>
      <c r="KAP31" s="489"/>
      <c r="KAQ31" s="489"/>
      <c r="KAR31" s="489"/>
      <c r="KAS31" s="489"/>
      <c r="KAT31" s="489"/>
      <c r="KAU31" s="489"/>
      <c r="KAV31" s="489"/>
      <c r="KAW31" s="489"/>
      <c r="KAX31" s="489"/>
      <c r="KAY31" s="489"/>
      <c r="KAZ31" s="489"/>
      <c r="KBA31" s="489"/>
      <c r="KBB31" s="489"/>
      <c r="KBC31" s="489"/>
      <c r="KBD31" s="489"/>
      <c r="KBE31" s="489"/>
      <c r="KBF31" s="489"/>
      <c r="KBG31" s="489"/>
      <c r="KBH31" s="489"/>
      <c r="KBI31" s="489"/>
      <c r="KBJ31" s="489"/>
      <c r="KBK31" s="489"/>
      <c r="KBL31" s="489"/>
      <c r="KBM31" s="489"/>
      <c r="KBN31" s="489"/>
      <c r="KBO31" s="489"/>
      <c r="KBP31" s="489"/>
      <c r="KBQ31" s="489"/>
      <c r="KBR31" s="489"/>
      <c r="KBS31" s="489"/>
      <c r="KBT31" s="489"/>
      <c r="KBU31" s="489"/>
      <c r="KBV31" s="489"/>
      <c r="KBW31" s="489"/>
      <c r="KBX31" s="489"/>
      <c r="KBY31" s="489"/>
      <c r="KBZ31" s="489"/>
      <c r="KCA31" s="489"/>
      <c r="KCB31" s="489"/>
      <c r="KCC31" s="489"/>
      <c r="KCD31" s="489"/>
      <c r="KCE31" s="489"/>
      <c r="KCF31" s="489"/>
      <c r="KCG31" s="489"/>
      <c r="KCH31" s="489"/>
      <c r="KCI31" s="489"/>
      <c r="KCJ31" s="489"/>
      <c r="KCK31" s="489"/>
      <c r="KCL31" s="489"/>
      <c r="KCM31" s="489"/>
      <c r="KCN31" s="489"/>
      <c r="KCO31" s="489"/>
      <c r="KCP31" s="489"/>
      <c r="KCQ31" s="489"/>
      <c r="KCR31" s="489"/>
      <c r="KCS31" s="489"/>
      <c r="KCT31" s="489"/>
      <c r="KCU31" s="489"/>
      <c r="KCV31" s="489"/>
      <c r="KCW31" s="489"/>
      <c r="KCX31" s="489"/>
      <c r="KCY31" s="489"/>
      <c r="KCZ31" s="489"/>
      <c r="KDA31" s="489"/>
      <c r="KDB31" s="489"/>
      <c r="KDC31" s="489"/>
      <c r="KDD31" s="489"/>
      <c r="KDE31" s="489"/>
      <c r="KDF31" s="489"/>
      <c r="KDG31" s="489"/>
      <c r="KDH31" s="489"/>
      <c r="KDI31" s="489"/>
      <c r="KDJ31" s="489"/>
      <c r="KDK31" s="489"/>
      <c r="KDL31" s="489"/>
      <c r="KDM31" s="489"/>
      <c r="KDN31" s="489"/>
      <c r="KDO31" s="489"/>
      <c r="KDP31" s="489"/>
      <c r="KDQ31" s="489"/>
      <c r="KDR31" s="489"/>
      <c r="KDS31" s="489"/>
      <c r="KDT31" s="489"/>
      <c r="KDU31" s="489"/>
      <c r="KDV31" s="489"/>
      <c r="KDW31" s="489"/>
      <c r="KDX31" s="489"/>
      <c r="KDY31" s="489"/>
      <c r="KDZ31" s="489"/>
      <c r="KEA31" s="489"/>
      <c r="KEB31" s="489"/>
      <c r="KEC31" s="489"/>
      <c r="KED31" s="489"/>
      <c r="KEE31" s="489"/>
      <c r="KEF31" s="489"/>
      <c r="KEG31" s="489"/>
      <c r="KEH31" s="489"/>
      <c r="KEI31" s="489"/>
      <c r="KEJ31" s="489"/>
      <c r="KEK31" s="489"/>
      <c r="KEL31" s="489"/>
      <c r="KEM31" s="489"/>
      <c r="KEN31" s="489"/>
      <c r="KEO31" s="489"/>
      <c r="KEP31" s="489"/>
      <c r="KEQ31" s="489"/>
      <c r="KER31" s="489"/>
      <c r="KES31" s="489"/>
      <c r="KET31" s="489"/>
      <c r="KEU31" s="489"/>
      <c r="KEV31" s="489"/>
      <c r="KEW31" s="489"/>
      <c r="KEX31" s="489"/>
      <c r="KEY31" s="489"/>
      <c r="KEZ31" s="489"/>
      <c r="KFA31" s="489"/>
      <c r="KFB31" s="489"/>
      <c r="KFC31" s="489"/>
      <c r="KFD31" s="489"/>
      <c r="KFE31" s="489"/>
      <c r="KFF31" s="489"/>
      <c r="KFG31" s="489"/>
      <c r="KFH31" s="489"/>
      <c r="KFI31" s="489"/>
      <c r="KFJ31" s="489"/>
      <c r="KFK31" s="489"/>
      <c r="KFL31" s="489"/>
      <c r="KFM31" s="489"/>
      <c r="KFN31" s="489"/>
      <c r="KFO31" s="489"/>
      <c r="KFP31" s="489"/>
      <c r="KFQ31" s="489"/>
      <c r="KFR31" s="489"/>
      <c r="KFS31" s="489"/>
      <c r="KFT31" s="489"/>
      <c r="KFU31" s="489"/>
      <c r="KFV31" s="489"/>
      <c r="KFW31" s="489"/>
      <c r="KFX31" s="489"/>
      <c r="KFY31" s="489"/>
      <c r="KFZ31" s="489"/>
      <c r="KGA31" s="489"/>
      <c r="KGB31" s="489"/>
      <c r="KGC31" s="489"/>
      <c r="KGD31" s="489"/>
      <c r="KGE31" s="489"/>
      <c r="KGF31" s="489"/>
      <c r="KGG31" s="489"/>
      <c r="KGH31" s="489"/>
      <c r="KGI31" s="489"/>
      <c r="KGJ31" s="489"/>
      <c r="KGK31" s="489"/>
      <c r="KGL31" s="489"/>
      <c r="KGM31" s="489"/>
      <c r="KGN31" s="489"/>
      <c r="KGO31" s="489"/>
      <c r="KGP31" s="489"/>
      <c r="KGQ31" s="489"/>
      <c r="KGR31" s="489"/>
      <c r="KGS31" s="489"/>
      <c r="KGT31" s="489"/>
      <c r="KGU31" s="489"/>
      <c r="KGV31" s="489"/>
      <c r="KGW31" s="489"/>
      <c r="KGX31" s="489"/>
      <c r="KGY31" s="489"/>
      <c r="KGZ31" s="489"/>
      <c r="KHA31" s="489"/>
      <c r="KHB31" s="489"/>
      <c r="KHC31" s="489"/>
      <c r="KHD31" s="489"/>
      <c r="KHE31" s="489"/>
      <c r="KHF31" s="489"/>
      <c r="KHG31" s="489"/>
      <c r="KHH31" s="489"/>
      <c r="KHI31" s="489"/>
      <c r="KHJ31" s="489"/>
      <c r="KHK31" s="489"/>
      <c r="KHL31" s="489"/>
      <c r="KHM31" s="489"/>
      <c r="KHN31" s="489"/>
      <c r="KHO31" s="489"/>
      <c r="KHP31" s="489"/>
      <c r="KHQ31" s="489"/>
      <c r="KHR31" s="489"/>
      <c r="KHS31" s="489"/>
      <c r="KHT31" s="489"/>
      <c r="KHU31" s="489"/>
      <c r="KHV31" s="489"/>
      <c r="KHW31" s="489"/>
      <c r="KHX31" s="489"/>
      <c r="KHY31" s="489"/>
      <c r="KHZ31" s="489"/>
      <c r="KIA31" s="489"/>
      <c r="KIB31" s="489"/>
      <c r="KIC31" s="489"/>
      <c r="KID31" s="489"/>
      <c r="KIE31" s="489"/>
      <c r="KIF31" s="489"/>
      <c r="KIG31" s="489"/>
      <c r="KIH31" s="489"/>
      <c r="KII31" s="489"/>
      <c r="KIJ31" s="489"/>
      <c r="KIK31" s="489"/>
      <c r="KIL31" s="489"/>
      <c r="KIM31" s="489"/>
      <c r="KIN31" s="489"/>
      <c r="KIO31" s="489"/>
      <c r="KIP31" s="489"/>
      <c r="KIQ31" s="489"/>
      <c r="KIR31" s="489"/>
      <c r="KIS31" s="489"/>
      <c r="KIT31" s="489"/>
      <c r="KIU31" s="489"/>
      <c r="KIV31" s="489"/>
      <c r="KIW31" s="489"/>
      <c r="KIX31" s="489"/>
      <c r="KIY31" s="489"/>
      <c r="KIZ31" s="489"/>
      <c r="KJA31" s="489"/>
      <c r="KJB31" s="489"/>
      <c r="KJC31" s="489"/>
      <c r="KJD31" s="489"/>
      <c r="KJE31" s="489"/>
      <c r="KJF31" s="489"/>
      <c r="KJG31" s="489"/>
      <c r="KJH31" s="489"/>
      <c r="KJI31" s="489"/>
      <c r="KJJ31" s="489"/>
      <c r="KJK31" s="489"/>
      <c r="KJL31" s="489"/>
      <c r="KJM31" s="489"/>
      <c r="KJN31" s="489"/>
      <c r="KJO31" s="489"/>
      <c r="KJP31" s="489"/>
      <c r="KJQ31" s="489"/>
      <c r="KJR31" s="489"/>
      <c r="KJS31" s="489"/>
      <c r="KJT31" s="489"/>
      <c r="KJU31" s="489"/>
      <c r="KJV31" s="489"/>
      <c r="KJW31" s="489"/>
      <c r="KJX31" s="489"/>
      <c r="KJY31" s="489"/>
      <c r="KJZ31" s="489"/>
      <c r="KKA31" s="489"/>
      <c r="KKB31" s="489"/>
      <c r="KKC31" s="489"/>
      <c r="KKD31" s="489"/>
      <c r="KKE31" s="489"/>
      <c r="KKF31" s="489"/>
      <c r="KKG31" s="489"/>
      <c r="KKH31" s="489"/>
      <c r="KKI31" s="489"/>
      <c r="KKJ31" s="489"/>
      <c r="KKK31" s="489"/>
      <c r="KKL31" s="489"/>
      <c r="KKM31" s="489"/>
      <c r="KKN31" s="489"/>
      <c r="KKO31" s="489"/>
      <c r="KKP31" s="489"/>
      <c r="KKQ31" s="489"/>
      <c r="KKR31" s="489"/>
      <c r="KKS31" s="489"/>
      <c r="KKT31" s="489"/>
      <c r="KKU31" s="489"/>
      <c r="KKV31" s="489"/>
      <c r="KKW31" s="489"/>
      <c r="KKX31" s="489"/>
      <c r="KKY31" s="489"/>
      <c r="KKZ31" s="489"/>
      <c r="KLA31" s="489"/>
      <c r="KLB31" s="489"/>
      <c r="KLC31" s="489"/>
      <c r="KLD31" s="489"/>
      <c r="KLE31" s="489"/>
      <c r="KLF31" s="489"/>
      <c r="KLG31" s="489"/>
      <c r="KLH31" s="489"/>
      <c r="KLI31" s="489"/>
      <c r="KLJ31" s="489"/>
      <c r="KLK31" s="489"/>
      <c r="KLL31" s="489"/>
      <c r="KLM31" s="489"/>
      <c r="KLN31" s="489"/>
      <c r="KLO31" s="489"/>
      <c r="KLP31" s="489"/>
      <c r="KLQ31" s="489"/>
      <c r="KLR31" s="489"/>
      <c r="KLS31" s="489"/>
      <c r="KLT31" s="489"/>
      <c r="KLU31" s="489"/>
      <c r="KLV31" s="489"/>
      <c r="KLW31" s="489"/>
      <c r="KLX31" s="489"/>
      <c r="KLY31" s="489"/>
      <c r="KLZ31" s="489"/>
      <c r="KMA31" s="489"/>
      <c r="KMB31" s="489"/>
      <c r="KMC31" s="489"/>
      <c r="KMD31" s="489"/>
      <c r="KME31" s="489"/>
      <c r="KMF31" s="489"/>
      <c r="KMG31" s="489"/>
      <c r="KMH31" s="489"/>
      <c r="KMI31" s="489"/>
      <c r="KMJ31" s="489"/>
      <c r="KMK31" s="489"/>
      <c r="KML31" s="489"/>
      <c r="KMM31" s="489"/>
      <c r="KMN31" s="489"/>
      <c r="KMO31" s="489"/>
      <c r="KMP31" s="489"/>
      <c r="KMQ31" s="489"/>
      <c r="KMR31" s="489"/>
      <c r="KMS31" s="489"/>
      <c r="KMT31" s="489"/>
      <c r="KMU31" s="489"/>
      <c r="KMV31" s="489"/>
      <c r="KMW31" s="489"/>
      <c r="KMX31" s="489"/>
      <c r="KMY31" s="489"/>
      <c r="KMZ31" s="489"/>
      <c r="KNA31" s="489"/>
      <c r="KNB31" s="489"/>
      <c r="KNC31" s="489"/>
      <c r="KND31" s="489"/>
      <c r="KNE31" s="489"/>
      <c r="KNF31" s="489"/>
      <c r="KNG31" s="489"/>
      <c r="KNH31" s="489"/>
      <c r="KNI31" s="489"/>
      <c r="KNJ31" s="489"/>
      <c r="KNK31" s="489"/>
      <c r="KNL31" s="489"/>
      <c r="KNM31" s="489"/>
      <c r="KNN31" s="489"/>
      <c r="KNO31" s="489"/>
      <c r="KNP31" s="489"/>
      <c r="KNQ31" s="489"/>
      <c r="KNR31" s="489"/>
      <c r="KNS31" s="489"/>
      <c r="KNT31" s="489"/>
      <c r="KNU31" s="489"/>
      <c r="KNV31" s="489"/>
      <c r="KNW31" s="489"/>
      <c r="KNX31" s="489"/>
      <c r="KNY31" s="489"/>
      <c r="KNZ31" s="489"/>
      <c r="KOA31" s="489"/>
      <c r="KOB31" s="489"/>
      <c r="KOC31" s="489"/>
      <c r="KOD31" s="489"/>
      <c r="KOE31" s="489"/>
      <c r="KOF31" s="489"/>
      <c r="KOG31" s="489"/>
      <c r="KOH31" s="489"/>
      <c r="KOI31" s="489"/>
      <c r="KOJ31" s="489"/>
      <c r="KOK31" s="489"/>
      <c r="KOL31" s="489"/>
      <c r="KOM31" s="489"/>
      <c r="KON31" s="489"/>
      <c r="KOO31" s="489"/>
      <c r="KOP31" s="489"/>
      <c r="KOQ31" s="489"/>
      <c r="KOR31" s="489"/>
      <c r="KOS31" s="489"/>
      <c r="KOT31" s="489"/>
      <c r="KOU31" s="489"/>
      <c r="KOV31" s="489"/>
      <c r="KOW31" s="489"/>
      <c r="KOX31" s="489"/>
      <c r="KOY31" s="489"/>
      <c r="KOZ31" s="489"/>
      <c r="KPA31" s="489"/>
      <c r="KPB31" s="489"/>
      <c r="KPC31" s="489"/>
      <c r="KPD31" s="489"/>
      <c r="KPE31" s="489"/>
      <c r="KPF31" s="489"/>
      <c r="KPG31" s="489"/>
      <c r="KPH31" s="489"/>
      <c r="KPI31" s="489"/>
      <c r="KPJ31" s="489"/>
      <c r="KPK31" s="489"/>
      <c r="KPL31" s="489"/>
      <c r="KPM31" s="489"/>
      <c r="KPN31" s="489"/>
      <c r="KPO31" s="489"/>
      <c r="KPP31" s="489"/>
      <c r="KPQ31" s="489"/>
      <c r="KPR31" s="489"/>
      <c r="KPS31" s="489"/>
      <c r="KPT31" s="489"/>
      <c r="KPU31" s="489"/>
      <c r="KPV31" s="489"/>
      <c r="KPW31" s="489"/>
      <c r="KPX31" s="489"/>
      <c r="KPY31" s="489"/>
      <c r="KPZ31" s="489"/>
      <c r="KQA31" s="489"/>
      <c r="KQB31" s="489"/>
      <c r="KQC31" s="489"/>
      <c r="KQD31" s="489"/>
      <c r="KQE31" s="489"/>
      <c r="KQF31" s="489"/>
      <c r="KQG31" s="489"/>
      <c r="KQH31" s="489"/>
      <c r="KQI31" s="489"/>
      <c r="KQJ31" s="489"/>
      <c r="KQK31" s="489"/>
      <c r="KQL31" s="489"/>
      <c r="KQM31" s="489"/>
      <c r="KQN31" s="489"/>
      <c r="KQO31" s="489"/>
      <c r="KQP31" s="489"/>
      <c r="KQQ31" s="489"/>
      <c r="KQR31" s="489"/>
      <c r="KQS31" s="489"/>
      <c r="KQT31" s="489"/>
      <c r="KQU31" s="489"/>
      <c r="KQV31" s="489"/>
      <c r="KQW31" s="489"/>
      <c r="KQX31" s="489"/>
      <c r="KQY31" s="489"/>
      <c r="KQZ31" s="489"/>
      <c r="KRA31" s="489"/>
      <c r="KRB31" s="489"/>
      <c r="KRC31" s="489"/>
      <c r="KRD31" s="489"/>
      <c r="KRE31" s="489"/>
      <c r="KRF31" s="489"/>
      <c r="KRG31" s="489"/>
      <c r="KRH31" s="489"/>
      <c r="KRI31" s="489"/>
      <c r="KRJ31" s="489"/>
      <c r="KRK31" s="489"/>
      <c r="KRL31" s="489"/>
      <c r="KRM31" s="489"/>
      <c r="KRN31" s="489"/>
      <c r="KRO31" s="489"/>
      <c r="KRP31" s="489"/>
      <c r="KRQ31" s="489"/>
      <c r="KRR31" s="489"/>
      <c r="KRS31" s="489"/>
      <c r="KRT31" s="489"/>
      <c r="KRU31" s="489"/>
      <c r="KRV31" s="489"/>
      <c r="KRW31" s="489"/>
      <c r="KRX31" s="489"/>
      <c r="KRY31" s="489"/>
      <c r="KRZ31" s="489"/>
      <c r="KSA31" s="489"/>
      <c r="KSB31" s="489"/>
      <c r="KSC31" s="489"/>
      <c r="KSD31" s="489"/>
      <c r="KSE31" s="489"/>
      <c r="KSF31" s="489"/>
      <c r="KSG31" s="489"/>
      <c r="KSH31" s="489"/>
      <c r="KSI31" s="489"/>
      <c r="KSJ31" s="489"/>
      <c r="KSK31" s="489"/>
      <c r="KSL31" s="489"/>
      <c r="KSM31" s="489"/>
      <c r="KSN31" s="489"/>
      <c r="KSO31" s="489"/>
      <c r="KSP31" s="489"/>
      <c r="KSQ31" s="489"/>
      <c r="KSR31" s="489"/>
      <c r="KSS31" s="489"/>
      <c r="KST31" s="489"/>
      <c r="KSU31" s="489"/>
      <c r="KSV31" s="489"/>
      <c r="KSW31" s="489"/>
      <c r="KSX31" s="489"/>
      <c r="KSY31" s="489"/>
      <c r="KSZ31" s="489"/>
      <c r="KTA31" s="489"/>
      <c r="KTB31" s="489"/>
      <c r="KTC31" s="489"/>
      <c r="KTD31" s="489"/>
      <c r="KTE31" s="489"/>
      <c r="KTF31" s="489"/>
      <c r="KTG31" s="489"/>
      <c r="KTH31" s="489"/>
      <c r="KTI31" s="489"/>
      <c r="KTJ31" s="489"/>
      <c r="KTK31" s="489"/>
      <c r="KTL31" s="489"/>
      <c r="KTM31" s="489"/>
      <c r="KTN31" s="489"/>
      <c r="KTO31" s="489"/>
      <c r="KTP31" s="489"/>
      <c r="KTQ31" s="489"/>
      <c r="KTR31" s="489"/>
      <c r="KTS31" s="489"/>
      <c r="KTT31" s="489"/>
      <c r="KTU31" s="489"/>
      <c r="KTV31" s="489"/>
      <c r="KTW31" s="489"/>
      <c r="KTX31" s="489"/>
      <c r="KTY31" s="489"/>
      <c r="KTZ31" s="489"/>
      <c r="KUA31" s="489"/>
      <c r="KUB31" s="489"/>
      <c r="KUC31" s="489"/>
      <c r="KUD31" s="489"/>
      <c r="KUE31" s="489"/>
      <c r="KUF31" s="489"/>
      <c r="KUG31" s="489"/>
      <c r="KUH31" s="489"/>
      <c r="KUI31" s="489"/>
      <c r="KUJ31" s="489"/>
      <c r="KUK31" s="489"/>
      <c r="KUL31" s="489"/>
      <c r="KUM31" s="489"/>
      <c r="KUN31" s="489"/>
      <c r="KUO31" s="489"/>
      <c r="KUP31" s="489"/>
      <c r="KUQ31" s="489"/>
      <c r="KUR31" s="489"/>
      <c r="KUS31" s="489"/>
      <c r="KUT31" s="489"/>
      <c r="KUU31" s="489"/>
      <c r="KUV31" s="489"/>
      <c r="KUW31" s="489"/>
      <c r="KUX31" s="489"/>
      <c r="KUY31" s="489"/>
      <c r="KUZ31" s="489"/>
      <c r="KVA31" s="489"/>
      <c r="KVB31" s="489"/>
      <c r="KVC31" s="489"/>
      <c r="KVD31" s="489"/>
      <c r="KVE31" s="489"/>
      <c r="KVF31" s="489"/>
      <c r="KVG31" s="489"/>
      <c r="KVH31" s="489"/>
      <c r="KVI31" s="489"/>
      <c r="KVJ31" s="489"/>
      <c r="KVK31" s="489"/>
      <c r="KVL31" s="489"/>
      <c r="KVM31" s="489"/>
      <c r="KVN31" s="489"/>
      <c r="KVO31" s="489"/>
      <c r="KVP31" s="489"/>
      <c r="KVQ31" s="489"/>
      <c r="KVR31" s="489"/>
      <c r="KVS31" s="489"/>
      <c r="KVT31" s="489"/>
      <c r="KVU31" s="489"/>
      <c r="KVV31" s="489"/>
      <c r="KVW31" s="489"/>
      <c r="KVX31" s="489"/>
      <c r="KVY31" s="489"/>
      <c r="KVZ31" s="489"/>
      <c r="KWA31" s="489"/>
      <c r="KWB31" s="489"/>
      <c r="KWC31" s="489"/>
      <c r="KWD31" s="489"/>
      <c r="KWE31" s="489"/>
      <c r="KWF31" s="489"/>
      <c r="KWG31" s="489"/>
      <c r="KWH31" s="489"/>
      <c r="KWI31" s="489"/>
      <c r="KWJ31" s="489"/>
      <c r="KWK31" s="489"/>
      <c r="KWL31" s="489"/>
      <c r="KWM31" s="489"/>
      <c r="KWN31" s="489"/>
      <c r="KWO31" s="489"/>
      <c r="KWP31" s="489"/>
      <c r="KWQ31" s="489"/>
      <c r="KWR31" s="489"/>
      <c r="KWS31" s="489"/>
      <c r="KWT31" s="489"/>
      <c r="KWU31" s="489"/>
      <c r="KWV31" s="489"/>
      <c r="KWW31" s="489"/>
      <c r="KWX31" s="489"/>
      <c r="KWY31" s="489"/>
      <c r="KWZ31" s="489"/>
      <c r="KXA31" s="489"/>
      <c r="KXB31" s="489"/>
      <c r="KXC31" s="489"/>
      <c r="KXD31" s="489"/>
      <c r="KXE31" s="489"/>
      <c r="KXF31" s="489"/>
      <c r="KXG31" s="489"/>
      <c r="KXH31" s="489"/>
      <c r="KXI31" s="489"/>
      <c r="KXJ31" s="489"/>
      <c r="KXK31" s="489"/>
      <c r="KXL31" s="489"/>
      <c r="KXM31" s="489"/>
      <c r="KXN31" s="489"/>
      <c r="KXO31" s="489"/>
      <c r="KXP31" s="489"/>
      <c r="KXQ31" s="489"/>
      <c r="KXR31" s="489"/>
      <c r="KXS31" s="489"/>
      <c r="KXT31" s="489"/>
      <c r="KXU31" s="489"/>
      <c r="KXV31" s="489"/>
      <c r="KXW31" s="489"/>
      <c r="KXX31" s="489"/>
      <c r="KXY31" s="489"/>
      <c r="KXZ31" s="489"/>
      <c r="KYA31" s="489"/>
      <c r="KYB31" s="489"/>
      <c r="KYC31" s="489"/>
      <c r="KYD31" s="489"/>
      <c r="KYE31" s="489"/>
      <c r="KYF31" s="489"/>
      <c r="KYG31" s="489"/>
      <c r="KYH31" s="489"/>
      <c r="KYI31" s="489"/>
      <c r="KYJ31" s="489"/>
      <c r="KYK31" s="489"/>
      <c r="KYL31" s="489"/>
      <c r="KYM31" s="489"/>
      <c r="KYN31" s="489"/>
      <c r="KYO31" s="489"/>
      <c r="KYP31" s="489"/>
      <c r="KYQ31" s="489"/>
      <c r="KYR31" s="489"/>
      <c r="KYS31" s="489"/>
      <c r="KYT31" s="489"/>
      <c r="KYU31" s="489"/>
      <c r="KYV31" s="489"/>
      <c r="KYW31" s="489"/>
      <c r="KYX31" s="489"/>
      <c r="KYY31" s="489"/>
      <c r="KYZ31" s="489"/>
      <c r="KZA31" s="489"/>
      <c r="KZB31" s="489"/>
      <c r="KZC31" s="489"/>
      <c r="KZD31" s="489"/>
      <c r="KZE31" s="489"/>
      <c r="KZF31" s="489"/>
      <c r="KZG31" s="489"/>
      <c r="KZH31" s="489"/>
      <c r="KZI31" s="489"/>
      <c r="KZJ31" s="489"/>
      <c r="KZK31" s="489"/>
      <c r="KZL31" s="489"/>
      <c r="KZM31" s="489"/>
      <c r="KZN31" s="489"/>
      <c r="KZO31" s="489"/>
      <c r="KZP31" s="489"/>
      <c r="KZQ31" s="489"/>
      <c r="KZR31" s="489"/>
      <c r="KZS31" s="489"/>
      <c r="KZT31" s="489"/>
      <c r="KZU31" s="489"/>
      <c r="KZV31" s="489"/>
      <c r="KZW31" s="489"/>
      <c r="KZX31" s="489"/>
      <c r="KZY31" s="489"/>
      <c r="KZZ31" s="489"/>
      <c r="LAA31" s="489"/>
      <c r="LAB31" s="489"/>
      <c r="LAC31" s="489"/>
      <c r="LAD31" s="489"/>
      <c r="LAE31" s="489"/>
      <c r="LAF31" s="489"/>
      <c r="LAG31" s="489"/>
      <c r="LAH31" s="489"/>
      <c r="LAI31" s="489"/>
      <c r="LAJ31" s="489"/>
      <c r="LAK31" s="489"/>
      <c r="LAL31" s="489"/>
      <c r="LAM31" s="489"/>
      <c r="LAN31" s="489"/>
      <c r="LAO31" s="489"/>
      <c r="LAP31" s="489"/>
      <c r="LAQ31" s="489"/>
      <c r="LAR31" s="489"/>
      <c r="LAS31" s="489"/>
      <c r="LAT31" s="489"/>
      <c r="LAU31" s="489"/>
      <c r="LAV31" s="489"/>
      <c r="LAW31" s="489"/>
      <c r="LAX31" s="489"/>
      <c r="LAY31" s="489"/>
      <c r="LAZ31" s="489"/>
      <c r="LBA31" s="489"/>
      <c r="LBB31" s="489"/>
      <c r="LBC31" s="489"/>
      <c r="LBD31" s="489"/>
      <c r="LBE31" s="489"/>
      <c r="LBF31" s="489"/>
      <c r="LBG31" s="489"/>
      <c r="LBH31" s="489"/>
      <c r="LBI31" s="489"/>
      <c r="LBJ31" s="489"/>
      <c r="LBK31" s="489"/>
      <c r="LBL31" s="489"/>
      <c r="LBM31" s="489"/>
      <c r="LBN31" s="489"/>
      <c r="LBO31" s="489"/>
      <c r="LBP31" s="489"/>
      <c r="LBQ31" s="489"/>
      <c r="LBR31" s="489"/>
      <c r="LBS31" s="489"/>
      <c r="LBT31" s="489"/>
      <c r="LBU31" s="489"/>
      <c r="LBV31" s="489"/>
      <c r="LBW31" s="489"/>
      <c r="LBX31" s="489"/>
      <c r="LBY31" s="489"/>
      <c r="LBZ31" s="489"/>
      <c r="LCA31" s="489"/>
      <c r="LCB31" s="489"/>
      <c r="LCC31" s="489"/>
      <c r="LCD31" s="489"/>
      <c r="LCE31" s="489"/>
      <c r="LCF31" s="489"/>
      <c r="LCG31" s="489"/>
      <c r="LCH31" s="489"/>
      <c r="LCI31" s="489"/>
      <c r="LCJ31" s="489"/>
      <c r="LCK31" s="489"/>
      <c r="LCL31" s="489"/>
      <c r="LCM31" s="489"/>
      <c r="LCN31" s="489"/>
      <c r="LCO31" s="489"/>
      <c r="LCP31" s="489"/>
      <c r="LCQ31" s="489"/>
      <c r="LCR31" s="489"/>
      <c r="LCS31" s="489"/>
      <c r="LCT31" s="489"/>
      <c r="LCU31" s="489"/>
      <c r="LCV31" s="489"/>
      <c r="LCW31" s="489"/>
      <c r="LCX31" s="489"/>
      <c r="LCY31" s="489"/>
      <c r="LCZ31" s="489"/>
      <c r="LDA31" s="489"/>
      <c r="LDB31" s="489"/>
      <c r="LDC31" s="489"/>
      <c r="LDD31" s="489"/>
      <c r="LDE31" s="489"/>
      <c r="LDF31" s="489"/>
      <c r="LDG31" s="489"/>
      <c r="LDH31" s="489"/>
      <c r="LDI31" s="489"/>
      <c r="LDJ31" s="489"/>
      <c r="LDK31" s="489"/>
      <c r="LDL31" s="489"/>
      <c r="LDM31" s="489"/>
      <c r="LDN31" s="489"/>
      <c r="LDO31" s="489"/>
      <c r="LDP31" s="489"/>
      <c r="LDQ31" s="489"/>
      <c r="LDR31" s="489"/>
      <c r="LDS31" s="489"/>
      <c r="LDT31" s="489"/>
      <c r="LDU31" s="489"/>
      <c r="LDV31" s="489"/>
      <c r="LDW31" s="489"/>
      <c r="LDX31" s="489"/>
      <c r="LDY31" s="489"/>
      <c r="LDZ31" s="489"/>
      <c r="LEA31" s="489"/>
      <c r="LEB31" s="489"/>
      <c r="LEC31" s="489"/>
      <c r="LED31" s="489"/>
      <c r="LEE31" s="489"/>
      <c r="LEF31" s="489"/>
      <c r="LEG31" s="489"/>
      <c r="LEH31" s="489"/>
      <c r="LEI31" s="489"/>
      <c r="LEJ31" s="489"/>
      <c r="LEK31" s="489"/>
      <c r="LEL31" s="489"/>
      <c r="LEM31" s="489"/>
      <c r="LEN31" s="489"/>
      <c r="LEO31" s="489"/>
      <c r="LEP31" s="489"/>
      <c r="LEQ31" s="489"/>
      <c r="LER31" s="489"/>
      <c r="LES31" s="489"/>
      <c r="LET31" s="489"/>
      <c r="LEU31" s="489"/>
      <c r="LEV31" s="489"/>
      <c r="LEW31" s="489"/>
      <c r="LEX31" s="489"/>
      <c r="LEY31" s="489"/>
      <c r="LEZ31" s="489"/>
      <c r="LFA31" s="489"/>
      <c r="LFB31" s="489"/>
      <c r="LFC31" s="489"/>
      <c r="LFD31" s="489"/>
      <c r="LFE31" s="489"/>
      <c r="LFF31" s="489"/>
      <c r="LFG31" s="489"/>
      <c r="LFH31" s="489"/>
      <c r="LFI31" s="489"/>
      <c r="LFJ31" s="489"/>
      <c r="LFK31" s="489"/>
      <c r="LFL31" s="489"/>
      <c r="LFM31" s="489"/>
      <c r="LFN31" s="489"/>
      <c r="LFO31" s="489"/>
      <c r="LFP31" s="489"/>
      <c r="LFQ31" s="489"/>
      <c r="LFR31" s="489"/>
      <c r="LFS31" s="489"/>
      <c r="LFT31" s="489"/>
      <c r="LFU31" s="489"/>
      <c r="LFV31" s="489"/>
      <c r="LFW31" s="489"/>
      <c r="LFX31" s="489"/>
      <c r="LFY31" s="489"/>
      <c r="LFZ31" s="489"/>
      <c r="LGA31" s="489"/>
      <c r="LGB31" s="489"/>
      <c r="LGC31" s="489"/>
      <c r="LGD31" s="489"/>
      <c r="LGE31" s="489"/>
      <c r="LGF31" s="489"/>
      <c r="LGG31" s="489"/>
      <c r="LGH31" s="489"/>
      <c r="LGI31" s="489"/>
      <c r="LGJ31" s="489"/>
      <c r="LGK31" s="489"/>
      <c r="LGL31" s="489"/>
      <c r="LGM31" s="489"/>
      <c r="LGN31" s="489"/>
      <c r="LGO31" s="489"/>
      <c r="LGP31" s="489"/>
      <c r="LGQ31" s="489"/>
      <c r="LGR31" s="489"/>
      <c r="LGS31" s="489"/>
      <c r="LGT31" s="489"/>
      <c r="LGU31" s="489"/>
      <c r="LGV31" s="489"/>
      <c r="LGW31" s="489"/>
      <c r="LGX31" s="489"/>
      <c r="LGY31" s="489"/>
      <c r="LGZ31" s="489"/>
      <c r="LHA31" s="489"/>
      <c r="LHB31" s="489"/>
      <c r="LHC31" s="489"/>
      <c r="LHD31" s="489"/>
      <c r="LHE31" s="489"/>
      <c r="LHF31" s="489"/>
      <c r="LHG31" s="489"/>
      <c r="LHH31" s="489"/>
      <c r="LHI31" s="489"/>
      <c r="LHJ31" s="489"/>
      <c r="LHK31" s="489"/>
      <c r="LHL31" s="489"/>
      <c r="LHM31" s="489"/>
      <c r="LHN31" s="489"/>
      <c r="LHO31" s="489"/>
      <c r="LHP31" s="489"/>
      <c r="LHQ31" s="489"/>
      <c r="LHR31" s="489"/>
      <c r="LHS31" s="489"/>
      <c r="LHT31" s="489"/>
      <c r="LHU31" s="489"/>
      <c r="LHV31" s="489"/>
      <c r="LHW31" s="489"/>
      <c r="LHX31" s="489"/>
      <c r="LHY31" s="489"/>
      <c r="LHZ31" s="489"/>
      <c r="LIA31" s="489"/>
      <c r="LIB31" s="489"/>
      <c r="LIC31" s="489"/>
      <c r="LID31" s="489"/>
      <c r="LIE31" s="489"/>
      <c r="LIF31" s="489"/>
      <c r="LIG31" s="489"/>
      <c r="LIH31" s="489"/>
      <c r="LII31" s="489"/>
      <c r="LIJ31" s="489"/>
      <c r="LIK31" s="489"/>
      <c r="LIL31" s="489"/>
      <c r="LIM31" s="489"/>
      <c r="LIN31" s="489"/>
      <c r="LIO31" s="489"/>
      <c r="LIP31" s="489"/>
      <c r="LIQ31" s="489"/>
      <c r="LIR31" s="489"/>
      <c r="LIS31" s="489"/>
      <c r="LIT31" s="489"/>
      <c r="LIU31" s="489"/>
      <c r="LIV31" s="489"/>
      <c r="LIW31" s="489"/>
      <c r="LIX31" s="489"/>
      <c r="LIY31" s="489"/>
      <c r="LIZ31" s="489"/>
      <c r="LJA31" s="489"/>
      <c r="LJB31" s="489"/>
      <c r="LJC31" s="489"/>
      <c r="LJD31" s="489"/>
      <c r="LJE31" s="489"/>
      <c r="LJF31" s="489"/>
      <c r="LJG31" s="489"/>
      <c r="LJH31" s="489"/>
      <c r="LJI31" s="489"/>
      <c r="LJJ31" s="489"/>
      <c r="LJK31" s="489"/>
      <c r="LJL31" s="489"/>
      <c r="LJM31" s="489"/>
      <c r="LJN31" s="489"/>
      <c r="LJO31" s="489"/>
      <c r="LJP31" s="489"/>
      <c r="LJQ31" s="489"/>
      <c r="LJR31" s="489"/>
      <c r="LJS31" s="489"/>
      <c r="LJT31" s="489"/>
      <c r="LJU31" s="489"/>
      <c r="LJV31" s="489"/>
      <c r="LJW31" s="489"/>
      <c r="LJX31" s="489"/>
      <c r="LJY31" s="489"/>
      <c r="LJZ31" s="489"/>
      <c r="LKA31" s="489"/>
      <c r="LKB31" s="489"/>
      <c r="LKC31" s="489"/>
      <c r="LKD31" s="489"/>
      <c r="LKE31" s="489"/>
      <c r="LKF31" s="489"/>
      <c r="LKG31" s="489"/>
      <c r="LKH31" s="489"/>
      <c r="LKI31" s="489"/>
      <c r="LKJ31" s="489"/>
      <c r="LKK31" s="489"/>
      <c r="LKL31" s="489"/>
      <c r="LKM31" s="489"/>
      <c r="LKN31" s="489"/>
      <c r="LKO31" s="489"/>
      <c r="LKP31" s="489"/>
      <c r="LKQ31" s="489"/>
      <c r="LKR31" s="489"/>
      <c r="LKS31" s="489"/>
      <c r="LKT31" s="489"/>
      <c r="LKU31" s="489"/>
      <c r="LKV31" s="489"/>
      <c r="LKW31" s="489"/>
      <c r="LKX31" s="489"/>
      <c r="LKY31" s="489"/>
      <c r="LKZ31" s="489"/>
      <c r="LLA31" s="489"/>
      <c r="LLB31" s="489"/>
      <c r="LLC31" s="489"/>
      <c r="LLD31" s="489"/>
      <c r="LLE31" s="489"/>
      <c r="LLF31" s="489"/>
      <c r="LLG31" s="489"/>
      <c r="LLH31" s="489"/>
      <c r="LLI31" s="489"/>
      <c r="LLJ31" s="489"/>
      <c r="LLK31" s="489"/>
      <c r="LLL31" s="489"/>
      <c r="LLM31" s="489"/>
      <c r="LLN31" s="489"/>
      <c r="LLO31" s="489"/>
      <c r="LLP31" s="489"/>
      <c r="LLQ31" s="489"/>
      <c r="LLR31" s="489"/>
      <c r="LLS31" s="489"/>
      <c r="LLT31" s="489"/>
      <c r="LLU31" s="489"/>
      <c r="LLV31" s="489"/>
      <c r="LLW31" s="489"/>
      <c r="LLX31" s="489"/>
      <c r="LLY31" s="489"/>
      <c r="LLZ31" s="489"/>
      <c r="LMA31" s="489"/>
      <c r="LMB31" s="489"/>
      <c r="LMC31" s="489"/>
      <c r="LMD31" s="489"/>
      <c r="LME31" s="489"/>
      <c r="LMF31" s="489"/>
      <c r="LMG31" s="489"/>
      <c r="LMH31" s="489"/>
      <c r="LMI31" s="489"/>
      <c r="LMJ31" s="489"/>
      <c r="LMK31" s="489"/>
      <c r="LML31" s="489"/>
      <c r="LMM31" s="489"/>
      <c r="LMN31" s="489"/>
      <c r="LMO31" s="489"/>
      <c r="LMP31" s="489"/>
      <c r="LMQ31" s="489"/>
      <c r="LMR31" s="489"/>
      <c r="LMS31" s="489"/>
      <c r="LMT31" s="489"/>
      <c r="LMU31" s="489"/>
      <c r="LMV31" s="489"/>
      <c r="LMW31" s="489"/>
      <c r="LMX31" s="489"/>
      <c r="LMY31" s="489"/>
      <c r="LMZ31" s="489"/>
      <c r="LNA31" s="489"/>
      <c r="LNB31" s="489"/>
      <c r="LNC31" s="489"/>
      <c r="LND31" s="489"/>
      <c r="LNE31" s="489"/>
      <c r="LNF31" s="489"/>
      <c r="LNG31" s="489"/>
      <c r="LNH31" s="489"/>
      <c r="LNI31" s="489"/>
      <c r="LNJ31" s="489"/>
      <c r="LNK31" s="489"/>
      <c r="LNL31" s="489"/>
      <c r="LNM31" s="489"/>
      <c r="LNN31" s="489"/>
      <c r="LNO31" s="489"/>
      <c r="LNP31" s="489"/>
      <c r="LNQ31" s="489"/>
      <c r="LNR31" s="489"/>
      <c r="LNS31" s="489"/>
      <c r="LNT31" s="489"/>
      <c r="LNU31" s="489"/>
      <c r="LNV31" s="489"/>
      <c r="LNW31" s="489"/>
      <c r="LNX31" s="489"/>
      <c r="LNY31" s="489"/>
      <c r="LNZ31" s="489"/>
      <c r="LOA31" s="489"/>
      <c r="LOB31" s="489"/>
      <c r="LOC31" s="489"/>
      <c r="LOD31" s="489"/>
      <c r="LOE31" s="489"/>
      <c r="LOF31" s="489"/>
      <c r="LOG31" s="489"/>
      <c r="LOH31" s="489"/>
      <c r="LOI31" s="489"/>
      <c r="LOJ31" s="489"/>
      <c r="LOK31" s="489"/>
      <c r="LOL31" s="489"/>
      <c r="LOM31" s="489"/>
      <c r="LON31" s="489"/>
      <c r="LOO31" s="489"/>
      <c r="LOP31" s="489"/>
      <c r="LOQ31" s="489"/>
      <c r="LOR31" s="489"/>
      <c r="LOS31" s="489"/>
      <c r="LOT31" s="489"/>
      <c r="LOU31" s="489"/>
      <c r="LOV31" s="489"/>
      <c r="LOW31" s="489"/>
      <c r="LOX31" s="489"/>
      <c r="LOY31" s="489"/>
      <c r="LOZ31" s="489"/>
      <c r="LPA31" s="489"/>
      <c r="LPB31" s="489"/>
      <c r="LPC31" s="489"/>
      <c r="LPD31" s="489"/>
      <c r="LPE31" s="489"/>
      <c r="LPF31" s="489"/>
      <c r="LPG31" s="489"/>
      <c r="LPH31" s="489"/>
      <c r="LPI31" s="489"/>
      <c r="LPJ31" s="489"/>
      <c r="LPK31" s="489"/>
      <c r="LPL31" s="489"/>
      <c r="LPM31" s="489"/>
      <c r="LPN31" s="489"/>
      <c r="LPO31" s="489"/>
      <c r="LPP31" s="489"/>
      <c r="LPQ31" s="489"/>
      <c r="LPR31" s="489"/>
      <c r="LPS31" s="489"/>
      <c r="LPT31" s="489"/>
      <c r="LPU31" s="489"/>
      <c r="LPV31" s="489"/>
      <c r="LPW31" s="489"/>
      <c r="LPX31" s="489"/>
      <c r="LPY31" s="489"/>
      <c r="LPZ31" s="489"/>
      <c r="LQA31" s="489"/>
      <c r="LQB31" s="489"/>
      <c r="LQC31" s="489"/>
      <c r="LQD31" s="489"/>
      <c r="LQE31" s="489"/>
      <c r="LQF31" s="489"/>
      <c r="LQG31" s="489"/>
      <c r="LQH31" s="489"/>
      <c r="LQI31" s="489"/>
      <c r="LQJ31" s="489"/>
      <c r="LQK31" s="489"/>
      <c r="LQL31" s="489"/>
      <c r="LQM31" s="489"/>
      <c r="LQN31" s="489"/>
      <c r="LQO31" s="489"/>
      <c r="LQP31" s="489"/>
      <c r="LQQ31" s="489"/>
      <c r="LQR31" s="489"/>
      <c r="LQS31" s="489"/>
      <c r="LQT31" s="489"/>
      <c r="LQU31" s="489"/>
      <c r="LQV31" s="489"/>
      <c r="LQW31" s="489"/>
      <c r="LQX31" s="489"/>
      <c r="LQY31" s="489"/>
      <c r="LQZ31" s="489"/>
      <c r="LRA31" s="489"/>
      <c r="LRB31" s="489"/>
      <c r="LRC31" s="489"/>
      <c r="LRD31" s="489"/>
      <c r="LRE31" s="489"/>
      <c r="LRF31" s="489"/>
      <c r="LRG31" s="489"/>
      <c r="LRH31" s="489"/>
      <c r="LRI31" s="489"/>
      <c r="LRJ31" s="489"/>
      <c r="LRK31" s="489"/>
      <c r="LRL31" s="489"/>
      <c r="LRM31" s="489"/>
      <c r="LRN31" s="489"/>
      <c r="LRO31" s="489"/>
      <c r="LRP31" s="489"/>
      <c r="LRQ31" s="489"/>
      <c r="LRR31" s="489"/>
      <c r="LRS31" s="489"/>
      <c r="LRT31" s="489"/>
      <c r="LRU31" s="489"/>
      <c r="LRV31" s="489"/>
      <c r="LRW31" s="489"/>
      <c r="LRX31" s="489"/>
      <c r="LRY31" s="489"/>
      <c r="LRZ31" s="489"/>
      <c r="LSA31" s="489"/>
      <c r="LSB31" s="489"/>
      <c r="LSC31" s="489"/>
      <c r="LSD31" s="489"/>
      <c r="LSE31" s="489"/>
      <c r="LSF31" s="489"/>
      <c r="LSG31" s="489"/>
      <c r="LSH31" s="489"/>
      <c r="LSI31" s="489"/>
      <c r="LSJ31" s="489"/>
      <c r="LSK31" s="489"/>
      <c r="LSL31" s="489"/>
      <c r="LSM31" s="489"/>
      <c r="LSN31" s="489"/>
      <c r="LSO31" s="489"/>
      <c r="LSP31" s="489"/>
      <c r="LSQ31" s="489"/>
      <c r="LSR31" s="489"/>
      <c r="LSS31" s="489"/>
      <c r="LST31" s="489"/>
      <c r="LSU31" s="489"/>
      <c r="LSV31" s="489"/>
      <c r="LSW31" s="489"/>
      <c r="LSX31" s="489"/>
      <c r="LSY31" s="489"/>
      <c r="LSZ31" s="489"/>
      <c r="LTA31" s="489"/>
      <c r="LTB31" s="489"/>
      <c r="LTC31" s="489"/>
      <c r="LTD31" s="489"/>
      <c r="LTE31" s="489"/>
      <c r="LTF31" s="489"/>
      <c r="LTG31" s="489"/>
      <c r="LTH31" s="489"/>
      <c r="LTI31" s="489"/>
      <c r="LTJ31" s="489"/>
      <c r="LTK31" s="489"/>
      <c r="LTL31" s="489"/>
      <c r="LTM31" s="489"/>
      <c r="LTN31" s="489"/>
      <c r="LTO31" s="489"/>
      <c r="LTP31" s="489"/>
      <c r="LTQ31" s="489"/>
      <c r="LTR31" s="489"/>
      <c r="LTS31" s="489"/>
      <c r="LTT31" s="489"/>
      <c r="LTU31" s="489"/>
      <c r="LTV31" s="489"/>
      <c r="LTW31" s="489"/>
      <c r="LTX31" s="489"/>
      <c r="LTY31" s="489"/>
      <c r="LTZ31" s="489"/>
      <c r="LUA31" s="489"/>
      <c r="LUB31" s="489"/>
      <c r="LUC31" s="489"/>
      <c r="LUD31" s="489"/>
      <c r="LUE31" s="489"/>
      <c r="LUF31" s="489"/>
      <c r="LUG31" s="489"/>
      <c r="LUH31" s="489"/>
      <c r="LUI31" s="489"/>
      <c r="LUJ31" s="489"/>
      <c r="LUK31" s="489"/>
      <c r="LUL31" s="489"/>
      <c r="LUM31" s="489"/>
      <c r="LUN31" s="489"/>
      <c r="LUO31" s="489"/>
      <c r="LUP31" s="489"/>
      <c r="LUQ31" s="489"/>
      <c r="LUR31" s="489"/>
      <c r="LUS31" s="489"/>
      <c r="LUT31" s="489"/>
      <c r="LUU31" s="489"/>
      <c r="LUV31" s="489"/>
      <c r="LUW31" s="489"/>
      <c r="LUX31" s="489"/>
      <c r="LUY31" s="489"/>
      <c r="LUZ31" s="489"/>
      <c r="LVA31" s="489"/>
      <c r="LVB31" s="489"/>
      <c r="LVC31" s="489"/>
      <c r="LVD31" s="489"/>
      <c r="LVE31" s="489"/>
      <c r="LVF31" s="489"/>
      <c r="LVG31" s="489"/>
      <c r="LVH31" s="489"/>
      <c r="LVI31" s="489"/>
      <c r="LVJ31" s="489"/>
      <c r="LVK31" s="489"/>
      <c r="LVL31" s="489"/>
      <c r="LVM31" s="489"/>
      <c r="LVN31" s="489"/>
      <c r="LVO31" s="489"/>
      <c r="LVP31" s="489"/>
      <c r="LVQ31" s="489"/>
      <c r="LVR31" s="489"/>
      <c r="LVS31" s="489"/>
      <c r="LVT31" s="489"/>
      <c r="LVU31" s="489"/>
      <c r="LVV31" s="489"/>
      <c r="LVW31" s="489"/>
      <c r="LVX31" s="489"/>
      <c r="LVY31" s="489"/>
      <c r="LVZ31" s="489"/>
      <c r="LWA31" s="489"/>
      <c r="LWB31" s="489"/>
      <c r="LWC31" s="489"/>
      <c r="LWD31" s="489"/>
      <c r="LWE31" s="489"/>
      <c r="LWF31" s="489"/>
      <c r="LWG31" s="489"/>
      <c r="LWH31" s="489"/>
      <c r="LWI31" s="489"/>
      <c r="LWJ31" s="489"/>
      <c r="LWK31" s="489"/>
      <c r="LWL31" s="489"/>
      <c r="LWM31" s="489"/>
      <c r="LWN31" s="489"/>
      <c r="LWO31" s="489"/>
      <c r="LWP31" s="489"/>
      <c r="LWQ31" s="489"/>
      <c r="LWR31" s="489"/>
      <c r="LWS31" s="489"/>
      <c r="LWT31" s="489"/>
      <c r="LWU31" s="489"/>
      <c r="LWV31" s="489"/>
      <c r="LWW31" s="489"/>
      <c r="LWX31" s="489"/>
      <c r="LWY31" s="489"/>
      <c r="LWZ31" s="489"/>
      <c r="LXA31" s="489"/>
      <c r="LXB31" s="489"/>
      <c r="LXC31" s="489"/>
      <c r="LXD31" s="489"/>
      <c r="LXE31" s="489"/>
      <c r="LXF31" s="489"/>
      <c r="LXG31" s="489"/>
      <c r="LXH31" s="489"/>
      <c r="LXI31" s="489"/>
      <c r="LXJ31" s="489"/>
      <c r="LXK31" s="489"/>
      <c r="LXL31" s="489"/>
      <c r="LXM31" s="489"/>
      <c r="LXN31" s="489"/>
      <c r="LXO31" s="489"/>
      <c r="LXP31" s="489"/>
      <c r="LXQ31" s="489"/>
      <c r="LXR31" s="489"/>
      <c r="LXS31" s="489"/>
      <c r="LXT31" s="489"/>
      <c r="LXU31" s="489"/>
      <c r="LXV31" s="489"/>
      <c r="LXW31" s="489"/>
      <c r="LXX31" s="489"/>
      <c r="LXY31" s="489"/>
      <c r="LXZ31" s="489"/>
      <c r="LYA31" s="489"/>
      <c r="LYB31" s="489"/>
      <c r="LYC31" s="489"/>
      <c r="LYD31" s="489"/>
      <c r="LYE31" s="489"/>
      <c r="LYF31" s="489"/>
      <c r="LYG31" s="489"/>
      <c r="LYH31" s="489"/>
      <c r="LYI31" s="489"/>
      <c r="LYJ31" s="489"/>
      <c r="LYK31" s="489"/>
      <c r="LYL31" s="489"/>
      <c r="LYM31" s="489"/>
      <c r="LYN31" s="489"/>
      <c r="LYO31" s="489"/>
      <c r="LYP31" s="489"/>
      <c r="LYQ31" s="489"/>
      <c r="LYR31" s="489"/>
      <c r="LYS31" s="489"/>
      <c r="LYT31" s="489"/>
      <c r="LYU31" s="489"/>
      <c r="LYV31" s="489"/>
      <c r="LYW31" s="489"/>
      <c r="LYX31" s="489"/>
      <c r="LYY31" s="489"/>
      <c r="LYZ31" s="489"/>
      <c r="LZA31" s="489"/>
      <c r="LZB31" s="489"/>
      <c r="LZC31" s="489"/>
      <c r="LZD31" s="489"/>
      <c r="LZE31" s="489"/>
      <c r="LZF31" s="489"/>
      <c r="LZG31" s="489"/>
      <c r="LZH31" s="489"/>
      <c r="LZI31" s="489"/>
      <c r="LZJ31" s="489"/>
      <c r="LZK31" s="489"/>
      <c r="LZL31" s="489"/>
      <c r="LZM31" s="489"/>
      <c r="LZN31" s="489"/>
      <c r="LZO31" s="489"/>
      <c r="LZP31" s="489"/>
      <c r="LZQ31" s="489"/>
      <c r="LZR31" s="489"/>
      <c r="LZS31" s="489"/>
      <c r="LZT31" s="489"/>
      <c r="LZU31" s="489"/>
      <c r="LZV31" s="489"/>
      <c r="LZW31" s="489"/>
      <c r="LZX31" s="489"/>
      <c r="LZY31" s="489"/>
      <c r="LZZ31" s="489"/>
      <c r="MAA31" s="489"/>
      <c r="MAB31" s="489"/>
      <c r="MAC31" s="489"/>
      <c r="MAD31" s="489"/>
      <c r="MAE31" s="489"/>
      <c r="MAF31" s="489"/>
      <c r="MAG31" s="489"/>
      <c r="MAH31" s="489"/>
      <c r="MAI31" s="489"/>
      <c r="MAJ31" s="489"/>
      <c r="MAK31" s="489"/>
      <c r="MAL31" s="489"/>
      <c r="MAM31" s="489"/>
      <c r="MAN31" s="489"/>
      <c r="MAO31" s="489"/>
      <c r="MAP31" s="489"/>
      <c r="MAQ31" s="489"/>
      <c r="MAR31" s="489"/>
      <c r="MAS31" s="489"/>
      <c r="MAT31" s="489"/>
      <c r="MAU31" s="489"/>
      <c r="MAV31" s="489"/>
      <c r="MAW31" s="489"/>
      <c r="MAX31" s="489"/>
      <c r="MAY31" s="489"/>
      <c r="MAZ31" s="489"/>
      <c r="MBA31" s="489"/>
      <c r="MBB31" s="489"/>
      <c r="MBC31" s="489"/>
      <c r="MBD31" s="489"/>
      <c r="MBE31" s="489"/>
      <c r="MBF31" s="489"/>
      <c r="MBG31" s="489"/>
      <c r="MBH31" s="489"/>
      <c r="MBI31" s="489"/>
      <c r="MBJ31" s="489"/>
      <c r="MBK31" s="489"/>
      <c r="MBL31" s="489"/>
      <c r="MBM31" s="489"/>
      <c r="MBN31" s="489"/>
      <c r="MBO31" s="489"/>
      <c r="MBP31" s="489"/>
      <c r="MBQ31" s="489"/>
      <c r="MBR31" s="489"/>
      <c r="MBS31" s="489"/>
      <c r="MBT31" s="489"/>
      <c r="MBU31" s="489"/>
      <c r="MBV31" s="489"/>
      <c r="MBW31" s="489"/>
      <c r="MBX31" s="489"/>
      <c r="MBY31" s="489"/>
      <c r="MBZ31" s="489"/>
      <c r="MCA31" s="489"/>
      <c r="MCB31" s="489"/>
      <c r="MCC31" s="489"/>
      <c r="MCD31" s="489"/>
      <c r="MCE31" s="489"/>
      <c r="MCF31" s="489"/>
      <c r="MCG31" s="489"/>
      <c r="MCH31" s="489"/>
      <c r="MCI31" s="489"/>
      <c r="MCJ31" s="489"/>
      <c r="MCK31" s="489"/>
      <c r="MCL31" s="489"/>
      <c r="MCM31" s="489"/>
      <c r="MCN31" s="489"/>
      <c r="MCO31" s="489"/>
      <c r="MCP31" s="489"/>
      <c r="MCQ31" s="489"/>
      <c r="MCR31" s="489"/>
      <c r="MCS31" s="489"/>
      <c r="MCT31" s="489"/>
      <c r="MCU31" s="489"/>
      <c r="MCV31" s="489"/>
      <c r="MCW31" s="489"/>
      <c r="MCX31" s="489"/>
      <c r="MCY31" s="489"/>
      <c r="MCZ31" s="489"/>
      <c r="MDA31" s="489"/>
      <c r="MDB31" s="489"/>
      <c r="MDC31" s="489"/>
      <c r="MDD31" s="489"/>
      <c r="MDE31" s="489"/>
      <c r="MDF31" s="489"/>
      <c r="MDG31" s="489"/>
      <c r="MDH31" s="489"/>
      <c r="MDI31" s="489"/>
      <c r="MDJ31" s="489"/>
      <c r="MDK31" s="489"/>
      <c r="MDL31" s="489"/>
      <c r="MDM31" s="489"/>
      <c r="MDN31" s="489"/>
      <c r="MDO31" s="489"/>
      <c r="MDP31" s="489"/>
      <c r="MDQ31" s="489"/>
      <c r="MDR31" s="489"/>
      <c r="MDS31" s="489"/>
      <c r="MDT31" s="489"/>
      <c r="MDU31" s="489"/>
      <c r="MDV31" s="489"/>
      <c r="MDW31" s="489"/>
      <c r="MDX31" s="489"/>
      <c r="MDY31" s="489"/>
      <c r="MDZ31" s="489"/>
      <c r="MEA31" s="489"/>
      <c r="MEB31" s="489"/>
      <c r="MEC31" s="489"/>
      <c r="MED31" s="489"/>
      <c r="MEE31" s="489"/>
      <c r="MEF31" s="489"/>
      <c r="MEG31" s="489"/>
      <c r="MEH31" s="489"/>
      <c r="MEI31" s="489"/>
      <c r="MEJ31" s="489"/>
      <c r="MEK31" s="489"/>
      <c r="MEL31" s="489"/>
      <c r="MEM31" s="489"/>
      <c r="MEN31" s="489"/>
      <c r="MEO31" s="489"/>
      <c r="MEP31" s="489"/>
      <c r="MEQ31" s="489"/>
      <c r="MER31" s="489"/>
      <c r="MES31" s="489"/>
      <c r="MET31" s="489"/>
      <c r="MEU31" s="489"/>
      <c r="MEV31" s="489"/>
      <c r="MEW31" s="489"/>
      <c r="MEX31" s="489"/>
      <c r="MEY31" s="489"/>
      <c r="MEZ31" s="489"/>
      <c r="MFA31" s="489"/>
      <c r="MFB31" s="489"/>
      <c r="MFC31" s="489"/>
      <c r="MFD31" s="489"/>
      <c r="MFE31" s="489"/>
      <c r="MFF31" s="489"/>
      <c r="MFG31" s="489"/>
      <c r="MFH31" s="489"/>
      <c r="MFI31" s="489"/>
      <c r="MFJ31" s="489"/>
      <c r="MFK31" s="489"/>
      <c r="MFL31" s="489"/>
      <c r="MFM31" s="489"/>
      <c r="MFN31" s="489"/>
      <c r="MFO31" s="489"/>
      <c r="MFP31" s="489"/>
      <c r="MFQ31" s="489"/>
      <c r="MFR31" s="489"/>
      <c r="MFS31" s="489"/>
      <c r="MFT31" s="489"/>
      <c r="MFU31" s="489"/>
      <c r="MFV31" s="489"/>
      <c r="MFW31" s="489"/>
      <c r="MFX31" s="489"/>
      <c r="MFY31" s="489"/>
      <c r="MFZ31" s="489"/>
      <c r="MGA31" s="489"/>
      <c r="MGB31" s="489"/>
      <c r="MGC31" s="489"/>
      <c r="MGD31" s="489"/>
      <c r="MGE31" s="489"/>
      <c r="MGF31" s="489"/>
      <c r="MGG31" s="489"/>
      <c r="MGH31" s="489"/>
      <c r="MGI31" s="489"/>
      <c r="MGJ31" s="489"/>
      <c r="MGK31" s="489"/>
      <c r="MGL31" s="489"/>
      <c r="MGM31" s="489"/>
      <c r="MGN31" s="489"/>
      <c r="MGO31" s="489"/>
      <c r="MGP31" s="489"/>
      <c r="MGQ31" s="489"/>
      <c r="MGR31" s="489"/>
      <c r="MGS31" s="489"/>
      <c r="MGT31" s="489"/>
      <c r="MGU31" s="489"/>
      <c r="MGV31" s="489"/>
      <c r="MGW31" s="489"/>
      <c r="MGX31" s="489"/>
      <c r="MGY31" s="489"/>
      <c r="MGZ31" s="489"/>
      <c r="MHA31" s="489"/>
      <c r="MHB31" s="489"/>
      <c r="MHC31" s="489"/>
      <c r="MHD31" s="489"/>
      <c r="MHE31" s="489"/>
      <c r="MHF31" s="489"/>
      <c r="MHG31" s="489"/>
      <c r="MHH31" s="489"/>
      <c r="MHI31" s="489"/>
      <c r="MHJ31" s="489"/>
      <c r="MHK31" s="489"/>
      <c r="MHL31" s="489"/>
      <c r="MHM31" s="489"/>
      <c r="MHN31" s="489"/>
      <c r="MHO31" s="489"/>
      <c r="MHP31" s="489"/>
      <c r="MHQ31" s="489"/>
      <c r="MHR31" s="489"/>
      <c r="MHS31" s="489"/>
      <c r="MHT31" s="489"/>
      <c r="MHU31" s="489"/>
      <c r="MHV31" s="489"/>
      <c r="MHW31" s="489"/>
      <c r="MHX31" s="489"/>
      <c r="MHY31" s="489"/>
      <c r="MHZ31" s="489"/>
      <c r="MIA31" s="489"/>
      <c r="MIB31" s="489"/>
      <c r="MIC31" s="489"/>
      <c r="MID31" s="489"/>
      <c r="MIE31" s="489"/>
      <c r="MIF31" s="489"/>
      <c r="MIG31" s="489"/>
      <c r="MIH31" s="489"/>
      <c r="MII31" s="489"/>
      <c r="MIJ31" s="489"/>
      <c r="MIK31" s="489"/>
      <c r="MIL31" s="489"/>
      <c r="MIM31" s="489"/>
      <c r="MIN31" s="489"/>
      <c r="MIO31" s="489"/>
      <c r="MIP31" s="489"/>
      <c r="MIQ31" s="489"/>
      <c r="MIR31" s="489"/>
      <c r="MIS31" s="489"/>
      <c r="MIT31" s="489"/>
      <c r="MIU31" s="489"/>
      <c r="MIV31" s="489"/>
      <c r="MIW31" s="489"/>
      <c r="MIX31" s="489"/>
      <c r="MIY31" s="489"/>
      <c r="MIZ31" s="489"/>
      <c r="MJA31" s="489"/>
      <c r="MJB31" s="489"/>
      <c r="MJC31" s="489"/>
      <c r="MJD31" s="489"/>
      <c r="MJE31" s="489"/>
      <c r="MJF31" s="489"/>
      <c r="MJG31" s="489"/>
      <c r="MJH31" s="489"/>
      <c r="MJI31" s="489"/>
      <c r="MJJ31" s="489"/>
      <c r="MJK31" s="489"/>
      <c r="MJL31" s="489"/>
      <c r="MJM31" s="489"/>
      <c r="MJN31" s="489"/>
      <c r="MJO31" s="489"/>
      <c r="MJP31" s="489"/>
      <c r="MJQ31" s="489"/>
      <c r="MJR31" s="489"/>
      <c r="MJS31" s="489"/>
      <c r="MJT31" s="489"/>
      <c r="MJU31" s="489"/>
      <c r="MJV31" s="489"/>
      <c r="MJW31" s="489"/>
      <c r="MJX31" s="489"/>
      <c r="MJY31" s="489"/>
      <c r="MJZ31" s="489"/>
      <c r="MKA31" s="489"/>
      <c r="MKB31" s="489"/>
      <c r="MKC31" s="489"/>
      <c r="MKD31" s="489"/>
      <c r="MKE31" s="489"/>
      <c r="MKF31" s="489"/>
      <c r="MKG31" s="489"/>
      <c r="MKH31" s="489"/>
      <c r="MKI31" s="489"/>
      <c r="MKJ31" s="489"/>
      <c r="MKK31" s="489"/>
      <c r="MKL31" s="489"/>
      <c r="MKM31" s="489"/>
      <c r="MKN31" s="489"/>
      <c r="MKO31" s="489"/>
      <c r="MKP31" s="489"/>
      <c r="MKQ31" s="489"/>
      <c r="MKR31" s="489"/>
      <c r="MKS31" s="489"/>
      <c r="MKT31" s="489"/>
      <c r="MKU31" s="489"/>
      <c r="MKV31" s="489"/>
      <c r="MKW31" s="489"/>
      <c r="MKX31" s="489"/>
      <c r="MKY31" s="489"/>
      <c r="MKZ31" s="489"/>
      <c r="MLA31" s="489"/>
      <c r="MLB31" s="489"/>
      <c r="MLC31" s="489"/>
      <c r="MLD31" s="489"/>
      <c r="MLE31" s="489"/>
      <c r="MLF31" s="489"/>
      <c r="MLG31" s="489"/>
      <c r="MLH31" s="489"/>
      <c r="MLI31" s="489"/>
      <c r="MLJ31" s="489"/>
      <c r="MLK31" s="489"/>
      <c r="MLL31" s="489"/>
      <c r="MLM31" s="489"/>
      <c r="MLN31" s="489"/>
      <c r="MLO31" s="489"/>
      <c r="MLP31" s="489"/>
      <c r="MLQ31" s="489"/>
      <c r="MLR31" s="489"/>
      <c r="MLS31" s="489"/>
      <c r="MLT31" s="489"/>
      <c r="MLU31" s="489"/>
      <c r="MLV31" s="489"/>
      <c r="MLW31" s="489"/>
      <c r="MLX31" s="489"/>
      <c r="MLY31" s="489"/>
      <c r="MLZ31" s="489"/>
      <c r="MMA31" s="489"/>
      <c r="MMB31" s="489"/>
      <c r="MMC31" s="489"/>
      <c r="MMD31" s="489"/>
      <c r="MME31" s="489"/>
      <c r="MMF31" s="489"/>
      <c r="MMG31" s="489"/>
      <c r="MMH31" s="489"/>
      <c r="MMI31" s="489"/>
      <c r="MMJ31" s="489"/>
      <c r="MMK31" s="489"/>
      <c r="MML31" s="489"/>
      <c r="MMM31" s="489"/>
      <c r="MMN31" s="489"/>
      <c r="MMO31" s="489"/>
      <c r="MMP31" s="489"/>
      <c r="MMQ31" s="489"/>
      <c r="MMR31" s="489"/>
      <c r="MMS31" s="489"/>
      <c r="MMT31" s="489"/>
      <c r="MMU31" s="489"/>
      <c r="MMV31" s="489"/>
      <c r="MMW31" s="489"/>
      <c r="MMX31" s="489"/>
      <c r="MMY31" s="489"/>
      <c r="MMZ31" s="489"/>
      <c r="MNA31" s="489"/>
      <c r="MNB31" s="489"/>
      <c r="MNC31" s="489"/>
      <c r="MND31" s="489"/>
      <c r="MNE31" s="489"/>
      <c r="MNF31" s="489"/>
      <c r="MNG31" s="489"/>
      <c r="MNH31" s="489"/>
      <c r="MNI31" s="489"/>
      <c r="MNJ31" s="489"/>
      <c r="MNK31" s="489"/>
      <c r="MNL31" s="489"/>
      <c r="MNM31" s="489"/>
      <c r="MNN31" s="489"/>
      <c r="MNO31" s="489"/>
      <c r="MNP31" s="489"/>
      <c r="MNQ31" s="489"/>
      <c r="MNR31" s="489"/>
      <c r="MNS31" s="489"/>
      <c r="MNT31" s="489"/>
      <c r="MNU31" s="489"/>
      <c r="MNV31" s="489"/>
      <c r="MNW31" s="489"/>
      <c r="MNX31" s="489"/>
      <c r="MNY31" s="489"/>
      <c r="MNZ31" s="489"/>
      <c r="MOA31" s="489"/>
      <c r="MOB31" s="489"/>
      <c r="MOC31" s="489"/>
      <c r="MOD31" s="489"/>
      <c r="MOE31" s="489"/>
      <c r="MOF31" s="489"/>
      <c r="MOG31" s="489"/>
      <c r="MOH31" s="489"/>
      <c r="MOI31" s="489"/>
      <c r="MOJ31" s="489"/>
      <c r="MOK31" s="489"/>
      <c r="MOL31" s="489"/>
      <c r="MOM31" s="489"/>
      <c r="MON31" s="489"/>
      <c r="MOO31" s="489"/>
      <c r="MOP31" s="489"/>
      <c r="MOQ31" s="489"/>
      <c r="MOR31" s="489"/>
      <c r="MOS31" s="489"/>
      <c r="MOT31" s="489"/>
      <c r="MOU31" s="489"/>
      <c r="MOV31" s="489"/>
      <c r="MOW31" s="489"/>
      <c r="MOX31" s="489"/>
      <c r="MOY31" s="489"/>
      <c r="MOZ31" s="489"/>
      <c r="MPA31" s="489"/>
      <c r="MPB31" s="489"/>
      <c r="MPC31" s="489"/>
      <c r="MPD31" s="489"/>
      <c r="MPE31" s="489"/>
      <c r="MPF31" s="489"/>
      <c r="MPG31" s="489"/>
      <c r="MPH31" s="489"/>
      <c r="MPI31" s="489"/>
      <c r="MPJ31" s="489"/>
      <c r="MPK31" s="489"/>
      <c r="MPL31" s="489"/>
      <c r="MPM31" s="489"/>
      <c r="MPN31" s="489"/>
      <c r="MPO31" s="489"/>
      <c r="MPP31" s="489"/>
      <c r="MPQ31" s="489"/>
      <c r="MPR31" s="489"/>
      <c r="MPS31" s="489"/>
      <c r="MPT31" s="489"/>
      <c r="MPU31" s="489"/>
      <c r="MPV31" s="489"/>
      <c r="MPW31" s="489"/>
      <c r="MPX31" s="489"/>
      <c r="MPY31" s="489"/>
      <c r="MPZ31" s="489"/>
      <c r="MQA31" s="489"/>
      <c r="MQB31" s="489"/>
      <c r="MQC31" s="489"/>
      <c r="MQD31" s="489"/>
      <c r="MQE31" s="489"/>
      <c r="MQF31" s="489"/>
      <c r="MQG31" s="489"/>
      <c r="MQH31" s="489"/>
      <c r="MQI31" s="489"/>
      <c r="MQJ31" s="489"/>
      <c r="MQK31" s="489"/>
      <c r="MQL31" s="489"/>
      <c r="MQM31" s="489"/>
      <c r="MQN31" s="489"/>
      <c r="MQO31" s="489"/>
      <c r="MQP31" s="489"/>
      <c r="MQQ31" s="489"/>
      <c r="MQR31" s="489"/>
      <c r="MQS31" s="489"/>
      <c r="MQT31" s="489"/>
      <c r="MQU31" s="489"/>
      <c r="MQV31" s="489"/>
      <c r="MQW31" s="489"/>
      <c r="MQX31" s="489"/>
      <c r="MQY31" s="489"/>
      <c r="MQZ31" s="489"/>
      <c r="MRA31" s="489"/>
      <c r="MRB31" s="489"/>
      <c r="MRC31" s="489"/>
      <c r="MRD31" s="489"/>
      <c r="MRE31" s="489"/>
      <c r="MRF31" s="489"/>
      <c r="MRG31" s="489"/>
      <c r="MRH31" s="489"/>
      <c r="MRI31" s="489"/>
      <c r="MRJ31" s="489"/>
      <c r="MRK31" s="489"/>
      <c r="MRL31" s="489"/>
      <c r="MRM31" s="489"/>
      <c r="MRN31" s="489"/>
      <c r="MRO31" s="489"/>
      <c r="MRP31" s="489"/>
      <c r="MRQ31" s="489"/>
      <c r="MRR31" s="489"/>
      <c r="MRS31" s="489"/>
      <c r="MRT31" s="489"/>
      <c r="MRU31" s="489"/>
      <c r="MRV31" s="489"/>
      <c r="MRW31" s="489"/>
      <c r="MRX31" s="489"/>
      <c r="MRY31" s="489"/>
      <c r="MRZ31" s="489"/>
      <c r="MSA31" s="489"/>
      <c r="MSB31" s="489"/>
      <c r="MSC31" s="489"/>
      <c r="MSD31" s="489"/>
      <c r="MSE31" s="489"/>
      <c r="MSF31" s="489"/>
      <c r="MSG31" s="489"/>
      <c r="MSH31" s="489"/>
      <c r="MSI31" s="489"/>
      <c r="MSJ31" s="489"/>
      <c r="MSK31" s="489"/>
      <c r="MSL31" s="489"/>
      <c r="MSM31" s="489"/>
      <c r="MSN31" s="489"/>
      <c r="MSO31" s="489"/>
      <c r="MSP31" s="489"/>
      <c r="MSQ31" s="489"/>
      <c r="MSR31" s="489"/>
      <c r="MSS31" s="489"/>
      <c r="MST31" s="489"/>
      <c r="MSU31" s="489"/>
      <c r="MSV31" s="489"/>
      <c r="MSW31" s="489"/>
      <c r="MSX31" s="489"/>
      <c r="MSY31" s="489"/>
      <c r="MSZ31" s="489"/>
      <c r="MTA31" s="489"/>
      <c r="MTB31" s="489"/>
      <c r="MTC31" s="489"/>
      <c r="MTD31" s="489"/>
      <c r="MTE31" s="489"/>
      <c r="MTF31" s="489"/>
      <c r="MTG31" s="489"/>
      <c r="MTH31" s="489"/>
      <c r="MTI31" s="489"/>
      <c r="MTJ31" s="489"/>
      <c r="MTK31" s="489"/>
      <c r="MTL31" s="489"/>
      <c r="MTM31" s="489"/>
      <c r="MTN31" s="489"/>
      <c r="MTO31" s="489"/>
      <c r="MTP31" s="489"/>
      <c r="MTQ31" s="489"/>
      <c r="MTR31" s="489"/>
      <c r="MTS31" s="489"/>
      <c r="MTT31" s="489"/>
      <c r="MTU31" s="489"/>
      <c r="MTV31" s="489"/>
      <c r="MTW31" s="489"/>
      <c r="MTX31" s="489"/>
      <c r="MTY31" s="489"/>
      <c r="MTZ31" s="489"/>
      <c r="MUA31" s="489"/>
      <c r="MUB31" s="489"/>
      <c r="MUC31" s="489"/>
      <c r="MUD31" s="489"/>
      <c r="MUE31" s="489"/>
      <c r="MUF31" s="489"/>
      <c r="MUG31" s="489"/>
      <c r="MUH31" s="489"/>
      <c r="MUI31" s="489"/>
      <c r="MUJ31" s="489"/>
      <c r="MUK31" s="489"/>
      <c r="MUL31" s="489"/>
      <c r="MUM31" s="489"/>
      <c r="MUN31" s="489"/>
      <c r="MUO31" s="489"/>
      <c r="MUP31" s="489"/>
      <c r="MUQ31" s="489"/>
      <c r="MUR31" s="489"/>
      <c r="MUS31" s="489"/>
      <c r="MUT31" s="489"/>
      <c r="MUU31" s="489"/>
      <c r="MUV31" s="489"/>
      <c r="MUW31" s="489"/>
      <c r="MUX31" s="489"/>
      <c r="MUY31" s="489"/>
      <c r="MUZ31" s="489"/>
      <c r="MVA31" s="489"/>
      <c r="MVB31" s="489"/>
      <c r="MVC31" s="489"/>
      <c r="MVD31" s="489"/>
      <c r="MVE31" s="489"/>
      <c r="MVF31" s="489"/>
      <c r="MVG31" s="489"/>
      <c r="MVH31" s="489"/>
      <c r="MVI31" s="489"/>
      <c r="MVJ31" s="489"/>
      <c r="MVK31" s="489"/>
      <c r="MVL31" s="489"/>
      <c r="MVM31" s="489"/>
      <c r="MVN31" s="489"/>
      <c r="MVO31" s="489"/>
      <c r="MVP31" s="489"/>
      <c r="MVQ31" s="489"/>
      <c r="MVR31" s="489"/>
      <c r="MVS31" s="489"/>
      <c r="MVT31" s="489"/>
      <c r="MVU31" s="489"/>
      <c r="MVV31" s="489"/>
      <c r="MVW31" s="489"/>
      <c r="MVX31" s="489"/>
      <c r="MVY31" s="489"/>
      <c r="MVZ31" s="489"/>
      <c r="MWA31" s="489"/>
      <c r="MWB31" s="489"/>
      <c r="MWC31" s="489"/>
      <c r="MWD31" s="489"/>
      <c r="MWE31" s="489"/>
      <c r="MWF31" s="489"/>
      <c r="MWG31" s="489"/>
      <c r="MWH31" s="489"/>
      <c r="MWI31" s="489"/>
      <c r="MWJ31" s="489"/>
      <c r="MWK31" s="489"/>
      <c r="MWL31" s="489"/>
      <c r="MWM31" s="489"/>
      <c r="MWN31" s="489"/>
      <c r="MWO31" s="489"/>
      <c r="MWP31" s="489"/>
      <c r="MWQ31" s="489"/>
      <c r="MWR31" s="489"/>
      <c r="MWS31" s="489"/>
      <c r="MWT31" s="489"/>
      <c r="MWU31" s="489"/>
      <c r="MWV31" s="489"/>
      <c r="MWW31" s="489"/>
      <c r="MWX31" s="489"/>
      <c r="MWY31" s="489"/>
      <c r="MWZ31" s="489"/>
      <c r="MXA31" s="489"/>
      <c r="MXB31" s="489"/>
      <c r="MXC31" s="489"/>
      <c r="MXD31" s="489"/>
      <c r="MXE31" s="489"/>
      <c r="MXF31" s="489"/>
      <c r="MXG31" s="489"/>
      <c r="MXH31" s="489"/>
      <c r="MXI31" s="489"/>
      <c r="MXJ31" s="489"/>
      <c r="MXK31" s="489"/>
      <c r="MXL31" s="489"/>
      <c r="MXM31" s="489"/>
      <c r="MXN31" s="489"/>
      <c r="MXO31" s="489"/>
      <c r="MXP31" s="489"/>
      <c r="MXQ31" s="489"/>
      <c r="MXR31" s="489"/>
      <c r="MXS31" s="489"/>
      <c r="MXT31" s="489"/>
      <c r="MXU31" s="489"/>
      <c r="MXV31" s="489"/>
      <c r="MXW31" s="489"/>
      <c r="MXX31" s="489"/>
      <c r="MXY31" s="489"/>
      <c r="MXZ31" s="489"/>
      <c r="MYA31" s="489"/>
      <c r="MYB31" s="489"/>
      <c r="MYC31" s="489"/>
      <c r="MYD31" s="489"/>
      <c r="MYE31" s="489"/>
      <c r="MYF31" s="489"/>
      <c r="MYG31" s="489"/>
      <c r="MYH31" s="489"/>
      <c r="MYI31" s="489"/>
      <c r="MYJ31" s="489"/>
      <c r="MYK31" s="489"/>
      <c r="MYL31" s="489"/>
      <c r="MYM31" s="489"/>
      <c r="MYN31" s="489"/>
      <c r="MYO31" s="489"/>
      <c r="MYP31" s="489"/>
      <c r="MYQ31" s="489"/>
      <c r="MYR31" s="489"/>
      <c r="MYS31" s="489"/>
      <c r="MYT31" s="489"/>
      <c r="MYU31" s="489"/>
      <c r="MYV31" s="489"/>
      <c r="MYW31" s="489"/>
      <c r="MYX31" s="489"/>
      <c r="MYY31" s="489"/>
      <c r="MYZ31" s="489"/>
      <c r="MZA31" s="489"/>
      <c r="MZB31" s="489"/>
      <c r="MZC31" s="489"/>
      <c r="MZD31" s="489"/>
      <c r="MZE31" s="489"/>
      <c r="MZF31" s="489"/>
      <c r="MZG31" s="489"/>
      <c r="MZH31" s="489"/>
      <c r="MZI31" s="489"/>
      <c r="MZJ31" s="489"/>
      <c r="MZK31" s="489"/>
      <c r="MZL31" s="489"/>
      <c r="MZM31" s="489"/>
      <c r="MZN31" s="489"/>
      <c r="MZO31" s="489"/>
      <c r="MZP31" s="489"/>
      <c r="MZQ31" s="489"/>
      <c r="MZR31" s="489"/>
      <c r="MZS31" s="489"/>
      <c r="MZT31" s="489"/>
      <c r="MZU31" s="489"/>
      <c r="MZV31" s="489"/>
      <c r="MZW31" s="489"/>
      <c r="MZX31" s="489"/>
      <c r="MZY31" s="489"/>
      <c r="MZZ31" s="489"/>
      <c r="NAA31" s="489"/>
      <c r="NAB31" s="489"/>
      <c r="NAC31" s="489"/>
      <c r="NAD31" s="489"/>
      <c r="NAE31" s="489"/>
      <c r="NAF31" s="489"/>
      <c r="NAG31" s="489"/>
      <c r="NAH31" s="489"/>
      <c r="NAI31" s="489"/>
      <c r="NAJ31" s="489"/>
      <c r="NAK31" s="489"/>
      <c r="NAL31" s="489"/>
      <c r="NAM31" s="489"/>
      <c r="NAN31" s="489"/>
      <c r="NAO31" s="489"/>
      <c r="NAP31" s="489"/>
      <c r="NAQ31" s="489"/>
      <c r="NAR31" s="489"/>
      <c r="NAS31" s="489"/>
      <c r="NAT31" s="489"/>
      <c r="NAU31" s="489"/>
      <c r="NAV31" s="489"/>
      <c r="NAW31" s="489"/>
      <c r="NAX31" s="489"/>
      <c r="NAY31" s="489"/>
      <c r="NAZ31" s="489"/>
      <c r="NBA31" s="489"/>
      <c r="NBB31" s="489"/>
      <c r="NBC31" s="489"/>
      <c r="NBD31" s="489"/>
      <c r="NBE31" s="489"/>
      <c r="NBF31" s="489"/>
      <c r="NBG31" s="489"/>
      <c r="NBH31" s="489"/>
      <c r="NBI31" s="489"/>
      <c r="NBJ31" s="489"/>
      <c r="NBK31" s="489"/>
      <c r="NBL31" s="489"/>
      <c r="NBM31" s="489"/>
      <c r="NBN31" s="489"/>
      <c r="NBO31" s="489"/>
      <c r="NBP31" s="489"/>
      <c r="NBQ31" s="489"/>
      <c r="NBR31" s="489"/>
      <c r="NBS31" s="489"/>
      <c r="NBT31" s="489"/>
      <c r="NBU31" s="489"/>
      <c r="NBV31" s="489"/>
      <c r="NBW31" s="489"/>
      <c r="NBX31" s="489"/>
      <c r="NBY31" s="489"/>
      <c r="NBZ31" s="489"/>
      <c r="NCA31" s="489"/>
      <c r="NCB31" s="489"/>
      <c r="NCC31" s="489"/>
      <c r="NCD31" s="489"/>
      <c r="NCE31" s="489"/>
      <c r="NCF31" s="489"/>
      <c r="NCG31" s="489"/>
      <c r="NCH31" s="489"/>
      <c r="NCI31" s="489"/>
      <c r="NCJ31" s="489"/>
      <c r="NCK31" s="489"/>
      <c r="NCL31" s="489"/>
      <c r="NCM31" s="489"/>
      <c r="NCN31" s="489"/>
      <c r="NCO31" s="489"/>
      <c r="NCP31" s="489"/>
      <c r="NCQ31" s="489"/>
      <c r="NCR31" s="489"/>
      <c r="NCS31" s="489"/>
      <c r="NCT31" s="489"/>
      <c r="NCU31" s="489"/>
      <c r="NCV31" s="489"/>
      <c r="NCW31" s="489"/>
      <c r="NCX31" s="489"/>
      <c r="NCY31" s="489"/>
      <c r="NCZ31" s="489"/>
      <c r="NDA31" s="489"/>
      <c r="NDB31" s="489"/>
      <c r="NDC31" s="489"/>
      <c r="NDD31" s="489"/>
      <c r="NDE31" s="489"/>
      <c r="NDF31" s="489"/>
      <c r="NDG31" s="489"/>
      <c r="NDH31" s="489"/>
      <c r="NDI31" s="489"/>
      <c r="NDJ31" s="489"/>
      <c r="NDK31" s="489"/>
      <c r="NDL31" s="489"/>
      <c r="NDM31" s="489"/>
      <c r="NDN31" s="489"/>
      <c r="NDO31" s="489"/>
      <c r="NDP31" s="489"/>
      <c r="NDQ31" s="489"/>
      <c r="NDR31" s="489"/>
      <c r="NDS31" s="489"/>
      <c r="NDT31" s="489"/>
      <c r="NDU31" s="489"/>
      <c r="NDV31" s="489"/>
      <c r="NDW31" s="489"/>
      <c r="NDX31" s="489"/>
      <c r="NDY31" s="489"/>
      <c r="NDZ31" s="489"/>
      <c r="NEA31" s="489"/>
      <c r="NEB31" s="489"/>
      <c r="NEC31" s="489"/>
      <c r="NED31" s="489"/>
      <c r="NEE31" s="489"/>
      <c r="NEF31" s="489"/>
      <c r="NEG31" s="489"/>
      <c r="NEH31" s="489"/>
      <c r="NEI31" s="489"/>
      <c r="NEJ31" s="489"/>
      <c r="NEK31" s="489"/>
      <c r="NEL31" s="489"/>
      <c r="NEM31" s="489"/>
      <c r="NEN31" s="489"/>
      <c r="NEO31" s="489"/>
      <c r="NEP31" s="489"/>
      <c r="NEQ31" s="489"/>
      <c r="NER31" s="489"/>
      <c r="NES31" s="489"/>
      <c r="NET31" s="489"/>
      <c r="NEU31" s="489"/>
      <c r="NEV31" s="489"/>
      <c r="NEW31" s="489"/>
      <c r="NEX31" s="489"/>
      <c r="NEY31" s="489"/>
      <c r="NEZ31" s="489"/>
      <c r="NFA31" s="489"/>
      <c r="NFB31" s="489"/>
      <c r="NFC31" s="489"/>
      <c r="NFD31" s="489"/>
      <c r="NFE31" s="489"/>
      <c r="NFF31" s="489"/>
      <c r="NFG31" s="489"/>
      <c r="NFH31" s="489"/>
      <c r="NFI31" s="489"/>
      <c r="NFJ31" s="489"/>
      <c r="NFK31" s="489"/>
      <c r="NFL31" s="489"/>
      <c r="NFM31" s="489"/>
      <c r="NFN31" s="489"/>
      <c r="NFO31" s="489"/>
      <c r="NFP31" s="489"/>
      <c r="NFQ31" s="489"/>
      <c r="NFR31" s="489"/>
      <c r="NFS31" s="489"/>
      <c r="NFT31" s="489"/>
      <c r="NFU31" s="489"/>
      <c r="NFV31" s="489"/>
      <c r="NFW31" s="489"/>
      <c r="NFX31" s="489"/>
      <c r="NFY31" s="489"/>
      <c r="NFZ31" s="489"/>
      <c r="NGA31" s="489"/>
      <c r="NGB31" s="489"/>
      <c r="NGC31" s="489"/>
      <c r="NGD31" s="489"/>
      <c r="NGE31" s="489"/>
      <c r="NGF31" s="489"/>
      <c r="NGG31" s="489"/>
      <c r="NGH31" s="489"/>
      <c r="NGI31" s="489"/>
      <c r="NGJ31" s="489"/>
      <c r="NGK31" s="489"/>
      <c r="NGL31" s="489"/>
      <c r="NGM31" s="489"/>
      <c r="NGN31" s="489"/>
      <c r="NGO31" s="489"/>
      <c r="NGP31" s="489"/>
      <c r="NGQ31" s="489"/>
      <c r="NGR31" s="489"/>
      <c r="NGS31" s="489"/>
      <c r="NGT31" s="489"/>
      <c r="NGU31" s="489"/>
      <c r="NGV31" s="489"/>
      <c r="NGW31" s="489"/>
      <c r="NGX31" s="489"/>
      <c r="NGY31" s="489"/>
      <c r="NGZ31" s="489"/>
      <c r="NHA31" s="489"/>
      <c r="NHB31" s="489"/>
      <c r="NHC31" s="489"/>
      <c r="NHD31" s="489"/>
      <c r="NHE31" s="489"/>
      <c r="NHF31" s="489"/>
      <c r="NHG31" s="489"/>
      <c r="NHH31" s="489"/>
      <c r="NHI31" s="489"/>
      <c r="NHJ31" s="489"/>
      <c r="NHK31" s="489"/>
      <c r="NHL31" s="489"/>
      <c r="NHM31" s="489"/>
      <c r="NHN31" s="489"/>
      <c r="NHO31" s="489"/>
      <c r="NHP31" s="489"/>
      <c r="NHQ31" s="489"/>
      <c r="NHR31" s="489"/>
      <c r="NHS31" s="489"/>
      <c r="NHT31" s="489"/>
      <c r="NHU31" s="489"/>
      <c r="NHV31" s="489"/>
      <c r="NHW31" s="489"/>
      <c r="NHX31" s="489"/>
      <c r="NHY31" s="489"/>
      <c r="NHZ31" s="489"/>
      <c r="NIA31" s="489"/>
      <c r="NIB31" s="489"/>
      <c r="NIC31" s="489"/>
      <c r="NID31" s="489"/>
      <c r="NIE31" s="489"/>
      <c r="NIF31" s="489"/>
      <c r="NIG31" s="489"/>
      <c r="NIH31" s="489"/>
      <c r="NII31" s="489"/>
      <c r="NIJ31" s="489"/>
      <c r="NIK31" s="489"/>
      <c r="NIL31" s="489"/>
      <c r="NIM31" s="489"/>
      <c r="NIN31" s="489"/>
      <c r="NIO31" s="489"/>
      <c r="NIP31" s="489"/>
      <c r="NIQ31" s="489"/>
      <c r="NIR31" s="489"/>
      <c r="NIS31" s="489"/>
      <c r="NIT31" s="489"/>
      <c r="NIU31" s="489"/>
      <c r="NIV31" s="489"/>
      <c r="NIW31" s="489"/>
      <c r="NIX31" s="489"/>
      <c r="NIY31" s="489"/>
      <c r="NIZ31" s="489"/>
      <c r="NJA31" s="489"/>
      <c r="NJB31" s="489"/>
      <c r="NJC31" s="489"/>
      <c r="NJD31" s="489"/>
      <c r="NJE31" s="489"/>
      <c r="NJF31" s="489"/>
      <c r="NJG31" s="489"/>
      <c r="NJH31" s="489"/>
      <c r="NJI31" s="489"/>
      <c r="NJJ31" s="489"/>
      <c r="NJK31" s="489"/>
      <c r="NJL31" s="489"/>
      <c r="NJM31" s="489"/>
      <c r="NJN31" s="489"/>
      <c r="NJO31" s="489"/>
      <c r="NJP31" s="489"/>
      <c r="NJQ31" s="489"/>
      <c r="NJR31" s="489"/>
      <c r="NJS31" s="489"/>
      <c r="NJT31" s="489"/>
      <c r="NJU31" s="489"/>
      <c r="NJV31" s="489"/>
      <c r="NJW31" s="489"/>
      <c r="NJX31" s="489"/>
      <c r="NJY31" s="489"/>
      <c r="NJZ31" s="489"/>
      <c r="NKA31" s="489"/>
      <c r="NKB31" s="489"/>
      <c r="NKC31" s="489"/>
      <c r="NKD31" s="489"/>
      <c r="NKE31" s="489"/>
      <c r="NKF31" s="489"/>
      <c r="NKG31" s="489"/>
      <c r="NKH31" s="489"/>
      <c r="NKI31" s="489"/>
      <c r="NKJ31" s="489"/>
      <c r="NKK31" s="489"/>
      <c r="NKL31" s="489"/>
      <c r="NKM31" s="489"/>
      <c r="NKN31" s="489"/>
      <c r="NKO31" s="489"/>
      <c r="NKP31" s="489"/>
      <c r="NKQ31" s="489"/>
      <c r="NKR31" s="489"/>
      <c r="NKS31" s="489"/>
      <c r="NKT31" s="489"/>
      <c r="NKU31" s="489"/>
      <c r="NKV31" s="489"/>
      <c r="NKW31" s="489"/>
      <c r="NKX31" s="489"/>
      <c r="NKY31" s="489"/>
      <c r="NKZ31" s="489"/>
      <c r="NLA31" s="489"/>
      <c r="NLB31" s="489"/>
      <c r="NLC31" s="489"/>
      <c r="NLD31" s="489"/>
      <c r="NLE31" s="489"/>
      <c r="NLF31" s="489"/>
      <c r="NLG31" s="489"/>
      <c r="NLH31" s="489"/>
      <c r="NLI31" s="489"/>
      <c r="NLJ31" s="489"/>
      <c r="NLK31" s="489"/>
      <c r="NLL31" s="489"/>
      <c r="NLM31" s="489"/>
      <c r="NLN31" s="489"/>
      <c r="NLO31" s="489"/>
      <c r="NLP31" s="489"/>
      <c r="NLQ31" s="489"/>
      <c r="NLR31" s="489"/>
      <c r="NLS31" s="489"/>
      <c r="NLT31" s="489"/>
      <c r="NLU31" s="489"/>
      <c r="NLV31" s="489"/>
      <c r="NLW31" s="489"/>
      <c r="NLX31" s="489"/>
      <c r="NLY31" s="489"/>
      <c r="NLZ31" s="489"/>
      <c r="NMA31" s="489"/>
      <c r="NMB31" s="489"/>
      <c r="NMC31" s="489"/>
      <c r="NMD31" s="489"/>
      <c r="NME31" s="489"/>
      <c r="NMF31" s="489"/>
      <c r="NMG31" s="489"/>
      <c r="NMH31" s="489"/>
      <c r="NMI31" s="489"/>
      <c r="NMJ31" s="489"/>
      <c r="NMK31" s="489"/>
      <c r="NML31" s="489"/>
      <c r="NMM31" s="489"/>
      <c r="NMN31" s="489"/>
      <c r="NMO31" s="489"/>
      <c r="NMP31" s="489"/>
      <c r="NMQ31" s="489"/>
      <c r="NMR31" s="489"/>
      <c r="NMS31" s="489"/>
      <c r="NMT31" s="489"/>
      <c r="NMU31" s="489"/>
      <c r="NMV31" s="489"/>
      <c r="NMW31" s="489"/>
      <c r="NMX31" s="489"/>
      <c r="NMY31" s="489"/>
      <c r="NMZ31" s="489"/>
      <c r="NNA31" s="489"/>
      <c r="NNB31" s="489"/>
      <c r="NNC31" s="489"/>
      <c r="NND31" s="489"/>
      <c r="NNE31" s="489"/>
      <c r="NNF31" s="489"/>
      <c r="NNG31" s="489"/>
      <c r="NNH31" s="489"/>
      <c r="NNI31" s="489"/>
      <c r="NNJ31" s="489"/>
      <c r="NNK31" s="489"/>
      <c r="NNL31" s="489"/>
      <c r="NNM31" s="489"/>
      <c r="NNN31" s="489"/>
      <c r="NNO31" s="489"/>
      <c r="NNP31" s="489"/>
      <c r="NNQ31" s="489"/>
      <c r="NNR31" s="489"/>
      <c r="NNS31" s="489"/>
      <c r="NNT31" s="489"/>
      <c r="NNU31" s="489"/>
      <c r="NNV31" s="489"/>
      <c r="NNW31" s="489"/>
      <c r="NNX31" s="489"/>
      <c r="NNY31" s="489"/>
      <c r="NNZ31" s="489"/>
      <c r="NOA31" s="489"/>
      <c r="NOB31" s="489"/>
      <c r="NOC31" s="489"/>
      <c r="NOD31" s="489"/>
      <c r="NOE31" s="489"/>
      <c r="NOF31" s="489"/>
      <c r="NOG31" s="489"/>
      <c r="NOH31" s="489"/>
      <c r="NOI31" s="489"/>
      <c r="NOJ31" s="489"/>
      <c r="NOK31" s="489"/>
      <c r="NOL31" s="489"/>
      <c r="NOM31" s="489"/>
      <c r="NON31" s="489"/>
      <c r="NOO31" s="489"/>
      <c r="NOP31" s="489"/>
      <c r="NOQ31" s="489"/>
      <c r="NOR31" s="489"/>
      <c r="NOS31" s="489"/>
      <c r="NOT31" s="489"/>
      <c r="NOU31" s="489"/>
      <c r="NOV31" s="489"/>
      <c r="NOW31" s="489"/>
      <c r="NOX31" s="489"/>
      <c r="NOY31" s="489"/>
      <c r="NOZ31" s="489"/>
      <c r="NPA31" s="489"/>
      <c r="NPB31" s="489"/>
      <c r="NPC31" s="489"/>
      <c r="NPD31" s="489"/>
      <c r="NPE31" s="489"/>
      <c r="NPF31" s="489"/>
      <c r="NPG31" s="489"/>
      <c r="NPH31" s="489"/>
      <c r="NPI31" s="489"/>
      <c r="NPJ31" s="489"/>
      <c r="NPK31" s="489"/>
      <c r="NPL31" s="489"/>
      <c r="NPM31" s="489"/>
      <c r="NPN31" s="489"/>
      <c r="NPO31" s="489"/>
      <c r="NPP31" s="489"/>
      <c r="NPQ31" s="489"/>
      <c r="NPR31" s="489"/>
      <c r="NPS31" s="489"/>
      <c r="NPT31" s="489"/>
      <c r="NPU31" s="489"/>
      <c r="NPV31" s="489"/>
      <c r="NPW31" s="489"/>
      <c r="NPX31" s="489"/>
      <c r="NPY31" s="489"/>
      <c r="NPZ31" s="489"/>
      <c r="NQA31" s="489"/>
      <c r="NQB31" s="489"/>
      <c r="NQC31" s="489"/>
      <c r="NQD31" s="489"/>
      <c r="NQE31" s="489"/>
      <c r="NQF31" s="489"/>
      <c r="NQG31" s="489"/>
      <c r="NQH31" s="489"/>
      <c r="NQI31" s="489"/>
      <c r="NQJ31" s="489"/>
      <c r="NQK31" s="489"/>
      <c r="NQL31" s="489"/>
      <c r="NQM31" s="489"/>
      <c r="NQN31" s="489"/>
      <c r="NQO31" s="489"/>
      <c r="NQP31" s="489"/>
      <c r="NQQ31" s="489"/>
      <c r="NQR31" s="489"/>
      <c r="NQS31" s="489"/>
      <c r="NQT31" s="489"/>
      <c r="NQU31" s="489"/>
      <c r="NQV31" s="489"/>
      <c r="NQW31" s="489"/>
      <c r="NQX31" s="489"/>
      <c r="NQY31" s="489"/>
      <c r="NQZ31" s="489"/>
      <c r="NRA31" s="489"/>
      <c r="NRB31" s="489"/>
      <c r="NRC31" s="489"/>
      <c r="NRD31" s="489"/>
      <c r="NRE31" s="489"/>
      <c r="NRF31" s="489"/>
      <c r="NRG31" s="489"/>
      <c r="NRH31" s="489"/>
      <c r="NRI31" s="489"/>
      <c r="NRJ31" s="489"/>
      <c r="NRK31" s="489"/>
      <c r="NRL31" s="489"/>
      <c r="NRM31" s="489"/>
      <c r="NRN31" s="489"/>
      <c r="NRO31" s="489"/>
      <c r="NRP31" s="489"/>
      <c r="NRQ31" s="489"/>
      <c r="NRR31" s="489"/>
      <c r="NRS31" s="489"/>
      <c r="NRT31" s="489"/>
      <c r="NRU31" s="489"/>
      <c r="NRV31" s="489"/>
      <c r="NRW31" s="489"/>
      <c r="NRX31" s="489"/>
      <c r="NRY31" s="489"/>
      <c r="NRZ31" s="489"/>
      <c r="NSA31" s="489"/>
      <c r="NSB31" s="489"/>
      <c r="NSC31" s="489"/>
      <c r="NSD31" s="489"/>
      <c r="NSE31" s="489"/>
      <c r="NSF31" s="489"/>
      <c r="NSG31" s="489"/>
      <c r="NSH31" s="489"/>
      <c r="NSI31" s="489"/>
      <c r="NSJ31" s="489"/>
      <c r="NSK31" s="489"/>
      <c r="NSL31" s="489"/>
      <c r="NSM31" s="489"/>
      <c r="NSN31" s="489"/>
      <c r="NSO31" s="489"/>
      <c r="NSP31" s="489"/>
      <c r="NSQ31" s="489"/>
      <c r="NSR31" s="489"/>
      <c r="NSS31" s="489"/>
      <c r="NST31" s="489"/>
      <c r="NSU31" s="489"/>
      <c r="NSV31" s="489"/>
      <c r="NSW31" s="489"/>
      <c r="NSX31" s="489"/>
      <c r="NSY31" s="489"/>
      <c r="NSZ31" s="489"/>
      <c r="NTA31" s="489"/>
      <c r="NTB31" s="489"/>
      <c r="NTC31" s="489"/>
      <c r="NTD31" s="489"/>
      <c r="NTE31" s="489"/>
      <c r="NTF31" s="489"/>
      <c r="NTG31" s="489"/>
      <c r="NTH31" s="489"/>
      <c r="NTI31" s="489"/>
      <c r="NTJ31" s="489"/>
      <c r="NTK31" s="489"/>
      <c r="NTL31" s="489"/>
      <c r="NTM31" s="489"/>
      <c r="NTN31" s="489"/>
      <c r="NTO31" s="489"/>
      <c r="NTP31" s="489"/>
      <c r="NTQ31" s="489"/>
      <c r="NTR31" s="489"/>
      <c r="NTS31" s="489"/>
      <c r="NTT31" s="489"/>
      <c r="NTU31" s="489"/>
      <c r="NTV31" s="489"/>
      <c r="NTW31" s="489"/>
      <c r="NTX31" s="489"/>
      <c r="NTY31" s="489"/>
      <c r="NTZ31" s="489"/>
      <c r="NUA31" s="489"/>
      <c r="NUB31" s="489"/>
      <c r="NUC31" s="489"/>
      <c r="NUD31" s="489"/>
      <c r="NUE31" s="489"/>
      <c r="NUF31" s="489"/>
      <c r="NUG31" s="489"/>
      <c r="NUH31" s="489"/>
      <c r="NUI31" s="489"/>
      <c r="NUJ31" s="489"/>
      <c r="NUK31" s="489"/>
      <c r="NUL31" s="489"/>
      <c r="NUM31" s="489"/>
      <c r="NUN31" s="489"/>
      <c r="NUO31" s="489"/>
      <c r="NUP31" s="489"/>
      <c r="NUQ31" s="489"/>
      <c r="NUR31" s="489"/>
      <c r="NUS31" s="489"/>
      <c r="NUT31" s="489"/>
      <c r="NUU31" s="489"/>
      <c r="NUV31" s="489"/>
      <c r="NUW31" s="489"/>
      <c r="NUX31" s="489"/>
      <c r="NUY31" s="489"/>
      <c r="NUZ31" s="489"/>
      <c r="NVA31" s="489"/>
      <c r="NVB31" s="489"/>
      <c r="NVC31" s="489"/>
      <c r="NVD31" s="489"/>
      <c r="NVE31" s="489"/>
      <c r="NVF31" s="489"/>
      <c r="NVG31" s="489"/>
      <c r="NVH31" s="489"/>
      <c r="NVI31" s="489"/>
      <c r="NVJ31" s="489"/>
      <c r="NVK31" s="489"/>
      <c r="NVL31" s="489"/>
      <c r="NVM31" s="489"/>
      <c r="NVN31" s="489"/>
      <c r="NVO31" s="489"/>
      <c r="NVP31" s="489"/>
      <c r="NVQ31" s="489"/>
      <c r="NVR31" s="489"/>
      <c r="NVS31" s="489"/>
      <c r="NVT31" s="489"/>
      <c r="NVU31" s="489"/>
      <c r="NVV31" s="489"/>
      <c r="NVW31" s="489"/>
      <c r="NVX31" s="489"/>
      <c r="NVY31" s="489"/>
      <c r="NVZ31" s="489"/>
      <c r="NWA31" s="489"/>
      <c r="NWB31" s="489"/>
      <c r="NWC31" s="489"/>
      <c r="NWD31" s="489"/>
      <c r="NWE31" s="489"/>
      <c r="NWF31" s="489"/>
      <c r="NWG31" s="489"/>
      <c r="NWH31" s="489"/>
      <c r="NWI31" s="489"/>
      <c r="NWJ31" s="489"/>
      <c r="NWK31" s="489"/>
      <c r="NWL31" s="489"/>
      <c r="NWM31" s="489"/>
      <c r="NWN31" s="489"/>
      <c r="NWO31" s="489"/>
      <c r="NWP31" s="489"/>
      <c r="NWQ31" s="489"/>
      <c r="NWR31" s="489"/>
      <c r="NWS31" s="489"/>
      <c r="NWT31" s="489"/>
      <c r="NWU31" s="489"/>
      <c r="NWV31" s="489"/>
      <c r="NWW31" s="489"/>
      <c r="NWX31" s="489"/>
      <c r="NWY31" s="489"/>
      <c r="NWZ31" s="489"/>
      <c r="NXA31" s="489"/>
      <c r="NXB31" s="489"/>
      <c r="NXC31" s="489"/>
      <c r="NXD31" s="489"/>
      <c r="NXE31" s="489"/>
      <c r="NXF31" s="489"/>
      <c r="NXG31" s="489"/>
      <c r="NXH31" s="489"/>
      <c r="NXI31" s="489"/>
      <c r="NXJ31" s="489"/>
      <c r="NXK31" s="489"/>
      <c r="NXL31" s="489"/>
      <c r="NXM31" s="489"/>
      <c r="NXN31" s="489"/>
      <c r="NXO31" s="489"/>
      <c r="NXP31" s="489"/>
      <c r="NXQ31" s="489"/>
      <c r="NXR31" s="489"/>
      <c r="NXS31" s="489"/>
      <c r="NXT31" s="489"/>
      <c r="NXU31" s="489"/>
      <c r="NXV31" s="489"/>
      <c r="NXW31" s="489"/>
      <c r="NXX31" s="489"/>
      <c r="NXY31" s="489"/>
      <c r="NXZ31" s="489"/>
      <c r="NYA31" s="489"/>
      <c r="NYB31" s="489"/>
      <c r="NYC31" s="489"/>
      <c r="NYD31" s="489"/>
      <c r="NYE31" s="489"/>
      <c r="NYF31" s="489"/>
      <c r="NYG31" s="489"/>
      <c r="NYH31" s="489"/>
      <c r="NYI31" s="489"/>
      <c r="NYJ31" s="489"/>
      <c r="NYK31" s="489"/>
      <c r="NYL31" s="489"/>
      <c r="NYM31" s="489"/>
      <c r="NYN31" s="489"/>
      <c r="NYO31" s="489"/>
      <c r="NYP31" s="489"/>
      <c r="NYQ31" s="489"/>
      <c r="NYR31" s="489"/>
      <c r="NYS31" s="489"/>
      <c r="NYT31" s="489"/>
      <c r="NYU31" s="489"/>
      <c r="NYV31" s="489"/>
      <c r="NYW31" s="489"/>
      <c r="NYX31" s="489"/>
      <c r="NYY31" s="489"/>
      <c r="NYZ31" s="489"/>
      <c r="NZA31" s="489"/>
      <c r="NZB31" s="489"/>
      <c r="NZC31" s="489"/>
      <c r="NZD31" s="489"/>
      <c r="NZE31" s="489"/>
      <c r="NZF31" s="489"/>
      <c r="NZG31" s="489"/>
      <c r="NZH31" s="489"/>
      <c r="NZI31" s="489"/>
      <c r="NZJ31" s="489"/>
      <c r="NZK31" s="489"/>
      <c r="NZL31" s="489"/>
      <c r="NZM31" s="489"/>
      <c r="NZN31" s="489"/>
      <c r="NZO31" s="489"/>
      <c r="NZP31" s="489"/>
      <c r="NZQ31" s="489"/>
      <c r="NZR31" s="489"/>
      <c r="NZS31" s="489"/>
      <c r="NZT31" s="489"/>
      <c r="NZU31" s="489"/>
      <c r="NZV31" s="489"/>
      <c r="NZW31" s="489"/>
      <c r="NZX31" s="489"/>
      <c r="NZY31" s="489"/>
      <c r="NZZ31" s="489"/>
      <c r="OAA31" s="489"/>
      <c r="OAB31" s="489"/>
      <c r="OAC31" s="489"/>
      <c r="OAD31" s="489"/>
      <c r="OAE31" s="489"/>
      <c r="OAF31" s="489"/>
      <c r="OAG31" s="489"/>
      <c r="OAH31" s="489"/>
      <c r="OAI31" s="489"/>
      <c r="OAJ31" s="489"/>
      <c r="OAK31" s="489"/>
      <c r="OAL31" s="489"/>
      <c r="OAM31" s="489"/>
      <c r="OAN31" s="489"/>
      <c r="OAO31" s="489"/>
      <c r="OAP31" s="489"/>
      <c r="OAQ31" s="489"/>
      <c r="OAR31" s="489"/>
      <c r="OAS31" s="489"/>
      <c r="OAT31" s="489"/>
      <c r="OAU31" s="489"/>
      <c r="OAV31" s="489"/>
      <c r="OAW31" s="489"/>
      <c r="OAX31" s="489"/>
      <c r="OAY31" s="489"/>
      <c r="OAZ31" s="489"/>
      <c r="OBA31" s="489"/>
      <c r="OBB31" s="489"/>
      <c r="OBC31" s="489"/>
      <c r="OBD31" s="489"/>
      <c r="OBE31" s="489"/>
      <c r="OBF31" s="489"/>
      <c r="OBG31" s="489"/>
      <c r="OBH31" s="489"/>
      <c r="OBI31" s="489"/>
      <c r="OBJ31" s="489"/>
      <c r="OBK31" s="489"/>
      <c r="OBL31" s="489"/>
      <c r="OBM31" s="489"/>
      <c r="OBN31" s="489"/>
      <c r="OBO31" s="489"/>
      <c r="OBP31" s="489"/>
      <c r="OBQ31" s="489"/>
      <c r="OBR31" s="489"/>
      <c r="OBS31" s="489"/>
      <c r="OBT31" s="489"/>
      <c r="OBU31" s="489"/>
      <c r="OBV31" s="489"/>
      <c r="OBW31" s="489"/>
      <c r="OBX31" s="489"/>
      <c r="OBY31" s="489"/>
      <c r="OBZ31" s="489"/>
      <c r="OCA31" s="489"/>
      <c r="OCB31" s="489"/>
      <c r="OCC31" s="489"/>
      <c r="OCD31" s="489"/>
      <c r="OCE31" s="489"/>
      <c r="OCF31" s="489"/>
      <c r="OCG31" s="489"/>
      <c r="OCH31" s="489"/>
      <c r="OCI31" s="489"/>
      <c r="OCJ31" s="489"/>
      <c r="OCK31" s="489"/>
      <c r="OCL31" s="489"/>
      <c r="OCM31" s="489"/>
      <c r="OCN31" s="489"/>
      <c r="OCO31" s="489"/>
      <c r="OCP31" s="489"/>
      <c r="OCQ31" s="489"/>
      <c r="OCR31" s="489"/>
      <c r="OCS31" s="489"/>
      <c r="OCT31" s="489"/>
      <c r="OCU31" s="489"/>
      <c r="OCV31" s="489"/>
      <c r="OCW31" s="489"/>
      <c r="OCX31" s="489"/>
      <c r="OCY31" s="489"/>
      <c r="OCZ31" s="489"/>
      <c r="ODA31" s="489"/>
      <c r="ODB31" s="489"/>
      <c r="ODC31" s="489"/>
      <c r="ODD31" s="489"/>
      <c r="ODE31" s="489"/>
      <c r="ODF31" s="489"/>
      <c r="ODG31" s="489"/>
      <c r="ODH31" s="489"/>
      <c r="ODI31" s="489"/>
      <c r="ODJ31" s="489"/>
      <c r="ODK31" s="489"/>
      <c r="ODL31" s="489"/>
      <c r="ODM31" s="489"/>
      <c r="ODN31" s="489"/>
      <c r="ODO31" s="489"/>
      <c r="ODP31" s="489"/>
      <c r="ODQ31" s="489"/>
      <c r="ODR31" s="489"/>
      <c r="ODS31" s="489"/>
      <c r="ODT31" s="489"/>
      <c r="ODU31" s="489"/>
      <c r="ODV31" s="489"/>
      <c r="ODW31" s="489"/>
      <c r="ODX31" s="489"/>
      <c r="ODY31" s="489"/>
      <c r="ODZ31" s="489"/>
      <c r="OEA31" s="489"/>
      <c r="OEB31" s="489"/>
      <c r="OEC31" s="489"/>
      <c r="OED31" s="489"/>
      <c r="OEE31" s="489"/>
      <c r="OEF31" s="489"/>
      <c r="OEG31" s="489"/>
      <c r="OEH31" s="489"/>
      <c r="OEI31" s="489"/>
      <c r="OEJ31" s="489"/>
      <c r="OEK31" s="489"/>
      <c r="OEL31" s="489"/>
      <c r="OEM31" s="489"/>
      <c r="OEN31" s="489"/>
      <c r="OEO31" s="489"/>
      <c r="OEP31" s="489"/>
      <c r="OEQ31" s="489"/>
      <c r="OER31" s="489"/>
      <c r="OES31" s="489"/>
      <c r="OET31" s="489"/>
      <c r="OEU31" s="489"/>
      <c r="OEV31" s="489"/>
      <c r="OEW31" s="489"/>
      <c r="OEX31" s="489"/>
      <c r="OEY31" s="489"/>
      <c r="OEZ31" s="489"/>
      <c r="OFA31" s="489"/>
      <c r="OFB31" s="489"/>
      <c r="OFC31" s="489"/>
      <c r="OFD31" s="489"/>
      <c r="OFE31" s="489"/>
      <c r="OFF31" s="489"/>
      <c r="OFG31" s="489"/>
      <c r="OFH31" s="489"/>
      <c r="OFI31" s="489"/>
      <c r="OFJ31" s="489"/>
      <c r="OFK31" s="489"/>
      <c r="OFL31" s="489"/>
      <c r="OFM31" s="489"/>
      <c r="OFN31" s="489"/>
      <c r="OFO31" s="489"/>
      <c r="OFP31" s="489"/>
      <c r="OFQ31" s="489"/>
      <c r="OFR31" s="489"/>
      <c r="OFS31" s="489"/>
      <c r="OFT31" s="489"/>
      <c r="OFU31" s="489"/>
      <c r="OFV31" s="489"/>
      <c r="OFW31" s="489"/>
      <c r="OFX31" s="489"/>
      <c r="OFY31" s="489"/>
      <c r="OFZ31" s="489"/>
      <c r="OGA31" s="489"/>
      <c r="OGB31" s="489"/>
      <c r="OGC31" s="489"/>
      <c r="OGD31" s="489"/>
      <c r="OGE31" s="489"/>
      <c r="OGF31" s="489"/>
      <c r="OGG31" s="489"/>
      <c r="OGH31" s="489"/>
      <c r="OGI31" s="489"/>
      <c r="OGJ31" s="489"/>
      <c r="OGK31" s="489"/>
      <c r="OGL31" s="489"/>
      <c r="OGM31" s="489"/>
      <c r="OGN31" s="489"/>
      <c r="OGO31" s="489"/>
      <c r="OGP31" s="489"/>
      <c r="OGQ31" s="489"/>
      <c r="OGR31" s="489"/>
      <c r="OGS31" s="489"/>
      <c r="OGT31" s="489"/>
      <c r="OGU31" s="489"/>
      <c r="OGV31" s="489"/>
      <c r="OGW31" s="489"/>
      <c r="OGX31" s="489"/>
      <c r="OGY31" s="489"/>
      <c r="OGZ31" s="489"/>
      <c r="OHA31" s="489"/>
      <c r="OHB31" s="489"/>
      <c r="OHC31" s="489"/>
      <c r="OHD31" s="489"/>
      <c r="OHE31" s="489"/>
      <c r="OHF31" s="489"/>
      <c r="OHG31" s="489"/>
      <c r="OHH31" s="489"/>
      <c r="OHI31" s="489"/>
      <c r="OHJ31" s="489"/>
      <c r="OHK31" s="489"/>
      <c r="OHL31" s="489"/>
      <c r="OHM31" s="489"/>
      <c r="OHN31" s="489"/>
      <c r="OHO31" s="489"/>
      <c r="OHP31" s="489"/>
      <c r="OHQ31" s="489"/>
      <c r="OHR31" s="489"/>
      <c r="OHS31" s="489"/>
      <c r="OHT31" s="489"/>
      <c r="OHU31" s="489"/>
      <c r="OHV31" s="489"/>
      <c r="OHW31" s="489"/>
      <c r="OHX31" s="489"/>
      <c r="OHY31" s="489"/>
      <c r="OHZ31" s="489"/>
      <c r="OIA31" s="489"/>
      <c r="OIB31" s="489"/>
      <c r="OIC31" s="489"/>
      <c r="OID31" s="489"/>
      <c r="OIE31" s="489"/>
      <c r="OIF31" s="489"/>
      <c r="OIG31" s="489"/>
      <c r="OIH31" s="489"/>
      <c r="OII31" s="489"/>
      <c r="OIJ31" s="489"/>
      <c r="OIK31" s="489"/>
      <c r="OIL31" s="489"/>
      <c r="OIM31" s="489"/>
      <c r="OIN31" s="489"/>
      <c r="OIO31" s="489"/>
      <c r="OIP31" s="489"/>
      <c r="OIQ31" s="489"/>
      <c r="OIR31" s="489"/>
      <c r="OIS31" s="489"/>
      <c r="OIT31" s="489"/>
      <c r="OIU31" s="489"/>
      <c r="OIV31" s="489"/>
      <c r="OIW31" s="489"/>
      <c r="OIX31" s="489"/>
      <c r="OIY31" s="489"/>
      <c r="OIZ31" s="489"/>
      <c r="OJA31" s="489"/>
      <c r="OJB31" s="489"/>
      <c r="OJC31" s="489"/>
      <c r="OJD31" s="489"/>
      <c r="OJE31" s="489"/>
      <c r="OJF31" s="489"/>
      <c r="OJG31" s="489"/>
      <c r="OJH31" s="489"/>
      <c r="OJI31" s="489"/>
      <c r="OJJ31" s="489"/>
      <c r="OJK31" s="489"/>
      <c r="OJL31" s="489"/>
      <c r="OJM31" s="489"/>
      <c r="OJN31" s="489"/>
      <c r="OJO31" s="489"/>
      <c r="OJP31" s="489"/>
      <c r="OJQ31" s="489"/>
      <c r="OJR31" s="489"/>
      <c r="OJS31" s="489"/>
      <c r="OJT31" s="489"/>
      <c r="OJU31" s="489"/>
      <c r="OJV31" s="489"/>
      <c r="OJW31" s="489"/>
      <c r="OJX31" s="489"/>
      <c r="OJY31" s="489"/>
      <c r="OJZ31" s="489"/>
      <c r="OKA31" s="489"/>
      <c r="OKB31" s="489"/>
      <c r="OKC31" s="489"/>
      <c r="OKD31" s="489"/>
      <c r="OKE31" s="489"/>
      <c r="OKF31" s="489"/>
      <c r="OKG31" s="489"/>
      <c r="OKH31" s="489"/>
      <c r="OKI31" s="489"/>
      <c r="OKJ31" s="489"/>
      <c r="OKK31" s="489"/>
      <c r="OKL31" s="489"/>
      <c r="OKM31" s="489"/>
      <c r="OKN31" s="489"/>
      <c r="OKO31" s="489"/>
      <c r="OKP31" s="489"/>
      <c r="OKQ31" s="489"/>
      <c r="OKR31" s="489"/>
      <c r="OKS31" s="489"/>
      <c r="OKT31" s="489"/>
      <c r="OKU31" s="489"/>
      <c r="OKV31" s="489"/>
      <c r="OKW31" s="489"/>
      <c r="OKX31" s="489"/>
      <c r="OKY31" s="489"/>
      <c r="OKZ31" s="489"/>
      <c r="OLA31" s="489"/>
      <c r="OLB31" s="489"/>
      <c r="OLC31" s="489"/>
      <c r="OLD31" s="489"/>
      <c r="OLE31" s="489"/>
      <c r="OLF31" s="489"/>
      <c r="OLG31" s="489"/>
      <c r="OLH31" s="489"/>
      <c r="OLI31" s="489"/>
      <c r="OLJ31" s="489"/>
      <c r="OLK31" s="489"/>
      <c r="OLL31" s="489"/>
      <c r="OLM31" s="489"/>
      <c r="OLN31" s="489"/>
      <c r="OLO31" s="489"/>
      <c r="OLP31" s="489"/>
      <c r="OLQ31" s="489"/>
      <c r="OLR31" s="489"/>
      <c r="OLS31" s="489"/>
      <c r="OLT31" s="489"/>
      <c r="OLU31" s="489"/>
      <c r="OLV31" s="489"/>
      <c r="OLW31" s="489"/>
      <c r="OLX31" s="489"/>
      <c r="OLY31" s="489"/>
      <c r="OLZ31" s="489"/>
      <c r="OMA31" s="489"/>
      <c r="OMB31" s="489"/>
      <c r="OMC31" s="489"/>
      <c r="OMD31" s="489"/>
      <c r="OME31" s="489"/>
      <c r="OMF31" s="489"/>
      <c r="OMG31" s="489"/>
      <c r="OMH31" s="489"/>
      <c r="OMI31" s="489"/>
      <c r="OMJ31" s="489"/>
      <c r="OMK31" s="489"/>
      <c r="OML31" s="489"/>
      <c r="OMM31" s="489"/>
      <c r="OMN31" s="489"/>
      <c r="OMO31" s="489"/>
      <c r="OMP31" s="489"/>
      <c r="OMQ31" s="489"/>
      <c r="OMR31" s="489"/>
      <c r="OMS31" s="489"/>
      <c r="OMT31" s="489"/>
      <c r="OMU31" s="489"/>
      <c r="OMV31" s="489"/>
      <c r="OMW31" s="489"/>
      <c r="OMX31" s="489"/>
      <c r="OMY31" s="489"/>
      <c r="OMZ31" s="489"/>
      <c r="ONA31" s="489"/>
      <c r="ONB31" s="489"/>
      <c r="ONC31" s="489"/>
      <c r="OND31" s="489"/>
      <c r="ONE31" s="489"/>
      <c r="ONF31" s="489"/>
      <c r="ONG31" s="489"/>
      <c r="ONH31" s="489"/>
      <c r="ONI31" s="489"/>
      <c r="ONJ31" s="489"/>
      <c r="ONK31" s="489"/>
      <c r="ONL31" s="489"/>
      <c r="ONM31" s="489"/>
      <c r="ONN31" s="489"/>
      <c r="ONO31" s="489"/>
      <c r="ONP31" s="489"/>
      <c r="ONQ31" s="489"/>
      <c r="ONR31" s="489"/>
      <c r="ONS31" s="489"/>
      <c r="ONT31" s="489"/>
      <c r="ONU31" s="489"/>
      <c r="ONV31" s="489"/>
      <c r="ONW31" s="489"/>
      <c r="ONX31" s="489"/>
      <c r="ONY31" s="489"/>
      <c r="ONZ31" s="489"/>
      <c r="OOA31" s="489"/>
      <c r="OOB31" s="489"/>
      <c r="OOC31" s="489"/>
      <c r="OOD31" s="489"/>
      <c r="OOE31" s="489"/>
      <c r="OOF31" s="489"/>
      <c r="OOG31" s="489"/>
      <c r="OOH31" s="489"/>
      <c r="OOI31" s="489"/>
      <c r="OOJ31" s="489"/>
      <c r="OOK31" s="489"/>
      <c r="OOL31" s="489"/>
      <c r="OOM31" s="489"/>
      <c r="OON31" s="489"/>
      <c r="OOO31" s="489"/>
      <c r="OOP31" s="489"/>
      <c r="OOQ31" s="489"/>
      <c r="OOR31" s="489"/>
      <c r="OOS31" s="489"/>
      <c r="OOT31" s="489"/>
      <c r="OOU31" s="489"/>
      <c r="OOV31" s="489"/>
      <c r="OOW31" s="489"/>
      <c r="OOX31" s="489"/>
      <c r="OOY31" s="489"/>
      <c r="OOZ31" s="489"/>
      <c r="OPA31" s="489"/>
      <c r="OPB31" s="489"/>
      <c r="OPC31" s="489"/>
      <c r="OPD31" s="489"/>
      <c r="OPE31" s="489"/>
      <c r="OPF31" s="489"/>
      <c r="OPG31" s="489"/>
      <c r="OPH31" s="489"/>
      <c r="OPI31" s="489"/>
      <c r="OPJ31" s="489"/>
      <c r="OPK31" s="489"/>
      <c r="OPL31" s="489"/>
      <c r="OPM31" s="489"/>
      <c r="OPN31" s="489"/>
      <c r="OPO31" s="489"/>
      <c r="OPP31" s="489"/>
      <c r="OPQ31" s="489"/>
      <c r="OPR31" s="489"/>
      <c r="OPS31" s="489"/>
      <c r="OPT31" s="489"/>
      <c r="OPU31" s="489"/>
      <c r="OPV31" s="489"/>
      <c r="OPW31" s="489"/>
      <c r="OPX31" s="489"/>
      <c r="OPY31" s="489"/>
      <c r="OPZ31" s="489"/>
      <c r="OQA31" s="489"/>
      <c r="OQB31" s="489"/>
      <c r="OQC31" s="489"/>
      <c r="OQD31" s="489"/>
      <c r="OQE31" s="489"/>
      <c r="OQF31" s="489"/>
      <c r="OQG31" s="489"/>
      <c r="OQH31" s="489"/>
      <c r="OQI31" s="489"/>
      <c r="OQJ31" s="489"/>
      <c r="OQK31" s="489"/>
      <c r="OQL31" s="489"/>
      <c r="OQM31" s="489"/>
      <c r="OQN31" s="489"/>
      <c r="OQO31" s="489"/>
      <c r="OQP31" s="489"/>
      <c r="OQQ31" s="489"/>
      <c r="OQR31" s="489"/>
      <c r="OQS31" s="489"/>
      <c r="OQT31" s="489"/>
      <c r="OQU31" s="489"/>
      <c r="OQV31" s="489"/>
      <c r="OQW31" s="489"/>
      <c r="OQX31" s="489"/>
      <c r="OQY31" s="489"/>
      <c r="OQZ31" s="489"/>
      <c r="ORA31" s="489"/>
      <c r="ORB31" s="489"/>
      <c r="ORC31" s="489"/>
      <c r="ORD31" s="489"/>
      <c r="ORE31" s="489"/>
      <c r="ORF31" s="489"/>
      <c r="ORG31" s="489"/>
      <c r="ORH31" s="489"/>
      <c r="ORI31" s="489"/>
      <c r="ORJ31" s="489"/>
      <c r="ORK31" s="489"/>
      <c r="ORL31" s="489"/>
      <c r="ORM31" s="489"/>
      <c r="ORN31" s="489"/>
      <c r="ORO31" s="489"/>
      <c r="ORP31" s="489"/>
      <c r="ORQ31" s="489"/>
      <c r="ORR31" s="489"/>
      <c r="ORS31" s="489"/>
      <c r="ORT31" s="489"/>
      <c r="ORU31" s="489"/>
      <c r="ORV31" s="489"/>
      <c r="ORW31" s="489"/>
      <c r="ORX31" s="489"/>
      <c r="ORY31" s="489"/>
      <c r="ORZ31" s="489"/>
      <c r="OSA31" s="489"/>
      <c r="OSB31" s="489"/>
      <c r="OSC31" s="489"/>
      <c r="OSD31" s="489"/>
      <c r="OSE31" s="489"/>
      <c r="OSF31" s="489"/>
      <c r="OSG31" s="489"/>
      <c r="OSH31" s="489"/>
      <c r="OSI31" s="489"/>
      <c r="OSJ31" s="489"/>
      <c r="OSK31" s="489"/>
      <c r="OSL31" s="489"/>
      <c r="OSM31" s="489"/>
      <c r="OSN31" s="489"/>
      <c r="OSO31" s="489"/>
      <c r="OSP31" s="489"/>
      <c r="OSQ31" s="489"/>
      <c r="OSR31" s="489"/>
      <c r="OSS31" s="489"/>
      <c r="OST31" s="489"/>
      <c r="OSU31" s="489"/>
      <c r="OSV31" s="489"/>
      <c r="OSW31" s="489"/>
      <c r="OSX31" s="489"/>
      <c r="OSY31" s="489"/>
      <c r="OSZ31" s="489"/>
      <c r="OTA31" s="489"/>
      <c r="OTB31" s="489"/>
      <c r="OTC31" s="489"/>
      <c r="OTD31" s="489"/>
      <c r="OTE31" s="489"/>
      <c r="OTF31" s="489"/>
      <c r="OTG31" s="489"/>
      <c r="OTH31" s="489"/>
      <c r="OTI31" s="489"/>
      <c r="OTJ31" s="489"/>
      <c r="OTK31" s="489"/>
      <c r="OTL31" s="489"/>
      <c r="OTM31" s="489"/>
      <c r="OTN31" s="489"/>
      <c r="OTO31" s="489"/>
      <c r="OTP31" s="489"/>
      <c r="OTQ31" s="489"/>
      <c r="OTR31" s="489"/>
      <c r="OTS31" s="489"/>
      <c r="OTT31" s="489"/>
      <c r="OTU31" s="489"/>
      <c r="OTV31" s="489"/>
      <c r="OTW31" s="489"/>
      <c r="OTX31" s="489"/>
      <c r="OTY31" s="489"/>
      <c r="OTZ31" s="489"/>
      <c r="OUA31" s="489"/>
      <c r="OUB31" s="489"/>
      <c r="OUC31" s="489"/>
      <c r="OUD31" s="489"/>
      <c r="OUE31" s="489"/>
      <c r="OUF31" s="489"/>
      <c r="OUG31" s="489"/>
      <c r="OUH31" s="489"/>
      <c r="OUI31" s="489"/>
      <c r="OUJ31" s="489"/>
      <c r="OUK31" s="489"/>
      <c r="OUL31" s="489"/>
      <c r="OUM31" s="489"/>
      <c r="OUN31" s="489"/>
      <c r="OUO31" s="489"/>
      <c r="OUP31" s="489"/>
      <c r="OUQ31" s="489"/>
      <c r="OUR31" s="489"/>
      <c r="OUS31" s="489"/>
      <c r="OUT31" s="489"/>
      <c r="OUU31" s="489"/>
      <c r="OUV31" s="489"/>
      <c r="OUW31" s="489"/>
      <c r="OUX31" s="489"/>
      <c r="OUY31" s="489"/>
      <c r="OUZ31" s="489"/>
      <c r="OVA31" s="489"/>
      <c r="OVB31" s="489"/>
      <c r="OVC31" s="489"/>
      <c r="OVD31" s="489"/>
      <c r="OVE31" s="489"/>
      <c r="OVF31" s="489"/>
      <c r="OVG31" s="489"/>
      <c r="OVH31" s="489"/>
      <c r="OVI31" s="489"/>
      <c r="OVJ31" s="489"/>
      <c r="OVK31" s="489"/>
      <c r="OVL31" s="489"/>
      <c r="OVM31" s="489"/>
      <c r="OVN31" s="489"/>
      <c r="OVO31" s="489"/>
      <c r="OVP31" s="489"/>
      <c r="OVQ31" s="489"/>
      <c r="OVR31" s="489"/>
      <c r="OVS31" s="489"/>
      <c r="OVT31" s="489"/>
      <c r="OVU31" s="489"/>
      <c r="OVV31" s="489"/>
      <c r="OVW31" s="489"/>
      <c r="OVX31" s="489"/>
      <c r="OVY31" s="489"/>
      <c r="OVZ31" s="489"/>
      <c r="OWA31" s="489"/>
      <c r="OWB31" s="489"/>
      <c r="OWC31" s="489"/>
      <c r="OWD31" s="489"/>
      <c r="OWE31" s="489"/>
      <c r="OWF31" s="489"/>
      <c r="OWG31" s="489"/>
      <c r="OWH31" s="489"/>
      <c r="OWI31" s="489"/>
      <c r="OWJ31" s="489"/>
      <c r="OWK31" s="489"/>
      <c r="OWL31" s="489"/>
      <c r="OWM31" s="489"/>
      <c r="OWN31" s="489"/>
      <c r="OWO31" s="489"/>
      <c r="OWP31" s="489"/>
      <c r="OWQ31" s="489"/>
      <c r="OWR31" s="489"/>
      <c r="OWS31" s="489"/>
      <c r="OWT31" s="489"/>
      <c r="OWU31" s="489"/>
      <c r="OWV31" s="489"/>
      <c r="OWW31" s="489"/>
      <c r="OWX31" s="489"/>
      <c r="OWY31" s="489"/>
      <c r="OWZ31" s="489"/>
      <c r="OXA31" s="489"/>
      <c r="OXB31" s="489"/>
      <c r="OXC31" s="489"/>
      <c r="OXD31" s="489"/>
      <c r="OXE31" s="489"/>
      <c r="OXF31" s="489"/>
      <c r="OXG31" s="489"/>
      <c r="OXH31" s="489"/>
      <c r="OXI31" s="489"/>
      <c r="OXJ31" s="489"/>
      <c r="OXK31" s="489"/>
      <c r="OXL31" s="489"/>
      <c r="OXM31" s="489"/>
      <c r="OXN31" s="489"/>
      <c r="OXO31" s="489"/>
      <c r="OXP31" s="489"/>
      <c r="OXQ31" s="489"/>
      <c r="OXR31" s="489"/>
      <c r="OXS31" s="489"/>
      <c r="OXT31" s="489"/>
      <c r="OXU31" s="489"/>
      <c r="OXV31" s="489"/>
      <c r="OXW31" s="489"/>
      <c r="OXX31" s="489"/>
      <c r="OXY31" s="489"/>
      <c r="OXZ31" s="489"/>
      <c r="OYA31" s="489"/>
      <c r="OYB31" s="489"/>
      <c r="OYC31" s="489"/>
      <c r="OYD31" s="489"/>
      <c r="OYE31" s="489"/>
      <c r="OYF31" s="489"/>
      <c r="OYG31" s="489"/>
      <c r="OYH31" s="489"/>
      <c r="OYI31" s="489"/>
      <c r="OYJ31" s="489"/>
      <c r="OYK31" s="489"/>
      <c r="OYL31" s="489"/>
      <c r="OYM31" s="489"/>
      <c r="OYN31" s="489"/>
      <c r="OYO31" s="489"/>
      <c r="OYP31" s="489"/>
      <c r="OYQ31" s="489"/>
      <c r="OYR31" s="489"/>
      <c r="OYS31" s="489"/>
      <c r="OYT31" s="489"/>
      <c r="OYU31" s="489"/>
      <c r="OYV31" s="489"/>
      <c r="OYW31" s="489"/>
      <c r="OYX31" s="489"/>
      <c r="OYY31" s="489"/>
      <c r="OYZ31" s="489"/>
      <c r="OZA31" s="489"/>
      <c r="OZB31" s="489"/>
      <c r="OZC31" s="489"/>
      <c r="OZD31" s="489"/>
      <c r="OZE31" s="489"/>
      <c r="OZF31" s="489"/>
      <c r="OZG31" s="489"/>
      <c r="OZH31" s="489"/>
      <c r="OZI31" s="489"/>
      <c r="OZJ31" s="489"/>
      <c r="OZK31" s="489"/>
      <c r="OZL31" s="489"/>
      <c r="OZM31" s="489"/>
      <c r="OZN31" s="489"/>
      <c r="OZO31" s="489"/>
      <c r="OZP31" s="489"/>
      <c r="OZQ31" s="489"/>
      <c r="OZR31" s="489"/>
      <c r="OZS31" s="489"/>
      <c r="OZT31" s="489"/>
      <c r="OZU31" s="489"/>
      <c r="OZV31" s="489"/>
      <c r="OZW31" s="489"/>
      <c r="OZX31" s="489"/>
      <c r="OZY31" s="489"/>
      <c r="OZZ31" s="489"/>
      <c r="PAA31" s="489"/>
      <c r="PAB31" s="489"/>
      <c r="PAC31" s="489"/>
      <c r="PAD31" s="489"/>
      <c r="PAE31" s="489"/>
      <c r="PAF31" s="489"/>
      <c r="PAG31" s="489"/>
      <c r="PAH31" s="489"/>
      <c r="PAI31" s="489"/>
      <c r="PAJ31" s="489"/>
      <c r="PAK31" s="489"/>
      <c r="PAL31" s="489"/>
      <c r="PAM31" s="489"/>
      <c r="PAN31" s="489"/>
      <c r="PAO31" s="489"/>
      <c r="PAP31" s="489"/>
      <c r="PAQ31" s="489"/>
      <c r="PAR31" s="489"/>
      <c r="PAS31" s="489"/>
      <c r="PAT31" s="489"/>
      <c r="PAU31" s="489"/>
      <c r="PAV31" s="489"/>
      <c r="PAW31" s="489"/>
      <c r="PAX31" s="489"/>
      <c r="PAY31" s="489"/>
      <c r="PAZ31" s="489"/>
      <c r="PBA31" s="489"/>
      <c r="PBB31" s="489"/>
      <c r="PBC31" s="489"/>
      <c r="PBD31" s="489"/>
      <c r="PBE31" s="489"/>
      <c r="PBF31" s="489"/>
      <c r="PBG31" s="489"/>
      <c r="PBH31" s="489"/>
      <c r="PBI31" s="489"/>
      <c r="PBJ31" s="489"/>
      <c r="PBK31" s="489"/>
      <c r="PBL31" s="489"/>
      <c r="PBM31" s="489"/>
      <c r="PBN31" s="489"/>
      <c r="PBO31" s="489"/>
      <c r="PBP31" s="489"/>
      <c r="PBQ31" s="489"/>
      <c r="PBR31" s="489"/>
      <c r="PBS31" s="489"/>
      <c r="PBT31" s="489"/>
      <c r="PBU31" s="489"/>
      <c r="PBV31" s="489"/>
      <c r="PBW31" s="489"/>
      <c r="PBX31" s="489"/>
      <c r="PBY31" s="489"/>
      <c r="PBZ31" s="489"/>
      <c r="PCA31" s="489"/>
      <c r="PCB31" s="489"/>
      <c r="PCC31" s="489"/>
      <c r="PCD31" s="489"/>
      <c r="PCE31" s="489"/>
      <c r="PCF31" s="489"/>
      <c r="PCG31" s="489"/>
      <c r="PCH31" s="489"/>
      <c r="PCI31" s="489"/>
      <c r="PCJ31" s="489"/>
      <c r="PCK31" s="489"/>
      <c r="PCL31" s="489"/>
      <c r="PCM31" s="489"/>
      <c r="PCN31" s="489"/>
      <c r="PCO31" s="489"/>
      <c r="PCP31" s="489"/>
      <c r="PCQ31" s="489"/>
      <c r="PCR31" s="489"/>
      <c r="PCS31" s="489"/>
      <c r="PCT31" s="489"/>
      <c r="PCU31" s="489"/>
      <c r="PCV31" s="489"/>
      <c r="PCW31" s="489"/>
      <c r="PCX31" s="489"/>
      <c r="PCY31" s="489"/>
      <c r="PCZ31" s="489"/>
      <c r="PDA31" s="489"/>
      <c r="PDB31" s="489"/>
      <c r="PDC31" s="489"/>
      <c r="PDD31" s="489"/>
      <c r="PDE31" s="489"/>
      <c r="PDF31" s="489"/>
      <c r="PDG31" s="489"/>
      <c r="PDH31" s="489"/>
      <c r="PDI31" s="489"/>
      <c r="PDJ31" s="489"/>
      <c r="PDK31" s="489"/>
      <c r="PDL31" s="489"/>
      <c r="PDM31" s="489"/>
      <c r="PDN31" s="489"/>
      <c r="PDO31" s="489"/>
      <c r="PDP31" s="489"/>
      <c r="PDQ31" s="489"/>
      <c r="PDR31" s="489"/>
      <c r="PDS31" s="489"/>
      <c r="PDT31" s="489"/>
      <c r="PDU31" s="489"/>
      <c r="PDV31" s="489"/>
      <c r="PDW31" s="489"/>
      <c r="PDX31" s="489"/>
      <c r="PDY31" s="489"/>
      <c r="PDZ31" s="489"/>
      <c r="PEA31" s="489"/>
      <c r="PEB31" s="489"/>
      <c r="PEC31" s="489"/>
      <c r="PED31" s="489"/>
      <c r="PEE31" s="489"/>
      <c r="PEF31" s="489"/>
      <c r="PEG31" s="489"/>
      <c r="PEH31" s="489"/>
      <c r="PEI31" s="489"/>
      <c r="PEJ31" s="489"/>
      <c r="PEK31" s="489"/>
      <c r="PEL31" s="489"/>
      <c r="PEM31" s="489"/>
      <c r="PEN31" s="489"/>
      <c r="PEO31" s="489"/>
      <c r="PEP31" s="489"/>
      <c r="PEQ31" s="489"/>
      <c r="PER31" s="489"/>
      <c r="PES31" s="489"/>
      <c r="PET31" s="489"/>
      <c r="PEU31" s="489"/>
      <c r="PEV31" s="489"/>
      <c r="PEW31" s="489"/>
      <c r="PEX31" s="489"/>
      <c r="PEY31" s="489"/>
      <c r="PEZ31" s="489"/>
      <c r="PFA31" s="489"/>
      <c r="PFB31" s="489"/>
      <c r="PFC31" s="489"/>
      <c r="PFD31" s="489"/>
      <c r="PFE31" s="489"/>
      <c r="PFF31" s="489"/>
      <c r="PFG31" s="489"/>
      <c r="PFH31" s="489"/>
      <c r="PFI31" s="489"/>
      <c r="PFJ31" s="489"/>
      <c r="PFK31" s="489"/>
      <c r="PFL31" s="489"/>
      <c r="PFM31" s="489"/>
      <c r="PFN31" s="489"/>
      <c r="PFO31" s="489"/>
      <c r="PFP31" s="489"/>
      <c r="PFQ31" s="489"/>
      <c r="PFR31" s="489"/>
      <c r="PFS31" s="489"/>
      <c r="PFT31" s="489"/>
      <c r="PFU31" s="489"/>
      <c r="PFV31" s="489"/>
      <c r="PFW31" s="489"/>
      <c r="PFX31" s="489"/>
      <c r="PFY31" s="489"/>
      <c r="PFZ31" s="489"/>
      <c r="PGA31" s="489"/>
      <c r="PGB31" s="489"/>
      <c r="PGC31" s="489"/>
      <c r="PGD31" s="489"/>
      <c r="PGE31" s="489"/>
      <c r="PGF31" s="489"/>
      <c r="PGG31" s="489"/>
      <c r="PGH31" s="489"/>
      <c r="PGI31" s="489"/>
      <c r="PGJ31" s="489"/>
      <c r="PGK31" s="489"/>
      <c r="PGL31" s="489"/>
      <c r="PGM31" s="489"/>
      <c r="PGN31" s="489"/>
      <c r="PGO31" s="489"/>
      <c r="PGP31" s="489"/>
      <c r="PGQ31" s="489"/>
      <c r="PGR31" s="489"/>
      <c r="PGS31" s="489"/>
      <c r="PGT31" s="489"/>
      <c r="PGU31" s="489"/>
      <c r="PGV31" s="489"/>
      <c r="PGW31" s="489"/>
      <c r="PGX31" s="489"/>
      <c r="PGY31" s="489"/>
      <c r="PGZ31" s="489"/>
      <c r="PHA31" s="489"/>
      <c r="PHB31" s="489"/>
      <c r="PHC31" s="489"/>
      <c r="PHD31" s="489"/>
      <c r="PHE31" s="489"/>
      <c r="PHF31" s="489"/>
      <c r="PHG31" s="489"/>
      <c r="PHH31" s="489"/>
      <c r="PHI31" s="489"/>
      <c r="PHJ31" s="489"/>
      <c r="PHK31" s="489"/>
      <c r="PHL31" s="489"/>
      <c r="PHM31" s="489"/>
      <c r="PHN31" s="489"/>
      <c r="PHO31" s="489"/>
      <c r="PHP31" s="489"/>
      <c r="PHQ31" s="489"/>
      <c r="PHR31" s="489"/>
      <c r="PHS31" s="489"/>
      <c r="PHT31" s="489"/>
      <c r="PHU31" s="489"/>
      <c r="PHV31" s="489"/>
      <c r="PHW31" s="489"/>
      <c r="PHX31" s="489"/>
      <c r="PHY31" s="489"/>
      <c r="PHZ31" s="489"/>
      <c r="PIA31" s="489"/>
      <c r="PIB31" s="489"/>
      <c r="PIC31" s="489"/>
      <c r="PID31" s="489"/>
      <c r="PIE31" s="489"/>
      <c r="PIF31" s="489"/>
      <c r="PIG31" s="489"/>
      <c r="PIH31" s="489"/>
      <c r="PII31" s="489"/>
      <c r="PIJ31" s="489"/>
      <c r="PIK31" s="489"/>
      <c r="PIL31" s="489"/>
      <c r="PIM31" s="489"/>
      <c r="PIN31" s="489"/>
      <c r="PIO31" s="489"/>
      <c r="PIP31" s="489"/>
      <c r="PIQ31" s="489"/>
      <c r="PIR31" s="489"/>
      <c r="PIS31" s="489"/>
      <c r="PIT31" s="489"/>
      <c r="PIU31" s="489"/>
      <c r="PIV31" s="489"/>
      <c r="PIW31" s="489"/>
      <c r="PIX31" s="489"/>
      <c r="PIY31" s="489"/>
      <c r="PIZ31" s="489"/>
      <c r="PJA31" s="489"/>
      <c r="PJB31" s="489"/>
      <c r="PJC31" s="489"/>
      <c r="PJD31" s="489"/>
      <c r="PJE31" s="489"/>
      <c r="PJF31" s="489"/>
      <c r="PJG31" s="489"/>
      <c r="PJH31" s="489"/>
      <c r="PJI31" s="489"/>
      <c r="PJJ31" s="489"/>
      <c r="PJK31" s="489"/>
      <c r="PJL31" s="489"/>
      <c r="PJM31" s="489"/>
      <c r="PJN31" s="489"/>
      <c r="PJO31" s="489"/>
      <c r="PJP31" s="489"/>
      <c r="PJQ31" s="489"/>
      <c r="PJR31" s="489"/>
      <c r="PJS31" s="489"/>
      <c r="PJT31" s="489"/>
      <c r="PJU31" s="489"/>
      <c r="PJV31" s="489"/>
      <c r="PJW31" s="489"/>
      <c r="PJX31" s="489"/>
      <c r="PJY31" s="489"/>
      <c r="PJZ31" s="489"/>
      <c r="PKA31" s="489"/>
      <c r="PKB31" s="489"/>
      <c r="PKC31" s="489"/>
      <c r="PKD31" s="489"/>
      <c r="PKE31" s="489"/>
      <c r="PKF31" s="489"/>
      <c r="PKG31" s="489"/>
      <c r="PKH31" s="489"/>
      <c r="PKI31" s="489"/>
      <c r="PKJ31" s="489"/>
      <c r="PKK31" s="489"/>
      <c r="PKL31" s="489"/>
      <c r="PKM31" s="489"/>
      <c r="PKN31" s="489"/>
      <c r="PKO31" s="489"/>
      <c r="PKP31" s="489"/>
      <c r="PKQ31" s="489"/>
      <c r="PKR31" s="489"/>
      <c r="PKS31" s="489"/>
      <c r="PKT31" s="489"/>
      <c r="PKU31" s="489"/>
      <c r="PKV31" s="489"/>
      <c r="PKW31" s="489"/>
      <c r="PKX31" s="489"/>
      <c r="PKY31" s="489"/>
      <c r="PKZ31" s="489"/>
      <c r="PLA31" s="489"/>
      <c r="PLB31" s="489"/>
      <c r="PLC31" s="489"/>
      <c r="PLD31" s="489"/>
      <c r="PLE31" s="489"/>
      <c r="PLF31" s="489"/>
      <c r="PLG31" s="489"/>
      <c r="PLH31" s="489"/>
      <c r="PLI31" s="489"/>
      <c r="PLJ31" s="489"/>
      <c r="PLK31" s="489"/>
      <c r="PLL31" s="489"/>
      <c r="PLM31" s="489"/>
      <c r="PLN31" s="489"/>
      <c r="PLO31" s="489"/>
      <c r="PLP31" s="489"/>
      <c r="PLQ31" s="489"/>
      <c r="PLR31" s="489"/>
      <c r="PLS31" s="489"/>
      <c r="PLT31" s="489"/>
      <c r="PLU31" s="489"/>
      <c r="PLV31" s="489"/>
      <c r="PLW31" s="489"/>
      <c r="PLX31" s="489"/>
      <c r="PLY31" s="489"/>
      <c r="PLZ31" s="489"/>
      <c r="PMA31" s="489"/>
      <c r="PMB31" s="489"/>
      <c r="PMC31" s="489"/>
      <c r="PMD31" s="489"/>
      <c r="PME31" s="489"/>
      <c r="PMF31" s="489"/>
      <c r="PMG31" s="489"/>
      <c r="PMH31" s="489"/>
      <c r="PMI31" s="489"/>
      <c r="PMJ31" s="489"/>
      <c r="PMK31" s="489"/>
      <c r="PML31" s="489"/>
      <c r="PMM31" s="489"/>
      <c r="PMN31" s="489"/>
      <c r="PMO31" s="489"/>
      <c r="PMP31" s="489"/>
      <c r="PMQ31" s="489"/>
      <c r="PMR31" s="489"/>
      <c r="PMS31" s="489"/>
      <c r="PMT31" s="489"/>
      <c r="PMU31" s="489"/>
      <c r="PMV31" s="489"/>
      <c r="PMW31" s="489"/>
      <c r="PMX31" s="489"/>
      <c r="PMY31" s="489"/>
      <c r="PMZ31" s="489"/>
      <c r="PNA31" s="489"/>
      <c r="PNB31" s="489"/>
      <c r="PNC31" s="489"/>
      <c r="PND31" s="489"/>
      <c r="PNE31" s="489"/>
      <c r="PNF31" s="489"/>
      <c r="PNG31" s="489"/>
      <c r="PNH31" s="489"/>
      <c r="PNI31" s="489"/>
      <c r="PNJ31" s="489"/>
      <c r="PNK31" s="489"/>
      <c r="PNL31" s="489"/>
      <c r="PNM31" s="489"/>
      <c r="PNN31" s="489"/>
      <c r="PNO31" s="489"/>
      <c r="PNP31" s="489"/>
      <c r="PNQ31" s="489"/>
      <c r="PNR31" s="489"/>
      <c r="PNS31" s="489"/>
      <c r="PNT31" s="489"/>
      <c r="PNU31" s="489"/>
      <c r="PNV31" s="489"/>
      <c r="PNW31" s="489"/>
      <c r="PNX31" s="489"/>
      <c r="PNY31" s="489"/>
      <c r="PNZ31" s="489"/>
      <c r="POA31" s="489"/>
      <c r="POB31" s="489"/>
      <c r="POC31" s="489"/>
      <c r="POD31" s="489"/>
      <c r="POE31" s="489"/>
      <c r="POF31" s="489"/>
      <c r="POG31" s="489"/>
      <c r="POH31" s="489"/>
      <c r="POI31" s="489"/>
      <c r="POJ31" s="489"/>
      <c r="POK31" s="489"/>
      <c r="POL31" s="489"/>
      <c r="POM31" s="489"/>
      <c r="PON31" s="489"/>
      <c r="POO31" s="489"/>
      <c r="POP31" s="489"/>
      <c r="POQ31" s="489"/>
      <c r="POR31" s="489"/>
      <c r="POS31" s="489"/>
      <c r="POT31" s="489"/>
      <c r="POU31" s="489"/>
      <c r="POV31" s="489"/>
      <c r="POW31" s="489"/>
      <c r="POX31" s="489"/>
      <c r="POY31" s="489"/>
      <c r="POZ31" s="489"/>
      <c r="PPA31" s="489"/>
      <c r="PPB31" s="489"/>
      <c r="PPC31" s="489"/>
      <c r="PPD31" s="489"/>
      <c r="PPE31" s="489"/>
      <c r="PPF31" s="489"/>
      <c r="PPG31" s="489"/>
      <c r="PPH31" s="489"/>
      <c r="PPI31" s="489"/>
      <c r="PPJ31" s="489"/>
      <c r="PPK31" s="489"/>
      <c r="PPL31" s="489"/>
      <c r="PPM31" s="489"/>
      <c r="PPN31" s="489"/>
      <c r="PPO31" s="489"/>
      <c r="PPP31" s="489"/>
      <c r="PPQ31" s="489"/>
      <c r="PPR31" s="489"/>
      <c r="PPS31" s="489"/>
      <c r="PPT31" s="489"/>
      <c r="PPU31" s="489"/>
      <c r="PPV31" s="489"/>
      <c r="PPW31" s="489"/>
      <c r="PPX31" s="489"/>
      <c r="PPY31" s="489"/>
      <c r="PPZ31" s="489"/>
      <c r="PQA31" s="489"/>
      <c r="PQB31" s="489"/>
      <c r="PQC31" s="489"/>
      <c r="PQD31" s="489"/>
      <c r="PQE31" s="489"/>
      <c r="PQF31" s="489"/>
      <c r="PQG31" s="489"/>
      <c r="PQH31" s="489"/>
      <c r="PQI31" s="489"/>
      <c r="PQJ31" s="489"/>
      <c r="PQK31" s="489"/>
      <c r="PQL31" s="489"/>
      <c r="PQM31" s="489"/>
      <c r="PQN31" s="489"/>
      <c r="PQO31" s="489"/>
      <c r="PQP31" s="489"/>
      <c r="PQQ31" s="489"/>
      <c r="PQR31" s="489"/>
      <c r="PQS31" s="489"/>
      <c r="PQT31" s="489"/>
      <c r="PQU31" s="489"/>
      <c r="PQV31" s="489"/>
      <c r="PQW31" s="489"/>
      <c r="PQX31" s="489"/>
      <c r="PQY31" s="489"/>
      <c r="PQZ31" s="489"/>
      <c r="PRA31" s="489"/>
      <c r="PRB31" s="489"/>
      <c r="PRC31" s="489"/>
      <c r="PRD31" s="489"/>
      <c r="PRE31" s="489"/>
      <c r="PRF31" s="489"/>
      <c r="PRG31" s="489"/>
      <c r="PRH31" s="489"/>
      <c r="PRI31" s="489"/>
      <c r="PRJ31" s="489"/>
      <c r="PRK31" s="489"/>
      <c r="PRL31" s="489"/>
      <c r="PRM31" s="489"/>
      <c r="PRN31" s="489"/>
      <c r="PRO31" s="489"/>
      <c r="PRP31" s="489"/>
      <c r="PRQ31" s="489"/>
      <c r="PRR31" s="489"/>
      <c r="PRS31" s="489"/>
      <c r="PRT31" s="489"/>
      <c r="PRU31" s="489"/>
      <c r="PRV31" s="489"/>
      <c r="PRW31" s="489"/>
      <c r="PRX31" s="489"/>
      <c r="PRY31" s="489"/>
      <c r="PRZ31" s="489"/>
      <c r="PSA31" s="489"/>
      <c r="PSB31" s="489"/>
      <c r="PSC31" s="489"/>
      <c r="PSD31" s="489"/>
      <c r="PSE31" s="489"/>
      <c r="PSF31" s="489"/>
      <c r="PSG31" s="489"/>
      <c r="PSH31" s="489"/>
      <c r="PSI31" s="489"/>
      <c r="PSJ31" s="489"/>
      <c r="PSK31" s="489"/>
      <c r="PSL31" s="489"/>
      <c r="PSM31" s="489"/>
      <c r="PSN31" s="489"/>
      <c r="PSO31" s="489"/>
      <c r="PSP31" s="489"/>
      <c r="PSQ31" s="489"/>
      <c r="PSR31" s="489"/>
      <c r="PSS31" s="489"/>
      <c r="PST31" s="489"/>
      <c r="PSU31" s="489"/>
      <c r="PSV31" s="489"/>
      <c r="PSW31" s="489"/>
      <c r="PSX31" s="489"/>
      <c r="PSY31" s="489"/>
      <c r="PSZ31" s="489"/>
      <c r="PTA31" s="489"/>
      <c r="PTB31" s="489"/>
      <c r="PTC31" s="489"/>
      <c r="PTD31" s="489"/>
      <c r="PTE31" s="489"/>
      <c r="PTF31" s="489"/>
      <c r="PTG31" s="489"/>
      <c r="PTH31" s="489"/>
      <c r="PTI31" s="489"/>
      <c r="PTJ31" s="489"/>
      <c r="PTK31" s="489"/>
      <c r="PTL31" s="489"/>
      <c r="PTM31" s="489"/>
      <c r="PTN31" s="489"/>
      <c r="PTO31" s="489"/>
      <c r="PTP31" s="489"/>
      <c r="PTQ31" s="489"/>
      <c r="PTR31" s="489"/>
      <c r="PTS31" s="489"/>
      <c r="PTT31" s="489"/>
      <c r="PTU31" s="489"/>
      <c r="PTV31" s="489"/>
      <c r="PTW31" s="489"/>
      <c r="PTX31" s="489"/>
      <c r="PTY31" s="489"/>
      <c r="PTZ31" s="489"/>
      <c r="PUA31" s="489"/>
      <c r="PUB31" s="489"/>
      <c r="PUC31" s="489"/>
      <c r="PUD31" s="489"/>
      <c r="PUE31" s="489"/>
      <c r="PUF31" s="489"/>
      <c r="PUG31" s="489"/>
      <c r="PUH31" s="489"/>
      <c r="PUI31" s="489"/>
      <c r="PUJ31" s="489"/>
      <c r="PUK31" s="489"/>
      <c r="PUL31" s="489"/>
      <c r="PUM31" s="489"/>
      <c r="PUN31" s="489"/>
      <c r="PUO31" s="489"/>
      <c r="PUP31" s="489"/>
      <c r="PUQ31" s="489"/>
      <c r="PUR31" s="489"/>
      <c r="PUS31" s="489"/>
      <c r="PUT31" s="489"/>
      <c r="PUU31" s="489"/>
      <c r="PUV31" s="489"/>
      <c r="PUW31" s="489"/>
      <c r="PUX31" s="489"/>
      <c r="PUY31" s="489"/>
      <c r="PUZ31" s="489"/>
      <c r="PVA31" s="489"/>
      <c r="PVB31" s="489"/>
      <c r="PVC31" s="489"/>
      <c r="PVD31" s="489"/>
      <c r="PVE31" s="489"/>
      <c r="PVF31" s="489"/>
      <c r="PVG31" s="489"/>
      <c r="PVH31" s="489"/>
      <c r="PVI31" s="489"/>
      <c r="PVJ31" s="489"/>
      <c r="PVK31" s="489"/>
      <c r="PVL31" s="489"/>
      <c r="PVM31" s="489"/>
      <c r="PVN31" s="489"/>
      <c r="PVO31" s="489"/>
      <c r="PVP31" s="489"/>
      <c r="PVQ31" s="489"/>
      <c r="PVR31" s="489"/>
      <c r="PVS31" s="489"/>
      <c r="PVT31" s="489"/>
      <c r="PVU31" s="489"/>
      <c r="PVV31" s="489"/>
      <c r="PVW31" s="489"/>
      <c r="PVX31" s="489"/>
      <c r="PVY31" s="489"/>
      <c r="PVZ31" s="489"/>
      <c r="PWA31" s="489"/>
      <c r="PWB31" s="489"/>
      <c r="PWC31" s="489"/>
      <c r="PWD31" s="489"/>
      <c r="PWE31" s="489"/>
      <c r="PWF31" s="489"/>
      <c r="PWG31" s="489"/>
      <c r="PWH31" s="489"/>
      <c r="PWI31" s="489"/>
      <c r="PWJ31" s="489"/>
      <c r="PWK31" s="489"/>
      <c r="PWL31" s="489"/>
      <c r="PWM31" s="489"/>
      <c r="PWN31" s="489"/>
      <c r="PWO31" s="489"/>
      <c r="PWP31" s="489"/>
      <c r="PWQ31" s="489"/>
      <c r="PWR31" s="489"/>
      <c r="PWS31" s="489"/>
      <c r="PWT31" s="489"/>
      <c r="PWU31" s="489"/>
      <c r="PWV31" s="489"/>
      <c r="PWW31" s="489"/>
      <c r="PWX31" s="489"/>
      <c r="PWY31" s="489"/>
      <c r="PWZ31" s="489"/>
      <c r="PXA31" s="489"/>
      <c r="PXB31" s="489"/>
      <c r="PXC31" s="489"/>
      <c r="PXD31" s="489"/>
      <c r="PXE31" s="489"/>
      <c r="PXF31" s="489"/>
      <c r="PXG31" s="489"/>
      <c r="PXH31" s="489"/>
      <c r="PXI31" s="489"/>
      <c r="PXJ31" s="489"/>
      <c r="PXK31" s="489"/>
      <c r="PXL31" s="489"/>
      <c r="PXM31" s="489"/>
      <c r="PXN31" s="489"/>
      <c r="PXO31" s="489"/>
      <c r="PXP31" s="489"/>
      <c r="PXQ31" s="489"/>
      <c r="PXR31" s="489"/>
      <c r="PXS31" s="489"/>
      <c r="PXT31" s="489"/>
      <c r="PXU31" s="489"/>
      <c r="PXV31" s="489"/>
      <c r="PXW31" s="489"/>
      <c r="PXX31" s="489"/>
      <c r="PXY31" s="489"/>
      <c r="PXZ31" s="489"/>
      <c r="PYA31" s="489"/>
      <c r="PYB31" s="489"/>
      <c r="PYC31" s="489"/>
      <c r="PYD31" s="489"/>
      <c r="PYE31" s="489"/>
      <c r="PYF31" s="489"/>
      <c r="PYG31" s="489"/>
      <c r="PYH31" s="489"/>
      <c r="PYI31" s="489"/>
      <c r="PYJ31" s="489"/>
      <c r="PYK31" s="489"/>
      <c r="PYL31" s="489"/>
      <c r="PYM31" s="489"/>
      <c r="PYN31" s="489"/>
      <c r="PYO31" s="489"/>
      <c r="PYP31" s="489"/>
      <c r="PYQ31" s="489"/>
      <c r="PYR31" s="489"/>
      <c r="PYS31" s="489"/>
      <c r="PYT31" s="489"/>
      <c r="PYU31" s="489"/>
      <c r="PYV31" s="489"/>
      <c r="PYW31" s="489"/>
      <c r="PYX31" s="489"/>
      <c r="PYY31" s="489"/>
      <c r="PYZ31" s="489"/>
      <c r="PZA31" s="489"/>
      <c r="PZB31" s="489"/>
      <c r="PZC31" s="489"/>
      <c r="PZD31" s="489"/>
      <c r="PZE31" s="489"/>
      <c r="PZF31" s="489"/>
      <c r="PZG31" s="489"/>
      <c r="PZH31" s="489"/>
      <c r="PZI31" s="489"/>
      <c r="PZJ31" s="489"/>
      <c r="PZK31" s="489"/>
      <c r="PZL31" s="489"/>
      <c r="PZM31" s="489"/>
      <c r="PZN31" s="489"/>
      <c r="PZO31" s="489"/>
      <c r="PZP31" s="489"/>
      <c r="PZQ31" s="489"/>
      <c r="PZR31" s="489"/>
      <c r="PZS31" s="489"/>
      <c r="PZT31" s="489"/>
      <c r="PZU31" s="489"/>
      <c r="PZV31" s="489"/>
      <c r="PZW31" s="489"/>
      <c r="PZX31" s="489"/>
      <c r="PZY31" s="489"/>
      <c r="PZZ31" s="489"/>
      <c r="QAA31" s="489"/>
      <c r="QAB31" s="489"/>
      <c r="QAC31" s="489"/>
      <c r="QAD31" s="489"/>
      <c r="QAE31" s="489"/>
      <c r="QAF31" s="489"/>
      <c r="QAG31" s="489"/>
      <c r="QAH31" s="489"/>
      <c r="QAI31" s="489"/>
      <c r="QAJ31" s="489"/>
      <c r="QAK31" s="489"/>
      <c r="QAL31" s="489"/>
      <c r="QAM31" s="489"/>
      <c r="QAN31" s="489"/>
      <c r="QAO31" s="489"/>
      <c r="QAP31" s="489"/>
      <c r="QAQ31" s="489"/>
      <c r="QAR31" s="489"/>
      <c r="QAS31" s="489"/>
      <c r="QAT31" s="489"/>
      <c r="QAU31" s="489"/>
      <c r="QAV31" s="489"/>
      <c r="QAW31" s="489"/>
      <c r="QAX31" s="489"/>
      <c r="QAY31" s="489"/>
      <c r="QAZ31" s="489"/>
      <c r="QBA31" s="489"/>
      <c r="QBB31" s="489"/>
      <c r="QBC31" s="489"/>
      <c r="QBD31" s="489"/>
      <c r="QBE31" s="489"/>
      <c r="QBF31" s="489"/>
      <c r="QBG31" s="489"/>
      <c r="QBH31" s="489"/>
      <c r="QBI31" s="489"/>
      <c r="QBJ31" s="489"/>
      <c r="QBK31" s="489"/>
      <c r="QBL31" s="489"/>
      <c r="QBM31" s="489"/>
      <c r="QBN31" s="489"/>
      <c r="QBO31" s="489"/>
      <c r="QBP31" s="489"/>
      <c r="QBQ31" s="489"/>
      <c r="QBR31" s="489"/>
      <c r="QBS31" s="489"/>
      <c r="QBT31" s="489"/>
      <c r="QBU31" s="489"/>
      <c r="QBV31" s="489"/>
      <c r="QBW31" s="489"/>
      <c r="QBX31" s="489"/>
      <c r="QBY31" s="489"/>
      <c r="QBZ31" s="489"/>
      <c r="QCA31" s="489"/>
      <c r="QCB31" s="489"/>
      <c r="QCC31" s="489"/>
      <c r="QCD31" s="489"/>
      <c r="QCE31" s="489"/>
      <c r="QCF31" s="489"/>
      <c r="QCG31" s="489"/>
      <c r="QCH31" s="489"/>
      <c r="QCI31" s="489"/>
      <c r="QCJ31" s="489"/>
      <c r="QCK31" s="489"/>
      <c r="QCL31" s="489"/>
      <c r="QCM31" s="489"/>
      <c r="QCN31" s="489"/>
      <c r="QCO31" s="489"/>
      <c r="QCP31" s="489"/>
      <c r="QCQ31" s="489"/>
      <c r="QCR31" s="489"/>
      <c r="QCS31" s="489"/>
      <c r="QCT31" s="489"/>
      <c r="QCU31" s="489"/>
      <c r="QCV31" s="489"/>
      <c r="QCW31" s="489"/>
      <c r="QCX31" s="489"/>
      <c r="QCY31" s="489"/>
      <c r="QCZ31" s="489"/>
      <c r="QDA31" s="489"/>
      <c r="QDB31" s="489"/>
      <c r="QDC31" s="489"/>
      <c r="QDD31" s="489"/>
      <c r="QDE31" s="489"/>
      <c r="QDF31" s="489"/>
      <c r="QDG31" s="489"/>
      <c r="QDH31" s="489"/>
      <c r="QDI31" s="489"/>
      <c r="QDJ31" s="489"/>
      <c r="QDK31" s="489"/>
      <c r="QDL31" s="489"/>
      <c r="QDM31" s="489"/>
      <c r="QDN31" s="489"/>
      <c r="QDO31" s="489"/>
      <c r="QDP31" s="489"/>
      <c r="QDQ31" s="489"/>
      <c r="QDR31" s="489"/>
      <c r="QDS31" s="489"/>
      <c r="QDT31" s="489"/>
      <c r="QDU31" s="489"/>
      <c r="QDV31" s="489"/>
      <c r="QDW31" s="489"/>
      <c r="QDX31" s="489"/>
      <c r="QDY31" s="489"/>
      <c r="QDZ31" s="489"/>
      <c r="QEA31" s="489"/>
      <c r="QEB31" s="489"/>
      <c r="QEC31" s="489"/>
      <c r="QED31" s="489"/>
      <c r="QEE31" s="489"/>
      <c r="QEF31" s="489"/>
      <c r="QEG31" s="489"/>
      <c r="QEH31" s="489"/>
      <c r="QEI31" s="489"/>
      <c r="QEJ31" s="489"/>
      <c r="QEK31" s="489"/>
      <c r="QEL31" s="489"/>
      <c r="QEM31" s="489"/>
      <c r="QEN31" s="489"/>
      <c r="QEO31" s="489"/>
      <c r="QEP31" s="489"/>
      <c r="QEQ31" s="489"/>
      <c r="QER31" s="489"/>
      <c r="QES31" s="489"/>
      <c r="QET31" s="489"/>
      <c r="QEU31" s="489"/>
      <c r="QEV31" s="489"/>
      <c r="QEW31" s="489"/>
      <c r="QEX31" s="489"/>
      <c r="QEY31" s="489"/>
      <c r="QEZ31" s="489"/>
      <c r="QFA31" s="489"/>
      <c r="QFB31" s="489"/>
      <c r="QFC31" s="489"/>
      <c r="QFD31" s="489"/>
      <c r="QFE31" s="489"/>
      <c r="QFF31" s="489"/>
      <c r="QFG31" s="489"/>
      <c r="QFH31" s="489"/>
      <c r="QFI31" s="489"/>
      <c r="QFJ31" s="489"/>
      <c r="QFK31" s="489"/>
      <c r="QFL31" s="489"/>
      <c r="QFM31" s="489"/>
      <c r="QFN31" s="489"/>
      <c r="QFO31" s="489"/>
      <c r="QFP31" s="489"/>
      <c r="QFQ31" s="489"/>
      <c r="QFR31" s="489"/>
      <c r="QFS31" s="489"/>
      <c r="QFT31" s="489"/>
      <c r="QFU31" s="489"/>
      <c r="QFV31" s="489"/>
      <c r="QFW31" s="489"/>
      <c r="QFX31" s="489"/>
      <c r="QFY31" s="489"/>
      <c r="QFZ31" s="489"/>
      <c r="QGA31" s="489"/>
      <c r="QGB31" s="489"/>
      <c r="QGC31" s="489"/>
      <c r="QGD31" s="489"/>
      <c r="QGE31" s="489"/>
      <c r="QGF31" s="489"/>
      <c r="QGG31" s="489"/>
      <c r="QGH31" s="489"/>
      <c r="QGI31" s="489"/>
      <c r="QGJ31" s="489"/>
      <c r="QGK31" s="489"/>
      <c r="QGL31" s="489"/>
      <c r="QGM31" s="489"/>
      <c r="QGN31" s="489"/>
      <c r="QGO31" s="489"/>
      <c r="QGP31" s="489"/>
      <c r="QGQ31" s="489"/>
      <c r="QGR31" s="489"/>
      <c r="QGS31" s="489"/>
      <c r="QGT31" s="489"/>
      <c r="QGU31" s="489"/>
      <c r="QGV31" s="489"/>
      <c r="QGW31" s="489"/>
      <c r="QGX31" s="489"/>
      <c r="QGY31" s="489"/>
      <c r="QGZ31" s="489"/>
      <c r="QHA31" s="489"/>
      <c r="QHB31" s="489"/>
      <c r="QHC31" s="489"/>
      <c r="QHD31" s="489"/>
      <c r="QHE31" s="489"/>
      <c r="QHF31" s="489"/>
      <c r="QHG31" s="489"/>
      <c r="QHH31" s="489"/>
      <c r="QHI31" s="489"/>
      <c r="QHJ31" s="489"/>
      <c r="QHK31" s="489"/>
      <c r="QHL31" s="489"/>
      <c r="QHM31" s="489"/>
      <c r="QHN31" s="489"/>
      <c r="QHO31" s="489"/>
      <c r="QHP31" s="489"/>
      <c r="QHQ31" s="489"/>
      <c r="QHR31" s="489"/>
      <c r="QHS31" s="489"/>
      <c r="QHT31" s="489"/>
      <c r="QHU31" s="489"/>
      <c r="QHV31" s="489"/>
      <c r="QHW31" s="489"/>
      <c r="QHX31" s="489"/>
      <c r="QHY31" s="489"/>
      <c r="QHZ31" s="489"/>
      <c r="QIA31" s="489"/>
      <c r="QIB31" s="489"/>
      <c r="QIC31" s="489"/>
      <c r="QID31" s="489"/>
      <c r="QIE31" s="489"/>
      <c r="QIF31" s="489"/>
      <c r="QIG31" s="489"/>
      <c r="QIH31" s="489"/>
      <c r="QII31" s="489"/>
      <c r="QIJ31" s="489"/>
      <c r="QIK31" s="489"/>
      <c r="QIL31" s="489"/>
      <c r="QIM31" s="489"/>
      <c r="QIN31" s="489"/>
      <c r="QIO31" s="489"/>
      <c r="QIP31" s="489"/>
      <c r="QIQ31" s="489"/>
      <c r="QIR31" s="489"/>
      <c r="QIS31" s="489"/>
      <c r="QIT31" s="489"/>
      <c r="QIU31" s="489"/>
      <c r="QIV31" s="489"/>
      <c r="QIW31" s="489"/>
      <c r="QIX31" s="489"/>
      <c r="QIY31" s="489"/>
      <c r="QIZ31" s="489"/>
      <c r="QJA31" s="489"/>
      <c r="QJB31" s="489"/>
      <c r="QJC31" s="489"/>
      <c r="QJD31" s="489"/>
      <c r="QJE31" s="489"/>
      <c r="QJF31" s="489"/>
      <c r="QJG31" s="489"/>
      <c r="QJH31" s="489"/>
      <c r="QJI31" s="489"/>
      <c r="QJJ31" s="489"/>
      <c r="QJK31" s="489"/>
      <c r="QJL31" s="489"/>
      <c r="QJM31" s="489"/>
      <c r="QJN31" s="489"/>
      <c r="QJO31" s="489"/>
      <c r="QJP31" s="489"/>
      <c r="QJQ31" s="489"/>
      <c r="QJR31" s="489"/>
      <c r="QJS31" s="489"/>
      <c r="QJT31" s="489"/>
      <c r="QJU31" s="489"/>
      <c r="QJV31" s="489"/>
      <c r="QJW31" s="489"/>
      <c r="QJX31" s="489"/>
      <c r="QJY31" s="489"/>
      <c r="QJZ31" s="489"/>
      <c r="QKA31" s="489"/>
      <c r="QKB31" s="489"/>
      <c r="QKC31" s="489"/>
      <c r="QKD31" s="489"/>
      <c r="QKE31" s="489"/>
      <c r="QKF31" s="489"/>
      <c r="QKG31" s="489"/>
      <c r="QKH31" s="489"/>
      <c r="QKI31" s="489"/>
      <c r="QKJ31" s="489"/>
      <c r="QKK31" s="489"/>
      <c r="QKL31" s="489"/>
      <c r="QKM31" s="489"/>
      <c r="QKN31" s="489"/>
      <c r="QKO31" s="489"/>
      <c r="QKP31" s="489"/>
      <c r="QKQ31" s="489"/>
      <c r="QKR31" s="489"/>
      <c r="QKS31" s="489"/>
      <c r="QKT31" s="489"/>
      <c r="QKU31" s="489"/>
      <c r="QKV31" s="489"/>
      <c r="QKW31" s="489"/>
      <c r="QKX31" s="489"/>
      <c r="QKY31" s="489"/>
      <c r="QKZ31" s="489"/>
      <c r="QLA31" s="489"/>
      <c r="QLB31" s="489"/>
      <c r="QLC31" s="489"/>
      <c r="QLD31" s="489"/>
      <c r="QLE31" s="489"/>
      <c r="QLF31" s="489"/>
      <c r="QLG31" s="489"/>
      <c r="QLH31" s="489"/>
      <c r="QLI31" s="489"/>
      <c r="QLJ31" s="489"/>
      <c r="QLK31" s="489"/>
      <c r="QLL31" s="489"/>
      <c r="QLM31" s="489"/>
      <c r="QLN31" s="489"/>
      <c r="QLO31" s="489"/>
      <c r="QLP31" s="489"/>
      <c r="QLQ31" s="489"/>
      <c r="QLR31" s="489"/>
      <c r="QLS31" s="489"/>
      <c r="QLT31" s="489"/>
      <c r="QLU31" s="489"/>
      <c r="QLV31" s="489"/>
      <c r="QLW31" s="489"/>
      <c r="QLX31" s="489"/>
      <c r="QLY31" s="489"/>
      <c r="QLZ31" s="489"/>
      <c r="QMA31" s="489"/>
      <c r="QMB31" s="489"/>
      <c r="QMC31" s="489"/>
      <c r="QMD31" s="489"/>
      <c r="QME31" s="489"/>
      <c r="QMF31" s="489"/>
      <c r="QMG31" s="489"/>
      <c r="QMH31" s="489"/>
      <c r="QMI31" s="489"/>
      <c r="QMJ31" s="489"/>
      <c r="QMK31" s="489"/>
      <c r="QML31" s="489"/>
      <c r="QMM31" s="489"/>
      <c r="QMN31" s="489"/>
      <c r="QMO31" s="489"/>
      <c r="QMP31" s="489"/>
      <c r="QMQ31" s="489"/>
      <c r="QMR31" s="489"/>
      <c r="QMS31" s="489"/>
      <c r="QMT31" s="489"/>
      <c r="QMU31" s="489"/>
      <c r="QMV31" s="489"/>
      <c r="QMW31" s="489"/>
      <c r="QMX31" s="489"/>
      <c r="QMY31" s="489"/>
      <c r="QMZ31" s="489"/>
      <c r="QNA31" s="489"/>
      <c r="QNB31" s="489"/>
      <c r="QNC31" s="489"/>
      <c r="QND31" s="489"/>
      <c r="QNE31" s="489"/>
      <c r="QNF31" s="489"/>
      <c r="QNG31" s="489"/>
      <c r="QNH31" s="489"/>
      <c r="QNI31" s="489"/>
      <c r="QNJ31" s="489"/>
      <c r="QNK31" s="489"/>
      <c r="QNL31" s="489"/>
      <c r="QNM31" s="489"/>
      <c r="QNN31" s="489"/>
      <c r="QNO31" s="489"/>
      <c r="QNP31" s="489"/>
      <c r="QNQ31" s="489"/>
      <c r="QNR31" s="489"/>
      <c r="QNS31" s="489"/>
      <c r="QNT31" s="489"/>
      <c r="QNU31" s="489"/>
      <c r="QNV31" s="489"/>
      <c r="QNW31" s="489"/>
      <c r="QNX31" s="489"/>
      <c r="QNY31" s="489"/>
      <c r="QNZ31" s="489"/>
      <c r="QOA31" s="489"/>
      <c r="QOB31" s="489"/>
      <c r="QOC31" s="489"/>
      <c r="QOD31" s="489"/>
      <c r="QOE31" s="489"/>
      <c r="QOF31" s="489"/>
      <c r="QOG31" s="489"/>
      <c r="QOH31" s="489"/>
      <c r="QOI31" s="489"/>
      <c r="QOJ31" s="489"/>
      <c r="QOK31" s="489"/>
      <c r="QOL31" s="489"/>
      <c r="QOM31" s="489"/>
      <c r="QON31" s="489"/>
      <c r="QOO31" s="489"/>
      <c r="QOP31" s="489"/>
      <c r="QOQ31" s="489"/>
      <c r="QOR31" s="489"/>
      <c r="QOS31" s="489"/>
      <c r="QOT31" s="489"/>
      <c r="QOU31" s="489"/>
      <c r="QOV31" s="489"/>
      <c r="QOW31" s="489"/>
      <c r="QOX31" s="489"/>
      <c r="QOY31" s="489"/>
      <c r="QOZ31" s="489"/>
      <c r="QPA31" s="489"/>
      <c r="QPB31" s="489"/>
      <c r="QPC31" s="489"/>
      <c r="QPD31" s="489"/>
      <c r="QPE31" s="489"/>
      <c r="QPF31" s="489"/>
      <c r="QPG31" s="489"/>
      <c r="QPH31" s="489"/>
      <c r="QPI31" s="489"/>
      <c r="QPJ31" s="489"/>
      <c r="QPK31" s="489"/>
      <c r="QPL31" s="489"/>
      <c r="QPM31" s="489"/>
      <c r="QPN31" s="489"/>
      <c r="QPO31" s="489"/>
      <c r="QPP31" s="489"/>
      <c r="QPQ31" s="489"/>
      <c r="QPR31" s="489"/>
      <c r="QPS31" s="489"/>
      <c r="QPT31" s="489"/>
      <c r="QPU31" s="489"/>
      <c r="QPV31" s="489"/>
      <c r="QPW31" s="489"/>
      <c r="QPX31" s="489"/>
      <c r="QPY31" s="489"/>
      <c r="QPZ31" s="489"/>
      <c r="QQA31" s="489"/>
      <c r="QQB31" s="489"/>
      <c r="QQC31" s="489"/>
      <c r="QQD31" s="489"/>
      <c r="QQE31" s="489"/>
      <c r="QQF31" s="489"/>
      <c r="QQG31" s="489"/>
      <c r="QQH31" s="489"/>
      <c r="QQI31" s="489"/>
      <c r="QQJ31" s="489"/>
      <c r="QQK31" s="489"/>
      <c r="QQL31" s="489"/>
      <c r="QQM31" s="489"/>
      <c r="QQN31" s="489"/>
      <c r="QQO31" s="489"/>
      <c r="QQP31" s="489"/>
      <c r="QQQ31" s="489"/>
      <c r="QQR31" s="489"/>
      <c r="QQS31" s="489"/>
      <c r="QQT31" s="489"/>
      <c r="QQU31" s="489"/>
      <c r="QQV31" s="489"/>
      <c r="QQW31" s="489"/>
      <c r="QQX31" s="489"/>
      <c r="QQY31" s="489"/>
      <c r="QQZ31" s="489"/>
      <c r="QRA31" s="489"/>
      <c r="QRB31" s="489"/>
      <c r="QRC31" s="489"/>
      <c r="QRD31" s="489"/>
      <c r="QRE31" s="489"/>
      <c r="QRF31" s="489"/>
      <c r="QRG31" s="489"/>
      <c r="QRH31" s="489"/>
      <c r="QRI31" s="489"/>
      <c r="QRJ31" s="489"/>
      <c r="QRK31" s="489"/>
      <c r="QRL31" s="489"/>
      <c r="QRM31" s="489"/>
      <c r="QRN31" s="489"/>
      <c r="QRO31" s="489"/>
      <c r="QRP31" s="489"/>
      <c r="QRQ31" s="489"/>
      <c r="QRR31" s="489"/>
      <c r="QRS31" s="489"/>
      <c r="QRT31" s="489"/>
      <c r="QRU31" s="489"/>
      <c r="QRV31" s="489"/>
      <c r="QRW31" s="489"/>
      <c r="QRX31" s="489"/>
      <c r="QRY31" s="489"/>
      <c r="QRZ31" s="489"/>
      <c r="QSA31" s="489"/>
      <c r="QSB31" s="489"/>
      <c r="QSC31" s="489"/>
      <c r="QSD31" s="489"/>
      <c r="QSE31" s="489"/>
      <c r="QSF31" s="489"/>
      <c r="QSG31" s="489"/>
      <c r="QSH31" s="489"/>
      <c r="QSI31" s="489"/>
      <c r="QSJ31" s="489"/>
      <c r="QSK31" s="489"/>
      <c r="QSL31" s="489"/>
      <c r="QSM31" s="489"/>
      <c r="QSN31" s="489"/>
      <c r="QSO31" s="489"/>
      <c r="QSP31" s="489"/>
      <c r="QSQ31" s="489"/>
      <c r="QSR31" s="489"/>
      <c r="QSS31" s="489"/>
      <c r="QST31" s="489"/>
      <c r="QSU31" s="489"/>
      <c r="QSV31" s="489"/>
      <c r="QSW31" s="489"/>
      <c r="QSX31" s="489"/>
      <c r="QSY31" s="489"/>
      <c r="QSZ31" s="489"/>
      <c r="QTA31" s="489"/>
      <c r="QTB31" s="489"/>
      <c r="QTC31" s="489"/>
      <c r="QTD31" s="489"/>
      <c r="QTE31" s="489"/>
      <c r="QTF31" s="489"/>
      <c r="QTG31" s="489"/>
      <c r="QTH31" s="489"/>
      <c r="QTI31" s="489"/>
      <c r="QTJ31" s="489"/>
      <c r="QTK31" s="489"/>
      <c r="QTL31" s="489"/>
      <c r="QTM31" s="489"/>
      <c r="QTN31" s="489"/>
      <c r="QTO31" s="489"/>
      <c r="QTP31" s="489"/>
      <c r="QTQ31" s="489"/>
      <c r="QTR31" s="489"/>
      <c r="QTS31" s="489"/>
      <c r="QTT31" s="489"/>
      <c r="QTU31" s="489"/>
      <c r="QTV31" s="489"/>
      <c r="QTW31" s="489"/>
      <c r="QTX31" s="489"/>
      <c r="QTY31" s="489"/>
      <c r="QTZ31" s="489"/>
      <c r="QUA31" s="489"/>
      <c r="QUB31" s="489"/>
      <c r="QUC31" s="489"/>
      <c r="QUD31" s="489"/>
      <c r="QUE31" s="489"/>
      <c r="QUF31" s="489"/>
      <c r="QUG31" s="489"/>
      <c r="QUH31" s="489"/>
      <c r="QUI31" s="489"/>
      <c r="QUJ31" s="489"/>
      <c r="QUK31" s="489"/>
      <c r="QUL31" s="489"/>
      <c r="QUM31" s="489"/>
      <c r="QUN31" s="489"/>
      <c r="QUO31" s="489"/>
      <c r="QUP31" s="489"/>
      <c r="QUQ31" s="489"/>
      <c r="QUR31" s="489"/>
      <c r="QUS31" s="489"/>
      <c r="QUT31" s="489"/>
      <c r="QUU31" s="489"/>
      <c r="QUV31" s="489"/>
      <c r="QUW31" s="489"/>
      <c r="QUX31" s="489"/>
      <c r="QUY31" s="489"/>
      <c r="QUZ31" s="489"/>
      <c r="QVA31" s="489"/>
      <c r="QVB31" s="489"/>
      <c r="QVC31" s="489"/>
      <c r="QVD31" s="489"/>
      <c r="QVE31" s="489"/>
      <c r="QVF31" s="489"/>
      <c r="QVG31" s="489"/>
      <c r="QVH31" s="489"/>
      <c r="QVI31" s="489"/>
      <c r="QVJ31" s="489"/>
      <c r="QVK31" s="489"/>
      <c r="QVL31" s="489"/>
      <c r="QVM31" s="489"/>
      <c r="QVN31" s="489"/>
      <c r="QVO31" s="489"/>
      <c r="QVP31" s="489"/>
      <c r="QVQ31" s="489"/>
      <c r="QVR31" s="489"/>
      <c r="QVS31" s="489"/>
      <c r="QVT31" s="489"/>
      <c r="QVU31" s="489"/>
      <c r="QVV31" s="489"/>
      <c r="QVW31" s="489"/>
      <c r="QVX31" s="489"/>
      <c r="QVY31" s="489"/>
      <c r="QVZ31" s="489"/>
      <c r="QWA31" s="489"/>
      <c r="QWB31" s="489"/>
      <c r="QWC31" s="489"/>
      <c r="QWD31" s="489"/>
      <c r="QWE31" s="489"/>
      <c r="QWF31" s="489"/>
      <c r="QWG31" s="489"/>
      <c r="QWH31" s="489"/>
      <c r="QWI31" s="489"/>
      <c r="QWJ31" s="489"/>
      <c r="QWK31" s="489"/>
      <c r="QWL31" s="489"/>
      <c r="QWM31" s="489"/>
      <c r="QWN31" s="489"/>
      <c r="QWO31" s="489"/>
      <c r="QWP31" s="489"/>
      <c r="QWQ31" s="489"/>
      <c r="QWR31" s="489"/>
      <c r="QWS31" s="489"/>
      <c r="QWT31" s="489"/>
      <c r="QWU31" s="489"/>
      <c r="QWV31" s="489"/>
      <c r="QWW31" s="489"/>
      <c r="QWX31" s="489"/>
      <c r="QWY31" s="489"/>
      <c r="QWZ31" s="489"/>
      <c r="QXA31" s="489"/>
      <c r="QXB31" s="489"/>
      <c r="QXC31" s="489"/>
      <c r="QXD31" s="489"/>
      <c r="QXE31" s="489"/>
      <c r="QXF31" s="489"/>
      <c r="QXG31" s="489"/>
      <c r="QXH31" s="489"/>
      <c r="QXI31" s="489"/>
      <c r="QXJ31" s="489"/>
      <c r="QXK31" s="489"/>
      <c r="QXL31" s="489"/>
      <c r="QXM31" s="489"/>
      <c r="QXN31" s="489"/>
      <c r="QXO31" s="489"/>
      <c r="QXP31" s="489"/>
      <c r="QXQ31" s="489"/>
      <c r="QXR31" s="489"/>
      <c r="QXS31" s="489"/>
      <c r="QXT31" s="489"/>
      <c r="QXU31" s="489"/>
      <c r="QXV31" s="489"/>
      <c r="QXW31" s="489"/>
      <c r="QXX31" s="489"/>
      <c r="QXY31" s="489"/>
      <c r="QXZ31" s="489"/>
      <c r="QYA31" s="489"/>
      <c r="QYB31" s="489"/>
      <c r="QYC31" s="489"/>
      <c r="QYD31" s="489"/>
      <c r="QYE31" s="489"/>
      <c r="QYF31" s="489"/>
      <c r="QYG31" s="489"/>
      <c r="QYH31" s="489"/>
      <c r="QYI31" s="489"/>
      <c r="QYJ31" s="489"/>
      <c r="QYK31" s="489"/>
      <c r="QYL31" s="489"/>
      <c r="QYM31" s="489"/>
      <c r="QYN31" s="489"/>
      <c r="QYO31" s="489"/>
      <c r="QYP31" s="489"/>
      <c r="QYQ31" s="489"/>
      <c r="QYR31" s="489"/>
      <c r="QYS31" s="489"/>
      <c r="QYT31" s="489"/>
      <c r="QYU31" s="489"/>
      <c r="QYV31" s="489"/>
      <c r="QYW31" s="489"/>
      <c r="QYX31" s="489"/>
      <c r="QYY31" s="489"/>
      <c r="QYZ31" s="489"/>
      <c r="QZA31" s="489"/>
      <c r="QZB31" s="489"/>
      <c r="QZC31" s="489"/>
      <c r="QZD31" s="489"/>
      <c r="QZE31" s="489"/>
      <c r="QZF31" s="489"/>
      <c r="QZG31" s="489"/>
      <c r="QZH31" s="489"/>
      <c r="QZI31" s="489"/>
      <c r="QZJ31" s="489"/>
      <c r="QZK31" s="489"/>
      <c r="QZL31" s="489"/>
      <c r="QZM31" s="489"/>
      <c r="QZN31" s="489"/>
      <c r="QZO31" s="489"/>
      <c r="QZP31" s="489"/>
      <c r="QZQ31" s="489"/>
      <c r="QZR31" s="489"/>
      <c r="QZS31" s="489"/>
      <c r="QZT31" s="489"/>
      <c r="QZU31" s="489"/>
      <c r="QZV31" s="489"/>
      <c r="QZW31" s="489"/>
      <c r="QZX31" s="489"/>
      <c r="QZY31" s="489"/>
      <c r="QZZ31" s="489"/>
      <c r="RAA31" s="489"/>
      <c r="RAB31" s="489"/>
      <c r="RAC31" s="489"/>
      <c r="RAD31" s="489"/>
      <c r="RAE31" s="489"/>
      <c r="RAF31" s="489"/>
      <c r="RAG31" s="489"/>
      <c r="RAH31" s="489"/>
      <c r="RAI31" s="489"/>
      <c r="RAJ31" s="489"/>
      <c r="RAK31" s="489"/>
      <c r="RAL31" s="489"/>
      <c r="RAM31" s="489"/>
      <c r="RAN31" s="489"/>
      <c r="RAO31" s="489"/>
      <c r="RAP31" s="489"/>
      <c r="RAQ31" s="489"/>
      <c r="RAR31" s="489"/>
      <c r="RAS31" s="489"/>
      <c r="RAT31" s="489"/>
      <c r="RAU31" s="489"/>
      <c r="RAV31" s="489"/>
      <c r="RAW31" s="489"/>
      <c r="RAX31" s="489"/>
      <c r="RAY31" s="489"/>
      <c r="RAZ31" s="489"/>
      <c r="RBA31" s="489"/>
      <c r="RBB31" s="489"/>
      <c r="RBC31" s="489"/>
      <c r="RBD31" s="489"/>
      <c r="RBE31" s="489"/>
      <c r="RBF31" s="489"/>
      <c r="RBG31" s="489"/>
      <c r="RBH31" s="489"/>
      <c r="RBI31" s="489"/>
      <c r="RBJ31" s="489"/>
      <c r="RBK31" s="489"/>
      <c r="RBL31" s="489"/>
      <c r="RBM31" s="489"/>
      <c r="RBN31" s="489"/>
      <c r="RBO31" s="489"/>
      <c r="RBP31" s="489"/>
      <c r="RBQ31" s="489"/>
      <c r="RBR31" s="489"/>
      <c r="RBS31" s="489"/>
      <c r="RBT31" s="489"/>
      <c r="RBU31" s="489"/>
      <c r="RBV31" s="489"/>
      <c r="RBW31" s="489"/>
      <c r="RBX31" s="489"/>
      <c r="RBY31" s="489"/>
      <c r="RBZ31" s="489"/>
      <c r="RCA31" s="489"/>
      <c r="RCB31" s="489"/>
      <c r="RCC31" s="489"/>
      <c r="RCD31" s="489"/>
      <c r="RCE31" s="489"/>
      <c r="RCF31" s="489"/>
      <c r="RCG31" s="489"/>
      <c r="RCH31" s="489"/>
      <c r="RCI31" s="489"/>
      <c r="RCJ31" s="489"/>
      <c r="RCK31" s="489"/>
      <c r="RCL31" s="489"/>
      <c r="RCM31" s="489"/>
      <c r="RCN31" s="489"/>
      <c r="RCO31" s="489"/>
      <c r="RCP31" s="489"/>
      <c r="RCQ31" s="489"/>
      <c r="RCR31" s="489"/>
      <c r="RCS31" s="489"/>
      <c r="RCT31" s="489"/>
      <c r="RCU31" s="489"/>
      <c r="RCV31" s="489"/>
      <c r="RCW31" s="489"/>
      <c r="RCX31" s="489"/>
      <c r="RCY31" s="489"/>
      <c r="RCZ31" s="489"/>
      <c r="RDA31" s="489"/>
      <c r="RDB31" s="489"/>
      <c r="RDC31" s="489"/>
      <c r="RDD31" s="489"/>
      <c r="RDE31" s="489"/>
      <c r="RDF31" s="489"/>
      <c r="RDG31" s="489"/>
      <c r="RDH31" s="489"/>
      <c r="RDI31" s="489"/>
      <c r="RDJ31" s="489"/>
      <c r="RDK31" s="489"/>
      <c r="RDL31" s="489"/>
      <c r="RDM31" s="489"/>
      <c r="RDN31" s="489"/>
      <c r="RDO31" s="489"/>
      <c r="RDP31" s="489"/>
      <c r="RDQ31" s="489"/>
      <c r="RDR31" s="489"/>
      <c r="RDS31" s="489"/>
      <c r="RDT31" s="489"/>
      <c r="RDU31" s="489"/>
      <c r="RDV31" s="489"/>
      <c r="RDW31" s="489"/>
      <c r="RDX31" s="489"/>
      <c r="RDY31" s="489"/>
      <c r="RDZ31" s="489"/>
      <c r="REA31" s="489"/>
      <c r="REB31" s="489"/>
      <c r="REC31" s="489"/>
      <c r="RED31" s="489"/>
      <c r="REE31" s="489"/>
      <c r="REF31" s="489"/>
      <c r="REG31" s="489"/>
      <c r="REH31" s="489"/>
      <c r="REI31" s="489"/>
      <c r="REJ31" s="489"/>
      <c r="REK31" s="489"/>
      <c r="REL31" s="489"/>
      <c r="REM31" s="489"/>
      <c r="REN31" s="489"/>
      <c r="REO31" s="489"/>
      <c r="REP31" s="489"/>
      <c r="REQ31" s="489"/>
      <c r="RER31" s="489"/>
      <c r="RES31" s="489"/>
      <c r="RET31" s="489"/>
      <c r="REU31" s="489"/>
      <c r="REV31" s="489"/>
      <c r="REW31" s="489"/>
      <c r="REX31" s="489"/>
      <c r="REY31" s="489"/>
      <c r="REZ31" s="489"/>
      <c r="RFA31" s="489"/>
      <c r="RFB31" s="489"/>
      <c r="RFC31" s="489"/>
      <c r="RFD31" s="489"/>
      <c r="RFE31" s="489"/>
      <c r="RFF31" s="489"/>
      <c r="RFG31" s="489"/>
      <c r="RFH31" s="489"/>
      <c r="RFI31" s="489"/>
      <c r="RFJ31" s="489"/>
      <c r="RFK31" s="489"/>
      <c r="RFL31" s="489"/>
      <c r="RFM31" s="489"/>
      <c r="RFN31" s="489"/>
      <c r="RFO31" s="489"/>
      <c r="RFP31" s="489"/>
      <c r="RFQ31" s="489"/>
      <c r="RFR31" s="489"/>
      <c r="RFS31" s="489"/>
      <c r="RFT31" s="489"/>
      <c r="RFU31" s="489"/>
      <c r="RFV31" s="489"/>
      <c r="RFW31" s="489"/>
      <c r="RFX31" s="489"/>
      <c r="RFY31" s="489"/>
      <c r="RFZ31" s="489"/>
      <c r="RGA31" s="489"/>
      <c r="RGB31" s="489"/>
      <c r="RGC31" s="489"/>
      <c r="RGD31" s="489"/>
      <c r="RGE31" s="489"/>
      <c r="RGF31" s="489"/>
      <c r="RGG31" s="489"/>
      <c r="RGH31" s="489"/>
      <c r="RGI31" s="489"/>
      <c r="RGJ31" s="489"/>
      <c r="RGK31" s="489"/>
      <c r="RGL31" s="489"/>
      <c r="RGM31" s="489"/>
      <c r="RGN31" s="489"/>
      <c r="RGO31" s="489"/>
      <c r="RGP31" s="489"/>
      <c r="RGQ31" s="489"/>
      <c r="RGR31" s="489"/>
      <c r="RGS31" s="489"/>
      <c r="RGT31" s="489"/>
      <c r="RGU31" s="489"/>
      <c r="RGV31" s="489"/>
      <c r="RGW31" s="489"/>
      <c r="RGX31" s="489"/>
      <c r="RGY31" s="489"/>
      <c r="RGZ31" s="489"/>
      <c r="RHA31" s="489"/>
      <c r="RHB31" s="489"/>
      <c r="RHC31" s="489"/>
      <c r="RHD31" s="489"/>
      <c r="RHE31" s="489"/>
      <c r="RHF31" s="489"/>
      <c r="RHG31" s="489"/>
      <c r="RHH31" s="489"/>
      <c r="RHI31" s="489"/>
      <c r="RHJ31" s="489"/>
      <c r="RHK31" s="489"/>
      <c r="RHL31" s="489"/>
      <c r="RHM31" s="489"/>
      <c r="RHN31" s="489"/>
      <c r="RHO31" s="489"/>
      <c r="RHP31" s="489"/>
      <c r="RHQ31" s="489"/>
      <c r="RHR31" s="489"/>
      <c r="RHS31" s="489"/>
      <c r="RHT31" s="489"/>
      <c r="RHU31" s="489"/>
      <c r="RHV31" s="489"/>
      <c r="RHW31" s="489"/>
      <c r="RHX31" s="489"/>
      <c r="RHY31" s="489"/>
      <c r="RHZ31" s="489"/>
      <c r="RIA31" s="489"/>
      <c r="RIB31" s="489"/>
      <c r="RIC31" s="489"/>
      <c r="RID31" s="489"/>
      <c r="RIE31" s="489"/>
      <c r="RIF31" s="489"/>
      <c r="RIG31" s="489"/>
      <c r="RIH31" s="489"/>
      <c r="RII31" s="489"/>
      <c r="RIJ31" s="489"/>
      <c r="RIK31" s="489"/>
      <c r="RIL31" s="489"/>
      <c r="RIM31" s="489"/>
      <c r="RIN31" s="489"/>
      <c r="RIO31" s="489"/>
      <c r="RIP31" s="489"/>
      <c r="RIQ31" s="489"/>
      <c r="RIR31" s="489"/>
      <c r="RIS31" s="489"/>
      <c r="RIT31" s="489"/>
      <c r="RIU31" s="489"/>
      <c r="RIV31" s="489"/>
      <c r="RIW31" s="489"/>
      <c r="RIX31" s="489"/>
      <c r="RIY31" s="489"/>
      <c r="RIZ31" s="489"/>
      <c r="RJA31" s="489"/>
      <c r="RJB31" s="489"/>
      <c r="RJC31" s="489"/>
      <c r="RJD31" s="489"/>
      <c r="RJE31" s="489"/>
      <c r="RJF31" s="489"/>
      <c r="RJG31" s="489"/>
      <c r="RJH31" s="489"/>
      <c r="RJI31" s="489"/>
      <c r="RJJ31" s="489"/>
      <c r="RJK31" s="489"/>
      <c r="RJL31" s="489"/>
      <c r="RJM31" s="489"/>
      <c r="RJN31" s="489"/>
      <c r="RJO31" s="489"/>
      <c r="RJP31" s="489"/>
      <c r="RJQ31" s="489"/>
      <c r="RJR31" s="489"/>
      <c r="RJS31" s="489"/>
      <c r="RJT31" s="489"/>
      <c r="RJU31" s="489"/>
      <c r="RJV31" s="489"/>
      <c r="RJW31" s="489"/>
      <c r="RJX31" s="489"/>
      <c r="RJY31" s="489"/>
      <c r="RJZ31" s="489"/>
      <c r="RKA31" s="489"/>
      <c r="RKB31" s="489"/>
      <c r="RKC31" s="489"/>
      <c r="RKD31" s="489"/>
      <c r="RKE31" s="489"/>
      <c r="RKF31" s="489"/>
      <c r="RKG31" s="489"/>
      <c r="RKH31" s="489"/>
      <c r="RKI31" s="489"/>
      <c r="RKJ31" s="489"/>
      <c r="RKK31" s="489"/>
      <c r="RKL31" s="489"/>
      <c r="RKM31" s="489"/>
      <c r="RKN31" s="489"/>
      <c r="RKO31" s="489"/>
      <c r="RKP31" s="489"/>
      <c r="RKQ31" s="489"/>
      <c r="RKR31" s="489"/>
      <c r="RKS31" s="489"/>
      <c r="RKT31" s="489"/>
      <c r="RKU31" s="489"/>
      <c r="RKV31" s="489"/>
      <c r="RKW31" s="489"/>
      <c r="RKX31" s="489"/>
      <c r="RKY31" s="489"/>
      <c r="RKZ31" s="489"/>
      <c r="RLA31" s="489"/>
      <c r="RLB31" s="489"/>
      <c r="RLC31" s="489"/>
      <c r="RLD31" s="489"/>
      <c r="RLE31" s="489"/>
      <c r="RLF31" s="489"/>
      <c r="RLG31" s="489"/>
      <c r="RLH31" s="489"/>
      <c r="RLI31" s="489"/>
      <c r="RLJ31" s="489"/>
      <c r="RLK31" s="489"/>
      <c r="RLL31" s="489"/>
      <c r="RLM31" s="489"/>
      <c r="RLN31" s="489"/>
      <c r="RLO31" s="489"/>
      <c r="RLP31" s="489"/>
      <c r="RLQ31" s="489"/>
      <c r="RLR31" s="489"/>
      <c r="RLS31" s="489"/>
      <c r="RLT31" s="489"/>
      <c r="RLU31" s="489"/>
      <c r="RLV31" s="489"/>
      <c r="RLW31" s="489"/>
      <c r="RLX31" s="489"/>
      <c r="RLY31" s="489"/>
      <c r="RLZ31" s="489"/>
      <c r="RMA31" s="489"/>
      <c r="RMB31" s="489"/>
      <c r="RMC31" s="489"/>
      <c r="RMD31" s="489"/>
      <c r="RME31" s="489"/>
      <c r="RMF31" s="489"/>
      <c r="RMG31" s="489"/>
      <c r="RMH31" s="489"/>
      <c r="RMI31" s="489"/>
      <c r="RMJ31" s="489"/>
      <c r="RMK31" s="489"/>
      <c r="RML31" s="489"/>
      <c r="RMM31" s="489"/>
      <c r="RMN31" s="489"/>
      <c r="RMO31" s="489"/>
      <c r="RMP31" s="489"/>
      <c r="RMQ31" s="489"/>
      <c r="RMR31" s="489"/>
      <c r="RMS31" s="489"/>
      <c r="RMT31" s="489"/>
      <c r="RMU31" s="489"/>
      <c r="RMV31" s="489"/>
      <c r="RMW31" s="489"/>
      <c r="RMX31" s="489"/>
      <c r="RMY31" s="489"/>
      <c r="RMZ31" s="489"/>
      <c r="RNA31" s="489"/>
      <c r="RNB31" s="489"/>
      <c r="RNC31" s="489"/>
      <c r="RND31" s="489"/>
      <c r="RNE31" s="489"/>
      <c r="RNF31" s="489"/>
      <c r="RNG31" s="489"/>
      <c r="RNH31" s="489"/>
      <c r="RNI31" s="489"/>
      <c r="RNJ31" s="489"/>
      <c r="RNK31" s="489"/>
      <c r="RNL31" s="489"/>
      <c r="RNM31" s="489"/>
      <c r="RNN31" s="489"/>
      <c r="RNO31" s="489"/>
      <c r="RNP31" s="489"/>
      <c r="RNQ31" s="489"/>
      <c r="RNR31" s="489"/>
      <c r="RNS31" s="489"/>
      <c r="RNT31" s="489"/>
      <c r="RNU31" s="489"/>
      <c r="RNV31" s="489"/>
      <c r="RNW31" s="489"/>
      <c r="RNX31" s="489"/>
      <c r="RNY31" s="489"/>
      <c r="RNZ31" s="489"/>
      <c r="ROA31" s="489"/>
      <c r="ROB31" s="489"/>
      <c r="ROC31" s="489"/>
      <c r="ROD31" s="489"/>
      <c r="ROE31" s="489"/>
      <c r="ROF31" s="489"/>
      <c r="ROG31" s="489"/>
      <c r="ROH31" s="489"/>
      <c r="ROI31" s="489"/>
      <c r="ROJ31" s="489"/>
      <c r="ROK31" s="489"/>
      <c r="ROL31" s="489"/>
      <c r="ROM31" s="489"/>
      <c r="RON31" s="489"/>
      <c r="ROO31" s="489"/>
      <c r="ROP31" s="489"/>
      <c r="ROQ31" s="489"/>
      <c r="ROR31" s="489"/>
      <c r="ROS31" s="489"/>
      <c r="ROT31" s="489"/>
      <c r="ROU31" s="489"/>
      <c r="ROV31" s="489"/>
      <c r="ROW31" s="489"/>
      <c r="ROX31" s="489"/>
      <c r="ROY31" s="489"/>
      <c r="ROZ31" s="489"/>
      <c r="RPA31" s="489"/>
      <c r="RPB31" s="489"/>
      <c r="RPC31" s="489"/>
      <c r="RPD31" s="489"/>
      <c r="RPE31" s="489"/>
      <c r="RPF31" s="489"/>
      <c r="RPG31" s="489"/>
      <c r="RPH31" s="489"/>
      <c r="RPI31" s="489"/>
      <c r="RPJ31" s="489"/>
      <c r="RPK31" s="489"/>
      <c r="RPL31" s="489"/>
      <c r="RPM31" s="489"/>
      <c r="RPN31" s="489"/>
      <c r="RPO31" s="489"/>
      <c r="RPP31" s="489"/>
      <c r="RPQ31" s="489"/>
      <c r="RPR31" s="489"/>
      <c r="RPS31" s="489"/>
      <c r="RPT31" s="489"/>
      <c r="RPU31" s="489"/>
      <c r="RPV31" s="489"/>
      <c r="RPW31" s="489"/>
      <c r="RPX31" s="489"/>
      <c r="RPY31" s="489"/>
      <c r="RPZ31" s="489"/>
      <c r="RQA31" s="489"/>
      <c r="RQB31" s="489"/>
      <c r="RQC31" s="489"/>
      <c r="RQD31" s="489"/>
      <c r="RQE31" s="489"/>
      <c r="RQF31" s="489"/>
      <c r="RQG31" s="489"/>
      <c r="RQH31" s="489"/>
      <c r="RQI31" s="489"/>
      <c r="RQJ31" s="489"/>
      <c r="RQK31" s="489"/>
      <c r="RQL31" s="489"/>
      <c r="RQM31" s="489"/>
      <c r="RQN31" s="489"/>
      <c r="RQO31" s="489"/>
      <c r="RQP31" s="489"/>
      <c r="RQQ31" s="489"/>
      <c r="RQR31" s="489"/>
      <c r="RQS31" s="489"/>
      <c r="RQT31" s="489"/>
      <c r="RQU31" s="489"/>
      <c r="RQV31" s="489"/>
      <c r="RQW31" s="489"/>
      <c r="RQX31" s="489"/>
      <c r="RQY31" s="489"/>
      <c r="RQZ31" s="489"/>
      <c r="RRA31" s="489"/>
      <c r="RRB31" s="489"/>
      <c r="RRC31" s="489"/>
      <c r="RRD31" s="489"/>
      <c r="RRE31" s="489"/>
      <c r="RRF31" s="489"/>
      <c r="RRG31" s="489"/>
      <c r="RRH31" s="489"/>
      <c r="RRI31" s="489"/>
      <c r="RRJ31" s="489"/>
      <c r="RRK31" s="489"/>
      <c r="RRL31" s="489"/>
      <c r="RRM31" s="489"/>
      <c r="RRN31" s="489"/>
      <c r="RRO31" s="489"/>
      <c r="RRP31" s="489"/>
      <c r="RRQ31" s="489"/>
      <c r="RRR31" s="489"/>
      <c r="RRS31" s="489"/>
      <c r="RRT31" s="489"/>
      <c r="RRU31" s="489"/>
      <c r="RRV31" s="489"/>
      <c r="RRW31" s="489"/>
      <c r="RRX31" s="489"/>
      <c r="RRY31" s="489"/>
      <c r="RRZ31" s="489"/>
      <c r="RSA31" s="489"/>
      <c r="RSB31" s="489"/>
      <c r="RSC31" s="489"/>
      <c r="RSD31" s="489"/>
      <c r="RSE31" s="489"/>
      <c r="RSF31" s="489"/>
      <c r="RSG31" s="489"/>
      <c r="RSH31" s="489"/>
      <c r="RSI31" s="489"/>
      <c r="RSJ31" s="489"/>
      <c r="RSK31" s="489"/>
      <c r="RSL31" s="489"/>
      <c r="RSM31" s="489"/>
      <c r="RSN31" s="489"/>
      <c r="RSO31" s="489"/>
      <c r="RSP31" s="489"/>
      <c r="RSQ31" s="489"/>
      <c r="RSR31" s="489"/>
      <c r="RSS31" s="489"/>
      <c r="RST31" s="489"/>
      <c r="RSU31" s="489"/>
      <c r="RSV31" s="489"/>
      <c r="RSW31" s="489"/>
      <c r="RSX31" s="489"/>
      <c r="RSY31" s="489"/>
      <c r="RSZ31" s="489"/>
      <c r="RTA31" s="489"/>
      <c r="RTB31" s="489"/>
      <c r="RTC31" s="489"/>
      <c r="RTD31" s="489"/>
      <c r="RTE31" s="489"/>
      <c r="RTF31" s="489"/>
      <c r="RTG31" s="489"/>
      <c r="RTH31" s="489"/>
      <c r="RTI31" s="489"/>
      <c r="RTJ31" s="489"/>
      <c r="RTK31" s="489"/>
      <c r="RTL31" s="489"/>
      <c r="RTM31" s="489"/>
      <c r="RTN31" s="489"/>
      <c r="RTO31" s="489"/>
      <c r="RTP31" s="489"/>
      <c r="RTQ31" s="489"/>
      <c r="RTR31" s="489"/>
      <c r="RTS31" s="489"/>
      <c r="RTT31" s="489"/>
      <c r="RTU31" s="489"/>
      <c r="RTV31" s="489"/>
      <c r="RTW31" s="489"/>
      <c r="RTX31" s="489"/>
      <c r="RTY31" s="489"/>
      <c r="RTZ31" s="489"/>
      <c r="RUA31" s="489"/>
      <c r="RUB31" s="489"/>
      <c r="RUC31" s="489"/>
      <c r="RUD31" s="489"/>
      <c r="RUE31" s="489"/>
      <c r="RUF31" s="489"/>
      <c r="RUG31" s="489"/>
      <c r="RUH31" s="489"/>
      <c r="RUI31" s="489"/>
      <c r="RUJ31" s="489"/>
      <c r="RUK31" s="489"/>
      <c r="RUL31" s="489"/>
      <c r="RUM31" s="489"/>
      <c r="RUN31" s="489"/>
      <c r="RUO31" s="489"/>
      <c r="RUP31" s="489"/>
      <c r="RUQ31" s="489"/>
      <c r="RUR31" s="489"/>
      <c r="RUS31" s="489"/>
      <c r="RUT31" s="489"/>
      <c r="RUU31" s="489"/>
      <c r="RUV31" s="489"/>
      <c r="RUW31" s="489"/>
      <c r="RUX31" s="489"/>
      <c r="RUY31" s="489"/>
      <c r="RUZ31" s="489"/>
      <c r="RVA31" s="489"/>
      <c r="RVB31" s="489"/>
      <c r="RVC31" s="489"/>
      <c r="RVD31" s="489"/>
      <c r="RVE31" s="489"/>
      <c r="RVF31" s="489"/>
      <c r="RVG31" s="489"/>
      <c r="RVH31" s="489"/>
      <c r="RVI31" s="489"/>
      <c r="RVJ31" s="489"/>
      <c r="RVK31" s="489"/>
      <c r="RVL31" s="489"/>
      <c r="RVM31" s="489"/>
      <c r="RVN31" s="489"/>
      <c r="RVO31" s="489"/>
      <c r="RVP31" s="489"/>
      <c r="RVQ31" s="489"/>
      <c r="RVR31" s="489"/>
      <c r="RVS31" s="489"/>
      <c r="RVT31" s="489"/>
      <c r="RVU31" s="489"/>
      <c r="RVV31" s="489"/>
      <c r="RVW31" s="489"/>
      <c r="RVX31" s="489"/>
      <c r="RVY31" s="489"/>
      <c r="RVZ31" s="489"/>
      <c r="RWA31" s="489"/>
      <c r="RWB31" s="489"/>
      <c r="RWC31" s="489"/>
      <c r="RWD31" s="489"/>
      <c r="RWE31" s="489"/>
      <c r="RWF31" s="489"/>
      <c r="RWG31" s="489"/>
      <c r="RWH31" s="489"/>
      <c r="RWI31" s="489"/>
      <c r="RWJ31" s="489"/>
      <c r="RWK31" s="489"/>
      <c r="RWL31" s="489"/>
      <c r="RWM31" s="489"/>
      <c r="RWN31" s="489"/>
      <c r="RWO31" s="489"/>
      <c r="RWP31" s="489"/>
      <c r="RWQ31" s="489"/>
      <c r="RWR31" s="489"/>
      <c r="RWS31" s="489"/>
      <c r="RWT31" s="489"/>
      <c r="RWU31" s="489"/>
      <c r="RWV31" s="489"/>
      <c r="RWW31" s="489"/>
      <c r="RWX31" s="489"/>
      <c r="RWY31" s="489"/>
      <c r="RWZ31" s="489"/>
      <c r="RXA31" s="489"/>
      <c r="RXB31" s="489"/>
      <c r="RXC31" s="489"/>
      <c r="RXD31" s="489"/>
      <c r="RXE31" s="489"/>
      <c r="RXF31" s="489"/>
      <c r="RXG31" s="489"/>
      <c r="RXH31" s="489"/>
      <c r="RXI31" s="489"/>
      <c r="RXJ31" s="489"/>
      <c r="RXK31" s="489"/>
      <c r="RXL31" s="489"/>
      <c r="RXM31" s="489"/>
      <c r="RXN31" s="489"/>
      <c r="RXO31" s="489"/>
      <c r="RXP31" s="489"/>
      <c r="RXQ31" s="489"/>
      <c r="RXR31" s="489"/>
      <c r="RXS31" s="489"/>
      <c r="RXT31" s="489"/>
      <c r="RXU31" s="489"/>
      <c r="RXV31" s="489"/>
      <c r="RXW31" s="489"/>
      <c r="RXX31" s="489"/>
      <c r="RXY31" s="489"/>
      <c r="RXZ31" s="489"/>
      <c r="RYA31" s="489"/>
      <c r="RYB31" s="489"/>
      <c r="RYC31" s="489"/>
      <c r="RYD31" s="489"/>
      <c r="RYE31" s="489"/>
      <c r="RYF31" s="489"/>
      <c r="RYG31" s="489"/>
      <c r="RYH31" s="489"/>
      <c r="RYI31" s="489"/>
      <c r="RYJ31" s="489"/>
      <c r="RYK31" s="489"/>
      <c r="RYL31" s="489"/>
      <c r="RYM31" s="489"/>
      <c r="RYN31" s="489"/>
      <c r="RYO31" s="489"/>
      <c r="RYP31" s="489"/>
      <c r="RYQ31" s="489"/>
      <c r="RYR31" s="489"/>
      <c r="RYS31" s="489"/>
      <c r="RYT31" s="489"/>
      <c r="RYU31" s="489"/>
      <c r="RYV31" s="489"/>
      <c r="RYW31" s="489"/>
      <c r="RYX31" s="489"/>
      <c r="RYY31" s="489"/>
      <c r="RYZ31" s="489"/>
      <c r="RZA31" s="489"/>
      <c r="RZB31" s="489"/>
      <c r="RZC31" s="489"/>
      <c r="RZD31" s="489"/>
      <c r="RZE31" s="489"/>
      <c r="RZF31" s="489"/>
      <c r="RZG31" s="489"/>
      <c r="RZH31" s="489"/>
      <c r="RZI31" s="489"/>
      <c r="RZJ31" s="489"/>
      <c r="RZK31" s="489"/>
      <c r="RZL31" s="489"/>
      <c r="RZM31" s="489"/>
      <c r="RZN31" s="489"/>
      <c r="RZO31" s="489"/>
      <c r="RZP31" s="489"/>
      <c r="RZQ31" s="489"/>
      <c r="RZR31" s="489"/>
      <c r="RZS31" s="489"/>
      <c r="RZT31" s="489"/>
      <c r="RZU31" s="489"/>
      <c r="RZV31" s="489"/>
      <c r="RZW31" s="489"/>
      <c r="RZX31" s="489"/>
      <c r="RZY31" s="489"/>
      <c r="RZZ31" s="489"/>
      <c r="SAA31" s="489"/>
      <c r="SAB31" s="489"/>
      <c r="SAC31" s="489"/>
      <c r="SAD31" s="489"/>
      <c r="SAE31" s="489"/>
      <c r="SAF31" s="489"/>
      <c r="SAG31" s="489"/>
      <c r="SAH31" s="489"/>
      <c r="SAI31" s="489"/>
      <c r="SAJ31" s="489"/>
      <c r="SAK31" s="489"/>
      <c r="SAL31" s="489"/>
      <c r="SAM31" s="489"/>
      <c r="SAN31" s="489"/>
      <c r="SAO31" s="489"/>
      <c r="SAP31" s="489"/>
      <c r="SAQ31" s="489"/>
      <c r="SAR31" s="489"/>
      <c r="SAS31" s="489"/>
      <c r="SAT31" s="489"/>
      <c r="SAU31" s="489"/>
      <c r="SAV31" s="489"/>
      <c r="SAW31" s="489"/>
      <c r="SAX31" s="489"/>
      <c r="SAY31" s="489"/>
      <c r="SAZ31" s="489"/>
      <c r="SBA31" s="489"/>
      <c r="SBB31" s="489"/>
      <c r="SBC31" s="489"/>
      <c r="SBD31" s="489"/>
      <c r="SBE31" s="489"/>
      <c r="SBF31" s="489"/>
      <c r="SBG31" s="489"/>
      <c r="SBH31" s="489"/>
      <c r="SBI31" s="489"/>
      <c r="SBJ31" s="489"/>
      <c r="SBK31" s="489"/>
      <c r="SBL31" s="489"/>
      <c r="SBM31" s="489"/>
      <c r="SBN31" s="489"/>
      <c r="SBO31" s="489"/>
      <c r="SBP31" s="489"/>
      <c r="SBQ31" s="489"/>
      <c r="SBR31" s="489"/>
      <c r="SBS31" s="489"/>
      <c r="SBT31" s="489"/>
      <c r="SBU31" s="489"/>
      <c r="SBV31" s="489"/>
      <c r="SBW31" s="489"/>
      <c r="SBX31" s="489"/>
      <c r="SBY31" s="489"/>
      <c r="SBZ31" s="489"/>
      <c r="SCA31" s="489"/>
      <c r="SCB31" s="489"/>
      <c r="SCC31" s="489"/>
      <c r="SCD31" s="489"/>
      <c r="SCE31" s="489"/>
      <c r="SCF31" s="489"/>
      <c r="SCG31" s="489"/>
      <c r="SCH31" s="489"/>
      <c r="SCI31" s="489"/>
      <c r="SCJ31" s="489"/>
      <c r="SCK31" s="489"/>
      <c r="SCL31" s="489"/>
      <c r="SCM31" s="489"/>
      <c r="SCN31" s="489"/>
      <c r="SCO31" s="489"/>
      <c r="SCP31" s="489"/>
      <c r="SCQ31" s="489"/>
      <c r="SCR31" s="489"/>
      <c r="SCS31" s="489"/>
      <c r="SCT31" s="489"/>
      <c r="SCU31" s="489"/>
      <c r="SCV31" s="489"/>
      <c r="SCW31" s="489"/>
      <c r="SCX31" s="489"/>
      <c r="SCY31" s="489"/>
      <c r="SCZ31" s="489"/>
      <c r="SDA31" s="489"/>
      <c r="SDB31" s="489"/>
      <c r="SDC31" s="489"/>
      <c r="SDD31" s="489"/>
      <c r="SDE31" s="489"/>
      <c r="SDF31" s="489"/>
      <c r="SDG31" s="489"/>
      <c r="SDH31" s="489"/>
      <c r="SDI31" s="489"/>
      <c r="SDJ31" s="489"/>
      <c r="SDK31" s="489"/>
      <c r="SDL31" s="489"/>
      <c r="SDM31" s="489"/>
      <c r="SDN31" s="489"/>
      <c r="SDO31" s="489"/>
      <c r="SDP31" s="489"/>
      <c r="SDQ31" s="489"/>
      <c r="SDR31" s="489"/>
      <c r="SDS31" s="489"/>
      <c r="SDT31" s="489"/>
      <c r="SDU31" s="489"/>
      <c r="SDV31" s="489"/>
      <c r="SDW31" s="489"/>
      <c r="SDX31" s="489"/>
      <c r="SDY31" s="489"/>
      <c r="SDZ31" s="489"/>
      <c r="SEA31" s="489"/>
      <c r="SEB31" s="489"/>
      <c r="SEC31" s="489"/>
      <c r="SED31" s="489"/>
      <c r="SEE31" s="489"/>
      <c r="SEF31" s="489"/>
      <c r="SEG31" s="489"/>
      <c r="SEH31" s="489"/>
      <c r="SEI31" s="489"/>
      <c r="SEJ31" s="489"/>
      <c r="SEK31" s="489"/>
      <c r="SEL31" s="489"/>
      <c r="SEM31" s="489"/>
      <c r="SEN31" s="489"/>
      <c r="SEO31" s="489"/>
      <c r="SEP31" s="489"/>
      <c r="SEQ31" s="489"/>
      <c r="SER31" s="489"/>
      <c r="SES31" s="489"/>
      <c r="SET31" s="489"/>
      <c r="SEU31" s="489"/>
      <c r="SEV31" s="489"/>
      <c r="SEW31" s="489"/>
      <c r="SEX31" s="489"/>
      <c r="SEY31" s="489"/>
      <c r="SEZ31" s="489"/>
      <c r="SFA31" s="489"/>
      <c r="SFB31" s="489"/>
      <c r="SFC31" s="489"/>
      <c r="SFD31" s="489"/>
      <c r="SFE31" s="489"/>
      <c r="SFF31" s="489"/>
      <c r="SFG31" s="489"/>
      <c r="SFH31" s="489"/>
      <c r="SFI31" s="489"/>
      <c r="SFJ31" s="489"/>
      <c r="SFK31" s="489"/>
      <c r="SFL31" s="489"/>
      <c r="SFM31" s="489"/>
      <c r="SFN31" s="489"/>
      <c r="SFO31" s="489"/>
      <c r="SFP31" s="489"/>
      <c r="SFQ31" s="489"/>
      <c r="SFR31" s="489"/>
      <c r="SFS31" s="489"/>
      <c r="SFT31" s="489"/>
      <c r="SFU31" s="489"/>
      <c r="SFV31" s="489"/>
      <c r="SFW31" s="489"/>
      <c r="SFX31" s="489"/>
      <c r="SFY31" s="489"/>
      <c r="SFZ31" s="489"/>
      <c r="SGA31" s="489"/>
      <c r="SGB31" s="489"/>
      <c r="SGC31" s="489"/>
      <c r="SGD31" s="489"/>
      <c r="SGE31" s="489"/>
      <c r="SGF31" s="489"/>
      <c r="SGG31" s="489"/>
      <c r="SGH31" s="489"/>
      <c r="SGI31" s="489"/>
      <c r="SGJ31" s="489"/>
      <c r="SGK31" s="489"/>
      <c r="SGL31" s="489"/>
      <c r="SGM31" s="489"/>
      <c r="SGN31" s="489"/>
      <c r="SGO31" s="489"/>
      <c r="SGP31" s="489"/>
      <c r="SGQ31" s="489"/>
      <c r="SGR31" s="489"/>
      <c r="SGS31" s="489"/>
      <c r="SGT31" s="489"/>
      <c r="SGU31" s="489"/>
      <c r="SGV31" s="489"/>
      <c r="SGW31" s="489"/>
      <c r="SGX31" s="489"/>
      <c r="SGY31" s="489"/>
      <c r="SGZ31" s="489"/>
      <c r="SHA31" s="489"/>
      <c r="SHB31" s="489"/>
      <c r="SHC31" s="489"/>
      <c r="SHD31" s="489"/>
      <c r="SHE31" s="489"/>
      <c r="SHF31" s="489"/>
      <c r="SHG31" s="489"/>
      <c r="SHH31" s="489"/>
      <c r="SHI31" s="489"/>
      <c r="SHJ31" s="489"/>
      <c r="SHK31" s="489"/>
      <c r="SHL31" s="489"/>
      <c r="SHM31" s="489"/>
      <c r="SHN31" s="489"/>
      <c r="SHO31" s="489"/>
      <c r="SHP31" s="489"/>
      <c r="SHQ31" s="489"/>
      <c r="SHR31" s="489"/>
      <c r="SHS31" s="489"/>
      <c r="SHT31" s="489"/>
      <c r="SHU31" s="489"/>
      <c r="SHV31" s="489"/>
      <c r="SHW31" s="489"/>
      <c r="SHX31" s="489"/>
      <c r="SHY31" s="489"/>
      <c r="SHZ31" s="489"/>
      <c r="SIA31" s="489"/>
      <c r="SIB31" s="489"/>
      <c r="SIC31" s="489"/>
      <c r="SID31" s="489"/>
      <c r="SIE31" s="489"/>
      <c r="SIF31" s="489"/>
      <c r="SIG31" s="489"/>
      <c r="SIH31" s="489"/>
      <c r="SII31" s="489"/>
      <c r="SIJ31" s="489"/>
      <c r="SIK31" s="489"/>
      <c r="SIL31" s="489"/>
      <c r="SIM31" s="489"/>
      <c r="SIN31" s="489"/>
      <c r="SIO31" s="489"/>
      <c r="SIP31" s="489"/>
      <c r="SIQ31" s="489"/>
      <c r="SIR31" s="489"/>
      <c r="SIS31" s="489"/>
      <c r="SIT31" s="489"/>
      <c r="SIU31" s="489"/>
      <c r="SIV31" s="489"/>
      <c r="SIW31" s="489"/>
      <c r="SIX31" s="489"/>
      <c r="SIY31" s="489"/>
      <c r="SIZ31" s="489"/>
      <c r="SJA31" s="489"/>
      <c r="SJB31" s="489"/>
      <c r="SJC31" s="489"/>
      <c r="SJD31" s="489"/>
      <c r="SJE31" s="489"/>
      <c r="SJF31" s="489"/>
      <c r="SJG31" s="489"/>
      <c r="SJH31" s="489"/>
      <c r="SJI31" s="489"/>
      <c r="SJJ31" s="489"/>
      <c r="SJK31" s="489"/>
      <c r="SJL31" s="489"/>
      <c r="SJM31" s="489"/>
      <c r="SJN31" s="489"/>
      <c r="SJO31" s="489"/>
      <c r="SJP31" s="489"/>
      <c r="SJQ31" s="489"/>
      <c r="SJR31" s="489"/>
      <c r="SJS31" s="489"/>
      <c r="SJT31" s="489"/>
      <c r="SJU31" s="489"/>
      <c r="SJV31" s="489"/>
      <c r="SJW31" s="489"/>
      <c r="SJX31" s="489"/>
      <c r="SJY31" s="489"/>
      <c r="SJZ31" s="489"/>
      <c r="SKA31" s="489"/>
      <c r="SKB31" s="489"/>
      <c r="SKC31" s="489"/>
      <c r="SKD31" s="489"/>
      <c r="SKE31" s="489"/>
      <c r="SKF31" s="489"/>
      <c r="SKG31" s="489"/>
      <c r="SKH31" s="489"/>
      <c r="SKI31" s="489"/>
      <c r="SKJ31" s="489"/>
      <c r="SKK31" s="489"/>
      <c r="SKL31" s="489"/>
      <c r="SKM31" s="489"/>
      <c r="SKN31" s="489"/>
      <c r="SKO31" s="489"/>
      <c r="SKP31" s="489"/>
      <c r="SKQ31" s="489"/>
      <c r="SKR31" s="489"/>
      <c r="SKS31" s="489"/>
      <c r="SKT31" s="489"/>
      <c r="SKU31" s="489"/>
      <c r="SKV31" s="489"/>
      <c r="SKW31" s="489"/>
      <c r="SKX31" s="489"/>
      <c r="SKY31" s="489"/>
      <c r="SKZ31" s="489"/>
      <c r="SLA31" s="489"/>
      <c r="SLB31" s="489"/>
      <c r="SLC31" s="489"/>
      <c r="SLD31" s="489"/>
      <c r="SLE31" s="489"/>
      <c r="SLF31" s="489"/>
      <c r="SLG31" s="489"/>
      <c r="SLH31" s="489"/>
      <c r="SLI31" s="489"/>
      <c r="SLJ31" s="489"/>
      <c r="SLK31" s="489"/>
      <c r="SLL31" s="489"/>
      <c r="SLM31" s="489"/>
      <c r="SLN31" s="489"/>
      <c r="SLO31" s="489"/>
      <c r="SLP31" s="489"/>
      <c r="SLQ31" s="489"/>
      <c r="SLR31" s="489"/>
      <c r="SLS31" s="489"/>
      <c r="SLT31" s="489"/>
      <c r="SLU31" s="489"/>
      <c r="SLV31" s="489"/>
      <c r="SLW31" s="489"/>
      <c r="SLX31" s="489"/>
      <c r="SLY31" s="489"/>
      <c r="SLZ31" s="489"/>
      <c r="SMA31" s="489"/>
      <c r="SMB31" s="489"/>
      <c r="SMC31" s="489"/>
      <c r="SMD31" s="489"/>
      <c r="SME31" s="489"/>
      <c r="SMF31" s="489"/>
      <c r="SMG31" s="489"/>
      <c r="SMH31" s="489"/>
      <c r="SMI31" s="489"/>
      <c r="SMJ31" s="489"/>
      <c r="SMK31" s="489"/>
      <c r="SML31" s="489"/>
      <c r="SMM31" s="489"/>
      <c r="SMN31" s="489"/>
      <c r="SMO31" s="489"/>
      <c r="SMP31" s="489"/>
      <c r="SMQ31" s="489"/>
      <c r="SMR31" s="489"/>
      <c r="SMS31" s="489"/>
      <c r="SMT31" s="489"/>
      <c r="SMU31" s="489"/>
      <c r="SMV31" s="489"/>
      <c r="SMW31" s="489"/>
      <c r="SMX31" s="489"/>
      <c r="SMY31" s="489"/>
      <c r="SMZ31" s="489"/>
      <c r="SNA31" s="489"/>
      <c r="SNB31" s="489"/>
      <c r="SNC31" s="489"/>
      <c r="SND31" s="489"/>
      <c r="SNE31" s="489"/>
      <c r="SNF31" s="489"/>
      <c r="SNG31" s="489"/>
      <c r="SNH31" s="489"/>
      <c r="SNI31" s="489"/>
      <c r="SNJ31" s="489"/>
      <c r="SNK31" s="489"/>
      <c r="SNL31" s="489"/>
      <c r="SNM31" s="489"/>
      <c r="SNN31" s="489"/>
      <c r="SNO31" s="489"/>
      <c r="SNP31" s="489"/>
      <c r="SNQ31" s="489"/>
      <c r="SNR31" s="489"/>
      <c r="SNS31" s="489"/>
      <c r="SNT31" s="489"/>
      <c r="SNU31" s="489"/>
      <c r="SNV31" s="489"/>
      <c r="SNW31" s="489"/>
      <c r="SNX31" s="489"/>
      <c r="SNY31" s="489"/>
      <c r="SNZ31" s="489"/>
      <c r="SOA31" s="489"/>
      <c r="SOB31" s="489"/>
      <c r="SOC31" s="489"/>
      <c r="SOD31" s="489"/>
      <c r="SOE31" s="489"/>
      <c r="SOF31" s="489"/>
      <c r="SOG31" s="489"/>
      <c r="SOH31" s="489"/>
      <c r="SOI31" s="489"/>
      <c r="SOJ31" s="489"/>
      <c r="SOK31" s="489"/>
      <c r="SOL31" s="489"/>
      <c r="SOM31" s="489"/>
      <c r="SON31" s="489"/>
      <c r="SOO31" s="489"/>
      <c r="SOP31" s="489"/>
      <c r="SOQ31" s="489"/>
      <c r="SOR31" s="489"/>
      <c r="SOS31" s="489"/>
      <c r="SOT31" s="489"/>
      <c r="SOU31" s="489"/>
      <c r="SOV31" s="489"/>
      <c r="SOW31" s="489"/>
      <c r="SOX31" s="489"/>
      <c r="SOY31" s="489"/>
      <c r="SOZ31" s="489"/>
      <c r="SPA31" s="489"/>
      <c r="SPB31" s="489"/>
      <c r="SPC31" s="489"/>
      <c r="SPD31" s="489"/>
      <c r="SPE31" s="489"/>
      <c r="SPF31" s="489"/>
      <c r="SPG31" s="489"/>
      <c r="SPH31" s="489"/>
      <c r="SPI31" s="489"/>
      <c r="SPJ31" s="489"/>
      <c r="SPK31" s="489"/>
      <c r="SPL31" s="489"/>
      <c r="SPM31" s="489"/>
      <c r="SPN31" s="489"/>
      <c r="SPO31" s="489"/>
      <c r="SPP31" s="489"/>
      <c r="SPQ31" s="489"/>
      <c r="SPR31" s="489"/>
      <c r="SPS31" s="489"/>
      <c r="SPT31" s="489"/>
      <c r="SPU31" s="489"/>
      <c r="SPV31" s="489"/>
      <c r="SPW31" s="489"/>
      <c r="SPX31" s="489"/>
      <c r="SPY31" s="489"/>
      <c r="SPZ31" s="489"/>
      <c r="SQA31" s="489"/>
      <c r="SQB31" s="489"/>
      <c r="SQC31" s="489"/>
      <c r="SQD31" s="489"/>
      <c r="SQE31" s="489"/>
      <c r="SQF31" s="489"/>
      <c r="SQG31" s="489"/>
      <c r="SQH31" s="489"/>
      <c r="SQI31" s="489"/>
      <c r="SQJ31" s="489"/>
      <c r="SQK31" s="489"/>
      <c r="SQL31" s="489"/>
      <c r="SQM31" s="489"/>
      <c r="SQN31" s="489"/>
      <c r="SQO31" s="489"/>
      <c r="SQP31" s="489"/>
      <c r="SQQ31" s="489"/>
      <c r="SQR31" s="489"/>
      <c r="SQS31" s="489"/>
      <c r="SQT31" s="489"/>
      <c r="SQU31" s="489"/>
      <c r="SQV31" s="489"/>
      <c r="SQW31" s="489"/>
      <c r="SQX31" s="489"/>
      <c r="SQY31" s="489"/>
      <c r="SQZ31" s="489"/>
      <c r="SRA31" s="489"/>
      <c r="SRB31" s="489"/>
      <c r="SRC31" s="489"/>
      <c r="SRD31" s="489"/>
      <c r="SRE31" s="489"/>
      <c r="SRF31" s="489"/>
      <c r="SRG31" s="489"/>
      <c r="SRH31" s="489"/>
      <c r="SRI31" s="489"/>
      <c r="SRJ31" s="489"/>
      <c r="SRK31" s="489"/>
      <c r="SRL31" s="489"/>
      <c r="SRM31" s="489"/>
      <c r="SRN31" s="489"/>
      <c r="SRO31" s="489"/>
      <c r="SRP31" s="489"/>
      <c r="SRQ31" s="489"/>
      <c r="SRR31" s="489"/>
      <c r="SRS31" s="489"/>
      <c r="SRT31" s="489"/>
      <c r="SRU31" s="489"/>
      <c r="SRV31" s="489"/>
      <c r="SRW31" s="489"/>
      <c r="SRX31" s="489"/>
      <c r="SRY31" s="489"/>
      <c r="SRZ31" s="489"/>
      <c r="SSA31" s="489"/>
      <c r="SSB31" s="489"/>
      <c r="SSC31" s="489"/>
      <c r="SSD31" s="489"/>
      <c r="SSE31" s="489"/>
      <c r="SSF31" s="489"/>
      <c r="SSG31" s="489"/>
      <c r="SSH31" s="489"/>
      <c r="SSI31" s="489"/>
      <c r="SSJ31" s="489"/>
      <c r="SSK31" s="489"/>
      <c r="SSL31" s="489"/>
      <c r="SSM31" s="489"/>
      <c r="SSN31" s="489"/>
      <c r="SSO31" s="489"/>
      <c r="SSP31" s="489"/>
      <c r="SSQ31" s="489"/>
      <c r="SSR31" s="489"/>
      <c r="SSS31" s="489"/>
      <c r="SST31" s="489"/>
      <c r="SSU31" s="489"/>
      <c r="SSV31" s="489"/>
      <c r="SSW31" s="489"/>
      <c r="SSX31" s="489"/>
      <c r="SSY31" s="489"/>
      <c r="SSZ31" s="489"/>
      <c r="STA31" s="489"/>
      <c r="STB31" s="489"/>
      <c r="STC31" s="489"/>
      <c r="STD31" s="489"/>
      <c r="STE31" s="489"/>
      <c r="STF31" s="489"/>
      <c r="STG31" s="489"/>
      <c r="STH31" s="489"/>
      <c r="STI31" s="489"/>
      <c r="STJ31" s="489"/>
      <c r="STK31" s="489"/>
      <c r="STL31" s="489"/>
      <c r="STM31" s="489"/>
      <c r="STN31" s="489"/>
      <c r="STO31" s="489"/>
      <c r="STP31" s="489"/>
      <c r="STQ31" s="489"/>
      <c r="STR31" s="489"/>
      <c r="STS31" s="489"/>
      <c r="STT31" s="489"/>
      <c r="STU31" s="489"/>
      <c r="STV31" s="489"/>
      <c r="STW31" s="489"/>
      <c r="STX31" s="489"/>
      <c r="STY31" s="489"/>
      <c r="STZ31" s="489"/>
      <c r="SUA31" s="489"/>
      <c r="SUB31" s="489"/>
      <c r="SUC31" s="489"/>
      <c r="SUD31" s="489"/>
      <c r="SUE31" s="489"/>
      <c r="SUF31" s="489"/>
      <c r="SUG31" s="489"/>
      <c r="SUH31" s="489"/>
      <c r="SUI31" s="489"/>
      <c r="SUJ31" s="489"/>
      <c r="SUK31" s="489"/>
      <c r="SUL31" s="489"/>
      <c r="SUM31" s="489"/>
      <c r="SUN31" s="489"/>
      <c r="SUO31" s="489"/>
      <c r="SUP31" s="489"/>
      <c r="SUQ31" s="489"/>
      <c r="SUR31" s="489"/>
      <c r="SUS31" s="489"/>
      <c r="SUT31" s="489"/>
      <c r="SUU31" s="489"/>
      <c r="SUV31" s="489"/>
      <c r="SUW31" s="489"/>
      <c r="SUX31" s="489"/>
      <c r="SUY31" s="489"/>
      <c r="SUZ31" s="489"/>
      <c r="SVA31" s="489"/>
      <c r="SVB31" s="489"/>
      <c r="SVC31" s="489"/>
      <c r="SVD31" s="489"/>
      <c r="SVE31" s="489"/>
      <c r="SVF31" s="489"/>
      <c r="SVG31" s="489"/>
      <c r="SVH31" s="489"/>
      <c r="SVI31" s="489"/>
      <c r="SVJ31" s="489"/>
      <c r="SVK31" s="489"/>
      <c r="SVL31" s="489"/>
      <c r="SVM31" s="489"/>
      <c r="SVN31" s="489"/>
      <c r="SVO31" s="489"/>
      <c r="SVP31" s="489"/>
      <c r="SVQ31" s="489"/>
      <c r="SVR31" s="489"/>
      <c r="SVS31" s="489"/>
      <c r="SVT31" s="489"/>
      <c r="SVU31" s="489"/>
      <c r="SVV31" s="489"/>
      <c r="SVW31" s="489"/>
      <c r="SVX31" s="489"/>
      <c r="SVY31" s="489"/>
      <c r="SVZ31" s="489"/>
      <c r="SWA31" s="489"/>
      <c r="SWB31" s="489"/>
      <c r="SWC31" s="489"/>
      <c r="SWD31" s="489"/>
      <c r="SWE31" s="489"/>
      <c r="SWF31" s="489"/>
      <c r="SWG31" s="489"/>
      <c r="SWH31" s="489"/>
      <c r="SWI31" s="489"/>
      <c r="SWJ31" s="489"/>
      <c r="SWK31" s="489"/>
      <c r="SWL31" s="489"/>
      <c r="SWM31" s="489"/>
      <c r="SWN31" s="489"/>
      <c r="SWO31" s="489"/>
      <c r="SWP31" s="489"/>
      <c r="SWQ31" s="489"/>
      <c r="SWR31" s="489"/>
      <c r="SWS31" s="489"/>
      <c r="SWT31" s="489"/>
      <c r="SWU31" s="489"/>
      <c r="SWV31" s="489"/>
      <c r="SWW31" s="489"/>
      <c r="SWX31" s="489"/>
      <c r="SWY31" s="489"/>
      <c r="SWZ31" s="489"/>
      <c r="SXA31" s="489"/>
      <c r="SXB31" s="489"/>
      <c r="SXC31" s="489"/>
      <c r="SXD31" s="489"/>
      <c r="SXE31" s="489"/>
      <c r="SXF31" s="489"/>
      <c r="SXG31" s="489"/>
      <c r="SXH31" s="489"/>
      <c r="SXI31" s="489"/>
      <c r="SXJ31" s="489"/>
      <c r="SXK31" s="489"/>
      <c r="SXL31" s="489"/>
      <c r="SXM31" s="489"/>
      <c r="SXN31" s="489"/>
      <c r="SXO31" s="489"/>
      <c r="SXP31" s="489"/>
      <c r="SXQ31" s="489"/>
      <c r="SXR31" s="489"/>
      <c r="SXS31" s="489"/>
      <c r="SXT31" s="489"/>
      <c r="SXU31" s="489"/>
      <c r="SXV31" s="489"/>
      <c r="SXW31" s="489"/>
      <c r="SXX31" s="489"/>
      <c r="SXY31" s="489"/>
      <c r="SXZ31" s="489"/>
      <c r="SYA31" s="489"/>
      <c r="SYB31" s="489"/>
      <c r="SYC31" s="489"/>
      <c r="SYD31" s="489"/>
      <c r="SYE31" s="489"/>
      <c r="SYF31" s="489"/>
      <c r="SYG31" s="489"/>
      <c r="SYH31" s="489"/>
      <c r="SYI31" s="489"/>
      <c r="SYJ31" s="489"/>
      <c r="SYK31" s="489"/>
      <c r="SYL31" s="489"/>
      <c r="SYM31" s="489"/>
      <c r="SYN31" s="489"/>
      <c r="SYO31" s="489"/>
      <c r="SYP31" s="489"/>
      <c r="SYQ31" s="489"/>
      <c r="SYR31" s="489"/>
      <c r="SYS31" s="489"/>
      <c r="SYT31" s="489"/>
      <c r="SYU31" s="489"/>
      <c r="SYV31" s="489"/>
      <c r="SYW31" s="489"/>
      <c r="SYX31" s="489"/>
      <c r="SYY31" s="489"/>
      <c r="SYZ31" s="489"/>
      <c r="SZA31" s="489"/>
      <c r="SZB31" s="489"/>
      <c r="SZC31" s="489"/>
      <c r="SZD31" s="489"/>
      <c r="SZE31" s="489"/>
      <c r="SZF31" s="489"/>
      <c r="SZG31" s="489"/>
      <c r="SZH31" s="489"/>
      <c r="SZI31" s="489"/>
      <c r="SZJ31" s="489"/>
      <c r="SZK31" s="489"/>
      <c r="SZL31" s="489"/>
      <c r="SZM31" s="489"/>
      <c r="SZN31" s="489"/>
      <c r="SZO31" s="489"/>
      <c r="SZP31" s="489"/>
      <c r="SZQ31" s="489"/>
      <c r="SZR31" s="489"/>
      <c r="SZS31" s="489"/>
      <c r="SZT31" s="489"/>
      <c r="SZU31" s="489"/>
      <c r="SZV31" s="489"/>
      <c r="SZW31" s="489"/>
      <c r="SZX31" s="489"/>
      <c r="SZY31" s="489"/>
      <c r="SZZ31" s="489"/>
      <c r="TAA31" s="489"/>
      <c r="TAB31" s="489"/>
      <c r="TAC31" s="489"/>
      <c r="TAD31" s="489"/>
      <c r="TAE31" s="489"/>
      <c r="TAF31" s="489"/>
      <c r="TAG31" s="489"/>
      <c r="TAH31" s="489"/>
      <c r="TAI31" s="489"/>
      <c r="TAJ31" s="489"/>
      <c r="TAK31" s="489"/>
      <c r="TAL31" s="489"/>
      <c r="TAM31" s="489"/>
      <c r="TAN31" s="489"/>
      <c r="TAO31" s="489"/>
      <c r="TAP31" s="489"/>
      <c r="TAQ31" s="489"/>
      <c r="TAR31" s="489"/>
      <c r="TAS31" s="489"/>
      <c r="TAT31" s="489"/>
      <c r="TAU31" s="489"/>
      <c r="TAV31" s="489"/>
      <c r="TAW31" s="489"/>
      <c r="TAX31" s="489"/>
      <c r="TAY31" s="489"/>
      <c r="TAZ31" s="489"/>
      <c r="TBA31" s="489"/>
      <c r="TBB31" s="489"/>
      <c r="TBC31" s="489"/>
      <c r="TBD31" s="489"/>
      <c r="TBE31" s="489"/>
      <c r="TBF31" s="489"/>
      <c r="TBG31" s="489"/>
      <c r="TBH31" s="489"/>
      <c r="TBI31" s="489"/>
      <c r="TBJ31" s="489"/>
      <c r="TBK31" s="489"/>
      <c r="TBL31" s="489"/>
      <c r="TBM31" s="489"/>
      <c r="TBN31" s="489"/>
      <c r="TBO31" s="489"/>
      <c r="TBP31" s="489"/>
      <c r="TBQ31" s="489"/>
      <c r="TBR31" s="489"/>
      <c r="TBS31" s="489"/>
      <c r="TBT31" s="489"/>
      <c r="TBU31" s="489"/>
      <c r="TBV31" s="489"/>
      <c r="TBW31" s="489"/>
      <c r="TBX31" s="489"/>
      <c r="TBY31" s="489"/>
      <c r="TBZ31" s="489"/>
      <c r="TCA31" s="489"/>
      <c r="TCB31" s="489"/>
      <c r="TCC31" s="489"/>
      <c r="TCD31" s="489"/>
      <c r="TCE31" s="489"/>
      <c r="TCF31" s="489"/>
      <c r="TCG31" s="489"/>
      <c r="TCH31" s="489"/>
      <c r="TCI31" s="489"/>
      <c r="TCJ31" s="489"/>
      <c r="TCK31" s="489"/>
      <c r="TCL31" s="489"/>
      <c r="TCM31" s="489"/>
      <c r="TCN31" s="489"/>
      <c r="TCO31" s="489"/>
      <c r="TCP31" s="489"/>
      <c r="TCQ31" s="489"/>
      <c r="TCR31" s="489"/>
      <c r="TCS31" s="489"/>
      <c r="TCT31" s="489"/>
      <c r="TCU31" s="489"/>
      <c r="TCV31" s="489"/>
      <c r="TCW31" s="489"/>
      <c r="TCX31" s="489"/>
      <c r="TCY31" s="489"/>
      <c r="TCZ31" s="489"/>
      <c r="TDA31" s="489"/>
      <c r="TDB31" s="489"/>
      <c r="TDC31" s="489"/>
      <c r="TDD31" s="489"/>
      <c r="TDE31" s="489"/>
      <c r="TDF31" s="489"/>
      <c r="TDG31" s="489"/>
      <c r="TDH31" s="489"/>
      <c r="TDI31" s="489"/>
      <c r="TDJ31" s="489"/>
      <c r="TDK31" s="489"/>
      <c r="TDL31" s="489"/>
      <c r="TDM31" s="489"/>
      <c r="TDN31" s="489"/>
      <c r="TDO31" s="489"/>
      <c r="TDP31" s="489"/>
      <c r="TDQ31" s="489"/>
      <c r="TDR31" s="489"/>
      <c r="TDS31" s="489"/>
      <c r="TDT31" s="489"/>
      <c r="TDU31" s="489"/>
      <c r="TDV31" s="489"/>
      <c r="TDW31" s="489"/>
      <c r="TDX31" s="489"/>
      <c r="TDY31" s="489"/>
      <c r="TDZ31" s="489"/>
      <c r="TEA31" s="489"/>
      <c r="TEB31" s="489"/>
      <c r="TEC31" s="489"/>
      <c r="TED31" s="489"/>
      <c r="TEE31" s="489"/>
      <c r="TEF31" s="489"/>
      <c r="TEG31" s="489"/>
      <c r="TEH31" s="489"/>
      <c r="TEI31" s="489"/>
      <c r="TEJ31" s="489"/>
      <c r="TEK31" s="489"/>
      <c r="TEL31" s="489"/>
      <c r="TEM31" s="489"/>
      <c r="TEN31" s="489"/>
      <c r="TEO31" s="489"/>
      <c r="TEP31" s="489"/>
      <c r="TEQ31" s="489"/>
      <c r="TER31" s="489"/>
      <c r="TES31" s="489"/>
      <c r="TET31" s="489"/>
      <c r="TEU31" s="489"/>
      <c r="TEV31" s="489"/>
      <c r="TEW31" s="489"/>
      <c r="TEX31" s="489"/>
      <c r="TEY31" s="489"/>
      <c r="TEZ31" s="489"/>
      <c r="TFA31" s="489"/>
      <c r="TFB31" s="489"/>
      <c r="TFC31" s="489"/>
      <c r="TFD31" s="489"/>
      <c r="TFE31" s="489"/>
      <c r="TFF31" s="489"/>
      <c r="TFG31" s="489"/>
      <c r="TFH31" s="489"/>
      <c r="TFI31" s="489"/>
      <c r="TFJ31" s="489"/>
      <c r="TFK31" s="489"/>
      <c r="TFL31" s="489"/>
      <c r="TFM31" s="489"/>
      <c r="TFN31" s="489"/>
      <c r="TFO31" s="489"/>
      <c r="TFP31" s="489"/>
      <c r="TFQ31" s="489"/>
      <c r="TFR31" s="489"/>
      <c r="TFS31" s="489"/>
      <c r="TFT31" s="489"/>
      <c r="TFU31" s="489"/>
      <c r="TFV31" s="489"/>
      <c r="TFW31" s="489"/>
      <c r="TFX31" s="489"/>
      <c r="TFY31" s="489"/>
      <c r="TFZ31" s="489"/>
      <c r="TGA31" s="489"/>
      <c r="TGB31" s="489"/>
      <c r="TGC31" s="489"/>
      <c r="TGD31" s="489"/>
      <c r="TGE31" s="489"/>
      <c r="TGF31" s="489"/>
      <c r="TGG31" s="489"/>
      <c r="TGH31" s="489"/>
      <c r="TGI31" s="489"/>
      <c r="TGJ31" s="489"/>
      <c r="TGK31" s="489"/>
      <c r="TGL31" s="489"/>
      <c r="TGM31" s="489"/>
      <c r="TGN31" s="489"/>
      <c r="TGO31" s="489"/>
      <c r="TGP31" s="489"/>
      <c r="TGQ31" s="489"/>
      <c r="TGR31" s="489"/>
      <c r="TGS31" s="489"/>
      <c r="TGT31" s="489"/>
      <c r="TGU31" s="489"/>
      <c r="TGV31" s="489"/>
      <c r="TGW31" s="489"/>
      <c r="TGX31" s="489"/>
      <c r="TGY31" s="489"/>
      <c r="TGZ31" s="489"/>
      <c r="THA31" s="489"/>
      <c r="THB31" s="489"/>
      <c r="THC31" s="489"/>
      <c r="THD31" s="489"/>
      <c r="THE31" s="489"/>
      <c r="THF31" s="489"/>
      <c r="THG31" s="489"/>
      <c r="THH31" s="489"/>
      <c r="THI31" s="489"/>
      <c r="THJ31" s="489"/>
      <c r="THK31" s="489"/>
      <c r="THL31" s="489"/>
      <c r="THM31" s="489"/>
      <c r="THN31" s="489"/>
      <c r="THO31" s="489"/>
      <c r="THP31" s="489"/>
      <c r="THQ31" s="489"/>
      <c r="THR31" s="489"/>
      <c r="THS31" s="489"/>
      <c r="THT31" s="489"/>
      <c r="THU31" s="489"/>
      <c r="THV31" s="489"/>
      <c r="THW31" s="489"/>
      <c r="THX31" s="489"/>
      <c r="THY31" s="489"/>
      <c r="THZ31" s="489"/>
      <c r="TIA31" s="489"/>
      <c r="TIB31" s="489"/>
      <c r="TIC31" s="489"/>
      <c r="TID31" s="489"/>
      <c r="TIE31" s="489"/>
      <c r="TIF31" s="489"/>
      <c r="TIG31" s="489"/>
      <c r="TIH31" s="489"/>
      <c r="TII31" s="489"/>
      <c r="TIJ31" s="489"/>
      <c r="TIK31" s="489"/>
      <c r="TIL31" s="489"/>
      <c r="TIM31" s="489"/>
      <c r="TIN31" s="489"/>
      <c r="TIO31" s="489"/>
      <c r="TIP31" s="489"/>
      <c r="TIQ31" s="489"/>
      <c r="TIR31" s="489"/>
      <c r="TIS31" s="489"/>
      <c r="TIT31" s="489"/>
      <c r="TIU31" s="489"/>
      <c r="TIV31" s="489"/>
      <c r="TIW31" s="489"/>
      <c r="TIX31" s="489"/>
      <c r="TIY31" s="489"/>
      <c r="TIZ31" s="489"/>
      <c r="TJA31" s="489"/>
      <c r="TJB31" s="489"/>
      <c r="TJC31" s="489"/>
      <c r="TJD31" s="489"/>
      <c r="TJE31" s="489"/>
      <c r="TJF31" s="489"/>
      <c r="TJG31" s="489"/>
      <c r="TJH31" s="489"/>
      <c r="TJI31" s="489"/>
      <c r="TJJ31" s="489"/>
      <c r="TJK31" s="489"/>
      <c r="TJL31" s="489"/>
      <c r="TJM31" s="489"/>
      <c r="TJN31" s="489"/>
      <c r="TJO31" s="489"/>
      <c r="TJP31" s="489"/>
      <c r="TJQ31" s="489"/>
      <c r="TJR31" s="489"/>
      <c r="TJS31" s="489"/>
      <c r="TJT31" s="489"/>
      <c r="TJU31" s="489"/>
      <c r="TJV31" s="489"/>
      <c r="TJW31" s="489"/>
      <c r="TJX31" s="489"/>
      <c r="TJY31" s="489"/>
      <c r="TJZ31" s="489"/>
      <c r="TKA31" s="489"/>
      <c r="TKB31" s="489"/>
      <c r="TKC31" s="489"/>
      <c r="TKD31" s="489"/>
      <c r="TKE31" s="489"/>
      <c r="TKF31" s="489"/>
      <c r="TKG31" s="489"/>
      <c r="TKH31" s="489"/>
      <c r="TKI31" s="489"/>
      <c r="TKJ31" s="489"/>
      <c r="TKK31" s="489"/>
      <c r="TKL31" s="489"/>
      <c r="TKM31" s="489"/>
      <c r="TKN31" s="489"/>
      <c r="TKO31" s="489"/>
      <c r="TKP31" s="489"/>
      <c r="TKQ31" s="489"/>
      <c r="TKR31" s="489"/>
      <c r="TKS31" s="489"/>
      <c r="TKT31" s="489"/>
      <c r="TKU31" s="489"/>
      <c r="TKV31" s="489"/>
      <c r="TKW31" s="489"/>
      <c r="TKX31" s="489"/>
      <c r="TKY31" s="489"/>
      <c r="TKZ31" s="489"/>
      <c r="TLA31" s="489"/>
      <c r="TLB31" s="489"/>
      <c r="TLC31" s="489"/>
      <c r="TLD31" s="489"/>
      <c r="TLE31" s="489"/>
      <c r="TLF31" s="489"/>
      <c r="TLG31" s="489"/>
      <c r="TLH31" s="489"/>
      <c r="TLI31" s="489"/>
      <c r="TLJ31" s="489"/>
      <c r="TLK31" s="489"/>
      <c r="TLL31" s="489"/>
      <c r="TLM31" s="489"/>
      <c r="TLN31" s="489"/>
      <c r="TLO31" s="489"/>
      <c r="TLP31" s="489"/>
      <c r="TLQ31" s="489"/>
      <c r="TLR31" s="489"/>
      <c r="TLS31" s="489"/>
      <c r="TLT31" s="489"/>
      <c r="TLU31" s="489"/>
      <c r="TLV31" s="489"/>
      <c r="TLW31" s="489"/>
      <c r="TLX31" s="489"/>
      <c r="TLY31" s="489"/>
      <c r="TLZ31" s="489"/>
      <c r="TMA31" s="489"/>
      <c r="TMB31" s="489"/>
      <c r="TMC31" s="489"/>
      <c r="TMD31" s="489"/>
      <c r="TME31" s="489"/>
      <c r="TMF31" s="489"/>
      <c r="TMG31" s="489"/>
      <c r="TMH31" s="489"/>
      <c r="TMI31" s="489"/>
      <c r="TMJ31" s="489"/>
      <c r="TMK31" s="489"/>
      <c r="TML31" s="489"/>
      <c r="TMM31" s="489"/>
      <c r="TMN31" s="489"/>
      <c r="TMO31" s="489"/>
      <c r="TMP31" s="489"/>
      <c r="TMQ31" s="489"/>
      <c r="TMR31" s="489"/>
      <c r="TMS31" s="489"/>
      <c r="TMT31" s="489"/>
      <c r="TMU31" s="489"/>
      <c r="TMV31" s="489"/>
      <c r="TMW31" s="489"/>
      <c r="TMX31" s="489"/>
      <c r="TMY31" s="489"/>
      <c r="TMZ31" s="489"/>
      <c r="TNA31" s="489"/>
      <c r="TNB31" s="489"/>
      <c r="TNC31" s="489"/>
      <c r="TND31" s="489"/>
      <c r="TNE31" s="489"/>
      <c r="TNF31" s="489"/>
      <c r="TNG31" s="489"/>
      <c r="TNH31" s="489"/>
      <c r="TNI31" s="489"/>
      <c r="TNJ31" s="489"/>
      <c r="TNK31" s="489"/>
      <c r="TNL31" s="489"/>
      <c r="TNM31" s="489"/>
      <c r="TNN31" s="489"/>
      <c r="TNO31" s="489"/>
      <c r="TNP31" s="489"/>
      <c r="TNQ31" s="489"/>
      <c r="TNR31" s="489"/>
      <c r="TNS31" s="489"/>
      <c r="TNT31" s="489"/>
      <c r="TNU31" s="489"/>
      <c r="TNV31" s="489"/>
      <c r="TNW31" s="489"/>
      <c r="TNX31" s="489"/>
      <c r="TNY31" s="489"/>
      <c r="TNZ31" s="489"/>
      <c r="TOA31" s="489"/>
      <c r="TOB31" s="489"/>
      <c r="TOC31" s="489"/>
      <c r="TOD31" s="489"/>
      <c r="TOE31" s="489"/>
      <c r="TOF31" s="489"/>
      <c r="TOG31" s="489"/>
      <c r="TOH31" s="489"/>
      <c r="TOI31" s="489"/>
      <c r="TOJ31" s="489"/>
      <c r="TOK31" s="489"/>
      <c r="TOL31" s="489"/>
      <c r="TOM31" s="489"/>
      <c r="TON31" s="489"/>
      <c r="TOO31" s="489"/>
      <c r="TOP31" s="489"/>
      <c r="TOQ31" s="489"/>
      <c r="TOR31" s="489"/>
      <c r="TOS31" s="489"/>
      <c r="TOT31" s="489"/>
      <c r="TOU31" s="489"/>
      <c r="TOV31" s="489"/>
      <c r="TOW31" s="489"/>
      <c r="TOX31" s="489"/>
      <c r="TOY31" s="489"/>
      <c r="TOZ31" s="489"/>
      <c r="TPA31" s="489"/>
      <c r="TPB31" s="489"/>
      <c r="TPC31" s="489"/>
      <c r="TPD31" s="489"/>
      <c r="TPE31" s="489"/>
      <c r="TPF31" s="489"/>
      <c r="TPG31" s="489"/>
      <c r="TPH31" s="489"/>
      <c r="TPI31" s="489"/>
      <c r="TPJ31" s="489"/>
      <c r="TPK31" s="489"/>
      <c r="TPL31" s="489"/>
      <c r="TPM31" s="489"/>
      <c r="TPN31" s="489"/>
      <c r="TPO31" s="489"/>
      <c r="TPP31" s="489"/>
      <c r="TPQ31" s="489"/>
      <c r="TPR31" s="489"/>
      <c r="TPS31" s="489"/>
      <c r="TPT31" s="489"/>
      <c r="TPU31" s="489"/>
      <c r="TPV31" s="489"/>
      <c r="TPW31" s="489"/>
      <c r="TPX31" s="489"/>
      <c r="TPY31" s="489"/>
      <c r="TPZ31" s="489"/>
      <c r="TQA31" s="489"/>
      <c r="TQB31" s="489"/>
      <c r="TQC31" s="489"/>
      <c r="TQD31" s="489"/>
      <c r="TQE31" s="489"/>
      <c r="TQF31" s="489"/>
      <c r="TQG31" s="489"/>
      <c r="TQH31" s="489"/>
      <c r="TQI31" s="489"/>
      <c r="TQJ31" s="489"/>
      <c r="TQK31" s="489"/>
      <c r="TQL31" s="489"/>
      <c r="TQM31" s="489"/>
      <c r="TQN31" s="489"/>
      <c r="TQO31" s="489"/>
      <c r="TQP31" s="489"/>
      <c r="TQQ31" s="489"/>
      <c r="TQR31" s="489"/>
      <c r="TQS31" s="489"/>
      <c r="TQT31" s="489"/>
      <c r="TQU31" s="489"/>
      <c r="TQV31" s="489"/>
      <c r="TQW31" s="489"/>
      <c r="TQX31" s="489"/>
      <c r="TQY31" s="489"/>
      <c r="TQZ31" s="489"/>
      <c r="TRA31" s="489"/>
      <c r="TRB31" s="489"/>
      <c r="TRC31" s="489"/>
      <c r="TRD31" s="489"/>
      <c r="TRE31" s="489"/>
      <c r="TRF31" s="489"/>
      <c r="TRG31" s="489"/>
      <c r="TRH31" s="489"/>
      <c r="TRI31" s="489"/>
      <c r="TRJ31" s="489"/>
      <c r="TRK31" s="489"/>
      <c r="TRL31" s="489"/>
      <c r="TRM31" s="489"/>
      <c r="TRN31" s="489"/>
      <c r="TRO31" s="489"/>
      <c r="TRP31" s="489"/>
      <c r="TRQ31" s="489"/>
      <c r="TRR31" s="489"/>
      <c r="TRS31" s="489"/>
      <c r="TRT31" s="489"/>
      <c r="TRU31" s="489"/>
      <c r="TRV31" s="489"/>
      <c r="TRW31" s="489"/>
      <c r="TRX31" s="489"/>
      <c r="TRY31" s="489"/>
      <c r="TRZ31" s="489"/>
      <c r="TSA31" s="489"/>
      <c r="TSB31" s="489"/>
      <c r="TSC31" s="489"/>
      <c r="TSD31" s="489"/>
      <c r="TSE31" s="489"/>
      <c r="TSF31" s="489"/>
      <c r="TSG31" s="489"/>
      <c r="TSH31" s="489"/>
      <c r="TSI31" s="489"/>
      <c r="TSJ31" s="489"/>
      <c r="TSK31" s="489"/>
      <c r="TSL31" s="489"/>
      <c r="TSM31" s="489"/>
      <c r="TSN31" s="489"/>
      <c r="TSO31" s="489"/>
      <c r="TSP31" s="489"/>
      <c r="TSQ31" s="489"/>
      <c r="TSR31" s="489"/>
      <c r="TSS31" s="489"/>
      <c r="TST31" s="489"/>
      <c r="TSU31" s="489"/>
      <c r="TSV31" s="489"/>
      <c r="TSW31" s="489"/>
      <c r="TSX31" s="489"/>
      <c r="TSY31" s="489"/>
      <c r="TSZ31" s="489"/>
      <c r="TTA31" s="489"/>
      <c r="TTB31" s="489"/>
      <c r="TTC31" s="489"/>
      <c r="TTD31" s="489"/>
      <c r="TTE31" s="489"/>
      <c r="TTF31" s="489"/>
      <c r="TTG31" s="489"/>
      <c r="TTH31" s="489"/>
      <c r="TTI31" s="489"/>
      <c r="TTJ31" s="489"/>
      <c r="TTK31" s="489"/>
      <c r="TTL31" s="489"/>
      <c r="TTM31" s="489"/>
      <c r="TTN31" s="489"/>
      <c r="TTO31" s="489"/>
      <c r="TTP31" s="489"/>
      <c r="TTQ31" s="489"/>
      <c r="TTR31" s="489"/>
      <c r="TTS31" s="489"/>
      <c r="TTT31" s="489"/>
      <c r="TTU31" s="489"/>
      <c r="TTV31" s="489"/>
      <c r="TTW31" s="489"/>
      <c r="TTX31" s="489"/>
      <c r="TTY31" s="489"/>
      <c r="TTZ31" s="489"/>
      <c r="TUA31" s="489"/>
      <c r="TUB31" s="489"/>
      <c r="TUC31" s="489"/>
      <c r="TUD31" s="489"/>
      <c r="TUE31" s="489"/>
      <c r="TUF31" s="489"/>
      <c r="TUG31" s="489"/>
      <c r="TUH31" s="489"/>
      <c r="TUI31" s="489"/>
      <c r="TUJ31" s="489"/>
      <c r="TUK31" s="489"/>
      <c r="TUL31" s="489"/>
      <c r="TUM31" s="489"/>
      <c r="TUN31" s="489"/>
      <c r="TUO31" s="489"/>
      <c r="TUP31" s="489"/>
      <c r="TUQ31" s="489"/>
      <c r="TUR31" s="489"/>
      <c r="TUS31" s="489"/>
      <c r="TUT31" s="489"/>
      <c r="TUU31" s="489"/>
      <c r="TUV31" s="489"/>
      <c r="TUW31" s="489"/>
      <c r="TUX31" s="489"/>
      <c r="TUY31" s="489"/>
      <c r="TUZ31" s="489"/>
      <c r="TVA31" s="489"/>
      <c r="TVB31" s="489"/>
      <c r="TVC31" s="489"/>
      <c r="TVD31" s="489"/>
      <c r="TVE31" s="489"/>
      <c r="TVF31" s="489"/>
      <c r="TVG31" s="489"/>
      <c r="TVH31" s="489"/>
      <c r="TVI31" s="489"/>
      <c r="TVJ31" s="489"/>
      <c r="TVK31" s="489"/>
      <c r="TVL31" s="489"/>
      <c r="TVM31" s="489"/>
      <c r="TVN31" s="489"/>
      <c r="TVO31" s="489"/>
      <c r="TVP31" s="489"/>
      <c r="TVQ31" s="489"/>
      <c r="TVR31" s="489"/>
      <c r="TVS31" s="489"/>
      <c r="TVT31" s="489"/>
      <c r="TVU31" s="489"/>
      <c r="TVV31" s="489"/>
      <c r="TVW31" s="489"/>
      <c r="TVX31" s="489"/>
      <c r="TVY31" s="489"/>
      <c r="TVZ31" s="489"/>
      <c r="TWA31" s="489"/>
      <c r="TWB31" s="489"/>
      <c r="TWC31" s="489"/>
      <c r="TWD31" s="489"/>
      <c r="TWE31" s="489"/>
      <c r="TWF31" s="489"/>
      <c r="TWG31" s="489"/>
      <c r="TWH31" s="489"/>
      <c r="TWI31" s="489"/>
      <c r="TWJ31" s="489"/>
      <c r="TWK31" s="489"/>
      <c r="TWL31" s="489"/>
      <c r="TWM31" s="489"/>
      <c r="TWN31" s="489"/>
      <c r="TWO31" s="489"/>
      <c r="TWP31" s="489"/>
      <c r="TWQ31" s="489"/>
      <c r="TWR31" s="489"/>
      <c r="TWS31" s="489"/>
      <c r="TWT31" s="489"/>
      <c r="TWU31" s="489"/>
      <c r="TWV31" s="489"/>
      <c r="TWW31" s="489"/>
      <c r="TWX31" s="489"/>
      <c r="TWY31" s="489"/>
      <c r="TWZ31" s="489"/>
      <c r="TXA31" s="489"/>
      <c r="TXB31" s="489"/>
      <c r="TXC31" s="489"/>
      <c r="TXD31" s="489"/>
      <c r="TXE31" s="489"/>
      <c r="TXF31" s="489"/>
      <c r="TXG31" s="489"/>
      <c r="TXH31" s="489"/>
      <c r="TXI31" s="489"/>
      <c r="TXJ31" s="489"/>
      <c r="TXK31" s="489"/>
      <c r="TXL31" s="489"/>
      <c r="TXM31" s="489"/>
      <c r="TXN31" s="489"/>
      <c r="TXO31" s="489"/>
      <c r="TXP31" s="489"/>
      <c r="TXQ31" s="489"/>
      <c r="TXR31" s="489"/>
      <c r="TXS31" s="489"/>
      <c r="TXT31" s="489"/>
      <c r="TXU31" s="489"/>
      <c r="TXV31" s="489"/>
      <c r="TXW31" s="489"/>
      <c r="TXX31" s="489"/>
      <c r="TXY31" s="489"/>
      <c r="TXZ31" s="489"/>
      <c r="TYA31" s="489"/>
      <c r="TYB31" s="489"/>
      <c r="TYC31" s="489"/>
      <c r="TYD31" s="489"/>
      <c r="TYE31" s="489"/>
      <c r="TYF31" s="489"/>
      <c r="TYG31" s="489"/>
      <c r="TYH31" s="489"/>
      <c r="TYI31" s="489"/>
      <c r="TYJ31" s="489"/>
      <c r="TYK31" s="489"/>
      <c r="TYL31" s="489"/>
      <c r="TYM31" s="489"/>
      <c r="TYN31" s="489"/>
      <c r="TYO31" s="489"/>
      <c r="TYP31" s="489"/>
      <c r="TYQ31" s="489"/>
      <c r="TYR31" s="489"/>
      <c r="TYS31" s="489"/>
      <c r="TYT31" s="489"/>
      <c r="TYU31" s="489"/>
      <c r="TYV31" s="489"/>
      <c r="TYW31" s="489"/>
      <c r="TYX31" s="489"/>
      <c r="TYY31" s="489"/>
      <c r="TYZ31" s="489"/>
      <c r="TZA31" s="489"/>
      <c r="TZB31" s="489"/>
      <c r="TZC31" s="489"/>
      <c r="TZD31" s="489"/>
      <c r="TZE31" s="489"/>
      <c r="TZF31" s="489"/>
      <c r="TZG31" s="489"/>
      <c r="TZH31" s="489"/>
      <c r="TZI31" s="489"/>
      <c r="TZJ31" s="489"/>
      <c r="TZK31" s="489"/>
      <c r="TZL31" s="489"/>
      <c r="TZM31" s="489"/>
      <c r="TZN31" s="489"/>
      <c r="TZO31" s="489"/>
      <c r="TZP31" s="489"/>
      <c r="TZQ31" s="489"/>
      <c r="TZR31" s="489"/>
      <c r="TZS31" s="489"/>
      <c r="TZT31" s="489"/>
      <c r="TZU31" s="489"/>
      <c r="TZV31" s="489"/>
      <c r="TZW31" s="489"/>
      <c r="TZX31" s="489"/>
      <c r="TZY31" s="489"/>
      <c r="TZZ31" s="489"/>
      <c r="UAA31" s="489"/>
      <c r="UAB31" s="489"/>
      <c r="UAC31" s="489"/>
      <c r="UAD31" s="489"/>
      <c r="UAE31" s="489"/>
      <c r="UAF31" s="489"/>
      <c r="UAG31" s="489"/>
      <c r="UAH31" s="489"/>
      <c r="UAI31" s="489"/>
      <c r="UAJ31" s="489"/>
      <c r="UAK31" s="489"/>
      <c r="UAL31" s="489"/>
      <c r="UAM31" s="489"/>
      <c r="UAN31" s="489"/>
      <c r="UAO31" s="489"/>
      <c r="UAP31" s="489"/>
      <c r="UAQ31" s="489"/>
      <c r="UAR31" s="489"/>
      <c r="UAS31" s="489"/>
      <c r="UAT31" s="489"/>
      <c r="UAU31" s="489"/>
      <c r="UAV31" s="489"/>
      <c r="UAW31" s="489"/>
      <c r="UAX31" s="489"/>
      <c r="UAY31" s="489"/>
      <c r="UAZ31" s="489"/>
      <c r="UBA31" s="489"/>
      <c r="UBB31" s="489"/>
      <c r="UBC31" s="489"/>
      <c r="UBD31" s="489"/>
      <c r="UBE31" s="489"/>
      <c r="UBF31" s="489"/>
      <c r="UBG31" s="489"/>
      <c r="UBH31" s="489"/>
      <c r="UBI31" s="489"/>
      <c r="UBJ31" s="489"/>
      <c r="UBK31" s="489"/>
      <c r="UBL31" s="489"/>
      <c r="UBM31" s="489"/>
      <c r="UBN31" s="489"/>
      <c r="UBO31" s="489"/>
      <c r="UBP31" s="489"/>
      <c r="UBQ31" s="489"/>
      <c r="UBR31" s="489"/>
      <c r="UBS31" s="489"/>
      <c r="UBT31" s="489"/>
      <c r="UBU31" s="489"/>
      <c r="UBV31" s="489"/>
      <c r="UBW31" s="489"/>
      <c r="UBX31" s="489"/>
      <c r="UBY31" s="489"/>
      <c r="UBZ31" s="489"/>
      <c r="UCA31" s="489"/>
      <c r="UCB31" s="489"/>
      <c r="UCC31" s="489"/>
      <c r="UCD31" s="489"/>
      <c r="UCE31" s="489"/>
      <c r="UCF31" s="489"/>
      <c r="UCG31" s="489"/>
      <c r="UCH31" s="489"/>
      <c r="UCI31" s="489"/>
      <c r="UCJ31" s="489"/>
      <c r="UCK31" s="489"/>
      <c r="UCL31" s="489"/>
      <c r="UCM31" s="489"/>
      <c r="UCN31" s="489"/>
      <c r="UCO31" s="489"/>
      <c r="UCP31" s="489"/>
      <c r="UCQ31" s="489"/>
      <c r="UCR31" s="489"/>
      <c r="UCS31" s="489"/>
      <c r="UCT31" s="489"/>
      <c r="UCU31" s="489"/>
      <c r="UCV31" s="489"/>
      <c r="UCW31" s="489"/>
      <c r="UCX31" s="489"/>
      <c r="UCY31" s="489"/>
      <c r="UCZ31" s="489"/>
      <c r="UDA31" s="489"/>
      <c r="UDB31" s="489"/>
      <c r="UDC31" s="489"/>
      <c r="UDD31" s="489"/>
      <c r="UDE31" s="489"/>
      <c r="UDF31" s="489"/>
      <c r="UDG31" s="489"/>
      <c r="UDH31" s="489"/>
      <c r="UDI31" s="489"/>
      <c r="UDJ31" s="489"/>
      <c r="UDK31" s="489"/>
      <c r="UDL31" s="489"/>
      <c r="UDM31" s="489"/>
      <c r="UDN31" s="489"/>
      <c r="UDO31" s="489"/>
      <c r="UDP31" s="489"/>
      <c r="UDQ31" s="489"/>
      <c r="UDR31" s="489"/>
      <c r="UDS31" s="489"/>
      <c r="UDT31" s="489"/>
      <c r="UDU31" s="489"/>
      <c r="UDV31" s="489"/>
      <c r="UDW31" s="489"/>
      <c r="UDX31" s="489"/>
      <c r="UDY31" s="489"/>
      <c r="UDZ31" s="489"/>
      <c r="UEA31" s="489"/>
      <c r="UEB31" s="489"/>
      <c r="UEC31" s="489"/>
      <c r="UED31" s="489"/>
      <c r="UEE31" s="489"/>
      <c r="UEF31" s="489"/>
      <c r="UEG31" s="489"/>
      <c r="UEH31" s="489"/>
      <c r="UEI31" s="489"/>
      <c r="UEJ31" s="489"/>
      <c r="UEK31" s="489"/>
      <c r="UEL31" s="489"/>
      <c r="UEM31" s="489"/>
      <c r="UEN31" s="489"/>
      <c r="UEO31" s="489"/>
      <c r="UEP31" s="489"/>
      <c r="UEQ31" s="489"/>
      <c r="UER31" s="489"/>
      <c r="UES31" s="489"/>
      <c r="UET31" s="489"/>
      <c r="UEU31" s="489"/>
      <c r="UEV31" s="489"/>
      <c r="UEW31" s="489"/>
      <c r="UEX31" s="489"/>
      <c r="UEY31" s="489"/>
      <c r="UEZ31" s="489"/>
      <c r="UFA31" s="489"/>
      <c r="UFB31" s="489"/>
      <c r="UFC31" s="489"/>
      <c r="UFD31" s="489"/>
      <c r="UFE31" s="489"/>
      <c r="UFF31" s="489"/>
      <c r="UFG31" s="489"/>
      <c r="UFH31" s="489"/>
      <c r="UFI31" s="489"/>
      <c r="UFJ31" s="489"/>
      <c r="UFK31" s="489"/>
      <c r="UFL31" s="489"/>
      <c r="UFM31" s="489"/>
      <c r="UFN31" s="489"/>
      <c r="UFO31" s="489"/>
      <c r="UFP31" s="489"/>
      <c r="UFQ31" s="489"/>
      <c r="UFR31" s="489"/>
      <c r="UFS31" s="489"/>
      <c r="UFT31" s="489"/>
      <c r="UFU31" s="489"/>
      <c r="UFV31" s="489"/>
      <c r="UFW31" s="489"/>
      <c r="UFX31" s="489"/>
      <c r="UFY31" s="489"/>
      <c r="UFZ31" s="489"/>
      <c r="UGA31" s="489"/>
      <c r="UGB31" s="489"/>
      <c r="UGC31" s="489"/>
      <c r="UGD31" s="489"/>
      <c r="UGE31" s="489"/>
      <c r="UGF31" s="489"/>
      <c r="UGG31" s="489"/>
      <c r="UGH31" s="489"/>
      <c r="UGI31" s="489"/>
      <c r="UGJ31" s="489"/>
      <c r="UGK31" s="489"/>
      <c r="UGL31" s="489"/>
      <c r="UGM31" s="489"/>
      <c r="UGN31" s="489"/>
      <c r="UGO31" s="489"/>
      <c r="UGP31" s="489"/>
      <c r="UGQ31" s="489"/>
      <c r="UGR31" s="489"/>
      <c r="UGS31" s="489"/>
      <c r="UGT31" s="489"/>
      <c r="UGU31" s="489"/>
      <c r="UGV31" s="489"/>
      <c r="UGW31" s="489"/>
      <c r="UGX31" s="489"/>
      <c r="UGY31" s="489"/>
      <c r="UGZ31" s="489"/>
      <c r="UHA31" s="489"/>
      <c r="UHB31" s="489"/>
      <c r="UHC31" s="489"/>
      <c r="UHD31" s="489"/>
      <c r="UHE31" s="489"/>
      <c r="UHF31" s="489"/>
      <c r="UHG31" s="489"/>
      <c r="UHH31" s="489"/>
      <c r="UHI31" s="489"/>
      <c r="UHJ31" s="489"/>
      <c r="UHK31" s="489"/>
      <c r="UHL31" s="489"/>
      <c r="UHM31" s="489"/>
      <c r="UHN31" s="489"/>
      <c r="UHO31" s="489"/>
      <c r="UHP31" s="489"/>
      <c r="UHQ31" s="489"/>
      <c r="UHR31" s="489"/>
      <c r="UHS31" s="489"/>
      <c r="UHT31" s="489"/>
      <c r="UHU31" s="489"/>
      <c r="UHV31" s="489"/>
      <c r="UHW31" s="489"/>
      <c r="UHX31" s="489"/>
      <c r="UHY31" s="489"/>
      <c r="UHZ31" s="489"/>
      <c r="UIA31" s="489"/>
      <c r="UIB31" s="489"/>
      <c r="UIC31" s="489"/>
      <c r="UID31" s="489"/>
      <c r="UIE31" s="489"/>
      <c r="UIF31" s="489"/>
      <c r="UIG31" s="489"/>
      <c r="UIH31" s="489"/>
      <c r="UII31" s="489"/>
      <c r="UIJ31" s="489"/>
      <c r="UIK31" s="489"/>
      <c r="UIL31" s="489"/>
      <c r="UIM31" s="489"/>
      <c r="UIN31" s="489"/>
      <c r="UIO31" s="489"/>
      <c r="UIP31" s="489"/>
      <c r="UIQ31" s="489"/>
      <c r="UIR31" s="489"/>
      <c r="UIS31" s="489"/>
      <c r="UIT31" s="489"/>
      <c r="UIU31" s="489"/>
      <c r="UIV31" s="489"/>
      <c r="UIW31" s="489"/>
      <c r="UIX31" s="489"/>
      <c r="UIY31" s="489"/>
      <c r="UIZ31" s="489"/>
      <c r="UJA31" s="489"/>
      <c r="UJB31" s="489"/>
      <c r="UJC31" s="489"/>
      <c r="UJD31" s="489"/>
      <c r="UJE31" s="489"/>
      <c r="UJF31" s="489"/>
      <c r="UJG31" s="489"/>
      <c r="UJH31" s="489"/>
      <c r="UJI31" s="489"/>
      <c r="UJJ31" s="489"/>
      <c r="UJK31" s="489"/>
      <c r="UJL31" s="489"/>
      <c r="UJM31" s="489"/>
      <c r="UJN31" s="489"/>
      <c r="UJO31" s="489"/>
      <c r="UJP31" s="489"/>
      <c r="UJQ31" s="489"/>
      <c r="UJR31" s="489"/>
      <c r="UJS31" s="489"/>
      <c r="UJT31" s="489"/>
      <c r="UJU31" s="489"/>
      <c r="UJV31" s="489"/>
      <c r="UJW31" s="489"/>
      <c r="UJX31" s="489"/>
      <c r="UJY31" s="489"/>
      <c r="UJZ31" s="489"/>
      <c r="UKA31" s="489"/>
      <c r="UKB31" s="489"/>
      <c r="UKC31" s="489"/>
      <c r="UKD31" s="489"/>
      <c r="UKE31" s="489"/>
      <c r="UKF31" s="489"/>
      <c r="UKG31" s="489"/>
      <c r="UKH31" s="489"/>
      <c r="UKI31" s="489"/>
      <c r="UKJ31" s="489"/>
      <c r="UKK31" s="489"/>
      <c r="UKL31" s="489"/>
      <c r="UKM31" s="489"/>
      <c r="UKN31" s="489"/>
      <c r="UKO31" s="489"/>
      <c r="UKP31" s="489"/>
      <c r="UKQ31" s="489"/>
      <c r="UKR31" s="489"/>
      <c r="UKS31" s="489"/>
      <c r="UKT31" s="489"/>
      <c r="UKU31" s="489"/>
      <c r="UKV31" s="489"/>
      <c r="UKW31" s="489"/>
      <c r="UKX31" s="489"/>
      <c r="UKY31" s="489"/>
      <c r="UKZ31" s="489"/>
      <c r="ULA31" s="489"/>
      <c r="ULB31" s="489"/>
      <c r="ULC31" s="489"/>
      <c r="ULD31" s="489"/>
      <c r="ULE31" s="489"/>
      <c r="ULF31" s="489"/>
      <c r="ULG31" s="489"/>
      <c r="ULH31" s="489"/>
      <c r="ULI31" s="489"/>
      <c r="ULJ31" s="489"/>
      <c r="ULK31" s="489"/>
      <c r="ULL31" s="489"/>
      <c r="ULM31" s="489"/>
      <c r="ULN31" s="489"/>
      <c r="ULO31" s="489"/>
      <c r="ULP31" s="489"/>
      <c r="ULQ31" s="489"/>
      <c r="ULR31" s="489"/>
      <c r="ULS31" s="489"/>
      <c r="ULT31" s="489"/>
      <c r="ULU31" s="489"/>
      <c r="ULV31" s="489"/>
      <c r="ULW31" s="489"/>
      <c r="ULX31" s="489"/>
      <c r="ULY31" s="489"/>
      <c r="ULZ31" s="489"/>
      <c r="UMA31" s="489"/>
      <c r="UMB31" s="489"/>
      <c r="UMC31" s="489"/>
      <c r="UMD31" s="489"/>
      <c r="UME31" s="489"/>
      <c r="UMF31" s="489"/>
      <c r="UMG31" s="489"/>
      <c r="UMH31" s="489"/>
      <c r="UMI31" s="489"/>
      <c r="UMJ31" s="489"/>
      <c r="UMK31" s="489"/>
      <c r="UML31" s="489"/>
      <c r="UMM31" s="489"/>
      <c r="UMN31" s="489"/>
      <c r="UMO31" s="489"/>
      <c r="UMP31" s="489"/>
      <c r="UMQ31" s="489"/>
      <c r="UMR31" s="489"/>
      <c r="UMS31" s="489"/>
      <c r="UMT31" s="489"/>
      <c r="UMU31" s="489"/>
      <c r="UMV31" s="489"/>
      <c r="UMW31" s="489"/>
      <c r="UMX31" s="489"/>
      <c r="UMY31" s="489"/>
      <c r="UMZ31" s="489"/>
      <c r="UNA31" s="489"/>
      <c r="UNB31" s="489"/>
      <c r="UNC31" s="489"/>
      <c r="UND31" s="489"/>
      <c r="UNE31" s="489"/>
      <c r="UNF31" s="489"/>
      <c r="UNG31" s="489"/>
      <c r="UNH31" s="489"/>
      <c r="UNI31" s="489"/>
      <c r="UNJ31" s="489"/>
      <c r="UNK31" s="489"/>
      <c r="UNL31" s="489"/>
      <c r="UNM31" s="489"/>
      <c r="UNN31" s="489"/>
      <c r="UNO31" s="489"/>
      <c r="UNP31" s="489"/>
      <c r="UNQ31" s="489"/>
      <c r="UNR31" s="489"/>
      <c r="UNS31" s="489"/>
      <c r="UNT31" s="489"/>
      <c r="UNU31" s="489"/>
      <c r="UNV31" s="489"/>
      <c r="UNW31" s="489"/>
      <c r="UNX31" s="489"/>
      <c r="UNY31" s="489"/>
      <c r="UNZ31" s="489"/>
      <c r="UOA31" s="489"/>
      <c r="UOB31" s="489"/>
      <c r="UOC31" s="489"/>
      <c r="UOD31" s="489"/>
      <c r="UOE31" s="489"/>
      <c r="UOF31" s="489"/>
      <c r="UOG31" s="489"/>
      <c r="UOH31" s="489"/>
      <c r="UOI31" s="489"/>
      <c r="UOJ31" s="489"/>
      <c r="UOK31" s="489"/>
      <c r="UOL31" s="489"/>
      <c r="UOM31" s="489"/>
      <c r="UON31" s="489"/>
      <c r="UOO31" s="489"/>
      <c r="UOP31" s="489"/>
      <c r="UOQ31" s="489"/>
      <c r="UOR31" s="489"/>
      <c r="UOS31" s="489"/>
      <c r="UOT31" s="489"/>
      <c r="UOU31" s="489"/>
      <c r="UOV31" s="489"/>
      <c r="UOW31" s="489"/>
      <c r="UOX31" s="489"/>
      <c r="UOY31" s="489"/>
      <c r="UOZ31" s="489"/>
      <c r="UPA31" s="489"/>
      <c r="UPB31" s="489"/>
      <c r="UPC31" s="489"/>
      <c r="UPD31" s="489"/>
      <c r="UPE31" s="489"/>
      <c r="UPF31" s="489"/>
      <c r="UPG31" s="489"/>
      <c r="UPH31" s="489"/>
      <c r="UPI31" s="489"/>
      <c r="UPJ31" s="489"/>
      <c r="UPK31" s="489"/>
      <c r="UPL31" s="489"/>
      <c r="UPM31" s="489"/>
      <c r="UPN31" s="489"/>
      <c r="UPO31" s="489"/>
      <c r="UPP31" s="489"/>
      <c r="UPQ31" s="489"/>
      <c r="UPR31" s="489"/>
      <c r="UPS31" s="489"/>
      <c r="UPT31" s="489"/>
      <c r="UPU31" s="489"/>
      <c r="UPV31" s="489"/>
      <c r="UPW31" s="489"/>
      <c r="UPX31" s="489"/>
      <c r="UPY31" s="489"/>
      <c r="UPZ31" s="489"/>
      <c r="UQA31" s="489"/>
      <c r="UQB31" s="489"/>
      <c r="UQC31" s="489"/>
      <c r="UQD31" s="489"/>
      <c r="UQE31" s="489"/>
      <c r="UQF31" s="489"/>
      <c r="UQG31" s="489"/>
      <c r="UQH31" s="489"/>
      <c r="UQI31" s="489"/>
      <c r="UQJ31" s="489"/>
      <c r="UQK31" s="489"/>
      <c r="UQL31" s="489"/>
      <c r="UQM31" s="489"/>
      <c r="UQN31" s="489"/>
      <c r="UQO31" s="489"/>
      <c r="UQP31" s="489"/>
      <c r="UQQ31" s="489"/>
      <c r="UQR31" s="489"/>
      <c r="UQS31" s="489"/>
      <c r="UQT31" s="489"/>
      <c r="UQU31" s="489"/>
      <c r="UQV31" s="489"/>
      <c r="UQW31" s="489"/>
      <c r="UQX31" s="489"/>
      <c r="UQY31" s="489"/>
      <c r="UQZ31" s="489"/>
      <c r="URA31" s="489"/>
      <c r="URB31" s="489"/>
      <c r="URC31" s="489"/>
      <c r="URD31" s="489"/>
      <c r="URE31" s="489"/>
      <c r="URF31" s="489"/>
      <c r="URG31" s="489"/>
      <c r="URH31" s="489"/>
      <c r="URI31" s="489"/>
      <c r="URJ31" s="489"/>
      <c r="URK31" s="489"/>
      <c r="URL31" s="489"/>
      <c r="URM31" s="489"/>
      <c r="URN31" s="489"/>
      <c r="URO31" s="489"/>
      <c r="URP31" s="489"/>
      <c r="URQ31" s="489"/>
      <c r="URR31" s="489"/>
      <c r="URS31" s="489"/>
      <c r="URT31" s="489"/>
      <c r="URU31" s="489"/>
      <c r="URV31" s="489"/>
      <c r="URW31" s="489"/>
      <c r="URX31" s="489"/>
      <c r="URY31" s="489"/>
      <c r="URZ31" s="489"/>
      <c r="USA31" s="489"/>
      <c r="USB31" s="489"/>
      <c r="USC31" s="489"/>
      <c r="USD31" s="489"/>
      <c r="USE31" s="489"/>
      <c r="USF31" s="489"/>
      <c r="USG31" s="489"/>
      <c r="USH31" s="489"/>
      <c r="USI31" s="489"/>
      <c r="USJ31" s="489"/>
      <c r="USK31" s="489"/>
      <c r="USL31" s="489"/>
      <c r="USM31" s="489"/>
      <c r="USN31" s="489"/>
      <c r="USO31" s="489"/>
      <c r="USP31" s="489"/>
      <c r="USQ31" s="489"/>
      <c r="USR31" s="489"/>
      <c r="USS31" s="489"/>
      <c r="UST31" s="489"/>
      <c r="USU31" s="489"/>
      <c r="USV31" s="489"/>
      <c r="USW31" s="489"/>
      <c r="USX31" s="489"/>
      <c r="USY31" s="489"/>
      <c r="USZ31" s="489"/>
      <c r="UTA31" s="489"/>
      <c r="UTB31" s="489"/>
      <c r="UTC31" s="489"/>
      <c r="UTD31" s="489"/>
      <c r="UTE31" s="489"/>
      <c r="UTF31" s="489"/>
      <c r="UTG31" s="489"/>
      <c r="UTH31" s="489"/>
      <c r="UTI31" s="489"/>
      <c r="UTJ31" s="489"/>
      <c r="UTK31" s="489"/>
      <c r="UTL31" s="489"/>
      <c r="UTM31" s="489"/>
      <c r="UTN31" s="489"/>
      <c r="UTO31" s="489"/>
      <c r="UTP31" s="489"/>
      <c r="UTQ31" s="489"/>
      <c r="UTR31" s="489"/>
      <c r="UTS31" s="489"/>
      <c r="UTT31" s="489"/>
      <c r="UTU31" s="489"/>
      <c r="UTV31" s="489"/>
      <c r="UTW31" s="489"/>
      <c r="UTX31" s="489"/>
      <c r="UTY31" s="489"/>
      <c r="UTZ31" s="489"/>
      <c r="UUA31" s="489"/>
      <c r="UUB31" s="489"/>
      <c r="UUC31" s="489"/>
      <c r="UUD31" s="489"/>
      <c r="UUE31" s="489"/>
      <c r="UUF31" s="489"/>
      <c r="UUG31" s="489"/>
      <c r="UUH31" s="489"/>
      <c r="UUI31" s="489"/>
      <c r="UUJ31" s="489"/>
      <c r="UUK31" s="489"/>
      <c r="UUL31" s="489"/>
      <c r="UUM31" s="489"/>
      <c r="UUN31" s="489"/>
      <c r="UUO31" s="489"/>
      <c r="UUP31" s="489"/>
      <c r="UUQ31" s="489"/>
      <c r="UUR31" s="489"/>
      <c r="UUS31" s="489"/>
      <c r="UUT31" s="489"/>
      <c r="UUU31" s="489"/>
      <c r="UUV31" s="489"/>
      <c r="UUW31" s="489"/>
      <c r="UUX31" s="489"/>
      <c r="UUY31" s="489"/>
      <c r="UUZ31" s="489"/>
      <c r="UVA31" s="489"/>
      <c r="UVB31" s="489"/>
      <c r="UVC31" s="489"/>
      <c r="UVD31" s="489"/>
      <c r="UVE31" s="489"/>
      <c r="UVF31" s="489"/>
      <c r="UVG31" s="489"/>
      <c r="UVH31" s="489"/>
      <c r="UVI31" s="489"/>
      <c r="UVJ31" s="489"/>
      <c r="UVK31" s="489"/>
      <c r="UVL31" s="489"/>
      <c r="UVM31" s="489"/>
      <c r="UVN31" s="489"/>
      <c r="UVO31" s="489"/>
      <c r="UVP31" s="489"/>
      <c r="UVQ31" s="489"/>
      <c r="UVR31" s="489"/>
      <c r="UVS31" s="489"/>
      <c r="UVT31" s="489"/>
      <c r="UVU31" s="489"/>
      <c r="UVV31" s="489"/>
      <c r="UVW31" s="489"/>
      <c r="UVX31" s="489"/>
      <c r="UVY31" s="489"/>
      <c r="UVZ31" s="489"/>
      <c r="UWA31" s="489"/>
      <c r="UWB31" s="489"/>
      <c r="UWC31" s="489"/>
      <c r="UWD31" s="489"/>
      <c r="UWE31" s="489"/>
      <c r="UWF31" s="489"/>
      <c r="UWG31" s="489"/>
      <c r="UWH31" s="489"/>
      <c r="UWI31" s="489"/>
      <c r="UWJ31" s="489"/>
      <c r="UWK31" s="489"/>
      <c r="UWL31" s="489"/>
      <c r="UWM31" s="489"/>
      <c r="UWN31" s="489"/>
      <c r="UWO31" s="489"/>
      <c r="UWP31" s="489"/>
      <c r="UWQ31" s="489"/>
      <c r="UWR31" s="489"/>
      <c r="UWS31" s="489"/>
      <c r="UWT31" s="489"/>
      <c r="UWU31" s="489"/>
      <c r="UWV31" s="489"/>
      <c r="UWW31" s="489"/>
      <c r="UWX31" s="489"/>
      <c r="UWY31" s="489"/>
      <c r="UWZ31" s="489"/>
      <c r="UXA31" s="489"/>
      <c r="UXB31" s="489"/>
      <c r="UXC31" s="489"/>
      <c r="UXD31" s="489"/>
      <c r="UXE31" s="489"/>
      <c r="UXF31" s="489"/>
      <c r="UXG31" s="489"/>
      <c r="UXH31" s="489"/>
      <c r="UXI31" s="489"/>
      <c r="UXJ31" s="489"/>
      <c r="UXK31" s="489"/>
      <c r="UXL31" s="489"/>
      <c r="UXM31" s="489"/>
      <c r="UXN31" s="489"/>
      <c r="UXO31" s="489"/>
      <c r="UXP31" s="489"/>
      <c r="UXQ31" s="489"/>
      <c r="UXR31" s="489"/>
      <c r="UXS31" s="489"/>
      <c r="UXT31" s="489"/>
      <c r="UXU31" s="489"/>
      <c r="UXV31" s="489"/>
      <c r="UXW31" s="489"/>
      <c r="UXX31" s="489"/>
      <c r="UXY31" s="489"/>
      <c r="UXZ31" s="489"/>
      <c r="UYA31" s="489"/>
      <c r="UYB31" s="489"/>
      <c r="UYC31" s="489"/>
      <c r="UYD31" s="489"/>
      <c r="UYE31" s="489"/>
      <c r="UYF31" s="489"/>
      <c r="UYG31" s="489"/>
      <c r="UYH31" s="489"/>
      <c r="UYI31" s="489"/>
      <c r="UYJ31" s="489"/>
      <c r="UYK31" s="489"/>
      <c r="UYL31" s="489"/>
      <c r="UYM31" s="489"/>
      <c r="UYN31" s="489"/>
      <c r="UYO31" s="489"/>
      <c r="UYP31" s="489"/>
      <c r="UYQ31" s="489"/>
      <c r="UYR31" s="489"/>
      <c r="UYS31" s="489"/>
      <c r="UYT31" s="489"/>
      <c r="UYU31" s="489"/>
      <c r="UYV31" s="489"/>
      <c r="UYW31" s="489"/>
      <c r="UYX31" s="489"/>
      <c r="UYY31" s="489"/>
      <c r="UYZ31" s="489"/>
      <c r="UZA31" s="489"/>
      <c r="UZB31" s="489"/>
      <c r="UZC31" s="489"/>
      <c r="UZD31" s="489"/>
      <c r="UZE31" s="489"/>
      <c r="UZF31" s="489"/>
      <c r="UZG31" s="489"/>
      <c r="UZH31" s="489"/>
      <c r="UZI31" s="489"/>
      <c r="UZJ31" s="489"/>
      <c r="UZK31" s="489"/>
      <c r="UZL31" s="489"/>
      <c r="UZM31" s="489"/>
      <c r="UZN31" s="489"/>
      <c r="UZO31" s="489"/>
      <c r="UZP31" s="489"/>
      <c r="UZQ31" s="489"/>
      <c r="UZR31" s="489"/>
      <c r="UZS31" s="489"/>
      <c r="UZT31" s="489"/>
      <c r="UZU31" s="489"/>
      <c r="UZV31" s="489"/>
      <c r="UZW31" s="489"/>
      <c r="UZX31" s="489"/>
      <c r="UZY31" s="489"/>
      <c r="UZZ31" s="489"/>
      <c r="VAA31" s="489"/>
      <c r="VAB31" s="489"/>
      <c r="VAC31" s="489"/>
      <c r="VAD31" s="489"/>
      <c r="VAE31" s="489"/>
      <c r="VAF31" s="489"/>
      <c r="VAG31" s="489"/>
      <c r="VAH31" s="489"/>
      <c r="VAI31" s="489"/>
      <c r="VAJ31" s="489"/>
      <c r="VAK31" s="489"/>
      <c r="VAL31" s="489"/>
      <c r="VAM31" s="489"/>
      <c r="VAN31" s="489"/>
      <c r="VAO31" s="489"/>
      <c r="VAP31" s="489"/>
      <c r="VAQ31" s="489"/>
      <c r="VAR31" s="489"/>
      <c r="VAS31" s="489"/>
      <c r="VAT31" s="489"/>
      <c r="VAU31" s="489"/>
      <c r="VAV31" s="489"/>
      <c r="VAW31" s="489"/>
      <c r="VAX31" s="489"/>
      <c r="VAY31" s="489"/>
      <c r="VAZ31" s="489"/>
      <c r="VBA31" s="489"/>
      <c r="VBB31" s="489"/>
      <c r="VBC31" s="489"/>
      <c r="VBD31" s="489"/>
      <c r="VBE31" s="489"/>
      <c r="VBF31" s="489"/>
      <c r="VBG31" s="489"/>
      <c r="VBH31" s="489"/>
      <c r="VBI31" s="489"/>
      <c r="VBJ31" s="489"/>
      <c r="VBK31" s="489"/>
      <c r="VBL31" s="489"/>
      <c r="VBM31" s="489"/>
      <c r="VBN31" s="489"/>
      <c r="VBO31" s="489"/>
      <c r="VBP31" s="489"/>
      <c r="VBQ31" s="489"/>
      <c r="VBR31" s="489"/>
      <c r="VBS31" s="489"/>
      <c r="VBT31" s="489"/>
      <c r="VBU31" s="489"/>
      <c r="VBV31" s="489"/>
      <c r="VBW31" s="489"/>
      <c r="VBX31" s="489"/>
      <c r="VBY31" s="489"/>
      <c r="VBZ31" s="489"/>
      <c r="VCA31" s="489"/>
      <c r="VCB31" s="489"/>
      <c r="VCC31" s="489"/>
      <c r="VCD31" s="489"/>
      <c r="VCE31" s="489"/>
      <c r="VCF31" s="489"/>
      <c r="VCG31" s="489"/>
      <c r="VCH31" s="489"/>
      <c r="VCI31" s="489"/>
      <c r="VCJ31" s="489"/>
      <c r="VCK31" s="489"/>
      <c r="VCL31" s="489"/>
      <c r="VCM31" s="489"/>
      <c r="VCN31" s="489"/>
      <c r="VCO31" s="489"/>
      <c r="VCP31" s="489"/>
      <c r="VCQ31" s="489"/>
      <c r="VCR31" s="489"/>
      <c r="VCS31" s="489"/>
      <c r="VCT31" s="489"/>
      <c r="VCU31" s="489"/>
      <c r="VCV31" s="489"/>
      <c r="VCW31" s="489"/>
      <c r="VCX31" s="489"/>
      <c r="VCY31" s="489"/>
      <c r="VCZ31" s="489"/>
      <c r="VDA31" s="489"/>
      <c r="VDB31" s="489"/>
      <c r="VDC31" s="489"/>
      <c r="VDD31" s="489"/>
      <c r="VDE31" s="489"/>
      <c r="VDF31" s="489"/>
      <c r="VDG31" s="489"/>
      <c r="VDH31" s="489"/>
      <c r="VDI31" s="489"/>
      <c r="VDJ31" s="489"/>
      <c r="VDK31" s="489"/>
      <c r="VDL31" s="489"/>
      <c r="VDM31" s="489"/>
      <c r="VDN31" s="489"/>
      <c r="VDO31" s="489"/>
      <c r="VDP31" s="489"/>
      <c r="VDQ31" s="489"/>
      <c r="VDR31" s="489"/>
      <c r="VDS31" s="489"/>
      <c r="VDT31" s="489"/>
      <c r="VDU31" s="489"/>
      <c r="VDV31" s="489"/>
      <c r="VDW31" s="489"/>
      <c r="VDX31" s="489"/>
      <c r="VDY31" s="489"/>
      <c r="VDZ31" s="489"/>
      <c r="VEA31" s="489"/>
      <c r="VEB31" s="489"/>
      <c r="VEC31" s="489"/>
      <c r="VED31" s="489"/>
      <c r="VEE31" s="489"/>
      <c r="VEF31" s="489"/>
      <c r="VEG31" s="489"/>
      <c r="VEH31" s="489"/>
      <c r="VEI31" s="489"/>
      <c r="VEJ31" s="489"/>
      <c r="VEK31" s="489"/>
      <c r="VEL31" s="489"/>
      <c r="VEM31" s="489"/>
      <c r="VEN31" s="489"/>
      <c r="VEO31" s="489"/>
      <c r="VEP31" s="489"/>
      <c r="VEQ31" s="489"/>
      <c r="VER31" s="489"/>
      <c r="VES31" s="489"/>
      <c r="VET31" s="489"/>
      <c r="VEU31" s="489"/>
      <c r="VEV31" s="489"/>
      <c r="VEW31" s="489"/>
      <c r="VEX31" s="489"/>
      <c r="VEY31" s="489"/>
      <c r="VEZ31" s="489"/>
      <c r="VFA31" s="489"/>
      <c r="VFB31" s="489"/>
      <c r="VFC31" s="489"/>
      <c r="VFD31" s="489"/>
      <c r="VFE31" s="489"/>
      <c r="VFF31" s="489"/>
      <c r="VFG31" s="489"/>
      <c r="VFH31" s="489"/>
      <c r="VFI31" s="489"/>
      <c r="VFJ31" s="489"/>
      <c r="VFK31" s="489"/>
      <c r="VFL31" s="489"/>
      <c r="VFM31" s="489"/>
      <c r="VFN31" s="489"/>
      <c r="VFO31" s="489"/>
      <c r="VFP31" s="489"/>
      <c r="VFQ31" s="489"/>
      <c r="VFR31" s="489"/>
      <c r="VFS31" s="489"/>
      <c r="VFT31" s="489"/>
      <c r="VFU31" s="489"/>
      <c r="VFV31" s="489"/>
      <c r="VFW31" s="489"/>
      <c r="VFX31" s="489"/>
      <c r="VFY31" s="489"/>
      <c r="VFZ31" s="489"/>
      <c r="VGA31" s="489"/>
      <c r="VGB31" s="489"/>
      <c r="VGC31" s="489"/>
      <c r="VGD31" s="489"/>
      <c r="VGE31" s="489"/>
      <c r="VGF31" s="489"/>
      <c r="VGG31" s="489"/>
      <c r="VGH31" s="489"/>
      <c r="VGI31" s="489"/>
      <c r="VGJ31" s="489"/>
      <c r="VGK31" s="489"/>
      <c r="VGL31" s="489"/>
      <c r="VGM31" s="489"/>
      <c r="VGN31" s="489"/>
      <c r="VGO31" s="489"/>
      <c r="VGP31" s="489"/>
      <c r="VGQ31" s="489"/>
      <c r="VGR31" s="489"/>
      <c r="VGS31" s="489"/>
      <c r="VGT31" s="489"/>
      <c r="VGU31" s="489"/>
      <c r="VGV31" s="489"/>
      <c r="VGW31" s="489"/>
      <c r="VGX31" s="489"/>
      <c r="VGY31" s="489"/>
      <c r="VGZ31" s="489"/>
      <c r="VHA31" s="489"/>
      <c r="VHB31" s="489"/>
      <c r="VHC31" s="489"/>
      <c r="VHD31" s="489"/>
      <c r="VHE31" s="489"/>
      <c r="VHF31" s="489"/>
      <c r="VHG31" s="489"/>
      <c r="VHH31" s="489"/>
      <c r="VHI31" s="489"/>
      <c r="VHJ31" s="489"/>
      <c r="VHK31" s="489"/>
      <c r="VHL31" s="489"/>
      <c r="VHM31" s="489"/>
      <c r="VHN31" s="489"/>
      <c r="VHO31" s="489"/>
      <c r="VHP31" s="489"/>
      <c r="VHQ31" s="489"/>
      <c r="VHR31" s="489"/>
      <c r="VHS31" s="489"/>
      <c r="VHT31" s="489"/>
      <c r="VHU31" s="489"/>
      <c r="VHV31" s="489"/>
      <c r="VHW31" s="489"/>
      <c r="VHX31" s="489"/>
      <c r="VHY31" s="489"/>
      <c r="VHZ31" s="489"/>
      <c r="VIA31" s="489"/>
      <c r="VIB31" s="489"/>
      <c r="VIC31" s="489"/>
      <c r="VID31" s="489"/>
      <c r="VIE31" s="489"/>
      <c r="VIF31" s="489"/>
      <c r="VIG31" s="489"/>
      <c r="VIH31" s="489"/>
      <c r="VII31" s="489"/>
      <c r="VIJ31" s="489"/>
      <c r="VIK31" s="489"/>
      <c r="VIL31" s="489"/>
      <c r="VIM31" s="489"/>
      <c r="VIN31" s="489"/>
      <c r="VIO31" s="489"/>
      <c r="VIP31" s="489"/>
      <c r="VIQ31" s="489"/>
      <c r="VIR31" s="489"/>
      <c r="VIS31" s="489"/>
      <c r="VIT31" s="489"/>
      <c r="VIU31" s="489"/>
      <c r="VIV31" s="489"/>
      <c r="VIW31" s="489"/>
      <c r="VIX31" s="489"/>
      <c r="VIY31" s="489"/>
      <c r="VIZ31" s="489"/>
      <c r="VJA31" s="489"/>
      <c r="VJB31" s="489"/>
      <c r="VJC31" s="489"/>
      <c r="VJD31" s="489"/>
      <c r="VJE31" s="489"/>
      <c r="VJF31" s="489"/>
      <c r="VJG31" s="489"/>
      <c r="VJH31" s="489"/>
      <c r="VJI31" s="489"/>
      <c r="VJJ31" s="489"/>
      <c r="VJK31" s="489"/>
      <c r="VJL31" s="489"/>
      <c r="VJM31" s="489"/>
      <c r="VJN31" s="489"/>
      <c r="VJO31" s="489"/>
      <c r="VJP31" s="489"/>
      <c r="VJQ31" s="489"/>
      <c r="VJR31" s="489"/>
      <c r="VJS31" s="489"/>
      <c r="VJT31" s="489"/>
      <c r="VJU31" s="489"/>
      <c r="VJV31" s="489"/>
      <c r="VJW31" s="489"/>
      <c r="VJX31" s="489"/>
      <c r="VJY31" s="489"/>
      <c r="VJZ31" s="489"/>
      <c r="VKA31" s="489"/>
      <c r="VKB31" s="489"/>
      <c r="VKC31" s="489"/>
      <c r="VKD31" s="489"/>
      <c r="VKE31" s="489"/>
      <c r="VKF31" s="489"/>
      <c r="VKG31" s="489"/>
      <c r="VKH31" s="489"/>
      <c r="VKI31" s="489"/>
      <c r="VKJ31" s="489"/>
      <c r="VKK31" s="489"/>
      <c r="VKL31" s="489"/>
      <c r="VKM31" s="489"/>
      <c r="VKN31" s="489"/>
      <c r="VKO31" s="489"/>
      <c r="VKP31" s="489"/>
      <c r="VKQ31" s="489"/>
      <c r="VKR31" s="489"/>
      <c r="VKS31" s="489"/>
      <c r="VKT31" s="489"/>
      <c r="VKU31" s="489"/>
      <c r="VKV31" s="489"/>
      <c r="VKW31" s="489"/>
      <c r="VKX31" s="489"/>
      <c r="VKY31" s="489"/>
      <c r="VKZ31" s="489"/>
      <c r="VLA31" s="489"/>
      <c r="VLB31" s="489"/>
      <c r="VLC31" s="489"/>
      <c r="VLD31" s="489"/>
      <c r="VLE31" s="489"/>
      <c r="VLF31" s="489"/>
      <c r="VLG31" s="489"/>
      <c r="VLH31" s="489"/>
      <c r="VLI31" s="489"/>
      <c r="VLJ31" s="489"/>
      <c r="VLK31" s="489"/>
      <c r="VLL31" s="489"/>
      <c r="VLM31" s="489"/>
      <c r="VLN31" s="489"/>
      <c r="VLO31" s="489"/>
      <c r="VLP31" s="489"/>
      <c r="VLQ31" s="489"/>
      <c r="VLR31" s="489"/>
      <c r="VLS31" s="489"/>
      <c r="VLT31" s="489"/>
      <c r="VLU31" s="489"/>
      <c r="VLV31" s="489"/>
      <c r="VLW31" s="489"/>
      <c r="VLX31" s="489"/>
      <c r="VLY31" s="489"/>
      <c r="VLZ31" s="489"/>
      <c r="VMA31" s="489"/>
      <c r="VMB31" s="489"/>
      <c r="VMC31" s="489"/>
      <c r="VMD31" s="489"/>
      <c r="VME31" s="489"/>
      <c r="VMF31" s="489"/>
      <c r="VMG31" s="489"/>
      <c r="VMH31" s="489"/>
      <c r="VMI31" s="489"/>
      <c r="VMJ31" s="489"/>
      <c r="VMK31" s="489"/>
      <c r="VML31" s="489"/>
      <c r="VMM31" s="489"/>
      <c r="VMN31" s="489"/>
      <c r="VMO31" s="489"/>
      <c r="VMP31" s="489"/>
      <c r="VMQ31" s="489"/>
      <c r="VMR31" s="489"/>
      <c r="VMS31" s="489"/>
      <c r="VMT31" s="489"/>
      <c r="VMU31" s="489"/>
      <c r="VMV31" s="489"/>
      <c r="VMW31" s="489"/>
      <c r="VMX31" s="489"/>
      <c r="VMY31" s="489"/>
      <c r="VMZ31" s="489"/>
      <c r="VNA31" s="489"/>
      <c r="VNB31" s="489"/>
      <c r="VNC31" s="489"/>
      <c r="VND31" s="489"/>
      <c r="VNE31" s="489"/>
      <c r="VNF31" s="489"/>
      <c r="VNG31" s="489"/>
      <c r="VNH31" s="489"/>
      <c r="VNI31" s="489"/>
      <c r="VNJ31" s="489"/>
      <c r="VNK31" s="489"/>
      <c r="VNL31" s="489"/>
      <c r="VNM31" s="489"/>
      <c r="VNN31" s="489"/>
      <c r="VNO31" s="489"/>
      <c r="VNP31" s="489"/>
      <c r="VNQ31" s="489"/>
      <c r="VNR31" s="489"/>
      <c r="VNS31" s="489"/>
      <c r="VNT31" s="489"/>
      <c r="VNU31" s="489"/>
      <c r="VNV31" s="489"/>
      <c r="VNW31" s="489"/>
      <c r="VNX31" s="489"/>
      <c r="VNY31" s="489"/>
      <c r="VNZ31" s="489"/>
      <c r="VOA31" s="489"/>
      <c r="VOB31" s="489"/>
      <c r="VOC31" s="489"/>
      <c r="VOD31" s="489"/>
      <c r="VOE31" s="489"/>
      <c r="VOF31" s="489"/>
      <c r="VOG31" s="489"/>
      <c r="VOH31" s="489"/>
      <c r="VOI31" s="489"/>
      <c r="VOJ31" s="489"/>
      <c r="VOK31" s="489"/>
      <c r="VOL31" s="489"/>
      <c r="VOM31" s="489"/>
      <c r="VON31" s="489"/>
      <c r="VOO31" s="489"/>
      <c r="VOP31" s="489"/>
      <c r="VOQ31" s="489"/>
      <c r="VOR31" s="489"/>
      <c r="VOS31" s="489"/>
      <c r="VOT31" s="489"/>
      <c r="VOU31" s="489"/>
      <c r="VOV31" s="489"/>
      <c r="VOW31" s="489"/>
      <c r="VOX31" s="489"/>
      <c r="VOY31" s="489"/>
      <c r="VOZ31" s="489"/>
      <c r="VPA31" s="489"/>
      <c r="VPB31" s="489"/>
      <c r="VPC31" s="489"/>
      <c r="VPD31" s="489"/>
      <c r="VPE31" s="489"/>
      <c r="VPF31" s="489"/>
      <c r="VPG31" s="489"/>
      <c r="VPH31" s="489"/>
      <c r="VPI31" s="489"/>
      <c r="VPJ31" s="489"/>
      <c r="VPK31" s="489"/>
      <c r="VPL31" s="489"/>
      <c r="VPM31" s="489"/>
      <c r="VPN31" s="489"/>
      <c r="VPO31" s="489"/>
      <c r="VPP31" s="489"/>
      <c r="VPQ31" s="489"/>
      <c r="VPR31" s="489"/>
      <c r="VPS31" s="489"/>
      <c r="VPT31" s="489"/>
      <c r="VPU31" s="489"/>
      <c r="VPV31" s="489"/>
      <c r="VPW31" s="489"/>
      <c r="VPX31" s="489"/>
      <c r="VPY31" s="489"/>
      <c r="VPZ31" s="489"/>
      <c r="VQA31" s="489"/>
      <c r="VQB31" s="489"/>
      <c r="VQC31" s="489"/>
      <c r="VQD31" s="489"/>
      <c r="VQE31" s="489"/>
      <c r="VQF31" s="489"/>
      <c r="VQG31" s="489"/>
      <c r="VQH31" s="489"/>
      <c r="VQI31" s="489"/>
      <c r="VQJ31" s="489"/>
      <c r="VQK31" s="489"/>
      <c r="VQL31" s="489"/>
      <c r="VQM31" s="489"/>
      <c r="VQN31" s="489"/>
      <c r="VQO31" s="489"/>
      <c r="VQP31" s="489"/>
      <c r="VQQ31" s="489"/>
      <c r="VQR31" s="489"/>
      <c r="VQS31" s="489"/>
      <c r="VQT31" s="489"/>
      <c r="VQU31" s="489"/>
      <c r="VQV31" s="489"/>
      <c r="VQW31" s="489"/>
      <c r="VQX31" s="489"/>
      <c r="VQY31" s="489"/>
      <c r="VQZ31" s="489"/>
      <c r="VRA31" s="489"/>
      <c r="VRB31" s="489"/>
      <c r="VRC31" s="489"/>
      <c r="VRD31" s="489"/>
      <c r="VRE31" s="489"/>
      <c r="VRF31" s="489"/>
      <c r="VRG31" s="489"/>
      <c r="VRH31" s="489"/>
      <c r="VRI31" s="489"/>
      <c r="VRJ31" s="489"/>
      <c r="VRK31" s="489"/>
      <c r="VRL31" s="489"/>
      <c r="VRM31" s="489"/>
      <c r="VRN31" s="489"/>
      <c r="VRO31" s="489"/>
      <c r="VRP31" s="489"/>
      <c r="VRQ31" s="489"/>
      <c r="VRR31" s="489"/>
      <c r="VRS31" s="489"/>
      <c r="VRT31" s="489"/>
      <c r="VRU31" s="489"/>
      <c r="VRV31" s="489"/>
      <c r="VRW31" s="489"/>
      <c r="VRX31" s="489"/>
      <c r="VRY31" s="489"/>
      <c r="VRZ31" s="489"/>
      <c r="VSA31" s="489"/>
      <c r="VSB31" s="489"/>
      <c r="VSC31" s="489"/>
      <c r="VSD31" s="489"/>
      <c r="VSE31" s="489"/>
      <c r="VSF31" s="489"/>
      <c r="VSG31" s="489"/>
      <c r="VSH31" s="489"/>
      <c r="VSI31" s="489"/>
      <c r="VSJ31" s="489"/>
      <c r="VSK31" s="489"/>
      <c r="VSL31" s="489"/>
      <c r="VSM31" s="489"/>
      <c r="VSN31" s="489"/>
      <c r="VSO31" s="489"/>
      <c r="VSP31" s="489"/>
      <c r="VSQ31" s="489"/>
      <c r="VSR31" s="489"/>
      <c r="VSS31" s="489"/>
      <c r="VST31" s="489"/>
      <c r="VSU31" s="489"/>
      <c r="VSV31" s="489"/>
      <c r="VSW31" s="489"/>
      <c r="VSX31" s="489"/>
      <c r="VSY31" s="489"/>
      <c r="VSZ31" s="489"/>
      <c r="VTA31" s="489"/>
      <c r="VTB31" s="489"/>
      <c r="VTC31" s="489"/>
      <c r="VTD31" s="489"/>
      <c r="VTE31" s="489"/>
      <c r="VTF31" s="489"/>
      <c r="VTG31" s="489"/>
      <c r="VTH31" s="489"/>
      <c r="VTI31" s="489"/>
      <c r="VTJ31" s="489"/>
      <c r="VTK31" s="489"/>
      <c r="VTL31" s="489"/>
      <c r="VTM31" s="489"/>
      <c r="VTN31" s="489"/>
      <c r="VTO31" s="489"/>
      <c r="VTP31" s="489"/>
      <c r="VTQ31" s="489"/>
      <c r="VTR31" s="489"/>
      <c r="VTS31" s="489"/>
      <c r="VTT31" s="489"/>
      <c r="VTU31" s="489"/>
      <c r="VTV31" s="489"/>
      <c r="VTW31" s="489"/>
      <c r="VTX31" s="489"/>
      <c r="VTY31" s="489"/>
      <c r="VTZ31" s="489"/>
      <c r="VUA31" s="489"/>
      <c r="VUB31" s="489"/>
      <c r="VUC31" s="489"/>
      <c r="VUD31" s="489"/>
      <c r="VUE31" s="489"/>
      <c r="VUF31" s="489"/>
      <c r="VUG31" s="489"/>
      <c r="VUH31" s="489"/>
      <c r="VUI31" s="489"/>
      <c r="VUJ31" s="489"/>
      <c r="VUK31" s="489"/>
      <c r="VUL31" s="489"/>
      <c r="VUM31" s="489"/>
      <c r="VUN31" s="489"/>
      <c r="VUO31" s="489"/>
      <c r="VUP31" s="489"/>
      <c r="VUQ31" s="489"/>
      <c r="VUR31" s="489"/>
      <c r="VUS31" s="489"/>
      <c r="VUT31" s="489"/>
      <c r="VUU31" s="489"/>
      <c r="VUV31" s="489"/>
      <c r="VUW31" s="489"/>
      <c r="VUX31" s="489"/>
      <c r="VUY31" s="489"/>
      <c r="VUZ31" s="489"/>
      <c r="VVA31" s="489"/>
      <c r="VVB31" s="489"/>
      <c r="VVC31" s="489"/>
      <c r="VVD31" s="489"/>
      <c r="VVE31" s="489"/>
      <c r="VVF31" s="489"/>
      <c r="VVG31" s="489"/>
      <c r="VVH31" s="489"/>
      <c r="VVI31" s="489"/>
      <c r="VVJ31" s="489"/>
      <c r="VVK31" s="489"/>
      <c r="VVL31" s="489"/>
      <c r="VVM31" s="489"/>
      <c r="VVN31" s="489"/>
      <c r="VVO31" s="489"/>
      <c r="VVP31" s="489"/>
      <c r="VVQ31" s="489"/>
      <c r="VVR31" s="489"/>
      <c r="VVS31" s="489"/>
      <c r="VVT31" s="489"/>
      <c r="VVU31" s="489"/>
      <c r="VVV31" s="489"/>
      <c r="VVW31" s="489"/>
      <c r="VVX31" s="489"/>
      <c r="VVY31" s="489"/>
      <c r="VVZ31" s="489"/>
      <c r="VWA31" s="489"/>
      <c r="VWB31" s="489"/>
      <c r="VWC31" s="489"/>
      <c r="VWD31" s="489"/>
      <c r="VWE31" s="489"/>
      <c r="VWF31" s="489"/>
      <c r="VWG31" s="489"/>
      <c r="VWH31" s="489"/>
      <c r="VWI31" s="489"/>
      <c r="VWJ31" s="489"/>
      <c r="VWK31" s="489"/>
      <c r="VWL31" s="489"/>
      <c r="VWM31" s="489"/>
      <c r="VWN31" s="489"/>
      <c r="VWO31" s="489"/>
      <c r="VWP31" s="489"/>
      <c r="VWQ31" s="489"/>
      <c r="VWR31" s="489"/>
      <c r="VWS31" s="489"/>
      <c r="VWT31" s="489"/>
      <c r="VWU31" s="489"/>
      <c r="VWV31" s="489"/>
      <c r="VWW31" s="489"/>
      <c r="VWX31" s="489"/>
      <c r="VWY31" s="489"/>
      <c r="VWZ31" s="489"/>
      <c r="VXA31" s="489"/>
      <c r="VXB31" s="489"/>
      <c r="VXC31" s="489"/>
      <c r="VXD31" s="489"/>
      <c r="VXE31" s="489"/>
      <c r="VXF31" s="489"/>
      <c r="VXG31" s="489"/>
      <c r="VXH31" s="489"/>
      <c r="VXI31" s="489"/>
      <c r="VXJ31" s="489"/>
      <c r="VXK31" s="489"/>
      <c r="VXL31" s="489"/>
      <c r="VXM31" s="489"/>
      <c r="VXN31" s="489"/>
      <c r="VXO31" s="489"/>
      <c r="VXP31" s="489"/>
      <c r="VXQ31" s="489"/>
      <c r="VXR31" s="489"/>
      <c r="VXS31" s="489"/>
      <c r="VXT31" s="489"/>
      <c r="VXU31" s="489"/>
      <c r="VXV31" s="489"/>
      <c r="VXW31" s="489"/>
      <c r="VXX31" s="489"/>
      <c r="VXY31" s="489"/>
      <c r="VXZ31" s="489"/>
      <c r="VYA31" s="489"/>
      <c r="VYB31" s="489"/>
      <c r="VYC31" s="489"/>
      <c r="VYD31" s="489"/>
      <c r="VYE31" s="489"/>
      <c r="VYF31" s="489"/>
      <c r="VYG31" s="489"/>
      <c r="VYH31" s="489"/>
      <c r="VYI31" s="489"/>
      <c r="VYJ31" s="489"/>
      <c r="VYK31" s="489"/>
      <c r="VYL31" s="489"/>
      <c r="VYM31" s="489"/>
      <c r="VYN31" s="489"/>
      <c r="VYO31" s="489"/>
      <c r="VYP31" s="489"/>
      <c r="VYQ31" s="489"/>
      <c r="VYR31" s="489"/>
      <c r="VYS31" s="489"/>
      <c r="VYT31" s="489"/>
      <c r="VYU31" s="489"/>
      <c r="VYV31" s="489"/>
      <c r="VYW31" s="489"/>
      <c r="VYX31" s="489"/>
      <c r="VYY31" s="489"/>
      <c r="VYZ31" s="489"/>
      <c r="VZA31" s="489"/>
      <c r="VZB31" s="489"/>
      <c r="VZC31" s="489"/>
      <c r="VZD31" s="489"/>
      <c r="VZE31" s="489"/>
      <c r="VZF31" s="489"/>
      <c r="VZG31" s="489"/>
      <c r="VZH31" s="489"/>
      <c r="VZI31" s="489"/>
      <c r="VZJ31" s="489"/>
      <c r="VZK31" s="489"/>
      <c r="VZL31" s="489"/>
      <c r="VZM31" s="489"/>
      <c r="VZN31" s="489"/>
      <c r="VZO31" s="489"/>
      <c r="VZP31" s="489"/>
      <c r="VZQ31" s="489"/>
      <c r="VZR31" s="489"/>
      <c r="VZS31" s="489"/>
      <c r="VZT31" s="489"/>
      <c r="VZU31" s="489"/>
      <c r="VZV31" s="489"/>
      <c r="VZW31" s="489"/>
      <c r="VZX31" s="489"/>
      <c r="VZY31" s="489"/>
      <c r="VZZ31" s="489"/>
      <c r="WAA31" s="489"/>
      <c r="WAB31" s="489"/>
      <c r="WAC31" s="489"/>
      <c r="WAD31" s="489"/>
      <c r="WAE31" s="489"/>
      <c r="WAF31" s="489"/>
      <c r="WAG31" s="489"/>
      <c r="WAH31" s="489"/>
      <c r="WAI31" s="489"/>
      <c r="WAJ31" s="489"/>
      <c r="WAK31" s="489"/>
      <c r="WAL31" s="489"/>
      <c r="WAM31" s="489"/>
      <c r="WAN31" s="489"/>
      <c r="WAO31" s="489"/>
      <c r="WAP31" s="489"/>
      <c r="WAQ31" s="489"/>
      <c r="WAR31" s="489"/>
      <c r="WAS31" s="489"/>
      <c r="WAT31" s="489"/>
      <c r="WAU31" s="489"/>
      <c r="WAV31" s="489"/>
      <c r="WAW31" s="489"/>
      <c r="WAX31" s="489"/>
      <c r="WAY31" s="489"/>
      <c r="WAZ31" s="489"/>
      <c r="WBA31" s="489"/>
      <c r="WBB31" s="489"/>
      <c r="WBC31" s="489"/>
      <c r="WBD31" s="489"/>
      <c r="WBE31" s="489"/>
      <c r="WBF31" s="489"/>
      <c r="WBG31" s="489"/>
      <c r="WBH31" s="489"/>
      <c r="WBI31" s="489"/>
      <c r="WBJ31" s="489"/>
      <c r="WBK31" s="489"/>
      <c r="WBL31" s="489"/>
      <c r="WBM31" s="489"/>
      <c r="WBN31" s="489"/>
      <c r="WBO31" s="489"/>
      <c r="WBP31" s="489"/>
      <c r="WBQ31" s="489"/>
      <c r="WBR31" s="489"/>
      <c r="WBS31" s="489"/>
      <c r="WBT31" s="489"/>
      <c r="WBU31" s="489"/>
      <c r="WBV31" s="489"/>
      <c r="WBW31" s="489"/>
      <c r="WBX31" s="489"/>
      <c r="WBY31" s="489"/>
      <c r="WBZ31" s="489"/>
      <c r="WCA31" s="489"/>
      <c r="WCB31" s="489"/>
      <c r="WCC31" s="489"/>
      <c r="WCD31" s="489"/>
      <c r="WCE31" s="489"/>
      <c r="WCF31" s="489"/>
      <c r="WCG31" s="489"/>
      <c r="WCH31" s="489"/>
      <c r="WCI31" s="489"/>
      <c r="WCJ31" s="489"/>
      <c r="WCK31" s="489"/>
      <c r="WCL31" s="489"/>
      <c r="WCM31" s="489"/>
      <c r="WCN31" s="489"/>
      <c r="WCO31" s="489"/>
      <c r="WCP31" s="489"/>
      <c r="WCQ31" s="489"/>
      <c r="WCR31" s="489"/>
      <c r="WCS31" s="489"/>
      <c r="WCT31" s="489"/>
      <c r="WCU31" s="489"/>
      <c r="WCV31" s="489"/>
      <c r="WCW31" s="489"/>
      <c r="WCX31" s="489"/>
      <c r="WCY31" s="489"/>
      <c r="WCZ31" s="489"/>
      <c r="WDA31" s="489"/>
      <c r="WDB31" s="489"/>
      <c r="WDC31" s="489"/>
      <c r="WDD31" s="489"/>
      <c r="WDE31" s="489"/>
      <c r="WDF31" s="489"/>
      <c r="WDG31" s="489"/>
      <c r="WDH31" s="489"/>
      <c r="WDI31" s="489"/>
      <c r="WDJ31" s="489"/>
      <c r="WDK31" s="489"/>
      <c r="WDL31" s="489"/>
      <c r="WDM31" s="489"/>
      <c r="WDN31" s="489"/>
      <c r="WDO31" s="489"/>
      <c r="WDP31" s="489"/>
      <c r="WDQ31" s="489"/>
      <c r="WDR31" s="489"/>
      <c r="WDS31" s="489"/>
      <c r="WDT31" s="489"/>
      <c r="WDU31" s="489"/>
      <c r="WDV31" s="489"/>
      <c r="WDW31" s="489"/>
      <c r="WDX31" s="489"/>
      <c r="WDY31" s="489"/>
      <c r="WDZ31" s="489"/>
      <c r="WEA31" s="489"/>
      <c r="WEB31" s="489"/>
      <c r="WEC31" s="489"/>
      <c r="WED31" s="489"/>
      <c r="WEE31" s="489"/>
      <c r="WEF31" s="489"/>
      <c r="WEG31" s="489"/>
      <c r="WEH31" s="489"/>
      <c r="WEI31" s="489"/>
      <c r="WEJ31" s="489"/>
      <c r="WEK31" s="489"/>
      <c r="WEL31" s="489"/>
      <c r="WEM31" s="489"/>
      <c r="WEN31" s="489"/>
      <c r="WEO31" s="489"/>
      <c r="WEP31" s="489"/>
      <c r="WEQ31" s="489"/>
      <c r="WER31" s="489"/>
      <c r="WES31" s="489"/>
      <c r="WET31" s="489"/>
      <c r="WEU31" s="489"/>
      <c r="WEV31" s="489"/>
      <c r="WEW31" s="489"/>
      <c r="WEX31" s="489"/>
      <c r="WEY31" s="489"/>
      <c r="WEZ31" s="489"/>
      <c r="WFA31" s="489"/>
      <c r="WFB31" s="489"/>
      <c r="WFC31" s="489"/>
      <c r="WFD31" s="489"/>
      <c r="WFE31" s="489"/>
      <c r="WFF31" s="489"/>
      <c r="WFG31" s="489"/>
      <c r="WFH31" s="489"/>
      <c r="WFI31" s="489"/>
      <c r="WFJ31" s="489"/>
      <c r="WFK31" s="489"/>
      <c r="WFL31" s="489"/>
      <c r="WFM31" s="489"/>
      <c r="WFN31" s="489"/>
      <c r="WFO31" s="489"/>
      <c r="WFP31" s="489"/>
      <c r="WFQ31" s="489"/>
      <c r="WFR31" s="489"/>
      <c r="WFS31" s="489"/>
      <c r="WFT31" s="489"/>
      <c r="WFU31" s="489"/>
      <c r="WFV31" s="489"/>
      <c r="WFW31" s="489"/>
      <c r="WFX31" s="489"/>
      <c r="WFY31" s="489"/>
      <c r="WFZ31" s="489"/>
      <c r="WGA31" s="489"/>
      <c r="WGB31" s="489"/>
      <c r="WGC31" s="489"/>
      <c r="WGD31" s="489"/>
      <c r="WGE31" s="489"/>
      <c r="WGF31" s="489"/>
      <c r="WGG31" s="489"/>
      <c r="WGH31" s="489"/>
      <c r="WGI31" s="489"/>
      <c r="WGJ31" s="489"/>
      <c r="WGK31" s="489"/>
      <c r="WGL31" s="489"/>
      <c r="WGM31" s="489"/>
      <c r="WGN31" s="489"/>
      <c r="WGO31" s="489"/>
      <c r="WGP31" s="489"/>
      <c r="WGQ31" s="489"/>
      <c r="WGR31" s="489"/>
      <c r="WGS31" s="489"/>
      <c r="WGT31" s="489"/>
      <c r="WGU31" s="489"/>
      <c r="WGV31" s="489"/>
      <c r="WGW31" s="489"/>
      <c r="WGX31" s="489"/>
      <c r="WGY31" s="489"/>
      <c r="WGZ31" s="489"/>
      <c r="WHA31" s="489"/>
      <c r="WHB31" s="489"/>
      <c r="WHC31" s="489"/>
      <c r="WHD31" s="489"/>
      <c r="WHE31" s="489"/>
      <c r="WHF31" s="489"/>
      <c r="WHG31" s="489"/>
      <c r="WHH31" s="489"/>
      <c r="WHI31" s="489"/>
      <c r="WHJ31" s="489"/>
      <c r="WHK31" s="489"/>
      <c r="WHL31" s="489"/>
      <c r="WHM31" s="489"/>
      <c r="WHN31" s="489"/>
      <c r="WHO31" s="489"/>
      <c r="WHP31" s="489"/>
      <c r="WHQ31" s="489"/>
      <c r="WHR31" s="489"/>
      <c r="WHS31" s="489"/>
      <c r="WHT31" s="489"/>
      <c r="WHU31" s="489"/>
      <c r="WHV31" s="489"/>
      <c r="WHW31" s="489"/>
      <c r="WHX31" s="489"/>
      <c r="WHY31" s="489"/>
      <c r="WHZ31" s="489"/>
      <c r="WIA31" s="489"/>
      <c r="WIB31" s="489"/>
      <c r="WIC31" s="489"/>
      <c r="WID31" s="489"/>
      <c r="WIE31" s="489"/>
      <c r="WIF31" s="489"/>
      <c r="WIG31" s="489"/>
      <c r="WIH31" s="489"/>
      <c r="WII31" s="489"/>
      <c r="WIJ31" s="489"/>
      <c r="WIK31" s="489"/>
      <c r="WIL31" s="489"/>
      <c r="WIM31" s="489"/>
      <c r="WIN31" s="489"/>
      <c r="WIO31" s="489"/>
      <c r="WIP31" s="489"/>
      <c r="WIQ31" s="489"/>
      <c r="WIR31" s="489"/>
      <c r="WIS31" s="489"/>
      <c r="WIT31" s="489"/>
      <c r="WIU31" s="489"/>
      <c r="WIV31" s="489"/>
      <c r="WIW31" s="489"/>
      <c r="WIX31" s="489"/>
      <c r="WIY31" s="489"/>
      <c r="WIZ31" s="489"/>
      <c r="WJA31" s="489"/>
      <c r="WJB31" s="489"/>
      <c r="WJC31" s="489"/>
      <c r="WJD31" s="489"/>
      <c r="WJE31" s="489"/>
      <c r="WJF31" s="489"/>
      <c r="WJG31" s="489"/>
      <c r="WJH31" s="489"/>
      <c r="WJI31" s="489"/>
      <c r="WJJ31" s="489"/>
      <c r="WJK31" s="489"/>
      <c r="WJL31" s="489"/>
      <c r="WJM31" s="489"/>
      <c r="WJN31" s="489"/>
      <c r="WJO31" s="489"/>
      <c r="WJP31" s="489"/>
      <c r="WJQ31" s="489"/>
      <c r="WJR31" s="489"/>
      <c r="WJS31" s="489"/>
      <c r="WJT31" s="489"/>
      <c r="WJU31" s="489"/>
      <c r="WJV31" s="489"/>
      <c r="WJW31" s="489"/>
      <c r="WJX31" s="489"/>
      <c r="WJY31" s="489"/>
      <c r="WJZ31" s="489"/>
      <c r="WKA31" s="489"/>
      <c r="WKB31" s="489"/>
      <c r="WKC31" s="489"/>
      <c r="WKD31" s="489"/>
      <c r="WKE31" s="489"/>
      <c r="WKF31" s="489"/>
      <c r="WKG31" s="489"/>
      <c r="WKH31" s="489"/>
      <c r="WKI31" s="489"/>
      <c r="WKJ31" s="489"/>
      <c r="WKK31" s="489"/>
      <c r="WKL31" s="489"/>
      <c r="WKM31" s="489"/>
      <c r="WKN31" s="489"/>
      <c r="WKO31" s="489"/>
      <c r="WKP31" s="489"/>
      <c r="WKQ31" s="489"/>
      <c r="WKR31" s="489"/>
      <c r="WKS31" s="489"/>
      <c r="WKT31" s="489"/>
      <c r="WKU31" s="489"/>
      <c r="WKV31" s="489"/>
      <c r="WKW31" s="489"/>
      <c r="WKX31" s="489"/>
      <c r="WKY31" s="489"/>
      <c r="WKZ31" s="489"/>
      <c r="WLA31" s="489"/>
      <c r="WLB31" s="489"/>
      <c r="WLC31" s="489"/>
      <c r="WLD31" s="489"/>
      <c r="WLE31" s="489"/>
      <c r="WLF31" s="489"/>
      <c r="WLG31" s="489"/>
      <c r="WLH31" s="489"/>
      <c r="WLI31" s="489"/>
      <c r="WLJ31" s="489"/>
      <c r="WLK31" s="489"/>
      <c r="WLL31" s="489"/>
      <c r="WLM31" s="489"/>
      <c r="WLN31" s="489"/>
      <c r="WLO31" s="489"/>
      <c r="WLP31" s="489"/>
      <c r="WLQ31" s="489"/>
      <c r="WLR31" s="489"/>
      <c r="WLS31" s="489"/>
      <c r="WLT31" s="489"/>
      <c r="WLU31" s="489"/>
      <c r="WLV31" s="489"/>
      <c r="WLW31" s="489"/>
      <c r="WLX31" s="489"/>
      <c r="WLY31" s="489"/>
      <c r="WLZ31" s="489"/>
      <c r="WMA31" s="489"/>
      <c r="WMB31" s="489"/>
      <c r="WMC31" s="489"/>
      <c r="WMD31" s="489"/>
      <c r="WME31" s="489"/>
      <c r="WMF31" s="489"/>
      <c r="WMG31" s="489"/>
      <c r="WMH31" s="489"/>
      <c r="WMI31" s="489"/>
      <c r="WMJ31" s="489"/>
      <c r="WMK31" s="489"/>
      <c r="WML31" s="489"/>
      <c r="WMM31" s="489"/>
      <c r="WMN31" s="489"/>
      <c r="WMO31" s="489"/>
      <c r="WMP31" s="489"/>
      <c r="WMQ31" s="489"/>
      <c r="WMR31" s="489"/>
      <c r="WMS31" s="489"/>
      <c r="WMT31" s="489"/>
      <c r="WMU31" s="489"/>
      <c r="WMV31" s="489"/>
      <c r="WMW31" s="489"/>
      <c r="WMX31" s="489"/>
      <c r="WMY31" s="489"/>
      <c r="WMZ31" s="489"/>
      <c r="WNA31" s="489"/>
      <c r="WNB31" s="489"/>
      <c r="WNC31" s="489"/>
      <c r="WND31" s="489"/>
      <c r="WNE31" s="489"/>
      <c r="WNF31" s="489"/>
      <c r="WNG31" s="489"/>
      <c r="WNH31" s="489"/>
      <c r="WNI31" s="489"/>
      <c r="WNJ31" s="489"/>
      <c r="WNK31" s="489"/>
      <c r="WNL31" s="489"/>
      <c r="WNM31" s="489"/>
      <c r="WNN31" s="489"/>
      <c r="WNO31" s="489"/>
      <c r="WNP31" s="489"/>
      <c r="WNQ31" s="489"/>
      <c r="WNR31" s="489"/>
      <c r="WNS31" s="489"/>
      <c r="WNT31" s="489"/>
      <c r="WNU31" s="489"/>
      <c r="WNV31" s="489"/>
      <c r="WNW31" s="489"/>
      <c r="WNX31" s="489"/>
      <c r="WNY31" s="489"/>
      <c r="WNZ31" s="489"/>
      <c r="WOA31" s="489"/>
      <c r="WOB31" s="489"/>
      <c r="WOC31" s="489"/>
      <c r="WOD31" s="489"/>
      <c r="WOE31" s="489"/>
      <c r="WOF31" s="489"/>
      <c r="WOG31" s="489"/>
      <c r="WOH31" s="489"/>
      <c r="WOI31" s="489"/>
      <c r="WOJ31" s="489"/>
      <c r="WOK31" s="489"/>
      <c r="WOL31" s="489"/>
      <c r="WOM31" s="489"/>
      <c r="WON31" s="489"/>
      <c r="WOO31" s="489"/>
      <c r="WOP31" s="489"/>
      <c r="WOQ31" s="489"/>
      <c r="WOR31" s="489"/>
      <c r="WOS31" s="489"/>
      <c r="WOT31" s="489"/>
      <c r="WOU31" s="489"/>
      <c r="WOV31" s="489"/>
      <c r="WOW31" s="489"/>
      <c r="WOX31" s="489"/>
      <c r="WOY31" s="489"/>
      <c r="WOZ31" s="489"/>
      <c r="WPA31" s="489"/>
      <c r="WPB31" s="489"/>
      <c r="WPC31" s="489"/>
      <c r="WPD31" s="489"/>
      <c r="WPE31" s="489"/>
      <c r="WPF31" s="489"/>
      <c r="WPG31" s="489"/>
      <c r="WPH31" s="489"/>
      <c r="WPI31" s="489"/>
      <c r="WPJ31" s="489"/>
      <c r="WPK31" s="489"/>
      <c r="WPL31" s="489"/>
      <c r="WPM31" s="489"/>
      <c r="WPN31" s="489"/>
      <c r="WPO31" s="489"/>
      <c r="WPP31" s="489"/>
      <c r="WPQ31" s="489"/>
      <c r="WPR31" s="489"/>
      <c r="WPS31" s="489"/>
      <c r="WPT31" s="489"/>
      <c r="WPU31" s="489"/>
      <c r="WPV31" s="489"/>
      <c r="WPW31" s="489"/>
      <c r="WPX31" s="489"/>
      <c r="WPY31" s="489"/>
      <c r="WPZ31" s="489"/>
      <c r="WQA31" s="489"/>
      <c r="WQB31" s="489"/>
      <c r="WQC31" s="489"/>
      <c r="WQD31" s="489"/>
      <c r="WQE31" s="489"/>
      <c r="WQF31" s="489"/>
      <c r="WQG31" s="489"/>
      <c r="WQH31" s="489"/>
      <c r="WQI31" s="489"/>
      <c r="WQJ31" s="489"/>
      <c r="WQK31" s="489"/>
      <c r="WQL31" s="489"/>
      <c r="WQM31" s="489"/>
      <c r="WQN31" s="489"/>
      <c r="WQO31" s="489"/>
      <c r="WQP31" s="489"/>
      <c r="WQQ31" s="489"/>
      <c r="WQR31" s="489"/>
      <c r="WQS31" s="489"/>
      <c r="WQT31" s="489"/>
      <c r="WQU31" s="489"/>
      <c r="WQV31" s="489"/>
      <c r="WQW31" s="489"/>
      <c r="WQX31" s="489"/>
      <c r="WQY31" s="489"/>
      <c r="WQZ31" s="489"/>
      <c r="WRA31" s="489"/>
      <c r="WRB31" s="489"/>
      <c r="WRC31" s="489"/>
      <c r="WRD31" s="489"/>
      <c r="WRE31" s="489"/>
      <c r="WRF31" s="489"/>
      <c r="WRG31" s="489"/>
      <c r="WRH31" s="489"/>
      <c r="WRI31" s="489"/>
      <c r="WRJ31" s="489"/>
      <c r="WRK31" s="489"/>
      <c r="WRL31" s="489"/>
      <c r="WRM31" s="489"/>
      <c r="WRN31" s="489"/>
      <c r="WRO31" s="489"/>
      <c r="WRP31" s="489"/>
      <c r="WRQ31" s="489"/>
      <c r="WRR31" s="489"/>
      <c r="WRS31" s="489"/>
      <c r="WRT31" s="489"/>
      <c r="WRU31" s="489"/>
      <c r="WRV31" s="489"/>
      <c r="WRW31" s="489"/>
      <c r="WRX31" s="489"/>
      <c r="WRY31" s="489"/>
      <c r="WRZ31" s="489"/>
      <c r="WSA31" s="489"/>
      <c r="WSB31" s="489"/>
      <c r="WSC31" s="489"/>
      <c r="WSD31" s="489"/>
      <c r="WSE31" s="489"/>
      <c r="WSF31" s="489"/>
      <c r="WSG31" s="489"/>
      <c r="WSH31" s="489"/>
      <c r="WSI31" s="489"/>
      <c r="WSJ31" s="489"/>
      <c r="WSK31" s="489"/>
      <c r="WSL31" s="489"/>
      <c r="WSM31" s="489"/>
      <c r="WSN31" s="489"/>
      <c r="WSO31" s="489"/>
      <c r="WSP31" s="489"/>
      <c r="WSQ31" s="489"/>
      <c r="WSR31" s="489"/>
      <c r="WSS31" s="489"/>
      <c r="WST31" s="489"/>
      <c r="WSU31" s="489"/>
      <c r="WSV31" s="489"/>
      <c r="WSW31" s="489"/>
      <c r="WSX31" s="489"/>
      <c r="WSY31" s="489"/>
      <c r="WSZ31" s="489"/>
      <c r="WTA31" s="489"/>
      <c r="WTB31" s="489"/>
      <c r="WTC31" s="489"/>
      <c r="WTD31" s="489"/>
      <c r="WTE31" s="489"/>
      <c r="WTF31" s="489"/>
      <c r="WTG31" s="489"/>
      <c r="WTH31" s="489"/>
      <c r="WTI31" s="489"/>
      <c r="WTJ31" s="489"/>
      <c r="WTK31" s="489"/>
      <c r="WTL31" s="489"/>
      <c r="WTM31" s="489"/>
      <c r="WTN31" s="489"/>
      <c r="WTO31" s="489"/>
      <c r="WTP31" s="489"/>
      <c r="WTQ31" s="489"/>
      <c r="WTR31" s="489"/>
      <c r="WTS31" s="489"/>
      <c r="WTT31" s="489"/>
      <c r="WTU31" s="489"/>
      <c r="WTV31" s="489"/>
      <c r="WTW31" s="489"/>
      <c r="WTX31" s="489"/>
      <c r="WTY31" s="489"/>
      <c r="WTZ31" s="489"/>
      <c r="WUA31" s="489"/>
      <c r="WUB31" s="489"/>
      <c r="WUC31" s="489"/>
      <c r="WUD31" s="489"/>
      <c r="WUE31" s="489"/>
      <c r="WUF31" s="489"/>
      <c r="WUG31" s="489"/>
      <c r="WUH31" s="489"/>
      <c r="WUI31" s="489"/>
      <c r="WUJ31" s="489"/>
      <c r="WUK31" s="489"/>
      <c r="WUL31" s="489"/>
      <c r="WUM31" s="489"/>
      <c r="WUN31" s="489"/>
      <c r="WUO31" s="489"/>
      <c r="WUP31" s="489"/>
      <c r="WUQ31" s="489"/>
      <c r="WUR31" s="489"/>
      <c r="WUS31" s="489"/>
      <c r="WUT31" s="489"/>
      <c r="WUU31" s="489"/>
      <c r="WUV31" s="489"/>
      <c r="WUW31" s="489"/>
      <c r="WUX31" s="489"/>
      <c r="WUY31" s="489"/>
      <c r="WUZ31" s="489"/>
      <c r="WVA31" s="489"/>
      <c r="WVB31" s="489"/>
      <c r="WVC31" s="489"/>
      <c r="WVD31" s="489"/>
      <c r="WVE31" s="489"/>
      <c r="WVF31" s="489"/>
      <c r="WVG31" s="489"/>
    </row>
    <row r="32" spans="2:16127" s="427" customFormat="1" ht="24.95" customHeight="1">
      <c r="B32" s="428"/>
      <c r="C32" s="451" t="s">
        <v>500</v>
      </c>
      <c r="D32" s="1441" t="s">
        <v>532</v>
      </c>
      <c r="E32" s="1441"/>
      <c r="F32" s="1441"/>
      <c r="G32" s="1441"/>
      <c r="H32" s="1441"/>
      <c r="I32" s="1441"/>
      <c r="J32" s="1441"/>
      <c r="K32" s="1442"/>
      <c r="L32" s="1442"/>
      <c r="M32" s="1442"/>
      <c r="N32" s="1442"/>
      <c r="O32" s="1442"/>
      <c r="P32" s="1442"/>
      <c r="Q32" s="1442"/>
      <c r="R32" s="1442"/>
      <c r="S32" s="452" t="s">
        <v>499</v>
      </c>
      <c r="T32" s="1425" t="s">
        <v>500</v>
      </c>
      <c r="U32" s="1425"/>
      <c r="V32" s="1425"/>
      <c r="W32" s="1425"/>
      <c r="X32" s="1425"/>
      <c r="Y32" s="1425"/>
    </row>
    <row r="33" spans="2:16127" s="455" customFormat="1" ht="15" customHeight="1">
      <c r="D33" s="1428" t="s">
        <v>523</v>
      </c>
      <c r="E33" s="1428"/>
      <c r="F33" s="1428"/>
      <c r="G33" s="1428"/>
      <c r="H33" s="1428"/>
      <c r="I33" s="1428"/>
      <c r="J33" s="1428"/>
      <c r="K33" s="1428"/>
      <c r="L33" s="1428"/>
      <c r="M33" s="1428"/>
      <c r="N33" s="1428"/>
      <c r="O33" s="1428"/>
      <c r="P33" s="1428"/>
      <c r="Q33" s="1428"/>
      <c r="R33" s="1428"/>
      <c r="S33" s="1428"/>
      <c r="T33" s="1428"/>
      <c r="U33" s="1428"/>
      <c r="V33" s="1428"/>
      <c r="W33" s="1428"/>
      <c r="X33" s="1428"/>
      <c r="Y33" s="1428"/>
      <c r="Z33" s="1428"/>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c r="CA33" s="492"/>
      <c r="CB33" s="492"/>
      <c r="CC33" s="492"/>
      <c r="CD33" s="492"/>
      <c r="CE33" s="492"/>
      <c r="CF33" s="492"/>
      <c r="CG33" s="492"/>
      <c r="CH33" s="492"/>
      <c r="CI33" s="492"/>
      <c r="CJ33" s="492"/>
      <c r="CK33" s="492"/>
      <c r="CL33" s="492"/>
      <c r="CM33" s="492"/>
      <c r="CN33" s="492"/>
      <c r="CO33" s="492"/>
      <c r="CP33" s="492"/>
      <c r="CQ33" s="492"/>
      <c r="CR33" s="492"/>
      <c r="CS33" s="492"/>
      <c r="CT33" s="492"/>
      <c r="CU33" s="492"/>
      <c r="CV33" s="492"/>
      <c r="CW33" s="492"/>
      <c r="CX33" s="492"/>
      <c r="CY33" s="492"/>
      <c r="CZ33" s="492"/>
      <c r="DA33" s="492"/>
      <c r="DB33" s="492"/>
      <c r="DC33" s="492"/>
      <c r="DD33" s="492"/>
      <c r="DE33" s="492"/>
      <c r="DF33" s="492"/>
      <c r="DG33" s="492"/>
      <c r="DH33" s="492"/>
      <c r="DI33" s="492"/>
      <c r="DJ33" s="492"/>
      <c r="DK33" s="492"/>
      <c r="DL33" s="492"/>
      <c r="DM33" s="492"/>
      <c r="DN33" s="492"/>
      <c r="DO33" s="492"/>
      <c r="DP33" s="492"/>
      <c r="DQ33" s="492"/>
      <c r="DR33" s="492"/>
      <c r="DS33" s="492"/>
      <c r="DT33" s="492"/>
      <c r="DU33" s="492"/>
      <c r="DV33" s="492"/>
      <c r="DW33" s="492"/>
      <c r="DX33" s="492"/>
      <c r="DY33" s="492"/>
      <c r="DZ33" s="492"/>
      <c r="EA33" s="492"/>
      <c r="EB33" s="492"/>
      <c r="EC33" s="492"/>
      <c r="ED33" s="492"/>
      <c r="EE33" s="492"/>
      <c r="EF33" s="492"/>
      <c r="EG33" s="492"/>
      <c r="EH33" s="492"/>
      <c r="EI33" s="492"/>
      <c r="EJ33" s="492"/>
      <c r="EK33" s="492"/>
      <c r="EL33" s="492"/>
      <c r="EM33" s="492"/>
      <c r="EN33" s="492"/>
      <c r="EO33" s="492"/>
      <c r="EP33" s="492"/>
      <c r="EQ33" s="492"/>
      <c r="ER33" s="492"/>
      <c r="ES33" s="492"/>
      <c r="ET33" s="492"/>
      <c r="EU33" s="492"/>
      <c r="EV33" s="492"/>
      <c r="EW33" s="492"/>
      <c r="EX33" s="492"/>
      <c r="EY33" s="492"/>
      <c r="EZ33" s="492"/>
      <c r="FA33" s="492"/>
      <c r="FB33" s="492"/>
      <c r="FC33" s="492"/>
      <c r="FD33" s="492"/>
      <c r="FE33" s="492"/>
      <c r="FF33" s="492"/>
      <c r="FG33" s="492"/>
      <c r="FH33" s="492"/>
      <c r="FI33" s="492"/>
      <c r="FJ33" s="492"/>
      <c r="FK33" s="492"/>
      <c r="FL33" s="492"/>
      <c r="FM33" s="492"/>
      <c r="FN33" s="492"/>
      <c r="FO33" s="492"/>
      <c r="FP33" s="492"/>
      <c r="FQ33" s="492"/>
      <c r="FR33" s="492"/>
      <c r="FS33" s="492"/>
      <c r="FT33" s="492"/>
      <c r="FU33" s="492"/>
      <c r="FV33" s="492"/>
      <c r="FW33" s="492"/>
      <c r="FX33" s="492"/>
      <c r="FY33" s="492"/>
      <c r="FZ33" s="492"/>
      <c r="GA33" s="492"/>
      <c r="GB33" s="492"/>
      <c r="GC33" s="492"/>
      <c r="GD33" s="492"/>
      <c r="GE33" s="492"/>
      <c r="GF33" s="492"/>
      <c r="GG33" s="492"/>
      <c r="GH33" s="492"/>
      <c r="GI33" s="492"/>
      <c r="GJ33" s="492"/>
      <c r="GK33" s="492"/>
      <c r="GL33" s="492"/>
      <c r="GM33" s="492"/>
      <c r="GN33" s="492"/>
      <c r="GO33" s="492"/>
      <c r="GP33" s="492"/>
      <c r="GQ33" s="492"/>
      <c r="GR33" s="492"/>
      <c r="GS33" s="492"/>
      <c r="GT33" s="492"/>
      <c r="GU33" s="492"/>
      <c r="GV33" s="492"/>
      <c r="GW33" s="492"/>
      <c r="GX33" s="492"/>
      <c r="GY33" s="492"/>
      <c r="GZ33" s="492"/>
      <c r="HA33" s="492"/>
      <c r="HB33" s="492"/>
      <c r="HC33" s="492"/>
      <c r="HD33" s="492"/>
      <c r="HE33" s="492"/>
      <c r="HF33" s="492"/>
      <c r="HG33" s="492"/>
      <c r="HH33" s="492"/>
      <c r="HI33" s="492"/>
      <c r="HJ33" s="492"/>
      <c r="HK33" s="492"/>
      <c r="HL33" s="492"/>
      <c r="HM33" s="492"/>
      <c r="HN33" s="492"/>
      <c r="HO33" s="492"/>
      <c r="HP33" s="492"/>
      <c r="HQ33" s="492"/>
      <c r="HR33" s="492"/>
      <c r="HS33" s="492"/>
      <c r="HT33" s="492"/>
      <c r="HU33" s="492"/>
      <c r="HV33" s="492"/>
      <c r="HW33" s="492"/>
      <c r="HX33" s="492"/>
      <c r="HY33" s="492"/>
      <c r="HZ33" s="492"/>
      <c r="IA33" s="492"/>
      <c r="IB33" s="492"/>
      <c r="IC33" s="492"/>
      <c r="ID33" s="492"/>
      <c r="IE33" s="492"/>
      <c r="IF33" s="492"/>
      <c r="IG33" s="492"/>
      <c r="IH33" s="492"/>
      <c r="II33" s="492"/>
      <c r="IJ33" s="492"/>
      <c r="IK33" s="492"/>
      <c r="IL33" s="492"/>
      <c r="IM33" s="492"/>
      <c r="IN33" s="492"/>
      <c r="IO33" s="492"/>
      <c r="IP33" s="492"/>
      <c r="IQ33" s="492"/>
      <c r="IR33" s="492"/>
      <c r="IS33" s="492"/>
      <c r="IT33" s="492"/>
      <c r="IU33" s="492"/>
      <c r="IV33" s="492"/>
      <c r="IW33" s="492"/>
      <c r="IX33" s="492"/>
      <c r="IY33" s="492"/>
      <c r="IZ33" s="492"/>
      <c r="JA33" s="492"/>
      <c r="JB33" s="492"/>
      <c r="JC33" s="492"/>
      <c r="JD33" s="492"/>
      <c r="JE33" s="492"/>
      <c r="JF33" s="492"/>
      <c r="JG33" s="492"/>
      <c r="JH33" s="492"/>
      <c r="JI33" s="492"/>
      <c r="JJ33" s="492"/>
      <c r="JK33" s="492"/>
      <c r="JL33" s="492"/>
      <c r="JM33" s="492"/>
      <c r="JN33" s="492"/>
      <c r="JO33" s="492"/>
      <c r="JP33" s="492"/>
      <c r="JQ33" s="492"/>
      <c r="JR33" s="492"/>
      <c r="JS33" s="492"/>
      <c r="JT33" s="492"/>
      <c r="JU33" s="492"/>
      <c r="JV33" s="492"/>
      <c r="JW33" s="492"/>
      <c r="JX33" s="492"/>
      <c r="JY33" s="492"/>
      <c r="JZ33" s="492"/>
      <c r="KA33" s="492"/>
      <c r="KB33" s="492"/>
      <c r="KC33" s="492"/>
      <c r="KD33" s="492"/>
      <c r="KE33" s="492"/>
      <c r="KF33" s="492"/>
      <c r="KG33" s="492"/>
      <c r="KH33" s="492"/>
      <c r="KI33" s="492"/>
      <c r="KJ33" s="492"/>
      <c r="KK33" s="492"/>
      <c r="KL33" s="492"/>
      <c r="KM33" s="492"/>
      <c r="KN33" s="492"/>
      <c r="KO33" s="492"/>
      <c r="KP33" s="492"/>
      <c r="KQ33" s="492"/>
      <c r="KR33" s="492"/>
      <c r="KS33" s="492"/>
      <c r="KT33" s="492"/>
      <c r="KU33" s="492"/>
      <c r="KV33" s="492"/>
      <c r="KW33" s="492"/>
      <c r="KX33" s="492"/>
      <c r="KY33" s="492"/>
      <c r="KZ33" s="492"/>
      <c r="LA33" s="492"/>
      <c r="LB33" s="492"/>
      <c r="LC33" s="492"/>
      <c r="LD33" s="492"/>
      <c r="LE33" s="492"/>
      <c r="LF33" s="492"/>
      <c r="LG33" s="492"/>
      <c r="LH33" s="492"/>
      <c r="LI33" s="492"/>
      <c r="LJ33" s="492"/>
      <c r="LK33" s="492"/>
      <c r="LL33" s="492"/>
      <c r="LM33" s="492"/>
      <c r="LN33" s="492"/>
      <c r="LO33" s="492"/>
      <c r="LP33" s="492"/>
      <c r="LQ33" s="492"/>
      <c r="LR33" s="492"/>
      <c r="LS33" s="492"/>
      <c r="LT33" s="492"/>
      <c r="LU33" s="492"/>
      <c r="LV33" s="492"/>
      <c r="LW33" s="492"/>
      <c r="LX33" s="492"/>
      <c r="LY33" s="492"/>
      <c r="LZ33" s="492"/>
      <c r="MA33" s="492"/>
      <c r="MB33" s="492"/>
      <c r="MC33" s="492"/>
      <c r="MD33" s="492"/>
      <c r="ME33" s="492"/>
      <c r="MF33" s="492"/>
      <c r="MG33" s="492"/>
      <c r="MH33" s="492"/>
      <c r="MI33" s="492"/>
      <c r="MJ33" s="492"/>
      <c r="MK33" s="492"/>
      <c r="ML33" s="492"/>
      <c r="MM33" s="492"/>
      <c r="MN33" s="492"/>
      <c r="MO33" s="492"/>
      <c r="MP33" s="492"/>
      <c r="MQ33" s="492"/>
      <c r="MR33" s="492"/>
      <c r="MS33" s="492"/>
      <c r="MT33" s="492"/>
      <c r="MU33" s="492"/>
      <c r="MV33" s="492"/>
      <c r="MW33" s="492"/>
      <c r="MX33" s="492"/>
      <c r="MY33" s="492"/>
      <c r="MZ33" s="492"/>
      <c r="NA33" s="492"/>
      <c r="NB33" s="492"/>
      <c r="NC33" s="492"/>
      <c r="ND33" s="492"/>
      <c r="NE33" s="492"/>
      <c r="NF33" s="492"/>
      <c r="NG33" s="492"/>
      <c r="NH33" s="492"/>
      <c r="NI33" s="492"/>
      <c r="NJ33" s="492"/>
      <c r="NK33" s="492"/>
      <c r="NL33" s="492"/>
      <c r="NM33" s="492"/>
      <c r="NN33" s="492"/>
      <c r="NO33" s="492"/>
      <c r="NP33" s="492"/>
      <c r="NQ33" s="492"/>
      <c r="NR33" s="492"/>
      <c r="NS33" s="492"/>
      <c r="NT33" s="492"/>
      <c r="NU33" s="492"/>
      <c r="NV33" s="492"/>
      <c r="NW33" s="492"/>
      <c r="NX33" s="492"/>
      <c r="NY33" s="492"/>
      <c r="NZ33" s="492"/>
      <c r="OA33" s="492"/>
      <c r="OB33" s="492"/>
      <c r="OC33" s="492"/>
      <c r="OD33" s="492"/>
      <c r="OE33" s="492"/>
      <c r="OF33" s="492"/>
      <c r="OG33" s="492"/>
      <c r="OH33" s="492"/>
      <c r="OI33" s="492"/>
      <c r="OJ33" s="492"/>
      <c r="OK33" s="492"/>
      <c r="OL33" s="492"/>
      <c r="OM33" s="492"/>
      <c r="ON33" s="492"/>
      <c r="OO33" s="492"/>
      <c r="OP33" s="492"/>
      <c r="OQ33" s="492"/>
      <c r="OR33" s="492"/>
      <c r="OS33" s="492"/>
      <c r="OT33" s="492"/>
      <c r="OU33" s="492"/>
      <c r="OV33" s="492"/>
      <c r="OW33" s="492"/>
      <c r="OX33" s="492"/>
      <c r="OY33" s="492"/>
      <c r="OZ33" s="492"/>
      <c r="PA33" s="492"/>
      <c r="PB33" s="492"/>
      <c r="PC33" s="492"/>
      <c r="PD33" s="492"/>
      <c r="PE33" s="492"/>
      <c r="PF33" s="492"/>
      <c r="PG33" s="492"/>
      <c r="PH33" s="492"/>
      <c r="PI33" s="492"/>
      <c r="PJ33" s="492"/>
      <c r="PK33" s="492"/>
      <c r="PL33" s="492"/>
      <c r="PM33" s="492"/>
      <c r="PN33" s="492"/>
      <c r="PO33" s="492"/>
      <c r="PP33" s="492"/>
      <c r="PQ33" s="492"/>
      <c r="PR33" s="492"/>
      <c r="PS33" s="492"/>
      <c r="PT33" s="492"/>
      <c r="PU33" s="492"/>
      <c r="PV33" s="492"/>
      <c r="PW33" s="492"/>
      <c r="PX33" s="492"/>
      <c r="PY33" s="492"/>
      <c r="PZ33" s="492"/>
      <c r="QA33" s="492"/>
      <c r="QB33" s="492"/>
      <c r="QC33" s="492"/>
      <c r="QD33" s="492"/>
      <c r="QE33" s="492"/>
      <c r="QF33" s="492"/>
      <c r="QG33" s="492"/>
      <c r="QH33" s="492"/>
      <c r="QI33" s="492"/>
      <c r="QJ33" s="492"/>
      <c r="QK33" s="492"/>
      <c r="QL33" s="492"/>
      <c r="QM33" s="492"/>
      <c r="QN33" s="492"/>
      <c r="QO33" s="492"/>
      <c r="QP33" s="492"/>
      <c r="QQ33" s="492"/>
      <c r="QR33" s="492"/>
      <c r="QS33" s="492"/>
      <c r="QT33" s="492"/>
      <c r="QU33" s="492"/>
      <c r="QV33" s="492"/>
      <c r="QW33" s="492"/>
      <c r="QX33" s="492"/>
      <c r="QY33" s="492"/>
      <c r="QZ33" s="492"/>
      <c r="RA33" s="492"/>
      <c r="RB33" s="492"/>
      <c r="RC33" s="492"/>
      <c r="RD33" s="492"/>
      <c r="RE33" s="492"/>
      <c r="RF33" s="492"/>
      <c r="RG33" s="492"/>
      <c r="RH33" s="492"/>
      <c r="RI33" s="492"/>
      <c r="RJ33" s="492"/>
      <c r="RK33" s="492"/>
      <c r="RL33" s="492"/>
      <c r="RM33" s="492"/>
      <c r="RN33" s="492"/>
      <c r="RO33" s="492"/>
      <c r="RP33" s="492"/>
      <c r="RQ33" s="492"/>
      <c r="RR33" s="492"/>
      <c r="RS33" s="492"/>
      <c r="RT33" s="492"/>
      <c r="RU33" s="492"/>
      <c r="RV33" s="492"/>
      <c r="RW33" s="492"/>
      <c r="RX33" s="492"/>
      <c r="RY33" s="492"/>
      <c r="RZ33" s="492"/>
      <c r="SA33" s="492"/>
      <c r="SB33" s="492"/>
      <c r="SC33" s="492"/>
      <c r="SD33" s="492"/>
      <c r="SE33" s="492"/>
      <c r="SF33" s="492"/>
      <c r="SG33" s="492"/>
      <c r="SH33" s="492"/>
      <c r="SI33" s="492"/>
      <c r="SJ33" s="492"/>
      <c r="SK33" s="492"/>
      <c r="SL33" s="492"/>
      <c r="SM33" s="492"/>
      <c r="SN33" s="492"/>
      <c r="SO33" s="492"/>
      <c r="SP33" s="492"/>
      <c r="SQ33" s="492"/>
      <c r="SR33" s="492"/>
      <c r="SS33" s="492"/>
      <c r="ST33" s="492"/>
      <c r="SU33" s="492"/>
      <c r="SV33" s="492"/>
      <c r="SW33" s="492"/>
      <c r="SX33" s="492"/>
      <c r="SY33" s="492"/>
      <c r="SZ33" s="492"/>
      <c r="TA33" s="492"/>
      <c r="TB33" s="492"/>
      <c r="TC33" s="492"/>
      <c r="TD33" s="492"/>
      <c r="TE33" s="492"/>
      <c r="TF33" s="492"/>
      <c r="TG33" s="492"/>
      <c r="TH33" s="492"/>
      <c r="TI33" s="492"/>
      <c r="TJ33" s="492"/>
      <c r="TK33" s="492"/>
      <c r="TL33" s="492"/>
      <c r="TM33" s="492"/>
      <c r="TN33" s="492"/>
      <c r="TO33" s="492"/>
      <c r="TP33" s="492"/>
      <c r="TQ33" s="492"/>
      <c r="TR33" s="492"/>
      <c r="TS33" s="492"/>
      <c r="TT33" s="492"/>
      <c r="TU33" s="492"/>
      <c r="TV33" s="492"/>
      <c r="TW33" s="492"/>
      <c r="TX33" s="492"/>
      <c r="TY33" s="492"/>
      <c r="TZ33" s="492"/>
      <c r="UA33" s="492"/>
      <c r="UB33" s="492"/>
      <c r="UC33" s="492"/>
      <c r="UD33" s="492"/>
      <c r="UE33" s="492"/>
      <c r="UF33" s="492"/>
      <c r="UG33" s="492"/>
      <c r="UH33" s="492"/>
      <c r="UI33" s="492"/>
      <c r="UJ33" s="492"/>
      <c r="UK33" s="492"/>
      <c r="UL33" s="492"/>
      <c r="UM33" s="492"/>
      <c r="UN33" s="492"/>
      <c r="UO33" s="492"/>
      <c r="UP33" s="492"/>
      <c r="UQ33" s="492"/>
      <c r="UR33" s="492"/>
      <c r="US33" s="492"/>
      <c r="UT33" s="492"/>
      <c r="UU33" s="492"/>
      <c r="UV33" s="492"/>
      <c r="UW33" s="492"/>
      <c r="UX33" s="492"/>
      <c r="UY33" s="492"/>
      <c r="UZ33" s="492"/>
      <c r="VA33" s="492"/>
      <c r="VB33" s="492"/>
      <c r="VC33" s="492"/>
      <c r="VD33" s="492"/>
      <c r="VE33" s="492"/>
      <c r="VF33" s="492"/>
      <c r="VG33" s="492"/>
      <c r="VH33" s="492"/>
      <c r="VI33" s="492"/>
      <c r="VJ33" s="492"/>
      <c r="VK33" s="492"/>
      <c r="VL33" s="492"/>
      <c r="VM33" s="492"/>
      <c r="VN33" s="492"/>
      <c r="VO33" s="492"/>
      <c r="VP33" s="492"/>
      <c r="VQ33" s="492"/>
      <c r="VR33" s="492"/>
      <c r="VS33" s="492"/>
      <c r="VT33" s="492"/>
      <c r="VU33" s="492"/>
      <c r="VV33" s="492"/>
      <c r="VW33" s="492"/>
      <c r="VX33" s="492"/>
      <c r="VY33" s="492"/>
      <c r="VZ33" s="492"/>
      <c r="WA33" s="492"/>
      <c r="WB33" s="492"/>
      <c r="WC33" s="492"/>
      <c r="WD33" s="492"/>
      <c r="WE33" s="492"/>
      <c r="WF33" s="492"/>
      <c r="WG33" s="492"/>
      <c r="WH33" s="492"/>
      <c r="WI33" s="492"/>
      <c r="WJ33" s="492"/>
      <c r="WK33" s="492"/>
      <c r="WL33" s="492"/>
      <c r="WM33" s="492"/>
      <c r="WN33" s="492"/>
      <c r="WO33" s="492"/>
      <c r="WP33" s="492"/>
      <c r="WQ33" s="492"/>
      <c r="WR33" s="492"/>
      <c r="WS33" s="492"/>
      <c r="WT33" s="492"/>
      <c r="WU33" s="492"/>
      <c r="WV33" s="492"/>
      <c r="WW33" s="492"/>
      <c r="WX33" s="492"/>
      <c r="WY33" s="492"/>
      <c r="WZ33" s="492"/>
      <c r="XA33" s="492"/>
      <c r="XB33" s="492"/>
      <c r="XC33" s="492"/>
      <c r="XD33" s="492"/>
      <c r="XE33" s="492"/>
      <c r="XF33" s="492"/>
      <c r="XG33" s="492"/>
      <c r="XH33" s="492"/>
      <c r="XI33" s="492"/>
      <c r="XJ33" s="492"/>
      <c r="XK33" s="492"/>
      <c r="XL33" s="492"/>
      <c r="XM33" s="492"/>
      <c r="XN33" s="492"/>
      <c r="XO33" s="492"/>
      <c r="XP33" s="492"/>
      <c r="XQ33" s="492"/>
      <c r="XR33" s="492"/>
      <c r="XS33" s="492"/>
      <c r="XT33" s="492"/>
      <c r="XU33" s="492"/>
      <c r="XV33" s="492"/>
      <c r="XW33" s="492"/>
      <c r="XX33" s="492"/>
      <c r="XY33" s="492"/>
      <c r="XZ33" s="492"/>
      <c r="YA33" s="492"/>
      <c r="YB33" s="492"/>
      <c r="YC33" s="492"/>
      <c r="YD33" s="492"/>
      <c r="YE33" s="492"/>
      <c r="YF33" s="492"/>
      <c r="YG33" s="492"/>
      <c r="YH33" s="492"/>
      <c r="YI33" s="492"/>
      <c r="YJ33" s="492"/>
      <c r="YK33" s="492"/>
      <c r="YL33" s="492"/>
      <c r="YM33" s="492"/>
      <c r="YN33" s="492"/>
      <c r="YO33" s="492"/>
      <c r="YP33" s="492"/>
      <c r="YQ33" s="492"/>
      <c r="YR33" s="492"/>
      <c r="YS33" s="492"/>
      <c r="YT33" s="492"/>
      <c r="YU33" s="492"/>
      <c r="YV33" s="492"/>
      <c r="YW33" s="492"/>
      <c r="YX33" s="492"/>
      <c r="YY33" s="492"/>
      <c r="YZ33" s="492"/>
      <c r="ZA33" s="492"/>
      <c r="ZB33" s="492"/>
      <c r="ZC33" s="492"/>
      <c r="ZD33" s="492"/>
      <c r="ZE33" s="492"/>
      <c r="ZF33" s="492"/>
      <c r="ZG33" s="492"/>
      <c r="ZH33" s="492"/>
      <c r="ZI33" s="492"/>
      <c r="ZJ33" s="492"/>
      <c r="ZK33" s="492"/>
      <c r="ZL33" s="492"/>
      <c r="ZM33" s="492"/>
      <c r="ZN33" s="492"/>
      <c r="ZO33" s="492"/>
      <c r="ZP33" s="492"/>
      <c r="ZQ33" s="492"/>
      <c r="ZR33" s="492"/>
      <c r="ZS33" s="492"/>
      <c r="ZT33" s="492"/>
      <c r="ZU33" s="492"/>
      <c r="ZV33" s="492"/>
      <c r="ZW33" s="492"/>
      <c r="ZX33" s="492"/>
      <c r="ZY33" s="492"/>
      <c r="ZZ33" s="492"/>
      <c r="AAA33" s="492"/>
      <c r="AAB33" s="492"/>
      <c r="AAC33" s="492"/>
      <c r="AAD33" s="492"/>
      <c r="AAE33" s="492"/>
      <c r="AAF33" s="492"/>
      <c r="AAG33" s="492"/>
      <c r="AAH33" s="492"/>
      <c r="AAI33" s="492"/>
      <c r="AAJ33" s="492"/>
      <c r="AAK33" s="492"/>
      <c r="AAL33" s="492"/>
      <c r="AAM33" s="492"/>
      <c r="AAN33" s="492"/>
      <c r="AAO33" s="492"/>
      <c r="AAP33" s="492"/>
      <c r="AAQ33" s="492"/>
      <c r="AAR33" s="492"/>
      <c r="AAS33" s="492"/>
      <c r="AAT33" s="492"/>
      <c r="AAU33" s="492"/>
      <c r="AAV33" s="492"/>
      <c r="AAW33" s="492"/>
      <c r="AAX33" s="492"/>
      <c r="AAY33" s="492"/>
      <c r="AAZ33" s="492"/>
      <c r="ABA33" s="492"/>
      <c r="ABB33" s="492"/>
      <c r="ABC33" s="492"/>
      <c r="ABD33" s="492"/>
      <c r="ABE33" s="492"/>
      <c r="ABF33" s="492"/>
      <c r="ABG33" s="492"/>
      <c r="ABH33" s="492"/>
      <c r="ABI33" s="492"/>
      <c r="ABJ33" s="492"/>
      <c r="ABK33" s="492"/>
      <c r="ABL33" s="492"/>
      <c r="ABM33" s="492"/>
      <c r="ABN33" s="492"/>
      <c r="ABO33" s="492"/>
      <c r="ABP33" s="492"/>
      <c r="ABQ33" s="492"/>
      <c r="ABR33" s="492"/>
      <c r="ABS33" s="492"/>
      <c r="ABT33" s="492"/>
      <c r="ABU33" s="492"/>
      <c r="ABV33" s="492"/>
      <c r="ABW33" s="492"/>
      <c r="ABX33" s="492"/>
      <c r="ABY33" s="492"/>
      <c r="ABZ33" s="492"/>
      <c r="ACA33" s="492"/>
      <c r="ACB33" s="492"/>
      <c r="ACC33" s="492"/>
      <c r="ACD33" s="492"/>
      <c r="ACE33" s="492"/>
      <c r="ACF33" s="492"/>
      <c r="ACG33" s="492"/>
      <c r="ACH33" s="492"/>
      <c r="ACI33" s="492"/>
      <c r="ACJ33" s="492"/>
      <c r="ACK33" s="492"/>
      <c r="ACL33" s="492"/>
      <c r="ACM33" s="492"/>
      <c r="ACN33" s="492"/>
      <c r="ACO33" s="492"/>
      <c r="ACP33" s="492"/>
      <c r="ACQ33" s="492"/>
      <c r="ACR33" s="492"/>
      <c r="ACS33" s="492"/>
      <c r="ACT33" s="492"/>
      <c r="ACU33" s="492"/>
      <c r="ACV33" s="492"/>
      <c r="ACW33" s="492"/>
      <c r="ACX33" s="492"/>
      <c r="ACY33" s="492"/>
      <c r="ACZ33" s="492"/>
      <c r="ADA33" s="492"/>
      <c r="ADB33" s="492"/>
      <c r="ADC33" s="492"/>
      <c r="ADD33" s="492"/>
      <c r="ADE33" s="492"/>
      <c r="ADF33" s="492"/>
      <c r="ADG33" s="492"/>
      <c r="ADH33" s="492"/>
      <c r="ADI33" s="492"/>
      <c r="ADJ33" s="492"/>
      <c r="ADK33" s="492"/>
      <c r="ADL33" s="492"/>
      <c r="ADM33" s="492"/>
      <c r="ADN33" s="492"/>
      <c r="ADO33" s="492"/>
      <c r="ADP33" s="492"/>
      <c r="ADQ33" s="492"/>
      <c r="ADR33" s="492"/>
      <c r="ADS33" s="492"/>
      <c r="ADT33" s="492"/>
      <c r="ADU33" s="492"/>
      <c r="ADV33" s="492"/>
      <c r="ADW33" s="492"/>
      <c r="ADX33" s="492"/>
      <c r="ADY33" s="492"/>
      <c r="ADZ33" s="492"/>
      <c r="AEA33" s="492"/>
      <c r="AEB33" s="492"/>
      <c r="AEC33" s="492"/>
      <c r="AED33" s="492"/>
      <c r="AEE33" s="492"/>
      <c r="AEF33" s="492"/>
      <c r="AEG33" s="492"/>
      <c r="AEH33" s="492"/>
      <c r="AEI33" s="492"/>
      <c r="AEJ33" s="492"/>
      <c r="AEK33" s="492"/>
      <c r="AEL33" s="492"/>
      <c r="AEM33" s="492"/>
      <c r="AEN33" s="492"/>
      <c r="AEO33" s="492"/>
      <c r="AEP33" s="492"/>
      <c r="AEQ33" s="492"/>
      <c r="AER33" s="492"/>
      <c r="AES33" s="492"/>
      <c r="AET33" s="492"/>
      <c r="AEU33" s="492"/>
      <c r="AEV33" s="492"/>
      <c r="AEW33" s="492"/>
      <c r="AEX33" s="492"/>
      <c r="AEY33" s="492"/>
      <c r="AEZ33" s="492"/>
      <c r="AFA33" s="492"/>
      <c r="AFB33" s="492"/>
      <c r="AFC33" s="492"/>
      <c r="AFD33" s="492"/>
      <c r="AFE33" s="492"/>
      <c r="AFF33" s="492"/>
      <c r="AFG33" s="492"/>
      <c r="AFH33" s="492"/>
      <c r="AFI33" s="492"/>
      <c r="AFJ33" s="492"/>
      <c r="AFK33" s="492"/>
      <c r="AFL33" s="492"/>
      <c r="AFM33" s="492"/>
      <c r="AFN33" s="492"/>
      <c r="AFO33" s="492"/>
      <c r="AFP33" s="492"/>
      <c r="AFQ33" s="492"/>
      <c r="AFR33" s="492"/>
      <c r="AFS33" s="492"/>
      <c r="AFT33" s="492"/>
      <c r="AFU33" s="492"/>
      <c r="AFV33" s="492"/>
      <c r="AFW33" s="492"/>
      <c r="AFX33" s="492"/>
      <c r="AFY33" s="492"/>
      <c r="AFZ33" s="492"/>
      <c r="AGA33" s="492"/>
      <c r="AGB33" s="492"/>
      <c r="AGC33" s="492"/>
      <c r="AGD33" s="492"/>
      <c r="AGE33" s="492"/>
      <c r="AGF33" s="492"/>
      <c r="AGG33" s="492"/>
      <c r="AGH33" s="492"/>
      <c r="AGI33" s="492"/>
      <c r="AGJ33" s="492"/>
      <c r="AGK33" s="492"/>
      <c r="AGL33" s="492"/>
      <c r="AGM33" s="492"/>
      <c r="AGN33" s="492"/>
      <c r="AGO33" s="492"/>
      <c r="AGP33" s="492"/>
      <c r="AGQ33" s="492"/>
      <c r="AGR33" s="492"/>
      <c r="AGS33" s="492"/>
      <c r="AGT33" s="492"/>
      <c r="AGU33" s="492"/>
      <c r="AGV33" s="492"/>
      <c r="AGW33" s="492"/>
      <c r="AGX33" s="492"/>
      <c r="AGY33" s="492"/>
      <c r="AGZ33" s="492"/>
      <c r="AHA33" s="492"/>
      <c r="AHB33" s="492"/>
      <c r="AHC33" s="492"/>
      <c r="AHD33" s="492"/>
      <c r="AHE33" s="492"/>
      <c r="AHF33" s="492"/>
      <c r="AHG33" s="492"/>
      <c r="AHH33" s="492"/>
      <c r="AHI33" s="492"/>
      <c r="AHJ33" s="492"/>
      <c r="AHK33" s="492"/>
      <c r="AHL33" s="492"/>
      <c r="AHM33" s="492"/>
      <c r="AHN33" s="492"/>
      <c r="AHO33" s="492"/>
      <c r="AHP33" s="492"/>
      <c r="AHQ33" s="492"/>
      <c r="AHR33" s="492"/>
      <c r="AHS33" s="492"/>
      <c r="AHT33" s="492"/>
      <c r="AHU33" s="492"/>
      <c r="AHV33" s="492"/>
      <c r="AHW33" s="492"/>
      <c r="AHX33" s="492"/>
      <c r="AHY33" s="492"/>
      <c r="AHZ33" s="492"/>
      <c r="AIA33" s="492"/>
      <c r="AIB33" s="492"/>
      <c r="AIC33" s="492"/>
      <c r="AID33" s="492"/>
      <c r="AIE33" s="492"/>
      <c r="AIF33" s="492"/>
      <c r="AIG33" s="492"/>
      <c r="AIH33" s="492"/>
      <c r="AII33" s="492"/>
      <c r="AIJ33" s="492"/>
      <c r="AIK33" s="492"/>
      <c r="AIL33" s="492"/>
      <c r="AIM33" s="492"/>
      <c r="AIN33" s="492"/>
      <c r="AIO33" s="492"/>
      <c r="AIP33" s="492"/>
      <c r="AIQ33" s="492"/>
      <c r="AIR33" s="492"/>
      <c r="AIS33" s="492"/>
      <c r="AIT33" s="492"/>
      <c r="AIU33" s="492"/>
      <c r="AIV33" s="492"/>
      <c r="AIW33" s="492"/>
      <c r="AIX33" s="492"/>
      <c r="AIY33" s="492"/>
      <c r="AIZ33" s="492"/>
      <c r="AJA33" s="492"/>
      <c r="AJB33" s="492"/>
      <c r="AJC33" s="492"/>
      <c r="AJD33" s="492"/>
      <c r="AJE33" s="492"/>
      <c r="AJF33" s="492"/>
      <c r="AJG33" s="492"/>
      <c r="AJH33" s="492"/>
      <c r="AJI33" s="492"/>
      <c r="AJJ33" s="492"/>
      <c r="AJK33" s="492"/>
      <c r="AJL33" s="492"/>
      <c r="AJM33" s="492"/>
      <c r="AJN33" s="492"/>
      <c r="AJO33" s="492"/>
      <c r="AJP33" s="492"/>
      <c r="AJQ33" s="492"/>
      <c r="AJR33" s="492"/>
      <c r="AJS33" s="492"/>
      <c r="AJT33" s="492"/>
      <c r="AJU33" s="492"/>
      <c r="AJV33" s="492"/>
      <c r="AJW33" s="492"/>
      <c r="AJX33" s="492"/>
      <c r="AJY33" s="492"/>
      <c r="AJZ33" s="492"/>
      <c r="AKA33" s="492"/>
      <c r="AKB33" s="492"/>
      <c r="AKC33" s="492"/>
      <c r="AKD33" s="492"/>
      <c r="AKE33" s="492"/>
      <c r="AKF33" s="492"/>
      <c r="AKG33" s="492"/>
      <c r="AKH33" s="492"/>
      <c r="AKI33" s="492"/>
      <c r="AKJ33" s="492"/>
      <c r="AKK33" s="492"/>
      <c r="AKL33" s="492"/>
      <c r="AKM33" s="492"/>
      <c r="AKN33" s="492"/>
      <c r="AKO33" s="492"/>
      <c r="AKP33" s="492"/>
      <c r="AKQ33" s="492"/>
      <c r="AKR33" s="492"/>
      <c r="AKS33" s="492"/>
      <c r="AKT33" s="492"/>
      <c r="AKU33" s="492"/>
      <c r="AKV33" s="492"/>
      <c r="AKW33" s="492"/>
      <c r="AKX33" s="492"/>
      <c r="AKY33" s="492"/>
      <c r="AKZ33" s="492"/>
      <c r="ALA33" s="492"/>
      <c r="ALB33" s="492"/>
      <c r="ALC33" s="492"/>
      <c r="ALD33" s="492"/>
      <c r="ALE33" s="492"/>
      <c r="ALF33" s="492"/>
      <c r="ALG33" s="492"/>
      <c r="ALH33" s="492"/>
      <c r="ALI33" s="492"/>
      <c r="ALJ33" s="492"/>
      <c r="ALK33" s="492"/>
      <c r="ALL33" s="492"/>
      <c r="ALM33" s="492"/>
      <c r="ALN33" s="492"/>
      <c r="ALO33" s="492"/>
      <c r="ALP33" s="492"/>
      <c r="ALQ33" s="492"/>
      <c r="ALR33" s="492"/>
      <c r="ALS33" s="492"/>
      <c r="ALT33" s="492"/>
      <c r="ALU33" s="492"/>
      <c r="ALV33" s="492"/>
      <c r="ALW33" s="492"/>
      <c r="ALX33" s="492"/>
      <c r="ALY33" s="492"/>
      <c r="ALZ33" s="492"/>
      <c r="AMA33" s="492"/>
      <c r="AMB33" s="492"/>
      <c r="AMC33" s="492"/>
      <c r="AMD33" s="492"/>
      <c r="AME33" s="492"/>
      <c r="AMF33" s="492"/>
      <c r="AMG33" s="492"/>
      <c r="AMH33" s="492"/>
      <c r="AMI33" s="492"/>
      <c r="AMJ33" s="492"/>
      <c r="AMK33" s="492"/>
      <c r="AML33" s="492"/>
      <c r="AMM33" s="492"/>
      <c r="AMN33" s="492"/>
      <c r="AMO33" s="492"/>
      <c r="AMP33" s="492"/>
      <c r="AMQ33" s="492"/>
      <c r="AMR33" s="492"/>
      <c r="AMS33" s="492"/>
      <c r="AMT33" s="492"/>
      <c r="AMU33" s="492"/>
      <c r="AMV33" s="492"/>
      <c r="AMW33" s="492"/>
      <c r="AMX33" s="492"/>
      <c r="AMY33" s="492"/>
      <c r="AMZ33" s="492"/>
      <c r="ANA33" s="492"/>
      <c r="ANB33" s="492"/>
      <c r="ANC33" s="492"/>
      <c r="AND33" s="492"/>
      <c r="ANE33" s="492"/>
      <c r="ANF33" s="492"/>
      <c r="ANG33" s="492"/>
      <c r="ANH33" s="492"/>
      <c r="ANI33" s="492"/>
      <c r="ANJ33" s="492"/>
      <c r="ANK33" s="492"/>
      <c r="ANL33" s="492"/>
      <c r="ANM33" s="492"/>
      <c r="ANN33" s="492"/>
      <c r="ANO33" s="492"/>
      <c r="ANP33" s="492"/>
      <c r="ANQ33" s="492"/>
      <c r="ANR33" s="492"/>
      <c r="ANS33" s="492"/>
      <c r="ANT33" s="492"/>
      <c r="ANU33" s="492"/>
      <c r="ANV33" s="492"/>
      <c r="ANW33" s="492"/>
      <c r="ANX33" s="492"/>
      <c r="ANY33" s="492"/>
      <c r="ANZ33" s="492"/>
      <c r="AOA33" s="492"/>
      <c r="AOB33" s="492"/>
      <c r="AOC33" s="492"/>
      <c r="AOD33" s="492"/>
      <c r="AOE33" s="492"/>
      <c r="AOF33" s="492"/>
      <c r="AOG33" s="492"/>
      <c r="AOH33" s="492"/>
      <c r="AOI33" s="492"/>
      <c r="AOJ33" s="492"/>
      <c r="AOK33" s="492"/>
      <c r="AOL33" s="492"/>
      <c r="AOM33" s="492"/>
      <c r="AON33" s="492"/>
      <c r="AOO33" s="492"/>
      <c r="AOP33" s="492"/>
      <c r="AOQ33" s="492"/>
      <c r="AOR33" s="492"/>
      <c r="AOS33" s="492"/>
      <c r="AOT33" s="492"/>
      <c r="AOU33" s="492"/>
      <c r="AOV33" s="492"/>
      <c r="AOW33" s="492"/>
      <c r="AOX33" s="492"/>
      <c r="AOY33" s="492"/>
      <c r="AOZ33" s="492"/>
      <c r="APA33" s="492"/>
      <c r="APB33" s="492"/>
      <c r="APC33" s="492"/>
      <c r="APD33" s="492"/>
      <c r="APE33" s="492"/>
      <c r="APF33" s="492"/>
      <c r="APG33" s="492"/>
      <c r="APH33" s="492"/>
      <c r="API33" s="492"/>
      <c r="APJ33" s="492"/>
      <c r="APK33" s="492"/>
      <c r="APL33" s="492"/>
      <c r="APM33" s="492"/>
      <c r="APN33" s="492"/>
      <c r="APO33" s="492"/>
      <c r="APP33" s="492"/>
      <c r="APQ33" s="492"/>
      <c r="APR33" s="492"/>
      <c r="APS33" s="492"/>
      <c r="APT33" s="492"/>
      <c r="APU33" s="492"/>
      <c r="APV33" s="492"/>
      <c r="APW33" s="492"/>
      <c r="APX33" s="492"/>
      <c r="APY33" s="492"/>
      <c r="APZ33" s="492"/>
      <c r="AQA33" s="492"/>
      <c r="AQB33" s="492"/>
      <c r="AQC33" s="492"/>
      <c r="AQD33" s="492"/>
      <c r="AQE33" s="492"/>
      <c r="AQF33" s="492"/>
      <c r="AQG33" s="492"/>
      <c r="AQH33" s="492"/>
      <c r="AQI33" s="492"/>
      <c r="AQJ33" s="492"/>
      <c r="AQK33" s="492"/>
      <c r="AQL33" s="492"/>
      <c r="AQM33" s="492"/>
      <c r="AQN33" s="492"/>
      <c r="AQO33" s="492"/>
      <c r="AQP33" s="492"/>
      <c r="AQQ33" s="492"/>
      <c r="AQR33" s="492"/>
      <c r="AQS33" s="492"/>
      <c r="AQT33" s="492"/>
      <c r="AQU33" s="492"/>
      <c r="AQV33" s="492"/>
      <c r="AQW33" s="492"/>
      <c r="AQX33" s="492"/>
      <c r="AQY33" s="492"/>
      <c r="AQZ33" s="492"/>
      <c r="ARA33" s="492"/>
      <c r="ARB33" s="492"/>
      <c r="ARC33" s="492"/>
      <c r="ARD33" s="492"/>
      <c r="ARE33" s="492"/>
      <c r="ARF33" s="492"/>
      <c r="ARG33" s="492"/>
      <c r="ARH33" s="492"/>
      <c r="ARI33" s="492"/>
      <c r="ARJ33" s="492"/>
      <c r="ARK33" s="492"/>
      <c r="ARL33" s="492"/>
      <c r="ARM33" s="492"/>
      <c r="ARN33" s="492"/>
      <c r="ARO33" s="492"/>
      <c r="ARP33" s="492"/>
      <c r="ARQ33" s="492"/>
      <c r="ARR33" s="492"/>
      <c r="ARS33" s="492"/>
      <c r="ART33" s="492"/>
      <c r="ARU33" s="492"/>
      <c r="ARV33" s="492"/>
      <c r="ARW33" s="492"/>
      <c r="ARX33" s="492"/>
      <c r="ARY33" s="492"/>
      <c r="ARZ33" s="492"/>
      <c r="ASA33" s="492"/>
      <c r="ASB33" s="492"/>
      <c r="ASC33" s="492"/>
      <c r="ASD33" s="492"/>
      <c r="ASE33" s="492"/>
      <c r="ASF33" s="492"/>
      <c r="ASG33" s="492"/>
      <c r="ASH33" s="492"/>
      <c r="ASI33" s="492"/>
      <c r="ASJ33" s="492"/>
      <c r="ASK33" s="492"/>
      <c r="ASL33" s="492"/>
      <c r="ASM33" s="492"/>
      <c r="ASN33" s="492"/>
      <c r="ASO33" s="492"/>
      <c r="ASP33" s="492"/>
      <c r="ASQ33" s="492"/>
      <c r="ASR33" s="492"/>
      <c r="ASS33" s="492"/>
      <c r="AST33" s="492"/>
      <c r="ASU33" s="492"/>
      <c r="ASV33" s="492"/>
      <c r="ASW33" s="492"/>
      <c r="ASX33" s="492"/>
      <c r="ASY33" s="492"/>
      <c r="ASZ33" s="492"/>
      <c r="ATA33" s="492"/>
      <c r="ATB33" s="492"/>
      <c r="ATC33" s="492"/>
      <c r="ATD33" s="492"/>
      <c r="ATE33" s="492"/>
      <c r="ATF33" s="492"/>
      <c r="ATG33" s="492"/>
      <c r="ATH33" s="492"/>
      <c r="ATI33" s="492"/>
      <c r="ATJ33" s="492"/>
      <c r="ATK33" s="492"/>
      <c r="ATL33" s="492"/>
      <c r="ATM33" s="492"/>
      <c r="ATN33" s="492"/>
      <c r="ATO33" s="492"/>
      <c r="ATP33" s="492"/>
      <c r="ATQ33" s="492"/>
      <c r="ATR33" s="492"/>
      <c r="ATS33" s="492"/>
      <c r="ATT33" s="492"/>
      <c r="ATU33" s="492"/>
      <c r="ATV33" s="492"/>
      <c r="ATW33" s="492"/>
      <c r="ATX33" s="492"/>
      <c r="ATY33" s="492"/>
      <c r="ATZ33" s="492"/>
      <c r="AUA33" s="492"/>
      <c r="AUB33" s="492"/>
      <c r="AUC33" s="492"/>
      <c r="AUD33" s="492"/>
      <c r="AUE33" s="492"/>
      <c r="AUF33" s="492"/>
      <c r="AUG33" s="492"/>
      <c r="AUH33" s="492"/>
      <c r="AUI33" s="492"/>
      <c r="AUJ33" s="492"/>
      <c r="AUK33" s="492"/>
      <c r="AUL33" s="492"/>
      <c r="AUM33" s="492"/>
      <c r="AUN33" s="492"/>
      <c r="AUO33" s="492"/>
      <c r="AUP33" s="492"/>
      <c r="AUQ33" s="492"/>
      <c r="AUR33" s="492"/>
      <c r="AUS33" s="492"/>
      <c r="AUT33" s="492"/>
      <c r="AUU33" s="492"/>
      <c r="AUV33" s="492"/>
      <c r="AUW33" s="492"/>
      <c r="AUX33" s="492"/>
      <c r="AUY33" s="492"/>
      <c r="AUZ33" s="492"/>
      <c r="AVA33" s="492"/>
      <c r="AVB33" s="492"/>
      <c r="AVC33" s="492"/>
      <c r="AVD33" s="492"/>
      <c r="AVE33" s="492"/>
      <c r="AVF33" s="492"/>
      <c r="AVG33" s="492"/>
      <c r="AVH33" s="492"/>
      <c r="AVI33" s="492"/>
      <c r="AVJ33" s="492"/>
      <c r="AVK33" s="492"/>
      <c r="AVL33" s="492"/>
      <c r="AVM33" s="492"/>
      <c r="AVN33" s="492"/>
      <c r="AVO33" s="492"/>
      <c r="AVP33" s="492"/>
      <c r="AVQ33" s="492"/>
      <c r="AVR33" s="492"/>
      <c r="AVS33" s="492"/>
      <c r="AVT33" s="492"/>
      <c r="AVU33" s="492"/>
      <c r="AVV33" s="492"/>
      <c r="AVW33" s="492"/>
      <c r="AVX33" s="492"/>
      <c r="AVY33" s="492"/>
      <c r="AVZ33" s="492"/>
      <c r="AWA33" s="492"/>
      <c r="AWB33" s="492"/>
      <c r="AWC33" s="492"/>
      <c r="AWD33" s="492"/>
      <c r="AWE33" s="492"/>
      <c r="AWF33" s="492"/>
      <c r="AWG33" s="492"/>
      <c r="AWH33" s="492"/>
      <c r="AWI33" s="492"/>
      <c r="AWJ33" s="492"/>
      <c r="AWK33" s="492"/>
      <c r="AWL33" s="492"/>
      <c r="AWM33" s="492"/>
      <c r="AWN33" s="492"/>
      <c r="AWO33" s="492"/>
      <c r="AWP33" s="492"/>
      <c r="AWQ33" s="492"/>
      <c r="AWR33" s="492"/>
      <c r="AWS33" s="492"/>
      <c r="AWT33" s="492"/>
      <c r="AWU33" s="492"/>
      <c r="AWV33" s="492"/>
      <c r="AWW33" s="492"/>
      <c r="AWX33" s="492"/>
      <c r="AWY33" s="492"/>
      <c r="AWZ33" s="492"/>
      <c r="AXA33" s="492"/>
      <c r="AXB33" s="492"/>
      <c r="AXC33" s="492"/>
      <c r="AXD33" s="492"/>
      <c r="AXE33" s="492"/>
      <c r="AXF33" s="492"/>
      <c r="AXG33" s="492"/>
      <c r="AXH33" s="492"/>
      <c r="AXI33" s="492"/>
      <c r="AXJ33" s="492"/>
      <c r="AXK33" s="492"/>
      <c r="AXL33" s="492"/>
      <c r="AXM33" s="492"/>
      <c r="AXN33" s="492"/>
      <c r="AXO33" s="492"/>
      <c r="AXP33" s="492"/>
      <c r="AXQ33" s="492"/>
      <c r="AXR33" s="492"/>
      <c r="AXS33" s="492"/>
      <c r="AXT33" s="492"/>
      <c r="AXU33" s="492"/>
      <c r="AXV33" s="492"/>
      <c r="AXW33" s="492"/>
      <c r="AXX33" s="492"/>
      <c r="AXY33" s="492"/>
      <c r="AXZ33" s="492"/>
      <c r="AYA33" s="492"/>
      <c r="AYB33" s="492"/>
      <c r="AYC33" s="492"/>
      <c r="AYD33" s="492"/>
      <c r="AYE33" s="492"/>
      <c r="AYF33" s="492"/>
      <c r="AYG33" s="492"/>
      <c r="AYH33" s="492"/>
      <c r="AYI33" s="492"/>
      <c r="AYJ33" s="492"/>
      <c r="AYK33" s="492"/>
      <c r="AYL33" s="492"/>
      <c r="AYM33" s="492"/>
      <c r="AYN33" s="492"/>
      <c r="AYO33" s="492"/>
      <c r="AYP33" s="492"/>
      <c r="AYQ33" s="492"/>
      <c r="AYR33" s="492"/>
      <c r="AYS33" s="492"/>
      <c r="AYT33" s="492"/>
      <c r="AYU33" s="492"/>
      <c r="AYV33" s="492"/>
      <c r="AYW33" s="492"/>
      <c r="AYX33" s="492"/>
      <c r="AYY33" s="492"/>
      <c r="AYZ33" s="492"/>
      <c r="AZA33" s="492"/>
      <c r="AZB33" s="492"/>
      <c r="AZC33" s="492"/>
      <c r="AZD33" s="492"/>
      <c r="AZE33" s="492"/>
      <c r="AZF33" s="492"/>
      <c r="AZG33" s="492"/>
      <c r="AZH33" s="492"/>
      <c r="AZI33" s="492"/>
      <c r="AZJ33" s="492"/>
      <c r="AZK33" s="492"/>
      <c r="AZL33" s="492"/>
      <c r="AZM33" s="492"/>
      <c r="AZN33" s="492"/>
      <c r="AZO33" s="492"/>
      <c r="AZP33" s="492"/>
      <c r="AZQ33" s="492"/>
      <c r="AZR33" s="492"/>
      <c r="AZS33" s="492"/>
      <c r="AZT33" s="492"/>
      <c r="AZU33" s="492"/>
      <c r="AZV33" s="492"/>
      <c r="AZW33" s="492"/>
      <c r="AZX33" s="492"/>
      <c r="AZY33" s="492"/>
      <c r="AZZ33" s="492"/>
      <c r="BAA33" s="492"/>
      <c r="BAB33" s="492"/>
      <c r="BAC33" s="492"/>
      <c r="BAD33" s="492"/>
      <c r="BAE33" s="492"/>
      <c r="BAF33" s="492"/>
      <c r="BAG33" s="492"/>
      <c r="BAH33" s="492"/>
      <c r="BAI33" s="492"/>
      <c r="BAJ33" s="492"/>
      <c r="BAK33" s="492"/>
      <c r="BAL33" s="492"/>
      <c r="BAM33" s="492"/>
      <c r="BAN33" s="492"/>
      <c r="BAO33" s="492"/>
      <c r="BAP33" s="492"/>
      <c r="BAQ33" s="492"/>
      <c r="BAR33" s="492"/>
      <c r="BAS33" s="492"/>
      <c r="BAT33" s="492"/>
      <c r="BAU33" s="492"/>
      <c r="BAV33" s="492"/>
      <c r="BAW33" s="492"/>
      <c r="BAX33" s="492"/>
      <c r="BAY33" s="492"/>
      <c r="BAZ33" s="492"/>
      <c r="BBA33" s="492"/>
      <c r="BBB33" s="492"/>
      <c r="BBC33" s="492"/>
      <c r="BBD33" s="492"/>
      <c r="BBE33" s="492"/>
      <c r="BBF33" s="492"/>
      <c r="BBG33" s="492"/>
      <c r="BBH33" s="492"/>
      <c r="BBI33" s="492"/>
      <c r="BBJ33" s="492"/>
      <c r="BBK33" s="492"/>
      <c r="BBL33" s="492"/>
      <c r="BBM33" s="492"/>
      <c r="BBN33" s="492"/>
      <c r="BBO33" s="492"/>
      <c r="BBP33" s="492"/>
      <c r="BBQ33" s="492"/>
      <c r="BBR33" s="492"/>
      <c r="BBS33" s="492"/>
      <c r="BBT33" s="492"/>
      <c r="BBU33" s="492"/>
      <c r="BBV33" s="492"/>
      <c r="BBW33" s="492"/>
      <c r="BBX33" s="492"/>
      <c r="BBY33" s="492"/>
      <c r="BBZ33" s="492"/>
      <c r="BCA33" s="492"/>
      <c r="BCB33" s="492"/>
      <c r="BCC33" s="492"/>
      <c r="BCD33" s="492"/>
      <c r="BCE33" s="492"/>
      <c r="BCF33" s="492"/>
      <c r="BCG33" s="492"/>
      <c r="BCH33" s="492"/>
      <c r="BCI33" s="492"/>
      <c r="BCJ33" s="492"/>
      <c r="BCK33" s="492"/>
      <c r="BCL33" s="492"/>
      <c r="BCM33" s="492"/>
      <c r="BCN33" s="492"/>
      <c r="BCO33" s="492"/>
      <c r="BCP33" s="492"/>
      <c r="BCQ33" s="492"/>
      <c r="BCR33" s="492"/>
      <c r="BCS33" s="492"/>
      <c r="BCT33" s="492"/>
      <c r="BCU33" s="492"/>
      <c r="BCV33" s="492"/>
      <c r="BCW33" s="492"/>
      <c r="BCX33" s="492"/>
      <c r="BCY33" s="492"/>
      <c r="BCZ33" s="492"/>
      <c r="BDA33" s="492"/>
      <c r="BDB33" s="492"/>
      <c r="BDC33" s="492"/>
      <c r="BDD33" s="492"/>
      <c r="BDE33" s="492"/>
      <c r="BDF33" s="492"/>
      <c r="BDG33" s="492"/>
      <c r="BDH33" s="492"/>
      <c r="BDI33" s="492"/>
      <c r="BDJ33" s="492"/>
      <c r="BDK33" s="492"/>
      <c r="BDL33" s="492"/>
      <c r="BDM33" s="492"/>
      <c r="BDN33" s="492"/>
      <c r="BDO33" s="492"/>
      <c r="BDP33" s="492"/>
      <c r="BDQ33" s="492"/>
      <c r="BDR33" s="492"/>
      <c r="BDS33" s="492"/>
      <c r="BDT33" s="492"/>
      <c r="BDU33" s="492"/>
      <c r="BDV33" s="492"/>
      <c r="BDW33" s="492"/>
      <c r="BDX33" s="492"/>
      <c r="BDY33" s="492"/>
      <c r="BDZ33" s="492"/>
      <c r="BEA33" s="492"/>
      <c r="BEB33" s="492"/>
      <c r="BEC33" s="492"/>
      <c r="BED33" s="492"/>
      <c r="BEE33" s="492"/>
      <c r="BEF33" s="492"/>
      <c r="BEG33" s="492"/>
      <c r="BEH33" s="492"/>
      <c r="BEI33" s="492"/>
      <c r="BEJ33" s="492"/>
      <c r="BEK33" s="492"/>
      <c r="BEL33" s="492"/>
      <c r="BEM33" s="492"/>
      <c r="BEN33" s="492"/>
      <c r="BEO33" s="492"/>
      <c r="BEP33" s="492"/>
      <c r="BEQ33" s="492"/>
      <c r="BER33" s="492"/>
      <c r="BES33" s="492"/>
      <c r="BET33" s="492"/>
      <c r="BEU33" s="492"/>
      <c r="BEV33" s="492"/>
      <c r="BEW33" s="492"/>
      <c r="BEX33" s="492"/>
      <c r="BEY33" s="492"/>
      <c r="BEZ33" s="492"/>
      <c r="BFA33" s="492"/>
      <c r="BFB33" s="492"/>
      <c r="BFC33" s="492"/>
      <c r="BFD33" s="492"/>
      <c r="BFE33" s="492"/>
      <c r="BFF33" s="492"/>
      <c r="BFG33" s="492"/>
      <c r="BFH33" s="492"/>
      <c r="BFI33" s="492"/>
      <c r="BFJ33" s="492"/>
      <c r="BFK33" s="492"/>
      <c r="BFL33" s="492"/>
      <c r="BFM33" s="492"/>
      <c r="BFN33" s="492"/>
      <c r="BFO33" s="492"/>
      <c r="BFP33" s="492"/>
      <c r="BFQ33" s="492"/>
      <c r="BFR33" s="492"/>
      <c r="BFS33" s="492"/>
      <c r="BFT33" s="492"/>
      <c r="BFU33" s="492"/>
      <c r="BFV33" s="492"/>
      <c r="BFW33" s="492"/>
      <c r="BFX33" s="492"/>
      <c r="BFY33" s="492"/>
      <c r="BFZ33" s="492"/>
      <c r="BGA33" s="492"/>
      <c r="BGB33" s="492"/>
      <c r="BGC33" s="492"/>
      <c r="BGD33" s="492"/>
      <c r="BGE33" s="492"/>
      <c r="BGF33" s="492"/>
      <c r="BGG33" s="492"/>
      <c r="BGH33" s="492"/>
      <c r="BGI33" s="492"/>
      <c r="BGJ33" s="492"/>
      <c r="BGK33" s="492"/>
      <c r="BGL33" s="492"/>
      <c r="BGM33" s="492"/>
      <c r="BGN33" s="492"/>
      <c r="BGO33" s="492"/>
      <c r="BGP33" s="492"/>
      <c r="BGQ33" s="492"/>
      <c r="BGR33" s="492"/>
      <c r="BGS33" s="492"/>
      <c r="BGT33" s="492"/>
      <c r="BGU33" s="492"/>
      <c r="BGV33" s="492"/>
      <c r="BGW33" s="492"/>
      <c r="BGX33" s="492"/>
      <c r="BGY33" s="492"/>
      <c r="BGZ33" s="492"/>
      <c r="BHA33" s="492"/>
      <c r="BHB33" s="492"/>
      <c r="BHC33" s="492"/>
      <c r="BHD33" s="492"/>
      <c r="BHE33" s="492"/>
      <c r="BHF33" s="492"/>
      <c r="BHG33" s="492"/>
      <c r="BHH33" s="492"/>
      <c r="BHI33" s="492"/>
      <c r="BHJ33" s="492"/>
      <c r="BHK33" s="492"/>
      <c r="BHL33" s="492"/>
      <c r="BHM33" s="492"/>
      <c r="BHN33" s="492"/>
      <c r="BHO33" s="492"/>
      <c r="BHP33" s="492"/>
      <c r="BHQ33" s="492"/>
      <c r="BHR33" s="492"/>
      <c r="BHS33" s="492"/>
      <c r="BHT33" s="492"/>
      <c r="BHU33" s="492"/>
      <c r="BHV33" s="492"/>
      <c r="BHW33" s="492"/>
      <c r="BHX33" s="492"/>
      <c r="BHY33" s="492"/>
      <c r="BHZ33" s="492"/>
      <c r="BIA33" s="492"/>
      <c r="BIB33" s="492"/>
      <c r="BIC33" s="492"/>
      <c r="BID33" s="492"/>
      <c r="BIE33" s="492"/>
      <c r="BIF33" s="492"/>
      <c r="BIG33" s="492"/>
      <c r="BIH33" s="492"/>
      <c r="BII33" s="492"/>
      <c r="BIJ33" s="492"/>
      <c r="BIK33" s="492"/>
      <c r="BIL33" s="492"/>
      <c r="BIM33" s="492"/>
      <c r="BIN33" s="492"/>
      <c r="BIO33" s="492"/>
      <c r="BIP33" s="492"/>
      <c r="BIQ33" s="492"/>
      <c r="BIR33" s="492"/>
      <c r="BIS33" s="492"/>
      <c r="BIT33" s="492"/>
      <c r="BIU33" s="492"/>
      <c r="BIV33" s="492"/>
      <c r="BIW33" s="492"/>
      <c r="BIX33" s="492"/>
      <c r="BIY33" s="492"/>
      <c r="BIZ33" s="492"/>
      <c r="BJA33" s="492"/>
      <c r="BJB33" s="492"/>
      <c r="BJC33" s="492"/>
      <c r="BJD33" s="492"/>
      <c r="BJE33" s="492"/>
      <c r="BJF33" s="492"/>
      <c r="BJG33" s="492"/>
      <c r="BJH33" s="492"/>
      <c r="BJI33" s="492"/>
      <c r="BJJ33" s="492"/>
      <c r="BJK33" s="492"/>
      <c r="BJL33" s="492"/>
      <c r="BJM33" s="492"/>
      <c r="BJN33" s="492"/>
      <c r="BJO33" s="492"/>
      <c r="BJP33" s="492"/>
      <c r="BJQ33" s="492"/>
      <c r="BJR33" s="492"/>
      <c r="BJS33" s="492"/>
      <c r="BJT33" s="492"/>
      <c r="BJU33" s="492"/>
      <c r="BJV33" s="492"/>
      <c r="BJW33" s="492"/>
      <c r="BJX33" s="492"/>
      <c r="BJY33" s="492"/>
      <c r="BJZ33" s="492"/>
      <c r="BKA33" s="492"/>
      <c r="BKB33" s="492"/>
      <c r="BKC33" s="492"/>
      <c r="BKD33" s="492"/>
      <c r="BKE33" s="492"/>
      <c r="BKF33" s="492"/>
      <c r="BKG33" s="492"/>
      <c r="BKH33" s="492"/>
      <c r="BKI33" s="492"/>
      <c r="BKJ33" s="492"/>
      <c r="BKK33" s="492"/>
      <c r="BKL33" s="492"/>
      <c r="BKM33" s="492"/>
      <c r="BKN33" s="492"/>
      <c r="BKO33" s="492"/>
      <c r="BKP33" s="492"/>
      <c r="BKQ33" s="492"/>
      <c r="BKR33" s="492"/>
      <c r="BKS33" s="492"/>
      <c r="BKT33" s="492"/>
      <c r="BKU33" s="492"/>
      <c r="BKV33" s="492"/>
      <c r="BKW33" s="492"/>
      <c r="BKX33" s="492"/>
      <c r="BKY33" s="492"/>
      <c r="BKZ33" s="492"/>
      <c r="BLA33" s="492"/>
      <c r="BLB33" s="492"/>
      <c r="BLC33" s="492"/>
      <c r="BLD33" s="492"/>
      <c r="BLE33" s="492"/>
      <c r="BLF33" s="492"/>
      <c r="BLG33" s="492"/>
      <c r="BLH33" s="492"/>
      <c r="BLI33" s="492"/>
      <c r="BLJ33" s="492"/>
      <c r="BLK33" s="492"/>
      <c r="BLL33" s="492"/>
      <c r="BLM33" s="492"/>
      <c r="BLN33" s="492"/>
      <c r="BLO33" s="492"/>
      <c r="BLP33" s="492"/>
      <c r="BLQ33" s="492"/>
      <c r="BLR33" s="492"/>
      <c r="BLS33" s="492"/>
      <c r="BLT33" s="492"/>
      <c r="BLU33" s="492"/>
      <c r="BLV33" s="492"/>
      <c r="BLW33" s="492"/>
      <c r="BLX33" s="492"/>
      <c r="BLY33" s="492"/>
      <c r="BLZ33" s="492"/>
      <c r="BMA33" s="492"/>
      <c r="BMB33" s="492"/>
      <c r="BMC33" s="492"/>
      <c r="BMD33" s="492"/>
      <c r="BME33" s="492"/>
      <c r="BMF33" s="492"/>
      <c r="BMG33" s="492"/>
      <c r="BMH33" s="492"/>
      <c r="BMI33" s="492"/>
      <c r="BMJ33" s="492"/>
      <c r="BMK33" s="492"/>
      <c r="BML33" s="492"/>
      <c r="BMM33" s="492"/>
      <c r="BMN33" s="492"/>
      <c r="BMO33" s="492"/>
      <c r="BMP33" s="492"/>
      <c r="BMQ33" s="492"/>
      <c r="BMR33" s="492"/>
      <c r="BMS33" s="492"/>
      <c r="BMT33" s="492"/>
      <c r="BMU33" s="492"/>
      <c r="BMV33" s="492"/>
      <c r="BMW33" s="492"/>
      <c r="BMX33" s="492"/>
      <c r="BMY33" s="492"/>
      <c r="BMZ33" s="492"/>
      <c r="BNA33" s="492"/>
      <c r="BNB33" s="492"/>
      <c r="BNC33" s="492"/>
      <c r="BND33" s="492"/>
      <c r="BNE33" s="492"/>
      <c r="BNF33" s="492"/>
      <c r="BNG33" s="492"/>
      <c r="BNH33" s="492"/>
      <c r="BNI33" s="492"/>
      <c r="BNJ33" s="492"/>
      <c r="BNK33" s="492"/>
      <c r="BNL33" s="492"/>
      <c r="BNM33" s="492"/>
      <c r="BNN33" s="492"/>
      <c r="BNO33" s="492"/>
      <c r="BNP33" s="492"/>
      <c r="BNQ33" s="492"/>
      <c r="BNR33" s="492"/>
      <c r="BNS33" s="492"/>
      <c r="BNT33" s="492"/>
      <c r="BNU33" s="492"/>
      <c r="BNV33" s="492"/>
      <c r="BNW33" s="492"/>
      <c r="BNX33" s="492"/>
      <c r="BNY33" s="492"/>
      <c r="BNZ33" s="492"/>
      <c r="BOA33" s="492"/>
      <c r="BOB33" s="492"/>
      <c r="BOC33" s="492"/>
      <c r="BOD33" s="492"/>
      <c r="BOE33" s="492"/>
      <c r="BOF33" s="492"/>
      <c r="BOG33" s="492"/>
      <c r="BOH33" s="492"/>
      <c r="BOI33" s="492"/>
      <c r="BOJ33" s="492"/>
      <c r="BOK33" s="492"/>
      <c r="BOL33" s="492"/>
      <c r="BOM33" s="492"/>
      <c r="BON33" s="492"/>
      <c r="BOO33" s="492"/>
      <c r="BOP33" s="492"/>
      <c r="BOQ33" s="492"/>
      <c r="BOR33" s="492"/>
      <c r="BOS33" s="492"/>
      <c r="BOT33" s="492"/>
      <c r="BOU33" s="492"/>
      <c r="BOV33" s="492"/>
      <c r="BOW33" s="492"/>
      <c r="BOX33" s="492"/>
      <c r="BOY33" s="492"/>
      <c r="BOZ33" s="492"/>
      <c r="BPA33" s="492"/>
      <c r="BPB33" s="492"/>
      <c r="BPC33" s="492"/>
      <c r="BPD33" s="492"/>
      <c r="BPE33" s="492"/>
      <c r="BPF33" s="492"/>
      <c r="BPG33" s="492"/>
      <c r="BPH33" s="492"/>
      <c r="BPI33" s="492"/>
      <c r="BPJ33" s="492"/>
      <c r="BPK33" s="492"/>
      <c r="BPL33" s="492"/>
      <c r="BPM33" s="492"/>
      <c r="BPN33" s="492"/>
      <c r="BPO33" s="492"/>
      <c r="BPP33" s="492"/>
      <c r="BPQ33" s="492"/>
      <c r="BPR33" s="492"/>
      <c r="BPS33" s="492"/>
      <c r="BPT33" s="492"/>
      <c r="BPU33" s="492"/>
      <c r="BPV33" s="492"/>
      <c r="BPW33" s="492"/>
      <c r="BPX33" s="492"/>
      <c r="BPY33" s="492"/>
      <c r="BPZ33" s="492"/>
      <c r="BQA33" s="492"/>
      <c r="BQB33" s="492"/>
      <c r="BQC33" s="492"/>
      <c r="BQD33" s="492"/>
      <c r="BQE33" s="492"/>
      <c r="BQF33" s="492"/>
      <c r="BQG33" s="492"/>
      <c r="BQH33" s="492"/>
      <c r="BQI33" s="492"/>
      <c r="BQJ33" s="492"/>
      <c r="BQK33" s="492"/>
      <c r="BQL33" s="492"/>
      <c r="BQM33" s="492"/>
      <c r="BQN33" s="492"/>
      <c r="BQO33" s="492"/>
      <c r="BQP33" s="492"/>
      <c r="BQQ33" s="492"/>
      <c r="BQR33" s="492"/>
      <c r="BQS33" s="492"/>
      <c r="BQT33" s="492"/>
      <c r="BQU33" s="492"/>
      <c r="BQV33" s="492"/>
      <c r="BQW33" s="492"/>
      <c r="BQX33" s="492"/>
      <c r="BQY33" s="492"/>
      <c r="BQZ33" s="492"/>
      <c r="BRA33" s="492"/>
      <c r="BRB33" s="492"/>
      <c r="BRC33" s="492"/>
      <c r="BRD33" s="492"/>
      <c r="BRE33" s="492"/>
      <c r="BRF33" s="492"/>
      <c r="BRG33" s="492"/>
      <c r="BRH33" s="492"/>
      <c r="BRI33" s="492"/>
      <c r="BRJ33" s="492"/>
      <c r="BRK33" s="492"/>
      <c r="BRL33" s="492"/>
      <c r="BRM33" s="492"/>
      <c r="BRN33" s="492"/>
      <c r="BRO33" s="492"/>
      <c r="BRP33" s="492"/>
      <c r="BRQ33" s="492"/>
      <c r="BRR33" s="492"/>
      <c r="BRS33" s="492"/>
      <c r="BRT33" s="492"/>
      <c r="BRU33" s="492"/>
      <c r="BRV33" s="492"/>
      <c r="BRW33" s="492"/>
      <c r="BRX33" s="492"/>
      <c r="BRY33" s="492"/>
      <c r="BRZ33" s="492"/>
      <c r="BSA33" s="492"/>
      <c r="BSB33" s="492"/>
      <c r="BSC33" s="492"/>
      <c r="BSD33" s="492"/>
      <c r="BSE33" s="492"/>
      <c r="BSF33" s="492"/>
      <c r="BSG33" s="492"/>
      <c r="BSH33" s="492"/>
      <c r="BSI33" s="492"/>
      <c r="BSJ33" s="492"/>
      <c r="BSK33" s="492"/>
      <c r="BSL33" s="492"/>
      <c r="BSM33" s="492"/>
      <c r="BSN33" s="492"/>
      <c r="BSO33" s="492"/>
      <c r="BSP33" s="492"/>
      <c r="BSQ33" s="492"/>
      <c r="BSR33" s="492"/>
      <c r="BSS33" s="492"/>
      <c r="BST33" s="492"/>
      <c r="BSU33" s="492"/>
      <c r="BSV33" s="492"/>
      <c r="BSW33" s="492"/>
      <c r="BSX33" s="492"/>
      <c r="BSY33" s="492"/>
      <c r="BSZ33" s="492"/>
      <c r="BTA33" s="492"/>
      <c r="BTB33" s="492"/>
      <c r="BTC33" s="492"/>
      <c r="BTD33" s="492"/>
      <c r="BTE33" s="492"/>
      <c r="BTF33" s="492"/>
      <c r="BTG33" s="492"/>
      <c r="BTH33" s="492"/>
      <c r="BTI33" s="492"/>
      <c r="BTJ33" s="492"/>
      <c r="BTK33" s="492"/>
      <c r="BTL33" s="492"/>
      <c r="BTM33" s="492"/>
      <c r="BTN33" s="492"/>
      <c r="BTO33" s="492"/>
      <c r="BTP33" s="492"/>
      <c r="BTQ33" s="492"/>
      <c r="BTR33" s="492"/>
      <c r="BTS33" s="492"/>
      <c r="BTT33" s="492"/>
      <c r="BTU33" s="492"/>
      <c r="BTV33" s="492"/>
      <c r="BTW33" s="492"/>
      <c r="BTX33" s="492"/>
      <c r="BTY33" s="492"/>
      <c r="BTZ33" s="492"/>
      <c r="BUA33" s="492"/>
      <c r="BUB33" s="492"/>
      <c r="BUC33" s="492"/>
      <c r="BUD33" s="492"/>
      <c r="BUE33" s="492"/>
      <c r="BUF33" s="492"/>
      <c r="BUG33" s="492"/>
      <c r="BUH33" s="492"/>
      <c r="BUI33" s="492"/>
      <c r="BUJ33" s="492"/>
      <c r="BUK33" s="492"/>
      <c r="BUL33" s="492"/>
      <c r="BUM33" s="492"/>
      <c r="BUN33" s="492"/>
      <c r="BUO33" s="492"/>
      <c r="BUP33" s="492"/>
      <c r="BUQ33" s="492"/>
      <c r="BUR33" s="492"/>
      <c r="BUS33" s="492"/>
      <c r="BUT33" s="492"/>
      <c r="BUU33" s="492"/>
      <c r="BUV33" s="492"/>
      <c r="BUW33" s="492"/>
      <c r="BUX33" s="492"/>
      <c r="BUY33" s="492"/>
      <c r="BUZ33" s="492"/>
      <c r="BVA33" s="492"/>
      <c r="BVB33" s="492"/>
      <c r="BVC33" s="492"/>
      <c r="BVD33" s="492"/>
      <c r="BVE33" s="492"/>
      <c r="BVF33" s="492"/>
      <c r="BVG33" s="492"/>
      <c r="BVH33" s="492"/>
      <c r="BVI33" s="492"/>
      <c r="BVJ33" s="492"/>
      <c r="BVK33" s="492"/>
      <c r="BVL33" s="492"/>
      <c r="BVM33" s="492"/>
      <c r="BVN33" s="492"/>
      <c r="BVO33" s="492"/>
      <c r="BVP33" s="492"/>
      <c r="BVQ33" s="492"/>
      <c r="BVR33" s="492"/>
      <c r="BVS33" s="492"/>
      <c r="BVT33" s="492"/>
      <c r="BVU33" s="492"/>
      <c r="BVV33" s="492"/>
      <c r="BVW33" s="492"/>
      <c r="BVX33" s="492"/>
      <c r="BVY33" s="492"/>
      <c r="BVZ33" s="492"/>
      <c r="BWA33" s="492"/>
      <c r="BWB33" s="492"/>
      <c r="BWC33" s="492"/>
      <c r="BWD33" s="492"/>
      <c r="BWE33" s="492"/>
      <c r="BWF33" s="492"/>
      <c r="BWG33" s="492"/>
      <c r="BWH33" s="492"/>
      <c r="BWI33" s="492"/>
      <c r="BWJ33" s="492"/>
      <c r="BWK33" s="492"/>
      <c r="BWL33" s="492"/>
      <c r="BWM33" s="492"/>
      <c r="BWN33" s="492"/>
      <c r="BWO33" s="492"/>
      <c r="BWP33" s="492"/>
      <c r="BWQ33" s="492"/>
      <c r="BWR33" s="492"/>
      <c r="BWS33" s="492"/>
      <c r="BWT33" s="492"/>
      <c r="BWU33" s="492"/>
      <c r="BWV33" s="492"/>
      <c r="BWW33" s="492"/>
      <c r="BWX33" s="492"/>
      <c r="BWY33" s="492"/>
      <c r="BWZ33" s="492"/>
      <c r="BXA33" s="492"/>
      <c r="BXB33" s="492"/>
      <c r="BXC33" s="492"/>
      <c r="BXD33" s="492"/>
      <c r="BXE33" s="492"/>
      <c r="BXF33" s="492"/>
      <c r="BXG33" s="492"/>
      <c r="BXH33" s="492"/>
      <c r="BXI33" s="492"/>
      <c r="BXJ33" s="492"/>
      <c r="BXK33" s="492"/>
      <c r="BXL33" s="492"/>
      <c r="BXM33" s="492"/>
      <c r="BXN33" s="492"/>
      <c r="BXO33" s="492"/>
      <c r="BXP33" s="492"/>
      <c r="BXQ33" s="492"/>
      <c r="BXR33" s="492"/>
      <c r="BXS33" s="492"/>
      <c r="BXT33" s="492"/>
      <c r="BXU33" s="492"/>
      <c r="BXV33" s="492"/>
      <c r="BXW33" s="492"/>
      <c r="BXX33" s="492"/>
      <c r="BXY33" s="492"/>
      <c r="BXZ33" s="492"/>
      <c r="BYA33" s="492"/>
      <c r="BYB33" s="492"/>
      <c r="BYC33" s="492"/>
      <c r="BYD33" s="492"/>
      <c r="BYE33" s="492"/>
      <c r="BYF33" s="492"/>
      <c r="BYG33" s="492"/>
      <c r="BYH33" s="492"/>
      <c r="BYI33" s="492"/>
      <c r="BYJ33" s="492"/>
      <c r="BYK33" s="492"/>
      <c r="BYL33" s="492"/>
      <c r="BYM33" s="492"/>
      <c r="BYN33" s="492"/>
      <c r="BYO33" s="492"/>
      <c r="BYP33" s="492"/>
      <c r="BYQ33" s="492"/>
      <c r="BYR33" s="492"/>
      <c r="BYS33" s="492"/>
      <c r="BYT33" s="492"/>
      <c r="BYU33" s="492"/>
      <c r="BYV33" s="492"/>
      <c r="BYW33" s="492"/>
      <c r="BYX33" s="492"/>
      <c r="BYY33" s="492"/>
      <c r="BYZ33" s="492"/>
      <c r="BZA33" s="492"/>
      <c r="BZB33" s="492"/>
      <c r="BZC33" s="492"/>
      <c r="BZD33" s="492"/>
      <c r="BZE33" s="492"/>
      <c r="BZF33" s="492"/>
      <c r="BZG33" s="492"/>
      <c r="BZH33" s="492"/>
      <c r="BZI33" s="492"/>
      <c r="BZJ33" s="492"/>
      <c r="BZK33" s="492"/>
      <c r="BZL33" s="492"/>
      <c r="BZM33" s="492"/>
      <c r="BZN33" s="492"/>
      <c r="BZO33" s="492"/>
      <c r="BZP33" s="492"/>
      <c r="BZQ33" s="492"/>
      <c r="BZR33" s="492"/>
      <c r="BZS33" s="492"/>
      <c r="BZT33" s="492"/>
      <c r="BZU33" s="492"/>
      <c r="BZV33" s="492"/>
      <c r="BZW33" s="492"/>
      <c r="BZX33" s="492"/>
      <c r="BZY33" s="492"/>
      <c r="BZZ33" s="492"/>
      <c r="CAA33" s="492"/>
      <c r="CAB33" s="492"/>
      <c r="CAC33" s="492"/>
      <c r="CAD33" s="492"/>
      <c r="CAE33" s="492"/>
      <c r="CAF33" s="492"/>
      <c r="CAG33" s="492"/>
      <c r="CAH33" s="492"/>
      <c r="CAI33" s="492"/>
      <c r="CAJ33" s="492"/>
      <c r="CAK33" s="492"/>
      <c r="CAL33" s="492"/>
      <c r="CAM33" s="492"/>
      <c r="CAN33" s="492"/>
      <c r="CAO33" s="492"/>
      <c r="CAP33" s="492"/>
      <c r="CAQ33" s="492"/>
      <c r="CAR33" s="492"/>
      <c r="CAS33" s="492"/>
      <c r="CAT33" s="492"/>
      <c r="CAU33" s="492"/>
      <c r="CAV33" s="492"/>
      <c r="CAW33" s="492"/>
      <c r="CAX33" s="492"/>
      <c r="CAY33" s="492"/>
      <c r="CAZ33" s="492"/>
      <c r="CBA33" s="492"/>
      <c r="CBB33" s="492"/>
      <c r="CBC33" s="492"/>
      <c r="CBD33" s="492"/>
      <c r="CBE33" s="492"/>
      <c r="CBF33" s="492"/>
      <c r="CBG33" s="492"/>
      <c r="CBH33" s="492"/>
      <c r="CBI33" s="492"/>
      <c r="CBJ33" s="492"/>
      <c r="CBK33" s="492"/>
      <c r="CBL33" s="492"/>
      <c r="CBM33" s="492"/>
      <c r="CBN33" s="492"/>
      <c r="CBO33" s="492"/>
      <c r="CBP33" s="492"/>
      <c r="CBQ33" s="492"/>
      <c r="CBR33" s="492"/>
      <c r="CBS33" s="492"/>
      <c r="CBT33" s="492"/>
      <c r="CBU33" s="492"/>
      <c r="CBV33" s="492"/>
      <c r="CBW33" s="492"/>
      <c r="CBX33" s="492"/>
      <c r="CBY33" s="492"/>
      <c r="CBZ33" s="492"/>
      <c r="CCA33" s="492"/>
      <c r="CCB33" s="492"/>
      <c r="CCC33" s="492"/>
      <c r="CCD33" s="492"/>
      <c r="CCE33" s="492"/>
      <c r="CCF33" s="492"/>
      <c r="CCG33" s="492"/>
      <c r="CCH33" s="492"/>
      <c r="CCI33" s="492"/>
      <c r="CCJ33" s="492"/>
      <c r="CCK33" s="492"/>
      <c r="CCL33" s="492"/>
      <c r="CCM33" s="492"/>
      <c r="CCN33" s="492"/>
      <c r="CCO33" s="492"/>
      <c r="CCP33" s="492"/>
      <c r="CCQ33" s="492"/>
      <c r="CCR33" s="492"/>
      <c r="CCS33" s="492"/>
      <c r="CCT33" s="492"/>
      <c r="CCU33" s="492"/>
      <c r="CCV33" s="492"/>
      <c r="CCW33" s="492"/>
      <c r="CCX33" s="492"/>
      <c r="CCY33" s="492"/>
      <c r="CCZ33" s="492"/>
      <c r="CDA33" s="492"/>
      <c r="CDB33" s="492"/>
      <c r="CDC33" s="492"/>
      <c r="CDD33" s="492"/>
      <c r="CDE33" s="492"/>
      <c r="CDF33" s="492"/>
      <c r="CDG33" s="492"/>
      <c r="CDH33" s="492"/>
      <c r="CDI33" s="492"/>
      <c r="CDJ33" s="492"/>
      <c r="CDK33" s="492"/>
      <c r="CDL33" s="492"/>
      <c r="CDM33" s="492"/>
      <c r="CDN33" s="492"/>
      <c r="CDO33" s="492"/>
      <c r="CDP33" s="492"/>
      <c r="CDQ33" s="492"/>
      <c r="CDR33" s="492"/>
      <c r="CDS33" s="492"/>
      <c r="CDT33" s="492"/>
      <c r="CDU33" s="492"/>
      <c r="CDV33" s="492"/>
      <c r="CDW33" s="492"/>
      <c r="CDX33" s="492"/>
      <c r="CDY33" s="492"/>
      <c r="CDZ33" s="492"/>
      <c r="CEA33" s="492"/>
      <c r="CEB33" s="492"/>
      <c r="CEC33" s="492"/>
      <c r="CED33" s="492"/>
      <c r="CEE33" s="492"/>
      <c r="CEF33" s="492"/>
      <c r="CEG33" s="492"/>
      <c r="CEH33" s="492"/>
      <c r="CEI33" s="492"/>
      <c r="CEJ33" s="492"/>
      <c r="CEK33" s="492"/>
      <c r="CEL33" s="492"/>
      <c r="CEM33" s="492"/>
      <c r="CEN33" s="492"/>
      <c r="CEO33" s="492"/>
      <c r="CEP33" s="492"/>
      <c r="CEQ33" s="492"/>
      <c r="CER33" s="492"/>
      <c r="CES33" s="492"/>
      <c r="CET33" s="492"/>
      <c r="CEU33" s="492"/>
      <c r="CEV33" s="492"/>
      <c r="CEW33" s="492"/>
      <c r="CEX33" s="492"/>
      <c r="CEY33" s="492"/>
      <c r="CEZ33" s="492"/>
      <c r="CFA33" s="492"/>
      <c r="CFB33" s="492"/>
      <c r="CFC33" s="492"/>
      <c r="CFD33" s="492"/>
      <c r="CFE33" s="492"/>
      <c r="CFF33" s="492"/>
      <c r="CFG33" s="492"/>
      <c r="CFH33" s="492"/>
      <c r="CFI33" s="492"/>
      <c r="CFJ33" s="492"/>
      <c r="CFK33" s="492"/>
      <c r="CFL33" s="492"/>
      <c r="CFM33" s="492"/>
      <c r="CFN33" s="492"/>
      <c r="CFO33" s="492"/>
      <c r="CFP33" s="492"/>
      <c r="CFQ33" s="492"/>
      <c r="CFR33" s="492"/>
      <c r="CFS33" s="492"/>
      <c r="CFT33" s="492"/>
      <c r="CFU33" s="492"/>
      <c r="CFV33" s="492"/>
      <c r="CFW33" s="492"/>
      <c r="CFX33" s="492"/>
      <c r="CFY33" s="492"/>
      <c r="CFZ33" s="492"/>
      <c r="CGA33" s="492"/>
      <c r="CGB33" s="492"/>
      <c r="CGC33" s="492"/>
      <c r="CGD33" s="492"/>
      <c r="CGE33" s="492"/>
      <c r="CGF33" s="492"/>
      <c r="CGG33" s="492"/>
      <c r="CGH33" s="492"/>
      <c r="CGI33" s="492"/>
      <c r="CGJ33" s="492"/>
      <c r="CGK33" s="492"/>
      <c r="CGL33" s="492"/>
      <c r="CGM33" s="492"/>
      <c r="CGN33" s="492"/>
      <c r="CGO33" s="492"/>
      <c r="CGP33" s="492"/>
      <c r="CGQ33" s="492"/>
      <c r="CGR33" s="492"/>
      <c r="CGS33" s="492"/>
      <c r="CGT33" s="492"/>
      <c r="CGU33" s="492"/>
      <c r="CGV33" s="492"/>
      <c r="CGW33" s="492"/>
      <c r="CGX33" s="492"/>
      <c r="CGY33" s="492"/>
      <c r="CGZ33" s="492"/>
      <c r="CHA33" s="492"/>
      <c r="CHB33" s="492"/>
      <c r="CHC33" s="492"/>
      <c r="CHD33" s="492"/>
      <c r="CHE33" s="492"/>
      <c r="CHF33" s="492"/>
      <c r="CHG33" s="492"/>
      <c r="CHH33" s="492"/>
      <c r="CHI33" s="492"/>
      <c r="CHJ33" s="492"/>
      <c r="CHK33" s="492"/>
      <c r="CHL33" s="492"/>
      <c r="CHM33" s="492"/>
      <c r="CHN33" s="492"/>
      <c r="CHO33" s="492"/>
      <c r="CHP33" s="492"/>
      <c r="CHQ33" s="492"/>
      <c r="CHR33" s="492"/>
      <c r="CHS33" s="492"/>
      <c r="CHT33" s="492"/>
      <c r="CHU33" s="492"/>
      <c r="CHV33" s="492"/>
      <c r="CHW33" s="492"/>
      <c r="CHX33" s="492"/>
      <c r="CHY33" s="492"/>
      <c r="CHZ33" s="492"/>
      <c r="CIA33" s="492"/>
      <c r="CIB33" s="492"/>
      <c r="CIC33" s="492"/>
      <c r="CID33" s="492"/>
      <c r="CIE33" s="492"/>
      <c r="CIF33" s="492"/>
      <c r="CIG33" s="492"/>
      <c r="CIH33" s="492"/>
      <c r="CII33" s="492"/>
      <c r="CIJ33" s="492"/>
      <c r="CIK33" s="492"/>
      <c r="CIL33" s="492"/>
      <c r="CIM33" s="492"/>
      <c r="CIN33" s="492"/>
      <c r="CIO33" s="492"/>
      <c r="CIP33" s="492"/>
      <c r="CIQ33" s="492"/>
      <c r="CIR33" s="492"/>
      <c r="CIS33" s="492"/>
      <c r="CIT33" s="492"/>
      <c r="CIU33" s="492"/>
      <c r="CIV33" s="492"/>
      <c r="CIW33" s="492"/>
      <c r="CIX33" s="492"/>
      <c r="CIY33" s="492"/>
      <c r="CIZ33" s="492"/>
      <c r="CJA33" s="492"/>
      <c r="CJB33" s="492"/>
      <c r="CJC33" s="492"/>
      <c r="CJD33" s="492"/>
      <c r="CJE33" s="492"/>
      <c r="CJF33" s="492"/>
      <c r="CJG33" s="492"/>
      <c r="CJH33" s="492"/>
      <c r="CJI33" s="492"/>
      <c r="CJJ33" s="492"/>
      <c r="CJK33" s="492"/>
      <c r="CJL33" s="492"/>
      <c r="CJM33" s="492"/>
      <c r="CJN33" s="492"/>
      <c r="CJO33" s="492"/>
      <c r="CJP33" s="492"/>
      <c r="CJQ33" s="492"/>
      <c r="CJR33" s="492"/>
      <c r="CJS33" s="492"/>
      <c r="CJT33" s="492"/>
      <c r="CJU33" s="492"/>
      <c r="CJV33" s="492"/>
      <c r="CJW33" s="492"/>
      <c r="CJX33" s="492"/>
      <c r="CJY33" s="492"/>
      <c r="CJZ33" s="492"/>
      <c r="CKA33" s="492"/>
      <c r="CKB33" s="492"/>
      <c r="CKC33" s="492"/>
      <c r="CKD33" s="492"/>
      <c r="CKE33" s="492"/>
      <c r="CKF33" s="492"/>
      <c r="CKG33" s="492"/>
      <c r="CKH33" s="492"/>
      <c r="CKI33" s="492"/>
      <c r="CKJ33" s="492"/>
      <c r="CKK33" s="492"/>
      <c r="CKL33" s="492"/>
      <c r="CKM33" s="492"/>
      <c r="CKN33" s="492"/>
      <c r="CKO33" s="492"/>
      <c r="CKP33" s="492"/>
      <c r="CKQ33" s="492"/>
      <c r="CKR33" s="492"/>
      <c r="CKS33" s="492"/>
      <c r="CKT33" s="492"/>
      <c r="CKU33" s="492"/>
      <c r="CKV33" s="492"/>
      <c r="CKW33" s="492"/>
      <c r="CKX33" s="492"/>
      <c r="CKY33" s="492"/>
      <c r="CKZ33" s="492"/>
      <c r="CLA33" s="492"/>
      <c r="CLB33" s="492"/>
      <c r="CLC33" s="492"/>
      <c r="CLD33" s="492"/>
      <c r="CLE33" s="492"/>
      <c r="CLF33" s="492"/>
      <c r="CLG33" s="492"/>
      <c r="CLH33" s="492"/>
      <c r="CLI33" s="492"/>
      <c r="CLJ33" s="492"/>
      <c r="CLK33" s="492"/>
      <c r="CLL33" s="492"/>
      <c r="CLM33" s="492"/>
      <c r="CLN33" s="492"/>
      <c r="CLO33" s="492"/>
      <c r="CLP33" s="492"/>
      <c r="CLQ33" s="492"/>
      <c r="CLR33" s="492"/>
      <c r="CLS33" s="492"/>
      <c r="CLT33" s="492"/>
      <c r="CLU33" s="492"/>
      <c r="CLV33" s="492"/>
      <c r="CLW33" s="492"/>
      <c r="CLX33" s="492"/>
      <c r="CLY33" s="492"/>
      <c r="CLZ33" s="492"/>
      <c r="CMA33" s="492"/>
      <c r="CMB33" s="492"/>
      <c r="CMC33" s="492"/>
      <c r="CMD33" s="492"/>
      <c r="CME33" s="492"/>
      <c r="CMF33" s="492"/>
      <c r="CMG33" s="492"/>
      <c r="CMH33" s="492"/>
      <c r="CMI33" s="492"/>
      <c r="CMJ33" s="492"/>
      <c r="CMK33" s="492"/>
      <c r="CML33" s="492"/>
      <c r="CMM33" s="492"/>
      <c r="CMN33" s="492"/>
      <c r="CMO33" s="492"/>
      <c r="CMP33" s="492"/>
      <c r="CMQ33" s="492"/>
      <c r="CMR33" s="492"/>
      <c r="CMS33" s="492"/>
      <c r="CMT33" s="492"/>
      <c r="CMU33" s="492"/>
      <c r="CMV33" s="492"/>
      <c r="CMW33" s="492"/>
      <c r="CMX33" s="492"/>
      <c r="CMY33" s="492"/>
      <c r="CMZ33" s="492"/>
      <c r="CNA33" s="492"/>
      <c r="CNB33" s="492"/>
      <c r="CNC33" s="492"/>
      <c r="CND33" s="492"/>
      <c r="CNE33" s="492"/>
      <c r="CNF33" s="492"/>
      <c r="CNG33" s="492"/>
      <c r="CNH33" s="492"/>
      <c r="CNI33" s="492"/>
      <c r="CNJ33" s="492"/>
      <c r="CNK33" s="492"/>
      <c r="CNL33" s="492"/>
      <c r="CNM33" s="492"/>
      <c r="CNN33" s="492"/>
      <c r="CNO33" s="492"/>
      <c r="CNP33" s="492"/>
      <c r="CNQ33" s="492"/>
      <c r="CNR33" s="492"/>
      <c r="CNS33" s="492"/>
      <c r="CNT33" s="492"/>
      <c r="CNU33" s="492"/>
      <c r="CNV33" s="492"/>
      <c r="CNW33" s="492"/>
      <c r="CNX33" s="492"/>
      <c r="CNY33" s="492"/>
      <c r="CNZ33" s="492"/>
      <c r="COA33" s="492"/>
      <c r="COB33" s="492"/>
      <c r="COC33" s="492"/>
      <c r="COD33" s="492"/>
      <c r="COE33" s="492"/>
      <c r="COF33" s="492"/>
      <c r="COG33" s="492"/>
      <c r="COH33" s="492"/>
      <c r="COI33" s="492"/>
      <c r="COJ33" s="492"/>
      <c r="COK33" s="492"/>
      <c r="COL33" s="492"/>
      <c r="COM33" s="492"/>
      <c r="CON33" s="492"/>
      <c r="COO33" s="492"/>
      <c r="COP33" s="492"/>
      <c r="COQ33" s="492"/>
      <c r="COR33" s="492"/>
      <c r="COS33" s="492"/>
      <c r="COT33" s="492"/>
      <c r="COU33" s="492"/>
      <c r="COV33" s="492"/>
      <c r="COW33" s="492"/>
      <c r="COX33" s="492"/>
      <c r="COY33" s="492"/>
      <c r="COZ33" s="492"/>
      <c r="CPA33" s="492"/>
      <c r="CPB33" s="492"/>
      <c r="CPC33" s="492"/>
      <c r="CPD33" s="492"/>
      <c r="CPE33" s="492"/>
      <c r="CPF33" s="492"/>
      <c r="CPG33" s="492"/>
      <c r="CPH33" s="492"/>
      <c r="CPI33" s="492"/>
      <c r="CPJ33" s="492"/>
      <c r="CPK33" s="492"/>
      <c r="CPL33" s="492"/>
      <c r="CPM33" s="492"/>
      <c r="CPN33" s="492"/>
      <c r="CPO33" s="492"/>
      <c r="CPP33" s="492"/>
      <c r="CPQ33" s="492"/>
      <c r="CPR33" s="492"/>
      <c r="CPS33" s="492"/>
      <c r="CPT33" s="492"/>
      <c r="CPU33" s="492"/>
      <c r="CPV33" s="492"/>
      <c r="CPW33" s="492"/>
      <c r="CPX33" s="492"/>
      <c r="CPY33" s="492"/>
      <c r="CPZ33" s="492"/>
      <c r="CQA33" s="492"/>
      <c r="CQB33" s="492"/>
      <c r="CQC33" s="492"/>
      <c r="CQD33" s="492"/>
      <c r="CQE33" s="492"/>
      <c r="CQF33" s="492"/>
      <c r="CQG33" s="492"/>
      <c r="CQH33" s="492"/>
      <c r="CQI33" s="492"/>
      <c r="CQJ33" s="492"/>
      <c r="CQK33" s="492"/>
      <c r="CQL33" s="492"/>
      <c r="CQM33" s="492"/>
      <c r="CQN33" s="492"/>
      <c r="CQO33" s="492"/>
      <c r="CQP33" s="492"/>
      <c r="CQQ33" s="492"/>
      <c r="CQR33" s="492"/>
      <c r="CQS33" s="492"/>
      <c r="CQT33" s="492"/>
      <c r="CQU33" s="492"/>
      <c r="CQV33" s="492"/>
      <c r="CQW33" s="492"/>
      <c r="CQX33" s="492"/>
      <c r="CQY33" s="492"/>
      <c r="CQZ33" s="492"/>
      <c r="CRA33" s="492"/>
      <c r="CRB33" s="492"/>
      <c r="CRC33" s="492"/>
      <c r="CRD33" s="492"/>
      <c r="CRE33" s="492"/>
      <c r="CRF33" s="492"/>
      <c r="CRG33" s="492"/>
      <c r="CRH33" s="492"/>
      <c r="CRI33" s="492"/>
      <c r="CRJ33" s="492"/>
      <c r="CRK33" s="492"/>
      <c r="CRL33" s="492"/>
      <c r="CRM33" s="492"/>
      <c r="CRN33" s="492"/>
      <c r="CRO33" s="492"/>
      <c r="CRP33" s="492"/>
      <c r="CRQ33" s="492"/>
      <c r="CRR33" s="492"/>
      <c r="CRS33" s="492"/>
      <c r="CRT33" s="492"/>
      <c r="CRU33" s="492"/>
      <c r="CRV33" s="492"/>
      <c r="CRW33" s="492"/>
      <c r="CRX33" s="492"/>
      <c r="CRY33" s="492"/>
      <c r="CRZ33" s="492"/>
      <c r="CSA33" s="492"/>
      <c r="CSB33" s="492"/>
      <c r="CSC33" s="492"/>
      <c r="CSD33" s="492"/>
      <c r="CSE33" s="492"/>
      <c r="CSF33" s="492"/>
      <c r="CSG33" s="492"/>
      <c r="CSH33" s="492"/>
      <c r="CSI33" s="492"/>
      <c r="CSJ33" s="492"/>
      <c r="CSK33" s="492"/>
      <c r="CSL33" s="492"/>
      <c r="CSM33" s="492"/>
      <c r="CSN33" s="492"/>
      <c r="CSO33" s="492"/>
      <c r="CSP33" s="492"/>
      <c r="CSQ33" s="492"/>
      <c r="CSR33" s="492"/>
      <c r="CSS33" s="492"/>
      <c r="CST33" s="492"/>
      <c r="CSU33" s="492"/>
      <c r="CSV33" s="492"/>
      <c r="CSW33" s="492"/>
      <c r="CSX33" s="492"/>
      <c r="CSY33" s="492"/>
      <c r="CSZ33" s="492"/>
      <c r="CTA33" s="492"/>
      <c r="CTB33" s="492"/>
      <c r="CTC33" s="492"/>
      <c r="CTD33" s="492"/>
      <c r="CTE33" s="492"/>
      <c r="CTF33" s="492"/>
      <c r="CTG33" s="492"/>
      <c r="CTH33" s="492"/>
      <c r="CTI33" s="492"/>
      <c r="CTJ33" s="492"/>
      <c r="CTK33" s="492"/>
      <c r="CTL33" s="492"/>
      <c r="CTM33" s="492"/>
      <c r="CTN33" s="492"/>
      <c r="CTO33" s="492"/>
      <c r="CTP33" s="492"/>
      <c r="CTQ33" s="492"/>
      <c r="CTR33" s="492"/>
      <c r="CTS33" s="492"/>
      <c r="CTT33" s="492"/>
      <c r="CTU33" s="492"/>
      <c r="CTV33" s="492"/>
      <c r="CTW33" s="492"/>
      <c r="CTX33" s="492"/>
      <c r="CTY33" s="492"/>
      <c r="CTZ33" s="492"/>
      <c r="CUA33" s="492"/>
      <c r="CUB33" s="492"/>
      <c r="CUC33" s="492"/>
      <c r="CUD33" s="492"/>
      <c r="CUE33" s="492"/>
      <c r="CUF33" s="492"/>
      <c r="CUG33" s="492"/>
      <c r="CUH33" s="492"/>
      <c r="CUI33" s="492"/>
      <c r="CUJ33" s="492"/>
      <c r="CUK33" s="492"/>
      <c r="CUL33" s="492"/>
      <c r="CUM33" s="492"/>
      <c r="CUN33" s="492"/>
      <c r="CUO33" s="492"/>
      <c r="CUP33" s="492"/>
      <c r="CUQ33" s="492"/>
      <c r="CUR33" s="492"/>
      <c r="CUS33" s="492"/>
      <c r="CUT33" s="492"/>
      <c r="CUU33" s="492"/>
      <c r="CUV33" s="492"/>
      <c r="CUW33" s="492"/>
      <c r="CUX33" s="492"/>
      <c r="CUY33" s="492"/>
      <c r="CUZ33" s="492"/>
      <c r="CVA33" s="492"/>
      <c r="CVB33" s="492"/>
      <c r="CVC33" s="492"/>
      <c r="CVD33" s="492"/>
      <c r="CVE33" s="492"/>
      <c r="CVF33" s="492"/>
      <c r="CVG33" s="492"/>
      <c r="CVH33" s="492"/>
      <c r="CVI33" s="492"/>
      <c r="CVJ33" s="492"/>
      <c r="CVK33" s="492"/>
      <c r="CVL33" s="492"/>
      <c r="CVM33" s="492"/>
      <c r="CVN33" s="492"/>
      <c r="CVO33" s="492"/>
      <c r="CVP33" s="492"/>
      <c r="CVQ33" s="492"/>
      <c r="CVR33" s="492"/>
      <c r="CVS33" s="492"/>
      <c r="CVT33" s="492"/>
      <c r="CVU33" s="492"/>
      <c r="CVV33" s="492"/>
      <c r="CVW33" s="492"/>
      <c r="CVX33" s="492"/>
      <c r="CVY33" s="492"/>
      <c r="CVZ33" s="492"/>
      <c r="CWA33" s="492"/>
      <c r="CWB33" s="492"/>
      <c r="CWC33" s="492"/>
      <c r="CWD33" s="492"/>
      <c r="CWE33" s="492"/>
      <c r="CWF33" s="492"/>
      <c r="CWG33" s="492"/>
      <c r="CWH33" s="492"/>
      <c r="CWI33" s="492"/>
      <c r="CWJ33" s="492"/>
      <c r="CWK33" s="492"/>
      <c r="CWL33" s="492"/>
      <c r="CWM33" s="492"/>
      <c r="CWN33" s="492"/>
      <c r="CWO33" s="492"/>
      <c r="CWP33" s="492"/>
      <c r="CWQ33" s="492"/>
      <c r="CWR33" s="492"/>
      <c r="CWS33" s="492"/>
      <c r="CWT33" s="492"/>
      <c r="CWU33" s="492"/>
      <c r="CWV33" s="492"/>
      <c r="CWW33" s="492"/>
      <c r="CWX33" s="492"/>
      <c r="CWY33" s="492"/>
      <c r="CWZ33" s="492"/>
      <c r="CXA33" s="492"/>
      <c r="CXB33" s="492"/>
      <c r="CXC33" s="492"/>
      <c r="CXD33" s="492"/>
      <c r="CXE33" s="492"/>
      <c r="CXF33" s="492"/>
      <c r="CXG33" s="492"/>
      <c r="CXH33" s="492"/>
      <c r="CXI33" s="492"/>
      <c r="CXJ33" s="492"/>
      <c r="CXK33" s="492"/>
      <c r="CXL33" s="492"/>
      <c r="CXM33" s="492"/>
      <c r="CXN33" s="492"/>
      <c r="CXO33" s="492"/>
      <c r="CXP33" s="492"/>
      <c r="CXQ33" s="492"/>
      <c r="CXR33" s="492"/>
      <c r="CXS33" s="492"/>
      <c r="CXT33" s="492"/>
      <c r="CXU33" s="492"/>
      <c r="CXV33" s="492"/>
      <c r="CXW33" s="492"/>
      <c r="CXX33" s="492"/>
      <c r="CXY33" s="492"/>
      <c r="CXZ33" s="492"/>
      <c r="CYA33" s="492"/>
      <c r="CYB33" s="492"/>
      <c r="CYC33" s="492"/>
      <c r="CYD33" s="492"/>
      <c r="CYE33" s="492"/>
      <c r="CYF33" s="492"/>
      <c r="CYG33" s="492"/>
      <c r="CYH33" s="492"/>
      <c r="CYI33" s="492"/>
      <c r="CYJ33" s="492"/>
      <c r="CYK33" s="492"/>
      <c r="CYL33" s="492"/>
      <c r="CYM33" s="492"/>
      <c r="CYN33" s="492"/>
      <c r="CYO33" s="492"/>
      <c r="CYP33" s="492"/>
      <c r="CYQ33" s="492"/>
      <c r="CYR33" s="492"/>
      <c r="CYS33" s="492"/>
      <c r="CYT33" s="492"/>
      <c r="CYU33" s="492"/>
      <c r="CYV33" s="492"/>
      <c r="CYW33" s="492"/>
      <c r="CYX33" s="492"/>
      <c r="CYY33" s="492"/>
      <c r="CYZ33" s="492"/>
      <c r="CZA33" s="492"/>
      <c r="CZB33" s="492"/>
      <c r="CZC33" s="492"/>
      <c r="CZD33" s="492"/>
      <c r="CZE33" s="492"/>
      <c r="CZF33" s="492"/>
      <c r="CZG33" s="492"/>
      <c r="CZH33" s="492"/>
      <c r="CZI33" s="492"/>
      <c r="CZJ33" s="492"/>
      <c r="CZK33" s="492"/>
      <c r="CZL33" s="492"/>
      <c r="CZM33" s="492"/>
      <c r="CZN33" s="492"/>
      <c r="CZO33" s="492"/>
      <c r="CZP33" s="492"/>
      <c r="CZQ33" s="492"/>
      <c r="CZR33" s="492"/>
      <c r="CZS33" s="492"/>
      <c r="CZT33" s="492"/>
      <c r="CZU33" s="492"/>
      <c r="CZV33" s="492"/>
      <c r="CZW33" s="492"/>
      <c r="CZX33" s="492"/>
      <c r="CZY33" s="492"/>
      <c r="CZZ33" s="492"/>
      <c r="DAA33" s="492"/>
      <c r="DAB33" s="492"/>
      <c r="DAC33" s="492"/>
      <c r="DAD33" s="492"/>
      <c r="DAE33" s="492"/>
      <c r="DAF33" s="492"/>
      <c r="DAG33" s="492"/>
      <c r="DAH33" s="492"/>
      <c r="DAI33" s="492"/>
      <c r="DAJ33" s="492"/>
      <c r="DAK33" s="492"/>
      <c r="DAL33" s="492"/>
      <c r="DAM33" s="492"/>
      <c r="DAN33" s="492"/>
      <c r="DAO33" s="492"/>
      <c r="DAP33" s="492"/>
      <c r="DAQ33" s="492"/>
      <c r="DAR33" s="492"/>
      <c r="DAS33" s="492"/>
      <c r="DAT33" s="492"/>
      <c r="DAU33" s="492"/>
      <c r="DAV33" s="492"/>
      <c r="DAW33" s="492"/>
      <c r="DAX33" s="492"/>
      <c r="DAY33" s="492"/>
      <c r="DAZ33" s="492"/>
      <c r="DBA33" s="492"/>
      <c r="DBB33" s="492"/>
      <c r="DBC33" s="492"/>
      <c r="DBD33" s="492"/>
      <c r="DBE33" s="492"/>
      <c r="DBF33" s="492"/>
      <c r="DBG33" s="492"/>
      <c r="DBH33" s="492"/>
      <c r="DBI33" s="492"/>
      <c r="DBJ33" s="492"/>
      <c r="DBK33" s="492"/>
      <c r="DBL33" s="492"/>
      <c r="DBM33" s="492"/>
      <c r="DBN33" s="492"/>
      <c r="DBO33" s="492"/>
      <c r="DBP33" s="492"/>
      <c r="DBQ33" s="492"/>
      <c r="DBR33" s="492"/>
      <c r="DBS33" s="492"/>
      <c r="DBT33" s="492"/>
      <c r="DBU33" s="492"/>
      <c r="DBV33" s="492"/>
      <c r="DBW33" s="492"/>
      <c r="DBX33" s="492"/>
      <c r="DBY33" s="492"/>
      <c r="DBZ33" s="492"/>
      <c r="DCA33" s="492"/>
      <c r="DCB33" s="492"/>
      <c r="DCC33" s="492"/>
      <c r="DCD33" s="492"/>
      <c r="DCE33" s="492"/>
      <c r="DCF33" s="492"/>
      <c r="DCG33" s="492"/>
      <c r="DCH33" s="492"/>
      <c r="DCI33" s="492"/>
      <c r="DCJ33" s="492"/>
      <c r="DCK33" s="492"/>
      <c r="DCL33" s="492"/>
      <c r="DCM33" s="492"/>
      <c r="DCN33" s="492"/>
      <c r="DCO33" s="492"/>
      <c r="DCP33" s="492"/>
      <c r="DCQ33" s="492"/>
      <c r="DCR33" s="492"/>
      <c r="DCS33" s="492"/>
      <c r="DCT33" s="492"/>
      <c r="DCU33" s="492"/>
      <c r="DCV33" s="492"/>
      <c r="DCW33" s="492"/>
      <c r="DCX33" s="492"/>
      <c r="DCY33" s="492"/>
      <c r="DCZ33" s="492"/>
      <c r="DDA33" s="492"/>
      <c r="DDB33" s="492"/>
      <c r="DDC33" s="492"/>
      <c r="DDD33" s="492"/>
      <c r="DDE33" s="492"/>
      <c r="DDF33" s="492"/>
      <c r="DDG33" s="492"/>
      <c r="DDH33" s="492"/>
      <c r="DDI33" s="492"/>
      <c r="DDJ33" s="492"/>
      <c r="DDK33" s="492"/>
      <c r="DDL33" s="492"/>
      <c r="DDM33" s="492"/>
      <c r="DDN33" s="492"/>
      <c r="DDO33" s="492"/>
      <c r="DDP33" s="492"/>
      <c r="DDQ33" s="492"/>
      <c r="DDR33" s="492"/>
      <c r="DDS33" s="492"/>
      <c r="DDT33" s="492"/>
      <c r="DDU33" s="492"/>
      <c r="DDV33" s="492"/>
      <c r="DDW33" s="492"/>
      <c r="DDX33" s="492"/>
      <c r="DDY33" s="492"/>
      <c r="DDZ33" s="492"/>
      <c r="DEA33" s="492"/>
      <c r="DEB33" s="492"/>
      <c r="DEC33" s="492"/>
      <c r="DED33" s="492"/>
      <c r="DEE33" s="492"/>
      <c r="DEF33" s="492"/>
      <c r="DEG33" s="492"/>
      <c r="DEH33" s="492"/>
      <c r="DEI33" s="492"/>
      <c r="DEJ33" s="492"/>
      <c r="DEK33" s="492"/>
      <c r="DEL33" s="492"/>
      <c r="DEM33" s="492"/>
      <c r="DEN33" s="492"/>
      <c r="DEO33" s="492"/>
      <c r="DEP33" s="492"/>
      <c r="DEQ33" s="492"/>
      <c r="DER33" s="492"/>
      <c r="DES33" s="492"/>
      <c r="DET33" s="492"/>
      <c r="DEU33" s="492"/>
      <c r="DEV33" s="492"/>
      <c r="DEW33" s="492"/>
      <c r="DEX33" s="492"/>
      <c r="DEY33" s="492"/>
      <c r="DEZ33" s="492"/>
      <c r="DFA33" s="492"/>
      <c r="DFB33" s="492"/>
      <c r="DFC33" s="492"/>
      <c r="DFD33" s="492"/>
      <c r="DFE33" s="492"/>
      <c r="DFF33" s="492"/>
      <c r="DFG33" s="492"/>
      <c r="DFH33" s="492"/>
      <c r="DFI33" s="492"/>
      <c r="DFJ33" s="492"/>
      <c r="DFK33" s="492"/>
      <c r="DFL33" s="492"/>
      <c r="DFM33" s="492"/>
      <c r="DFN33" s="492"/>
      <c r="DFO33" s="492"/>
      <c r="DFP33" s="492"/>
      <c r="DFQ33" s="492"/>
      <c r="DFR33" s="492"/>
      <c r="DFS33" s="492"/>
      <c r="DFT33" s="492"/>
      <c r="DFU33" s="492"/>
      <c r="DFV33" s="492"/>
      <c r="DFW33" s="492"/>
      <c r="DFX33" s="492"/>
      <c r="DFY33" s="492"/>
      <c r="DFZ33" s="492"/>
      <c r="DGA33" s="492"/>
      <c r="DGB33" s="492"/>
      <c r="DGC33" s="492"/>
      <c r="DGD33" s="492"/>
      <c r="DGE33" s="492"/>
      <c r="DGF33" s="492"/>
      <c r="DGG33" s="492"/>
      <c r="DGH33" s="492"/>
      <c r="DGI33" s="492"/>
      <c r="DGJ33" s="492"/>
      <c r="DGK33" s="492"/>
      <c r="DGL33" s="492"/>
      <c r="DGM33" s="492"/>
      <c r="DGN33" s="492"/>
      <c r="DGO33" s="492"/>
      <c r="DGP33" s="492"/>
      <c r="DGQ33" s="492"/>
      <c r="DGR33" s="492"/>
      <c r="DGS33" s="492"/>
      <c r="DGT33" s="492"/>
      <c r="DGU33" s="492"/>
      <c r="DGV33" s="492"/>
      <c r="DGW33" s="492"/>
      <c r="DGX33" s="492"/>
      <c r="DGY33" s="492"/>
      <c r="DGZ33" s="492"/>
      <c r="DHA33" s="492"/>
      <c r="DHB33" s="492"/>
      <c r="DHC33" s="492"/>
      <c r="DHD33" s="492"/>
      <c r="DHE33" s="492"/>
      <c r="DHF33" s="492"/>
      <c r="DHG33" s="492"/>
      <c r="DHH33" s="492"/>
      <c r="DHI33" s="492"/>
      <c r="DHJ33" s="492"/>
      <c r="DHK33" s="492"/>
      <c r="DHL33" s="492"/>
      <c r="DHM33" s="492"/>
      <c r="DHN33" s="492"/>
      <c r="DHO33" s="492"/>
      <c r="DHP33" s="492"/>
      <c r="DHQ33" s="492"/>
      <c r="DHR33" s="492"/>
      <c r="DHS33" s="492"/>
      <c r="DHT33" s="492"/>
      <c r="DHU33" s="492"/>
      <c r="DHV33" s="492"/>
      <c r="DHW33" s="492"/>
      <c r="DHX33" s="492"/>
      <c r="DHY33" s="492"/>
      <c r="DHZ33" s="492"/>
      <c r="DIA33" s="492"/>
      <c r="DIB33" s="492"/>
      <c r="DIC33" s="492"/>
      <c r="DID33" s="492"/>
      <c r="DIE33" s="492"/>
      <c r="DIF33" s="492"/>
      <c r="DIG33" s="492"/>
      <c r="DIH33" s="492"/>
      <c r="DII33" s="492"/>
      <c r="DIJ33" s="492"/>
      <c r="DIK33" s="492"/>
      <c r="DIL33" s="492"/>
      <c r="DIM33" s="492"/>
      <c r="DIN33" s="492"/>
      <c r="DIO33" s="492"/>
      <c r="DIP33" s="492"/>
      <c r="DIQ33" s="492"/>
      <c r="DIR33" s="492"/>
      <c r="DIS33" s="492"/>
      <c r="DIT33" s="492"/>
      <c r="DIU33" s="492"/>
      <c r="DIV33" s="492"/>
      <c r="DIW33" s="492"/>
      <c r="DIX33" s="492"/>
      <c r="DIY33" s="492"/>
      <c r="DIZ33" s="492"/>
      <c r="DJA33" s="492"/>
      <c r="DJB33" s="492"/>
      <c r="DJC33" s="492"/>
      <c r="DJD33" s="492"/>
      <c r="DJE33" s="492"/>
      <c r="DJF33" s="492"/>
      <c r="DJG33" s="492"/>
      <c r="DJH33" s="492"/>
      <c r="DJI33" s="492"/>
      <c r="DJJ33" s="492"/>
      <c r="DJK33" s="492"/>
      <c r="DJL33" s="492"/>
      <c r="DJM33" s="492"/>
      <c r="DJN33" s="492"/>
      <c r="DJO33" s="492"/>
      <c r="DJP33" s="492"/>
      <c r="DJQ33" s="492"/>
      <c r="DJR33" s="492"/>
      <c r="DJS33" s="492"/>
      <c r="DJT33" s="492"/>
      <c r="DJU33" s="492"/>
      <c r="DJV33" s="492"/>
      <c r="DJW33" s="492"/>
      <c r="DJX33" s="492"/>
      <c r="DJY33" s="492"/>
      <c r="DJZ33" s="492"/>
      <c r="DKA33" s="492"/>
      <c r="DKB33" s="492"/>
      <c r="DKC33" s="492"/>
      <c r="DKD33" s="492"/>
      <c r="DKE33" s="492"/>
      <c r="DKF33" s="492"/>
      <c r="DKG33" s="492"/>
      <c r="DKH33" s="492"/>
      <c r="DKI33" s="492"/>
      <c r="DKJ33" s="492"/>
      <c r="DKK33" s="492"/>
      <c r="DKL33" s="492"/>
      <c r="DKM33" s="492"/>
      <c r="DKN33" s="492"/>
      <c r="DKO33" s="492"/>
      <c r="DKP33" s="492"/>
      <c r="DKQ33" s="492"/>
      <c r="DKR33" s="492"/>
      <c r="DKS33" s="492"/>
      <c r="DKT33" s="492"/>
      <c r="DKU33" s="492"/>
      <c r="DKV33" s="492"/>
      <c r="DKW33" s="492"/>
      <c r="DKX33" s="492"/>
      <c r="DKY33" s="492"/>
      <c r="DKZ33" s="492"/>
      <c r="DLA33" s="492"/>
      <c r="DLB33" s="492"/>
      <c r="DLC33" s="492"/>
      <c r="DLD33" s="492"/>
      <c r="DLE33" s="492"/>
      <c r="DLF33" s="492"/>
      <c r="DLG33" s="492"/>
      <c r="DLH33" s="492"/>
      <c r="DLI33" s="492"/>
      <c r="DLJ33" s="492"/>
      <c r="DLK33" s="492"/>
      <c r="DLL33" s="492"/>
      <c r="DLM33" s="492"/>
      <c r="DLN33" s="492"/>
      <c r="DLO33" s="492"/>
      <c r="DLP33" s="492"/>
      <c r="DLQ33" s="492"/>
      <c r="DLR33" s="492"/>
      <c r="DLS33" s="492"/>
      <c r="DLT33" s="492"/>
      <c r="DLU33" s="492"/>
      <c r="DLV33" s="492"/>
      <c r="DLW33" s="492"/>
      <c r="DLX33" s="492"/>
      <c r="DLY33" s="492"/>
      <c r="DLZ33" s="492"/>
      <c r="DMA33" s="492"/>
      <c r="DMB33" s="492"/>
      <c r="DMC33" s="492"/>
      <c r="DMD33" s="492"/>
      <c r="DME33" s="492"/>
      <c r="DMF33" s="492"/>
      <c r="DMG33" s="492"/>
      <c r="DMH33" s="492"/>
      <c r="DMI33" s="492"/>
      <c r="DMJ33" s="492"/>
      <c r="DMK33" s="492"/>
      <c r="DML33" s="492"/>
      <c r="DMM33" s="492"/>
      <c r="DMN33" s="492"/>
      <c r="DMO33" s="492"/>
      <c r="DMP33" s="492"/>
      <c r="DMQ33" s="492"/>
      <c r="DMR33" s="492"/>
      <c r="DMS33" s="492"/>
      <c r="DMT33" s="492"/>
      <c r="DMU33" s="492"/>
      <c r="DMV33" s="492"/>
      <c r="DMW33" s="492"/>
      <c r="DMX33" s="492"/>
      <c r="DMY33" s="492"/>
      <c r="DMZ33" s="492"/>
      <c r="DNA33" s="492"/>
      <c r="DNB33" s="492"/>
      <c r="DNC33" s="492"/>
      <c r="DND33" s="492"/>
      <c r="DNE33" s="492"/>
      <c r="DNF33" s="492"/>
      <c r="DNG33" s="492"/>
      <c r="DNH33" s="492"/>
      <c r="DNI33" s="492"/>
      <c r="DNJ33" s="492"/>
      <c r="DNK33" s="492"/>
      <c r="DNL33" s="492"/>
      <c r="DNM33" s="492"/>
      <c r="DNN33" s="492"/>
      <c r="DNO33" s="492"/>
      <c r="DNP33" s="492"/>
      <c r="DNQ33" s="492"/>
      <c r="DNR33" s="492"/>
      <c r="DNS33" s="492"/>
      <c r="DNT33" s="492"/>
      <c r="DNU33" s="492"/>
      <c r="DNV33" s="492"/>
      <c r="DNW33" s="492"/>
      <c r="DNX33" s="492"/>
      <c r="DNY33" s="492"/>
      <c r="DNZ33" s="492"/>
      <c r="DOA33" s="492"/>
      <c r="DOB33" s="492"/>
      <c r="DOC33" s="492"/>
      <c r="DOD33" s="492"/>
      <c r="DOE33" s="492"/>
      <c r="DOF33" s="492"/>
      <c r="DOG33" s="492"/>
      <c r="DOH33" s="492"/>
      <c r="DOI33" s="492"/>
      <c r="DOJ33" s="492"/>
      <c r="DOK33" s="492"/>
      <c r="DOL33" s="492"/>
      <c r="DOM33" s="492"/>
      <c r="DON33" s="492"/>
      <c r="DOO33" s="492"/>
      <c r="DOP33" s="492"/>
      <c r="DOQ33" s="492"/>
      <c r="DOR33" s="492"/>
      <c r="DOS33" s="492"/>
      <c r="DOT33" s="492"/>
      <c r="DOU33" s="492"/>
      <c r="DOV33" s="492"/>
      <c r="DOW33" s="492"/>
      <c r="DOX33" s="492"/>
      <c r="DOY33" s="492"/>
      <c r="DOZ33" s="492"/>
      <c r="DPA33" s="492"/>
      <c r="DPB33" s="492"/>
      <c r="DPC33" s="492"/>
      <c r="DPD33" s="492"/>
      <c r="DPE33" s="492"/>
      <c r="DPF33" s="492"/>
      <c r="DPG33" s="492"/>
      <c r="DPH33" s="492"/>
      <c r="DPI33" s="492"/>
      <c r="DPJ33" s="492"/>
      <c r="DPK33" s="492"/>
      <c r="DPL33" s="492"/>
      <c r="DPM33" s="492"/>
      <c r="DPN33" s="492"/>
      <c r="DPO33" s="492"/>
      <c r="DPP33" s="492"/>
      <c r="DPQ33" s="492"/>
      <c r="DPR33" s="492"/>
      <c r="DPS33" s="492"/>
      <c r="DPT33" s="492"/>
      <c r="DPU33" s="492"/>
      <c r="DPV33" s="492"/>
      <c r="DPW33" s="492"/>
      <c r="DPX33" s="492"/>
      <c r="DPY33" s="492"/>
      <c r="DPZ33" s="492"/>
      <c r="DQA33" s="492"/>
      <c r="DQB33" s="492"/>
      <c r="DQC33" s="492"/>
      <c r="DQD33" s="492"/>
      <c r="DQE33" s="492"/>
      <c r="DQF33" s="492"/>
      <c r="DQG33" s="492"/>
      <c r="DQH33" s="492"/>
      <c r="DQI33" s="492"/>
      <c r="DQJ33" s="492"/>
      <c r="DQK33" s="492"/>
      <c r="DQL33" s="492"/>
      <c r="DQM33" s="492"/>
      <c r="DQN33" s="492"/>
      <c r="DQO33" s="492"/>
      <c r="DQP33" s="492"/>
      <c r="DQQ33" s="492"/>
      <c r="DQR33" s="492"/>
      <c r="DQS33" s="492"/>
      <c r="DQT33" s="492"/>
      <c r="DQU33" s="492"/>
      <c r="DQV33" s="492"/>
      <c r="DQW33" s="492"/>
      <c r="DQX33" s="492"/>
      <c r="DQY33" s="492"/>
      <c r="DQZ33" s="492"/>
      <c r="DRA33" s="492"/>
      <c r="DRB33" s="492"/>
      <c r="DRC33" s="492"/>
      <c r="DRD33" s="492"/>
      <c r="DRE33" s="492"/>
      <c r="DRF33" s="492"/>
      <c r="DRG33" s="492"/>
      <c r="DRH33" s="492"/>
      <c r="DRI33" s="492"/>
      <c r="DRJ33" s="492"/>
      <c r="DRK33" s="492"/>
      <c r="DRL33" s="492"/>
      <c r="DRM33" s="492"/>
      <c r="DRN33" s="492"/>
      <c r="DRO33" s="492"/>
      <c r="DRP33" s="492"/>
      <c r="DRQ33" s="492"/>
      <c r="DRR33" s="492"/>
      <c r="DRS33" s="492"/>
      <c r="DRT33" s="492"/>
      <c r="DRU33" s="492"/>
      <c r="DRV33" s="492"/>
      <c r="DRW33" s="492"/>
      <c r="DRX33" s="492"/>
      <c r="DRY33" s="492"/>
      <c r="DRZ33" s="492"/>
      <c r="DSA33" s="492"/>
      <c r="DSB33" s="492"/>
      <c r="DSC33" s="492"/>
      <c r="DSD33" s="492"/>
      <c r="DSE33" s="492"/>
      <c r="DSF33" s="492"/>
      <c r="DSG33" s="492"/>
      <c r="DSH33" s="492"/>
      <c r="DSI33" s="492"/>
      <c r="DSJ33" s="492"/>
      <c r="DSK33" s="492"/>
      <c r="DSL33" s="492"/>
      <c r="DSM33" s="492"/>
      <c r="DSN33" s="492"/>
      <c r="DSO33" s="492"/>
      <c r="DSP33" s="492"/>
      <c r="DSQ33" s="492"/>
      <c r="DSR33" s="492"/>
      <c r="DSS33" s="492"/>
      <c r="DST33" s="492"/>
      <c r="DSU33" s="492"/>
      <c r="DSV33" s="492"/>
      <c r="DSW33" s="492"/>
      <c r="DSX33" s="492"/>
      <c r="DSY33" s="492"/>
      <c r="DSZ33" s="492"/>
      <c r="DTA33" s="492"/>
      <c r="DTB33" s="492"/>
      <c r="DTC33" s="492"/>
      <c r="DTD33" s="492"/>
      <c r="DTE33" s="492"/>
      <c r="DTF33" s="492"/>
      <c r="DTG33" s="492"/>
      <c r="DTH33" s="492"/>
      <c r="DTI33" s="492"/>
      <c r="DTJ33" s="492"/>
      <c r="DTK33" s="492"/>
      <c r="DTL33" s="492"/>
      <c r="DTM33" s="492"/>
      <c r="DTN33" s="492"/>
      <c r="DTO33" s="492"/>
      <c r="DTP33" s="492"/>
      <c r="DTQ33" s="492"/>
      <c r="DTR33" s="492"/>
      <c r="DTS33" s="492"/>
      <c r="DTT33" s="492"/>
      <c r="DTU33" s="492"/>
      <c r="DTV33" s="492"/>
      <c r="DTW33" s="492"/>
      <c r="DTX33" s="492"/>
      <c r="DTY33" s="492"/>
      <c r="DTZ33" s="492"/>
      <c r="DUA33" s="492"/>
      <c r="DUB33" s="492"/>
      <c r="DUC33" s="492"/>
      <c r="DUD33" s="492"/>
      <c r="DUE33" s="492"/>
      <c r="DUF33" s="492"/>
      <c r="DUG33" s="492"/>
      <c r="DUH33" s="492"/>
      <c r="DUI33" s="492"/>
      <c r="DUJ33" s="492"/>
      <c r="DUK33" s="492"/>
      <c r="DUL33" s="492"/>
      <c r="DUM33" s="492"/>
      <c r="DUN33" s="492"/>
      <c r="DUO33" s="492"/>
      <c r="DUP33" s="492"/>
      <c r="DUQ33" s="492"/>
      <c r="DUR33" s="492"/>
      <c r="DUS33" s="492"/>
      <c r="DUT33" s="492"/>
      <c r="DUU33" s="492"/>
      <c r="DUV33" s="492"/>
      <c r="DUW33" s="492"/>
      <c r="DUX33" s="492"/>
      <c r="DUY33" s="492"/>
      <c r="DUZ33" s="492"/>
      <c r="DVA33" s="492"/>
      <c r="DVB33" s="492"/>
      <c r="DVC33" s="492"/>
      <c r="DVD33" s="492"/>
      <c r="DVE33" s="492"/>
      <c r="DVF33" s="492"/>
      <c r="DVG33" s="492"/>
      <c r="DVH33" s="492"/>
      <c r="DVI33" s="492"/>
      <c r="DVJ33" s="492"/>
      <c r="DVK33" s="492"/>
      <c r="DVL33" s="492"/>
      <c r="DVM33" s="492"/>
      <c r="DVN33" s="492"/>
      <c r="DVO33" s="492"/>
      <c r="DVP33" s="492"/>
      <c r="DVQ33" s="492"/>
      <c r="DVR33" s="492"/>
      <c r="DVS33" s="492"/>
      <c r="DVT33" s="492"/>
      <c r="DVU33" s="492"/>
      <c r="DVV33" s="492"/>
      <c r="DVW33" s="492"/>
      <c r="DVX33" s="492"/>
      <c r="DVY33" s="492"/>
      <c r="DVZ33" s="492"/>
      <c r="DWA33" s="492"/>
      <c r="DWB33" s="492"/>
      <c r="DWC33" s="492"/>
      <c r="DWD33" s="492"/>
      <c r="DWE33" s="492"/>
      <c r="DWF33" s="492"/>
      <c r="DWG33" s="492"/>
      <c r="DWH33" s="492"/>
      <c r="DWI33" s="492"/>
      <c r="DWJ33" s="492"/>
      <c r="DWK33" s="492"/>
      <c r="DWL33" s="492"/>
      <c r="DWM33" s="492"/>
      <c r="DWN33" s="492"/>
      <c r="DWO33" s="492"/>
      <c r="DWP33" s="492"/>
      <c r="DWQ33" s="492"/>
      <c r="DWR33" s="492"/>
      <c r="DWS33" s="492"/>
      <c r="DWT33" s="492"/>
      <c r="DWU33" s="492"/>
      <c r="DWV33" s="492"/>
      <c r="DWW33" s="492"/>
      <c r="DWX33" s="492"/>
      <c r="DWY33" s="492"/>
      <c r="DWZ33" s="492"/>
      <c r="DXA33" s="492"/>
      <c r="DXB33" s="492"/>
      <c r="DXC33" s="492"/>
      <c r="DXD33" s="492"/>
      <c r="DXE33" s="492"/>
      <c r="DXF33" s="492"/>
      <c r="DXG33" s="492"/>
      <c r="DXH33" s="492"/>
      <c r="DXI33" s="492"/>
      <c r="DXJ33" s="492"/>
      <c r="DXK33" s="492"/>
      <c r="DXL33" s="492"/>
      <c r="DXM33" s="492"/>
      <c r="DXN33" s="492"/>
      <c r="DXO33" s="492"/>
      <c r="DXP33" s="492"/>
      <c r="DXQ33" s="492"/>
      <c r="DXR33" s="492"/>
      <c r="DXS33" s="492"/>
      <c r="DXT33" s="492"/>
      <c r="DXU33" s="492"/>
      <c r="DXV33" s="492"/>
      <c r="DXW33" s="492"/>
      <c r="DXX33" s="492"/>
      <c r="DXY33" s="492"/>
      <c r="DXZ33" s="492"/>
      <c r="DYA33" s="492"/>
      <c r="DYB33" s="492"/>
      <c r="DYC33" s="492"/>
      <c r="DYD33" s="492"/>
      <c r="DYE33" s="492"/>
      <c r="DYF33" s="492"/>
      <c r="DYG33" s="492"/>
      <c r="DYH33" s="492"/>
      <c r="DYI33" s="492"/>
      <c r="DYJ33" s="492"/>
      <c r="DYK33" s="492"/>
      <c r="DYL33" s="492"/>
      <c r="DYM33" s="492"/>
      <c r="DYN33" s="492"/>
      <c r="DYO33" s="492"/>
      <c r="DYP33" s="492"/>
      <c r="DYQ33" s="492"/>
      <c r="DYR33" s="492"/>
      <c r="DYS33" s="492"/>
      <c r="DYT33" s="492"/>
      <c r="DYU33" s="492"/>
      <c r="DYV33" s="492"/>
      <c r="DYW33" s="492"/>
      <c r="DYX33" s="492"/>
      <c r="DYY33" s="492"/>
      <c r="DYZ33" s="492"/>
      <c r="DZA33" s="492"/>
      <c r="DZB33" s="492"/>
      <c r="DZC33" s="492"/>
      <c r="DZD33" s="492"/>
      <c r="DZE33" s="492"/>
      <c r="DZF33" s="492"/>
      <c r="DZG33" s="492"/>
      <c r="DZH33" s="492"/>
      <c r="DZI33" s="492"/>
      <c r="DZJ33" s="492"/>
      <c r="DZK33" s="492"/>
      <c r="DZL33" s="492"/>
      <c r="DZM33" s="492"/>
      <c r="DZN33" s="492"/>
      <c r="DZO33" s="492"/>
      <c r="DZP33" s="492"/>
      <c r="DZQ33" s="492"/>
      <c r="DZR33" s="492"/>
      <c r="DZS33" s="492"/>
      <c r="DZT33" s="492"/>
      <c r="DZU33" s="492"/>
      <c r="DZV33" s="492"/>
      <c r="DZW33" s="492"/>
      <c r="DZX33" s="492"/>
      <c r="DZY33" s="492"/>
      <c r="DZZ33" s="492"/>
      <c r="EAA33" s="492"/>
      <c r="EAB33" s="492"/>
      <c r="EAC33" s="492"/>
      <c r="EAD33" s="492"/>
      <c r="EAE33" s="492"/>
      <c r="EAF33" s="492"/>
      <c r="EAG33" s="492"/>
      <c r="EAH33" s="492"/>
      <c r="EAI33" s="492"/>
      <c r="EAJ33" s="492"/>
      <c r="EAK33" s="492"/>
      <c r="EAL33" s="492"/>
      <c r="EAM33" s="492"/>
      <c r="EAN33" s="492"/>
      <c r="EAO33" s="492"/>
      <c r="EAP33" s="492"/>
      <c r="EAQ33" s="492"/>
      <c r="EAR33" s="492"/>
      <c r="EAS33" s="492"/>
      <c r="EAT33" s="492"/>
      <c r="EAU33" s="492"/>
      <c r="EAV33" s="492"/>
      <c r="EAW33" s="492"/>
      <c r="EAX33" s="492"/>
      <c r="EAY33" s="492"/>
      <c r="EAZ33" s="492"/>
      <c r="EBA33" s="492"/>
      <c r="EBB33" s="492"/>
      <c r="EBC33" s="492"/>
      <c r="EBD33" s="492"/>
      <c r="EBE33" s="492"/>
      <c r="EBF33" s="492"/>
      <c r="EBG33" s="492"/>
      <c r="EBH33" s="492"/>
      <c r="EBI33" s="492"/>
      <c r="EBJ33" s="492"/>
      <c r="EBK33" s="492"/>
      <c r="EBL33" s="492"/>
      <c r="EBM33" s="492"/>
      <c r="EBN33" s="492"/>
      <c r="EBO33" s="492"/>
      <c r="EBP33" s="492"/>
      <c r="EBQ33" s="492"/>
      <c r="EBR33" s="492"/>
      <c r="EBS33" s="492"/>
      <c r="EBT33" s="492"/>
      <c r="EBU33" s="492"/>
      <c r="EBV33" s="492"/>
      <c r="EBW33" s="492"/>
      <c r="EBX33" s="492"/>
      <c r="EBY33" s="492"/>
      <c r="EBZ33" s="492"/>
      <c r="ECA33" s="492"/>
      <c r="ECB33" s="492"/>
      <c r="ECC33" s="492"/>
      <c r="ECD33" s="492"/>
      <c r="ECE33" s="492"/>
      <c r="ECF33" s="492"/>
      <c r="ECG33" s="492"/>
      <c r="ECH33" s="492"/>
      <c r="ECI33" s="492"/>
      <c r="ECJ33" s="492"/>
      <c r="ECK33" s="492"/>
      <c r="ECL33" s="492"/>
      <c r="ECM33" s="492"/>
      <c r="ECN33" s="492"/>
      <c r="ECO33" s="492"/>
      <c r="ECP33" s="492"/>
      <c r="ECQ33" s="492"/>
      <c r="ECR33" s="492"/>
      <c r="ECS33" s="492"/>
      <c r="ECT33" s="492"/>
      <c r="ECU33" s="492"/>
      <c r="ECV33" s="492"/>
      <c r="ECW33" s="492"/>
      <c r="ECX33" s="492"/>
      <c r="ECY33" s="492"/>
      <c r="ECZ33" s="492"/>
      <c r="EDA33" s="492"/>
      <c r="EDB33" s="492"/>
      <c r="EDC33" s="492"/>
      <c r="EDD33" s="492"/>
      <c r="EDE33" s="492"/>
      <c r="EDF33" s="492"/>
      <c r="EDG33" s="492"/>
      <c r="EDH33" s="492"/>
      <c r="EDI33" s="492"/>
      <c r="EDJ33" s="492"/>
      <c r="EDK33" s="492"/>
      <c r="EDL33" s="492"/>
      <c r="EDM33" s="492"/>
      <c r="EDN33" s="492"/>
      <c r="EDO33" s="492"/>
      <c r="EDP33" s="492"/>
      <c r="EDQ33" s="492"/>
      <c r="EDR33" s="492"/>
      <c r="EDS33" s="492"/>
      <c r="EDT33" s="492"/>
      <c r="EDU33" s="492"/>
      <c r="EDV33" s="492"/>
      <c r="EDW33" s="492"/>
      <c r="EDX33" s="492"/>
      <c r="EDY33" s="492"/>
      <c r="EDZ33" s="492"/>
      <c r="EEA33" s="492"/>
      <c r="EEB33" s="492"/>
      <c r="EEC33" s="492"/>
      <c r="EED33" s="492"/>
      <c r="EEE33" s="492"/>
      <c r="EEF33" s="492"/>
      <c r="EEG33" s="492"/>
      <c r="EEH33" s="492"/>
      <c r="EEI33" s="492"/>
      <c r="EEJ33" s="492"/>
      <c r="EEK33" s="492"/>
      <c r="EEL33" s="492"/>
      <c r="EEM33" s="492"/>
      <c r="EEN33" s="492"/>
      <c r="EEO33" s="492"/>
      <c r="EEP33" s="492"/>
      <c r="EEQ33" s="492"/>
      <c r="EER33" s="492"/>
      <c r="EES33" s="492"/>
      <c r="EET33" s="492"/>
      <c r="EEU33" s="492"/>
      <c r="EEV33" s="492"/>
      <c r="EEW33" s="492"/>
      <c r="EEX33" s="492"/>
      <c r="EEY33" s="492"/>
      <c r="EEZ33" s="492"/>
      <c r="EFA33" s="492"/>
      <c r="EFB33" s="492"/>
      <c r="EFC33" s="492"/>
      <c r="EFD33" s="492"/>
      <c r="EFE33" s="492"/>
      <c r="EFF33" s="492"/>
      <c r="EFG33" s="492"/>
      <c r="EFH33" s="492"/>
      <c r="EFI33" s="492"/>
      <c r="EFJ33" s="492"/>
      <c r="EFK33" s="492"/>
      <c r="EFL33" s="492"/>
      <c r="EFM33" s="492"/>
      <c r="EFN33" s="492"/>
      <c r="EFO33" s="492"/>
      <c r="EFP33" s="492"/>
      <c r="EFQ33" s="492"/>
      <c r="EFR33" s="492"/>
      <c r="EFS33" s="492"/>
      <c r="EFT33" s="492"/>
      <c r="EFU33" s="492"/>
      <c r="EFV33" s="492"/>
      <c r="EFW33" s="492"/>
      <c r="EFX33" s="492"/>
      <c r="EFY33" s="492"/>
      <c r="EFZ33" s="492"/>
      <c r="EGA33" s="492"/>
      <c r="EGB33" s="492"/>
      <c r="EGC33" s="492"/>
      <c r="EGD33" s="492"/>
      <c r="EGE33" s="492"/>
      <c r="EGF33" s="492"/>
      <c r="EGG33" s="492"/>
      <c r="EGH33" s="492"/>
      <c r="EGI33" s="492"/>
      <c r="EGJ33" s="492"/>
      <c r="EGK33" s="492"/>
      <c r="EGL33" s="492"/>
      <c r="EGM33" s="492"/>
      <c r="EGN33" s="492"/>
      <c r="EGO33" s="492"/>
      <c r="EGP33" s="492"/>
      <c r="EGQ33" s="492"/>
      <c r="EGR33" s="492"/>
      <c r="EGS33" s="492"/>
      <c r="EGT33" s="492"/>
      <c r="EGU33" s="492"/>
      <c r="EGV33" s="492"/>
      <c r="EGW33" s="492"/>
      <c r="EGX33" s="492"/>
      <c r="EGY33" s="492"/>
      <c r="EGZ33" s="492"/>
      <c r="EHA33" s="492"/>
      <c r="EHB33" s="492"/>
      <c r="EHC33" s="492"/>
      <c r="EHD33" s="492"/>
      <c r="EHE33" s="492"/>
      <c r="EHF33" s="492"/>
      <c r="EHG33" s="492"/>
      <c r="EHH33" s="492"/>
      <c r="EHI33" s="492"/>
      <c r="EHJ33" s="492"/>
      <c r="EHK33" s="492"/>
      <c r="EHL33" s="492"/>
      <c r="EHM33" s="492"/>
      <c r="EHN33" s="492"/>
      <c r="EHO33" s="492"/>
      <c r="EHP33" s="492"/>
      <c r="EHQ33" s="492"/>
      <c r="EHR33" s="492"/>
      <c r="EHS33" s="492"/>
      <c r="EHT33" s="492"/>
      <c r="EHU33" s="492"/>
      <c r="EHV33" s="492"/>
      <c r="EHW33" s="492"/>
      <c r="EHX33" s="492"/>
      <c r="EHY33" s="492"/>
      <c r="EHZ33" s="492"/>
      <c r="EIA33" s="492"/>
      <c r="EIB33" s="492"/>
      <c r="EIC33" s="492"/>
      <c r="EID33" s="492"/>
      <c r="EIE33" s="492"/>
      <c r="EIF33" s="492"/>
      <c r="EIG33" s="492"/>
      <c r="EIH33" s="492"/>
      <c r="EII33" s="492"/>
      <c r="EIJ33" s="492"/>
      <c r="EIK33" s="492"/>
      <c r="EIL33" s="492"/>
      <c r="EIM33" s="492"/>
      <c r="EIN33" s="492"/>
      <c r="EIO33" s="492"/>
      <c r="EIP33" s="492"/>
      <c r="EIQ33" s="492"/>
      <c r="EIR33" s="492"/>
      <c r="EIS33" s="492"/>
      <c r="EIT33" s="492"/>
      <c r="EIU33" s="492"/>
      <c r="EIV33" s="492"/>
      <c r="EIW33" s="492"/>
      <c r="EIX33" s="492"/>
      <c r="EIY33" s="492"/>
      <c r="EIZ33" s="492"/>
      <c r="EJA33" s="492"/>
      <c r="EJB33" s="492"/>
      <c r="EJC33" s="492"/>
      <c r="EJD33" s="492"/>
      <c r="EJE33" s="492"/>
      <c r="EJF33" s="492"/>
      <c r="EJG33" s="492"/>
      <c r="EJH33" s="492"/>
      <c r="EJI33" s="492"/>
      <c r="EJJ33" s="492"/>
      <c r="EJK33" s="492"/>
      <c r="EJL33" s="492"/>
      <c r="EJM33" s="492"/>
      <c r="EJN33" s="492"/>
      <c r="EJO33" s="492"/>
      <c r="EJP33" s="492"/>
      <c r="EJQ33" s="492"/>
      <c r="EJR33" s="492"/>
      <c r="EJS33" s="492"/>
      <c r="EJT33" s="492"/>
      <c r="EJU33" s="492"/>
      <c r="EJV33" s="492"/>
      <c r="EJW33" s="492"/>
      <c r="EJX33" s="492"/>
      <c r="EJY33" s="492"/>
      <c r="EJZ33" s="492"/>
      <c r="EKA33" s="492"/>
      <c r="EKB33" s="492"/>
      <c r="EKC33" s="492"/>
      <c r="EKD33" s="492"/>
      <c r="EKE33" s="492"/>
      <c r="EKF33" s="492"/>
      <c r="EKG33" s="492"/>
      <c r="EKH33" s="492"/>
      <c r="EKI33" s="492"/>
      <c r="EKJ33" s="492"/>
      <c r="EKK33" s="492"/>
      <c r="EKL33" s="492"/>
      <c r="EKM33" s="492"/>
      <c r="EKN33" s="492"/>
      <c r="EKO33" s="492"/>
      <c r="EKP33" s="492"/>
      <c r="EKQ33" s="492"/>
      <c r="EKR33" s="492"/>
      <c r="EKS33" s="492"/>
      <c r="EKT33" s="492"/>
      <c r="EKU33" s="492"/>
      <c r="EKV33" s="492"/>
      <c r="EKW33" s="492"/>
      <c r="EKX33" s="492"/>
      <c r="EKY33" s="492"/>
      <c r="EKZ33" s="492"/>
      <c r="ELA33" s="492"/>
      <c r="ELB33" s="492"/>
      <c r="ELC33" s="492"/>
      <c r="ELD33" s="492"/>
      <c r="ELE33" s="492"/>
      <c r="ELF33" s="492"/>
      <c r="ELG33" s="492"/>
      <c r="ELH33" s="492"/>
      <c r="ELI33" s="492"/>
      <c r="ELJ33" s="492"/>
      <c r="ELK33" s="492"/>
      <c r="ELL33" s="492"/>
      <c r="ELM33" s="492"/>
      <c r="ELN33" s="492"/>
      <c r="ELO33" s="492"/>
      <c r="ELP33" s="492"/>
      <c r="ELQ33" s="492"/>
      <c r="ELR33" s="492"/>
      <c r="ELS33" s="492"/>
      <c r="ELT33" s="492"/>
      <c r="ELU33" s="492"/>
      <c r="ELV33" s="492"/>
      <c r="ELW33" s="492"/>
      <c r="ELX33" s="492"/>
      <c r="ELY33" s="492"/>
      <c r="ELZ33" s="492"/>
      <c r="EMA33" s="492"/>
      <c r="EMB33" s="492"/>
      <c r="EMC33" s="492"/>
      <c r="EMD33" s="492"/>
      <c r="EME33" s="492"/>
      <c r="EMF33" s="492"/>
      <c r="EMG33" s="492"/>
      <c r="EMH33" s="492"/>
      <c r="EMI33" s="492"/>
      <c r="EMJ33" s="492"/>
      <c r="EMK33" s="492"/>
      <c r="EML33" s="492"/>
      <c r="EMM33" s="492"/>
      <c r="EMN33" s="492"/>
      <c r="EMO33" s="492"/>
      <c r="EMP33" s="492"/>
      <c r="EMQ33" s="492"/>
      <c r="EMR33" s="492"/>
      <c r="EMS33" s="492"/>
      <c r="EMT33" s="492"/>
      <c r="EMU33" s="492"/>
      <c r="EMV33" s="492"/>
      <c r="EMW33" s="492"/>
      <c r="EMX33" s="492"/>
      <c r="EMY33" s="492"/>
      <c r="EMZ33" s="492"/>
      <c r="ENA33" s="492"/>
      <c r="ENB33" s="492"/>
      <c r="ENC33" s="492"/>
      <c r="END33" s="492"/>
      <c r="ENE33" s="492"/>
      <c r="ENF33" s="492"/>
      <c r="ENG33" s="492"/>
      <c r="ENH33" s="492"/>
      <c r="ENI33" s="492"/>
      <c r="ENJ33" s="492"/>
      <c r="ENK33" s="492"/>
      <c r="ENL33" s="492"/>
      <c r="ENM33" s="492"/>
      <c r="ENN33" s="492"/>
      <c r="ENO33" s="492"/>
      <c r="ENP33" s="492"/>
      <c r="ENQ33" s="492"/>
      <c r="ENR33" s="492"/>
      <c r="ENS33" s="492"/>
      <c r="ENT33" s="492"/>
      <c r="ENU33" s="492"/>
      <c r="ENV33" s="492"/>
      <c r="ENW33" s="492"/>
      <c r="ENX33" s="492"/>
      <c r="ENY33" s="492"/>
      <c r="ENZ33" s="492"/>
      <c r="EOA33" s="492"/>
      <c r="EOB33" s="492"/>
      <c r="EOC33" s="492"/>
      <c r="EOD33" s="492"/>
      <c r="EOE33" s="492"/>
      <c r="EOF33" s="492"/>
      <c r="EOG33" s="492"/>
      <c r="EOH33" s="492"/>
      <c r="EOI33" s="492"/>
      <c r="EOJ33" s="492"/>
      <c r="EOK33" s="492"/>
      <c r="EOL33" s="492"/>
      <c r="EOM33" s="492"/>
      <c r="EON33" s="492"/>
      <c r="EOO33" s="492"/>
      <c r="EOP33" s="492"/>
      <c r="EOQ33" s="492"/>
      <c r="EOR33" s="492"/>
      <c r="EOS33" s="492"/>
      <c r="EOT33" s="492"/>
      <c r="EOU33" s="492"/>
      <c r="EOV33" s="492"/>
      <c r="EOW33" s="492"/>
      <c r="EOX33" s="492"/>
      <c r="EOY33" s="492"/>
      <c r="EOZ33" s="492"/>
      <c r="EPA33" s="492"/>
      <c r="EPB33" s="492"/>
      <c r="EPC33" s="492"/>
      <c r="EPD33" s="492"/>
      <c r="EPE33" s="492"/>
      <c r="EPF33" s="492"/>
      <c r="EPG33" s="492"/>
      <c r="EPH33" s="492"/>
      <c r="EPI33" s="492"/>
      <c r="EPJ33" s="492"/>
      <c r="EPK33" s="492"/>
      <c r="EPL33" s="492"/>
      <c r="EPM33" s="492"/>
      <c r="EPN33" s="492"/>
      <c r="EPO33" s="492"/>
      <c r="EPP33" s="492"/>
      <c r="EPQ33" s="492"/>
      <c r="EPR33" s="492"/>
      <c r="EPS33" s="492"/>
      <c r="EPT33" s="492"/>
      <c r="EPU33" s="492"/>
      <c r="EPV33" s="492"/>
      <c r="EPW33" s="492"/>
      <c r="EPX33" s="492"/>
      <c r="EPY33" s="492"/>
      <c r="EPZ33" s="492"/>
      <c r="EQA33" s="492"/>
      <c r="EQB33" s="492"/>
      <c r="EQC33" s="492"/>
      <c r="EQD33" s="492"/>
      <c r="EQE33" s="492"/>
      <c r="EQF33" s="492"/>
      <c r="EQG33" s="492"/>
      <c r="EQH33" s="492"/>
      <c r="EQI33" s="492"/>
      <c r="EQJ33" s="492"/>
      <c r="EQK33" s="492"/>
      <c r="EQL33" s="492"/>
      <c r="EQM33" s="492"/>
      <c r="EQN33" s="492"/>
      <c r="EQO33" s="492"/>
      <c r="EQP33" s="492"/>
      <c r="EQQ33" s="492"/>
      <c r="EQR33" s="492"/>
      <c r="EQS33" s="492"/>
      <c r="EQT33" s="492"/>
      <c r="EQU33" s="492"/>
      <c r="EQV33" s="492"/>
      <c r="EQW33" s="492"/>
      <c r="EQX33" s="492"/>
      <c r="EQY33" s="492"/>
      <c r="EQZ33" s="492"/>
      <c r="ERA33" s="492"/>
      <c r="ERB33" s="492"/>
      <c r="ERC33" s="492"/>
      <c r="ERD33" s="492"/>
      <c r="ERE33" s="492"/>
      <c r="ERF33" s="492"/>
      <c r="ERG33" s="492"/>
      <c r="ERH33" s="492"/>
      <c r="ERI33" s="492"/>
      <c r="ERJ33" s="492"/>
      <c r="ERK33" s="492"/>
      <c r="ERL33" s="492"/>
      <c r="ERM33" s="492"/>
      <c r="ERN33" s="492"/>
      <c r="ERO33" s="492"/>
      <c r="ERP33" s="492"/>
      <c r="ERQ33" s="492"/>
      <c r="ERR33" s="492"/>
      <c r="ERS33" s="492"/>
      <c r="ERT33" s="492"/>
      <c r="ERU33" s="492"/>
      <c r="ERV33" s="492"/>
      <c r="ERW33" s="492"/>
      <c r="ERX33" s="492"/>
      <c r="ERY33" s="492"/>
      <c r="ERZ33" s="492"/>
      <c r="ESA33" s="492"/>
      <c r="ESB33" s="492"/>
      <c r="ESC33" s="492"/>
      <c r="ESD33" s="492"/>
      <c r="ESE33" s="492"/>
      <c r="ESF33" s="492"/>
      <c r="ESG33" s="492"/>
      <c r="ESH33" s="492"/>
      <c r="ESI33" s="492"/>
      <c r="ESJ33" s="492"/>
      <c r="ESK33" s="492"/>
      <c r="ESL33" s="492"/>
      <c r="ESM33" s="492"/>
      <c r="ESN33" s="492"/>
      <c r="ESO33" s="492"/>
      <c r="ESP33" s="492"/>
      <c r="ESQ33" s="492"/>
      <c r="ESR33" s="492"/>
      <c r="ESS33" s="492"/>
      <c r="EST33" s="492"/>
      <c r="ESU33" s="492"/>
      <c r="ESV33" s="492"/>
      <c r="ESW33" s="492"/>
      <c r="ESX33" s="492"/>
      <c r="ESY33" s="492"/>
      <c r="ESZ33" s="492"/>
      <c r="ETA33" s="492"/>
      <c r="ETB33" s="492"/>
      <c r="ETC33" s="492"/>
      <c r="ETD33" s="492"/>
      <c r="ETE33" s="492"/>
      <c r="ETF33" s="492"/>
      <c r="ETG33" s="492"/>
      <c r="ETH33" s="492"/>
      <c r="ETI33" s="492"/>
      <c r="ETJ33" s="492"/>
      <c r="ETK33" s="492"/>
      <c r="ETL33" s="492"/>
      <c r="ETM33" s="492"/>
      <c r="ETN33" s="492"/>
      <c r="ETO33" s="492"/>
      <c r="ETP33" s="492"/>
      <c r="ETQ33" s="492"/>
      <c r="ETR33" s="492"/>
      <c r="ETS33" s="492"/>
      <c r="ETT33" s="492"/>
      <c r="ETU33" s="492"/>
      <c r="ETV33" s="492"/>
      <c r="ETW33" s="492"/>
      <c r="ETX33" s="492"/>
      <c r="ETY33" s="492"/>
      <c r="ETZ33" s="492"/>
      <c r="EUA33" s="492"/>
      <c r="EUB33" s="492"/>
      <c r="EUC33" s="492"/>
      <c r="EUD33" s="492"/>
      <c r="EUE33" s="492"/>
      <c r="EUF33" s="492"/>
      <c r="EUG33" s="492"/>
      <c r="EUH33" s="492"/>
      <c r="EUI33" s="492"/>
      <c r="EUJ33" s="492"/>
      <c r="EUK33" s="492"/>
      <c r="EUL33" s="492"/>
      <c r="EUM33" s="492"/>
      <c r="EUN33" s="492"/>
      <c r="EUO33" s="492"/>
      <c r="EUP33" s="492"/>
      <c r="EUQ33" s="492"/>
      <c r="EUR33" s="492"/>
      <c r="EUS33" s="492"/>
      <c r="EUT33" s="492"/>
      <c r="EUU33" s="492"/>
      <c r="EUV33" s="492"/>
      <c r="EUW33" s="492"/>
      <c r="EUX33" s="492"/>
      <c r="EUY33" s="492"/>
      <c r="EUZ33" s="492"/>
      <c r="EVA33" s="492"/>
      <c r="EVB33" s="492"/>
      <c r="EVC33" s="492"/>
      <c r="EVD33" s="492"/>
      <c r="EVE33" s="492"/>
      <c r="EVF33" s="492"/>
      <c r="EVG33" s="492"/>
      <c r="EVH33" s="492"/>
      <c r="EVI33" s="492"/>
      <c r="EVJ33" s="492"/>
      <c r="EVK33" s="492"/>
      <c r="EVL33" s="492"/>
      <c r="EVM33" s="492"/>
      <c r="EVN33" s="492"/>
      <c r="EVO33" s="492"/>
      <c r="EVP33" s="492"/>
      <c r="EVQ33" s="492"/>
      <c r="EVR33" s="492"/>
      <c r="EVS33" s="492"/>
      <c r="EVT33" s="492"/>
      <c r="EVU33" s="492"/>
      <c r="EVV33" s="492"/>
      <c r="EVW33" s="492"/>
      <c r="EVX33" s="492"/>
      <c r="EVY33" s="492"/>
      <c r="EVZ33" s="492"/>
      <c r="EWA33" s="492"/>
      <c r="EWB33" s="492"/>
      <c r="EWC33" s="492"/>
      <c r="EWD33" s="492"/>
      <c r="EWE33" s="492"/>
      <c r="EWF33" s="492"/>
      <c r="EWG33" s="492"/>
      <c r="EWH33" s="492"/>
      <c r="EWI33" s="492"/>
      <c r="EWJ33" s="492"/>
      <c r="EWK33" s="492"/>
      <c r="EWL33" s="492"/>
      <c r="EWM33" s="492"/>
      <c r="EWN33" s="492"/>
      <c r="EWO33" s="492"/>
      <c r="EWP33" s="492"/>
      <c r="EWQ33" s="492"/>
      <c r="EWR33" s="492"/>
      <c r="EWS33" s="492"/>
      <c r="EWT33" s="492"/>
      <c r="EWU33" s="492"/>
      <c r="EWV33" s="492"/>
      <c r="EWW33" s="492"/>
      <c r="EWX33" s="492"/>
      <c r="EWY33" s="492"/>
      <c r="EWZ33" s="492"/>
      <c r="EXA33" s="492"/>
      <c r="EXB33" s="492"/>
      <c r="EXC33" s="492"/>
      <c r="EXD33" s="492"/>
      <c r="EXE33" s="492"/>
      <c r="EXF33" s="492"/>
      <c r="EXG33" s="492"/>
      <c r="EXH33" s="492"/>
      <c r="EXI33" s="492"/>
      <c r="EXJ33" s="492"/>
      <c r="EXK33" s="492"/>
      <c r="EXL33" s="492"/>
      <c r="EXM33" s="492"/>
      <c r="EXN33" s="492"/>
      <c r="EXO33" s="492"/>
      <c r="EXP33" s="492"/>
      <c r="EXQ33" s="492"/>
      <c r="EXR33" s="492"/>
      <c r="EXS33" s="492"/>
      <c r="EXT33" s="492"/>
      <c r="EXU33" s="492"/>
      <c r="EXV33" s="492"/>
      <c r="EXW33" s="492"/>
      <c r="EXX33" s="492"/>
      <c r="EXY33" s="492"/>
      <c r="EXZ33" s="492"/>
      <c r="EYA33" s="492"/>
      <c r="EYB33" s="492"/>
      <c r="EYC33" s="492"/>
      <c r="EYD33" s="492"/>
      <c r="EYE33" s="492"/>
      <c r="EYF33" s="492"/>
      <c r="EYG33" s="492"/>
      <c r="EYH33" s="492"/>
      <c r="EYI33" s="492"/>
      <c r="EYJ33" s="492"/>
      <c r="EYK33" s="492"/>
      <c r="EYL33" s="492"/>
      <c r="EYM33" s="492"/>
      <c r="EYN33" s="492"/>
      <c r="EYO33" s="492"/>
      <c r="EYP33" s="492"/>
      <c r="EYQ33" s="492"/>
      <c r="EYR33" s="492"/>
      <c r="EYS33" s="492"/>
      <c r="EYT33" s="492"/>
      <c r="EYU33" s="492"/>
      <c r="EYV33" s="492"/>
      <c r="EYW33" s="492"/>
      <c r="EYX33" s="492"/>
      <c r="EYY33" s="492"/>
      <c r="EYZ33" s="492"/>
      <c r="EZA33" s="492"/>
      <c r="EZB33" s="492"/>
      <c r="EZC33" s="492"/>
      <c r="EZD33" s="492"/>
      <c r="EZE33" s="492"/>
      <c r="EZF33" s="492"/>
      <c r="EZG33" s="492"/>
      <c r="EZH33" s="492"/>
      <c r="EZI33" s="492"/>
      <c r="EZJ33" s="492"/>
      <c r="EZK33" s="492"/>
      <c r="EZL33" s="492"/>
      <c r="EZM33" s="492"/>
      <c r="EZN33" s="492"/>
      <c r="EZO33" s="492"/>
      <c r="EZP33" s="492"/>
      <c r="EZQ33" s="492"/>
      <c r="EZR33" s="492"/>
      <c r="EZS33" s="492"/>
      <c r="EZT33" s="492"/>
      <c r="EZU33" s="492"/>
      <c r="EZV33" s="492"/>
      <c r="EZW33" s="492"/>
      <c r="EZX33" s="492"/>
      <c r="EZY33" s="492"/>
      <c r="EZZ33" s="492"/>
      <c r="FAA33" s="492"/>
      <c r="FAB33" s="492"/>
      <c r="FAC33" s="492"/>
      <c r="FAD33" s="492"/>
      <c r="FAE33" s="492"/>
      <c r="FAF33" s="492"/>
      <c r="FAG33" s="492"/>
      <c r="FAH33" s="492"/>
      <c r="FAI33" s="492"/>
      <c r="FAJ33" s="492"/>
      <c r="FAK33" s="492"/>
      <c r="FAL33" s="492"/>
      <c r="FAM33" s="492"/>
      <c r="FAN33" s="492"/>
      <c r="FAO33" s="492"/>
      <c r="FAP33" s="492"/>
      <c r="FAQ33" s="492"/>
      <c r="FAR33" s="492"/>
      <c r="FAS33" s="492"/>
      <c r="FAT33" s="492"/>
      <c r="FAU33" s="492"/>
      <c r="FAV33" s="492"/>
      <c r="FAW33" s="492"/>
      <c r="FAX33" s="492"/>
      <c r="FAY33" s="492"/>
      <c r="FAZ33" s="492"/>
      <c r="FBA33" s="492"/>
      <c r="FBB33" s="492"/>
      <c r="FBC33" s="492"/>
      <c r="FBD33" s="492"/>
      <c r="FBE33" s="492"/>
      <c r="FBF33" s="492"/>
      <c r="FBG33" s="492"/>
      <c r="FBH33" s="492"/>
      <c r="FBI33" s="492"/>
      <c r="FBJ33" s="492"/>
      <c r="FBK33" s="492"/>
      <c r="FBL33" s="492"/>
      <c r="FBM33" s="492"/>
      <c r="FBN33" s="492"/>
      <c r="FBO33" s="492"/>
      <c r="FBP33" s="492"/>
      <c r="FBQ33" s="492"/>
      <c r="FBR33" s="492"/>
      <c r="FBS33" s="492"/>
      <c r="FBT33" s="492"/>
      <c r="FBU33" s="492"/>
      <c r="FBV33" s="492"/>
      <c r="FBW33" s="492"/>
      <c r="FBX33" s="492"/>
      <c r="FBY33" s="492"/>
      <c r="FBZ33" s="492"/>
      <c r="FCA33" s="492"/>
      <c r="FCB33" s="492"/>
      <c r="FCC33" s="492"/>
      <c r="FCD33" s="492"/>
      <c r="FCE33" s="492"/>
      <c r="FCF33" s="492"/>
      <c r="FCG33" s="492"/>
      <c r="FCH33" s="492"/>
      <c r="FCI33" s="492"/>
      <c r="FCJ33" s="492"/>
      <c r="FCK33" s="492"/>
      <c r="FCL33" s="492"/>
      <c r="FCM33" s="492"/>
      <c r="FCN33" s="492"/>
      <c r="FCO33" s="492"/>
      <c r="FCP33" s="492"/>
      <c r="FCQ33" s="492"/>
      <c r="FCR33" s="492"/>
      <c r="FCS33" s="492"/>
      <c r="FCT33" s="492"/>
      <c r="FCU33" s="492"/>
      <c r="FCV33" s="492"/>
      <c r="FCW33" s="492"/>
      <c r="FCX33" s="492"/>
      <c r="FCY33" s="492"/>
      <c r="FCZ33" s="492"/>
      <c r="FDA33" s="492"/>
      <c r="FDB33" s="492"/>
      <c r="FDC33" s="492"/>
      <c r="FDD33" s="492"/>
      <c r="FDE33" s="492"/>
      <c r="FDF33" s="492"/>
      <c r="FDG33" s="492"/>
      <c r="FDH33" s="492"/>
      <c r="FDI33" s="492"/>
      <c r="FDJ33" s="492"/>
      <c r="FDK33" s="492"/>
      <c r="FDL33" s="492"/>
      <c r="FDM33" s="492"/>
      <c r="FDN33" s="492"/>
      <c r="FDO33" s="492"/>
      <c r="FDP33" s="492"/>
      <c r="FDQ33" s="492"/>
      <c r="FDR33" s="492"/>
      <c r="FDS33" s="492"/>
      <c r="FDT33" s="492"/>
      <c r="FDU33" s="492"/>
      <c r="FDV33" s="492"/>
      <c r="FDW33" s="492"/>
      <c r="FDX33" s="492"/>
      <c r="FDY33" s="492"/>
      <c r="FDZ33" s="492"/>
      <c r="FEA33" s="492"/>
      <c r="FEB33" s="492"/>
      <c r="FEC33" s="492"/>
      <c r="FED33" s="492"/>
      <c r="FEE33" s="492"/>
      <c r="FEF33" s="492"/>
      <c r="FEG33" s="492"/>
      <c r="FEH33" s="492"/>
      <c r="FEI33" s="492"/>
      <c r="FEJ33" s="492"/>
      <c r="FEK33" s="492"/>
      <c r="FEL33" s="492"/>
      <c r="FEM33" s="492"/>
      <c r="FEN33" s="492"/>
      <c r="FEO33" s="492"/>
      <c r="FEP33" s="492"/>
      <c r="FEQ33" s="492"/>
      <c r="FER33" s="492"/>
      <c r="FES33" s="492"/>
      <c r="FET33" s="492"/>
      <c r="FEU33" s="492"/>
      <c r="FEV33" s="492"/>
      <c r="FEW33" s="492"/>
      <c r="FEX33" s="492"/>
      <c r="FEY33" s="492"/>
      <c r="FEZ33" s="492"/>
      <c r="FFA33" s="492"/>
      <c r="FFB33" s="492"/>
      <c r="FFC33" s="492"/>
      <c r="FFD33" s="492"/>
      <c r="FFE33" s="492"/>
      <c r="FFF33" s="492"/>
      <c r="FFG33" s="492"/>
      <c r="FFH33" s="492"/>
      <c r="FFI33" s="492"/>
      <c r="FFJ33" s="492"/>
      <c r="FFK33" s="492"/>
      <c r="FFL33" s="492"/>
      <c r="FFM33" s="492"/>
      <c r="FFN33" s="492"/>
      <c r="FFO33" s="492"/>
      <c r="FFP33" s="492"/>
      <c r="FFQ33" s="492"/>
      <c r="FFR33" s="492"/>
      <c r="FFS33" s="492"/>
      <c r="FFT33" s="492"/>
      <c r="FFU33" s="492"/>
      <c r="FFV33" s="492"/>
      <c r="FFW33" s="492"/>
      <c r="FFX33" s="492"/>
      <c r="FFY33" s="492"/>
      <c r="FFZ33" s="492"/>
      <c r="FGA33" s="492"/>
      <c r="FGB33" s="492"/>
      <c r="FGC33" s="492"/>
      <c r="FGD33" s="492"/>
      <c r="FGE33" s="492"/>
      <c r="FGF33" s="492"/>
      <c r="FGG33" s="492"/>
      <c r="FGH33" s="492"/>
      <c r="FGI33" s="492"/>
      <c r="FGJ33" s="492"/>
      <c r="FGK33" s="492"/>
      <c r="FGL33" s="492"/>
      <c r="FGM33" s="492"/>
      <c r="FGN33" s="492"/>
      <c r="FGO33" s="492"/>
      <c r="FGP33" s="492"/>
      <c r="FGQ33" s="492"/>
      <c r="FGR33" s="492"/>
      <c r="FGS33" s="492"/>
      <c r="FGT33" s="492"/>
      <c r="FGU33" s="492"/>
      <c r="FGV33" s="492"/>
      <c r="FGW33" s="492"/>
      <c r="FGX33" s="492"/>
      <c r="FGY33" s="492"/>
      <c r="FGZ33" s="492"/>
      <c r="FHA33" s="492"/>
      <c r="FHB33" s="492"/>
      <c r="FHC33" s="492"/>
      <c r="FHD33" s="492"/>
      <c r="FHE33" s="492"/>
      <c r="FHF33" s="492"/>
      <c r="FHG33" s="492"/>
      <c r="FHH33" s="492"/>
      <c r="FHI33" s="492"/>
      <c r="FHJ33" s="492"/>
      <c r="FHK33" s="492"/>
      <c r="FHL33" s="492"/>
      <c r="FHM33" s="492"/>
      <c r="FHN33" s="492"/>
      <c r="FHO33" s="492"/>
      <c r="FHP33" s="492"/>
      <c r="FHQ33" s="492"/>
      <c r="FHR33" s="492"/>
      <c r="FHS33" s="492"/>
      <c r="FHT33" s="492"/>
      <c r="FHU33" s="492"/>
      <c r="FHV33" s="492"/>
      <c r="FHW33" s="492"/>
      <c r="FHX33" s="492"/>
      <c r="FHY33" s="492"/>
      <c r="FHZ33" s="492"/>
      <c r="FIA33" s="492"/>
      <c r="FIB33" s="492"/>
      <c r="FIC33" s="492"/>
      <c r="FID33" s="492"/>
      <c r="FIE33" s="492"/>
      <c r="FIF33" s="492"/>
      <c r="FIG33" s="492"/>
      <c r="FIH33" s="492"/>
      <c r="FII33" s="492"/>
      <c r="FIJ33" s="492"/>
      <c r="FIK33" s="492"/>
      <c r="FIL33" s="492"/>
      <c r="FIM33" s="492"/>
      <c r="FIN33" s="492"/>
      <c r="FIO33" s="492"/>
      <c r="FIP33" s="492"/>
      <c r="FIQ33" s="492"/>
      <c r="FIR33" s="492"/>
      <c r="FIS33" s="492"/>
      <c r="FIT33" s="492"/>
      <c r="FIU33" s="492"/>
      <c r="FIV33" s="492"/>
      <c r="FIW33" s="492"/>
      <c r="FIX33" s="492"/>
      <c r="FIY33" s="492"/>
      <c r="FIZ33" s="492"/>
      <c r="FJA33" s="492"/>
      <c r="FJB33" s="492"/>
      <c r="FJC33" s="492"/>
      <c r="FJD33" s="492"/>
      <c r="FJE33" s="492"/>
      <c r="FJF33" s="492"/>
      <c r="FJG33" s="492"/>
      <c r="FJH33" s="492"/>
      <c r="FJI33" s="492"/>
      <c r="FJJ33" s="492"/>
      <c r="FJK33" s="492"/>
      <c r="FJL33" s="492"/>
      <c r="FJM33" s="492"/>
      <c r="FJN33" s="492"/>
      <c r="FJO33" s="492"/>
      <c r="FJP33" s="492"/>
      <c r="FJQ33" s="492"/>
      <c r="FJR33" s="492"/>
      <c r="FJS33" s="492"/>
      <c r="FJT33" s="492"/>
      <c r="FJU33" s="492"/>
      <c r="FJV33" s="492"/>
      <c r="FJW33" s="492"/>
      <c r="FJX33" s="492"/>
      <c r="FJY33" s="492"/>
      <c r="FJZ33" s="492"/>
      <c r="FKA33" s="492"/>
      <c r="FKB33" s="492"/>
      <c r="FKC33" s="492"/>
      <c r="FKD33" s="492"/>
      <c r="FKE33" s="492"/>
      <c r="FKF33" s="492"/>
      <c r="FKG33" s="492"/>
      <c r="FKH33" s="492"/>
      <c r="FKI33" s="492"/>
      <c r="FKJ33" s="492"/>
      <c r="FKK33" s="492"/>
      <c r="FKL33" s="492"/>
      <c r="FKM33" s="492"/>
      <c r="FKN33" s="492"/>
      <c r="FKO33" s="492"/>
      <c r="FKP33" s="492"/>
      <c r="FKQ33" s="492"/>
      <c r="FKR33" s="492"/>
      <c r="FKS33" s="492"/>
      <c r="FKT33" s="492"/>
      <c r="FKU33" s="492"/>
      <c r="FKV33" s="492"/>
      <c r="FKW33" s="492"/>
      <c r="FKX33" s="492"/>
      <c r="FKY33" s="492"/>
      <c r="FKZ33" s="492"/>
      <c r="FLA33" s="492"/>
      <c r="FLB33" s="492"/>
      <c r="FLC33" s="492"/>
      <c r="FLD33" s="492"/>
      <c r="FLE33" s="492"/>
      <c r="FLF33" s="492"/>
      <c r="FLG33" s="492"/>
      <c r="FLH33" s="492"/>
      <c r="FLI33" s="492"/>
      <c r="FLJ33" s="492"/>
      <c r="FLK33" s="492"/>
      <c r="FLL33" s="492"/>
      <c r="FLM33" s="492"/>
      <c r="FLN33" s="492"/>
      <c r="FLO33" s="492"/>
      <c r="FLP33" s="492"/>
      <c r="FLQ33" s="492"/>
      <c r="FLR33" s="492"/>
      <c r="FLS33" s="492"/>
      <c r="FLT33" s="492"/>
      <c r="FLU33" s="492"/>
      <c r="FLV33" s="492"/>
      <c r="FLW33" s="492"/>
      <c r="FLX33" s="492"/>
      <c r="FLY33" s="492"/>
      <c r="FLZ33" s="492"/>
      <c r="FMA33" s="492"/>
      <c r="FMB33" s="492"/>
      <c r="FMC33" s="492"/>
      <c r="FMD33" s="492"/>
      <c r="FME33" s="492"/>
      <c r="FMF33" s="492"/>
      <c r="FMG33" s="492"/>
      <c r="FMH33" s="492"/>
      <c r="FMI33" s="492"/>
      <c r="FMJ33" s="492"/>
      <c r="FMK33" s="492"/>
      <c r="FML33" s="492"/>
      <c r="FMM33" s="492"/>
      <c r="FMN33" s="492"/>
      <c r="FMO33" s="492"/>
      <c r="FMP33" s="492"/>
      <c r="FMQ33" s="492"/>
      <c r="FMR33" s="492"/>
      <c r="FMS33" s="492"/>
      <c r="FMT33" s="492"/>
      <c r="FMU33" s="492"/>
      <c r="FMV33" s="492"/>
      <c r="FMW33" s="492"/>
      <c r="FMX33" s="492"/>
      <c r="FMY33" s="492"/>
      <c r="FMZ33" s="492"/>
      <c r="FNA33" s="492"/>
      <c r="FNB33" s="492"/>
      <c r="FNC33" s="492"/>
      <c r="FND33" s="492"/>
      <c r="FNE33" s="492"/>
      <c r="FNF33" s="492"/>
      <c r="FNG33" s="492"/>
      <c r="FNH33" s="492"/>
      <c r="FNI33" s="492"/>
      <c r="FNJ33" s="492"/>
      <c r="FNK33" s="492"/>
      <c r="FNL33" s="492"/>
      <c r="FNM33" s="492"/>
      <c r="FNN33" s="492"/>
      <c r="FNO33" s="492"/>
      <c r="FNP33" s="492"/>
      <c r="FNQ33" s="492"/>
      <c r="FNR33" s="492"/>
      <c r="FNS33" s="492"/>
      <c r="FNT33" s="492"/>
      <c r="FNU33" s="492"/>
      <c r="FNV33" s="492"/>
      <c r="FNW33" s="492"/>
      <c r="FNX33" s="492"/>
      <c r="FNY33" s="492"/>
      <c r="FNZ33" s="492"/>
      <c r="FOA33" s="492"/>
      <c r="FOB33" s="492"/>
      <c r="FOC33" s="492"/>
      <c r="FOD33" s="492"/>
      <c r="FOE33" s="492"/>
      <c r="FOF33" s="492"/>
      <c r="FOG33" s="492"/>
      <c r="FOH33" s="492"/>
      <c r="FOI33" s="492"/>
      <c r="FOJ33" s="492"/>
      <c r="FOK33" s="492"/>
      <c r="FOL33" s="492"/>
      <c r="FOM33" s="492"/>
      <c r="FON33" s="492"/>
      <c r="FOO33" s="492"/>
      <c r="FOP33" s="492"/>
      <c r="FOQ33" s="492"/>
      <c r="FOR33" s="492"/>
      <c r="FOS33" s="492"/>
      <c r="FOT33" s="492"/>
      <c r="FOU33" s="492"/>
      <c r="FOV33" s="492"/>
      <c r="FOW33" s="492"/>
      <c r="FOX33" s="492"/>
      <c r="FOY33" s="492"/>
      <c r="FOZ33" s="492"/>
      <c r="FPA33" s="492"/>
      <c r="FPB33" s="492"/>
      <c r="FPC33" s="492"/>
      <c r="FPD33" s="492"/>
      <c r="FPE33" s="492"/>
      <c r="FPF33" s="492"/>
      <c r="FPG33" s="492"/>
      <c r="FPH33" s="492"/>
      <c r="FPI33" s="492"/>
      <c r="FPJ33" s="492"/>
      <c r="FPK33" s="492"/>
      <c r="FPL33" s="492"/>
      <c r="FPM33" s="492"/>
      <c r="FPN33" s="492"/>
      <c r="FPO33" s="492"/>
      <c r="FPP33" s="492"/>
      <c r="FPQ33" s="492"/>
      <c r="FPR33" s="492"/>
      <c r="FPS33" s="492"/>
      <c r="FPT33" s="492"/>
      <c r="FPU33" s="492"/>
      <c r="FPV33" s="492"/>
      <c r="FPW33" s="492"/>
      <c r="FPX33" s="492"/>
      <c r="FPY33" s="492"/>
      <c r="FPZ33" s="492"/>
      <c r="FQA33" s="492"/>
      <c r="FQB33" s="492"/>
      <c r="FQC33" s="492"/>
      <c r="FQD33" s="492"/>
      <c r="FQE33" s="492"/>
      <c r="FQF33" s="492"/>
      <c r="FQG33" s="492"/>
      <c r="FQH33" s="492"/>
      <c r="FQI33" s="492"/>
      <c r="FQJ33" s="492"/>
      <c r="FQK33" s="492"/>
      <c r="FQL33" s="492"/>
      <c r="FQM33" s="492"/>
      <c r="FQN33" s="492"/>
      <c r="FQO33" s="492"/>
      <c r="FQP33" s="492"/>
      <c r="FQQ33" s="492"/>
      <c r="FQR33" s="492"/>
      <c r="FQS33" s="492"/>
      <c r="FQT33" s="492"/>
      <c r="FQU33" s="492"/>
      <c r="FQV33" s="492"/>
      <c r="FQW33" s="492"/>
      <c r="FQX33" s="492"/>
      <c r="FQY33" s="492"/>
      <c r="FQZ33" s="492"/>
      <c r="FRA33" s="492"/>
      <c r="FRB33" s="492"/>
      <c r="FRC33" s="492"/>
      <c r="FRD33" s="492"/>
      <c r="FRE33" s="492"/>
      <c r="FRF33" s="492"/>
      <c r="FRG33" s="492"/>
      <c r="FRH33" s="492"/>
      <c r="FRI33" s="492"/>
      <c r="FRJ33" s="492"/>
      <c r="FRK33" s="492"/>
      <c r="FRL33" s="492"/>
      <c r="FRM33" s="492"/>
      <c r="FRN33" s="492"/>
      <c r="FRO33" s="492"/>
      <c r="FRP33" s="492"/>
      <c r="FRQ33" s="492"/>
      <c r="FRR33" s="492"/>
      <c r="FRS33" s="492"/>
      <c r="FRT33" s="492"/>
      <c r="FRU33" s="492"/>
      <c r="FRV33" s="492"/>
      <c r="FRW33" s="492"/>
      <c r="FRX33" s="492"/>
      <c r="FRY33" s="492"/>
      <c r="FRZ33" s="492"/>
      <c r="FSA33" s="492"/>
      <c r="FSB33" s="492"/>
      <c r="FSC33" s="492"/>
      <c r="FSD33" s="492"/>
      <c r="FSE33" s="492"/>
      <c r="FSF33" s="492"/>
      <c r="FSG33" s="492"/>
      <c r="FSH33" s="492"/>
      <c r="FSI33" s="492"/>
      <c r="FSJ33" s="492"/>
      <c r="FSK33" s="492"/>
      <c r="FSL33" s="492"/>
      <c r="FSM33" s="492"/>
      <c r="FSN33" s="492"/>
      <c r="FSO33" s="492"/>
      <c r="FSP33" s="492"/>
      <c r="FSQ33" s="492"/>
      <c r="FSR33" s="492"/>
      <c r="FSS33" s="492"/>
      <c r="FST33" s="492"/>
      <c r="FSU33" s="492"/>
      <c r="FSV33" s="492"/>
      <c r="FSW33" s="492"/>
      <c r="FSX33" s="492"/>
      <c r="FSY33" s="492"/>
      <c r="FSZ33" s="492"/>
      <c r="FTA33" s="492"/>
      <c r="FTB33" s="492"/>
      <c r="FTC33" s="492"/>
      <c r="FTD33" s="492"/>
      <c r="FTE33" s="492"/>
      <c r="FTF33" s="492"/>
      <c r="FTG33" s="492"/>
      <c r="FTH33" s="492"/>
      <c r="FTI33" s="492"/>
      <c r="FTJ33" s="492"/>
      <c r="FTK33" s="492"/>
      <c r="FTL33" s="492"/>
      <c r="FTM33" s="492"/>
      <c r="FTN33" s="492"/>
      <c r="FTO33" s="492"/>
      <c r="FTP33" s="492"/>
      <c r="FTQ33" s="492"/>
      <c r="FTR33" s="492"/>
      <c r="FTS33" s="492"/>
      <c r="FTT33" s="492"/>
      <c r="FTU33" s="492"/>
      <c r="FTV33" s="492"/>
      <c r="FTW33" s="492"/>
      <c r="FTX33" s="492"/>
      <c r="FTY33" s="492"/>
      <c r="FTZ33" s="492"/>
      <c r="FUA33" s="492"/>
      <c r="FUB33" s="492"/>
      <c r="FUC33" s="492"/>
      <c r="FUD33" s="492"/>
      <c r="FUE33" s="492"/>
      <c r="FUF33" s="492"/>
      <c r="FUG33" s="492"/>
      <c r="FUH33" s="492"/>
      <c r="FUI33" s="492"/>
      <c r="FUJ33" s="492"/>
      <c r="FUK33" s="492"/>
      <c r="FUL33" s="492"/>
      <c r="FUM33" s="492"/>
      <c r="FUN33" s="492"/>
      <c r="FUO33" s="492"/>
      <c r="FUP33" s="492"/>
      <c r="FUQ33" s="492"/>
      <c r="FUR33" s="492"/>
      <c r="FUS33" s="492"/>
      <c r="FUT33" s="492"/>
      <c r="FUU33" s="492"/>
      <c r="FUV33" s="492"/>
      <c r="FUW33" s="492"/>
      <c r="FUX33" s="492"/>
      <c r="FUY33" s="492"/>
      <c r="FUZ33" s="492"/>
      <c r="FVA33" s="492"/>
      <c r="FVB33" s="492"/>
      <c r="FVC33" s="492"/>
      <c r="FVD33" s="492"/>
      <c r="FVE33" s="492"/>
      <c r="FVF33" s="492"/>
      <c r="FVG33" s="492"/>
      <c r="FVH33" s="492"/>
      <c r="FVI33" s="492"/>
      <c r="FVJ33" s="492"/>
      <c r="FVK33" s="492"/>
      <c r="FVL33" s="492"/>
      <c r="FVM33" s="492"/>
      <c r="FVN33" s="492"/>
      <c r="FVO33" s="492"/>
      <c r="FVP33" s="492"/>
      <c r="FVQ33" s="492"/>
      <c r="FVR33" s="492"/>
      <c r="FVS33" s="492"/>
      <c r="FVT33" s="492"/>
      <c r="FVU33" s="492"/>
      <c r="FVV33" s="492"/>
      <c r="FVW33" s="492"/>
      <c r="FVX33" s="492"/>
      <c r="FVY33" s="492"/>
      <c r="FVZ33" s="492"/>
      <c r="FWA33" s="492"/>
      <c r="FWB33" s="492"/>
      <c r="FWC33" s="492"/>
      <c r="FWD33" s="492"/>
      <c r="FWE33" s="492"/>
      <c r="FWF33" s="492"/>
      <c r="FWG33" s="492"/>
      <c r="FWH33" s="492"/>
      <c r="FWI33" s="492"/>
      <c r="FWJ33" s="492"/>
      <c r="FWK33" s="492"/>
      <c r="FWL33" s="492"/>
      <c r="FWM33" s="492"/>
      <c r="FWN33" s="492"/>
      <c r="FWO33" s="492"/>
      <c r="FWP33" s="492"/>
      <c r="FWQ33" s="492"/>
      <c r="FWR33" s="492"/>
      <c r="FWS33" s="492"/>
      <c r="FWT33" s="492"/>
      <c r="FWU33" s="492"/>
      <c r="FWV33" s="492"/>
      <c r="FWW33" s="492"/>
      <c r="FWX33" s="492"/>
      <c r="FWY33" s="492"/>
      <c r="FWZ33" s="492"/>
      <c r="FXA33" s="492"/>
      <c r="FXB33" s="492"/>
      <c r="FXC33" s="492"/>
      <c r="FXD33" s="492"/>
      <c r="FXE33" s="492"/>
      <c r="FXF33" s="492"/>
      <c r="FXG33" s="492"/>
      <c r="FXH33" s="492"/>
      <c r="FXI33" s="492"/>
      <c r="FXJ33" s="492"/>
      <c r="FXK33" s="492"/>
      <c r="FXL33" s="492"/>
      <c r="FXM33" s="492"/>
      <c r="FXN33" s="492"/>
      <c r="FXO33" s="492"/>
      <c r="FXP33" s="492"/>
      <c r="FXQ33" s="492"/>
      <c r="FXR33" s="492"/>
      <c r="FXS33" s="492"/>
      <c r="FXT33" s="492"/>
      <c r="FXU33" s="492"/>
      <c r="FXV33" s="492"/>
      <c r="FXW33" s="492"/>
      <c r="FXX33" s="492"/>
      <c r="FXY33" s="492"/>
      <c r="FXZ33" s="492"/>
      <c r="FYA33" s="492"/>
      <c r="FYB33" s="492"/>
      <c r="FYC33" s="492"/>
      <c r="FYD33" s="492"/>
      <c r="FYE33" s="492"/>
      <c r="FYF33" s="492"/>
      <c r="FYG33" s="492"/>
      <c r="FYH33" s="492"/>
      <c r="FYI33" s="492"/>
      <c r="FYJ33" s="492"/>
      <c r="FYK33" s="492"/>
      <c r="FYL33" s="492"/>
      <c r="FYM33" s="492"/>
      <c r="FYN33" s="492"/>
      <c r="FYO33" s="492"/>
      <c r="FYP33" s="492"/>
      <c r="FYQ33" s="492"/>
      <c r="FYR33" s="492"/>
      <c r="FYS33" s="492"/>
      <c r="FYT33" s="492"/>
      <c r="FYU33" s="492"/>
      <c r="FYV33" s="492"/>
      <c r="FYW33" s="492"/>
      <c r="FYX33" s="492"/>
      <c r="FYY33" s="492"/>
      <c r="FYZ33" s="492"/>
      <c r="FZA33" s="492"/>
      <c r="FZB33" s="492"/>
      <c r="FZC33" s="492"/>
      <c r="FZD33" s="492"/>
      <c r="FZE33" s="492"/>
      <c r="FZF33" s="492"/>
      <c r="FZG33" s="492"/>
      <c r="FZH33" s="492"/>
      <c r="FZI33" s="492"/>
      <c r="FZJ33" s="492"/>
      <c r="FZK33" s="492"/>
      <c r="FZL33" s="492"/>
      <c r="FZM33" s="492"/>
      <c r="FZN33" s="492"/>
      <c r="FZO33" s="492"/>
      <c r="FZP33" s="492"/>
      <c r="FZQ33" s="492"/>
      <c r="FZR33" s="492"/>
      <c r="FZS33" s="492"/>
      <c r="FZT33" s="492"/>
      <c r="FZU33" s="492"/>
      <c r="FZV33" s="492"/>
      <c r="FZW33" s="492"/>
      <c r="FZX33" s="492"/>
      <c r="FZY33" s="492"/>
      <c r="FZZ33" s="492"/>
      <c r="GAA33" s="492"/>
      <c r="GAB33" s="492"/>
      <c r="GAC33" s="492"/>
      <c r="GAD33" s="492"/>
      <c r="GAE33" s="492"/>
      <c r="GAF33" s="492"/>
      <c r="GAG33" s="492"/>
      <c r="GAH33" s="492"/>
      <c r="GAI33" s="492"/>
      <c r="GAJ33" s="492"/>
      <c r="GAK33" s="492"/>
      <c r="GAL33" s="492"/>
      <c r="GAM33" s="492"/>
      <c r="GAN33" s="492"/>
      <c r="GAO33" s="492"/>
      <c r="GAP33" s="492"/>
      <c r="GAQ33" s="492"/>
      <c r="GAR33" s="492"/>
      <c r="GAS33" s="492"/>
      <c r="GAT33" s="492"/>
      <c r="GAU33" s="492"/>
      <c r="GAV33" s="492"/>
      <c r="GAW33" s="492"/>
      <c r="GAX33" s="492"/>
      <c r="GAY33" s="492"/>
      <c r="GAZ33" s="492"/>
      <c r="GBA33" s="492"/>
      <c r="GBB33" s="492"/>
      <c r="GBC33" s="492"/>
      <c r="GBD33" s="492"/>
      <c r="GBE33" s="492"/>
      <c r="GBF33" s="492"/>
      <c r="GBG33" s="492"/>
      <c r="GBH33" s="492"/>
      <c r="GBI33" s="492"/>
      <c r="GBJ33" s="492"/>
      <c r="GBK33" s="492"/>
      <c r="GBL33" s="492"/>
      <c r="GBM33" s="492"/>
      <c r="GBN33" s="492"/>
      <c r="GBO33" s="492"/>
      <c r="GBP33" s="492"/>
      <c r="GBQ33" s="492"/>
      <c r="GBR33" s="492"/>
      <c r="GBS33" s="492"/>
      <c r="GBT33" s="492"/>
      <c r="GBU33" s="492"/>
      <c r="GBV33" s="492"/>
      <c r="GBW33" s="492"/>
      <c r="GBX33" s="492"/>
      <c r="GBY33" s="492"/>
      <c r="GBZ33" s="492"/>
      <c r="GCA33" s="492"/>
      <c r="GCB33" s="492"/>
      <c r="GCC33" s="492"/>
      <c r="GCD33" s="492"/>
      <c r="GCE33" s="492"/>
      <c r="GCF33" s="492"/>
      <c r="GCG33" s="492"/>
      <c r="GCH33" s="492"/>
      <c r="GCI33" s="492"/>
      <c r="GCJ33" s="492"/>
      <c r="GCK33" s="492"/>
      <c r="GCL33" s="492"/>
      <c r="GCM33" s="492"/>
      <c r="GCN33" s="492"/>
      <c r="GCO33" s="492"/>
      <c r="GCP33" s="492"/>
      <c r="GCQ33" s="492"/>
      <c r="GCR33" s="492"/>
      <c r="GCS33" s="492"/>
      <c r="GCT33" s="492"/>
      <c r="GCU33" s="492"/>
      <c r="GCV33" s="492"/>
      <c r="GCW33" s="492"/>
      <c r="GCX33" s="492"/>
      <c r="GCY33" s="492"/>
      <c r="GCZ33" s="492"/>
      <c r="GDA33" s="492"/>
      <c r="GDB33" s="492"/>
      <c r="GDC33" s="492"/>
      <c r="GDD33" s="492"/>
      <c r="GDE33" s="492"/>
      <c r="GDF33" s="492"/>
      <c r="GDG33" s="492"/>
      <c r="GDH33" s="492"/>
      <c r="GDI33" s="492"/>
      <c r="GDJ33" s="492"/>
      <c r="GDK33" s="492"/>
      <c r="GDL33" s="492"/>
      <c r="GDM33" s="492"/>
      <c r="GDN33" s="492"/>
      <c r="GDO33" s="492"/>
      <c r="GDP33" s="492"/>
      <c r="GDQ33" s="492"/>
      <c r="GDR33" s="492"/>
      <c r="GDS33" s="492"/>
      <c r="GDT33" s="492"/>
      <c r="GDU33" s="492"/>
      <c r="GDV33" s="492"/>
      <c r="GDW33" s="492"/>
      <c r="GDX33" s="492"/>
      <c r="GDY33" s="492"/>
      <c r="GDZ33" s="492"/>
      <c r="GEA33" s="492"/>
      <c r="GEB33" s="492"/>
      <c r="GEC33" s="492"/>
      <c r="GED33" s="492"/>
      <c r="GEE33" s="492"/>
      <c r="GEF33" s="492"/>
      <c r="GEG33" s="492"/>
      <c r="GEH33" s="492"/>
      <c r="GEI33" s="492"/>
      <c r="GEJ33" s="492"/>
      <c r="GEK33" s="492"/>
      <c r="GEL33" s="492"/>
      <c r="GEM33" s="492"/>
      <c r="GEN33" s="492"/>
      <c r="GEO33" s="492"/>
      <c r="GEP33" s="492"/>
      <c r="GEQ33" s="492"/>
      <c r="GER33" s="492"/>
      <c r="GES33" s="492"/>
      <c r="GET33" s="492"/>
      <c r="GEU33" s="492"/>
      <c r="GEV33" s="492"/>
      <c r="GEW33" s="492"/>
      <c r="GEX33" s="492"/>
      <c r="GEY33" s="492"/>
      <c r="GEZ33" s="492"/>
      <c r="GFA33" s="492"/>
      <c r="GFB33" s="492"/>
      <c r="GFC33" s="492"/>
      <c r="GFD33" s="492"/>
      <c r="GFE33" s="492"/>
      <c r="GFF33" s="492"/>
      <c r="GFG33" s="492"/>
      <c r="GFH33" s="492"/>
      <c r="GFI33" s="492"/>
      <c r="GFJ33" s="492"/>
      <c r="GFK33" s="492"/>
      <c r="GFL33" s="492"/>
      <c r="GFM33" s="492"/>
      <c r="GFN33" s="492"/>
      <c r="GFO33" s="492"/>
      <c r="GFP33" s="492"/>
      <c r="GFQ33" s="492"/>
      <c r="GFR33" s="492"/>
      <c r="GFS33" s="492"/>
      <c r="GFT33" s="492"/>
      <c r="GFU33" s="492"/>
      <c r="GFV33" s="492"/>
      <c r="GFW33" s="492"/>
      <c r="GFX33" s="492"/>
      <c r="GFY33" s="492"/>
      <c r="GFZ33" s="492"/>
      <c r="GGA33" s="492"/>
      <c r="GGB33" s="492"/>
      <c r="GGC33" s="492"/>
      <c r="GGD33" s="492"/>
      <c r="GGE33" s="492"/>
      <c r="GGF33" s="492"/>
      <c r="GGG33" s="492"/>
      <c r="GGH33" s="492"/>
      <c r="GGI33" s="492"/>
      <c r="GGJ33" s="492"/>
      <c r="GGK33" s="492"/>
      <c r="GGL33" s="492"/>
      <c r="GGM33" s="492"/>
      <c r="GGN33" s="492"/>
      <c r="GGO33" s="492"/>
      <c r="GGP33" s="492"/>
      <c r="GGQ33" s="492"/>
      <c r="GGR33" s="492"/>
      <c r="GGS33" s="492"/>
      <c r="GGT33" s="492"/>
      <c r="GGU33" s="492"/>
      <c r="GGV33" s="492"/>
      <c r="GGW33" s="492"/>
      <c r="GGX33" s="492"/>
      <c r="GGY33" s="492"/>
      <c r="GGZ33" s="492"/>
      <c r="GHA33" s="492"/>
      <c r="GHB33" s="492"/>
      <c r="GHC33" s="492"/>
      <c r="GHD33" s="492"/>
      <c r="GHE33" s="492"/>
      <c r="GHF33" s="492"/>
      <c r="GHG33" s="492"/>
      <c r="GHH33" s="492"/>
      <c r="GHI33" s="492"/>
      <c r="GHJ33" s="492"/>
      <c r="GHK33" s="492"/>
      <c r="GHL33" s="492"/>
      <c r="GHM33" s="492"/>
      <c r="GHN33" s="492"/>
      <c r="GHO33" s="492"/>
      <c r="GHP33" s="492"/>
      <c r="GHQ33" s="492"/>
      <c r="GHR33" s="492"/>
      <c r="GHS33" s="492"/>
      <c r="GHT33" s="492"/>
      <c r="GHU33" s="492"/>
      <c r="GHV33" s="492"/>
      <c r="GHW33" s="492"/>
      <c r="GHX33" s="492"/>
      <c r="GHY33" s="492"/>
      <c r="GHZ33" s="492"/>
      <c r="GIA33" s="492"/>
      <c r="GIB33" s="492"/>
      <c r="GIC33" s="492"/>
      <c r="GID33" s="492"/>
      <c r="GIE33" s="492"/>
      <c r="GIF33" s="492"/>
      <c r="GIG33" s="492"/>
      <c r="GIH33" s="492"/>
      <c r="GII33" s="492"/>
      <c r="GIJ33" s="492"/>
      <c r="GIK33" s="492"/>
      <c r="GIL33" s="492"/>
      <c r="GIM33" s="492"/>
      <c r="GIN33" s="492"/>
      <c r="GIO33" s="492"/>
      <c r="GIP33" s="492"/>
      <c r="GIQ33" s="492"/>
      <c r="GIR33" s="492"/>
      <c r="GIS33" s="492"/>
      <c r="GIT33" s="492"/>
      <c r="GIU33" s="492"/>
      <c r="GIV33" s="492"/>
      <c r="GIW33" s="492"/>
      <c r="GIX33" s="492"/>
      <c r="GIY33" s="492"/>
      <c r="GIZ33" s="492"/>
      <c r="GJA33" s="492"/>
      <c r="GJB33" s="492"/>
      <c r="GJC33" s="492"/>
      <c r="GJD33" s="492"/>
      <c r="GJE33" s="492"/>
      <c r="GJF33" s="492"/>
      <c r="GJG33" s="492"/>
      <c r="GJH33" s="492"/>
      <c r="GJI33" s="492"/>
      <c r="GJJ33" s="492"/>
      <c r="GJK33" s="492"/>
      <c r="GJL33" s="492"/>
      <c r="GJM33" s="492"/>
      <c r="GJN33" s="492"/>
      <c r="GJO33" s="492"/>
      <c r="GJP33" s="492"/>
      <c r="GJQ33" s="492"/>
      <c r="GJR33" s="492"/>
      <c r="GJS33" s="492"/>
      <c r="GJT33" s="492"/>
      <c r="GJU33" s="492"/>
      <c r="GJV33" s="492"/>
      <c r="GJW33" s="492"/>
      <c r="GJX33" s="492"/>
      <c r="GJY33" s="492"/>
      <c r="GJZ33" s="492"/>
      <c r="GKA33" s="492"/>
      <c r="GKB33" s="492"/>
      <c r="GKC33" s="492"/>
      <c r="GKD33" s="492"/>
      <c r="GKE33" s="492"/>
      <c r="GKF33" s="492"/>
      <c r="GKG33" s="492"/>
      <c r="GKH33" s="492"/>
      <c r="GKI33" s="492"/>
      <c r="GKJ33" s="492"/>
      <c r="GKK33" s="492"/>
      <c r="GKL33" s="492"/>
      <c r="GKM33" s="492"/>
      <c r="GKN33" s="492"/>
      <c r="GKO33" s="492"/>
      <c r="GKP33" s="492"/>
      <c r="GKQ33" s="492"/>
      <c r="GKR33" s="492"/>
      <c r="GKS33" s="492"/>
      <c r="GKT33" s="492"/>
      <c r="GKU33" s="492"/>
      <c r="GKV33" s="492"/>
      <c r="GKW33" s="492"/>
      <c r="GKX33" s="492"/>
      <c r="GKY33" s="492"/>
      <c r="GKZ33" s="492"/>
      <c r="GLA33" s="492"/>
      <c r="GLB33" s="492"/>
      <c r="GLC33" s="492"/>
      <c r="GLD33" s="492"/>
      <c r="GLE33" s="492"/>
      <c r="GLF33" s="492"/>
      <c r="GLG33" s="492"/>
      <c r="GLH33" s="492"/>
      <c r="GLI33" s="492"/>
      <c r="GLJ33" s="492"/>
      <c r="GLK33" s="492"/>
      <c r="GLL33" s="492"/>
      <c r="GLM33" s="492"/>
      <c r="GLN33" s="492"/>
      <c r="GLO33" s="492"/>
      <c r="GLP33" s="492"/>
      <c r="GLQ33" s="492"/>
      <c r="GLR33" s="492"/>
      <c r="GLS33" s="492"/>
      <c r="GLT33" s="492"/>
      <c r="GLU33" s="492"/>
      <c r="GLV33" s="492"/>
      <c r="GLW33" s="492"/>
      <c r="GLX33" s="492"/>
      <c r="GLY33" s="492"/>
      <c r="GLZ33" s="492"/>
      <c r="GMA33" s="492"/>
      <c r="GMB33" s="492"/>
      <c r="GMC33" s="492"/>
      <c r="GMD33" s="492"/>
      <c r="GME33" s="492"/>
      <c r="GMF33" s="492"/>
      <c r="GMG33" s="492"/>
      <c r="GMH33" s="492"/>
      <c r="GMI33" s="492"/>
      <c r="GMJ33" s="492"/>
      <c r="GMK33" s="492"/>
      <c r="GML33" s="492"/>
      <c r="GMM33" s="492"/>
      <c r="GMN33" s="492"/>
      <c r="GMO33" s="492"/>
      <c r="GMP33" s="492"/>
      <c r="GMQ33" s="492"/>
      <c r="GMR33" s="492"/>
      <c r="GMS33" s="492"/>
      <c r="GMT33" s="492"/>
      <c r="GMU33" s="492"/>
      <c r="GMV33" s="492"/>
      <c r="GMW33" s="492"/>
      <c r="GMX33" s="492"/>
      <c r="GMY33" s="492"/>
      <c r="GMZ33" s="492"/>
      <c r="GNA33" s="492"/>
      <c r="GNB33" s="492"/>
      <c r="GNC33" s="492"/>
      <c r="GND33" s="492"/>
      <c r="GNE33" s="492"/>
      <c r="GNF33" s="492"/>
      <c r="GNG33" s="492"/>
      <c r="GNH33" s="492"/>
      <c r="GNI33" s="492"/>
      <c r="GNJ33" s="492"/>
      <c r="GNK33" s="492"/>
      <c r="GNL33" s="492"/>
      <c r="GNM33" s="492"/>
      <c r="GNN33" s="492"/>
      <c r="GNO33" s="492"/>
      <c r="GNP33" s="492"/>
      <c r="GNQ33" s="492"/>
      <c r="GNR33" s="492"/>
      <c r="GNS33" s="492"/>
      <c r="GNT33" s="492"/>
      <c r="GNU33" s="492"/>
      <c r="GNV33" s="492"/>
      <c r="GNW33" s="492"/>
      <c r="GNX33" s="492"/>
      <c r="GNY33" s="492"/>
      <c r="GNZ33" s="492"/>
      <c r="GOA33" s="492"/>
      <c r="GOB33" s="492"/>
      <c r="GOC33" s="492"/>
      <c r="GOD33" s="492"/>
      <c r="GOE33" s="492"/>
      <c r="GOF33" s="492"/>
      <c r="GOG33" s="492"/>
      <c r="GOH33" s="492"/>
      <c r="GOI33" s="492"/>
      <c r="GOJ33" s="492"/>
      <c r="GOK33" s="492"/>
      <c r="GOL33" s="492"/>
      <c r="GOM33" s="492"/>
      <c r="GON33" s="492"/>
      <c r="GOO33" s="492"/>
      <c r="GOP33" s="492"/>
      <c r="GOQ33" s="492"/>
      <c r="GOR33" s="492"/>
      <c r="GOS33" s="492"/>
      <c r="GOT33" s="492"/>
      <c r="GOU33" s="492"/>
      <c r="GOV33" s="492"/>
      <c r="GOW33" s="492"/>
      <c r="GOX33" s="492"/>
      <c r="GOY33" s="492"/>
      <c r="GOZ33" s="492"/>
      <c r="GPA33" s="492"/>
      <c r="GPB33" s="492"/>
      <c r="GPC33" s="492"/>
      <c r="GPD33" s="492"/>
      <c r="GPE33" s="492"/>
      <c r="GPF33" s="492"/>
      <c r="GPG33" s="492"/>
      <c r="GPH33" s="492"/>
      <c r="GPI33" s="492"/>
      <c r="GPJ33" s="492"/>
      <c r="GPK33" s="492"/>
      <c r="GPL33" s="492"/>
      <c r="GPM33" s="492"/>
      <c r="GPN33" s="492"/>
      <c r="GPO33" s="492"/>
      <c r="GPP33" s="492"/>
      <c r="GPQ33" s="492"/>
      <c r="GPR33" s="492"/>
      <c r="GPS33" s="492"/>
      <c r="GPT33" s="492"/>
      <c r="GPU33" s="492"/>
      <c r="GPV33" s="492"/>
      <c r="GPW33" s="492"/>
      <c r="GPX33" s="492"/>
      <c r="GPY33" s="492"/>
      <c r="GPZ33" s="492"/>
      <c r="GQA33" s="492"/>
      <c r="GQB33" s="492"/>
      <c r="GQC33" s="492"/>
      <c r="GQD33" s="492"/>
      <c r="GQE33" s="492"/>
      <c r="GQF33" s="492"/>
      <c r="GQG33" s="492"/>
      <c r="GQH33" s="492"/>
      <c r="GQI33" s="492"/>
      <c r="GQJ33" s="492"/>
      <c r="GQK33" s="492"/>
      <c r="GQL33" s="492"/>
      <c r="GQM33" s="492"/>
      <c r="GQN33" s="492"/>
      <c r="GQO33" s="492"/>
      <c r="GQP33" s="492"/>
      <c r="GQQ33" s="492"/>
      <c r="GQR33" s="492"/>
      <c r="GQS33" s="492"/>
      <c r="GQT33" s="492"/>
      <c r="GQU33" s="492"/>
      <c r="GQV33" s="492"/>
      <c r="GQW33" s="492"/>
      <c r="GQX33" s="492"/>
      <c r="GQY33" s="492"/>
      <c r="GQZ33" s="492"/>
      <c r="GRA33" s="492"/>
      <c r="GRB33" s="492"/>
      <c r="GRC33" s="492"/>
      <c r="GRD33" s="492"/>
      <c r="GRE33" s="492"/>
      <c r="GRF33" s="492"/>
      <c r="GRG33" s="492"/>
      <c r="GRH33" s="492"/>
      <c r="GRI33" s="492"/>
      <c r="GRJ33" s="492"/>
      <c r="GRK33" s="492"/>
      <c r="GRL33" s="492"/>
      <c r="GRM33" s="492"/>
      <c r="GRN33" s="492"/>
      <c r="GRO33" s="492"/>
      <c r="GRP33" s="492"/>
      <c r="GRQ33" s="492"/>
      <c r="GRR33" s="492"/>
      <c r="GRS33" s="492"/>
      <c r="GRT33" s="492"/>
      <c r="GRU33" s="492"/>
      <c r="GRV33" s="492"/>
      <c r="GRW33" s="492"/>
      <c r="GRX33" s="492"/>
      <c r="GRY33" s="492"/>
      <c r="GRZ33" s="492"/>
      <c r="GSA33" s="492"/>
      <c r="GSB33" s="492"/>
      <c r="GSC33" s="492"/>
      <c r="GSD33" s="492"/>
      <c r="GSE33" s="492"/>
      <c r="GSF33" s="492"/>
      <c r="GSG33" s="492"/>
      <c r="GSH33" s="492"/>
      <c r="GSI33" s="492"/>
      <c r="GSJ33" s="492"/>
      <c r="GSK33" s="492"/>
      <c r="GSL33" s="492"/>
      <c r="GSM33" s="492"/>
      <c r="GSN33" s="492"/>
      <c r="GSO33" s="492"/>
      <c r="GSP33" s="492"/>
      <c r="GSQ33" s="492"/>
      <c r="GSR33" s="492"/>
      <c r="GSS33" s="492"/>
      <c r="GST33" s="492"/>
      <c r="GSU33" s="492"/>
      <c r="GSV33" s="492"/>
      <c r="GSW33" s="492"/>
      <c r="GSX33" s="492"/>
      <c r="GSY33" s="492"/>
      <c r="GSZ33" s="492"/>
      <c r="GTA33" s="492"/>
      <c r="GTB33" s="492"/>
      <c r="GTC33" s="492"/>
      <c r="GTD33" s="492"/>
      <c r="GTE33" s="492"/>
      <c r="GTF33" s="492"/>
      <c r="GTG33" s="492"/>
      <c r="GTH33" s="492"/>
      <c r="GTI33" s="492"/>
      <c r="GTJ33" s="492"/>
      <c r="GTK33" s="492"/>
      <c r="GTL33" s="492"/>
      <c r="GTM33" s="492"/>
      <c r="GTN33" s="492"/>
      <c r="GTO33" s="492"/>
      <c r="GTP33" s="492"/>
      <c r="GTQ33" s="492"/>
      <c r="GTR33" s="492"/>
      <c r="GTS33" s="492"/>
      <c r="GTT33" s="492"/>
      <c r="GTU33" s="492"/>
      <c r="GTV33" s="492"/>
      <c r="GTW33" s="492"/>
      <c r="GTX33" s="492"/>
      <c r="GTY33" s="492"/>
      <c r="GTZ33" s="492"/>
      <c r="GUA33" s="492"/>
      <c r="GUB33" s="492"/>
      <c r="GUC33" s="492"/>
      <c r="GUD33" s="492"/>
      <c r="GUE33" s="492"/>
      <c r="GUF33" s="492"/>
      <c r="GUG33" s="492"/>
      <c r="GUH33" s="492"/>
      <c r="GUI33" s="492"/>
      <c r="GUJ33" s="492"/>
      <c r="GUK33" s="492"/>
      <c r="GUL33" s="492"/>
      <c r="GUM33" s="492"/>
      <c r="GUN33" s="492"/>
      <c r="GUO33" s="492"/>
      <c r="GUP33" s="492"/>
      <c r="GUQ33" s="492"/>
      <c r="GUR33" s="492"/>
      <c r="GUS33" s="492"/>
      <c r="GUT33" s="492"/>
      <c r="GUU33" s="492"/>
      <c r="GUV33" s="492"/>
      <c r="GUW33" s="492"/>
      <c r="GUX33" s="492"/>
      <c r="GUY33" s="492"/>
      <c r="GUZ33" s="492"/>
      <c r="GVA33" s="492"/>
      <c r="GVB33" s="492"/>
      <c r="GVC33" s="492"/>
      <c r="GVD33" s="492"/>
      <c r="GVE33" s="492"/>
      <c r="GVF33" s="492"/>
      <c r="GVG33" s="492"/>
      <c r="GVH33" s="492"/>
      <c r="GVI33" s="492"/>
      <c r="GVJ33" s="492"/>
      <c r="GVK33" s="492"/>
      <c r="GVL33" s="492"/>
      <c r="GVM33" s="492"/>
      <c r="GVN33" s="492"/>
      <c r="GVO33" s="492"/>
      <c r="GVP33" s="492"/>
      <c r="GVQ33" s="492"/>
      <c r="GVR33" s="492"/>
      <c r="GVS33" s="492"/>
      <c r="GVT33" s="492"/>
      <c r="GVU33" s="492"/>
      <c r="GVV33" s="492"/>
      <c r="GVW33" s="492"/>
      <c r="GVX33" s="492"/>
      <c r="GVY33" s="492"/>
      <c r="GVZ33" s="492"/>
      <c r="GWA33" s="492"/>
      <c r="GWB33" s="492"/>
      <c r="GWC33" s="492"/>
      <c r="GWD33" s="492"/>
      <c r="GWE33" s="492"/>
      <c r="GWF33" s="492"/>
      <c r="GWG33" s="492"/>
      <c r="GWH33" s="492"/>
      <c r="GWI33" s="492"/>
      <c r="GWJ33" s="492"/>
      <c r="GWK33" s="492"/>
      <c r="GWL33" s="492"/>
      <c r="GWM33" s="492"/>
      <c r="GWN33" s="492"/>
      <c r="GWO33" s="492"/>
      <c r="GWP33" s="492"/>
      <c r="GWQ33" s="492"/>
      <c r="GWR33" s="492"/>
      <c r="GWS33" s="492"/>
      <c r="GWT33" s="492"/>
      <c r="GWU33" s="492"/>
      <c r="GWV33" s="492"/>
      <c r="GWW33" s="492"/>
      <c r="GWX33" s="492"/>
      <c r="GWY33" s="492"/>
      <c r="GWZ33" s="492"/>
      <c r="GXA33" s="492"/>
      <c r="GXB33" s="492"/>
      <c r="GXC33" s="492"/>
      <c r="GXD33" s="492"/>
      <c r="GXE33" s="492"/>
      <c r="GXF33" s="492"/>
      <c r="GXG33" s="492"/>
      <c r="GXH33" s="492"/>
      <c r="GXI33" s="492"/>
      <c r="GXJ33" s="492"/>
      <c r="GXK33" s="492"/>
      <c r="GXL33" s="492"/>
      <c r="GXM33" s="492"/>
      <c r="GXN33" s="492"/>
      <c r="GXO33" s="492"/>
      <c r="GXP33" s="492"/>
      <c r="GXQ33" s="492"/>
      <c r="GXR33" s="492"/>
      <c r="GXS33" s="492"/>
      <c r="GXT33" s="492"/>
      <c r="GXU33" s="492"/>
      <c r="GXV33" s="492"/>
      <c r="GXW33" s="492"/>
      <c r="GXX33" s="492"/>
      <c r="GXY33" s="492"/>
      <c r="GXZ33" s="492"/>
      <c r="GYA33" s="492"/>
      <c r="GYB33" s="492"/>
      <c r="GYC33" s="492"/>
      <c r="GYD33" s="492"/>
      <c r="GYE33" s="492"/>
      <c r="GYF33" s="492"/>
      <c r="GYG33" s="492"/>
      <c r="GYH33" s="492"/>
      <c r="GYI33" s="492"/>
      <c r="GYJ33" s="492"/>
      <c r="GYK33" s="492"/>
      <c r="GYL33" s="492"/>
      <c r="GYM33" s="492"/>
      <c r="GYN33" s="492"/>
      <c r="GYO33" s="492"/>
      <c r="GYP33" s="492"/>
      <c r="GYQ33" s="492"/>
      <c r="GYR33" s="492"/>
      <c r="GYS33" s="492"/>
      <c r="GYT33" s="492"/>
      <c r="GYU33" s="492"/>
      <c r="GYV33" s="492"/>
      <c r="GYW33" s="492"/>
      <c r="GYX33" s="492"/>
      <c r="GYY33" s="492"/>
      <c r="GYZ33" s="492"/>
      <c r="GZA33" s="492"/>
      <c r="GZB33" s="492"/>
      <c r="GZC33" s="492"/>
      <c r="GZD33" s="492"/>
      <c r="GZE33" s="492"/>
      <c r="GZF33" s="492"/>
      <c r="GZG33" s="492"/>
      <c r="GZH33" s="492"/>
      <c r="GZI33" s="492"/>
      <c r="GZJ33" s="492"/>
      <c r="GZK33" s="492"/>
      <c r="GZL33" s="492"/>
      <c r="GZM33" s="492"/>
      <c r="GZN33" s="492"/>
      <c r="GZO33" s="492"/>
      <c r="GZP33" s="492"/>
      <c r="GZQ33" s="492"/>
      <c r="GZR33" s="492"/>
      <c r="GZS33" s="492"/>
      <c r="GZT33" s="492"/>
      <c r="GZU33" s="492"/>
      <c r="GZV33" s="492"/>
      <c r="GZW33" s="492"/>
      <c r="GZX33" s="492"/>
      <c r="GZY33" s="492"/>
      <c r="GZZ33" s="492"/>
      <c r="HAA33" s="492"/>
      <c r="HAB33" s="492"/>
      <c r="HAC33" s="492"/>
      <c r="HAD33" s="492"/>
      <c r="HAE33" s="492"/>
      <c r="HAF33" s="492"/>
      <c r="HAG33" s="492"/>
      <c r="HAH33" s="492"/>
      <c r="HAI33" s="492"/>
      <c r="HAJ33" s="492"/>
      <c r="HAK33" s="492"/>
      <c r="HAL33" s="492"/>
      <c r="HAM33" s="492"/>
      <c r="HAN33" s="492"/>
      <c r="HAO33" s="492"/>
      <c r="HAP33" s="492"/>
      <c r="HAQ33" s="492"/>
      <c r="HAR33" s="492"/>
      <c r="HAS33" s="492"/>
      <c r="HAT33" s="492"/>
      <c r="HAU33" s="492"/>
      <c r="HAV33" s="492"/>
      <c r="HAW33" s="492"/>
      <c r="HAX33" s="492"/>
      <c r="HAY33" s="492"/>
      <c r="HAZ33" s="492"/>
      <c r="HBA33" s="492"/>
      <c r="HBB33" s="492"/>
      <c r="HBC33" s="492"/>
      <c r="HBD33" s="492"/>
      <c r="HBE33" s="492"/>
      <c r="HBF33" s="492"/>
      <c r="HBG33" s="492"/>
      <c r="HBH33" s="492"/>
      <c r="HBI33" s="492"/>
      <c r="HBJ33" s="492"/>
      <c r="HBK33" s="492"/>
      <c r="HBL33" s="492"/>
      <c r="HBM33" s="492"/>
      <c r="HBN33" s="492"/>
      <c r="HBO33" s="492"/>
      <c r="HBP33" s="492"/>
      <c r="HBQ33" s="492"/>
      <c r="HBR33" s="492"/>
      <c r="HBS33" s="492"/>
      <c r="HBT33" s="492"/>
      <c r="HBU33" s="492"/>
      <c r="HBV33" s="492"/>
      <c r="HBW33" s="492"/>
      <c r="HBX33" s="492"/>
      <c r="HBY33" s="492"/>
      <c r="HBZ33" s="492"/>
      <c r="HCA33" s="492"/>
      <c r="HCB33" s="492"/>
      <c r="HCC33" s="492"/>
      <c r="HCD33" s="492"/>
      <c r="HCE33" s="492"/>
      <c r="HCF33" s="492"/>
      <c r="HCG33" s="492"/>
      <c r="HCH33" s="492"/>
      <c r="HCI33" s="492"/>
      <c r="HCJ33" s="492"/>
      <c r="HCK33" s="492"/>
      <c r="HCL33" s="492"/>
      <c r="HCM33" s="492"/>
      <c r="HCN33" s="492"/>
      <c r="HCO33" s="492"/>
      <c r="HCP33" s="492"/>
      <c r="HCQ33" s="492"/>
      <c r="HCR33" s="492"/>
      <c r="HCS33" s="492"/>
      <c r="HCT33" s="492"/>
      <c r="HCU33" s="492"/>
      <c r="HCV33" s="492"/>
      <c r="HCW33" s="492"/>
      <c r="HCX33" s="492"/>
      <c r="HCY33" s="492"/>
      <c r="HCZ33" s="492"/>
      <c r="HDA33" s="492"/>
      <c r="HDB33" s="492"/>
      <c r="HDC33" s="492"/>
      <c r="HDD33" s="492"/>
      <c r="HDE33" s="492"/>
      <c r="HDF33" s="492"/>
      <c r="HDG33" s="492"/>
      <c r="HDH33" s="492"/>
      <c r="HDI33" s="492"/>
      <c r="HDJ33" s="492"/>
      <c r="HDK33" s="492"/>
      <c r="HDL33" s="492"/>
      <c r="HDM33" s="492"/>
      <c r="HDN33" s="492"/>
      <c r="HDO33" s="492"/>
      <c r="HDP33" s="492"/>
      <c r="HDQ33" s="492"/>
      <c r="HDR33" s="492"/>
      <c r="HDS33" s="492"/>
      <c r="HDT33" s="492"/>
      <c r="HDU33" s="492"/>
      <c r="HDV33" s="492"/>
      <c r="HDW33" s="492"/>
      <c r="HDX33" s="492"/>
      <c r="HDY33" s="492"/>
      <c r="HDZ33" s="492"/>
      <c r="HEA33" s="492"/>
      <c r="HEB33" s="492"/>
      <c r="HEC33" s="492"/>
      <c r="HED33" s="492"/>
      <c r="HEE33" s="492"/>
      <c r="HEF33" s="492"/>
      <c r="HEG33" s="492"/>
      <c r="HEH33" s="492"/>
      <c r="HEI33" s="492"/>
      <c r="HEJ33" s="492"/>
      <c r="HEK33" s="492"/>
      <c r="HEL33" s="492"/>
      <c r="HEM33" s="492"/>
      <c r="HEN33" s="492"/>
      <c r="HEO33" s="492"/>
      <c r="HEP33" s="492"/>
      <c r="HEQ33" s="492"/>
      <c r="HER33" s="492"/>
      <c r="HES33" s="492"/>
      <c r="HET33" s="492"/>
      <c r="HEU33" s="492"/>
      <c r="HEV33" s="492"/>
      <c r="HEW33" s="492"/>
      <c r="HEX33" s="492"/>
      <c r="HEY33" s="492"/>
      <c r="HEZ33" s="492"/>
      <c r="HFA33" s="492"/>
      <c r="HFB33" s="492"/>
      <c r="HFC33" s="492"/>
      <c r="HFD33" s="492"/>
      <c r="HFE33" s="492"/>
      <c r="HFF33" s="492"/>
      <c r="HFG33" s="492"/>
      <c r="HFH33" s="492"/>
      <c r="HFI33" s="492"/>
      <c r="HFJ33" s="492"/>
      <c r="HFK33" s="492"/>
      <c r="HFL33" s="492"/>
      <c r="HFM33" s="492"/>
      <c r="HFN33" s="492"/>
      <c r="HFO33" s="492"/>
      <c r="HFP33" s="492"/>
      <c r="HFQ33" s="492"/>
      <c r="HFR33" s="492"/>
      <c r="HFS33" s="492"/>
      <c r="HFT33" s="492"/>
      <c r="HFU33" s="492"/>
      <c r="HFV33" s="492"/>
      <c r="HFW33" s="492"/>
      <c r="HFX33" s="492"/>
      <c r="HFY33" s="492"/>
      <c r="HFZ33" s="492"/>
      <c r="HGA33" s="492"/>
      <c r="HGB33" s="492"/>
      <c r="HGC33" s="492"/>
      <c r="HGD33" s="492"/>
      <c r="HGE33" s="492"/>
      <c r="HGF33" s="492"/>
      <c r="HGG33" s="492"/>
      <c r="HGH33" s="492"/>
      <c r="HGI33" s="492"/>
      <c r="HGJ33" s="492"/>
      <c r="HGK33" s="492"/>
      <c r="HGL33" s="492"/>
      <c r="HGM33" s="492"/>
      <c r="HGN33" s="492"/>
      <c r="HGO33" s="492"/>
      <c r="HGP33" s="492"/>
      <c r="HGQ33" s="492"/>
      <c r="HGR33" s="492"/>
      <c r="HGS33" s="492"/>
      <c r="HGT33" s="492"/>
      <c r="HGU33" s="492"/>
      <c r="HGV33" s="492"/>
      <c r="HGW33" s="492"/>
      <c r="HGX33" s="492"/>
      <c r="HGY33" s="492"/>
      <c r="HGZ33" s="492"/>
      <c r="HHA33" s="492"/>
      <c r="HHB33" s="492"/>
      <c r="HHC33" s="492"/>
      <c r="HHD33" s="492"/>
      <c r="HHE33" s="492"/>
      <c r="HHF33" s="492"/>
      <c r="HHG33" s="492"/>
      <c r="HHH33" s="492"/>
      <c r="HHI33" s="492"/>
      <c r="HHJ33" s="492"/>
      <c r="HHK33" s="492"/>
      <c r="HHL33" s="492"/>
      <c r="HHM33" s="492"/>
      <c r="HHN33" s="492"/>
      <c r="HHO33" s="492"/>
      <c r="HHP33" s="492"/>
      <c r="HHQ33" s="492"/>
      <c r="HHR33" s="492"/>
      <c r="HHS33" s="492"/>
      <c r="HHT33" s="492"/>
      <c r="HHU33" s="492"/>
      <c r="HHV33" s="492"/>
      <c r="HHW33" s="492"/>
      <c r="HHX33" s="492"/>
      <c r="HHY33" s="492"/>
      <c r="HHZ33" s="492"/>
      <c r="HIA33" s="492"/>
      <c r="HIB33" s="492"/>
      <c r="HIC33" s="492"/>
      <c r="HID33" s="492"/>
      <c r="HIE33" s="492"/>
      <c r="HIF33" s="492"/>
      <c r="HIG33" s="492"/>
      <c r="HIH33" s="492"/>
      <c r="HII33" s="492"/>
      <c r="HIJ33" s="492"/>
      <c r="HIK33" s="492"/>
      <c r="HIL33" s="492"/>
      <c r="HIM33" s="492"/>
      <c r="HIN33" s="492"/>
      <c r="HIO33" s="492"/>
      <c r="HIP33" s="492"/>
      <c r="HIQ33" s="492"/>
      <c r="HIR33" s="492"/>
      <c r="HIS33" s="492"/>
      <c r="HIT33" s="492"/>
      <c r="HIU33" s="492"/>
      <c r="HIV33" s="492"/>
      <c r="HIW33" s="492"/>
      <c r="HIX33" s="492"/>
      <c r="HIY33" s="492"/>
      <c r="HIZ33" s="492"/>
      <c r="HJA33" s="492"/>
      <c r="HJB33" s="492"/>
      <c r="HJC33" s="492"/>
      <c r="HJD33" s="492"/>
      <c r="HJE33" s="492"/>
      <c r="HJF33" s="492"/>
      <c r="HJG33" s="492"/>
      <c r="HJH33" s="492"/>
      <c r="HJI33" s="492"/>
      <c r="HJJ33" s="492"/>
      <c r="HJK33" s="492"/>
      <c r="HJL33" s="492"/>
      <c r="HJM33" s="492"/>
      <c r="HJN33" s="492"/>
      <c r="HJO33" s="492"/>
      <c r="HJP33" s="492"/>
      <c r="HJQ33" s="492"/>
      <c r="HJR33" s="492"/>
      <c r="HJS33" s="492"/>
      <c r="HJT33" s="492"/>
      <c r="HJU33" s="492"/>
      <c r="HJV33" s="492"/>
      <c r="HJW33" s="492"/>
      <c r="HJX33" s="492"/>
      <c r="HJY33" s="492"/>
      <c r="HJZ33" s="492"/>
      <c r="HKA33" s="492"/>
      <c r="HKB33" s="492"/>
      <c r="HKC33" s="492"/>
      <c r="HKD33" s="492"/>
      <c r="HKE33" s="492"/>
      <c r="HKF33" s="492"/>
      <c r="HKG33" s="492"/>
      <c r="HKH33" s="492"/>
      <c r="HKI33" s="492"/>
      <c r="HKJ33" s="492"/>
      <c r="HKK33" s="492"/>
      <c r="HKL33" s="492"/>
      <c r="HKM33" s="492"/>
      <c r="HKN33" s="492"/>
      <c r="HKO33" s="492"/>
      <c r="HKP33" s="492"/>
      <c r="HKQ33" s="492"/>
      <c r="HKR33" s="492"/>
      <c r="HKS33" s="492"/>
      <c r="HKT33" s="492"/>
      <c r="HKU33" s="492"/>
      <c r="HKV33" s="492"/>
      <c r="HKW33" s="492"/>
      <c r="HKX33" s="492"/>
      <c r="HKY33" s="492"/>
      <c r="HKZ33" s="492"/>
      <c r="HLA33" s="492"/>
      <c r="HLB33" s="492"/>
      <c r="HLC33" s="492"/>
      <c r="HLD33" s="492"/>
      <c r="HLE33" s="492"/>
      <c r="HLF33" s="492"/>
      <c r="HLG33" s="492"/>
      <c r="HLH33" s="492"/>
      <c r="HLI33" s="492"/>
      <c r="HLJ33" s="492"/>
      <c r="HLK33" s="492"/>
      <c r="HLL33" s="492"/>
      <c r="HLM33" s="492"/>
      <c r="HLN33" s="492"/>
      <c r="HLO33" s="492"/>
      <c r="HLP33" s="492"/>
      <c r="HLQ33" s="492"/>
      <c r="HLR33" s="492"/>
      <c r="HLS33" s="492"/>
      <c r="HLT33" s="492"/>
      <c r="HLU33" s="492"/>
      <c r="HLV33" s="492"/>
      <c r="HLW33" s="492"/>
      <c r="HLX33" s="492"/>
      <c r="HLY33" s="492"/>
      <c r="HLZ33" s="492"/>
      <c r="HMA33" s="492"/>
      <c r="HMB33" s="492"/>
      <c r="HMC33" s="492"/>
      <c r="HMD33" s="492"/>
      <c r="HME33" s="492"/>
      <c r="HMF33" s="492"/>
      <c r="HMG33" s="492"/>
      <c r="HMH33" s="492"/>
      <c r="HMI33" s="492"/>
      <c r="HMJ33" s="492"/>
      <c r="HMK33" s="492"/>
      <c r="HML33" s="492"/>
      <c r="HMM33" s="492"/>
      <c r="HMN33" s="492"/>
      <c r="HMO33" s="492"/>
      <c r="HMP33" s="492"/>
      <c r="HMQ33" s="492"/>
      <c r="HMR33" s="492"/>
      <c r="HMS33" s="492"/>
      <c r="HMT33" s="492"/>
      <c r="HMU33" s="492"/>
      <c r="HMV33" s="492"/>
      <c r="HMW33" s="492"/>
      <c r="HMX33" s="492"/>
      <c r="HMY33" s="492"/>
      <c r="HMZ33" s="492"/>
      <c r="HNA33" s="492"/>
      <c r="HNB33" s="492"/>
      <c r="HNC33" s="492"/>
      <c r="HND33" s="492"/>
      <c r="HNE33" s="492"/>
      <c r="HNF33" s="492"/>
      <c r="HNG33" s="492"/>
      <c r="HNH33" s="492"/>
      <c r="HNI33" s="492"/>
      <c r="HNJ33" s="492"/>
      <c r="HNK33" s="492"/>
      <c r="HNL33" s="492"/>
      <c r="HNM33" s="492"/>
      <c r="HNN33" s="492"/>
      <c r="HNO33" s="492"/>
      <c r="HNP33" s="492"/>
      <c r="HNQ33" s="492"/>
      <c r="HNR33" s="492"/>
      <c r="HNS33" s="492"/>
      <c r="HNT33" s="492"/>
      <c r="HNU33" s="492"/>
      <c r="HNV33" s="492"/>
      <c r="HNW33" s="492"/>
      <c r="HNX33" s="492"/>
      <c r="HNY33" s="492"/>
      <c r="HNZ33" s="492"/>
      <c r="HOA33" s="492"/>
      <c r="HOB33" s="492"/>
      <c r="HOC33" s="492"/>
      <c r="HOD33" s="492"/>
      <c r="HOE33" s="492"/>
      <c r="HOF33" s="492"/>
      <c r="HOG33" s="492"/>
      <c r="HOH33" s="492"/>
      <c r="HOI33" s="492"/>
      <c r="HOJ33" s="492"/>
      <c r="HOK33" s="492"/>
      <c r="HOL33" s="492"/>
      <c r="HOM33" s="492"/>
      <c r="HON33" s="492"/>
      <c r="HOO33" s="492"/>
      <c r="HOP33" s="492"/>
      <c r="HOQ33" s="492"/>
      <c r="HOR33" s="492"/>
      <c r="HOS33" s="492"/>
      <c r="HOT33" s="492"/>
      <c r="HOU33" s="492"/>
      <c r="HOV33" s="492"/>
      <c r="HOW33" s="492"/>
      <c r="HOX33" s="492"/>
      <c r="HOY33" s="492"/>
      <c r="HOZ33" s="492"/>
      <c r="HPA33" s="492"/>
      <c r="HPB33" s="492"/>
      <c r="HPC33" s="492"/>
      <c r="HPD33" s="492"/>
      <c r="HPE33" s="492"/>
      <c r="HPF33" s="492"/>
      <c r="HPG33" s="492"/>
      <c r="HPH33" s="492"/>
      <c r="HPI33" s="492"/>
      <c r="HPJ33" s="492"/>
      <c r="HPK33" s="492"/>
      <c r="HPL33" s="492"/>
      <c r="HPM33" s="492"/>
      <c r="HPN33" s="492"/>
      <c r="HPO33" s="492"/>
      <c r="HPP33" s="492"/>
      <c r="HPQ33" s="492"/>
      <c r="HPR33" s="492"/>
      <c r="HPS33" s="492"/>
      <c r="HPT33" s="492"/>
      <c r="HPU33" s="492"/>
      <c r="HPV33" s="492"/>
      <c r="HPW33" s="492"/>
      <c r="HPX33" s="492"/>
      <c r="HPY33" s="492"/>
      <c r="HPZ33" s="492"/>
      <c r="HQA33" s="492"/>
      <c r="HQB33" s="492"/>
      <c r="HQC33" s="492"/>
      <c r="HQD33" s="492"/>
      <c r="HQE33" s="492"/>
      <c r="HQF33" s="492"/>
      <c r="HQG33" s="492"/>
      <c r="HQH33" s="492"/>
      <c r="HQI33" s="492"/>
      <c r="HQJ33" s="492"/>
      <c r="HQK33" s="492"/>
      <c r="HQL33" s="492"/>
      <c r="HQM33" s="492"/>
      <c r="HQN33" s="492"/>
      <c r="HQO33" s="492"/>
      <c r="HQP33" s="492"/>
      <c r="HQQ33" s="492"/>
      <c r="HQR33" s="492"/>
      <c r="HQS33" s="492"/>
      <c r="HQT33" s="492"/>
      <c r="HQU33" s="492"/>
      <c r="HQV33" s="492"/>
      <c r="HQW33" s="492"/>
      <c r="HQX33" s="492"/>
      <c r="HQY33" s="492"/>
      <c r="HQZ33" s="492"/>
      <c r="HRA33" s="492"/>
      <c r="HRB33" s="492"/>
      <c r="HRC33" s="492"/>
      <c r="HRD33" s="492"/>
      <c r="HRE33" s="492"/>
      <c r="HRF33" s="492"/>
      <c r="HRG33" s="492"/>
      <c r="HRH33" s="492"/>
      <c r="HRI33" s="492"/>
      <c r="HRJ33" s="492"/>
      <c r="HRK33" s="492"/>
      <c r="HRL33" s="492"/>
      <c r="HRM33" s="492"/>
      <c r="HRN33" s="492"/>
      <c r="HRO33" s="492"/>
      <c r="HRP33" s="492"/>
      <c r="HRQ33" s="492"/>
      <c r="HRR33" s="492"/>
      <c r="HRS33" s="492"/>
      <c r="HRT33" s="492"/>
      <c r="HRU33" s="492"/>
      <c r="HRV33" s="492"/>
      <c r="HRW33" s="492"/>
      <c r="HRX33" s="492"/>
      <c r="HRY33" s="492"/>
      <c r="HRZ33" s="492"/>
      <c r="HSA33" s="492"/>
      <c r="HSB33" s="492"/>
      <c r="HSC33" s="492"/>
      <c r="HSD33" s="492"/>
      <c r="HSE33" s="492"/>
      <c r="HSF33" s="492"/>
      <c r="HSG33" s="492"/>
      <c r="HSH33" s="492"/>
      <c r="HSI33" s="492"/>
      <c r="HSJ33" s="492"/>
      <c r="HSK33" s="492"/>
      <c r="HSL33" s="492"/>
      <c r="HSM33" s="492"/>
      <c r="HSN33" s="492"/>
      <c r="HSO33" s="492"/>
      <c r="HSP33" s="492"/>
      <c r="HSQ33" s="492"/>
      <c r="HSR33" s="492"/>
      <c r="HSS33" s="492"/>
      <c r="HST33" s="492"/>
      <c r="HSU33" s="492"/>
      <c r="HSV33" s="492"/>
      <c r="HSW33" s="492"/>
      <c r="HSX33" s="492"/>
      <c r="HSY33" s="492"/>
      <c r="HSZ33" s="492"/>
      <c r="HTA33" s="492"/>
      <c r="HTB33" s="492"/>
      <c r="HTC33" s="492"/>
      <c r="HTD33" s="492"/>
      <c r="HTE33" s="492"/>
      <c r="HTF33" s="492"/>
      <c r="HTG33" s="492"/>
      <c r="HTH33" s="492"/>
      <c r="HTI33" s="492"/>
      <c r="HTJ33" s="492"/>
      <c r="HTK33" s="492"/>
      <c r="HTL33" s="492"/>
      <c r="HTM33" s="492"/>
      <c r="HTN33" s="492"/>
      <c r="HTO33" s="492"/>
      <c r="HTP33" s="492"/>
      <c r="HTQ33" s="492"/>
      <c r="HTR33" s="492"/>
      <c r="HTS33" s="492"/>
      <c r="HTT33" s="492"/>
      <c r="HTU33" s="492"/>
      <c r="HTV33" s="492"/>
      <c r="HTW33" s="492"/>
      <c r="HTX33" s="492"/>
      <c r="HTY33" s="492"/>
      <c r="HTZ33" s="492"/>
      <c r="HUA33" s="492"/>
      <c r="HUB33" s="492"/>
      <c r="HUC33" s="492"/>
      <c r="HUD33" s="492"/>
      <c r="HUE33" s="492"/>
      <c r="HUF33" s="492"/>
      <c r="HUG33" s="492"/>
      <c r="HUH33" s="492"/>
      <c r="HUI33" s="492"/>
      <c r="HUJ33" s="492"/>
      <c r="HUK33" s="492"/>
      <c r="HUL33" s="492"/>
      <c r="HUM33" s="492"/>
      <c r="HUN33" s="492"/>
      <c r="HUO33" s="492"/>
      <c r="HUP33" s="492"/>
      <c r="HUQ33" s="492"/>
      <c r="HUR33" s="492"/>
      <c r="HUS33" s="492"/>
      <c r="HUT33" s="492"/>
      <c r="HUU33" s="492"/>
      <c r="HUV33" s="492"/>
      <c r="HUW33" s="492"/>
      <c r="HUX33" s="492"/>
      <c r="HUY33" s="492"/>
      <c r="HUZ33" s="492"/>
      <c r="HVA33" s="492"/>
      <c r="HVB33" s="492"/>
      <c r="HVC33" s="492"/>
      <c r="HVD33" s="492"/>
      <c r="HVE33" s="492"/>
      <c r="HVF33" s="492"/>
      <c r="HVG33" s="492"/>
      <c r="HVH33" s="492"/>
      <c r="HVI33" s="492"/>
      <c r="HVJ33" s="492"/>
      <c r="HVK33" s="492"/>
      <c r="HVL33" s="492"/>
      <c r="HVM33" s="492"/>
      <c r="HVN33" s="492"/>
      <c r="HVO33" s="492"/>
      <c r="HVP33" s="492"/>
      <c r="HVQ33" s="492"/>
      <c r="HVR33" s="492"/>
      <c r="HVS33" s="492"/>
      <c r="HVT33" s="492"/>
      <c r="HVU33" s="492"/>
      <c r="HVV33" s="492"/>
      <c r="HVW33" s="492"/>
      <c r="HVX33" s="492"/>
      <c r="HVY33" s="492"/>
      <c r="HVZ33" s="492"/>
      <c r="HWA33" s="492"/>
      <c r="HWB33" s="492"/>
      <c r="HWC33" s="492"/>
      <c r="HWD33" s="492"/>
      <c r="HWE33" s="492"/>
      <c r="HWF33" s="492"/>
      <c r="HWG33" s="492"/>
      <c r="HWH33" s="492"/>
      <c r="HWI33" s="492"/>
      <c r="HWJ33" s="492"/>
      <c r="HWK33" s="492"/>
      <c r="HWL33" s="492"/>
      <c r="HWM33" s="492"/>
      <c r="HWN33" s="492"/>
      <c r="HWO33" s="492"/>
      <c r="HWP33" s="492"/>
      <c r="HWQ33" s="492"/>
      <c r="HWR33" s="492"/>
      <c r="HWS33" s="492"/>
      <c r="HWT33" s="492"/>
      <c r="HWU33" s="492"/>
      <c r="HWV33" s="492"/>
      <c r="HWW33" s="492"/>
      <c r="HWX33" s="492"/>
      <c r="HWY33" s="492"/>
      <c r="HWZ33" s="492"/>
      <c r="HXA33" s="492"/>
      <c r="HXB33" s="492"/>
      <c r="HXC33" s="492"/>
      <c r="HXD33" s="492"/>
      <c r="HXE33" s="492"/>
      <c r="HXF33" s="492"/>
      <c r="HXG33" s="492"/>
      <c r="HXH33" s="492"/>
      <c r="HXI33" s="492"/>
      <c r="HXJ33" s="492"/>
      <c r="HXK33" s="492"/>
      <c r="HXL33" s="492"/>
      <c r="HXM33" s="492"/>
      <c r="HXN33" s="492"/>
      <c r="HXO33" s="492"/>
      <c r="HXP33" s="492"/>
      <c r="HXQ33" s="492"/>
      <c r="HXR33" s="492"/>
      <c r="HXS33" s="492"/>
      <c r="HXT33" s="492"/>
      <c r="HXU33" s="492"/>
      <c r="HXV33" s="492"/>
      <c r="HXW33" s="492"/>
      <c r="HXX33" s="492"/>
      <c r="HXY33" s="492"/>
      <c r="HXZ33" s="492"/>
      <c r="HYA33" s="492"/>
      <c r="HYB33" s="492"/>
      <c r="HYC33" s="492"/>
      <c r="HYD33" s="492"/>
      <c r="HYE33" s="492"/>
      <c r="HYF33" s="492"/>
      <c r="HYG33" s="492"/>
      <c r="HYH33" s="492"/>
      <c r="HYI33" s="492"/>
      <c r="HYJ33" s="492"/>
      <c r="HYK33" s="492"/>
      <c r="HYL33" s="492"/>
      <c r="HYM33" s="492"/>
      <c r="HYN33" s="492"/>
      <c r="HYO33" s="492"/>
      <c r="HYP33" s="492"/>
      <c r="HYQ33" s="492"/>
      <c r="HYR33" s="492"/>
      <c r="HYS33" s="492"/>
      <c r="HYT33" s="492"/>
      <c r="HYU33" s="492"/>
      <c r="HYV33" s="492"/>
      <c r="HYW33" s="492"/>
      <c r="HYX33" s="492"/>
      <c r="HYY33" s="492"/>
      <c r="HYZ33" s="492"/>
      <c r="HZA33" s="492"/>
      <c r="HZB33" s="492"/>
      <c r="HZC33" s="492"/>
      <c r="HZD33" s="492"/>
      <c r="HZE33" s="492"/>
      <c r="HZF33" s="492"/>
      <c r="HZG33" s="492"/>
      <c r="HZH33" s="492"/>
      <c r="HZI33" s="492"/>
      <c r="HZJ33" s="492"/>
      <c r="HZK33" s="492"/>
      <c r="HZL33" s="492"/>
      <c r="HZM33" s="492"/>
      <c r="HZN33" s="492"/>
      <c r="HZO33" s="492"/>
      <c r="HZP33" s="492"/>
      <c r="HZQ33" s="492"/>
      <c r="HZR33" s="492"/>
      <c r="HZS33" s="492"/>
      <c r="HZT33" s="492"/>
      <c r="HZU33" s="492"/>
      <c r="HZV33" s="492"/>
      <c r="HZW33" s="492"/>
      <c r="HZX33" s="492"/>
      <c r="HZY33" s="492"/>
      <c r="HZZ33" s="492"/>
      <c r="IAA33" s="492"/>
      <c r="IAB33" s="492"/>
      <c r="IAC33" s="492"/>
      <c r="IAD33" s="492"/>
      <c r="IAE33" s="492"/>
      <c r="IAF33" s="492"/>
      <c r="IAG33" s="492"/>
      <c r="IAH33" s="492"/>
      <c r="IAI33" s="492"/>
      <c r="IAJ33" s="492"/>
      <c r="IAK33" s="492"/>
      <c r="IAL33" s="492"/>
      <c r="IAM33" s="492"/>
      <c r="IAN33" s="492"/>
      <c r="IAO33" s="492"/>
      <c r="IAP33" s="492"/>
      <c r="IAQ33" s="492"/>
      <c r="IAR33" s="492"/>
      <c r="IAS33" s="492"/>
      <c r="IAT33" s="492"/>
      <c r="IAU33" s="492"/>
      <c r="IAV33" s="492"/>
      <c r="IAW33" s="492"/>
      <c r="IAX33" s="492"/>
      <c r="IAY33" s="492"/>
      <c r="IAZ33" s="492"/>
      <c r="IBA33" s="492"/>
      <c r="IBB33" s="492"/>
      <c r="IBC33" s="492"/>
      <c r="IBD33" s="492"/>
      <c r="IBE33" s="492"/>
      <c r="IBF33" s="492"/>
      <c r="IBG33" s="492"/>
      <c r="IBH33" s="492"/>
      <c r="IBI33" s="492"/>
      <c r="IBJ33" s="492"/>
      <c r="IBK33" s="492"/>
      <c r="IBL33" s="492"/>
      <c r="IBM33" s="492"/>
      <c r="IBN33" s="492"/>
      <c r="IBO33" s="492"/>
      <c r="IBP33" s="492"/>
      <c r="IBQ33" s="492"/>
      <c r="IBR33" s="492"/>
      <c r="IBS33" s="492"/>
      <c r="IBT33" s="492"/>
      <c r="IBU33" s="492"/>
      <c r="IBV33" s="492"/>
      <c r="IBW33" s="492"/>
      <c r="IBX33" s="492"/>
      <c r="IBY33" s="492"/>
      <c r="IBZ33" s="492"/>
      <c r="ICA33" s="492"/>
      <c r="ICB33" s="492"/>
      <c r="ICC33" s="492"/>
      <c r="ICD33" s="492"/>
      <c r="ICE33" s="492"/>
      <c r="ICF33" s="492"/>
      <c r="ICG33" s="492"/>
      <c r="ICH33" s="492"/>
      <c r="ICI33" s="492"/>
      <c r="ICJ33" s="492"/>
      <c r="ICK33" s="492"/>
      <c r="ICL33" s="492"/>
      <c r="ICM33" s="492"/>
      <c r="ICN33" s="492"/>
      <c r="ICO33" s="492"/>
      <c r="ICP33" s="492"/>
      <c r="ICQ33" s="492"/>
      <c r="ICR33" s="492"/>
      <c r="ICS33" s="492"/>
      <c r="ICT33" s="492"/>
      <c r="ICU33" s="492"/>
      <c r="ICV33" s="492"/>
      <c r="ICW33" s="492"/>
      <c r="ICX33" s="492"/>
      <c r="ICY33" s="492"/>
      <c r="ICZ33" s="492"/>
      <c r="IDA33" s="492"/>
      <c r="IDB33" s="492"/>
      <c r="IDC33" s="492"/>
      <c r="IDD33" s="492"/>
      <c r="IDE33" s="492"/>
      <c r="IDF33" s="492"/>
      <c r="IDG33" s="492"/>
      <c r="IDH33" s="492"/>
      <c r="IDI33" s="492"/>
      <c r="IDJ33" s="492"/>
      <c r="IDK33" s="492"/>
      <c r="IDL33" s="492"/>
      <c r="IDM33" s="492"/>
      <c r="IDN33" s="492"/>
      <c r="IDO33" s="492"/>
      <c r="IDP33" s="492"/>
      <c r="IDQ33" s="492"/>
      <c r="IDR33" s="492"/>
      <c r="IDS33" s="492"/>
      <c r="IDT33" s="492"/>
      <c r="IDU33" s="492"/>
      <c r="IDV33" s="492"/>
      <c r="IDW33" s="492"/>
      <c r="IDX33" s="492"/>
      <c r="IDY33" s="492"/>
      <c r="IDZ33" s="492"/>
      <c r="IEA33" s="492"/>
      <c r="IEB33" s="492"/>
      <c r="IEC33" s="492"/>
      <c r="IED33" s="492"/>
      <c r="IEE33" s="492"/>
      <c r="IEF33" s="492"/>
      <c r="IEG33" s="492"/>
      <c r="IEH33" s="492"/>
      <c r="IEI33" s="492"/>
      <c r="IEJ33" s="492"/>
      <c r="IEK33" s="492"/>
      <c r="IEL33" s="492"/>
      <c r="IEM33" s="492"/>
      <c r="IEN33" s="492"/>
      <c r="IEO33" s="492"/>
      <c r="IEP33" s="492"/>
      <c r="IEQ33" s="492"/>
      <c r="IER33" s="492"/>
      <c r="IES33" s="492"/>
      <c r="IET33" s="492"/>
      <c r="IEU33" s="492"/>
      <c r="IEV33" s="492"/>
      <c r="IEW33" s="492"/>
      <c r="IEX33" s="492"/>
      <c r="IEY33" s="492"/>
      <c r="IEZ33" s="492"/>
      <c r="IFA33" s="492"/>
      <c r="IFB33" s="492"/>
      <c r="IFC33" s="492"/>
      <c r="IFD33" s="492"/>
      <c r="IFE33" s="492"/>
      <c r="IFF33" s="492"/>
      <c r="IFG33" s="492"/>
      <c r="IFH33" s="492"/>
      <c r="IFI33" s="492"/>
      <c r="IFJ33" s="492"/>
      <c r="IFK33" s="492"/>
      <c r="IFL33" s="492"/>
      <c r="IFM33" s="492"/>
      <c r="IFN33" s="492"/>
      <c r="IFO33" s="492"/>
      <c r="IFP33" s="492"/>
      <c r="IFQ33" s="492"/>
      <c r="IFR33" s="492"/>
      <c r="IFS33" s="492"/>
      <c r="IFT33" s="492"/>
      <c r="IFU33" s="492"/>
      <c r="IFV33" s="492"/>
      <c r="IFW33" s="492"/>
      <c r="IFX33" s="492"/>
      <c r="IFY33" s="492"/>
      <c r="IFZ33" s="492"/>
      <c r="IGA33" s="492"/>
      <c r="IGB33" s="492"/>
      <c r="IGC33" s="492"/>
      <c r="IGD33" s="492"/>
      <c r="IGE33" s="492"/>
      <c r="IGF33" s="492"/>
      <c r="IGG33" s="492"/>
      <c r="IGH33" s="492"/>
      <c r="IGI33" s="492"/>
      <c r="IGJ33" s="492"/>
      <c r="IGK33" s="492"/>
      <c r="IGL33" s="492"/>
      <c r="IGM33" s="492"/>
      <c r="IGN33" s="492"/>
      <c r="IGO33" s="492"/>
      <c r="IGP33" s="492"/>
      <c r="IGQ33" s="492"/>
      <c r="IGR33" s="492"/>
      <c r="IGS33" s="492"/>
      <c r="IGT33" s="492"/>
      <c r="IGU33" s="492"/>
      <c r="IGV33" s="492"/>
      <c r="IGW33" s="492"/>
      <c r="IGX33" s="492"/>
      <c r="IGY33" s="492"/>
      <c r="IGZ33" s="492"/>
      <c r="IHA33" s="492"/>
      <c r="IHB33" s="492"/>
      <c r="IHC33" s="492"/>
      <c r="IHD33" s="492"/>
      <c r="IHE33" s="492"/>
      <c r="IHF33" s="492"/>
      <c r="IHG33" s="492"/>
      <c r="IHH33" s="492"/>
      <c r="IHI33" s="492"/>
      <c r="IHJ33" s="492"/>
      <c r="IHK33" s="492"/>
      <c r="IHL33" s="492"/>
      <c r="IHM33" s="492"/>
      <c r="IHN33" s="492"/>
      <c r="IHO33" s="492"/>
      <c r="IHP33" s="492"/>
      <c r="IHQ33" s="492"/>
      <c r="IHR33" s="492"/>
      <c r="IHS33" s="492"/>
      <c r="IHT33" s="492"/>
      <c r="IHU33" s="492"/>
      <c r="IHV33" s="492"/>
      <c r="IHW33" s="492"/>
      <c r="IHX33" s="492"/>
      <c r="IHY33" s="492"/>
      <c r="IHZ33" s="492"/>
      <c r="IIA33" s="492"/>
      <c r="IIB33" s="492"/>
      <c r="IIC33" s="492"/>
      <c r="IID33" s="492"/>
      <c r="IIE33" s="492"/>
      <c r="IIF33" s="492"/>
      <c r="IIG33" s="492"/>
      <c r="IIH33" s="492"/>
      <c r="III33" s="492"/>
      <c r="IIJ33" s="492"/>
      <c r="IIK33" s="492"/>
      <c r="IIL33" s="492"/>
      <c r="IIM33" s="492"/>
      <c r="IIN33" s="492"/>
      <c r="IIO33" s="492"/>
      <c r="IIP33" s="492"/>
      <c r="IIQ33" s="492"/>
      <c r="IIR33" s="492"/>
      <c r="IIS33" s="492"/>
      <c r="IIT33" s="492"/>
      <c r="IIU33" s="492"/>
      <c r="IIV33" s="492"/>
      <c r="IIW33" s="492"/>
      <c r="IIX33" s="492"/>
      <c r="IIY33" s="492"/>
      <c r="IIZ33" s="492"/>
      <c r="IJA33" s="492"/>
      <c r="IJB33" s="492"/>
      <c r="IJC33" s="492"/>
      <c r="IJD33" s="492"/>
      <c r="IJE33" s="492"/>
      <c r="IJF33" s="492"/>
      <c r="IJG33" s="492"/>
      <c r="IJH33" s="492"/>
      <c r="IJI33" s="492"/>
      <c r="IJJ33" s="492"/>
      <c r="IJK33" s="492"/>
      <c r="IJL33" s="492"/>
      <c r="IJM33" s="492"/>
      <c r="IJN33" s="492"/>
      <c r="IJO33" s="492"/>
      <c r="IJP33" s="492"/>
      <c r="IJQ33" s="492"/>
      <c r="IJR33" s="492"/>
      <c r="IJS33" s="492"/>
      <c r="IJT33" s="492"/>
      <c r="IJU33" s="492"/>
      <c r="IJV33" s="492"/>
      <c r="IJW33" s="492"/>
      <c r="IJX33" s="492"/>
      <c r="IJY33" s="492"/>
      <c r="IJZ33" s="492"/>
      <c r="IKA33" s="492"/>
      <c r="IKB33" s="492"/>
      <c r="IKC33" s="492"/>
      <c r="IKD33" s="492"/>
      <c r="IKE33" s="492"/>
      <c r="IKF33" s="492"/>
      <c r="IKG33" s="492"/>
      <c r="IKH33" s="492"/>
      <c r="IKI33" s="492"/>
      <c r="IKJ33" s="492"/>
      <c r="IKK33" s="492"/>
      <c r="IKL33" s="492"/>
      <c r="IKM33" s="492"/>
      <c r="IKN33" s="492"/>
      <c r="IKO33" s="492"/>
      <c r="IKP33" s="492"/>
      <c r="IKQ33" s="492"/>
      <c r="IKR33" s="492"/>
      <c r="IKS33" s="492"/>
      <c r="IKT33" s="492"/>
      <c r="IKU33" s="492"/>
      <c r="IKV33" s="492"/>
      <c r="IKW33" s="492"/>
      <c r="IKX33" s="492"/>
      <c r="IKY33" s="492"/>
      <c r="IKZ33" s="492"/>
      <c r="ILA33" s="492"/>
      <c r="ILB33" s="492"/>
      <c r="ILC33" s="492"/>
      <c r="ILD33" s="492"/>
      <c r="ILE33" s="492"/>
      <c r="ILF33" s="492"/>
      <c r="ILG33" s="492"/>
      <c r="ILH33" s="492"/>
      <c r="ILI33" s="492"/>
      <c r="ILJ33" s="492"/>
      <c r="ILK33" s="492"/>
      <c r="ILL33" s="492"/>
      <c r="ILM33" s="492"/>
      <c r="ILN33" s="492"/>
      <c r="ILO33" s="492"/>
      <c r="ILP33" s="492"/>
      <c r="ILQ33" s="492"/>
      <c r="ILR33" s="492"/>
      <c r="ILS33" s="492"/>
      <c r="ILT33" s="492"/>
      <c r="ILU33" s="492"/>
      <c r="ILV33" s="492"/>
      <c r="ILW33" s="492"/>
      <c r="ILX33" s="492"/>
      <c r="ILY33" s="492"/>
      <c r="ILZ33" s="492"/>
      <c r="IMA33" s="492"/>
      <c r="IMB33" s="492"/>
      <c r="IMC33" s="492"/>
      <c r="IMD33" s="492"/>
      <c r="IME33" s="492"/>
      <c r="IMF33" s="492"/>
      <c r="IMG33" s="492"/>
      <c r="IMH33" s="492"/>
      <c r="IMI33" s="492"/>
      <c r="IMJ33" s="492"/>
      <c r="IMK33" s="492"/>
      <c r="IML33" s="492"/>
      <c r="IMM33" s="492"/>
      <c r="IMN33" s="492"/>
      <c r="IMO33" s="492"/>
      <c r="IMP33" s="492"/>
      <c r="IMQ33" s="492"/>
      <c r="IMR33" s="492"/>
      <c r="IMS33" s="492"/>
      <c r="IMT33" s="492"/>
      <c r="IMU33" s="492"/>
      <c r="IMV33" s="492"/>
      <c r="IMW33" s="492"/>
      <c r="IMX33" s="492"/>
      <c r="IMY33" s="492"/>
      <c r="IMZ33" s="492"/>
      <c r="INA33" s="492"/>
      <c r="INB33" s="492"/>
      <c r="INC33" s="492"/>
      <c r="IND33" s="492"/>
      <c r="INE33" s="492"/>
      <c r="INF33" s="492"/>
      <c r="ING33" s="492"/>
      <c r="INH33" s="492"/>
      <c r="INI33" s="492"/>
      <c r="INJ33" s="492"/>
      <c r="INK33" s="492"/>
      <c r="INL33" s="492"/>
      <c r="INM33" s="492"/>
      <c r="INN33" s="492"/>
      <c r="INO33" s="492"/>
      <c r="INP33" s="492"/>
      <c r="INQ33" s="492"/>
      <c r="INR33" s="492"/>
      <c r="INS33" s="492"/>
      <c r="INT33" s="492"/>
      <c r="INU33" s="492"/>
      <c r="INV33" s="492"/>
      <c r="INW33" s="492"/>
      <c r="INX33" s="492"/>
      <c r="INY33" s="492"/>
      <c r="INZ33" s="492"/>
      <c r="IOA33" s="492"/>
      <c r="IOB33" s="492"/>
      <c r="IOC33" s="492"/>
      <c r="IOD33" s="492"/>
      <c r="IOE33" s="492"/>
      <c r="IOF33" s="492"/>
      <c r="IOG33" s="492"/>
      <c r="IOH33" s="492"/>
      <c r="IOI33" s="492"/>
      <c r="IOJ33" s="492"/>
      <c r="IOK33" s="492"/>
      <c r="IOL33" s="492"/>
      <c r="IOM33" s="492"/>
      <c r="ION33" s="492"/>
      <c r="IOO33" s="492"/>
      <c r="IOP33" s="492"/>
      <c r="IOQ33" s="492"/>
      <c r="IOR33" s="492"/>
      <c r="IOS33" s="492"/>
      <c r="IOT33" s="492"/>
      <c r="IOU33" s="492"/>
      <c r="IOV33" s="492"/>
      <c r="IOW33" s="492"/>
      <c r="IOX33" s="492"/>
      <c r="IOY33" s="492"/>
      <c r="IOZ33" s="492"/>
      <c r="IPA33" s="492"/>
      <c r="IPB33" s="492"/>
      <c r="IPC33" s="492"/>
      <c r="IPD33" s="492"/>
      <c r="IPE33" s="492"/>
      <c r="IPF33" s="492"/>
      <c r="IPG33" s="492"/>
      <c r="IPH33" s="492"/>
      <c r="IPI33" s="492"/>
      <c r="IPJ33" s="492"/>
      <c r="IPK33" s="492"/>
      <c r="IPL33" s="492"/>
      <c r="IPM33" s="492"/>
      <c r="IPN33" s="492"/>
      <c r="IPO33" s="492"/>
      <c r="IPP33" s="492"/>
      <c r="IPQ33" s="492"/>
      <c r="IPR33" s="492"/>
      <c r="IPS33" s="492"/>
      <c r="IPT33" s="492"/>
      <c r="IPU33" s="492"/>
      <c r="IPV33" s="492"/>
      <c r="IPW33" s="492"/>
      <c r="IPX33" s="492"/>
      <c r="IPY33" s="492"/>
      <c r="IPZ33" s="492"/>
      <c r="IQA33" s="492"/>
      <c r="IQB33" s="492"/>
      <c r="IQC33" s="492"/>
      <c r="IQD33" s="492"/>
      <c r="IQE33" s="492"/>
      <c r="IQF33" s="492"/>
      <c r="IQG33" s="492"/>
      <c r="IQH33" s="492"/>
      <c r="IQI33" s="492"/>
      <c r="IQJ33" s="492"/>
      <c r="IQK33" s="492"/>
      <c r="IQL33" s="492"/>
      <c r="IQM33" s="492"/>
      <c r="IQN33" s="492"/>
      <c r="IQO33" s="492"/>
      <c r="IQP33" s="492"/>
      <c r="IQQ33" s="492"/>
      <c r="IQR33" s="492"/>
      <c r="IQS33" s="492"/>
      <c r="IQT33" s="492"/>
      <c r="IQU33" s="492"/>
      <c r="IQV33" s="492"/>
      <c r="IQW33" s="492"/>
      <c r="IQX33" s="492"/>
      <c r="IQY33" s="492"/>
      <c r="IQZ33" s="492"/>
      <c r="IRA33" s="492"/>
      <c r="IRB33" s="492"/>
      <c r="IRC33" s="492"/>
      <c r="IRD33" s="492"/>
      <c r="IRE33" s="492"/>
      <c r="IRF33" s="492"/>
      <c r="IRG33" s="492"/>
      <c r="IRH33" s="492"/>
      <c r="IRI33" s="492"/>
      <c r="IRJ33" s="492"/>
      <c r="IRK33" s="492"/>
      <c r="IRL33" s="492"/>
      <c r="IRM33" s="492"/>
      <c r="IRN33" s="492"/>
      <c r="IRO33" s="492"/>
      <c r="IRP33" s="492"/>
      <c r="IRQ33" s="492"/>
      <c r="IRR33" s="492"/>
      <c r="IRS33" s="492"/>
      <c r="IRT33" s="492"/>
      <c r="IRU33" s="492"/>
      <c r="IRV33" s="492"/>
      <c r="IRW33" s="492"/>
      <c r="IRX33" s="492"/>
      <c r="IRY33" s="492"/>
      <c r="IRZ33" s="492"/>
      <c r="ISA33" s="492"/>
      <c r="ISB33" s="492"/>
      <c r="ISC33" s="492"/>
      <c r="ISD33" s="492"/>
      <c r="ISE33" s="492"/>
      <c r="ISF33" s="492"/>
      <c r="ISG33" s="492"/>
      <c r="ISH33" s="492"/>
      <c r="ISI33" s="492"/>
      <c r="ISJ33" s="492"/>
      <c r="ISK33" s="492"/>
      <c r="ISL33" s="492"/>
      <c r="ISM33" s="492"/>
      <c r="ISN33" s="492"/>
      <c r="ISO33" s="492"/>
      <c r="ISP33" s="492"/>
      <c r="ISQ33" s="492"/>
      <c r="ISR33" s="492"/>
      <c r="ISS33" s="492"/>
      <c r="IST33" s="492"/>
      <c r="ISU33" s="492"/>
      <c r="ISV33" s="492"/>
      <c r="ISW33" s="492"/>
      <c r="ISX33" s="492"/>
      <c r="ISY33" s="492"/>
      <c r="ISZ33" s="492"/>
      <c r="ITA33" s="492"/>
      <c r="ITB33" s="492"/>
      <c r="ITC33" s="492"/>
      <c r="ITD33" s="492"/>
      <c r="ITE33" s="492"/>
      <c r="ITF33" s="492"/>
      <c r="ITG33" s="492"/>
      <c r="ITH33" s="492"/>
      <c r="ITI33" s="492"/>
      <c r="ITJ33" s="492"/>
      <c r="ITK33" s="492"/>
      <c r="ITL33" s="492"/>
      <c r="ITM33" s="492"/>
      <c r="ITN33" s="492"/>
      <c r="ITO33" s="492"/>
      <c r="ITP33" s="492"/>
      <c r="ITQ33" s="492"/>
      <c r="ITR33" s="492"/>
      <c r="ITS33" s="492"/>
      <c r="ITT33" s="492"/>
      <c r="ITU33" s="492"/>
      <c r="ITV33" s="492"/>
      <c r="ITW33" s="492"/>
      <c r="ITX33" s="492"/>
      <c r="ITY33" s="492"/>
      <c r="ITZ33" s="492"/>
      <c r="IUA33" s="492"/>
      <c r="IUB33" s="492"/>
      <c r="IUC33" s="492"/>
      <c r="IUD33" s="492"/>
      <c r="IUE33" s="492"/>
      <c r="IUF33" s="492"/>
      <c r="IUG33" s="492"/>
      <c r="IUH33" s="492"/>
      <c r="IUI33" s="492"/>
      <c r="IUJ33" s="492"/>
      <c r="IUK33" s="492"/>
      <c r="IUL33" s="492"/>
      <c r="IUM33" s="492"/>
      <c r="IUN33" s="492"/>
      <c r="IUO33" s="492"/>
      <c r="IUP33" s="492"/>
      <c r="IUQ33" s="492"/>
      <c r="IUR33" s="492"/>
      <c r="IUS33" s="492"/>
      <c r="IUT33" s="492"/>
      <c r="IUU33" s="492"/>
      <c r="IUV33" s="492"/>
      <c r="IUW33" s="492"/>
      <c r="IUX33" s="492"/>
      <c r="IUY33" s="492"/>
      <c r="IUZ33" s="492"/>
      <c r="IVA33" s="492"/>
      <c r="IVB33" s="492"/>
      <c r="IVC33" s="492"/>
      <c r="IVD33" s="492"/>
      <c r="IVE33" s="492"/>
      <c r="IVF33" s="492"/>
      <c r="IVG33" s="492"/>
      <c r="IVH33" s="492"/>
      <c r="IVI33" s="492"/>
      <c r="IVJ33" s="492"/>
      <c r="IVK33" s="492"/>
      <c r="IVL33" s="492"/>
      <c r="IVM33" s="492"/>
      <c r="IVN33" s="492"/>
      <c r="IVO33" s="492"/>
      <c r="IVP33" s="492"/>
      <c r="IVQ33" s="492"/>
      <c r="IVR33" s="492"/>
      <c r="IVS33" s="492"/>
      <c r="IVT33" s="492"/>
      <c r="IVU33" s="492"/>
      <c r="IVV33" s="492"/>
      <c r="IVW33" s="492"/>
      <c r="IVX33" s="492"/>
      <c r="IVY33" s="492"/>
      <c r="IVZ33" s="492"/>
      <c r="IWA33" s="492"/>
      <c r="IWB33" s="492"/>
      <c r="IWC33" s="492"/>
      <c r="IWD33" s="492"/>
      <c r="IWE33" s="492"/>
      <c r="IWF33" s="492"/>
      <c r="IWG33" s="492"/>
      <c r="IWH33" s="492"/>
      <c r="IWI33" s="492"/>
      <c r="IWJ33" s="492"/>
      <c r="IWK33" s="492"/>
      <c r="IWL33" s="492"/>
      <c r="IWM33" s="492"/>
      <c r="IWN33" s="492"/>
      <c r="IWO33" s="492"/>
      <c r="IWP33" s="492"/>
      <c r="IWQ33" s="492"/>
      <c r="IWR33" s="492"/>
      <c r="IWS33" s="492"/>
      <c r="IWT33" s="492"/>
      <c r="IWU33" s="492"/>
      <c r="IWV33" s="492"/>
      <c r="IWW33" s="492"/>
      <c r="IWX33" s="492"/>
      <c r="IWY33" s="492"/>
      <c r="IWZ33" s="492"/>
      <c r="IXA33" s="492"/>
      <c r="IXB33" s="492"/>
      <c r="IXC33" s="492"/>
      <c r="IXD33" s="492"/>
      <c r="IXE33" s="492"/>
      <c r="IXF33" s="492"/>
      <c r="IXG33" s="492"/>
      <c r="IXH33" s="492"/>
      <c r="IXI33" s="492"/>
      <c r="IXJ33" s="492"/>
      <c r="IXK33" s="492"/>
      <c r="IXL33" s="492"/>
      <c r="IXM33" s="492"/>
      <c r="IXN33" s="492"/>
      <c r="IXO33" s="492"/>
      <c r="IXP33" s="492"/>
      <c r="IXQ33" s="492"/>
      <c r="IXR33" s="492"/>
      <c r="IXS33" s="492"/>
      <c r="IXT33" s="492"/>
      <c r="IXU33" s="492"/>
      <c r="IXV33" s="492"/>
      <c r="IXW33" s="492"/>
      <c r="IXX33" s="492"/>
      <c r="IXY33" s="492"/>
      <c r="IXZ33" s="492"/>
      <c r="IYA33" s="492"/>
      <c r="IYB33" s="492"/>
      <c r="IYC33" s="492"/>
      <c r="IYD33" s="492"/>
      <c r="IYE33" s="492"/>
      <c r="IYF33" s="492"/>
      <c r="IYG33" s="492"/>
      <c r="IYH33" s="492"/>
      <c r="IYI33" s="492"/>
      <c r="IYJ33" s="492"/>
      <c r="IYK33" s="492"/>
      <c r="IYL33" s="492"/>
      <c r="IYM33" s="492"/>
      <c r="IYN33" s="492"/>
      <c r="IYO33" s="492"/>
      <c r="IYP33" s="492"/>
      <c r="IYQ33" s="492"/>
      <c r="IYR33" s="492"/>
      <c r="IYS33" s="492"/>
      <c r="IYT33" s="492"/>
      <c r="IYU33" s="492"/>
      <c r="IYV33" s="492"/>
      <c r="IYW33" s="492"/>
      <c r="IYX33" s="492"/>
      <c r="IYY33" s="492"/>
      <c r="IYZ33" s="492"/>
      <c r="IZA33" s="492"/>
      <c r="IZB33" s="492"/>
      <c r="IZC33" s="492"/>
      <c r="IZD33" s="492"/>
      <c r="IZE33" s="492"/>
      <c r="IZF33" s="492"/>
      <c r="IZG33" s="492"/>
      <c r="IZH33" s="492"/>
      <c r="IZI33" s="492"/>
      <c r="IZJ33" s="492"/>
      <c r="IZK33" s="492"/>
      <c r="IZL33" s="492"/>
      <c r="IZM33" s="492"/>
      <c r="IZN33" s="492"/>
      <c r="IZO33" s="492"/>
      <c r="IZP33" s="492"/>
      <c r="IZQ33" s="492"/>
      <c r="IZR33" s="492"/>
      <c r="IZS33" s="492"/>
      <c r="IZT33" s="492"/>
      <c r="IZU33" s="492"/>
      <c r="IZV33" s="492"/>
      <c r="IZW33" s="492"/>
      <c r="IZX33" s="492"/>
      <c r="IZY33" s="492"/>
      <c r="IZZ33" s="492"/>
      <c r="JAA33" s="492"/>
      <c r="JAB33" s="492"/>
      <c r="JAC33" s="492"/>
      <c r="JAD33" s="492"/>
      <c r="JAE33" s="492"/>
      <c r="JAF33" s="492"/>
      <c r="JAG33" s="492"/>
      <c r="JAH33" s="492"/>
      <c r="JAI33" s="492"/>
      <c r="JAJ33" s="492"/>
      <c r="JAK33" s="492"/>
      <c r="JAL33" s="492"/>
      <c r="JAM33" s="492"/>
      <c r="JAN33" s="492"/>
      <c r="JAO33" s="492"/>
      <c r="JAP33" s="492"/>
      <c r="JAQ33" s="492"/>
      <c r="JAR33" s="492"/>
      <c r="JAS33" s="492"/>
      <c r="JAT33" s="492"/>
      <c r="JAU33" s="492"/>
      <c r="JAV33" s="492"/>
      <c r="JAW33" s="492"/>
      <c r="JAX33" s="492"/>
      <c r="JAY33" s="492"/>
      <c r="JAZ33" s="492"/>
      <c r="JBA33" s="492"/>
      <c r="JBB33" s="492"/>
      <c r="JBC33" s="492"/>
      <c r="JBD33" s="492"/>
      <c r="JBE33" s="492"/>
      <c r="JBF33" s="492"/>
      <c r="JBG33" s="492"/>
      <c r="JBH33" s="492"/>
      <c r="JBI33" s="492"/>
      <c r="JBJ33" s="492"/>
      <c r="JBK33" s="492"/>
      <c r="JBL33" s="492"/>
      <c r="JBM33" s="492"/>
      <c r="JBN33" s="492"/>
      <c r="JBO33" s="492"/>
      <c r="JBP33" s="492"/>
      <c r="JBQ33" s="492"/>
      <c r="JBR33" s="492"/>
      <c r="JBS33" s="492"/>
      <c r="JBT33" s="492"/>
      <c r="JBU33" s="492"/>
      <c r="JBV33" s="492"/>
      <c r="JBW33" s="492"/>
      <c r="JBX33" s="492"/>
      <c r="JBY33" s="492"/>
      <c r="JBZ33" s="492"/>
      <c r="JCA33" s="492"/>
      <c r="JCB33" s="492"/>
      <c r="JCC33" s="492"/>
      <c r="JCD33" s="492"/>
      <c r="JCE33" s="492"/>
      <c r="JCF33" s="492"/>
      <c r="JCG33" s="492"/>
      <c r="JCH33" s="492"/>
      <c r="JCI33" s="492"/>
      <c r="JCJ33" s="492"/>
      <c r="JCK33" s="492"/>
      <c r="JCL33" s="492"/>
      <c r="JCM33" s="492"/>
      <c r="JCN33" s="492"/>
      <c r="JCO33" s="492"/>
      <c r="JCP33" s="492"/>
      <c r="JCQ33" s="492"/>
      <c r="JCR33" s="492"/>
      <c r="JCS33" s="492"/>
      <c r="JCT33" s="492"/>
      <c r="JCU33" s="492"/>
      <c r="JCV33" s="492"/>
      <c r="JCW33" s="492"/>
      <c r="JCX33" s="492"/>
      <c r="JCY33" s="492"/>
      <c r="JCZ33" s="492"/>
      <c r="JDA33" s="492"/>
      <c r="JDB33" s="492"/>
      <c r="JDC33" s="492"/>
      <c r="JDD33" s="492"/>
      <c r="JDE33" s="492"/>
      <c r="JDF33" s="492"/>
      <c r="JDG33" s="492"/>
      <c r="JDH33" s="492"/>
      <c r="JDI33" s="492"/>
      <c r="JDJ33" s="492"/>
      <c r="JDK33" s="492"/>
      <c r="JDL33" s="492"/>
      <c r="JDM33" s="492"/>
      <c r="JDN33" s="492"/>
      <c r="JDO33" s="492"/>
      <c r="JDP33" s="492"/>
      <c r="JDQ33" s="492"/>
      <c r="JDR33" s="492"/>
      <c r="JDS33" s="492"/>
      <c r="JDT33" s="492"/>
      <c r="JDU33" s="492"/>
      <c r="JDV33" s="492"/>
      <c r="JDW33" s="492"/>
      <c r="JDX33" s="492"/>
      <c r="JDY33" s="492"/>
      <c r="JDZ33" s="492"/>
      <c r="JEA33" s="492"/>
      <c r="JEB33" s="492"/>
      <c r="JEC33" s="492"/>
      <c r="JED33" s="492"/>
      <c r="JEE33" s="492"/>
      <c r="JEF33" s="492"/>
      <c r="JEG33" s="492"/>
      <c r="JEH33" s="492"/>
      <c r="JEI33" s="492"/>
      <c r="JEJ33" s="492"/>
      <c r="JEK33" s="492"/>
      <c r="JEL33" s="492"/>
      <c r="JEM33" s="492"/>
      <c r="JEN33" s="492"/>
      <c r="JEO33" s="492"/>
      <c r="JEP33" s="492"/>
      <c r="JEQ33" s="492"/>
      <c r="JER33" s="492"/>
      <c r="JES33" s="492"/>
      <c r="JET33" s="492"/>
      <c r="JEU33" s="492"/>
      <c r="JEV33" s="492"/>
      <c r="JEW33" s="492"/>
      <c r="JEX33" s="492"/>
      <c r="JEY33" s="492"/>
      <c r="JEZ33" s="492"/>
      <c r="JFA33" s="492"/>
      <c r="JFB33" s="492"/>
      <c r="JFC33" s="492"/>
      <c r="JFD33" s="492"/>
      <c r="JFE33" s="492"/>
      <c r="JFF33" s="492"/>
      <c r="JFG33" s="492"/>
      <c r="JFH33" s="492"/>
      <c r="JFI33" s="492"/>
      <c r="JFJ33" s="492"/>
      <c r="JFK33" s="492"/>
      <c r="JFL33" s="492"/>
      <c r="JFM33" s="492"/>
      <c r="JFN33" s="492"/>
      <c r="JFO33" s="492"/>
      <c r="JFP33" s="492"/>
      <c r="JFQ33" s="492"/>
      <c r="JFR33" s="492"/>
      <c r="JFS33" s="492"/>
      <c r="JFT33" s="492"/>
      <c r="JFU33" s="492"/>
      <c r="JFV33" s="492"/>
      <c r="JFW33" s="492"/>
      <c r="JFX33" s="492"/>
      <c r="JFY33" s="492"/>
      <c r="JFZ33" s="492"/>
      <c r="JGA33" s="492"/>
      <c r="JGB33" s="492"/>
      <c r="JGC33" s="492"/>
      <c r="JGD33" s="492"/>
      <c r="JGE33" s="492"/>
      <c r="JGF33" s="492"/>
      <c r="JGG33" s="492"/>
      <c r="JGH33" s="492"/>
      <c r="JGI33" s="492"/>
      <c r="JGJ33" s="492"/>
      <c r="JGK33" s="492"/>
      <c r="JGL33" s="492"/>
      <c r="JGM33" s="492"/>
      <c r="JGN33" s="492"/>
      <c r="JGO33" s="492"/>
      <c r="JGP33" s="492"/>
      <c r="JGQ33" s="492"/>
      <c r="JGR33" s="492"/>
      <c r="JGS33" s="492"/>
      <c r="JGT33" s="492"/>
      <c r="JGU33" s="492"/>
      <c r="JGV33" s="492"/>
      <c r="JGW33" s="492"/>
      <c r="JGX33" s="492"/>
      <c r="JGY33" s="492"/>
      <c r="JGZ33" s="492"/>
      <c r="JHA33" s="492"/>
      <c r="JHB33" s="492"/>
      <c r="JHC33" s="492"/>
      <c r="JHD33" s="492"/>
      <c r="JHE33" s="492"/>
      <c r="JHF33" s="492"/>
      <c r="JHG33" s="492"/>
      <c r="JHH33" s="492"/>
      <c r="JHI33" s="492"/>
      <c r="JHJ33" s="492"/>
      <c r="JHK33" s="492"/>
      <c r="JHL33" s="492"/>
      <c r="JHM33" s="492"/>
      <c r="JHN33" s="492"/>
      <c r="JHO33" s="492"/>
      <c r="JHP33" s="492"/>
      <c r="JHQ33" s="492"/>
      <c r="JHR33" s="492"/>
      <c r="JHS33" s="492"/>
      <c r="JHT33" s="492"/>
      <c r="JHU33" s="492"/>
      <c r="JHV33" s="492"/>
      <c r="JHW33" s="492"/>
      <c r="JHX33" s="492"/>
      <c r="JHY33" s="492"/>
      <c r="JHZ33" s="492"/>
      <c r="JIA33" s="492"/>
      <c r="JIB33" s="492"/>
      <c r="JIC33" s="492"/>
      <c r="JID33" s="492"/>
      <c r="JIE33" s="492"/>
      <c r="JIF33" s="492"/>
      <c r="JIG33" s="492"/>
      <c r="JIH33" s="492"/>
      <c r="JII33" s="492"/>
      <c r="JIJ33" s="492"/>
      <c r="JIK33" s="492"/>
      <c r="JIL33" s="492"/>
      <c r="JIM33" s="492"/>
      <c r="JIN33" s="492"/>
      <c r="JIO33" s="492"/>
      <c r="JIP33" s="492"/>
      <c r="JIQ33" s="492"/>
      <c r="JIR33" s="492"/>
      <c r="JIS33" s="492"/>
      <c r="JIT33" s="492"/>
      <c r="JIU33" s="492"/>
      <c r="JIV33" s="492"/>
      <c r="JIW33" s="492"/>
      <c r="JIX33" s="492"/>
      <c r="JIY33" s="492"/>
      <c r="JIZ33" s="492"/>
      <c r="JJA33" s="492"/>
      <c r="JJB33" s="492"/>
      <c r="JJC33" s="492"/>
      <c r="JJD33" s="492"/>
      <c r="JJE33" s="492"/>
      <c r="JJF33" s="492"/>
      <c r="JJG33" s="492"/>
      <c r="JJH33" s="492"/>
      <c r="JJI33" s="492"/>
      <c r="JJJ33" s="492"/>
      <c r="JJK33" s="492"/>
      <c r="JJL33" s="492"/>
      <c r="JJM33" s="492"/>
      <c r="JJN33" s="492"/>
      <c r="JJO33" s="492"/>
      <c r="JJP33" s="492"/>
      <c r="JJQ33" s="492"/>
      <c r="JJR33" s="492"/>
      <c r="JJS33" s="492"/>
      <c r="JJT33" s="492"/>
      <c r="JJU33" s="492"/>
      <c r="JJV33" s="492"/>
      <c r="JJW33" s="492"/>
      <c r="JJX33" s="492"/>
      <c r="JJY33" s="492"/>
      <c r="JJZ33" s="492"/>
      <c r="JKA33" s="492"/>
      <c r="JKB33" s="492"/>
      <c r="JKC33" s="492"/>
      <c r="JKD33" s="492"/>
      <c r="JKE33" s="492"/>
      <c r="JKF33" s="492"/>
      <c r="JKG33" s="492"/>
      <c r="JKH33" s="492"/>
      <c r="JKI33" s="492"/>
      <c r="JKJ33" s="492"/>
      <c r="JKK33" s="492"/>
      <c r="JKL33" s="492"/>
      <c r="JKM33" s="492"/>
      <c r="JKN33" s="492"/>
      <c r="JKO33" s="492"/>
      <c r="JKP33" s="492"/>
      <c r="JKQ33" s="492"/>
      <c r="JKR33" s="492"/>
      <c r="JKS33" s="492"/>
      <c r="JKT33" s="492"/>
      <c r="JKU33" s="492"/>
      <c r="JKV33" s="492"/>
      <c r="JKW33" s="492"/>
      <c r="JKX33" s="492"/>
      <c r="JKY33" s="492"/>
      <c r="JKZ33" s="492"/>
      <c r="JLA33" s="492"/>
      <c r="JLB33" s="492"/>
      <c r="JLC33" s="492"/>
      <c r="JLD33" s="492"/>
      <c r="JLE33" s="492"/>
      <c r="JLF33" s="492"/>
      <c r="JLG33" s="492"/>
      <c r="JLH33" s="492"/>
      <c r="JLI33" s="492"/>
      <c r="JLJ33" s="492"/>
      <c r="JLK33" s="492"/>
      <c r="JLL33" s="492"/>
      <c r="JLM33" s="492"/>
      <c r="JLN33" s="492"/>
      <c r="JLO33" s="492"/>
      <c r="JLP33" s="492"/>
      <c r="JLQ33" s="492"/>
      <c r="JLR33" s="492"/>
      <c r="JLS33" s="492"/>
      <c r="JLT33" s="492"/>
      <c r="JLU33" s="492"/>
      <c r="JLV33" s="492"/>
      <c r="JLW33" s="492"/>
      <c r="JLX33" s="492"/>
      <c r="JLY33" s="492"/>
      <c r="JLZ33" s="492"/>
      <c r="JMA33" s="492"/>
      <c r="JMB33" s="492"/>
      <c r="JMC33" s="492"/>
      <c r="JMD33" s="492"/>
      <c r="JME33" s="492"/>
      <c r="JMF33" s="492"/>
      <c r="JMG33" s="492"/>
      <c r="JMH33" s="492"/>
      <c r="JMI33" s="492"/>
      <c r="JMJ33" s="492"/>
      <c r="JMK33" s="492"/>
      <c r="JML33" s="492"/>
      <c r="JMM33" s="492"/>
      <c r="JMN33" s="492"/>
      <c r="JMO33" s="492"/>
      <c r="JMP33" s="492"/>
      <c r="JMQ33" s="492"/>
      <c r="JMR33" s="492"/>
      <c r="JMS33" s="492"/>
      <c r="JMT33" s="492"/>
      <c r="JMU33" s="492"/>
      <c r="JMV33" s="492"/>
      <c r="JMW33" s="492"/>
      <c r="JMX33" s="492"/>
      <c r="JMY33" s="492"/>
      <c r="JMZ33" s="492"/>
      <c r="JNA33" s="492"/>
      <c r="JNB33" s="492"/>
      <c r="JNC33" s="492"/>
      <c r="JND33" s="492"/>
      <c r="JNE33" s="492"/>
      <c r="JNF33" s="492"/>
      <c r="JNG33" s="492"/>
      <c r="JNH33" s="492"/>
      <c r="JNI33" s="492"/>
      <c r="JNJ33" s="492"/>
      <c r="JNK33" s="492"/>
      <c r="JNL33" s="492"/>
      <c r="JNM33" s="492"/>
      <c r="JNN33" s="492"/>
      <c r="JNO33" s="492"/>
      <c r="JNP33" s="492"/>
      <c r="JNQ33" s="492"/>
      <c r="JNR33" s="492"/>
      <c r="JNS33" s="492"/>
      <c r="JNT33" s="492"/>
      <c r="JNU33" s="492"/>
      <c r="JNV33" s="492"/>
      <c r="JNW33" s="492"/>
      <c r="JNX33" s="492"/>
      <c r="JNY33" s="492"/>
      <c r="JNZ33" s="492"/>
      <c r="JOA33" s="492"/>
      <c r="JOB33" s="492"/>
      <c r="JOC33" s="492"/>
      <c r="JOD33" s="492"/>
      <c r="JOE33" s="492"/>
      <c r="JOF33" s="492"/>
      <c r="JOG33" s="492"/>
      <c r="JOH33" s="492"/>
      <c r="JOI33" s="492"/>
      <c r="JOJ33" s="492"/>
      <c r="JOK33" s="492"/>
      <c r="JOL33" s="492"/>
      <c r="JOM33" s="492"/>
      <c r="JON33" s="492"/>
      <c r="JOO33" s="492"/>
      <c r="JOP33" s="492"/>
      <c r="JOQ33" s="492"/>
      <c r="JOR33" s="492"/>
      <c r="JOS33" s="492"/>
      <c r="JOT33" s="492"/>
      <c r="JOU33" s="492"/>
      <c r="JOV33" s="492"/>
      <c r="JOW33" s="492"/>
      <c r="JOX33" s="492"/>
      <c r="JOY33" s="492"/>
      <c r="JOZ33" s="492"/>
      <c r="JPA33" s="492"/>
      <c r="JPB33" s="492"/>
      <c r="JPC33" s="492"/>
      <c r="JPD33" s="492"/>
      <c r="JPE33" s="492"/>
      <c r="JPF33" s="492"/>
      <c r="JPG33" s="492"/>
      <c r="JPH33" s="492"/>
      <c r="JPI33" s="492"/>
      <c r="JPJ33" s="492"/>
      <c r="JPK33" s="492"/>
      <c r="JPL33" s="492"/>
      <c r="JPM33" s="492"/>
      <c r="JPN33" s="492"/>
      <c r="JPO33" s="492"/>
      <c r="JPP33" s="492"/>
      <c r="JPQ33" s="492"/>
      <c r="JPR33" s="492"/>
      <c r="JPS33" s="492"/>
      <c r="JPT33" s="492"/>
      <c r="JPU33" s="492"/>
      <c r="JPV33" s="492"/>
      <c r="JPW33" s="492"/>
      <c r="JPX33" s="492"/>
      <c r="JPY33" s="492"/>
      <c r="JPZ33" s="492"/>
      <c r="JQA33" s="492"/>
      <c r="JQB33" s="492"/>
      <c r="JQC33" s="492"/>
      <c r="JQD33" s="492"/>
      <c r="JQE33" s="492"/>
      <c r="JQF33" s="492"/>
      <c r="JQG33" s="492"/>
      <c r="JQH33" s="492"/>
      <c r="JQI33" s="492"/>
      <c r="JQJ33" s="492"/>
      <c r="JQK33" s="492"/>
      <c r="JQL33" s="492"/>
      <c r="JQM33" s="492"/>
      <c r="JQN33" s="492"/>
      <c r="JQO33" s="492"/>
      <c r="JQP33" s="492"/>
      <c r="JQQ33" s="492"/>
      <c r="JQR33" s="492"/>
      <c r="JQS33" s="492"/>
      <c r="JQT33" s="492"/>
      <c r="JQU33" s="492"/>
      <c r="JQV33" s="492"/>
      <c r="JQW33" s="492"/>
      <c r="JQX33" s="492"/>
      <c r="JQY33" s="492"/>
      <c r="JQZ33" s="492"/>
      <c r="JRA33" s="492"/>
      <c r="JRB33" s="492"/>
      <c r="JRC33" s="492"/>
      <c r="JRD33" s="492"/>
      <c r="JRE33" s="492"/>
      <c r="JRF33" s="492"/>
      <c r="JRG33" s="492"/>
      <c r="JRH33" s="492"/>
      <c r="JRI33" s="492"/>
      <c r="JRJ33" s="492"/>
      <c r="JRK33" s="492"/>
      <c r="JRL33" s="492"/>
      <c r="JRM33" s="492"/>
      <c r="JRN33" s="492"/>
      <c r="JRO33" s="492"/>
      <c r="JRP33" s="492"/>
      <c r="JRQ33" s="492"/>
      <c r="JRR33" s="492"/>
      <c r="JRS33" s="492"/>
      <c r="JRT33" s="492"/>
      <c r="JRU33" s="492"/>
      <c r="JRV33" s="492"/>
      <c r="JRW33" s="492"/>
      <c r="JRX33" s="492"/>
      <c r="JRY33" s="492"/>
      <c r="JRZ33" s="492"/>
      <c r="JSA33" s="492"/>
      <c r="JSB33" s="492"/>
      <c r="JSC33" s="492"/>
      <c r="JSD33" s="492"/>
      <c r="JSE33" s="492"/>
      <c r="JSF33" s="492"/>
      <c r="JSG33" s="492"/>
      <c r="JSH33" s="492"/>
      <c r="JSI33" s="492"/>
      <c r="JSJ33" s="492"/>
      <c r="JSK33" s="492"/>
      <c r="JSL33" s="492"/>
      <c r="JSM33" s="492"/>
      <c r="JSN33" s="492"/>
      <c r="JSO33" s="492"/>
      <c r="JSP33" s="492"/>
      <c r="JSQ33" s="492"/>
      <c r="JSR33" s="492"/>
      <c r="JSS33" s="492"/>
      <c r="JST33" s="492"/>
      <c r="JSU33" s="492"/>
      <c r="JSV33" s="492"/>
      <c r="JSW33" s="492"/>
      <c r="JSX33" s="492"/>
      <c r="JSY33" s="492"/>
      <c r="JSZ33" s="492"/>
      <c r="JTA33" s="492"/>
      <c r="JTB33" s="492"/>
      <c r="JTC33" s="492"/>
      <c r="JTD33" s="492"/>
      <c r="JTE33" s="492"/>
      <c r="JTF33" s="492"/>
      <c r="JTG33" s="492"/>
      <c r="JTH33" s="492"/>
      <c r="JTI33" s="492"/>
      <c r="JTJ33" s="492"/>
      <c r="JTK33" s="492"/>
      <c r="JTL33" s="492"/>
      <c r="JTM33" s="492"/>
      <c r="JTN33" s="492"/>
      <c r="JTO33" s="492"/>
      <c r="JTP33" s="492"/>
      <c r="JTQ33" s="492"/>
      <c r="JTR33" s="492"/>
      <c r="JTS33" s="492"/>
      <c r="JTT33" s="492"/>
      <c r="JTU33" s="492"/>
      <c r="JTV33" s="492"/>
      <c r="JTW33" s="492"/>
      <c r="JTX33" s="492"/>
      <c r="JTY33" s="492"/>
      <c r="JTZ33" s="492"/>
      <c r="JUA33" s="492"/>
      <c r="JUB33" s="492"/>
      <c r="JUC33" s="492"/>
      <c r="JUD33" s="492"/>
      <c r="JUE33" s="492"/>
      <c r="JUF33" s="492"/>
      <c r="JUG33" s="492"/>
      <c r="JUH33" s="492"/>
      <c r="JUI33" s="492"/>
      <c r="JUJ33" s="492"/>
      <c r="JUK33" s="492"/>
      <c r="JUL33" s="492"/>
      <c r="JUM33" s="492"/>
      <c r="JUN33" s="492"/>
      <c r="JUO33" s="492"/>
      <c r="JUP33" s="492"/>
      <c r="JUQ33" s="492"/>
      <c r="JUR33" s="492"/>
      <c r="JUS33" s="492"/>
      <c r="JUT33" s="492"/>
      <c r="JUU33" s="492"/>
      <c r="JUV33" s="492"/>
      <c r="JUW33" s="492"/>
      <c r="JUX33" s="492"/>
      <c r="JUY33" s="492"/>
      <c r="JUZ33" s="492"/>
      <c r="JVA33" s="492"/>
      <c r="JVB33" s="492"/>
      <c r="JVC33" s="492"/>
      <c r="JVD33" s="492"/>
      <c r="JVE33" s="492"/>
      <c r="JVF33" s="492"/>
      <c r="JVG33" s="492"/>
      <c r="JVH33" s="492"/>
      <c r="JVI33" s="492"/>
      <c r="JVJ33" s="492"/>
      <c r="JVK33" s="492"/>
      <c r="JVL33" s="492"/>
      <c r="JVM33" s="492"/>
      <c r="JVN33" s="492"/>
      <c r="JVO33" s="492"/>
      <c r="JVP33" s="492"/>
      <c r="JVQ33" s="492"/>
      <c r="JVR33" s="492"/>
      <c r="JVS33" s="492"/>
      <c r="JVT33" s="492"/>
      <c r="JVU33" s="492"/>
      <c r="JVV33" s="492"/>
      <c r="JVW33" s="492"/>
      <c r="JVX33" s="492"/>
      <c r="JVY33" s="492"/>
      <c r="JVZ33" s="492"/>
      <c r="JWA33" s="492"/>
      <c r="JWB33" s="492"/>
      <c r="JWC33" s="492"/>
      <c r="JWD33" s="492"/>
      <c r="JWE33" s="492"/>
      <c r="JWF33" s="492"/>
      <c r="JWG33" s="492"/>
      <c r="JWH33" s="492"/>
      <c r="JWI33" s="492"/>
      <c r="JWJ33" s="492"/>
      <c r="JWK33" s="492"/>
      <c r="JWL33" s="492"/>
      <c r="JWM33" s="492"/>
      <c r="JWN33" s="492"/>
      <c r="JWO33" s="492"/>
      <c r="JWP33" s="492"/>
      <c r="JWQ33" s="492"/>
      <c r="JWR33" s="492"/>
      <c r="JWS33" s="492"/>
      <c r="JWT33" s="492"/>
      <c r="JWU33" s="492"/>
      <c r="JWV33" s="492"/>
      <c r="JWW33" s="492"/>
      <c r="JWX33" s="492"/>
      <c r="JWY33" s="492"/>
      <c r="JWZ33" s="492"/>
      <c r="JXA33" s="492"/>
      <c r="JXB33" s="492"/>
      <c r="JXC33" s="492"/>
      <c r="JXD33" s="492"/>
      <c r="JXE33" s="492"/>
      <c r="JXF33" s="492"/>
      <c r="JXG33" s="492"/>
      <c r="JXH33" s="492"/>
      <c r="JXI33" s="492"/>
      <c r="JXJ33" s="492"/>
      <c r="JXK33" s="492"/>
      <c r="JXL33" s="492"/>
      <c r="JXM33" s="492"/>
      <c r="JXN33" s="492"/>
      <c r="JXO33" s="492"/>
      <c r="JXP33" s="492"/>
      <c r="JXQ33" s="492"/>
      <c r="JXR33" s="492"/>
      <c r="JXS33" s="492"/>
      <c r="JXT33" s="492"/>
      <c r="JXU33" s="492"/>
      <c r="JXV33" s="492"/>
      <c r="JXW33" s="492"/>
      <c r="JXX33" s="492"/>
      <c r="JXY33" s="492"/>
      <c r="JXZ33" s="492"/>
      <c r="JYA33" s="492"/>
      <c r="JYB33" s="492"/>
      <c r="JYC33" s="492"/>
      <c r="JYD33" s="492"/>
      <c r="JYE33" s="492"/>
      <c r="JYF33" s="492"/>
      <c r="JYG33" s="492"/>
      <c r="JYH33" s="492"/>
      <c r="JYI33" s="492"/>
      <c r="JYJ33" s="492"/>
      <c r="JYK33" s="492"/>
      <c r="JYL33" s="492"/>
      <c r="JYM33" s="492"/>
      <c r="JYN33" s="492"/>
      <c r="JYO33" s="492"/>
      <c r="JYP33" s="492"/>
      <c r="JYQ33" s="492"/>
      <c r="JYR33" s="492"/>
      <c r="JYS33" s="492"/>
      <c r="JYT33" s="492"/>
      <c r="JYU33" s="492"/>
      <c r="JYV33" s="492"/>
      <c r="JYW33" s="492"/>
      <c r="JYX33" s="492"/>
      <c r="JYY33" s="492"/>
      <c r="JYZ33" s="492"/>
      <c r="JZA33" s="492"/>
      <c r="JZB33" s="492"/>
      <c r="JZC33" s="492"/>
      <c r="JZD33" s="492"/>
      <c r="JZE33" s="492"/>
      <c r="JZF33" s="492"/>
      <c r="JZG33" s="492"/>
      <c r="JZH33" s="492"/>
      <c r="JZI33" s="492"/>
      <c r="JZJ33" s="492"/>
      <c r="JZK33" s="492"/>
      <c r="JZL33" s="492"/>
      <c r="JZM33" s="492"/>
      <c r="JZN33" s="492"/>
      <c r="JZO33" s="492"/>
      <c r="JZP33" s="492"/>
      <c r="JZQ33" s="492"/>
      <c r="JZR33" s="492"/>
      <c r="JZS33" s="492"/>
      <c r="JZT33" s="492"/>
      <c r="JZU33" s="492"/>
      <c r="JZV33" s="492"/>
      <c r="JZW33" s="492"/>
      <c r="JZX33" s="492"/>
      <c r="JZY33" s="492"/>
      <c r="JZZ33" s="492"/>
      <c r="KAA33" s="492"/>
      <c r="KAB33" s="492"/>
      <c r="KAC33" s="492"/>
      <c r="KAD33" s="492"/>
      <c r="KAE33" s="492"/>
      <c r="KAF33" s="492"/>
      <c r="KAG33" s="492"/>
      <c r="KAH33" s="492"/>
      <c r="KAI33" s="492"/>
      <c r="KAJ33" s="492"/>
      <c r="KAK33" s="492"/>
      <c r="KAL33" s="492"/>
      <c r="KAM33" s="492"/>
      <c r="KAN33" s="492"/>
      <c r="KAO33" s="492"/>
      <c r="KAP33" s="492"/>
      <c r="KAQ33" s="492"/>
      <c r="KAR33" s="492"/>
      <c r="KAS33" s="492"/>
      <c r="KAT33" s="492"/>
      <c r="KAU33" s="492"/>
      <c r="KAV33" s="492"/>
      <c r="KAW33" s="492"/>
      <c r="KAX33" s="492"/>
      <c r="KAY33" s="492"/>
      <c r="KAZ33" s="492"/>
      <c r="KBA33" s="492"/>
      <c r="KBB33" s="492"/>
      <c r="KBC33" s="492"/>
      <c r="KBD33" s="492"/>
      <c r="KBE33" s="492"/>
      <c r="KBF33" s="492"/>
      <c r="KBG33" s="492"/>
      <c r="KBH33" s="492"/>
      <c r="KBI33" s="492"/>
      <c r="KBJ33" s="492"/>
      <c r="KBK33" s="492"/>
      <c r="KBL33" s="492"/>
      <c r="KBM33" s="492"/>
      <c r="KBN33" s="492"/>
      <c r="KBO33" s="492"/>
      <c r="KBP33" s="492"/>
      <c r="KBQ33" s="492"/>
      <c r="KBR33" s="492"/>
      <c r="KBS33" s="492"/>
      <c r="KBT33" s="492"/>
      <c r="KBU33" s="492"/>
      <c r="KBV33" s="492"/>
      <c r="KBW33" s="492"/>
      <c r="KBX33" s="492"/>
      <c r="KBY33" s="492"/>
      <c r="KBZ33" s="492"/>
      <c r="KCA33" s="492"/>
      <c r="KCB33" s="492"/>
      <c r="KCC33" s="492"/>
      <c r="KCD33" s="492"/>
      <c r="KCE33" s="492"/>
      <c r="KCF33" s="492"/>
      <c r="KCG33" s="492"/>
      <c r="KCH33" s="492"/>
      <c r="KCI33" s="492"/>
      <c r="KCJ33" s="492"/>
      <c r="KCK33" s="492"/>
      <c r="KCL33" s="492"/>
      <c r="KCM33" s="492"/>
      <c r="KCN33" s="492"/>
      <c r="KCO33" s="492"/>
      <c r="KCP33" s="492"/>
      <c r="KCQ33" s="492"/>
      <c r="KCR33" s="492"/>
      <c r="KCS33" s="492"/>
      <c r="KCT33" s="492"/>
      <c r="KCU33" s="492"/>
      <c r="KCV33" s="492"/>
      <c r="KCW33" s="492"/>
      <c r="KCX33" s="492"/>
      <c r="KCY33" s="492"/>
      <c r="KCZ33" s="492"/>
      <c r="KDA33" s="492"/>
      <c r="KDB33" s="492"/>
      <c r="KDC33" s="492"/>
      <c r="KDD33" s="492"/>
      <c r="KDE33" s="492"/>
      <c r="KDF33" s="492"/>
      <c r="KDG33" s="492"/>
      <c r="KDH33" s="492"/>
      <c r="KDI33" s="492"/>
      <c r="KDJ33" s="492"/>
      <c r="KDK33" s="492"/>
      <c r="KDL33" s="492"/>
      <c r="KDM33" s="492"/>
      <c r="KDN33" s="492"/>
      <c r="KDO33" s="492"/>
      <c r="KDP33" s="492"/>
      <c r="KDQ33" s="492"/>
      <c r="KDR33" s="492"/>
      <c r="KDS33" s="492"/>
      <c r="KDT33" s="492"/>
      <c r="KDU33" s="492"/>
      <c r="KDV33" s="492"/>
      <c r="KDW33" s="492"/>
      <c r="KDX33" s="492"/>
      <c r="KDY33" s="492"/>
      <c r="KDZ33" s="492"/>
      <c r="KEA33" s="492"/>
      <c r="KEB33" s="492"/>
      <c r="KEC33" s="492"/>
      <c r="KED33" s="492"/>
      <c r="KEE33" s="492"/>
      <c r="KEF33" s="492"/>
      <c r="KEG33" s="492"/>
      <c r="KEH33" s="492"/>
      <c r="KEI33" s="492"/>
      <c r="KEJ33" s="492"/>
      <c r="KEK33" s="492"/>
      <c r="KEL33" s="492"/>
      <c r="KEM33" s="492"/>
      <c r="KEN33" s="492"/>
      <c r="KEO33" s="492"/>
      <c r="KEP33" s="492"/>
      <c r="KEQ33" s="492"/>
      <c r="KER33" s="492"/>
      <c r="KES33" s="492"/>
      <c r="KET33" s="492"/>
      <c r="KEU33" s="492"/>
      <c r="KEV33" s="492"/>
      <c r="KEW33" s="492"/>
      <c r="KEX33" s="492"/>
      <c r="KEY33" s="492"/>
      <c r="KEZ33" s="492"/>
      <c r="KFA33" s="492"/>
      <c r="KFB33" s="492"/>
      <c r="KFC33" s="492"/>
      <c r="KFD33" s="492"/>
      <c r="KFE33" s="492"/>
      <c r="KFF33" s="492"/>
      <c r="KFG33" s="492"/>
      <c r="KFH33" s="492"/>
      <c r="KFI33" s="492"/>
      <c r="KFJ33" s="492"/>
      <c r="KFK33" s="492"/>
      <c r="KFL33" s="492"/>
      <c r="KFM33" s="492"/>
      <c r="KFN33" s="492"/>
      <c r="KFO33" s="492"/>
      <c r="KFP33" s="492"/>
      <c r="KFQ33" s="492"/>
      <c r="KFR33" s="492"/>
      <c r="KFS33" s="492"/>
      <c r="KFT33" s="492"/>
      <c r="KFU33" s="492"/>
      <c r="KFV33" s="492"/>
      <c r="KFW33" s="492"/>
      <c r="KFX33" s="492"/>
      <c r="KFY33" s="492"/>
      <c r="KFZ33" s="492"/>
      <c r="KGA33" s="492"/>
      <c r="KGB33" s="492"/>
      <c r="KGC33" s="492"/>
      <c r="KGD33" s="492"/>
      <c r="KGE33" s="492"/>
      <c r="KGF33" s="492"/>
      <c r="KGG33" s="492"/>
      <c r="KGH33" s="492"/>
      <c r="KGI33" s="492"/>
      <c r="KGJ33" s="492"/>
      <c r="KGK33" s="492"/>
      <c r="KGL33" s="492"/>
      <c r="KGM33" s="492"/>
      <c r="KGN33" s="492"/>
      <c r="KGO33" s="492"/>
      <c r="KGP33" s="492"/>
      <c r="KGQ33" s="492"/>
      <c r="KGR33" s="492"/>
      <c r="KGS33" s="492"/>
      <c r="KGT33" s="492"/>
      <c r="KGU33" s="492"/>
      <c r="KGV33" s="492"/>
      <c r="KGW33" s="492"/>
      <c r="KGX33" s="492"/>
      <c r="KGY33" s="492"/>
      <c r="KGZ33" s="492"/>
      <c r="KHA33" s="492"/>
      <c r="KHB33" s="492"/>
      <c r="KHC33" s="492"/>
      <c r="KHD33" s="492"/>
      <c r="KHE33" s="492"/>
      <c r="KHF33" s="492"/>
      <c r="KHG33" s="492"/>
      <c r="KHH33" s="492"/>
      <c r="KHI33" s="492"/>
      <c r="KHJ33" s="492"/>
      <c r="KHK33" s="492"/>
      <c r="KHL33" s="492"/>
      <c r="KHM33" s="492"/>
      <c r="KHN33" s="492"/>
      <c r="KHO33" s="492"/>
      <c r="KHP33" s="492"/>
      <c r="KHQ33" s="492"/>
      <c r="KHR33" s="492"/>
      <c r="KHS33" s="492"/>
      <c r="KHT33" s="492"/>
      <c r="KHU33" s="492"/>
      <c r="KHV33" s="492"/>
      <c r="KHW33" s="492"/>
      <c r="KHX33" s="492"/>
      <c r="KHY33" s="492"/>
      <c r="KHZ33" s="492"/>
      <c r="KIA33" s="492"/>
      <c r="KIB33" s="492"/>
      <c r="KIC33" s="492"/>
      <c r="KID33" s="492"/>
      <c r="KIE33" s="492"/>
      <c r="KIF33" s="492"/>
      <c r="KIG33" s="492"/>
      <c r="KIH33" s="492"/>
      <c r="KII33" s="492"/>
      <c r="KIJ33" s="492"/>
      <c r="KIK33" s="492"/>
      <c r="KIL33" s="492"/>
      <c r="KIM33" s="492"/>
      <c r="KIN33" s="492"/>
      <c r="KIO33" s="492"/>
      <c r="KIP33" s="492"/>
      <c r="KIQ33" s="492"/>
      <c r="KIR33" s="492"/>
      <c r="KIS33" s="492"/>
      <c r="KIT33" s="492"/>
      <c r="KIU33" s="492"/>
      <c r="KIV33" s="492"/>
      <c r="KIW33" s="492"/>
      <c r="KIX33" s="492"/>
      <c r="KIY33" s="492"/>
      <c r="KIZ33" s="492"/>
      <c r="KJA33" s="492"/>
      <c r="KJB33" s="492"/>
      <c r="KJC33" s="492"/>
      <c r="KJD33" s="492"/>
      <c r="KJE33" s="492"/>
      <c r="KJF33" s="492"/>
      <c r="KJG33" s="492"/>
      <c r="KJH33" s="492"/>
      <c r="KJI33" s="492"/>
      <c r="KJJ33" s="492"/>
      <c r="KJK33" s="492"/>
      <c r="KJL33" s="492"/>
      <c r="KJM33" s="492"/>
      <c r="KJN33" s="492"/>
      <c r="KJO33" s="492"/>
      <c r="KJP33" s="492"/>
      <c r="KJQ33" s="492"/>
      <c r="KJR33" s="492"/>
      <c r="KJS33" s="492"/>
      <c r="KJT33" s="492"/>
      <c r="KJU33" s="492"/>
      <c r="KJV33" s="492"/>
      <c r="KJW33" s="492"/>
      <c r="KJX33" s="492"/>
      <c r="KJY33" s="492"/>
      <c r="KJZ33" s="492"/>
      <c r="KKA33" s="492"/>
      <c r="KKB33" s="492"/>
      <c r="KKC33" s="492"/>
      <c r="KKD33" s="492"/>
      <c r="KKE33" s="492"/>
      <c r="KKF33" s="492"/>
      <c r="KKG33" s="492"/>
      <c r="KKH33" s="492"/>
      <c r="KKI33" s="492"/>
      <c r="KKJ33" s="492"/>
      <c r="KKK33" s="492"/>
      <c r="KKL33" s="492"/>
      <c r="KKM33" s="492"/>
      <c r="KKN33" s="492"/>
      <c r="KKO33" s="492"/>
      <c r="KKP33" s="492"/>
      <c r="KKQ33" s="492"/>
      <c r="KKR33" s="492"/>
      <c r="KKS33" s="492"/>
      <c r="KKT33" s="492"/>
      <c r="KKU33" s="492"/>
      <c r="KKV33" s="492"/>
      <c r="KKW33" s="492"/>
      <c r="KKX33" s="492"/>
      <c r="KKY33" s="492"/>
      <c r="KKZ33" s="492"/>
      <c r="KLA33" s="492"/>
      <c r="KLB33" s="492"/>
      <c r="KLC33" s="492"/>
      <c r="KLD33" s="492"/>
      <c r="KLE33" s="492"/>
      <c r="KLF33" s="492"/>
      <c r="KLG33" s="492"/>
      <c r="KLH33" s="492"/>
      <c r="KLI33" s="492"/>
      <c r="KLJ33" s="492"/>
      <c r="KLK33" s="492"/>
      <c r="KLL33" s="492"/>
      <c r="KLM33" s="492"/>
      <c r="KLN33" s="492"/>
      <c r="KLO33" s="492"/>
      <c r="KLP33" s="492"/>
      <c r="KLQ33" s="492"/>
      <c r="KLR33" s="492"/>
      <c r="KLS33" s="492"/>
      <c r="KLT33" s="492"/>
      <c r="KLU33" s="492"/>
      <c r="KLV33" s="492"/>
      <c r="KLW33" s="492"/>
      <c r="KLX33" s="492"/>
      <c r="KLY33" s="492"/>
      <c r="KLZ33" s="492"/>
      <c r="KMA33" s="492"/>
      <c r="KMB33" s="492"/>
      <c r="KMC33" s="492"/>
      <c r="KMD33" s="492"/>
      <c r="KME33" s="492"/>
      <c r="KMF33" s="492"/>
      <c r="KMG33" s="492"/>
      <c r="KMH33" s="492"/>
      <c r="KMI33" s="492"/>
      <c r="KMJ33" s="492"/>
      <c r="KMK33" s="492"/>
      <c r="KML33" s="492"/>
      <c r="KMM33" s="492"/>
      <c r="KMN33" s="492"/>
      <c r="KMO33" s="492"/>
      <c r="KMP33" s="492"/>
      <c r="KMQ33" s="492"/>
      <c r="KMR33" s="492"/>
      <c r="KMS33" s="492"/>
      <c r="KMT33" s="492"/>
      <c r="KMU33" s="492"/>
      <c r="KMV33" s="492"/>
      <c r="KMW33" s="492"/>
      <c r="KMX33" s="492"/>
      <c r="KMY33" s="492"/>
      <c r="KMZ33" s="492"/>
      <c r="KNA33" s="492"/>
      <c r="KNB33" s="492"/>
      <c r="KNC33" s="492"/>
      <c r="KND33" s="492"/>
      <c r="KNE33" s="492"/>
      <c r="KNF33" s="492"/>
      <c r="KNG33" s="492"/>
      <c r="KNH33" s="492"/>
      <c r="KNI33" s="492"/>
      <c r="KNJ33" s="492"/>
      <c r="KNK33" s="492"/>
      <c r="KNL33" s="492"/>
      <c r="KNM33" s="492"/>
      <c r="KNN33" s="492"/>
      <c r="KNO33" s="492"/>
      <c r="KNP33" s="492"/>
      <c r="KNQ33" s="492"/>
      <c r="KNR33" s="492"/>
      <c r="KNS33" s="492"/>
      <c r="KNT33" s="492"/>
      <c r="KNU33" s="492"/>
      <c r="KNV33" s="492"/>
      <c r="KNW33" s="492"/>
      <c r="KNX33" s="492"/>
      <c r="KNY33" s="492"/>
      <c r="KNZ33" s="492"/>
      <c r="KOA33" s="492"/>
      <c r="KOB33" s="492"/>
      <c r="KOC33" s="492"/>
      <c r="KOD33" s="492"/>
      <c r="KOE33" s="492"/>
      <c r="KOF33" s="492"/>
      <c r="KOG33" s="492"/>
      <c r="KOH33" s="492"/>
      <c r="KOI33" s="492"/>
      <c r="KOJ33" s="492"/>
      <c r="KOK33" s="492"/>
      <c r="KOL33" s="492"/>
      <c r="KOM33" s="492"/>
      <c r="KON33" s="492"/>
      <c r="KOO33" s="492"/>
      <c r="KOP33" s="492"/>
      <c r="KOQ33" s="492"/>
      <c r="KOR33" s="492"/>
      <c r="KOS33" s="492"/>
      <c r="KOT33" s="492"/>
      <c r="KOU33" s="492"/>
      <c r="KOV33" s="492"/>
      <c r="KOW33" s="492"/>
      <c r="KOX33" s="492"/>
      <c r="KOY33" s="492"/>
      <c r="KOZ33" s="492"/>
      <c r="KPA33" s="492"/>
      <c r="KPB33" s="492"/>
      <c r="KPC33" s="492"/>
      <c r="KPD33" s="492"/>
      <c r="KPE33" s="492"/>
      <c r="KPF33" s="492"/>
      <c r="KPG33" s="492"/>
      <c r="KPH33" s="492"/>
      <c r="KPI33" s="492"/>
      <c r="KPJ33" s="492"/>
      <c r="KPK33" s="492"/>
      <c r="KPL33" s="492"/>
      <c r="KPM33" s="492"/>
      <c r="KPN33" s="492"/>
      <c r="KPO33" s="492"/>
      <c r="KPP33" s="492"/>
      <c r="KPQ33" s="492"/>
      <c r="KPR33" s="492"/>
      <c r="KPS33" s="492"/>
      <c r="KPT33" s="492"/>
      <c r="KPU33" s="492"/>
      <c r="KPV33" s="492"/>
      <c r="KPW33" s="492"/>
      <c r="KPX33" s="492"/>
      <c r="KPY33" s="492"/>
      <c r="KPZ33" s="492"/>
      <c r="KQA33" s="492"/>
      <c r="KQB33" s="492"/>
      <c r="KQC33" s="492"/>
      <c r="KQD33" s="492"/>
      <c r="KQE33" s="492"/>
      <c r="KQF33" s="492"/>
      <c r="KQG33" s="492"/>
      <c r="KQH33" s="492"/>
      <c r="KQI33" s="492"/>
      <c r="KQJ33" s="492"/>
      <c r="KQK33" s="492"/>
      <c r="KQL33" s="492"/>
      <c r="KQM33" s="492"/>
      <c r="KQN33" s="492"/>
      <c r="KQO33" s="492"/>
      <c r="KQP33" s="492"/>
      <c r="KQQ33" s="492"/>
      <c r="KQR33" s="492"/>
      <c r="KQS33" s="492"/>
      <c r="KQT33" s="492"/>
      <c r="KQU33" s="492"/>
      <c r="KQV33" s="492"/>
      <c r="KQW33" s="492"/>
      <c r="KQX33" s="492"/>
      <c r="KQY33" s="492"/>
      <c r="KQZ33" s="492"/>
      <c r="KRA33" s="492"/>
      <c r="KRB33" s="492"/>
      <c r="KRC33" s="492"/>
      <c r="KRD33" s="492"/>
      <c r="KRE33" s="492"/>
      <c r="KRF33" s="492"/>
      <c r="KRG33" s="492"/>
      <c r="KRH33" s="492"/>
      <c r="KRI33" s="492"/>
      <c r="KRJ33" s="492"/>
      <c r="KRK33" s="492"/>
      <c r="KRL33" s="492"/>
      <c r="KRM33" s="492"/>
      <c r="KRN33" s="492"/>
      <c r="KRO33" s="492"/>
      <c r="KRP33" s="492"/>
      <c r="KRQ33" s="492"/>
      <c r="KRR33" s="492"/>
      <c r="KRS33" s="492"/>
      <c r="KRT33" s="492"/>
      <c r="KRU33" s="492"/>
      <c r="KRV33" s="492"/>
      <c r="KRW33" s="492"/>
      <c r="KRX33" s="492"/>
      <c r="KRY33" s="492"/>
      <c r="KRZ33" s="492"/>
      <c r="KSA33" s="492"/>
      <c r="KSB33" s="492"/>
      <c r="KSC33" s="492"/>
      <c r="KSD33" s="492"/>
      <c r="KSE33" s="492"/>
      <c r="KSF33" s="492"/>
      <c r="KSG33" s="492"/>
      <c r="KSH33" s="492"/>
      <c r="KSI33" s="492"/>
      <c r="KSJ33" s="492"/>
      <c r="KSK33" s="492"/>
      <c r="KSL33" s="492"/>
      <c r="KSM33" s="492"/>
      <c r="KSN33" s="492"/>
      <c r="KSO33" s="492"/>
      <c r="KSP33" s="492"/>
      <c r="KSQ33" s="492"/>
      <c r="KSR33" s="492"/>
      <c r="KSS33" s="492"/>
      <c r="KST33" s="492"/>
      <c r="KSU33" s="492"/>
      <c r="KSV33" s="492"/>
      <c r="KSW33" s="492"/>
      <c r="KSX33" s="492"/>
      <c r="KSY33" s="492"/>
      <c r="KSZ33" s="492"/>
      <c r="KTA33" s="492"/>
      <c r="KTB33" s="492"/>
      <c r="KTC33" s="492"/>
      <c r="KTD33" s="492"/>
      <c r="KTE33" s="492"/>
      <c r="KTF33" s="492"/>
      <c r="KTG33" s="492"/>
      <c r="KTH33" s="492"/>
      <c r="KTI33" s="492"/>
      <c r="KTJ33" s="492"/>
      <c r="KTK33" s="492"/>
      <c r="KTL33" s="492"/>
      <c r="KTM33" s="492"/>
      <c r="KTN33" s="492"/>
      <c r="KTO33" s="492"/>
      <c r="KTP33" s="492"/>
      <c r="KTQ33" s="492"/>
      <c r="KTR33" s="492"/>
      <c r="KTS33" s="492"/>
      <c r="KTT33" s="492"/>
      <c r="KTU33" s="492"/>
      <c r="KTV33" s="492"/>
      <c r="KTW33" s="492"/>
      <c r="KTX33" s="492"/>
      <c r="KTY33" s="492"/>
      <c r="KTZ33" s="492"/>
      <c r="KUA33" s="492"/>
      <c r="KUB33" s="492"/>
      <c r="KUC33" s="492"/>
      <c r="KUD33" s="492"/>
      <c r="KUE33" s="492"/>
      <c r="KUF33" s="492"/>
      <c r="KUG33" s="492"/>
      <c r="KUH33" s="492"/>
      <c r="KUI33" s="492"/>
      <c r="KUJ33" s="492"/>
      <c r="KUK33" s="492"/>
      <c r="KUL33" s="492"/>
      <c r="KUM33" s="492"/>
      <c r="KUN33" s="492"/>
      <c r="KUO33" s="492"/>
      <c r="KUP33" s="492"/>
      <c r="KUQ33" s="492"/>
      <c r="KUR33" s="492"/>
      <c r="KUS33" s="492"/>
      <c r="KUT33" s="492"/>
      <c r="KUU33" s="492"/>
      <c r="KUV33" s="492"/>
      <c r="KUW33" s="492"/>
      <c r="KUX33" s="492"/>
      <c r="KUY33" s="492"/>
      <c r="KUZ33" s="492"/>
      <c r="KVA33" s="492"/>
      <c r="KVB33" s="492"/>
      <c r="KVC33" s="492"/>
      <c r="KVD33" s="492"/>
      <c r="KVE33" s="492"/>
      <c r="KVF33" s="492"/>
      <c r="KVG33" s="492"/>
      <c r="KVH33" s="492"/>
      <c r="KVI33" s="492"/>
      <c r="KVJ33" s="492"/>
      <c r="KVK33" s="492"/>
      <c r="KVL33" s="492"/>
      <c r="KVM33" s="492"/>
      <c r="KVN33" s="492"/>
      <c r="KVO33" s="492"/>
      <c r="KVP33" s="492"/>
      <c r="KVQ33" s="492"/>
      <c r="KVR33" s="492"/>
      <c r="KVS33" s="492"/>
      <c r="KVT33" s="492"/>
      <c r="KVU33" s="492"/>
      <c r="KVV33" s="492"/>
      <c r="KVW33" s="492"/>
      <c r="KVX33" s="492"/>
      <c r="KVY33" s="492"/>
      <c r="KVZ33" s="492"/>
      <c r="KWA33" s="492"/>
      <c r="KWB33" s="492"/>
      <c r="KWC33" s="492"/>
      <c r="KWD33" s="492"/>
      <c r="KWE33" s="492"/>
      <c r="KWF33" s="492"/>
      <c r="KWG33" s="492"/>
      <c r="KWH33" s="492"/>
      <c r="KWI33" s="492"/>
      <c r="KWJ33" s="492"/>
      <c r="KWK33" s="492"/>
      <c r="KWL33" s="492"/>
      <c r="KWM33" s="492"/>
      <c r="KWN33" s="492"/>
      <c r="KWO33" s="492"/>
      <c r="KWP33" s="492"/>
      <c r="KWQ33" s="492"/>
      <c r="KWR33" s="492"/>
      <c r="KWS33" s="492"/>
      <c r="KWT33" s="492"/>
      <c r="KWU33" s="492"/>
      <c r="KWV33" s="492"/>
      <c r="KWW33" s="492"/>
      <c r="KWX33" s="492"/>
      <c r="KWY33" s="492"/>
      <c r="KWZ33" s="492"/>
      <c r="KXA33" s="492"/>
      <c r="KXB33" s="492"/>
      <c r="KXC33" s="492"/>
      <c r="KXD33" s="492"/>
      <c r="KXE33" s="492"/>
      <c r="KXF33" s="492"/>
      <c r="KXG33" s="492"/>
      <c r="KXH33" s="492"/>
      <c r="KXI33" s="492"/>
      <c r="KXJ33" s="492"/>
      <c r="KXK33" s="492"/>
      <c r="KXL33" s="492"/>
      <c r="KXM33" s="492"/>
      <c r="KXN33" s="492"/>
      <c r="KXO33" s="492"/>
      <c r="KXP33" s="492"/>
      <c r="KXQ33" s="492"/>
      <c r="KXR33" s="492"/>
      <c r="KXS33" s="492"/>
      <c r="KXT33" s="492"/>
      <c r="KXU33" s="492"/>
      <c r="KXV33" s="492"/>
      <c r="KXW33" s="492"/>
      <c r="KXX33" s="492"/>
      <c r="KXY33" s="492"/>
      <c r="KXZ33" s="492"/>
      <c r="KYA33" s="492"/>
      <c r="KYB33" s="492"/>
      <c r="KYC33" s="492"/>
      <c r="KYD33" s="492"/>
      <c r="KYE33" s="492"/>
      <c r="KYF33" s="492"/>
      <c r="KYG33" s="492"/>
      <c r="KYH33" s="492"/>
      <c r="KYI33" s="492"/>
      <c r="KYJ33" s="492"/>
      <c r="KYK33" s="492"/>
      <c r="KYL33" s="492"/>
      <c r="KYM33" s="492"/>
      <c r="KYN33" s="492"/>
      <c r="KYO33" s="492"/>
      <c r="KYP33" s="492"/>
      <c r="KYQ33" s="492"/>
      <c r="KYR33" s="492"/>
      <c r="KYS33" s="492"/>
      <c r="KYT33" s="492"/>
      <c r="KYU33" s="492"/>
      <c r="KYV33" s="492"/>
      <c r="KYW33" s="492"/>
      <c r="KYX33" s="492"/>
      <c r="KYY33" s="492"/>
      <c r="KYZ33" s="492"/>
      <c r="KZA33" s="492"/>
      <c r="KZB33" s="492"/>
      <c r="KZC33" s="492"/>
      <c r="KZD33" s="492"/>
      <c r="KZE33" s="492"/>
      <c r="KZF33" s="492"/>
      <c r="KZG33" s="492"/>
      <c r="KZH33" s="492"/>
      <c r="KZI33" s="492"/>
      <c r="KZJ33" s="492"/>
      <c r="KZK33" s="492"/>
      <c r="KZL33" s="492"/>
      <c r="KZM33" s="492"/>
      <c r="KZN33" s="492"/>
      <c r="KZO33" s="492"/>
      <c r="KZP33" s="492"/>
      <c r="KZQ33" s="492"/>
      <c r="KZR33" s="492"/>
      <c r="KZS33" s="492"/>
      <c r="KZT33" s="492"/>
      <c r="KZU33" s="492"/>
      <c r="KZV33" s="492"/>
      <c r="KZW33" s="492"/>
      <c r="KZX33" s="492"/>
      <c r="KZY33" s="492"/>
      <c r="KZZ33" s="492"/>
      <c r="LAA33" s="492"/>
      <c r="LAB33" s="492"/>
      <c r="LAC33" s="492"/>
      <c r="LAD33" s="492"/>
      <c r="LAE33" s="492"/>
      <c r="LAF33" s="492"/>
      <c r="LAG33" s="492"/>
      <c r="LAH33" s="492"/>
      <c r="LAI33" s="492"/>
      <c r="LAJ33" s="492"/>
      <c r="LAK33" s="492"/>
      <c r="LAL33" s="492"/>
      <c r="LAM33" s="492"/>
      <c r="LAN33" s="492"/>
      <c r="LAO33" s="492"/>
      <c r="LAP33" s="492"/>
      <c r="LAQ33" s="492"/>
      <c r="LAR33" s="492"/>
      <c r="LAS33" s="492"/>
      <c r="LAT33" s="492"/>
      <c r="LAU33" s="492"/>
      <c r="LAV33" s="492"/>
      <c r="LAW33" s="492"/>
      <c r="LAX33" s="492"/>
      <c r="LAY33" s="492"/>
      <c r="LAZ33" s="492"/>
      <c r="LBA33" s="492"/>
      <c r="LBB33" s="492"/>
      <c r="LBC33" s="492"/>
      <c r="LBD33" s="492"/>
      <c r="LBE33" s="492"/>
      <c r="LBF33" s="492"/>
      <c r="LBG33" s="492"/>
      <c r="LBH33" s="492"/>
      <c r="LBI33" s="492"/>
      <c r="LBJ33" s="492"/>
      <c r="LBK33" s="492"/>
      <c r="LBL33" s="492"/>
      <c r="LBM33" s="492"/>
      <c r="LBN33" s="492"/>
      <c r="LBO33" s="492"/>
      <c r="LBP33" s="492"/>
      <c r="LBQ33" s="492"/>
      <c r="LBR33" s="492"/>
      <c r="LBS33" s="492"/>
      <c r="LBT33" s="492"/>
      <c r="LBU33" s="492"/>
      <c r="LBV33" s="492"/>
      <c r="LBW33" s="492"/>
      <c r="LBX33" s="492"/>
      <c r="LBY33" s="492"/>
      <c r="LBZ33" s="492"/>
      <c r="LCA33" s="492"/>
      <c r="LCB33" s="492"/>
      <c r="LCC33" s="492"/>
      <c r="LCD33" s="492"/>
      <c r="LCE33" s="492"/>
      <c r="LCF33" s="492"/>
      <c r="LCG33" s="492"/>
      <c r="LCH33" s="492"/>
      <c r="LCI33" s="492"/>
      <c r="LCJ33" s="492"/>
      <c r="LCK33" s="492"/>
      <c r="LCL33" s="492"/>
      <c r="LCM33" s="492"/>
      <c r="LCN33" s="492"/>
      <c r="LCO33" s="492"/>
      <c r="LCP33" s="492"/>
      <c r="LCQ33" s="492"/>
      <c r="LCR33" s="492"/>
      <c r="LCS33" s="492"/>
      <c r="LCT33" s="492"/>
      <c r="LCU33" s="492"/>
      <c r="LCV33" s="492"/>
      <c r="LCW33" s="492"/>
      <c r="LCX33" s="492"/>
      <c r="LCY33" s="492"/>
      <c r="LCZ33" s="492"/>
      <c r="LDA33" s="492"/>
      <c r="LDB33" s="492"/>
      <c r="LDC33" s="492"/>
      <c r="LDD33" s="492"/>
      <c r="LDE33" s="492"/>
      <c r="LDF33" s="492"/>
      <c r="LDG33" s="492"/>
      <c r="LDH33" s="492"/>
      <c r="LDI33" s="492"/>
      <c r="LDJ33" s="492"/>
      <c r="LDK33" s="492"/>
      <c r="LDL33" s="492"/>
      <c r="LDM33" s="492"/>
      <c r="LDN33" s="492"/>
      <c r="LDO33" s="492"/>
      <c r="LDP33" s="492"/>
      <c r="LDQ33" s="492"/>
      <c r="LDR33" s="492"/>
      <c r="LDS33" s="492"/>
      <c r="LDT33" s="492"/>
      <c r="LDU33" s="492"/>
      <c r="LDV33" s="492"/>
      <c r="LDW33" s="492"/>
      <c r="LDX33" s="492"/>
      <c r="LDY33" s="492"/>
      <c r="LDZ33" s="492"/>
      <c r="LEA33" s="492"/>
      <c r="LEB33" s="492"/>
      <c r="LEC33" s="492"/>
      <c r="LED33" s="492"/>
      <c r="LEE33" s="492"/>
      <c r="LEF33" s="492"/>
      <c r="LEG33" s="492"/>
      <c r="LEH33" s="492"/>
      <c r="LEI33" s="492"/>
      <c r="LEJ33" s="492"/>
      <c r="LEK33" s="492"/>
      <c r="LEL33" s="492"/>
      <c r="LEM33" s="492"/>
      <c r="LEN33" s="492"/>
      <c r="LEO33" s="492"/>
      <c r="LEP33" s="492"/>
      <c r="LEQ33" s="492"/>
      <c r="LER33" s="492"/>
      <c r="LES33" s="492"/>
      <c r="LET33" s="492"/>
      <c r="LEU33" s="492"/>
      <c r="LEV33" s="492"/>
      <c r="LEW33" s="492"/>
      <c r="LEX33" s="492"/>
      <c r="LEY33" s="492"/>
      <c r="LEZ33" s="492"/>
      <c r="LFA33" s="492"/>
      <c r="LFB33" s="492"/>
      <c r="LFC33" s="492"/>
      <c r="LFD33" s="492"/>
      <c r="LFE33" s="492"/>
      <c r="LFF33" s="492"/>
      <c r="LFG33" s="492"/>
      <c r="LFH33" s="492"/>
      <c r="LFI33" s="492"/>
      <c r="LFJ33" s="492"/>
      <c r="LFK33" s="492"/>
      <c r="LFL33" s="492"/>
      <c r="LFM33" s="492"/>
      <c r="LFN33" s="492"/>
      <c r="LFO33" s="492"/>
      <c r="LFP33" s="492"/>
      <c r="LFQ33" s="492"/>
      <c r="LFR33" s="492"/>
      <c r="LFS33" s="492"/>
      <c r="LFT33" s="492"/>
      <c r="LFU33" s="492"/>
      <c r="LFV33" s="492"/>
      <c r="LFW33" s="492"/>
      <c r="LFX33" s="492"/>
      <c r="LFY33" s="492"/>
      <c r="LFZ33" s="492"/>
      <c r="LGA33" s="492"/>
      <c r="LGB33" s="492"/>
      <c r="LGC33" s="492"/>
      <c r="LGD33" s="492"/>
      <c r="LGE33" s="492"/>
      <c r="LGF33" s="492"/>
      <c r="LGG33" s="492"/>
      <c r="LGH33" s="492"/>
      <c r="LGI33" s="492"/>
      <c r="LGJ33" s="492"/>
      <c r="LGK33" s="492"/>
      <c r="LGL33" s="492"/>
      <c r="LGM33" s="492"/>
      <c r="LGN33" s="492"/>
      <c r="LGO33" s="492"/>
      <c r="LGP33" s="492"/>
      <c r="LGQ33" s="492"/>
      <c r="LGR33" s="492"/>
      <c r="LGS33" s="492"/>
      <c r="LGT33" s="492"/>
      <c r="LGU33" s="492"/>
      <c r="LGV33" s="492"/>
      <c r="LGW33" s="492"/>
      <c r="LGX33" s="492"/>
      <c r="LGY33" s="492"/>
      <c r="LGZ33" s="492"/>
      <c r="LHA33" s="492"/>
      <c r="LHB33" s="492"/>
      <c r="LHC33" s="492"/>
      <c r="LHD33" s="492"/>
      <c r="LHE33" s="492"/>
      <c r="LHF33" s="492"/>
      <c r="LHG33" s="492"/>
      <c r="LHH33" s="492"/>
      <c r="LHI33" s="492"/>
      <c r="LHJ33" s="492"/>
      <c r="LHK33" s="492"/>
      <c r="LHL33" s="492"/>
      <c r="LHM33" s="492"/>
      <c r="LHN33" s="492"/>
      <c r="LHO33" s="492"/>
      <c r="LHP33" s="492"/>
      <c r="LHQ33" s="492"/>
      <c r="LHR33" s="492"/>
      <c r="LHS33" s="492"/>
      <c r="LHT33" s="492"/>
      <c r="LHU33" s="492"/>
      <c r="LHV33" s="492"/>
      <c r="LHW33" s="492"/>
      <c r="LHX33" s="492"/>
      <c r="LHY33" s="492"/>
      <c r="LHZ33" s="492"/>
      <c r="LIA33" s="492"/>
      <c r="LIB33" s="492"/>
      <c r="LIC33" s="492"/>
      <c r="LID33" s="492"/>
      <c r="LIE33" s="492"/>
      <c r="LIF33" s="492"/>
      <c r="LIG33" s="492"/>
      <c r="LIH33" s="492"/>
      <c r="LII33" s="492"/>
      <c r="LIJ33" s="492"/>
      <c r="LIK33" s="492"/>
      <c r="LIL33" s="492"/>
      <c r="LIM33" s="492"/>
      <c r="LIN33" s="492"/>
      <c r="LIO33" s="492"/>
      <c r="LIP33" s="492"/>
      <c r="LIQ33" s="492"/>
      <c r="LIR33" s="492"/>
      <c r="LIS33" s="492"/>
      <c r="LIT33" s="492"/>
      <c r="LIU33" s="492"/>
      <c r="LIV33" s="492"/>
      <c r="LIW33" s="492"/>
      <c r="LIX33" s="492"/>
      <c r="LIY33" s="492"/>
      <c r="LIZ33" s="492"/>
      <c r="LJA33" s="492"/>
      <c r="LJB33" s="492"/>
      <c r="LJC33" s="492"/>
      <c r="LJD33" s="492"/>
      <c r="LJE33" s="492"/>
      <c r="LJF33" s="492"/>
      <c r="LJG33" s="492"/>
      <c r="LJH33" s="492"/>
      <c r="LJI33" s="492"/>
      <c r="LJJ33" s="492"/>
      <c r="LJK33" s="492"/>
      <c r="LJL33" s="492"/>
      <c r="LJM33" s="492"/>
      <c r="LJN33" s="492"/>
      <c r="LJO33" s="492"/>
      <c r="LJP33" s="492"/>
      <c r="LJQ33" s="492"/>
      <c r="LJR33" s="492"/>
      <c r="LJS33" s="492"/>
      <c r="LJT33" s="492"/>
      <c r="LJU33" s="492"/>
      <c r="LJV33" s="492"/>
      <c r="LJW33" s="492"/>
      <c r="LJX33" s="492"/>
      <c r="LJY33" s="492"/>
      <c r="LJZ33" s="492"/>
      <c r="LKA33" s="492"/>
      <c r="LKB33" s="492"/>
      <c r="LKC33" s="492"/>
      <c r="LKD33" s="492"/>
      <c r="LKE33" s="492"/>
      <c r="LKF33" s="492"/>
      <c r="LKG33" s="492"/>
      <c r="LKH33" s="492"/>
      <c r="LKI33" s="492"/>
      <c r="LKJ33" s="492"/>
      <c r="LKK33" s="492"/>
      <c r="LKL33" s="492"/>
      <c r="LKM33" s="492"/>
      <c r="LKN33" s="492"/>
      <c r="LKO33" s="492"/>
      <c r="LKP33" s="492"/>
      <c r="LKQ33" s="492"/>
      <c r="LKR33" s="492"/>
      <c r="LKS33" s="492"/>
      <c r="LKT33" s="492"/>
      <c r="LKU33" s="492"/>
      <c r="LKV33" s="492"/>
      <c r="LKW33" s="492"/>
      <c r="LKX33" s="492"/>
      <c r="LKY33" s="492"/>
      <c r="LKZ33" s="492"/>
      <c r="LLA33" s="492"/>
      <c r="LLB33" s="492"/>
      <c r="LLC33" s="492"/>
      <c r="LLD33" s="492"/>
      <c r="LLE33" s="492"/>
      <c r="LLF33" s="492"/>
      <c r="LLG33" s="492"/>
      <c r="LLH33" s="492"/>
      <c r="LLI33" s="492"/>
      <c r="LLJ33" s="492"/>
      <c r="LLK33" s="492"/>
      <c r="LLL33" s="492"/>
      <c r="LLM33" s="492"/>
      <c r="LLN33" s="492"/>
      <c r="LLO33" s="492"/>
      <c r="LLP33" s="492"/>
      <c r="LLQ33" s="492"/>
      <c r="LLR33" s="492"/>
      <c r="LLS33" s="492"/>
      <c r="LLT33" s="492"/>
      <c r="LLU33" s="492"/>
      <c r="LLV33" s="492"/>
      <c r="LLW33" s="492"/>
      <c r="LLX33" s="492"/>
      <c r="LLY33" s="492"/>
      <c r="LLZ33" s="492"/>
      <c r="LMA33" s="492"/>
      <c r="LMB33" s="492"/>
      <c r="LMC33" s="492"/>
      <c r="LMD33" s="492"/>
      <c r="LME33" s="492"/>
      <c r="LMF33" s="492"/>
      <c r="LMG33" s="492"/>
      <c r="LMH33" s="492"/>
      <c r="LMI33" s="492"/>
      <c r="LMJ33" s="492"/>
      <c r="LMK33" s="492"/>
      <c r="LML33" s="492"/>
      <c r="LMM33" s="492"/>
      <c r="LMN33" s="492"/>
      <c r="LMO33" s="492"/>
      <c r="LMP33" s="492"/>
      <c r="LMQ33" s="492"/>
      <c r="LMR33" s="492"/>
      <c r="LMS33" s="492"/>
      <c r="LMT33" s="492"/>
      <c r="LMU33" s="492"/>
      <c r="LMV33" s="492"/>
      <c r="LMW33" s="492"/>
      <c r="LMX33" s="492"/>
      <c r="LMY33" s="492"/>
      <c r="LMZ33" s="492"/>
      <c r="LNA33" s="492"/>
      <c r="LNB33" s="492"/>
      <c r="LNC33" s="492"/>
      <c r="LND33" s="492"/>
      <c r="LNE33" s="492"/>
      <c r="LNF33" s="492"/>
      <c r="LNG33" s="492"/>
      <c r="LNH33" s="492"/>
      <c r="LNI33" s="492"/>
      <c r="LNJ33" s="492"/>
      <c r="LNK33" s="492"/>
      <c r="LNL33" s="492"/>
      <c r="LNM33" s="492"/>
      <c r="LNN33" s="492"/>
      <c r="LNO33" s="492"/>
      <c r="LNP33" s="492"/>
      <c r="LNQ33" s="492"/>
      <c r="LNR33" s="492"/>
      <c r="LNS33" s="492"/>
      <c r="LNT33" s="492"/>
      <c r="LNU33" s="492"/>
      <c r="LNV33" s="492"/>
      <c r="LNW33" s="492"/>
      <c r="LNX33" s="492"/>
      <c r="LNY33" s="492"/>
      <c r="LNZ33" s="492"/>
      <c r="LOA33" s="492"/>
      <c r="LOB33" s="492"/>
      <c r="LOC33" s="492"/>
      <c r="LOD33" s="492"/>
      <c r="LOE33" s="492"/>
      <c r="LOF33" s="492"/>
      <c r="LOG33" s="492"/>
      <c r="LOH33" s="492"/>
      <c r="LOI33" s="492"/>
      <c r="LOJ33" s="492"/>
      <c r="LOK33" s="492"/>
      <c r="LOL33" s="492"/>
      <c r="LOM33" s="492"/>
      <c r="LON33" s="492"/>
      <c r="LOO33" s="492"/>
      <c r="LOP33" s="492"/>
      <c r="LOQ33" s="492"/>
      <c r="LOR33" s="492"/>
      <c r="LOS33" s="492"/>
      <c r="LOT33" s="492"/>
      <c r="LOU33" s="492"/>
      <c r="LOV33" s="492"/>
      <c r="LOW33" s="492"/>
      <c r="LOX33" s="492"/>
      <c r="LOY33" s="492"/>
      <c r="LOZ33" s="492"/>
      <c r="LPA33" s="492"/>
      <c r="LPB33" s="492"/>
      <c r="LPC33" s="492"/>
      <c r="LPD33" s="492"/>
      <c r="LPE33" s="492"/>
      <c r="LPF33" s="492"/>
      <c r="LPG33" s="492"/>
      <c r="LPH33" s="492"/>
      <c r="LPI33" s="492"/>
      <c r="LPJ33" s="492"/>
      <c r="LPK33" s="492"/>
      <c r="LPL33" s="492"/>
      <c r="LPM33" s="492"/>
      <c r="LPN33" s="492"/>
      <c r="LPO33" s="492"/>
      <c r="LPP33" s="492"/>
      <c r="LPQ33" s="492"/>
      <c r="LPR33" s="492"/>
      <c r="LPS33" s="492"/>
      <c r="LPT33" s="492"/>
      <c r="LPU33" s="492"/>
      <c r="LPV33" s="492"/>
      <c r="LPW33" s="492"/>
      <c r="LPX33" s="492"/>
      <c r="LPY33" s="492"/>
      <c r="LPZ33" s="492"/>
      <c r="LQA33" s="492"/>
      <c r="LQB33" s="492"/>
      <c r="LQC33" s="492"/>
      <c r="LQD33" s="492"/>
      <c r="LQE33" s="492"/>
      <c r="LQF33" s="492"/>
      <c r="LQG33" s="492"/>
      <c r="LQH33" s="492"/>
      <c r="LQI33" s="492"/>
      <c r="LQJ33" s="492"/>
      <c r="LQK33" s="492"/>
      <c r="LQL33" s="492"/>
      <c r="LQM33" s="492"/>
      <c r="LQN33" s="492"/>
      <c r="LQO33" s="492"/>
      <c r="LQP33" s="492"/>
      <c r="LQQ33" s="492"/>
      <c r="LQR33" s="492"/>
      <c r="LQS33" s="492"/>
      <c r="LQT33" s="492"/>
      <c r="LQU33" s="492"/>
      <c r="LQV33" s="492"/>
      <c r="LQW33" s="492"/>
      <c r="LQX33" s="492"/>
      <c r="LQY33" s="492"/>
      <c r="LQZ33" s="492"/>
      <c r="LRA33" s="492"/>
      <c r="LRB33" s="492"/>
      <c r="LRC33" s="492"/>
      <c r="LRD33" s="492"/>
      <c r="LRE33" s="492"/>
      <c r="LRF33" s="492"/>
      <c r="LRG33" s="492"/>
      <c r="LRH33" s="492"/>
      <c r="LRI33" s="492"/>
      <c r="LRJ33" s="492"/>
      <c r="LRK33" s="492"/>
      <c r="LRL33" s="492"/>
      <c r="LRM33" s="492"/>
      <c r="LRN33" s="492"/>
      <c r="LRO33" s="492"/>
      <c r="LRP33" s="492"/>
      <c r="LRQ33" s="492"/>
      <c r="LRR33" s="492"/>
      <c r="LRS33" s="492"/>
      <c r="LRT33" s="492"/>
      <c r="LRU33" s="492"/>
      <c r="LRV33" s="492"/>
      <c r="LRW33" s="492"/>
      <c r="LRX33" s="492"/>
      <c r="LRY33" s="492"/>
      <c r="LRZ33" s="492"/>
      <c r="LSA33" s="492"/>
      <c r="LSB33" s="492"/>
      <c r="LSC33" s="492"/>
      <c r="LSD33" s="492"/>
      <c r="LSE33" s="492"/>
      <c r="LSF33" s="492"/>
      <c r="LSG33" s="492"/>
      <c r="LSH33" s="492"/>
      <c r="LSI33" s="492"/>
      <c r="LSJ33" s="492"/>
      <c r="LSK33" s="492"/>
      <c r="LSL33" s="492"/>
      <c r="LSM33" s="492"/>
      <c r="LSN33" s="492"/>
      <c r="LSO33" s="492"/>
      <c r="LSP33" s="492"/>
      <c r="LSQ33" s="492"/>
      <c r="LSR33" s="492"/>
      <c r="LSS33" s="492"/>
      <c r="LST33" s="492"/>
      <c r="LSU33" s="492"/>
      <c r="LSV33" s="492"/>
      <c r="LSW33" s="492"/>
      <c r="LSX33" s="492"/>
      <c r="LSY33" s="492"/>
      <c r="LSZ33" s="492"/>
      <c r="LTA33" s="492"/>
      <c r="LTB33" s="492"/>
      <c r="LTC33" s="492"/>
      <c r="LTD33" s="492"/>
      <c r="LTE33" s="492"/>
      <c r="LTF33" s="492"/>
      <c r="LTG33" s="492"/>
      <c r="LTH33" s="492"/>
      <c r="LTI33" s="492"/>
      <c r="LTJ33" s="492"/>
      <c r="LTK33" s="492"/>
      <c r="LTL33" s="492"/>
      <c r="LTM33" s="492"/>
      <c r="LTN33" s="492"/>
      <c r="LTO33" s="492"/>
      <c r="LTP33" s="492"/>
      <c r="LTQ33" s="492"/>
      <c r="LTR33" s="492"/>
      <c r="LTS33" s="492"/>
      <c r="LTT33" s="492"/>
      <c r="LTU33" s="492"/>
      <c r="LTV33" s="492"/>
      <c r="LTW33" s="492"/>
      <c r="LTX33" s="492"/>
      <c r="LTY33" s="492"/>
      <c r="LTZ33" s="492"/>
      <c r="LUA33" s="492"/>
      <c r="LUB33" s="492"/>
      <c r="LUC33" s="492"/>
      <c r="LUD33" s="492"/>
      <c r="LUE33" s="492"/>
      <c r="LUF33" s="492"/>
      <c r="LUG33" s="492"/>
      <c r="LUH33" s="492"/>
      <c r="LUI33" s="492"/>
      <c r="LUJ33" s="492"/>
      <c r="LUK33" s="492"/>
      <c r="LUL33" s="492"/>
      <c r="LUM33" s="492"/>
      <c r="LUN33" s="492"/>
      <c r="LUO33" s="492"/>
      <c r="LUP33" s="492"/>
      <c r="LUQ33" s="492"/>
      <c r="LUR33" s="492"/>
      <c r="LUS33" s="492"/>
      <c r="LUT33" s="492"/>
      <c r="LUU33" s="492"/>
      <c r="LUV33" s="492"/>
      <c r="LUW33" s="492"/>
      <c r="LUX33" s="492"/>
      <c r="LUY33" s="492"/>
      <c r="LUZ33" s="492"/>
      <c r="LVA33" s="492"/>
      <c r="LVB33" s="492"/>
      <c r="LVC33" s="492"/>
      <c r="LVD33" s="492"/>
      <c r="LVE33" s="492"/>
      <c r="LVF33" s="492"/>
      <c r="LVG33" s="492"/>
      <c r="LVH33" s="492"/>
      <c r="LVI33" s="492"/>
      <c r="LVJ33" s="492"/>
      <c r="LVK33" s="492"/>
      <c r="LVL33" s="492"/>
      <c r="LVM33" s="492"/>
      <c r="LVN33" s="492"/>
      <c r="LVO33" s="492"/>
      <c r="LVP33" s="492"/>
      <c r="LVQ33" s="492"/>
      <c r="LVR33" s="492"/>
      <c r="LVS33" s="492"/>
      <c r="LVT33" s="492"/>
      <c r="LVU33" s="492"/>
      <c r="LVV33" s="492"/>
      <c r="LVW33" s="492"/>
      <c r="LVX33" s="492"/>
      <c r="LVY33" s="492"/>
      <c r="LVZ33" s="492"/>
      <c r="LWA33" s="492"/>
      <c r="LWB33" s="492"/>
      <c r="LWC33" s="492"/>
      <c r="LWD33" s="492"/>
      <c r="LWE33" s="492"/>
      <c r="LWF33" s="492"/>
      <c r="LWG33" s="492"/>
      <c r="LWH33" s="492"/>
      <c r="LWI33" s="492"/>
      <c r="LWJ33" s="492"/>
      <c r="LWK33" s="492"/>
      <c r="LWL33" s="492"/>
      <c r="LWM33" s="492"/>
      <c r="LWN33" s="492"/>
      <c r="LWO33" s="492"/>
      <c r="LWP33" s="492"/>
      <c r="LWQ33" s="492"/>
      <c r="LWR33" s="492"/>
      <c r="LWS33" s="492"/>
      <c r="LWT33" s="492"/>
      <c r="LWU33" s="492"/>
      <c r="LWV33" s="492"/>
      <c r="LWW33" s="492"/>
      <c r="LWX33" s="492"/>
      <c r="LWY33" s="492"/>
      <c r="LWZ33" s="492"/>
      <c r="LXA33" s="492"/>
      <c r="LXB33" s="492"/>
      <c r="LXC33" s="492"/>
      <c r="LXD33" s="492"/>
      <c r="LXE33" s="492"/>
      <c r="LXF33" s="492"/>
      <c r="LXG33" s="492"/>
      <c r="LXH33" s="492"/>
      <c r="LXI33" s="492"/>
      <c r="LXJ33" s="492"/>
      <c r="LXK33" s="492"/>
      <c r="LXL33" s="492"/>
      <c r="LXM33" s="492"/>
      <c r="LXN33" s="492"/>
      <c r="LXO33" s="492"/>
      <c r="LXP33" s="492"/>
      <c r="LXQ33" s="492"/>
      <c r="LXR33" s="492"/>
      <c r="LXS33" s="492"/>
      <c r="LXT33" s="492"/>
      <c r="LXU33" s="492"/>
      <c r="LXV33" s="492"/>
      <c r="LXW33" s="492"/>
      <c r="LXX33" s="492"/>
      <c r="LXY33" s="492"/>
      <c r="LXZ33" s="492"/>
      <c r="LYA33" s="492"/>
      <c r="LYB33" s="492"/>
      <c r="LYC33" s="492"/>
      <c r="LYD33" s="492"/>
      <c r="LYE33" s="492"/>
      <c r="LYF33" s="492"/>
      <c r="LYG33" s="492"/>
      <c r="LYH33" s="492"/>
      <c r="LYI33" s="492"/>
      <c r="LYJ33" s="492"/>
      <c r="LYK33" s="492"/>
      <c r="LYL33" s="492"/>
      <c r="LYM33" s="492"/>
      <c r="LYN33" s="492"/>
      <c r="LYO33" s="492"/>
      <c r="LYP33" s="492"/>
      <c r="LYQ33" s="492"/>
      <c r="LYR33" s="492"/>
      <c r="LYS33" s="492"/>
      <c r="LYT33" s="492"/>
      <c r="LYU33" s="492"/>
      <c r="LYV33" s="492"/>
      <c r="LYW33" s="492"/>
      <c r="LYX33" s="492"/>
      <c r="LYY33" s="492"/>
      <c r="LYZ33" s="492"/>
      <c r="LZA33" s="492"/>
      <c r="LZB33" s="492"/>
      <c r="LZC33" s="492"/>
      <c r="LZD33" s="492"/>
      <c r="LZE33" s="492"/>
      <c r="LZF33" s="492"/>
      <c r="LZG33" s="492"/>
      <c r="LZH33" s="492"/>
      <c r="LZI33" s="492"/>
      <c r="LZJ33" s="492"/>
      <c r="LZK33" s="492"/>
      <c r="LZL33" s="492"/>
      <c r="LZM33" s="492"/>
      <c r="LZN33" s="492"/>
      <c r="LZO33" s="492"/>
      <c r="LZP33" s="492"/>
      <c r="LZQ33" s="492"/>
      <c r="LZR33" s="492"/>
      <c r="LZS33" s="492"/>
      <c r="LZT33" s="492"/>
      <c r="LZU33" s="492"/>
      <c r="LZV33" s="492"/>
      <c r="LZW33" s="492"/>
      <c r="LZX33" s="492"/>
      <c r="LZY33" s="492"/>
      <c r="LZZ33" s="492"/>
      <c r="MAA33" s="492"/>
      <c r="MAB33" s="492"/>
      <c r="MAC33" s="492"/>
      <c r="MAD33" s="492"/>
      <c r="MAE33" s="492"/>
      <c r="MAF33" s="492"/>
      <c r="MAG33" s="492"/>
      <c r="MAH33" s="492"/>
      <c r="MAI33" s="492"/>
      <c r="MAJ33" s="492"/>
      <c r="MAK33" s="492"/>
      <c r="MAL33" s="492"/>
      <c r="MAM33" s="492"/>
      <c r="MAN33" s="492"/>
      <c r="MAO33" s="492"/>
      <c r="MAP33" s="492"/>
      <c r="MAQ33" s="492"/>
      <c r="MAR33" s="492"/>
      <c r="MAS33" s="492"/>
      <c r="MAT33" s="492"/>
      <c r="MAU33" s="492"/>
      <c r="MAV33" s="492"/>
      <c r="MAW33" s="492"/>
      <c r="MAX33" s="492"/>
      <c r="MAY33" s="492"/>
      <c r="MAZ33" s="492"/>
      <c r="MBA33" s="492"/>
      <c r="MBB33" s="492"/>
      <c r="MBC33" s="492"/>
      <c r="MBD33" s="492"/>
      <c r="MBE33" s="492"/>
      <c r="MBF33" s="492"/>
      <c r="MBG33" s="492"/>
      <c r="MBH33" s="492"/>
      <c r="MBI33" s="492"/>
      <c r="MBJ33" s="492"/>
      <c r="MBK33" s="492"/>
      <c r="MBL33" s="492"/>
      <c r="MBM33" s="492"/>
      <c r="MBN33" s="492"/>
      <c r="MBO33" s="492"/>
      <c r="MBP33" s="492"/>
      <c r="MBQ33" s="492"/>
      <c r="MBR33" s="492"/>
      <c r="MBS33" s="492"/>
      <c r="MBT33" s="492"/>
      <c r="MBU33" s="492"/>
      <c r="MBV33" s="492"/>
      <c r="MBW33" s="492"/>
      <c r="MBX33" s="492"/>
      <c r="MBY33" s="492"/>
      <c r="MBZ33" s="492"/>
      <c r="MCA33" s="492"/>
      <c r="MCB33" s="492"/>
      <c r="MCC33" s="492"/>
      <c r="MCD33" s="492"/>
      <c r="MCE33" s="492"/>
      <c r="MCF33" s="492"/>
      <c r="MCG33" s="492"/>
      <c r="MCH33" s="492"/>
      <c r="MCI33" s="492"/>
      <c r="MCJ33" s="492"/>
      <c r="MCK33" s="492"/>
      <c r="MCL33" s="492"/>
      <c r="MCM33" s="492"/>
      <c r="MCN33" s="492"/>
      <c r="MCO33" s="492"/>
      <c r="MCP33" s="492"/>
      <c r="MCQ33" s="492"/>
      <c r="MCR33" s="492"/>
      <c r="MCS33" s="492"/>
      <c r="MCT33" s="492"/>
      <c r="MCU33" s="492"/>
      <c r="MCV33" s="492"/>
      <c r="MCW33" s="492"/>
      <c r="MCX33" s="492"/>
      <c r="MCY33" s="492"/>
      <c r="MCZ33" s="492"/>
      <c r="MDA33" s="492"/>
      <c r="MDB33" s="492"/>
      <c r="MDC33" s="492"/>
      <c r="MDD33" s="492"/>
      <c r="MDE33" s="492"/>
      <c r="MDF33" s="492"/>
      <c r="MDG33" s="492"/>
      <c r="MDH33" s="492"/>
      <c r="MDI33" s="492"/>
      <c r="MDJ33" s="492"/>
      <c r="MDK33" s="492"/>
      <c r="MDL33" s="492"/>
      <c r="MDM33" s="492"/>
      <c r="MDN33" s="492"/>
      <c r="MDO33" s="492"/>
      <c r="MDP33" s="492"/>
      <c r="MDQ33" s="492"/>
      <c r="MDR33" s="492"/>
      <c r="MDS33" s="492"/>
      <c r="MDT33" s="492"/>
      <c r="MDU33" s="492"/>
      <c r="MDV33" s="492"/>
      <c r="MDW33" s="492"/>
      <c r="MDX33" s="492"/>
      <c r="MDY33" s="492"/>
      <c r="MDZ33" s="492"/>
      <c r="MEA33" s="492"/>
      <c r="MEB33" s="492"/>
      <c r="MEC33" s="492"/>
      <c r="MED33" s="492"/>
      <c r="MEE33" s="492"/>
      <c r="MEF33" s="492"/>
      <c r="MEG33" s="492"/>
      <c r="MEH33" s="492"/>
      <c r="MEI33" s="492"/>
      <c r="MEJ33" s="492"/>
      <c r="MEK33" s="492"/>
      <c r="MEL33" s="492"/>
      <c r="MEM33" s="492"/>
      <c r="MEN33" s="492"/>
      <c r="MEO33" s="492"/>
      <c r="MEP33" s="492"/>
      <c r="MEQ33" s="492"/>
      <c r="MER33" s="492"/>
      <c r="MES33" s="492"/>
      <c r="MET33" s="492"/>
      <c r="MEU33" s="492"/>
      <c r="MEV33" s="492"/>
      <c r="MEW33" s="492"/>
      <c r="MEX33" s="492"/>
      <c r="MEY33" s="492"/>
      <c r="MEZ33" s="492"/>
      <c r="MFA33" s="492"/>
      <c r="MFB33" s="492"/>
      <c r="MFC33" s="492"/>
      <c r="MFD33" s="492"/>
      <c r="MFE33" s="492"/>
      <c r="MFF33" s="492"/>
      <c r="MFG33" s="492"/>
      <c r="MFH33" s="492"/>
      <c r="MFI33" s="492"/>
      <c r="MFJ33" s="492"/>
      <c r="MFK33" s="492"/>
      <c r="MFL33" s="492"/>
      <c r="MFM33" s="492"/>
      <c r="MFN33" s="492"/>
      <c r="MFO33" s="492"/>
      <c r="MFP33" s="492"/>
      <c r="MFQ33" s="492"/>
      <c r="MFR33" s="492"/>
      <c r="MFS33" s="492"/>
      <c r="MFT33" s="492"/>
      <c r="MFU33" s="492"/>
      <c r="MFV33" s="492"/>
      <c r="MFW33" s="492"/>
      <c r="MFX33" s="492"/>
      <c r="MFY33" s="492"/>
      <c r="MFZ33" s="492"/>
      <c r="MGA33" s="492"/>
      <c r="MGB33" s="492"/>
      <c r="MGC33" s="492"/>
      <c r="MGD33" s="492"/>
      <c r="MGE33" s="492"/>
      <c r="MGF33" s="492"/>
      <c r="MGG33" s="492"/>
      <c r="MGH33" s="492"/>
      <c r="MGI33" s="492"/>
      <c r="MGJ33" s="492"/>
      <c r="MGK33" s="492"/>
      <c r="MGL33" s="492"/>
      <c r="MGM33" s="492"/>
      <c r="MGN33" s="492"/>
      <c r="MGO33" s="492"/>
      <c r="MGP33" s="492"/>
      <c r="MGQ33" s="492"/>
      <c r="MGR33" s="492"/>
      <c r="MGS33" s="492"/>
      <c r="MGT33" s="492"/>
      <c r="MGU33" s="492"/>
      <c r="MGV33" s="492"/>
      <c r="MGW33" s="492"/>
      <c r="MGX33" s="492"/>
      <c r="MGY33" s="492"/>
      <c r="MGZ33" s="492"/>
      <c r="MHA33" s="492"/>
      <c r="MHB33" s="492"/>
      <c r="MHC33" s="492"/>
      <c r="MHD33" s="492"/>
      <c r="MHE33" s="492"/>
      <c r="MHF33" s="492"/>
      <c r="MHG33" s="492"/>
      <c r="MHH33" s="492"/>
      <c r="MHI33" s="492"/>
      <c r="MHJ33" s="492"/>
      <c r="MHK33" s="492"/>
      <c r="MHL33" s="492"/>
      <c r="MHM33" s="492"/>
      <c r="MHN33" s="492"/>
      <c r="MHO33" s="492"/>
      <c r="MHP33" s="492"/>
      <c r="MHQ33" s="492"/>
      <c r="MHR33" s="492"/>
      <c r="MHS33" s="492"/>
      <c r="MHT33" s="492"/>
      <c r="MHU33" s="492"/>
      <c r="MHV33" s="492"/>
      <c r="MHW33" s="492"/>
      <c r="MHX33" s="492"/>
      <c r="MHY33" s="492"/>
      <c r="MHZ33" s="492"/>
      <c r="MIA33" s="492"/>
      <c r="MIB33" s="492"/>
      <c r="MIC33" s="492"/>
      <c r="MID33" s="492"/>
      <c r="MIE33" s="492"/>
      <c r="MIF33" s="492"/>
      <c r="MIG33" s="492"/>
      <c r="MIH33" s="492"/>
      <c r="MII33" s="492"/>
      <c r="MIJ33" s="492"/>
      <c r="MIK33" s="492"/>
      <c r="MIL33" s="492"/>
      <c r="MIM33" s="492"/>
      <c r="MIN33" s="492"/>
      <c r="MIO33" s="492"/>
      <c r="MIP33" s="492"/>
      <c r="MIQ33" s="492"/>
      <c r="MIR33" s="492"/>
      <c r="MIS33" s="492"/>
      <c r="MIT33" s="492"/>
      <c r="MIU33" s="492"/>
      <c r="MIV33" s="492"/>
      <c r="MIW33" s="492"/>
      <c r="MIX33" s="492"/>
      <c r="MIY33" s="492"/>
      <c r="MIZ33" s="492"/>
      <c r="MJA33" s="492"/>
      <c r="MJB33" s="492"/>
      <c r="MJC33" s="492"/>
      <c r="MJD33" s="492"/>
      <c r="MJE33" s="492"/>
      <c r="MJF33" s="492"/>
      <c r="MJG33" s="492"/>
      <c r="MJH33" s="492"/>
      <c r="MJI33" s="492"/>
      <c r="MJJ33" s="492"/>
      <c r="MJK33" s="492"/>
      <c r="MJL33" s="492"/>
      <c r="MJM33" s="492"/>
      <c r="MJN33" s="492"/>
      <c r="MJO33" s="492"/>
      <c r="MJP33" s="492"/>
      <c r="MJQ33" s="492"/>
      <c r="MJR33" s="492"/>
      <c r="MJS33" s="492"/>
      <c r="MJT33" s="492"/>
      <c r="MJU33" s="492"/>
      <c r="MJV33" s="492"/>
      <c r="MJW33" s="492"/>
      <c r="MJX33" s="492"/>
      <c r="MJY33" s="492"/>
      <c r="MJZ33" s="492"/>
      <c r="MKA33" s="492"/>
      <c r="MKB33" s="492"/>
      <c r="MKC33" s="492"/>
      <c r="MKD33" s="492"/>
      <c r="MKE33" s="492"/>
      <c r="MKF33" s="492"/>
      <c r="MKG33" s="492"/>
      <c r="MKH33" s="492"/>
      <c r="MKI33" s="492"/>
      <c r="MKJ33" s="492"/>
      <c r="MKK33" s="492"/>
      <c r="MKL33" s="492"/>
      <c r="MKM33" s="492"/>
      <c r="MKN33" s="492"/>
      <c r="MKO33" s="492"/>
      <c r="MKP33" s="492"/>
      <c r="MKQ33" s="492"/>
      <c r="MKR33" s="492"/>
      <c r="MKS33" s="492"/>
      <c r="MKT33" s="492"/>
      <c r="MKU33" s="492"/>
      <c r="MKV33" s="492"/>
      <c r="MKW33" s="492"/>
      <c r="MKX33" s="492"/>
      <c r="MKY33" s="492"/>
      <c r="MKZ33" s="492"/>
      <c r="MLA33" s="492"/>
      <c r="MLB33" s="492"/>
      <c r="MLC33" s="492"/>
      <c r="MLD33" s="492"/>
      <c r="MLE33" s="492"/>
      <c r="MLF33" s="492"/>
      <c r="MLG33" s="492"/>
      <c r="MLH33" s="492"/>
      <c r="MLI33" s="492"/>
      <c r="MLJ33" s="492"/>
      <c r="MLK33" s="492"/>
      <c r="MLL33" s="492"/>
      <c r="MLM33" s="492"/>
      <c r="MLN33" s="492"/>
      <c r="MLO33" s="492"/>
      <c r="MLP33" s="492"/>
      <c r="MLQ33" s="492"/>
      <c r="MLR33" s="492"/>
      <c r="MLS33" s="492"/>
      <c r="MLT33" s="492"/>
      <c r="MLU33" s="492"/>
      <c r="MLV33" s="492"/>
      <c r="MLW33" s="492"/>
      <c r="MLX33" s="492"/>
      <c r="MLY33" s="492"/>
      <c r="MLZ33" s="492"/>
      <c r="MMA33" s="492"/>
      <c r="MMB33" s="492"/>
      <c r="MMC33" s="492"/>
      <c r="MMD33" s="492"/>
      <c r="MME33" s="492"/>
      <c r="MMF33" s="492"/>
      <c r="MMG33" s="492"/>
      <c r="MMH33" s="492"/>
      <c r="MMI33" s="492"/>
      <c r="MMJ33" s="492"/>
      <c r="MMK33" s="492"/>
      <c r="MML33" s="492"/>
      <c r="MMM33" s="492"/>
      <c r="MMN33" s="492"/>
      <c r="MMO33" s="492"/>
      <c r="MMP33" s="492"/>
      <c r="MMQ33" s="492"/>
      <c r="MMR33" s="492"/>
      <c r="MMS33" s="492"/>
      <c r="MMT33" s="492"/>
      <c r="MMU33" s="492"/>
      <c r="MMV33" s="492"/>
      <c r="MMW33" s="492"/>
      <c r="MMX33" s="492"/>
      <c r="MMY33" s="492"/>
      <c r="MMZ33" s="492"/>
      <c r="MNA33" s="492"/>
      <c r="MNB33" s="492"/>
      <c r="MNC33" s="492"/>
      <c r="MND33" s="492"/>
      <c r="MNE33" s="492"/>
      <c r="MNF33" s="492"/>
      <c r="MNG33" s="492"/>
      <c r="MNH33" s="492"/>
      <c r="MNI33" s="492"/>
      <c r="MNJ33" s="492"/>
      <c r="MNK33" s="492"/>
      <c r="MNL33" s="492"/>
      <c r="MNM33" s="492"/>
      <c r="MNN33" s="492"/>
      <c r="MNO33" s="492"/>
      <c r="MNP33" s="492"/>
      <c r="MNQ33" s="492"/>
      <c r="MNR33" s="492"/>
      <c r="MNS33" s="492"/>
      <c r="MNT33" s="492"/>
      <c r="MNU33" s="492"/>
      <c r="MNV33" s="492"/>
      <c r="MNW33" s="492"/>
      <c r="MNX33" s="492"/>
      <c r="MNY33" s="492"/>
      <c r="MNZ33" s="492"/>
      <c r="MOA33" s="492"/>
      <c r="MOB33" s="492"/>
      <c r="MOC33" s="492"/>
      <c r="MOD33" s="492"/>
      <c r="MOE33" s="492"/>
      <c r="MOF33" s="492"/>
      <c r="MOG33" s="492"/>
      <c r="MOH33" s="492"/>
      <c r="MOI33" s="492"/>
      <c r="MOJ33" s="492"/>
      <c r="MOK33" s="492"/>
      <c r="MOL33" s="492"/>
      <c r="MOM33" s="492"/>
      <c r="MON33" s="492"/>
      <c r="MOO33" s="492"/>
      <c r="MOP33" s="492"/>
      <c r="MOQ33" s="492"/>
      <c r="MOR33" s="492"/>
      <c r="MOS33" s="492"/>
      <c r="MOT33" s="492"/>
      <c r="MOU33" s="492"/>
      <c r="MOV33" s="492"/>
      <c r="MOW33" s="492"/>
      <c r="MOX33" s="492"/>
      <c r="MOY33" s="492"/>
      <c r="MOZ33" s="492"/>
      <c r="MPA33" s="492"/>
      <c r="MPB33" s="492"/>
      <c r="MPC33" s="492"/>
      <c r="MPD33" s="492"/>
      <c r="MPE33" s="492"/>
      <c r="MPF33" s="492"/>
      <c r="MPG33" s="492"/>
      <c r="MPH33" s="492"/>
      <c r="MPI33" s="492"/>
      <c r="MPJ33" s="492"/>
      <c r="MPK33" s="492"/>
      <c r="MPL33" s="492"/>
      <c r="MPM33" s="492"/>
      <c r="MPN33" s="492"/>
      <c r="MPO33" s="492"/>
      <c r="MPP33" s="492"/>
      <c r="MPQ33" s="492"/>
      <c r="MPR33" s="492"/>
      <c r="MPS33" s="492"/>
      <c r="MPT33" s="492"/>
      <c r="MPU33" s="492"/>
      <c r="MPV33" s="492"/>
      <c r="MPW33" s="492"/>
      <c r="MPX33" s="492"/>
      <c r="MPY33" s="492"/>
      <c r="MPZ33" s="492"/>
      <c r="MQA33" s="492"/>
      <c r="MQB33" s="492"/>
      <c r="MQC33" s="492"/>
      <c r="MQD33" s="492"/>
      <c r="MQE33" s="492"/>
      <c r="MQF33" s="492"/>
      <c r="MQG33" s="492"/>
      <c r="MQH33" s="492"/>
      <c r="MQI33" s="492"/>
      <c r="MQJ33" s="492"/>
      <c r="MQK33" s="492"/>
      <c r="MQL33" s="492"/>
      <c r="MQM33" s="492"/>
      <c r="MQN33" s="492"/>
      <c r="MQO33" s="492"/>
      <c r="MQP33" s="492"/>
      <c r="MQQ33" s="492"/>
      <c r="MQR33" s="492"/>
      <c r="MQS33" s="492"/>
      <c r="MQT33" s="492"/>
      <c r="MQU33" s="492"/>
      <c r="MQV33" s="492"/>
      <c r="MQW33" s="492"/>
      <c r="MQX33" s="492"/>
      <c r="MQY33" s="492"/>
      <c r="MQZ33" s="492"/>
      <c r="MRA33" s="492"/>
      <c r="MRB33" s="492"/>
      <c r="MRC33" s="492"/>
      <c r="MRD33" s="492"/>
      <c r="MRE33" s="492"/>
      <c r="MRF33" s="492"/>
      <c r="MRG33" s="492"/>
      <c r="MRH33" s="492"/>
      <c r="MRI33" s="492"/>
      <c r="MRJ33" s="492"/>
      <c r="MRK33" s="492"/>
      <c r="MRL33" s="492"/>
      <c r="MRM33" s="492"/>
      <c r="MRN33" s="492"/>
      <c r="MRO33" s="492"/>
      <c r="MRP33" s="492"/>
      <c r="MRQ33" s="492"/>
      <c r="MRR33" s="492"/>
      <c r="MRS33" s="492"/>
      <c r="MRT33" s="492"/>
      <c r="MRU33" s="492"/>
      <c r="MRV33" s="492"/>
      <c r="MRW33" s="492"/>
      <c r="MRX33" s="492"/>
      <c r="MRY33" s="492"/>
      <c r="MRZ33" s="492"/>
      <c r="MSA33" s="492"/>
      <c r="MSB33" s="492"/>
      <c r="MSC33" s="492"/>
      <c r="MSD33" s="492"/>
      <c r="MSE33" s="492"/>
      <c r="MSF33" s="492"/>
      <c r="MSG33" s="492"/>
      <c r="MSH33" s="492"/>
      <c r="MSI33" s="492"/>
      <c r="MSJ33" s="492"/>
      <c r="MSK33" s="492"/>
      <c r="MSL33" s="492"/>
      <c r="MSM33" s="492"/>
      <c r="MSN33" s="492"/>
      <c r="MSO33" s="492"/>
      <c r="MSP33" s="492"/>
      <c r="MSQ33" s="492"/>
      <c r="MSR33" s="492"/>
      <c r="MSS33" s="492"/>
      <c r="MST33" s="492"/>
      <c r="MSU33" s="492"/>
      <c r="MSV33" s="492"/>
      <c r="MSW33" s="492"/>
      <c r="MSX33" s="492"/>
      <c r="MSY33" s="492"/>
      <c r="MSZ33" s="492"/>
      <c r="MTA33" s="492"/>
      <c r="MTB33" s="492"/>
      <c r="MTC33" s="492"/>
      <c r="MTD33" s="492"/>
      <c r="MTE33" s="492"/>
      <c r="MTF33" s="492"/>
      <c r="MTG33" s="492"/>
      <c r="MTH33" s="492"/>
      <c r="MTI33" s="492"/>
      <c r="MTJ33" s="492"/>
      <c r="MTK33" s="492"/>
      <c r="MTL33" s="492"/>
      <c r="MTM33" s="492"/>
      <c r="MTN33" s="492"/>
      <c r="MTO33" s="492"/>
      <c r="MTP33" s="492"/>
      <c r="MTQ33" s="492"/>
      <c r="MTR33" s="492"/>
      <c r="MTS33" s="492"/>
      <c r="MTT33" s="492"/>
      <c r="MTU33" s="492"/>
      <c r="MTV33" s="492"/>
      <c r="MTW33" s="492"/>
      <c r="MTX33" s="492"/>
      <c r="MTY33" s="492"/>
      <c r="MTZ33" s="492"/>
      <c r="MUA33" s="492"/>
      <c r="MUB33" s="492"/>
      <c r="MUC33" s="492"/>
      <c r="MUD33" s="492"/>
      <c r="MUE33" s="492"/>
      <c r="MUF33" s="492"/>
      <c r="MUG33" s="492"/>
      <c r="MUH33" s="492"/>
      <c r="MUI33" s="492"/>
      <c r="MUJ33" s="492"/>
      <c r="MUK33" s="492"/>
      <c r="MUL33" s="492"/>
      <c r="MUM33" s="492"/>
      <c r="MUN33" s="492"/>
      <c r="MUO33" s="492"/>
      <c r="MUP33" s="492"/>
      <c r="MUQ33" s="492"/>
      <c r="MUR33" s="492"/>
      <c r="MUS33" s="492"/>
      <c r="MUT33" s="492"/>
      <c r="MUU33" s="492"/>
      <c r="MUV33" s="492"/>
      <c r="MUW33" s="492"/>
      <c r="MUX33" s="492"/>
      <c r="MUY33" s="492"/>
      <c r="MUZ33" s="492"/>
      <c r="MVA33" s="492"/>
      <c r="MVB33" s="492"/>
      <c r="MVC33" s="492"/>
      <c r="MVD33" s="492"/>
      <c r="MVE33" s="492"/>
      <c r="MVF33" s="492"/>
      <c r="MVG33" s="492"/>
      <c r="MVH33" s="492"/>
      <c r="MVI33" s="492"/>
      <c r="MVJ33" s="492"/>
      <c r="MVK33" s="492"/>
      <c r="MVL33" s="492"/>
      <c r="MVM33" s="492"/>
      <c r="MVN33" s="492"/>
      <c r="MVO33" s="492"/>
      <c r="MVP33" s="492"/>
      <c r="MVQ33" s="492"/>
      <c r="MVR33" s="492"/>
      <c r="MVS33" s="492"/>
      <c r="MVT33" s="492"/>
      <c r="MVU33" s="492"/>
      <c r="MVV33" s="492"/>
      <c r="MVW33" s="492"/>
      <c r="MVX33" s="492"/>
      <c r="MVY33" s="492"/>
      <c r="MVZ33" s="492"/>
      <c r="MWA33" s="492"/>
      <c r="MWB33" s="492"/>
      <c r="MWC33" s="492"/>
      <c r="MWD33" s="492"/>
      <c r="MWE33" s="492"/>
      <c r="MWF33" s="492"/>
      <c r="MWG33" s="492"/>
      <c r="MWH33" s="492"/>
      <c r="MWI33" s="492"/>
      <c r="MWJ33" s="492"/>
      <c r="MWK33" s="492"/>
      <c r="MWL33" s="492"/>
      <c r="MWM33" s="492"/>
      <c r="MWN33" s="492"/>
      <c r="MWO33" s="492"/>
      <c r="MWP33" s="492"/>
      <c r="MWQ33" s="492"/>
      <c r="MWR33" s="492"/>
      <c r="MWS33" s="492"/>
      <c r="MWT33" s="492"/>
      <c r="MWU33" s="492"/>
      <c r="MWV33" s="492"/>
      <c r="MWW33" s="492"/>
      <c r="MWX33" s="492"/>
      <c r="MWY33" s="492"/>
      <c r="MWZ33" s="492"/>
      <c r="MXA33" s="492"/>
      <c r="MXB33" s="492"/>
      <c r="MXC33" s="492"/>
      <c r="MXD33" s="492"/>
      <c r="MXE33" s="492"/>
      <c r="MXF33" s="492"/>
      <c r="MXG33" s="492"/>
      <c r="MXH33" s="492"/>
      <c r="MXI33" s="492"/>
      <c r="MXJ33" s="492"/>
      <c r="MXK33" s="492"/>
      <c r="MXL33" s="492"/>
      <c r="MXM33" s="492"/>
      <c r="MXN33" s="492"/>
      <c r="MXO33" s="492"/>
      <c r="MXP33" s="492"/>
      <c r="MXQ33" s="492"/>
      <c r="MXR33" s="492"/>
      <c r="MXS33" s="492"/>
      <c r="MXT33" s="492"/>
      <c r="MXU33" s="492"/>
      <c r="MXV33" s="492"/>
      <c r="MXW33" s="492"/>
      <c r="MXX33" s="492"/>
      <c r="MXY33" s="492"/>
      <c r="MXZ33" s="492"/>
      <c r="MYA33" s="492"/>
      <c r="MYB33" s="492"/>
      <c r="MYC33" s="492"/>
      <c r="MYD33" s="492"/>
      <c r="MYE33" s="492"/>
      <c r="MYF33" s="492"/>
      <c r="MYG33" s="492"/>
      <c r="MYH33" s="492"/>
      <c r="MYI33" s="492"/>
      <c r="MYJ33" s="492"/>
      <c r="MYK33" s="492"/>
      <c r="MYL33" s="492"/>
      <c r="MYM33" s="492"/>
      <c r="MYN33" s="492"/>
      <c r="MYO33" s="492"/>
      <c r="MYP33" s="492"/>
      <c r="MYQ33" s="492"/>
      <c r="MYR33" s="492"/>
      <c r="MYS33" s="492"/>
      <c r="MYT33" s="492"/>
      <c r="MYU33" s="492"/>
      <c r="MYV33" s="492"/>
      <c r="MYW33" s="492"/>
      <c r="MYX33" s="492"/>
      <c r="MYY33" s="492"/>
      <c r="MYZ33" s="492"/>
      <c r="MZA33" s="492"/>
      <c r="MZB33" s="492"/>
      <c r="MZC33" s="492"/>
      <c r="MZD33" s="492"/>
      <c r="MZE33" s="492"/>
      <c r="MZF33" s="492"/>
      <c r="MZG33" s="492"/>
      <c r="MZH33" s="492"/>
      <c r="MZI33" s="492"/>
      <c r="MZJ33" s="492"/>
      <c r="MZK33" s="492"/>
      <c r="MZL33" s="492"/>
      <c r="MZM33" s="492"/>
      <c r="MZN33" s="492"/>
      <c r="MZO33" s="492"/>
      <c r="MZP33" s="492"/>
      <c r="MZQ33" s="492"/>
      <c r="MZR33" s="492"/>
      <c r="MZS33" s="492"/>
      <c r="MZT33" s="492"/>
      <c r="MZU33" s="492"/>
      <c r="MZV33" s="492"/>
      <c r="MZW33" s="492"/>
      <c r="MZX33" s="492"/>
      <c r="MZY33" s="492"/>
      <c r="MZZ33" s="492"/>
      <c r="NAA33" s="492"/>
      <c r="NAB33" s="492"/>
      <c r="NAC33" s="492"/>
      <c r="NAD33" s="492"/>
      <c r="NAE33" s="492"/>
      <c r="NAF33" s="492"/>
      <c r="NAG33" s="492"/>
      <c r="NAH33" s="492"/>
      <c r="NAI33" s="492"/>
      <c r="NAJ33" s="492"/>
      <c r="NAK33" s="492"/>
      <c r="NAL33" s="492"/>
      <c r="NAM33" s="492"/>
      <c r="NAN33" s="492"/>
      <c r="NAO33" s="492"/>
      <c r="NAP33" s="492"/>
      <c r="NAQ33" s="492"/>
      <c r="NAR33" s="492"/>
      <c r="NAS33" s="492"/>
      <c r="NAT33" s="492"/>
      <c r="NAU33" s="492"/>
      <c r="NAV33" s="492"/>
      <c r="NAW33" s="492"/>
      <c r="NAX33" s="492"/>
      <c r="NAY33" s="492"/>
      <c r="NAZ33" s="492"/>
      <c r="NBA33" s="492"/>
      <c r="NBB33" s="492"/>
      <c r="NBC33" s="492"/>
      <c r="NBD33" s="492"/>
      <c r="NBE33" s="492"/>
      <c r="NBF33" s="492"/>
      <c r="NBG33" s="492"/>
      <c r="NBH33" s="492"/>
      <c r="NBI33" s="492"/>
      <c r="NBJ33" s="492"/>
      <c r="NBK33" s="492"/>
      <c r="NBL33" s="492"/>
      <c r="NBM33" s="492"/>
      <c r="NBN33" s="492"/>
      <c r="NBO33" s="492"/>
      <c r="NBP33" s="492"/>
      <c r="NBQ33" s="492"/>
      <c r="NBR33" s="492"/>
      <c r="NBS33" s="492"/>
      <c r="NBT33" s="492"/>
      <c r="NBU33" s="492"/>
      <c r="NBV33" s="492"/>
      <c r="NBW33" s="492"/>
      <c r="NBX33" s="492"/>
      <c r="NBY33" s="492"/>
      <c r="NBZ33" s="492"/>
      <c r="NCA33" s="492"/>
      <c r="NCB33" s="492"/>
      <c r="NCC33" s="492"/>
      <c r="NCD33" s="492"/>
      <c r="NCE33" s="492"/>
      <c r="NCF33" s="492"/>
      <c r="NCG33" s="492"/>
      <c r="NCH33" s="492"/>
      <c r="NCI33" s="492"/>
      <c r="NCJ33" s="492"/>
      <c r="NCK33" s="492"/>
      <c r="NCL33" s="492"/>
      <c r="NCM33" s="492"/>
      <c r="NCN33" s="492"/>
      <c r="NCO33" s="492"/>
      <c r="NCP33" s="492"/>
      <c r="NCQ33" s="492"/>
      <c r="NCR33" s="492"/>
      <c r="NCS33" s="492"/>
      <c r="NCT33" s="492"/>
      <c r="NCU33" s="492"/>
      <c r="NCV33" s="492"/>
      <c r="NCW33" s="492"/>
      <c r="NCX33" s="492"/>
      <c r="NCY33" s="492"/>
      <c r="NCZ33" s="492"/>
      <c r="NDA33" s="492"/>
      <c r="NDB33" s="492"/>
      <c r="NDC33" s="492"/>
      <c r="NDD33" s="492"/>
      <c r="NDE33" s="492"/>
      <c r="NDF33" s="492"/>
      <c r="NDG33" s="492"/>
      <c r="NDH33" s="492"/>
      <c r="NDI33" s="492"/>
      <c r="NDJ33" s="492"/>
      <c r="NDK33" s="492"/>
      <c r="NDL33" s="492"/>
      <c r="NDM33" s="492"/>
      <c r="NDN33" s="492"/>
      <c r="NDO33" s="492"/>
      <c r="NDP33" s="492"/>
      <c r="NDQ33" s="492"/>
      <c r="NDR33" s="492"/>
      <c r="NDS33" s="492"/>
      <c r="NDT33" s="492"/>
      <c r="NDU33" s="492"/>
      <c r="NDV33" s="492"/>
      <c r="NDW33" s="492"/>
      <c r="NDX33" s="492"/>
      <c r="NDY33" s="492"/>
      <c r="NDZ33" s="492"/>
      <c r="NEA33" s="492"/>
      <c r="NEB33" s="492"/>
      <c r="NEC33" s="492"/>
      <c r="NED33" s="492"/>
      <c r="NEE33" s="492"/>
      <c r="NEF33" s="492"/>
      <c r="NEG33" s="492"/>
      <c r="NEH33" s="492"/>
      <c r="NEI33" s="492"/>
      <c r="NEJ33" s="492"/>
      <c r="NEK33" s="492"/>
      <c r="NEL33" s="492"/>
      <c r="NEM33" s="492"/>
      <c r="NEN33" s="492"/>
      <c r="NEO33" s="492"/>
      <c r="NEP33" s="492"/>
      <c r="NEQ33" s="492"/>
      <c r="NER33" s="492"/>
      <c r="NES33" s="492"/>
      <c r="NET33" s="492"/>
      <c r="NEU33" s="492"/>
      <c r="NEV33" s="492"/>
      <c r="NEW33" s="492"/>
      <c r="NEX33" s="492"/>
      <c r="NEY33" s="492"/>
      <c r="NEZ33" s="492"/>
      <c r="NFA33" s="492"/>
      <c r="NFB33" s="492"/>
      <c r="NFC33" s="492"/>
      <c r="NFD33" s="492"/>
      <c r="NFE33" s="492"/>
      <c r="NFF33" s="492"/>
      <c r="NFG33" s="492"/>
      <c r="NFH33" s="492"/>
      <c r="NFI33" s="492"/>
      <c r="NFJ33" s="492"/>
      <c r="NFK33" s="492"/>
      <c r="NFL33" s="492"/>
      <c r="NFM33" s="492"/>
      <c r="NFN33" s="492"/>
      <c r="NFO33" s="492"/>
      <c r="NFP33" s="492"/>
      <c r="NFQ33" s="492"/>
      <c r="NFR33" s="492"/>
      <c r="NFS33" s="492"/>
      <c r="NFT33" s="492"/>
      <c r="NFU33" s="492"/>
      <c r="NFV33" s="492"/>
      <c r="NFW33" s="492"/>
      <c r="NFX33" s="492"/>
      <c r="NFY33" s="492"/>
      <c r="NFZ33" s="492"/>
      <c r="NGA33" s="492"/>
      <c r="NGB33" s="492"/>
      <c r="NGC33" s="492"/>
      <c r="NGD33" s="492"/>
      <c r="NGE33" s="492"/>
      <c r="NGF33" s="492"/>
      <c r="NGG33" s="492"/>
      <c r="NGH33" s="492"/>
      <c r="NGI33" s="492"/>
      <c r="NGJ33" s="492"/>
      <c r="NGK33" s="492"/>
      <c r="NGL33" s="492"/>
      <c r="NGM33" s="492"/>
      <c r="NGN33" s="492"/>
      <c r="NGO33" s="492"/>
      <c r="NGP33" s="492"/>
      <c r="NGQ33" s="492"/>
      <c r="NGR33" s="492"/>
      <c r="NGS33" s="492"/>
      <c r="NGT33" s="492"/>
      <c r="NGU33" s="492"/>
      <c r="NGV33" s="492"/>
      <c r="NGW33" s="492"/>
      <c r="NGX33" s="492"/>
      <c r="NGY33" s="492"/>
      <c r="NGZ33" s="492"/>
      <c r="NHA33" s="492"/>
      <c r="NHB33" s="492"/>
      <c r="NHC33" s="492"/>
      <c r="NHD33" s="492"/>
      <c r="NHE33" s="492"/>
      <c r="NHF33" s="492"/>
      <c r="NHG33" s="492"/>
      <c r="NHH33" s="492"/>
      <c r="NHI33" s="492"/>
      <c r="NHJ33" s="492"/>
      <c r="NHK33" s="492"/>
      <c r="NHL33" s="492"/>
      <c r="NHM33" s="492"/>
      <c r="NHN33" s="492"/>
      <c r="NHO33" s="492"/>
      <c r="NHP33" s="492"/>
      <c r="NHQ33" s="492"/>
      <c r="NHR33" s="492"/>
      <c r="NHS33" s="492"/>
      <c r="NHT33" s="492"/>
      <c r="NHU33" s="492"/>
      <c r="NHV33" s="492"/>
      <c r="NHW33" s="492"/>
      <c r="NHX33" s="492"/>
      <c r="NHY33" s="492"/>
      <c r="NHZ33" s="492"/>
      <c r="NIA33" s="492"/>
      <c r="NIB33" s="492"/>
      <c r="NIC33" s="492"/>
      <c r="NID33" s="492"/>
      <c r="NIE33" s="492"/>
      <c r="NIF33" s="492"/>
      <c r="NIG33" s="492"/>
      <c r="NIH33" s="492"/>
      <c r="NII33" s="492"/>
      <c r="NIJ33" s="492"/>
      <c r="NIK33" s="492"/>
      <c r="NIL33" s="492"/>
      <c r="NIM33" s="492"/>
      <c r="NIN33" s="492"/>
      <c r="NIO33" s="492"/>
      <c r="NIP33" s="492"/>
      <c r="NIQ33" s="492"/>
      <c r="NIR33" s="492"/>
      <c r="NIS33" s="492"/>
      <c r="NIT33" s="492"/>
      <c r="NIU33" s="492"/>
      <c r="NIV33" s="492"/>
      <c r="NIW33" s="492"/>
      <c r="NIX33" s="492"/>
      <c r="NIY33" s="492"/>
      <c r="NIZ33" s="492"/>
      <c r="NJA33" s="492"/>
      <c r="NJB33" s="492"/>
      <c r="NJC33" s="492"/>
      <c r="NJD33" s="492"/>
      <c r="NJE33" s="492"/>
      <c r="NJF33" s="492"/>
      <c r="NJG33" s="492"/>
      <c r="NJH33" s="492"/>
      <c r="NJI33" s="492"/>
      <c r="NJJ33" s="492"/>
      <c r="NJK33" s="492"/>
      <c r="NJL33" s="492"/>
      <c r="NJM33" s="492"/>
      <c r="NJN33" s="492"/>
      <c r="NJO33" s="492"/>
      <c r="NJP33" s="492"/>
      <c r="NJQ33" s="492"/>
      <c r="NJR33" s="492"/>
      <c r="NJS33" s="492"/>
      <c r="NJT33" s="492"/>
      <c r="NJU33" s="492"/>
      <c r="NJV33" s="492"/>
      <c r="NJW33" s="492"/>
      <c r="NJX33" s="492"/>
      <c r="NJY33" s="492"/>
      <c r="NJZ33" s="492"/>
      <c r="NKA33" s="492"/>
      <c r="NKB33" s="492"/>
      <c r="NKC33" s="492"/>
      <c r="NKD33" s="492"/>
      <c r="NKE33" s="492"/>
      <c r="NKF33" s="492"/>
      <c r="NKG33" s="492"/>
      <c r="NKH33" s="492"/>
      <c r="NKI33" s="492"/>
      <c r="NKJ33" s="492"/>
      <c r="NKK33" s="492"/>
      <c r="NKL33" s="492"/>
      <c r="NKM33" s="492"/>
      <c r="NKN33" s="492"/>
      <c r="NKO33" s="492"/>
      <c r="NKP33" s="492"/>
      <c r="NKQ33" s="492"/>
      <c r="NKR33" s="492"/>
      <c r="NKS33" s="492"/>
      <c r="NKT33" s="492"/>
      <c r="NKU33" s="492"/>
      <c r="NKV33" s="492"/>
      <c r="NKW33" s="492"/>
      <c r="NKX33" s="492"/>
      <c r="NKY33" s="492"/>
      <c r="NKZ33" s="492"/>
      <c r="NLA33" s="492"/>
      <c r="NLB33" s="492"/>
      <c r="NLC33" s="492"/>
      <c r="NLD33" s="492"/>
      <c r="NLE33" s="492"/>
      <c r="NLF33" s="492"/>
      <c r="NLG33" s="492"/>
      <c r="NLH33" s="492"/>
      <c r="NLI33" s="492"/>
      <c r="NLJ33" s="492"/>
      <c r="NLK33" s="492"/>
      <c r="NLL33" s="492"/>
      <c r="NLM33" s="492"/>
      <c r="NLN33" s="492"/>
      <c r="NLO33" s="492"/>
      <c r="NLP33" s="492"/>
      <c r="NLQ33" s="492"/>
      <c r="NLR33" s="492"/>
      <c r="NLS33" s="492"/>
      <c r="NLT33" s="492"/>
      <c r="NLU33" s="492"/>
      <c r="NLV33" s="492"/>
      <c r="NLW33" s="492"/>
      <c r="NLX33" s="492"/>
      <c r="NLY33" s="492"/>
      <c r="NLZ33" s="492"/>
      <c r="NMA33" s="492"/>
      <c r="NMB33" s="492"/>
      <c r="NMC33" s="492"/>
      <c r="NMD33" s="492"/>
      <c r="NME33" s="492"/>
      <c r="NMF33" s="492"/>
      <c r="NMG33" s="492"/>
      <c r="NMH33" s="492"/>
      <c r="NMI33" s="492"/>
      <c r="NMJ33" s="492"/>
      <c r="NMK33" s="492"/>
      <c r="NML33" s="492"/>
      <c r="NMM33" s="492"/>
      <c r="NMN33" s="492"/>
      <c r="NMO33" s="492"/>
      <c r="NMP33" s="492"/>
      <c r="NMQ33" s="492"/>
      <c r="NMR33" s="492"/>
      <c r="NMS33" s="492"/>
      <c r="NMT33" s="492"/>
      <c r="NMU33" s="492"/>
      <c r="NMV33" s="492"/>
      <c r="NMW33" s="492"/>
      <c r="NMX33" s="492"/>
      <c r="NMY33" s="492"/>
      <c r="NMZ33" s="492"/>
      <c r="NNA33" s="492"/>
      <c r="NNB33" s="492"/>
      <c r="NNC33" s="492"/>
      <c r="NND33" s="492"/>
      <c r="NNE33" s="492"/>
      <c r="NNF33" s="492"/>
      <c r="NNG33" s="492"/>
      <c r="NNH33" s="492"/>
      <c r="NNI33" s="492"/>
      <c r="NNJ33" s="492"/>
      <c r="NNK33" s="492"/>
      <c r="NNL33" s="492"/>
      <c r="NNM33" s="492"/>
      <c r="NNN33" s="492"/>
      <c r="NNO33" s="492"/>
      <c r="NNP33" s="492"/>
      <c r="NNQ33" s="492"/>
      <c r="NNR33" s="492"/>
      <c r="NNS33" s="492"/>
      <c r="NNT33" s="492"/>
      <c r="NNU33" s="492"/>
      <c r="NNV33" s="492"/>
      <c r="NNW33" s="492"/>
      <c r="NNX33" s="492"/>
      <c r="NNY33" s="492"/>
      <c r="NNZ33" s="492"/>
      <c r="NOA33" s="492"/>
      <c r="NOB33" s="492"/>
      <c r="NOC33" s="492"/>
      <c r="NOD33" s="492"/>
      <c r="NOE33" s="492"/>
      <c r="NOF33" s="492"/>
      <c r="NOG33" s="492"/>
      <c r="NOH33" s="492"/>
      <c r="NOI33" s="492"/>
      <c r="NOJ33" s="492"/>
      <c r="NOK33" s="492"/>
      <c r="NOL33" s="492"/>
      <c r="NOM33" s="492"/>
      <c r="NON33" s="492"/>
      <c r="NOO33" s="492"/>
      <c r="NOP33" s="492"/>
      <c r="NOQ33" s="492"/>
      <c r="NOR33" s="492"/>
      <c r="NOS33" s="492"/>
      <c r="NOT33" s="492"/>
      <c r="NOU33" s="492"/>
      <c r="NOV33" s="492"/>
      <c r="NOW33" s="492"/>
      <c r="NOX33" s="492"/>
      <c r="NOY33" s="492"/>
      <c r="NOZ33" s="492"/>
      <c r="NPA33" s="492"/>
      <c r="NPB33" s="492"/>
      <c r="NPC33" s="492"/>
      <c r="NPD33" s="492"/>
      <c r="NPE33" s="492"/>
      <c r="NPF33" s="492"/>
      <c r="NPG33" s="492"/>
      <c r="NPH33" s="492"/>
      <c r="NPI33" s="492"/>
      <c r="NPJ33" s="492"/>
      <c r="NPK33" s="492"/>
      <c r="NPL33" s="492"/>
      <c r="NPM33" s="492"/>
      <c r="NPN33" s="492"/>
      <c r="NPO33" s="492"/>
      <c r="NPP33" s="492"/>
      <c r="NPQ33" s="492"/>
      <c r="NPR33" s="492"/>
      <c r="NPS33" s="492"/>
      <c r="NPT33" s="492"/>
      <c r="NPU33" s="492"/>
      <c r="NPV33" s="492"/>
      <c r="NPW33" s="492"/>
      <c r="NPX33" s="492"/>
      <c r="NPY33" s="492"/>
      <c r="NPZ33" s="492"/>
      <c r="NQA33" s="492"/>
      <c r="NQB33" s="492"/>
      <c r="NQC33" s="492"/>
      <c r="NQD33" s="492"/>
      <c r="NQE33" s="492"/>
      <c r="NQF33" s="492"/>
      <c r="NQG33" s="492"/>
      <c r="NQH33" s="492"/>
      <c r="NQI33" s="492"/>
      <c r="NQJ33" s="492"/>
      <c r="NQK33" s="492"/>
      <c r="NQL33" s="492"/>
      <c r="NQM33" s="492"/>
      <c r="NQN33" s="492"/>
      <c r="NQO33" s="492"/>
      <c r="NQP33" s="492"/>
      <c r="NQQ33" s="492"/>
      <c r="NQR33" s="492"/>
      <c r="NQS33" s="492"/>
      <c r="NQT33" s="492"/>
      <c r="NQU33" s="492"/>
      <c r="NQV33" s="492"/>
      <c r="NQW33" s="492"/>
      <c r="NQX33" s="492"/>
      <c r="NQY33" s="492"/>
      <c r="NQZ33" s="492"/>
      <c r="NRA33" s="492"/>
      <c r="NRB33" s="492"/>
      <c r="NRC33" s="492"/>
      <c r="NRD33" s="492"/>
      <c r="NRE33" s="492"/>
      <c r="NRF33" s="492"/>
      <c r="NRG33" s="492"/>
      <c r="NRH33" s="492"/>
      <c r="NRI33" s="492"/>
      <c r="NRJ33" s="492"/>
      <c r="NRK33" s="492"/>
      <c r="NRL33" s="492"/>
      <c r="NRM33" s="492"/>
      <c r="NRN33" s="492"/>
      <c r="NRO33" s="492"/>
      <c r="NRP33" s="492"/>
      <c r="NRQ33" s="492"/>
      <c r="NRR33" s="492"/>
      <c r="NRS33" s="492"/>
      <c r="NRT33" s="492"/>
      <c r="NRU33" s="492"/>
      <c r="NRV33" s="492"/>
      <c r="NRW33" s="492"/>
      <c r="NRX33" s="492"/>
      <c r="NRY33" s="492"/>
      <c r="NRZ33" s="492"/>
      <c r="NSA33" s="492"/>
      <c r="NSB33" s="492"/>
      <c r="NSC33" s="492"/>
      <c r="NSD33" s="492"/>
      <c r="NSE33" s="492"/>
      <c r="NSF33" s="492"/>
      <c r="NSG33" s="492"/>
      <c r="NSH33" s="492"/>
      <c r="NSI33" s="492"/>
      <c r="NSJ33" s="492"/>
      <c r="NSK33" s="492"/>
      <c r="NSL33" s="492"/>
      <c r="NSM33" s="492"/>
      <c r="NSN33" s="492"/>
      <c r="NSO33" s="492"/>
      <c r="NSP33" s="492"/>
      <c r="NSQ33" s="492"/>
      <c r="NSR33" s="492"/>
      <c r="NSS33" s="492"/>
      <c r="NST33" s="492"/>
      <c r="NSU33" s="492"/>
      <c r="NSV33" s="492"/>
      <c r="NSW33" s="492"/>
      <c r="NSX33" s="492"/>
      <c r="NSY33" s="492"/>
      <c r="NSZ33" s="492"/>
      <c r="NTA33" s="492"/>
      <c r="NTB33" s="492"/>
      <c r="NTC33" s="492"/>
      <c r="NTD33" s="492"/>
      <c r="NTE33" s="492"/>
      <c r="NTF33" s="492"/>
      <c r="NTG33" s="492"/>
      <c r="NTH33" s="492"/>
      <c r="NTI33" s="492"/>
      <c r="NTJ33" s="492"/>
      <c r="NTK33" s="492"/>
      <c r="NTL33" s="492"/>
      <c r="NTM33" s="492"/>
      <c r="NTN33" s="492"/>
      <c r="NTO33" s="492"/>
      <c r="NTP33" s="492"/>
      <c r="NTQ33" s="492"/>
      <c r="NTR33" s="492"/>
      <c r="NTS33" s="492"/>
      <c r="NTT33" s="492"/>
      <c r="NTU33" s="492"/>
      <c r="NTV33" s="492"/>
      <c r="NTW33" s="492"/>
      <c r="NTX33" s="492"/>
      <c r="NTY33" s="492"/>
      <c r="NTZ33" s="492"/>
      <c r="NUA33" s="492"/>
      <c r="NUB33" s="492"/>
      <c r="NUC33" s="492"/>
      <c r="NUD33" s="492"/>
      <c r="NUE33" s="492"/>
      <c r="NUF33" s="492"/>
      <c r="NUG33" s="492"/>
      <c r="NUH33" s="492"/>
      <c r="NUI33" s="492"/>
      <c r="NUJ33" s="492"/>
      <c r="NUK33" s="492"/>
      <c r="NUL33" s="492"/>
      <c r="NUM33" s="492"/>
      <c r="NUN33" s="492"/>
      <c r="NUO33" s="492"/>
      <c r="NUP33" s="492"/>
      <c r="NUQ33" s="492"/>
      <c r="NUR33" s="492"/>
      <c r="NUS33" s="492"/>
      <c r="NUT33" s="492"/>
      <c r="NUU33" s="492"/>
      <c r="NUV33" s="492"/>
      <c r="NUW33" s="492"/>
      <c r="NUX33" s="492"/>
      <c r="NUY33" s="492"/>
      <c r="NUZ33" s="492"/>
      <c r="NVA33" s="492"/>
      <c r="NVB33" s="492"/>
      <c r="NVC33" s="492"/>
      <c r="NVD33" s="492"/>
      <c r="NVE33" s="492"/>
      <c r="NVF33" s="492"/>
      <c r="NVG33" s="492"/>
      <c r="NVH33" s="492"/>
      <c r="NVI33" s="492"/>
      <c r="NVJ33" s="492"/>
      <c r="NVK33" s="492"/>
      <c r="NVL33" s="492"/>
      <c r="NVM33" s="492"/>
      <c r="NVN33" s="492"/>
      <c r="NVO33" s="492"/>
      <c r="NVP33" s="492"/>
      <c r="NVQ33" s="492"/>
      <c r="NVR33" s="492"/>
      <c r="NVS33" s="492"/>
      <c r="NVT33" s="492"/>
      <c r="NVU33" s="492"/>
      <c r="NVV33" s="492"/>
      <c r="NVW33" s="492"/>
      <c r="NVX33" s="492"/>
      <c r="NVY33" s="492"/>
      <c r="NVZ33" s="492"/>
      <c r="NWA33" s="492"/>
      <c r="NWB33" s="492"/>
      <c r="NWC33" s="492"/>
      <c r="NWD33" s="492"/>
      <c r="NWE33" s="492"/>
      <c r="NWF33" s="492"/>
      <c r="NWG33" s="492"/>
      <c r="NWH33" s="492"/>
      <c r="NWI33" s="492"/>
      <c r="NWJ33" s="492"/>
      <c r="NWK33" s="492"/>
      <c r="NWL33" s="492"/>
      <c r="NWM33" s="492"/>
      <c r="NWN33" s="492"/>
      <c r="NWO33" s="492"/>
      <c r="NWP33" s="492"/>
      <c r="NWQ33" s="492"/>
      <c r="NWR33" s="492"/>
      <c r="NWS33" s="492"/>
      <c r="NWT33" s="492"/>
      <c r="NWU33" s="492"/>
      <c r="NWV33" s="492"/>
      <c r="NWW33" s="492"/>
      <c r="NWX33" s="492"/>
      <c r="NWY33" s="492"/>
      <c r="NWZ33" s="492"/>
      <c r="NXA33" s="492"/>
      <c r="NXB33" s="492"/>
      <c r="NXC33" s="492"/>
      <c r="NXD33" s="492"/>
      <c r="NXE33" s="492"/>
      <c r="NXF33" s="492"/>
      <c r="NXG33" s="492"/>
      <c r="NXH33" s="492"/>
      <c r="NXI33" s="492"/>
      <c r="NXJ33" s="492"/>
      <c r="NXK33" s="492"/>
      <c r="NXL33" s="492"/>
      <c r="NXM33" s="492"/>
      <c r="NXN33" s="492"/>
      <c r="NXO33" s="492"/>
      <c r="NXP33" s="492"/>
      <c r="NXQ33" s="492"/>
      <c r="NXR33" s="492"/>
      <c r="NXS33" s="492"/>
      <c r="NXT33" s="492"/>
      <c r="NXU33" s="492"/>
      <c r="NXV33" s="492"/>
      <c r="NXW33" s="492"/>
      <c r="NXX33" s="492"/>
      <c r="NXY33" s="492"/>
      <c r="NXZ33" s="492"/>
      <c r="NYA33" s="492"/>
      <c r="NYB33" s="492"/>
      <c r="NYC33" s="492"/>
      <c r="NYD33" s="492"/>
      <c r="NYE33" s="492"/>
      <c r="NYF33" s="492"/>
      <c r="NYG33" s="492"/>
      <c r="NYH33" s="492"/>
      <c r="NYI33" s="492"/>
      <c r="NYJ33" s="492"/>
      <c r="NYK33" s="492"/>
      <c r="NYL33" s="492"/>
      <c r="NYM33" s="492"/>
      <c r="NYN33" s="492"/>
      <c r="NYO33" s="492"/>
      <c r="NYP33" s="492"/>
      <c r="NYQ33" s="492"/>
      <c r="NYR33" s="492"/>
      <c r="NYS33" s="492"/>
      <c r="NYT33" s="492"/>
      <c r="NYU33" s="492"/>
      <c r="NYV33" s="492"/>
      <c r="NYW33" s="492"/>
      <c r="NYX33" s="492"/>
      <c r="NYY33" s="492"/>
      <c r="NYZ33" s="492"/>
      <c r="NZA33" s="492"/>
      <c r="NZB33" s="492"/>
      <c r="NZC33" s="492"/>
      <c r="NZD33" s="492"/>
      <c r="NZE33" s="492"/>
      <c r="NZF33" s="492"/>
      <c r="NZG33" s="492"/>
      <c r="NZH33" s="492"/>
      <c r="NZI33" s="492"/>
      <c r="NZJ33" s="492"/>
      <c r="NZK33" s="492"/>
      <c r="NZL33" s="492"/>
      <c r="NZM33" s="492"/>
      <c r="NZN33" s="492"/>
      <c r="NZO33" s="492"/>
      <c r="NZP33" s="492"/>
      <c r="NZQ33" s="492"/>
      <c r="NZR33" s="492"/>
      <c r="NZS33" s="492"/>
      <c r="NZT33" s="492"/>
      <c r="NZU33" s="492"/>
      <c r="NZV33" s="492"/>
      <c r="NZW33" s="492"/>
      <c r="NZX33" s="492"/>
      <c r="NZY33" s="492"/>
      <c r="NZZ33" s="492"/>
      <c r="OAA33" s="492"/>
      <c r="OAB33" s="492"/>
      <c r="OAC33" s="492"/>
      <c r="OAD33" s="492"/>
      <c r="OAE33" s="492"/>
      <c r="OAF33" s="492"/>
      <c r="OAG33" s="492"/>
      <c r="OAH33" s="492"/>
      <c r="OAI33" s="492"/>
      <c r="OAJ33" s="492"/>
      <c r="OAK33" s="492"/>
      <c r="OAL33" s="492"/>
      <c r="OAM33" s="492"/>
      <c r="OAN33" s="492"/>
      <c r="OAO33" s="492"/>
      <c r="OAP33" s="492"/>
      <c r="OAQ33" s="492"/>
      <c r="OAR33" s="492"/>
      <c r="OAS33" s="492"/>
      <c r="OAT33" s="492"/>
      <c r="OAU33" s="492"/>
      <c r="OAV33" s="492"/>
      <c r="OAW33" s="492"/>
      <c r="OAX33" s="492"/>
      <c r="OAY33" s="492"/>
      <c r="OAZ33" s="492"/>
      <c r="OBA33" s="492"/>
      <c r="OBB33" s="492"/>
      <c r="OBC33" s="492"/>
      <c r="OBD33" s="492"/>
      <c r="OBE33" s="492"/>
      <c r="OBF33" s="492"/>
      <c r="OBG33" s="492"/>
      <c r="OBH33" s="492"/>
      <c r="OBI33" s="492"/>
      <c r="OBJ33" s="492"/>
      <c r="OBK33" s="492"/>
      <c r="OBL33" s="492"/>
      <c r="OBM33" s="492"/>
      <c r="OBN33" s="492"/>
      <c r="OBO33" s="492"/>
      <c r="OBP33" s="492"/>
      <c r="OBQ33" s="492"/>
      <c r="OBR33" s="492"/>
      <c r="OBS33" s="492"/>
      <c r="OBT33" s="492"/>
      <c r="OBU33" s="492"/>
      <c r="OBV33" s="492"/>
      <c r="OBW33" s="492"/>
      <c r="OBX33" s="492"/>
      <c r="OBY33" s="492"/>
      <c r="OBZ33" s="492"/>
      <c r="OCA33" s="492"/>
      <c r="OCB33" s="492"/>
      <c r="OCC33" s="492"/>
      <c r="OCD33" s="492"/>
      <c r="OCE33" s="492"/>
      <c r="OCF33" s="492"/>
      <c r="OCG33" s="492"/>
      <c r="OCH33" s="492"/>
      <c r="OCI33" s="492"/>
      <c r="OCJ33" s="492"/>
      <c r="OCK33" s="492"/>
      <c r="OCL33" s="492"/>
      <c r="OCM33" s="492"/>
      <c r="OCN33" s="492"/>
      <c r="OCO33" s="492"/>
      <c r="OCP33" s="492"/>
      <c r="OCQ33" s="492"/>
      <c r="OCR33" s="492"/>
      <c r="OCS33" s="492"/>
      <c r="OCT33" s="492"/>
      <c r="OCU33" s="492"/>
      <c r="OCV33" s="492"/>
      <c r="OCW33" s="492"/>
      <c r="OCX33" s="492"/>
      <c r="OCY33" s="492"/>
      <c r="OCZ33" s="492"/>
      <c r="ODA33" s="492"/>
      <c r="ODB33" s="492"/>
      <c r="ODC33" s="492"/>
      <c r="ODD33" s="492"/>
      <c r="ODE33" s="492"/>
      <c r="ODF33" s="492"/>
      <c r="ODG33" s="492"/>
      <c r="ODH33" s="492"/>
      <c r="ODI33" s="492"/>
      <c r="ODJ33" s="492"/>
      <c r="ODK33" s="492"/>
      <c r="ODL33" s="492"/>
      <c r="ODM33" s="492"/>
      <c r="ODN33" s="492"/>
      <c r="ODO33" s="492"/>
      <c r="ODP33" s="492"/>
      <c r="ODQ33" s="492"/>
      <c r="ODR33" s="492"/>
      <c r="ODS33" s="492"/>
      <c r="ODT33" s="492"/>
      <c r="ODU33" s="492"/>
      <c r="ODV33" s="492"/>
      <c r="ODW33" s="492"/>
      <c r="ODX33" s="492"/>
      <c r="ODY33" s="492"/>
      <c r="ODZ33" s="492"/>
      <c r="OEA33" s="492"/>
      <c r="OEB33" s="492"/>
      <c r="OEC33" s="492"/>
      <c r="OED33" s="492"/>
      <c r="OEE33" s="492"/>
      <c r="OEF33" s="492"/>
      <c r="OEG33" s="492"/>
      <c r="OEH33" s="492"/>
      <c r="OEI33" s="492"/>
      <c r="OEJ33" s="492"/>
      <c r="OEK33" s="492"/>
      <c r="OEL33" s="492"/>
      <c r="OEM33" s="492"/>
      <c r="OEN33" s="492"/>
      <c r="OEO33" s="492"/>
      <c r="OEP33" s="492"/>
      <c r="OEQ33" s="492"/>
      <c r="OER33" s="492"/>
      <c r="OES33" s="492"/>
      <c r="OET33" s="492"/>
      <c r="OEU33" s="492"/>
      <c r="OEV33" s="492"/>
      <c r="OEW33" s="492"/>
      <c r="OEX33" s="492"/>
      <c r="OEY33" s="492"/>
      <c r="OEZ33" s="492"/>
      <c r="OFA33" s="492"/>
      <c r="OFB33" s="492"/>
      <c r="OFC33" s="492"/>
      <c r="OFD33" s="492"/>
      <c r="OFE33" s="492"/>
      <c r="OFF33" s="492"/>
      <c r="OFG33" s="492"/>
      <c r="OFH33" s="492"/>
      <c r="OFI33" s="492"/>
      <c r="OFJ33" s="492"/>
      <c r="OFK33" s="492"/>
      <c r="OFL33" s="492"/>
      <c r="OFM33" s="492"/>
      <c r="OFN33" s="492"/>
      <c r="OFO33" s="492"/>
      <c r="OFP33" s="492"/>
      <c r="OFQ33" s="492"/>
      <c r="OFR33" s="492"/>
      <c r="OFS33" s="492"/>
      <c r="OFT33" s="492"/>
      <c r="OFU33" s="492"/>
      <c r="OFV33" s="492"/>
      <c r="OFW33" s="492"/>
      <c r="OFX33" s="492"/>
      <c r="OFY33" s="492"/>
      <c r="OFZ33" s="492"/>
      <c r="OGA33" s="492"/>
      <c r="OGB33" s="492"/>
      <c r="OGC33" s="492"/>
      <c r="OGD33" s="492"/>
      <c r="OGE33" s="492"/>
      <c r="OGF33" s="492"/>
      <c r="OGG33" s="492"/>
      <c r="OGH33" s="492"/>
      <c r="OGI33" s="492"/>
      <c r="OGJ33" s="492"/>
      <c r="OGK33" s="492"/>
      <c r="OGL33" s="492"/>
      <c r="OGM33" s="492"/>
      <c r="OGN33" s="492"/>
      <c r="OGO33" s="492"/>
      <c r="OGP33" s="492"/>
      <c r="OGQ33" s="492"/>
      <c r="OGR33" s="492"/>
      <c r="OGS33" s="492"/>
      <c r="OGT33" s="492"/>
      <c r="OGU33" s="492"/>
      <c r="OGV33" s="492"/>
      <c r="OGW33" s="492"/>
      <c r="OGX33" s="492"/>
      <c r="OGY33" s="492"/>
      <c r="OGZ33" s="492"/>
      <c r="OHA33" s="492"/>
      <c r="OHB33" s="492"/>
      <c r="OHC33" s="492"/>
      <c r="OHD33" s="492"/>
      <c r="OHE33" s="492"/>
      <c r="OHF33" s="492"/>
      <c r="OHG33" s="492"/>
      <c r="OHH33" s="492"/>
      <c r="OHI33" s="492"/>
      <c r="OHJ33" s="492"/>
      <c r="OHK33" s="492"/>
      <c r="OHL33" s="492"/>
      <c r="OHM33" s="492"/>
      <c r="OHN33" s="492"/>
      <c r="OHO33" s="492"/>
      <c r="OHP33" s="492"/>
      <c r="OHQ33" s="492"/>
      <c r="OHR33" s="492"/>
      <c r="OHS33" s="492"/>
      <c r="OHT33" s="492"/>
      <c r="OHU33" s="492"/>
      <c r="OHV33" s="492"/>
      <c r="OHW33" s="492"/>
      <c r="OHX33" s="492"/>
      <c r="OHY33" s="492"/>
      <c r="OHZ33" s="492"/>
      <c r="OIA33" s="492"/>
      <c r="OIB33" s="492"/>
      <c r="OIC33" s="492"/>
      <c r="OID33" s="492"/>
      <c r="OIE33" s="492"/>
      <c r="OIF33" s="492"/>
      <c r="OIG33" s="492"/>
      <c r="OIH33" s="492"/>
      <c r="OII33" s="492"/>
      <c r="OIJ33" s="492"/>
      <c r="OIK33" s="492"/>
      <c r="OIL33" s="492"/>
      <c r="OIM33" s="492"/>
      <c r="OIN33" s="492"/>
      <c r="OIO33" s="492"/>
      <c r="OIP33" s="492"/>
      <c r="OIQ33" s="492"/>
      <c r="OIR33" s="492"/>
      <c r="OIS33" s="492"/>
      <c r="OIT33" s="492"/>
      <c r="OIU33" s="492"/>
      <c r="OIV33" s="492"/>
      <c r="OIW33" s="492"/>
      <c r="OIX33" s="492"/>
      <c r="OIY33" s="492"/>
      <c r="OIZ33" s="492"/>
      <c r="OJA33" s="492"/>
      <c r="OJB33" s="492"/>
      <c r="OJC33" s="492"/>
      <c r="OJD33" s="492"/>
      <c r="OJE33" s="492"/>
      <c r="OJF33" s="492"/>
      <c r="OJG33" s="492"/>
      <c r="OJH33" s="492"/>
      <c r="OJI33" s="492"/>
      <c r="OJJ33" s="492"/>
      <c r="OJK33" s="492"/>
      <c r="OJL33" s="492"/>
      <c r="OJM33" s="492"/>
      <c r="OJN33" s="492"/>
      <c r="OJO33" s="492"/>
      <c r="OJP33" s="492"/>
      <c r="OJQ33" s="492"/>
      <c r="OJR33" s="492"/>
      <c r="OJS33" s="492"/>
      <c r="OJT33" s="492"/>
      <c r="OJU33" s="492"/>
      <c r="OJV33" s="492"/>
      <c r="OJW33" s="492"/>
      <c r="OJX33" s="492"/>
      <c r="OJY33" s="492"/>
      <c r="OJZ33" s="492"/>
      <c r="OKA33" s="492"/>
      <c r="OKB33" s="492"/>
      <c r="OKC33" s="492"/>
      <c r="OKD33" s="492"/>
      <c r="OKE33" s="492"/>
      <c r="OKF33" s="492"/>
      <c r="OKG33" s="492"/>
      <c r="OKH33" s="492"/>
      <c r="OKI33" s="492"/>
      <c r="OKJ33" s="492"/>
      <c r="OKK33" s="492"/>
      <c r="OKL33" s="492"/>
      <c r="OKM33" s="492"/>
      <c r="OKN33" s="492"/>
      <c r="OKO33" s="492"/>
      <c r="OKP33" s="492"/>
      <c r="OKQ33" s="492"/>
      <c r="OKR33" s="492"/>
      <c r="OKS33" s="492"/>
      <c r="OKT33" s="492"/>
      <c r="OKU33" s="492"/>
      <c r="OKV33" s="492"/>
      <c r="OKW33" s="492"/>
      <c r="OKX33" s="492"/>
      <c r="OKY33" s="492"/>
      <c r="OKZ33" s="492"/>
      <c r="OLA33" s="492"/>
      <c r="OLB33" s="492"/>
      <c r="OLC33" s="492"/>
      <c r="OLD33" s="492"/>
      <c r="OLE33" s="492"/>
      <c r="OLF33" s="492"/>
      <c r="OLG33" s="492"/>
      <c r="OLH33" s="492"/>
      <c r="OLI33" s="492"/>
      <c r="OLJ33" s="492"/>
      <c r="OLK33" s="492"/>
      <c r="OLL33" s="492"/>
      <c r="OLM33" s="492"/>
      <c r="OLN33" s="492"/>
      <c r="OLO33" s="492"/>
      <c r="OLP33" s="492"/>
      <c r="OLQ33" s="492"/>
      <c r="OLR33" s="492"/>
      <c r="OLS33" s="492"/>
      <c r="OLT33" s="492"/>
      <c r="OLU33" s="492"/>
      <c r="OLV33" s="492"/>
      <c r="OLW33" s="492"/>
      <c r="OLX33" s="492"/>
      <c r="OLY33" s="492"/>
      <c r="OLZ33" s="492"/>
      <c r="OMA33" s="492"/>
      <c r="OMB33" s="492"/>
      <c r="OMC33" s="492"/>
      <c r="OMD33" s="492"/>
      <c r="OME33" s="492"/>
      <c r="OMF33" s="492"/>
      <c r="OMG33" s="492"/>
      <c r="OMH33" s="492"/>
      <c r="OMI33" s="492"/>
      <c r="OMJ33" s="492"/>
      <c r="OMK33" s="492"/>
      <c r="OML33" s="492"/>
      <c r="OMM33" s="492"/>
      <c r="OMN33" s="492"/>
      <c r="OMO33" s="492"/>
      <c r="OMP33" s="492"/>
      <c r="OMQ33" s="492"/>
      <c r="OMR33" s="492"/>
      <c r="OMS33" s="492"/>
      <c r="OMT33" s="492"/>
      <c r="OMU33" s="492"/>
      <c r="OMV33" s="492"/>
      <c r="OMW33" s="492"/>
      <c r="OMX33" s="492"/>
      <c r="OMY33" s="492"/>
      <c r="OMZ33" s="492"/>
      <c r="ONA33" s="492"/>
      <c r="ONB33" s="492"/>
      <c r="ONC33" s="492"/>
      <c r="OND33" s="492"/>
      <c r="ONE33" s="492"/>
      <c r="ONF33" s="492"/>
      <c r="ONG33" s="492"/>
      <c r="ONH33" s="492"/>
      <c r="ONI33" s="492"/>
      <c r="ONJ33" s="492"/>
      <c r="ONK33" s="492"/>
      <c r="ONL33" s="492"/>
      <c r="ONM33" s="492"/>
      <c r="ONN33" s="492"/>
      <c r="ONO33" s="492"/>
      <c r="ONP33" s="492"/>
      <c r="ONQ33" s="492"/>
      <c r="ONR33" s="492"/>
      <c r="ONS33" s="492"/>
      <c r="ONT33" s="492"/>
      <c r="ONU33" s="492"/>
      <c r="ONV33" s="492"/>
      <c r="ONW33" s="492"/>
      <c r="ONX33" s="492"/>
      <c r="ONY33" s="492"/>
      <c r="ONZ33" s="492"/>
      <c r="OOA33" s="492"/>
      <c r="OOB33" s="492"/>
      <c r="OOC33" s="492"/>
      <c r="OOD33" s="492"/>
      <c r="OOE33" s="492"/>
      <c r="OOF33" s="492"/>
      <c r="OOG33" s="492"/>
      <c r="OOH33" s="492"/>
      <c r="OOI33" s="492"/>
      <c r="OOJ33" s="492"/>
      <c r="OOK33" s="492"/>
      <c r="OOL33" s="492"/>
      <c r="OOM33" s="492"/>
      <c r="OON33" s="492"/>
      <c r="OOO33" s="492"/>
      <c r="OOP33" s="492"/>
      <c r="OOQ33" s="492"/>
      <c r="OOR33" s="492"/>
      <c r="OOS33" s="492"/>
      <c r="OOT33" s="492"/>
      <c r="OOU33" s="492"/>
      <c r="OOV33" s="492"/>
      <c r="OOW33" s="492"/>
      <c r="OOX33" s="492"/>
      <c r="OOY33" s="492"/>
      <c r="OOZ33" s="492"/>
      <c r="OPA33" s="492"/>
      <c r="OPB33" s="492"/>
      <c r="OPC33" s="492"/>
      <c r="OPD33" s="492"/>
      <c r="OPE33" s="492"/>
      <c r="OPF33" s="492"/>
      <c r="OPG33" s="492"/>
      <c r="OPH33" s="492"/>
      <c r="OPI33" s="492"/>
      <c r="OPJ33" s="492"/>
      <c r="OPK33" s="492"/>
      <c r="OPL33" s="492"/>
      <c r="OPM33" s="492"/>
      <c r="OPN33" s="492"/>
      <c r="OPO33" s="492"/>
      <c r="OPP33" s="492"/>
      <c r="OPQ33" s="492"/>
      <c r="OPR33" s="492"/>
      <c r="OPS33" s="492"/>
      <c r="OPT33" s="492"/>
      <c r="OPU33" s="492"/>
      <c r="OPV33" s="492"/>
      <c r="OPW33" s="492"/>
      <c r="OPX33" s="492"/>
      <c r="OPY33" s="492"/>
      <c r="OPZ33" s="492"/>
      <c r="OQA33" s="492"/>
      <c r="OQB33" s="492"/>
      <c r="OQC33" s="492"/>
      <c r="OQD33" s="492"/>
      <c r="OQE33" s="492"/>
      <c r="OQF33" s="492"/>
      <c r="OQG33" s="492"/>
      <c r="OQH33" s="492"/>
      <c r="OQI33" s="492"/>
      <c r="OQJ33" s="492"/>
      <c r="OQK33" s="492"/>
      <c r="OQL33" s="492"/>
      <c r="OQM33" s="492"/>
      <c r="OQN33" s="492"/>
      <c r="OQO33" s="492"/>
      <c r="OQP33" s="492"/>
      <c r="OQQ33" s="492"/>
      <c r="OQR33" s="492"/>
      <c r="OQS33" s="492"/>
      <c r="OQT33" s="492"/>
      <c r="OQU33" s="492"/>
      <c r="OQV33" s="492"/>
      <c r="OQW33" s="492"/>
      <c r="OQX33" s="492"/>
      <c r="OQY33" s="492"/>
      <c r="OQZ33" s="492"/>
      <c r="ORA33" s="492"/>
      <c r="ORB33" s="492"/>
      <c r="ORC33" s="492"/>
      <c r="ORD33" s="492"/>
      <c r="ORE33" s="492"/>
      <c r="ORF33" s="492"/>
      <c r="ORG33" s="492"/>
      <c r="ORH33" s="492"/>
      <c r="ORI33" s="492"/>
      <c r="ORJ33" s="492"/>
      <c r="ORK33" s="492"/>
      <c r="ORL33" s="492"/>
      <c r="ORM33" s="492"/>
      <c r="ORN33" s="492"/>
      <c r="ORO33" s="492"/>
      <c r="ORP33" s="492"/>
      <c r="ORQ33" s="492"/>
      <c r="ORR33" s="492"/>
      <c r="ORS33" s="492"/>
      <c r="ORT33" s="492"/>
      <c r="ORU33" s="492"/>
      <c r="ORV33" s="492"/>
      <c r="ORW33" s="492"/>
      <c r="ORX33" s="492"/>
      <c r="ORY33" s="492"/>
      <c r="ORZ33" s="492"/>
      <c r="OSA33" s="492"/>
      <c r="OSB33" s="492"/>
      <c r="OSC33" s="492"/>
      <c r="OSD33" s="492"/>
      <c r="OSE33" s="492"/>
      <c r="OSF33" s="492"/>
      <c r="OSG33" s="492"/>
      <c r="OSH33" s="492"/>
      <c r="OSI33" s="492"/>
      <c r="OSJ33" s="492"/>
      <c r="OSK33" s="492"/>
      <c r="OSL33" s="492"/>
      <c r="OSM33" s="492"/>
      <c r="OSN33" s="492"/>
      <c r="OSO33" s="492"/>
      <c r="OSP33" s="492"/>
      <c r="OSQ33" s="492"/>
      <c r="OSR33" s="492"/>
      <c r="OSS33" s="492"/>
      <c r="OST33" s="492"/>
      <c r="OSU33" s="492"/>
      <c r="OSV33" s="492"/>
      <c r="OSW33" s="492"/>
      <c r="OSX33" s="492"/>
      <c r="OSY33" s="492"/>
      <c r="OSZ33" s="492"/>
      <c r="OTA33" s="492"/>
      <c r="OTB33" s="492"/>
      <c r="OTC33" s="492"/>
      <c r="OTD33" s="492"/>
      <c r="OTE33" s="492"/>
      <c r="OTF33" s="492"/>
      <c r="OTG33" s="492"/>
      <c r="OTH33" s="492"/>
      <c r="OTI33" s="492"/>
      <c r="OTJ33" s="492"/>
      <c r="OTK33" s="492"/>
      <c r="OTL33" s="492"/>
      <c r="OTM33" s="492"/>
      <c r="OTN33" s="492"/>
      <c r="OTO33" s="492"/>
      <c r="OTP33" s="492"/>
      <c r="OTQ33" s="492"/>
      <c r="OTR33" s="492"/>
      <c r="OTS33" s="492"/>
      <c r="OTT33" s="492"/>
      <c r="OTU33" s="492"/>
      <c r="OTV33" s="492"/>
      <c r="OTW33" s="492"/>
      <c r="OTX33" s="492"/>
      <c r="OTY33" s="492"/>
      <c r="OTZ33" s="492"/>
      <c r="OUA33" s="492"/>
      <c r="OUB33" s="492"/>
      <c r="OUC33" s="492"/>
      <c r="OUD33" s="492"/>
      <c r="OUE33" s="492"/>
      <c r="OUF33" s="492"/>
      <c r="OUG33" s="492"/>
      <c r="OUH33" s="492"/>
      <c r="OUI33" s="492"/>
      <c r="OUJ33" s="492"/>
      <c r="OUK33" s="492"/>
      <c r="OUL33" s="492"/>
      <c r="OUM33" s="492"/>
      <c r="OUN33" s="492"/>
      <c r="OUO33" s="492"/>
      <c r="OUP33" s="492"/>
      <c r="OUQ33" s="492"/>
      <c r="OUR33" s="492"/>
      <c r="OUS33" s="492"/>
      <c r="OUT33" s="492"/>
      <c r="OUU33" s="492"/>
      <c r="OUV33" s="492"/>
      <c r="OUW33" s="492"/>
      <c r="OUX33" s="492"/>
      <c r="OUY33" s="492"/>
      <c r="OUZ33" s="492"/>
      <c r="OVA33" s="492"/>
      <c r="OVB33" s="492"/>
      <c r="OVC33" s="492"/>
      <c r="OVD33" s="492"/>
      <c r="OVE33" s="492"/>
      <c r="OVF33" s="492"/>
      <c r="OVG33" s="492"/>
      <c r="OVH33" s="492"/>
      <c r="OVI33" s="492"/>
      <c r="OVJ33" s="492"/>
      <c r="OVK33" s="492"/>
      <c r="OVL33" s="492"/>
      <c r="OVM33" s="492"/>
      <c r="OVN33" s="492"/>
      <c r="OVO33" s="492"/>
      <c r="OVP33" s="492"/>
      <c r="OVQ33" s="492"/>
      <c r="OVR33" s="492"/>
      <c r="OVS33" s="492"/>
      <c r="OVT33" s="492"/>
      <c r="OVU33" s="492"/>
      <c r="OVV33" s="492"/>
      <c r="OVW33" s="492"/>
      <c r="OVX33" s="492"/>
      <c r="OVY33" s="492"/>
      <c r="OVZ33" s="492"/>
      <c r="OWA33" s="492"/>
      <c r="OWB33" s="492"/>
      <c r="OWC33" s="492"/>
      <c r="OWD33" s="492"/>
      <c r="OWE33" s="492"/>
      <c r="OWF33" s="492"/>
      <c r="OWG33" s="492"/>
      <c r="OWH33" s="492"/>
      <c r="OWI33" s="492"/>
      <c r="OWJ33" s="492"/>
      <c r="OWK33" s="492"/>
      <c r="OWL33" s="492"/>
      <c r="OWM33" s="492"/>
      <c r="OWN33" s="492"/>
      <c r="OWO33" s="492"/>
      <c r="OWP33" s="492"/>
      <c r="OWQ33" s="492"/>
      <c r="OWR33" s="492"/>
      <c r="OWS33" s="492"/>
      <c r="OWT33" s="492"/>
      <c r="OWU33" s="492"/>
      <c r="OWV33" s="492"/>
      <c r="OWW33" s="492"/>
      <c r="OWX33" s="492"/>
      <c r="OWY33" s="492"/>
      <c r="OWZ33" s="492"/>
      <c r="OXA33" s="492"/>
      <c r="OXB33" s="492"/>
      <c r="OXC33" s="492"/>
      <c r="OXD33" s="492"/>
      <c r="OXE33" s="492"/>
      <c r="OXF33" s="492"/>
      <c r="OXG33" s="492"/>
      <c r="OXH33" s="492"/>
      <c r="OXI33" s="492"/>
      <c r="OXJ33" s="492"/>
      <c r="OXK33" s="492"/>
      <c r="OXL33" s="492"/>
      <c r="OXM33" s="492"/>
      <c r="OXN33" s="492"/>
      <c r="OXO33" s="492"/>
      <c r="OXP33" s="492"/>
      <c r="OXQ33" s="492"/>
      <c r="OXR33" s="492"/>
      <c r="OXS33" s="492"/>
      <c r="OXT33" s="492"/>
      <c r="OXU33" s="492"/>
      <c r="OXV33" s="492"/>
      <c r="OXW33" s="492"/>
      <c r="OXX33" s="492"/>
      <c r="OXY33" s="492"/>
      <c r="OXZ33" s="492"/>
      <c r="OYA33" s="492"/>
      <c r="OYB33" s="492"/>
      <c r="OYC33" s="492"/>
      <c r="OYD33" s="492"/>
      <c r="OYE33" s="492"/>
      <c r="OYF33" s="492"/>
      <c r="OYG33" s="492"/>
      <c r="OYH33" s="492"/>
      <c r="OYI33" s="492"/>
      <c r="OYJ33" s="492"/>
      <c r="OYK33" s="492"/>
      <c r="OYL33" s="492"/>
      <c r="OYM33" s="492"/>
      <c r="OYN33" s="492"/>
      <c r="OYO33" s="492"/>
      <c r="OYP33" s="492"/>
      <c r="OYQ33" s="492"/>
      <c r="OYR33" s="492"/>
      <c r="OYS33" s="492"/>
      <c r="OYT33" s="492"/>
      <c r="OYU33" s="492"/>
      <c r="OYV33" s="492"/>
      <c r="OYW33" s="492"/>
      <c r="OYX33" s="492"/>
      <c r="OYY33" s="492"/>
      <c r="OYZ33" s="492"/>
      <c r="OZA33" s="492"/>
      <c r="OZB33" s="492"/>
      <c r="OZC33" s="492"/>
      <c r="OZD33" s="492"/>
      <c r="OZE33" s="492"/>
      <c r="OZF33" s="492"/>
      <c r="OZG33" s="492"/>
      <c r="OZH33" s="492"/>
      <c r="OZI33" s="492"/>
      <c r="OZJ33" s="492"/>
      <c r="OZK33" s="492"/>
      <c r="OZL33" s="492"/>
      <c r="OZM33" s="492"/>
      <c r="OZN33" s="492"/>
      <c r="OZO33" s="492"/>
      <c r="OZP33" s="492"/>
      <c r="OZQ33" s="492"/>
      <c r="OZR33" s="492"/>
      <c r="OZS33" s="492"/>
      <c r="OZT33" s="492"/>
      <c r="OZU33" s="492"/>
      <c r="OZV33" s="492"/>
      <c r="OZW33" s="492"/>
      <c r="OZX33" s="492"/>
      <c r="OZY33" s="492"/>
      <c r="OZZ33" s="492"/>
      <c r="PAA33" s="492"/>
      <c r="PAB33" s="492"/>
      <c r="PAC33" s="492"/>
      <c r="PAD33" s="492"/>
      <c r="PAE33" s="492"/>
      <c r="PAF33" s="492"/>
      <c r="PAG33" s="492"/>
      <c r="PAH33" s="492"/>
      <c r="PAI33" s="492"/>
      <c r="PAJ33" s="492"/>
      <c r="PAK33" s="492"/>
      <c r="PAL33" s="492"/>
      <c r="PAM33" s="492"/>
      <c r="PAN33" s="492"/>
      <c r="PAO33" s="492"/>
      <c r="PAP33" s="492"/>
      <c r="PAQ33" s="492"/>
      <c r="PAR33" s="492"/>
      <c r="PAS33" s="492"/>
      <c r="PAT33" s="492"/>
      <c r="PAU33" s="492"/>
      <c r="PAV33" s="492"/>
      <c r="PAW33" s="492"/>
      <c r="PAX33" s="492"/>
      <c r="PAY33" s="492"/>
      <c r="PAZ33" s="492"/>
      <c r="PBA33" s="492"/>
      <c r="PBB33" s="492"/>
      <c r="PBC33" s="492"/>
      <c r="PBD33" s="492"/>
      <c r="PBE33" s="492"/>
      <c r="PBF33" s="492"/>
      <c r="PBG33" s="492"/>
      <c r="PBH33" s="492"/>
      <c r="PBI33" s="492"/>
      <c r="PBJ33" s="492"/>
      <c r="PBK33" s="492"/>
      <c r="PBL33" s="492"/>
      <c r="PBM33" s="492"/>
      <c r="PBN33" s="492"/>
      <c r="PBO33" s="492"/>
      <c r="PBP33" s="492"/>
      <c r="PBQ33" s="492"/>
      <c r="PBR33" s="492"/>
      <c r="PBS33" s="492"/>
      <c r="PBT33" s="492"/>
      <c r="PBU33" s="492"/>
      <c r="PBV33" s="492"/>
      <c r="PBW33" s="492"/>
      <c r="PBX33" s="492"/>
      <c r="PBY33" s="492"/>
      <c r="PBZ33" s="492"/>
      <c r="PCA33" s="492"/>
      <c r="PCB33" s="492"/>
      <c r="PCC33" s="492"/>
      <c r="PCD33" s="492"/>
      <c r="PCE33" s="492"/>
      <c r="PCF33" s="492"/>
      <c r="PCG33" s="492"/>
      <c r="PCH33" s="492"/>
      <c r="PCI33" s="492"/>
      <c r="PCJ33" s="492"/>
      <c r="PCK33" s="492"/>
      <c r="PCL33" s="492"/>
      <c r="PCM33" s="492"/>
      <c r="PCN33" s="492"/>
      <c r="PCO33" s="492"/>
      <c r="PCP33" s="492"/>
      <c r="PCQ33" s="492"/>
      <c r="PCR33" s="492"/>
      <c r="PCS33" s="492"/>
      <c r="PCT33" s="492"/>
      <c r="PCU33" s="492"/>
      <c r="PCV33" s="492"/>
      <c r="PCW33" s="492"/>
      <c r="PCX33" s="492"/>
      <c r="PCY33" s="492"/>
      <c r="PCZ33" s="492"/>
      <c r="PDA33" s="492"/>
      <c r="PDB33" s="492"/>
      <c r="PDC33" s="492"/>
      <c r="PDD33" s="492"/>
      <c r="PDE33" s="492"/>
      <c r="PDF33" s="492"/>
      <c r="PDG33" s="492"/>
      <c r="PDH33" s="492"/>
      <c r="PDI33" s="492"/>
      <c r="PDJ33" s="492"/>
      <c r="PDK33" s="492"/>
      <c r="PDL33" s="492"/>
      <c r="PDM33" s="492"/>
      <c r="PDN33" s="492"/>
      <c r="PDO33" s="492"/>
      <c r="PDP33" s="492"/>
      <c r="PDQ33" s="492"/>
      <c r="PDR33" s="492"/>
      <c r="PDS33" s="492"/>
      <c r="PDT33" s="492"/>
      <c r="PDU33" s="492"/>
      <c r="PDV33" s="492"/>
      <c r="PDW33" s="492"/>
      <c r="PDX33" s="492"/>
      <c r="PDY33" s="492"/>
      <c r="PDZ33" s="492"/>
      <c r="PEA33" s="492"/>
      <c r="PEB33" s="492"/>
      <c r="PEC33" s="492"/>
      <c r="PED33" s="492"/>
      <c r="PEE33" s="492"/>
      <c r="PEF33" s="492"/>
      <c r="PEG33" s="492"/>
      <c r="PEH33" s="492"/>
      <c r="PEI33" s="492"/>
      <c r="PEJ33" s="492"/>
      <c r="PEK33" s="492"/>
      <c r="PEL33" s="492"/>
      <c r="PEM33" s="492"/>
      <c r="PEN33" s="492"/>
      <c r="PEO33" s="492"/>
      <c r="PEP33" s="492"/>
      <c r="PEQ33" s="492"/>
      <c r="PER33" s="492"/>
      <c r="PES33" s="492"/>
      <c r="PET33" s="492"/>
      <c r="PEU33" s="492"/>
      <c r="PEV33" s="492"/>
      <c r="PEW33" s="492"/>
      <c r="PEX33" s="492"/>
      <c r="PEY33" s="492"/>
      <c r="PEZ33" s="492"/>
      <c r="PFA33" s="492"/>
      <c r="PFB33" s="492"/>
      <c r="PFC33" s="492"/>
      <c r="PFD33" s="492"/>
      <c r="PFE33" s="492"/>
      <c r="PFF33" s="492"/>
      <c r="PFG33" s="492"/>
      <c r="PFH33" s="492"/>
      <c r="PFI33" s="492"/>
      <c r="PFJ33" s="492"/>
      <c r="PFK33" s="492"/>
      <c r="PFL33" s="492"/>
      <c r="PFM33" s="492"/>
      <c r="PFN33" s="492"/>
      <c r="PFO33" s="492"/>
      <c r="PFP33" s="492"/>
      <c r="PFQ33" s="492"/>
      <c r="PFR33" s="492"/>
      <c r="PFS33" s="492"/>
      <c r="PFT33" s="492"/>
      <c r="PFU33" s="492"/>
      <c r="PFV33" s="492"/>
      <c r="PFW33" s="492"/>
      <c r="PFX33" s="492"/>
      <c r="PFY33" s="492"/>
      <c r="PFZ33" s="492"/>
      <c r="PGA33" s="492"/>
      <c r="PGB33" s="492"/>
      <c r="PGC33" s="492"/>
      <c r="PGD33" s="492"/>
      <c r="PGE33" s="492"/>
      <c r="PGF33" s="492"/>
      <c r="PGG33" s="492"/>
      <c r="PGH33" s="492"/>
      <c r="PGI33" s="492"/>
      <c r="PGJ33" s="492"/>
      <c r="PGK33" s="492"/>
      <c r="PGL33" s="492"/>
      <c r="PGM33" s="492"/>
      <c r="PGN33" s="492"/>
      <c r="PGO33" s="492"/>
      <c r="PGP33" s="492"/>
      <c r="PGQ33" s="492"/>
      <c r="PGR33" s="492"/>
      <c r="PGS33" s="492"/>
      <c r="PGT33" s="492"/>
      <c r="PGU33" s="492"/>
      <c r="PGV33" s="492"/>
      <c r="PGW33" s="492"/>
      <c r="PGX33" s="492"/>
      <c r="PGY33" s="492"/>
      <c r="PGZ33" s="492"/>
      <c r="PHA33" s="492"/>
      <c r="PHB33" s="492"/>
      <c r="PHC33" s="492"/>
      <c r="PHD33" s="492"/>
      <c r="PHE33" s="492"/>
      <c r="PHF33" s="492"/>
      <c r="PHG33" s="492"/>
      <c r="PHH33" s="492"/>
      <c r="PHI33" s="492"/>
      <c r="PHJ33" s="492"/>
      <c r="PHK33" s="492"/>
      <c r="PHL33" s="492"/>
      <c r="PHM33" s="492"/>
      <c r="PHN33" s="492"/>
      <c r="PHO33" s="492"/>
      <c r="PHP33" s="492"/>
      <c r="PHQ33" s="492"/>
      <c r="PHR33" s="492"/>
      <c r="PHS33" s="492"/>
      <c r="PHT33" s="492"/>
      <c r="PHU33" s="492"/>
      <c r="PHV33" s="492"/>
      <c r="PHW33" s="492"/>
      <c r="PHX33" s="492"/>
      <c r="PHY33" s="492"/>
      <c r="PHZ33" s="492"/>
      <c r="PIA33" s="492"/>
      <c r="PIB33" s="492"/>
      <c r="PIC33" s="492"/>
      <c r="PID33" s="492"/>
      <c r="PIE33" s="492"/>
      <c r="PIF33" s="492"/>
      <c r="PIG33" s="492"/>
      <c r="PIH33" s="492"/>
      <c r="PII33" s="492"/>
      <c r="PIJ33" s="492"/>
      <c r="PIK33" s="492"/>
      <c r="PIL33" s="492"/>
      <c r="PIM33" s="492"/>
      <c r="PIN33" s="492"/>
      <c r="PIO33" s="492"/>
      <c r="PIP33" s="492"/>
      <c r="PIQ33" s="492"/>
      <c r="PIR33" s="492"/>
      <c r="PIS33" s="492"/>
      <c r="PIT33" s="492"/>
      <c r="PIU33" s="492"/>
      <c r="PIV33" s="492"/>
      <c r="PIW33" s="492"/>
      <c r="PIX33" s="492"/>
      <c r="PIY33" s="492"/>
      <c r="PIZ33" s="492"/>
      <c r="PJA33" s="492"/>
      <c r="PJB33" s="492"/>
      <c r="PJC33" s="492"/>
      <c r="PJD33" s="492"/>
      <c r="PJE33" s="492"/>
      <c r="PJF33" s="492"/>
      <c r="PJG33" s="492"/>
      <c r="PJH33" s="492"/>
      <c r="PJI33" s="492"/>
      <c r="PJJ33" s="492"/>
      <c r="PJK33" s="492"/>
      <c r="PJL33" s="492"/>
      <c r="PJM33" s="492"/>
      <c r="PJN33" s="492"/>
      <c r="PJO33" s="492"/>
      <c r="PJP33" s="492"/>
      <c r="PJQ33" s="492"/>
      <c r="PJR33" s="492"/>
      <c r="PJS33" s="492"/>
      <c r="PJT33" s="492"/>
      <c r="PJU33" s="492"/>
      <c r="PJV33" s="492"/>
      <c r="PJW33" s="492"/>
      <c r="PJX33" s="492"/>
      <c r="PJY33" s="492"/>
      <c r="PJZ33" s="492"/>
      <c r="PKA33" s="492"/>
      <c r="PKB33" s="492"/>
      <c r="PKC33" s="492"/>
      <c r="PKD33" s="492"/>
      <c r="PKE33" s="492"/>
      <c r="PKF33" s="492"/>
      <c r="PKG33" s="492"/>
      <c r="PKH33" s="492"/>
      <c r="PKI33" s="492"/>
      <c r="PKJ33" s="492"/>
      <c r="PKK33" s="492"/>
      <c r="PKL33" s="492"/>
      <c r="PKM33" s="492"/>
      <c r="PKN33" s="492"/>
      <c r="PKO33" s="492"/>
      <c r="PKP33" s="492"/>
      <c r="PKQ33" s="492"/>
      <c r="PKR33" s="492"/>
      <c r="PKS33" s="492"/>
      <c r="PKT33" s="492"/>
      <c r="PKU33" s="492"/>
      <c r="PKV33" s="492"/>
      <c r="PKW33" s="492"/>
      <c r="PKX33" s="492"/>
      <c r="PKY33" s="492"/>
      <c r="PKZ33" s="492"/>
      <c r="PLA33" s="492"/>
      <c r="PLB33" s="492"/>
      <c r="PLC33" s="492"/>
      <c r="PLD33" s="492"/>
      <c r="PLE33" s="492"/>
      <c r="PLF33" s="492"/>
      <c r="PLG33" s="492"/>
      <c r="PLH33" s="492"/>
      <c r="PLI33" s="492"/>
      <c r="PLJ33" s="492"/>
      <c r="PLK33" s="492"/>
      <c r="PLL33" s="492"/>
      <c r="PLM33" s="492"/>
      <c r="PLN33" s="492"/>
      <c r="PLO33" s="492"/>
      <c r="PLP33" s="492"/>
      <c r="PLQ33" s="492"/>
      <c r="PLR33" s="492"/>
      <c r="PLS33" s="492"/>
      <c r="PLT33" s="492"/>
      <c r="PLU33" s="492"/>
      <c r="PLV33" s="492"/>
      <c r="PLW33" s="492"/>
      <c r="PLX33" s="492"/>
      <c r="PLY33" s="492"/>
      <c r="PLZ33" s="492"/>
      <c r="PMA33" s="492"/>
      <c r="PMB33" s="492"/>
      <c r="PMC33" s="492"/>
      <c r="PMD33" s="492"/>
      <c r="PME33" s="492"/>
      <c r="PMF33" s="492"/>
      <c r="PMG33" s="492"/>
      <c r="PMH33" s="492"/>
      <c r="PMI33" s="492"/>
      <c r="PMJ33" s="492"/>
      <c r="PMK33" s="492"/>
      <c r="PML33" s="492"/>
      <c r="PMM33" s="492"/>
      <c r="PMN33" s="492"/>
      <c r="PMO33" s="492"/>
      <c r="PMP33" s="492"/>
      <c r="PMQ33" s="492"/>
      <c r="PMR33" s="492"/>
      <c r="PMS33" s="492"/>
      <c r="PMT33" s="492"/>
      <c r="PMU33" s="492"/>
      <c r="PMV33" s="492"/>
      <c r="PMW33" s="492"/>
      <c r="PMX33" s="492"/>
      <c r="PMY33" s="492"/>
      <c r="PMZ33" s="492"/>
      <c r="PNA33" s="492"/>
      <c r="PNB33" s="492"/>
      <c r="PNC33" s="492"/>
      <c r="PND33" s="492"/>
      <c r="PNE33" s="492"/>
      <c r="PNF33" s="492"/>
      <c r="PNG33" s="492"/>
      <c r="PNH33" s="492"/>
      <c r="PNI33" s="492"/>
      <c r="PNJ33" s="492"/>
      <c r="PNK33" s="492"/>
      <c r="PNL33" s="492"/>
      <c r="PNM33" s="492"/>
      <c r="PNN33" s="492"/>
      <c r="PNO33" s="492"/>
      <c r="PNP33" s="492"/>
      <c r="PNQ33" s="492"/>
      <c r="PNR33" s="492"/>
      <c r="PNS33" s="492"/>
      <c r="PNT33" s="492"/>
      <c r="PNU33" s="492"/>
      <c r="PNV33" s="492"/>
      <c r="PNW33" s="492"/>
      <c r="PNX33" s="492"/>
      <c r="PNY33" s="492"/>
      <c r="PNZ33" s="492"/>
      <c r="POA33" s="492"/>
      <c r="POB33" s="492"/>
      <c r="POC33" s="492"/>
      <c r="POD33" s="492"/>
      <c r="POE33" s="492"/>
      <c r="POF33" s="492"/>
      <c r="POG33" s="492"/>
      <c r="POH33" s="492"/>
      <c r="POI33" s="492"/>
      <c r="POJ33" s="492"/>
      <c r="POK33" s="492"/>
      <c r="POL33" s="492"/>
      <c r="POM33" s="492"/>
      <c r="PON33" s="492"/>
      <c r="POO33" s="492"/>
      <c r="POP33" s="492"/>
      <c r="POQ33" s="492"/>
      <c r="POR33" s="492"/>
      <c r="POS33" s="492"/>
      <c r="POT33" s="492"/>
      <c r="POU33" s="492"/>
      <c r="POV33" s="492"/>
      <c r="POW33" s="492"/>
      <c r="POX33" s="492"/>
      <c r="POY33" s="492"/>
      <c r="POZ33" s="492"/>
      <c r="PPA33" s="492"/>
      <c r="PPB33" s="492"/>
      <c r="PPC33" s="492"/>
      <c r="PPD33" s="492"/>
      <c r="PPE33" s="492"/>
      <c r="PPF33" s="492"/>
      <c r="PPG33" s="492"/>
      <c r="PPH33" s="492"/>
      <c r="PPI33" s="492"/>
      <c r="PPJ33" s="492"/>
      <c r="PPK33" s="492"/>
      <c r="PPL33" s="492"/>
      <c r="PPM33" s="492"/>
      <c r="PPN33" s="492"/>
      <c r="PPO33" s="492"/>
      <c r="PPP33" s="492"/>
      <c r="PPQ33" s="492"/>
      <c r="PPR33" s="492"/>
      <c r="PPS33" s="492"/>
      <c r="PPT33" s="492"/>
      <c r="PPU33" s="492"/>
      <c r="PPV33" s="492"/>
      <c r="PPW33" s="492"/>
      <c r="PPX33" s="492"/>
      <c r="PPY33" s="492"/>
      <c r="PPZ33" s="492"/>
      <c r="PQA33" s="492"/>
      <c r="PQB33" s="492"/>
      <c r="PQC33" s="492"/>
      <c r="PQD33" s="492"/>
      <c r="PQE33" s="492"/>
      <c r="PQF33" s="492"/>
      <c r="PQG33" s="492"/>
      <c r="PQH33" s="492"/>
      <c r="PQI33" s="492"/>
      <c r="PQJ33" s="492"/>
      <c r="PQK33" s="492"/>
      <c r="PQL33" s="492"/>
      <c r="PQM33" s="492"/>
      <c r="PQN33" s="492"/>
      <c r="PQO33" s="492"/>
      <c r="PQP33" s="492"/>
      <c r="PQQ33" s="492"/>
      <c r="PQR33" s="492"/>
      <c r="PQS33" s="492"/>
      <c r="PQT33" s="492"/>
      <c r="PQU33" s="492"/>
      <c r="PQV33" s="492"/>
      <c r="PQW33" s="492"/>
      <c r="PQX33" s="492"/>
      <c r="PQY33" s="492"/>
      <c r="PQZ33" s="492"/>
      <c r="PRA33" s="492"/>
      <c r="PRB33" s="492"/>
      <c r="PRC33" s="492"/>
      <c r="PRD33" s="492"/>
      <c r="PRE33" s="492"/>
      <c r="PRF33" s="492"/>
      <c r="PRG33" s="492"/>
      <c r="PRH33" s="492"/>
      <c r="PRI33" s="492"/>
      <c r="PRJ33" s="492"/>
      <c r="PRK33" s="492"/>
      <c r="PRL33" s="492"/>
      <c r="PRM33" s="492"/>
      <c r="PRN33" s="492"/>
      <c r="PRO33" s="492"/>
      <c r="PRP33" s="492"/>
      <c r="PRQ33" s="492"/>
      <c r="PRR33" s="492"/>
      <c r="PRS33" s="492"/>
      <c r="PRT33" s="492"/>
      <c r="PRU33" s="492"/>
      <c r="PRV33" s="492"/>
      <c r="PRW33" s="492"/>
      <c r="PRX33" s="492"/>
      <c r="PRY33" s="492"/>
      <c r="PRZ33" s="492"/>
      <c r="PSA33" s="492"/>
      <c r="PSB33" s="492"/>
      <c r="PSC33" s="492"/>
      <c r="PSD33" s="492"/>
      <c r="PSE33" s="492"/>
      <c r="PSF33" s="492"/>
      <c r="PSG33" s="492"/>
      <c r="PSH33" s="492"/>
      <c r="PSI33" s="492"/>
      <c r="PSJ33" s="492"/>
      <c r="PSK33" s="492"/>
      <c r="PSL33" s="492"/>
      <c r="PSM33" s="492"/>
      <c r="PSN33" s="492"/>
      <c r="PSO33" s="492"/>
      <c r="PSP33" s="492"/>
      <c r="PSQ33" s="492"/>
      <c r="PSR33" s="492"/>
      <c r="PSS33" s="492"/>
      <c r="PST33" s="492"/>
      <c r="PSU33" s="492"/>
      <c r="PSV33" s="492"/>
      <c r="PSW33" s="492"/>
      <c r="PSX33" s="492"/>
      <c r="PSY33" s="492"/>
      <c r="PSZ33" s="492"/>
      <c r="PTA33" s="492"/>
      <c r="PTB33" s="492"/>
      <c r="PTC33" s="492"/>
      <c r="PTD33" s="492"/>
      <c r="PTE33" s="492"/>
      <c r="PTF33" s="492"/>
      <c r="PTG33" s="492"/>
      <c r="PTH33" s="492"/>
      <c r="PTI33" s="492"/>
      <c r="PTJ33" s="492"/>
      <c r="PTK33" s="492"/>
      <c r="PTL33" s="492"/>
      <c r="PTM33" s="492"/>
      <c r="PTN33" s="492"/>
      <c r="PTO33" s="492"/>
      <c r="PTP33" s="492"/>
      <c r="PTQ33" s="492"/>
      <c r="PTR33" s="492"/>
      <c r="PTS33" s="492"/>
      <c r="PTT33" s="492"/>
      <c r="PTU33" s="492"/>
      <c r="PTV33" s="492"/>
      <c r="PTW33" s="492"/>
      <c r="PTX33" s="492"/>
      <c r="PTY33" s="492"/>
      <c r="PTZ33" s="492"/>
      <c r="PUA33" s="492"/>
      <c r="PUB33" s="492"/>
      <c r="PUC33" s="492"/>
      <c r="PUD33" s="492"/>
      <c r="PUE33" s="492"/>
      <c r="PUF33" s="492"/>
      <c r="PUG33" s="492"/>
      <c r="PUH33" s="492"/>
      <c r="PUI33" s="492"/>
      <c r="PUJ33" s="492"/>
      <c r="PUK33" s="492"/>
      <c r="PUL33" s="492"/>
      <c r="PUM33" s="492"/>
      <c r="PUN33" s="492"/>
      <c r="PUO33" s="492"/>
      <c r="PUP33" s="492"/>
      <c r="PUQ33" s="492"/>
      <c r="PUR33" s="492"/>
      <c r="PUS33" s="492"/>
      <c r="PUT33" s="492"/>
      <c r="PUU33" s="492"/>
      <c r="PUV33" s="492"/>
      <c r="PUW33" s="492"/>
      <c r="PUX33" s="492"/>
      <c r="PUY33" s="492"/>
      <c r="PUZ33" s="492"/>
      <c r="PVA33" s="492"/>
      <c r="PVB33" s="492"/>
      <c r="PVC33" s="492"/>
      <c r="PVD33" s="492"/>
      <c r="PVE33" s="492"/>
      <c r="PVF33" s="492"/>
      <c r="PVG33" s="492"/>
      <c r="PVH33" s="492"/>
      <c r="PVI33" s="492"/>
      <c r="PVJ33" s="492"/>
      <c r="PVK33" s="492"/>
      <c r="PVL33" s="492"/>
      <c r="PVM33" s="492"/>
      <c r="PVN33" s="492"/>
      <c r="PVO33" s="492"/>
      <c r="PVP33" s="492"/>
      <c r="PVQ33" s="492"/>
      <c r="PVR33" s="492"/>
      <c r="PVS33" s="492"/>
      <c r="PVT33" s="492"/>
      <c r="PVU33" s="492"/>
      <c r="PVV33" s="492"/>
      <c r="PVW33" s="492"/>
      <c r="PVX33" s="492"/>
      <c r="PVY33" s="492"/>
      <c r="PVZ33" s="492"/>
      <c r="PWA33" s="492"/>
      <c r="PWB33" s="492"/>
      <c r="PWC33" s="492"/>
      <c r="PWD33" s="492"/>
      <c r="PWE33" s="492"/>
      <c r="PWF33" s="492"/>
      <c r="PWG33" s="492"/>
      <c r="PWH33" s="492"/>
      <c r="PWI33" s="492"/>
      <c r="PWJ33" s="492"/>
      <c r="PWK33" s="492"/>
      <c r="PWL33" s="492"/>
      <c r="PWM33" s="492"/>
      <c r="PWN33" s="492"/>
      <c r="PWO33" s="492"/>
      <c r="PWP33" s="492"/>
      <c r="PWQ33" s="492"/>
      <c r="PWR33" s="492"/>
      <c r="PWS33" s="492"/>
      <c r="PWT33" s="492"/>
      <c r="PWU33" s="492"/>
      <c r="PWV33" s="492"/>
      <c r="PWW33" s="492"/>
      <c r="PWX33" s="492"/>
      <c r="PWY33" s="492"/>
      <c r="PWZ33" s="492"/>
      <c r="PXA33" s="492"/>
      <c r="PXB33" s="492"/>
      <c r="PXC33" s="492"/>
      <c r="PXD33" s="492"/>
      <c r="PXE33" s="492"/>
      <c r="PXF33" s="492"/>
      <c r="PXG33" s="492"/>
      <c r="PXH33" s="492"/>
      <c r="PXI33" s="492"/>
      <c r="PXJ33" s="492"/>
      <c r="PXK33" s="492"/>
      <c r="PXL33" s="492"/>
      <c r="PXM33" s="492"/>
      <c r="PXN33" s="492"/>
      <c r="PXO33" s="492"/>
      <c r="PXP33" s="492"/>
      <c r="PXQ33" s="492"/>
      <c r="PXR33" s="492"/>
      <c r="PXS33" s="492"/>
      <c r="PXT33" s="492"/>
      <c r="PXU33" s="492"/>
      <c r="PXV33" s="492"/>
      <c r="PXW33" s="492"/>
      <c r="PXX33" s="492"/>
      <c r="PXY33" s="492"/>
      <c r="PXZ33" s="492"/>
      <c r="PYA33" s="492"/>
      <c r="PYB33" s="492"/>
      <c r="PYC33" s="492"/>
      <c r="PYD33" s="492"/>
      <c r="PYE33" s="492"/>
      <c r="PYF33" s="492"/>
      <c r="PYG33" s="492"/>
      <c r="PYH33" s="492"/>
      <c r="PYI33" s="492"/>
      <c r="PYJ33" s="492"/>
      <c r="PYK33" s="492"/>
      <c r="PYL33" s="492"/>
      <c r="PYM33" s="492"/>
      <c r="PYN33" s="492"/>
      <c r="PYO33" s="492"/>
      <c r="PYP33" s="492"/>
      <c r="PYQ33" s="492"/>
      <c r="PYR33" s="492"/>
      <c r="PYS33" s="492"/>
      <c r="PYT33" s="492"/>
      <c r="PYU33" s="492"/>
      <c r="PYV33" s="492"/>
      <c r="PYW33" s="492"/>
      <c r="PYX33" s="492"/>
      <c r="PYY33" s="492"/>
      <c r="PYZ33" s="492"/>
      <c r="PZA33" s="492"/>
      <c r="PZB33" s="492"/>
      <c r="PZC33" s="492"/>
      <c r="PZD33" s="492"/>
      <c r="PZE33" s="492"/>
      <c r="PZF33" s="492"/>
      <c r="PZG33" s="492"/>
      <c r="PZH33" s="492"/>
      <c r="PZI33" s="492"/>
      <c r="PZJ33" s="492"/>
      <c r="PZK33" s="492"/>
      <c r="PZL33" s="492"/>
      <c r="PZM33" s="492"/>
      <c r="PZN33" s="492"/>
      <c r="PZO33" s="492"/>
      <c r="PZP33" s="492"/>
      <c r="PZQ33" s="492"/>
      <c r="PZR33" s="492"/>
      <c r="PZS33" s="492"/>
      <c r="PZT33" s="492"/>
      <c r="PZU33" s="492"/>
      <c r="PZV33" s="492"/>
      <c r="PZW33" s="492"/>
      <c r="PZX33" s="492"/>
      <c r="PZY33" s="492"/>
      <c r="PZZ33" s="492"/>
      <c r="QAA33" s="492"/>
      <c r="QAB33" s="492"/>
      <c r="QAC33" s="492"/>
      <c r="QAD33" s="492"/>
      <c r="QAE33" s="492"/>
      <c r="QAF33" s="492"/>
      <c r="QAG33" s="492"/>
      <c r="QAH33" s="492"/>
      <c r="QAI33" s="492"/>
      <c r="QAJ33" s="492"/>
      <c r="QAK33" s="492"/>
      <c r="QAL33" s="492"/>
      <c r="QAM33" s="492"/>
      <c r="QAN33" s="492"/>
      <c r="QAO33" s="492"/>
      <c r="QAP33" s="492"/>
      <c r="QAQ33" s="492"/>
      <c r="QAR33" s="492"/>
      <c r="QAS33" s="492"/>
      <c r="QAT33" s="492"/>
      <c r="QAU33" s="492"/>
      <c r="QAV33" s="492"/>
      <c r="QAW33" s="492"/>
      <c r="QAX33" s="492"/>
      <c r="QAY33" s="492"/>
      <c r="QAZ33" s="492"/>
      <c r="QBA33" s="492"/>
      <c r="QBB33" s="492"/>
      <c r="QBC33" s="492"/>
      <c r="QBD33" s="492"/>
      <c r="QBE33" s="492"/>
      <c r="QBF33" s="492"/>
      <c r="QBG33" s="492"/>
      <c r="QBH33" s="492"/>
      <c r="QBI33" s="492"/>
      <c r="QBJ33" s="492"/>
      <c r="QBK33" s="492"/>
      <c r="QBL33" s="492"/>
      <c r="QBM33" s="492"/>
      <c r="QBN33" s="492"/>
      <c r="QBO33" s="492"/>
      <c r="QBP33" s="492"/>
      <c r="QBQ33" s="492"/>
      <c r="QBR33" s="492"/>
      <c r="QBS33" s="492"/>
      <c r="QBT33" s="492"/>
      <c r="QBU33" s="492"/>
      <c r="QBV33" s="492"/>
      <c r="QBW33" s="492"/>
      <c r="QBX33" s="492"/>
      <c r="QBY33" s="492"/>
      <c r="QBZ33" s="492"/>
      <c r="QCA33" s="492"/>
      <c r="QCB33" s="492"/>
      <c r="QCC33" s="492"/>
      <c r="QCD33" s="492"/>
      <c r="QCE33" s="492"/>
      <c r="QCF33" s="492"/>
      <c r="QCG33" s="492"/>
      <c r="QCH33" s="492"/>
      <c r="QCI33" s="492"/>
      <c r="QCJ33" s="492"/>
      <c r="QCK33" s="492"/>
      <c r="QCL33" s="492"/>
      <c r="QCM33" s="492"/>
      <c r="QCN33" s="492"/>
      <c r="QCO33" s="492"/>
      <c r="QCP33" s="492"/>
      <c r="QCQ33" s="492"/>
      <c r="QCR33" s="492"/>
      <c r="QCS33" s="492"/>
      <c r="QCT33" s="492"/>
      <c r="QCU33" s="492"/>
      <c r="QCV33" s="492"/>
      <c r="QCW33" s="492"/>
      <c r="QCX33" s="492"/>
      <c r="QCY33" s="492"/>
      <c r="QCZ33" s="492"/>
      <c r="QDA33" s="492"/>
      <c r="QDB33" s="492"/>
      <c r="QDC33" s="492"/>
      <c r="QDD33" s="492"/>
      <c r="QDE33" s="492"/>
      <c r="QDF33" s="492"/>
      <c r="QDG33" s="492"/>
      <c r="QDH33" s="492"/>
      <c r="QDI33" s="492"/>
      <c r="QDJ33" s="492"/>
      <c r="QDK33" s="492"/>
      <c r="QDL33" s="492"/>
      <c r="QDM33" s="492"/>
      <c r="QDN33" s="492"/>
      <c r="QDO33" s="492"/>
      <c r="QDP33" s="492"/>
      <c r="QDQ33" s="492"/>
      <c r="QDR33" s="492"/>
      <c r="QDS33" s="492"/>
      <c r="QDT33" s="492"/>
      <c r="QDU33" s="492"/>
      <c r="QDV33" s="492"/>
      <c r="QDW33" s="492"/>
      <c r="QDX33" s="492"/>
      <c r="QDY33" s="492"/>
      <c r="QDZ33" s="492"/>
      <c r="QEA33" s="492"/>
      <c r="QEB33" s="492"/>
      <c r="QEC33" s="492"/>
      <c r="QED33" s="492"/>
      <c r="QEE33" s="492"/>
      <c r="QEF33" s="492"/>
      <c r="QEG33" s="492"/>
      <c r="QEH33" s="492"/>
      <c r="QEI33" s="492"/>
      <c r="QEJ33" s="492"/>
      <c r="QEK33" s="492"/>
      <c r="QEL33" s="492"/>
      <c r="QEM33" s="492"/>
      <c r="QEN33" s="492"/>
      <c r="QEO33" s="492"/>
      <c r="QEP33" s="492"/>
      <c r="QEQ33" s="492"/>
      <c r="QER33" s="492"/>
      <c r="QES33" s="492"/>
      <c r="QET33" s="492"/>
      <c r="QEU33" s="492"/>
      <c r="QEV33" s="492"/>
      <c r="QEW33" s="492"/>
      <c r="QEX33" s="492"/>
      <c r="QEY33" s="492"/>
      <c r="QEZ33" s="492"/>
      <c r="QFA33" s="492"/>
      <c r="QFB33" s="492"/>
      <c r="QFC33" s="492"/>
      <c r="QFD33" s="492"/>
      <c r="QFE33" s="492"/>
      <c r="QFF33" s="492"/>
      <c r="QFG33" s="492"/>
      <c r="QFH33" s="492"/>
      <c r="QFI33" s="492"/>
      <c r="QFJ33" s="492"/>
      <c r="QFK33" s="492"/>
      <c r="QFL33" s="492"/>
      <c r="QFM33" s="492"/>
      <c r="QFN33" s="492"/>
      <c r="QFO33" s="492"/>
      <c r="QFP33" s="492"/>
      <c r="QFQ33" s="492"/>
      <c r="QFR33" s="492"/>
      <c r="QFS33" s="492"/>
      <c r="QFT33" s="492"/>
      <c r="QFU33" s="492"/>
      <c r="QFV33" s="492"/>
      <c r="QFW33" s="492"/>
      <c r="QFX33" s="492"/>
      <c r="QFY33" s="492"/>
      <c r="QFZ33" s="492"/>
      <c r="QGA33" s="492"/>
      <c r="QGB33" s="492"/>
      <c r="QGC33" s="492"/>
      <c r="QGD33" s="492"/>
      <c r="QGE33" s="492"/>
      <c r="QGF33" s="492"/>
      <c r="QGG33" s="492"/>
      <c r="QGH33" s="492"/>
      <c r="QGI33" s="492"/>
      <c r="QGJ33" s="492"/>
      <c r="QGK33" s="492"/>
      <c r="QGL33" s="492"/>
      <c r="QGM33" s="492"/>
      <c r="QGN33" s="492"/>
      <c r="QGO33" s="492"/>
      <c r="QGP33" s="492"/>
      <c r="QGQ33" s="492"/>
      <c r="QGR33" s="492"/>
      <c r="QGS33" s="492"/>
      <c r="QGT33" s="492"/>
      <c r="QGU33" s="492"/>
      <c r="QGV33" s="492"/>
      <c r="QGW33" s="492"/>
      <c r="QGX33" s="492"/>
      <c r="QGY33" s="492"/>
      <c r="QGZ33" s="492"/>
      <c r="QHA33" s="492"/>
      <c r="QHB33" s="492"/>
      <c r="QHC33" s="492"/>
      <c r="QHD33" s="492"/>
      <c r="QHE33" s="492"/>
      <c r="QHF33" s="492"/>
      <c r="QHG33" s="492"/>
      <c r="QHH33" s="492"/>
      <c r="QHI33" s="492"/>
      <c r="QHJ33" s="492"/>
      <c r="QHK33" s="492"/>
      <c r="QHL33" s="492"/>
      <c r="QHM33" s="492"/>
      <c r="QHN33" s="492"/>
      <c r="QHO33" s="492"/>
      <c r="QHP33" s="492"/>
      <c r="QHQ33" s="492"/>
      <c r="QHR33" s="492"/>
      <c r="QHS33" s="492"/>
      <c r="QHT33" s="492"/>
      <c r="QHU33" s="492"/>
      <c r="QHV33" s="492"/>
      <c r="QHW33" s="492"/>
      <c r="QHX33" s="492"/>
      <c r="QHY33" s="492"/>
      <c r="QHZ33" s="492"/>
      <c r="QIA33" s="492"/>
      <c r="QIB33" s="492"/>
      <c r="QIC33" s="492"/>
      <c r="QID33" s="492"/>
      <c r="QIE33" s="492"/>
      <c r="QIF33" s="492"/>
      <c r="QIG33" s="492"/>
      <c r="QIH33" s="492"/>
      <c r="QII33" s="492"/>
      <c r="QIJ33" s="492"/>
      <c r="QIK33" s="492"/>
      <c r="QIL33" s="492"/>
      <c r="QIM33" s="492"/>
      <c r="QIN33" s="492"/>
      <c r="QIO33" s="492"/>
      <c r="QIP33" s="492"/>
      <c r="QIQ33" s="492"/>
      <c r="QIR33" s="492"/>
      <c r="QIS33" s="492"/>
      <c r="QIT33" s="492"/>
      <c r="QIU33" s="492"/>
      <c r="QIV33" s="492"/>
      <c r="QIW33" s="492"/>
      <c r="QIX33" s="492"/>
      <c r="QIY33" s="492"/>
      <c r="QIZ33" s="492"/>
      <c r="QJA33" s="492"/>
      <c r="QJB33" s="492"/>
      <c r="QJC33" s="492"/>
      <c r="QJD33" s="492"/>
      <c r="QJE33" s="492"/>
      <c r="QJF33" s="492"/>
      <c r="QJG33" s="492"/>
      <c r="QJH33" s="492"/>
      <c r="QJI33" s="492"/>
      <c r="QJJ33" s="492"/>
      <c r="QJK33" s="492"/>
      <c r="QJL33" s="492"/>
      <c r="QJM33" s="492"/>
      <c r="QJN33" s="492"/>
      <c r="QJO33" s="492"/>
      <c r="QJP33" s="492"/>
      <c r="QJQ33" s="492"/>
      <c r="QJR33" s="492"/>
      <c r="QJS33" s="492"/>
      <c r="QJT33" s="492"/>
      <c r="QJU33" s="492"/>
      <c r="QJV33" s="492"/>
      <c r="QJW33" s="492"/>
      <c r="QJX33" s="492"/>
      <c r="QJY33" s="492"/>
      <c r="QJZ33" s="492"/>
      <c r="QKA33" s="492"/>
      <c r="QKB33" s="492"/>
      <c r="QKC33" s="492"/>
      <c r="QKD33" s="492"/>
      <c r="QKE33" s="492"/>
      <c r="QKF33" s="492"/>
      <c r="QKG33" s="492"/>
      <c r="QKH33" s="492"/>
      <c r="QKI33" s="492"/>
      <c r="QKJ33" s="492"/>
      <c r="QKK33" s="492"/>
      <c r="QKL33" s="492"/>
      <c r="QKM33" s="492"/>
      <c r="QKN33" s="492"/>
      <c r="QKO33" s="492"/>
      <c r="QKP33" s="492"/>
      <c r="QKQ33" s="492"/>
      <c r="QKR33" s="492"/>
      <c r="QKS33" s="492"/>
      <c r="QKT33" s="492"/>
      <c r="QKU33" s="492"/>
      <c r="QKV33" s="492"/>
      <c r="QKW33" s="492"/>
      <c r="QKX33" s="492"/>
      <c r="QKY33" s="492"/>
      <c r="QKZ33" s="492"/>
      <c r="QLA33" s="492"/>
      <c r="QLB33" s="492"/>
      <c r="QLC33" s="492"/>
      <c r="QLD33" s="492"/>
      <c r="QLE33" s="492"/>
      <c r="QLF33" s="492"/>
      <c r="QLG33" s="492"/>
      <c r="QLH33" s="492"/>
      <c r="QLI33" s="492"/>
      <c r="QLJ33" s="492"/>
      <c r="QLK33" s="492"/>
      <c r="QLL33" s="492"/>
      <c r="QLM33" s="492"/>
      <c r="QLN33" s="492"/>
      <c r="QLO33" s="492"/>
      <c r="QLP33" s="492"/>
      <c r="QLQ33" s="492"/>
      <c r="QLR33" s="492"/>
      <c r="QLS33" s="492"/>
      <c r="QLT33" s="492"/>
      <c r="QLU33" s="492"/>
      <c r="QLV33" s="492"/>
      <c r="QLW33" s="492"/>
      <c r="QLX33" s="492"/>
      <c r="QLY33" s="492"/>
      <c r="QLZ33" s="492"/>
      <c r="QMA33" s="492"/>
      <c r="QMB33" s="492"/>
      <c r="QMC33" s="492"/>
      <c r="QMD33" s="492"/>
      <c r="QME33" s="492"/>
      <c r="QMF33" s="492"/>
      <c r="QMG33" s="492"/>
      <c r="QMH33" s="492"/>
      <c r="QMI33" s="492"/>
      <c r="QMJ33" s="492"/>
      <c r="QMK33" s="492"/>
      <c r="QML33" s="492"/>
      <c r="QMM33" s="492"/>
      <c r="QMN33" s="492"/>
      <c r="QMO33" s="492"/>
      <c r="QMP33" s="492"/>
      <c r="QMQ33" s="492"/>
      <c r="QMR33" s="492"/>
      <c r="QMS33" s="492"/>
      <c r="QMT33" s="492"/>
      <c r="QMU33" s="492"/>
      <c r="QMV33" s="492"/>
      <c r="QMW33" s="492"/>
      <c r="QMX33" s="492"/>
      <c r="QMY33" s="492"/>
      <c r="QMZ33" s="492"/>
      <c r="QNA33" s="492"/>
      <c r="QNB33" s="492"/>
      <c r="QNC33" s="492"/>
      <c r="QND33" s="492"/>
      <c r="QNE33" s="492"/>
      <c r="QNF33" s="492"/>
      <c r="QNG33" s="492"/>
      <c r="QNH33" s="492"/>
      <c r="QNI33" s="492"/>
      <c r="QNJ33" s="492"/>
      <c r="QNK33" s="492"/>
      <c r="QNL33" s="492"/>
      <c r="QNM33" s="492"/>
      <c r="QNN33" s="492"/>
      <c r="QNO33" s="492"/>
      <c r="QNP33" s="492"/>
      <c r="QNQ33" s="492"/>
      <c r="QNR33" s="492"/>
      <c r="QNS33" s="492"/>
      <c r="QNT33" s="492"/>
      <c r="QNU33" s="492"/>
      <c r="QNV33" s="492"/>
      <c r="QNW33" s="492"/>
      <c r="QNX33" s="492"/>
      <c r="QNY33" s="492"/>
      <c r="QNZ33" s="492"/>
      <c r="QOA33" s="492"/>
      <c r="QOB33" s="492"/>
      <c r="QOC33" s="492"/>
      <c r="QOD33" s="492"/>
      <c r="QOE33" s="492"/>
      <c r="QOF33" s="492"/>
      <c r="QOG33" s="492"/>
      <c r="QOH33" s="492"/>
      <c r="QOI33" s="492"/>
      <c r="QOJ33" s="492"/>
      <c r="QOK33" s="492"/>
      <c r="QOL33" s="492"/>
      <c r="QOM33" s="492"/>
      <c r="QON33" s="492"/>
      <c r="QOO33" s="492"/>
      <c r="QOP33" s="492"/>
      <c r="QOQ33" s="492"/>
      <c r="QOR33" s="492"/>
      <c r="QOS33" s="492"/>
      <c r="QOT33" s="492"/>
      <c r="QOU33" s="492"/>
      <c r="QOV33" s="492"/>
      <c r="QOW33" s="492"/>
      <c r="QOX33" s="492"/>
      <c r="QOY33" s="492"/>
      <c r="QOZ33" s="492"/>
      <c r="QPA33" s="492"/>
      <c r="QPB33" s="492"/>
      <c r="QPC33" s="492"/>
      <c r="QPD33" s="492"/>
      <c r="QPE33" s="492"/>
      <c r="QPF33" s="492"/>
      <c r="QPG33" s="492"/>
      <c r="QPH33" s="492"/>
      <c r="QPI33" s="492"/>
      <c r="QPJ33" s="492"/>
      <c r="QPK33" s="492"/>
      <c r="QPL33" s="492"/>
      <c r="QPM33" s="492"/>
      <c r="QPN33" s="492"/>
      <c r="QPO33" s="492"/>
      <c r="QPP33" s="492"/>
      <c r="QPQ33" s="492"/>
      <c r="QPR33" s="492"/>
      <c r="QPS33" s="492"/>
      <c r="QPT33" s="492"/>
      <c r="QPU33" s="492"/>
      <c r="QPV33" s="492"/>
      <c r="QPW33" s="492"/>
      <c r="QPX33" s="492"/>
      <c r="QPY33" s="492"/>
      <c r="QPZ33" s="492"/>
      <c r="QQA33" s="492"/>
      <c r="QQB33" s="492"/>
      <c r="QQC33" s="492"/>
      <c r="QQD33" s="492"/>
      <c r="QQE33" s="492"/>
      <c r="QQF33" s="492"/>
      <c r="QQG33" s="492"/>
      <c r="QQH33" s="492"/>
      <c r="QQI33" s="492"/>
      <c r="QQJ33" s="492"/>
      <c r="QQK33" s="492"/>
      <c r="QQL33" s="492"/>
      <c r="QQM33" s="492"/>
      <c r="QQN33" s="492"/>
      <c r="QQO33" s="492"/>
      <c r="QQP33" s="492"/>
      <c r="QQQ33" s="492"/>
      <c r="QQR33" s="492"/>
      <c r="QQS33" s="492"/>
      <c r="QQT33" s="492"/>
      <c r="QQU33" s="492"/>
      <c r="QQV33" s="492"/>
      <c r="QQW33" s="492"/>
      <c r="QQX33" s="492"/>
      <c r="QQY33" s="492"/>
      <c r="QQZ33" s="492"/>
      <c r="QRA33" s="492"/>
      <c r="QRB33" s="492"/>
      <c r="QRC33" s="492"/>
      <c r="QRD33" s="492"/>
      <c r="QRE33" s="492"/>
      <c r="QRF33" s="492"/>
      <c r="QRG33" s="492"/>
      <c r="QRH33" s="492"/>
      <c r="QRI33" s="492"/>
      <c r="QRJ33" s="492"/>
      <c r="QRK33" s="492"/>
      <c r="QRL33" s="492"/>
      <c r="QRM33" s="492"/>
      <c r="QRN33" s="492"/>
      <c r="QRO33" s="492"/>
      <c r="QRP33" s="492"/>
      <c r="QRQ33" s="492"/>
      <c r="QRR33" s="492"/>
      <c r="QRS33" s="492"/>
      <c r="QRT33" s="492"/>
      <c r="QRU33" s="492"/>
      <c r="QRV33" s="492"/>
      <c r="QRW33" s="492"/>
      <c r="QRX33" s="492"/>
      <c r="QRY33" s="492"/>
      <c r="QRZ33" s="492"/>
      <c r="QSA33" s="492"/>
      <c r="QSB33" s="492"/>
      <c r="QSC33" s="492"/>
      <c r="QSD33" s="492"/>
      <c r="QSE33" s="492"/>
      <c r="QSF33" s="492"/>
      <c r="QSG33" s="492"/>
      <c r="QSH33" s="492"/>
      <c r="QSI33" s="492"/>
      <c r="QSJ33" s="492"/>
      <c r="QSK33" s="492"/>
      <c r="QSL33" s="492"/>
      <c r="QSM33" s="492"/>
      <c r="QSN33" s="492"/>
      <c r="QSO33" s="492"/>
      <c r="QSP33" s="492"/>
      <c r="QSQ33" s="492"/>
      <c r="QSR33" s="492"/>
      <c r="QSS33" s="492"/>
      <c r="QST33" s="492"/>
      <c r="QSU33" s="492"/>
      <c r="QSV33" s="492"/>
      <c r="QSW33" s="492"/>
      <c r="QSX33" s="492"/>
      <c r="QSY33" s="492"/>
      <c r="QSZ33" s="492"/>
      <c r="QTA33" s="492"/>
      <c r="QTB33" s="492"/>
      <c r="QTC33" s="492"/>
      <c r="QTD33" s="492"/>
      <c r="QTE33" s="492"/>
      <c r="QTF33" s="492"/>
      <c r="QTG33" s="492"/>
      <c r="QTH33" s="492"/>
      <c r="QTI33" s="492"/>
      <c r="QTJ33" s="492"/>
      <c r="QTK33" s="492"/>
      <c r="QTL33" s="492"/>
      <c r="QTM33" s="492"/>
      <c r="QTN33" s="492"/>
      <c r="QTO33" s="492"/>
      <c r="QTP33" s="492"/>
      <c r="QTQ33" s="492"/>
      <c r="QTR33" s="492"/>
      <c r="QTS33" s="492"/>
      <c r="QTT33" s="492"/>
      <c r="QTU33" s="492"/>
      <c r="QTV33" s="492"/>
      <c r="QTW33" s="492"/>
      <c r="QTX33" s="492"/>
      <c r="QTY33" s="492"/>
      <c r="QTZ33" s="492"/>
      <c r="QUA33" s="492"/>
      <c r="QUB33" s="492"/>
      <c r="QUC33" s="492"/>
      <c r="QUD33" s="492"/>
      <c r="QUE33" s="492"/>
      <c r="QUF33" s="492"/>
      <c r="QUG33" s="492"/>
      <c r="QUH33" s="492"/>
      <c r="QUI33" s="492"/>
      <c r="QUJ33" s="492"/>
      <c r="QUK33" s="492"/>
      <c r="QUL33" s="492"/>
      <c r="QUM33" s="492"/>
      <c r="QUN33" s="492"/>
      <c r="QUO33" s="492"/>
      <c r="QUP33" s="492"/>
      <c r="QUQ33" s="492"/>
      <c r="QUR33" s="492"/>
      <c r="QUS33" s="492"/>
      <c r="QUT33" s="492"/>
      <c r="QUU33" s="492"/>
      <c r="QUV33" s="492"/>
      <c r="QUW33" s="492"/>
      <c r="QUX33" s="492"/>
      <c r="QUY33" s="492"/>
      <c r="QUZ33" s="492"/>
      <c r="QVA33" s="492"/>
      <c r="QVB33" s="492"/>
      <c r="QVC33" s="492"/>
      <c r="QVD33" s="492"/>
      <c r="QVE33" s="492"/>
      <c r="QVF33" s="492"/>
      <c r="QVG33" s="492"/>
      <c r="QVH33" s="492"/>
      <c r="QVI33" s="492"/>
      <c r="QVJ33" s="492"/>
      <c r="QVK33" s="492"/>
      <c r="QVL33" s="492"/>
      <c r="QVM33" s="492"/>
      <c r="QVN33" s="492"/>
      <c r="QVO33" s="492"/>
      <c r="QVP33" s="492"/>
      <c r="QVQ33" s="492"/>
      <c r="QVR33" s="492"/>
      <c r="QVS33" s="492"/>
      <c r="QVT33" s="492"/>
      <c r="QVU33" s="492"/>
      <c r="QVV33" s="492"/>
      <c r="QVW33" s="492"/>
      <c r="QVX33" s="492"/>
      <c r="QVY33" s="492"/>
      <c r="QVZ33" s="492"/>
      <c r="QWA33" s="492"/>
      <c r="QWB33" s="492"/>
      <c r="QWC33" s="492"/>
      <c r="QWD33" s="492"/>
      <c r="QWE33" s="492"/>
      <c r="QWF33" s="492"/>
      <c r="QWG33" s="492"/>
      <c r="QWH33" s="492"/>
      <c r="QWI33" s="492"/>
      <c r="QWJ33" s="492"/>
      <c r="QWK33" s="492"/>
      <c r="QWL33" s="492"/>
      <c r="QWM33" s="492"/>
      <c r="QWN33" s="492"/>
      <c r="QWO33" s="492"/>
      <c r="QWP33" s="492"/>
      <c r="QWQ33" s="492"/>
      <c r="QWR33" s="492"/>
      <c r="QWS33" s="492"/>
      <c r="QWT33" s="492"/>
      <c r="QWU33" s="492"/>
      <c r="QWV33" s="492"/>
      <c r="QWW33" s="492"/>
      <c r="QWX33" s="492"/>
      <c r="QWY33" s="492"/>
      <c r="QWZ33" s="492"/>
      <c r="QXA33" s="492"/>
      <c r="QXB33" s="492"/>
      <c r="QXC33" s="492"/>
      <c r="QXD33" s="492"/>
      <c r="QXE33" s="492"/>
      <c r="QXF33" s="492"/>
      <c r="QXG33" s="492"/>
      <c r="QXH33" s="492"/>
      <c r="QXI33" s="492"/>
      <c r="QXJ33" s="492"/>
      <c r="QXK33" s="492"/>
      <c r="QXL33" s="492"/>
      <c r="QXM33" s="492"/>
      <c r="QXN33" s="492"/>
      <c r="QXO33" s="492"/>
      <c r="QXP33" s="492"/>
      <c r="QXQ33" s="492"/>
      <c r="QXR33" s="492"/>
      <c r="QXS33" s="492"/>
      <c r="QXT33" s="492"/>
      <c r="QXU33" s="492"/>
      <c r="QXV33" s="492"/>
      <c r="QXW33" s="492"/>
      <c r="QXX33" s="492"/>
      <c r="QXY33" s="492"/>
      <c r="QXZ33" s="492"/>
      <c r="QYA33" s="492"/>
      <c r="QYB33" s="492"/>
      <c r="QYC33" s="492"/>
      <c r="QYD33" s="492"/>
      <c r="QYE33" s="492"/>
      <c r="QYF33" s="492"/>
      <c r="QYG33" s="492"/>
      <c r="QYH33" s="492"/>
      <c r="QYI33" s="492"/>
      <c r="QYJ33" s="492"/>
      <c r="QYK33" s="492"/>
      <c r="QYL33" s="492"/>
      <c r="QYM33" s="492"/>
      <c r="QYN33" s="492"/>
      <c r="QYO33" s="492"/>
      <c r="QYP33" s="492"/>
      <c r="QYQ33" s="492"/>
      <c r="QYR33" s="492"/>
      <c r="QYS33" s="492"/>
      <c r="QYT33" s="492"/>
      <c r="QYU33" s="492"/>
      <c r="QYV33" s="492"/>
      <c r="QYW33" s="492"/>
      <c r="QYX33" s="492"/>
      <c r="QYY33" s="492"/>
      <c r="QYZ33" s="492"/>
      <c r="QZA33" s="492"/>
      <c r="QZB33" s="492"/>
      <c r="QZC33" s="492"/>
      <c r="QZD33" s="492"/>
      <c r="QZE33" s="492"/>
      <c r="QZF33" s="492"/>
      <c r="QZG33" s="492"/>
      <c r="QZH33" s="492"/>
      <c r="QZI33" s="492"/>
      <c r="QZJ33" s="492"/>
      <c r="QZK33" s="492"/>
      <c r="QZL33" s="492"/>
      <c r="QZM33" s="492"/>
      <c r="QZN33" s="492"/>
      <c r="QZO33" s="492"/>
      <c r="QZP33" s="492"/>
      <c r="QZQ33" s="492"/>
      <c r="QZR33" s="492"/>
      <c r="QZS33" s="492"/>
      <c r="QZT33" s="492"/>
      <c r="QZU33" s="492"/>
      <c r="QZV33" s="492"/>
      <c r="QZW33" s="492"/>
      <c r="QZX33" s="492"/>
      <c r="QZY33" s="492"/>
      <c r="QZZ33" s="492"/>
      <c r="RAA33" s="492"/>
      <c r="RAB33" s="492"/>
      <c r="RAC33" s="492"/>
      <c r="RAD33" s="492"/>
      <c r="RAE33" s="492"/>
      <c r="RAF33" s="492"/>
      <c r="RAG33" s="492"/>
      <c r="RAH33" s="492"/>
      <c r="RAI33" s="492"/>
      <c r="RAJ33" s="492"/>
      <c r="RAK33" s="492"/>
      <c r="RAL33" s="492"/>
      <c r="RAM33" s="492"/>
      <c r="RAN33" s="492"/>
      <c r="RAO33" s="492"/>
      <c r="RAP33" s="492"/>
      <c r="RAQ33" s="492"/>
      <c r="RAR33" s="492"/>
      <c r="RAS33" s="492"/>
      <c r="RAT33" s="492"/>
      <c r="RAU33" s="492"/>
      <c r="RAV33" s="492"/>
      <c r="RAW33" s="492"/>
      <c r="RAX33" s="492"/>
      <c r="RAY33" s="492"/>
      <c r="RAZ33" s="492"/>
      <c r="RBA33" s="492"/>
      <c r="RBB33" s="492"/>
      <c r="RBC33" s="492"/>
      <c r="RBD33" s="492"/>
      <c r="RBE33" s="492"/>
      <c r="RBF33" s="492"/>
      <c r="RBG33" s="492"/>
      <c r="RBH33" s="492"/>
      <c r="RBI33" s="492"/>
      <c r="RBJ33" s="492"/>
      <c r="RBK33" s="492"/>
      <c r="RBL33" s="492"/>
      <c r="RBM33" s="492"/>
      <c r="RBN33" s="492"/>
      <c r="RBO33" s="492"/>
      <c r="RBP33" s="492"/>
      <c r="RBQ33" s="492"/>
      <c r="RBR33" s="492"/>
      <c r="RBS33" s="492"/>
      <c r="RBT33" s="492"/>
      <c r="RBU33" s="492"/>
      <c r="RBV33" s="492"/>
      <c r="RBW33" s="492"/>
      <c r="RBX33" s="492"/>
      <c r="RBY33" s="492"/>
      <c r="RBZ33" s="492"/>
      <c r="RCA33" s="492"/>
      <c r="RCB33" s="492"/>
      <c r="RCC33" s="492"/>
      <c r="RCD33" s="492"/>
      <c r="RCE33" s="492"/>
      <c r="RCF33" s="492"/>
      <c r="RCG33" s="492"/>
      <c r="RCH33" s="492"/>
      <c r="RCI33" s="492"/>
      <c r="RCJ33" s="492"/>
      <c r="RCK33" s="492"/>
      <c r="RCL33" s="492"/>
      <c r="RCM33" s="492"/>
      <c r="RCN33" s="492"/>
      <c r="RCO33" s="492"/>
      <c r="RCP33" s="492"/>
      <c r="RCQ33" s="492"/>
      <c r="RCR33" s="492"/>
      <c r="RCS33" s="492"/>
      <c r="RCT33" s="492"/>
      <c r="RCU33" s="492"/>
      <c r="RCV33" s="492"/>
      <c r="RCW33" s="492"/>
      <c r="RCX33" s="492"/>
      <c r="RCY33" s="492"/>
      <c r="RCZ33" s="492"/>
      <c r="RDA33" s="492"/>
      <c r="RDB33" s="492"/>
      <c r="RDC33" s="492"/>
      <c r="RDD33" s="492"/>
      <c r="RDE33" s="492"/>
      <c r="RDF33" s="492"/>
      <c r="RDG33" s="492"/>
      <c r="RDH33" s="492"/>
      <c r="RDI33" s="492"/>
      <c r="RDJ33" s="492"/>
      <c r="RDK33" s="492"/>
      <c r="RDL33" s="492"/>
      <c r="RDM33" s="492"/>
      <c r="RDN33" s="492"/>
      <c r="RDO33" s="492"/>
      <c r="RDP33" s="492"/>
      <c r="RDQ33" s="492"/>
      <c r="RDR33" s="492"/>
      <c r="RDS33" s="492"/>
      <c r="RDT33" s="492"/>
      <c r="RDU33" s="492"/>
      <c r="RDV33" s="492"/>
      <c r="RDW33" s="492"/>
      <c r="RDX33" s="492"/>
      <c r="RDY33" s="492"/>
      <c r="RDZ33" s="492"/>
      <c r="REA33" s="492"/>
      <c r="REB33" s="492"/>
      <c r="REC33" s="492"/>
      <c r="RED33" s="492"/>
      <c r="REE33" s="492"/>
      <c r="REF33" s="492"/>
      <c r="REG33" s="492"/>
      <c r="REH33" s="492"/>
      <c r="REI33" s="492"/>
      <c r="REJ33" s="492"/>
      <c r="REK33" s="492"/>
      <c r="REL33" s="492"/>
      <c r="REM33" s="492"/>
      <c r="REN33" s="492"/>
      <c r="REO33" s="492"/>
      <c r="REP33" s="492"/>
      <c r="REQ33" s="492"/>
      <c r="RER33" s="492"/>
      <c r="RES33" s="492"/>
      <c r="RET33" s="492"/>
      <c r="REU33" s="492"/>
      <c r="REV33" s="492"/>
      <c r="REW33" s="492"/>
      <c r="REX33" s="492"/>
      <c r="REY33" s="492"/>
      <c r="REZ33" s="492"/>
      <c r="RFA33" s="492"/>
      <c r="RFB33" s="492"/>
      <c r="RFC33" s="492"/>
      <c r="RFD33" s="492"/>
      <c r="RFE33" s="492"/>
      <c r="RFF33" s="492"/>
      <c r="RFG33" s="492"/>
      <c r="RFH33" s="492"/>
      <c r="RFI33" s="492"/>
      <c r="RFJ33" s="492"/>
      <c r="RFK33" s="492"/>
      <c r="RFL33" s="492"/>
      <c r="RFM33" s="492"/>
      <c r="RFN33" s="492"/>
      <c r="RFO33" s="492"/>
      <c r="RFP33" s="492"/>
      <c r="RFQ33" s="492"/>
      <c r="RFR33" s="492"/>
      <c r="RFS33" s="492"/>
      <c r="RFT33" s="492"/>
      <c r="RFU33" s="492"/>
      <c r="RFV33" s="492"/>
      <c r="RFW33" s="492"/>
      <c r="RFX33" s="492"/>
      <c r="RFY33" s="492"/>
      <c r="RFZ33" s="492"/>
      <c r="RGA33" s="492"/>
      <c r="RGB33" s="492"/>
      <c r="RGC33" s="492"/>
      <c r="RGD33" s="492"/>
      <c r="RGE33" s="492"/>
      <c r="RGF33" s="492"/>
      <c r="RGG33" s="492"/>
      <c r="RGH33" s="492"/>
      <c r="RGI33" s="492"/>
      <c r="RGJ33" s="492"/>
      <c r="RGK33" s="492"/>
      <c r="RGL33" s="492"/>
      <c r="RGM33" s="492"/>
      <c r="RGN33" s="492"/>
      <c r="RGO33" s="492"/>
      <c r="RGP33" s="492"/>
      <c r="RGQ33" s="492"/>
      <c r="RGR33" s="492"/>
      <c r="RGS33" s="492"/>
      <c r="RGT33" s="492"/>
      <c r="RGU33" s="492"/>
      <c r="RGV33" s="492"/>
      <c r="RGW33" s="492"/>
      <c r="RGX33" s="492"/>
      <c r="RGY33" s="492"/>
      <c r="RGZ33" s="492"/>
      <c r="RHA33" s="492"/>
      <c r="RHB33" s="492"/>
      <c r="RHC33" s="492"/>
      <c r="RHD33" s="492"/>
      <c r="RHE33" s="492"/>
      <c r="RHF33" s="492"/>
      <c r="RHG33" s="492"/>
      <c r="RHH33" s="492"/>
      <c r="RHI33" s="492"/>
      <c r="RHJ33" s="492"/>
      <c r="RHK33" s="492"/>
      <c r="RHL33" s="492"/>
      <c r="RHM33" s="492"/>
      <c r="RHN33" s="492"/>
      <c r="RHO33" s="492"/>
      <c r="RHP33" s="492"/>
      <c r="RHQ33" s="492"/>
      <c r="RHR33" s="492"/>
      <c r="RHS33" s="492"/>
      <c r="RHT33" s="492"/>
      <c r="RHU33" s="492"/>
      <c r="RHV33" s="492"/>
      <c r="RHW33" s="492"/>
      <c r="RHX33" s="492"/>
      <c r="RHY33" s="492"/>
      <c r="RHZ33" s="492"/>
      <c r="RIA33" s="492"/>
      <c r="RIB33" s="492"/>
      <c r="RIC33" s="492"/>
      <c r="RID33" s="492"/>
      <c r="RIE33" s="492"/>
      <c r="RIF33" s="492"/>
      <c r="RIG33" s="492"/>
      <c r="RIH33" s="492"/>
      <c r="RII33" s="492"/>
      <c r="RIJ33" s="492"/>
      <c r="RIK33" s="492"/>
      <c r="RIL33" s="492"/>
      <c r="RIM33" s="492"/>
      <c r="RIN33" s="492"/>
      <c r="RIO33" s="492"/>
      <c r="RIP33" s="492"/>
      <c r="RIQ33" s="492"/>
      <c r="RIR33" s="492"/>
      <c r="RIS33" s="492"/>
      <c r="RIT33" s="492"/>
      <c r="RIU33" s="492"/>
      <c r="RIV33" s="492"/>
      <c r="RIW33" s="492"/>
      <c r="RIX33" s="492"/>
      <c r="RIY33" s="492"/>
      <c r="RIZ33" s="492"/>
      <c r="RJA33" s="492"/>
      <c r="RJB33" s="492"/>
      <c r="RJC33" s="492"/>
      <c r="RJD33" s="492"/>
      <c r="RJE33" s="492"/>
      <c r="RJF33" s="492"/>
      <c r="RJG33" s="492"/>
      <c r="RJH33" s="492"/>
      <c r="RJI33" s="492"/>
      <c r="RJJ33" s="492"/>
      <c r="RJK33" s="492"/>
      <c r="RJL33" s="492"/>
      <c r="RJM33" s="492"/>
      <c r="RJN33" s="492"/>
      <c r="RJO33" s="492"/>
      <c r="RJP33" s="492"/>
      <c r="RJQ33" s="492"/>
      <c r="RJR33" s="492"/>
      <c r="RJS33" s="492"/>
      <c r="RJT33" s="492"/>
      <c r="RJU33" s="492"/>
      <c r="RJV33" s="492"/>
      <c r="RJW33" s="492"/>
      <c r="RJX33" s="492"/>
      <c r="RJY33" s="492"/>
      <c r="RJZ33" s="492"/>
      <c r="RKA33" s="492"/>
      <c r="RKB33" s="492"/>
      <c r="RKC33" s="492"/>
      <c r="RKD33" s="492"/>
      <c r="RKE33" s="492"/>
      <c r="RKF33" s="492"/>
      <c r="RKG33" s="492"/>
      <c r="RKH33" s="492"/>
      <c r="RKI33" s="492"/>
      <c r="RKJ33" s="492"/>
      <c r="RKK33" s="492"/>
      <c r="RKL33" s="492"/>
      <c r="RKM33" s="492"/>
      <c r="RKN33" s="492"/>
      <c r="RKO33" s="492"/>
      <c r="RKP33" s="492"/>
      <c r="RKQ33" s="492"/>
      <c r="RKR33" s="492"/>
      <c r="RKS33" s="492"/>
      <c r="RKT33" s="492"/>
      <c r="RKU33" s="492"/>
      <c r="RKV33" s="492"/>
      <c r="RKW33" s="492"/>
      <c r="RKX33" s="492"/>
      <c r="RKY33" s="492"/>
      <c r="RKZ33" s="492"/>
      <c r="RLA33" s="492"/>
      <c r="RLB33" s="492"/>
      <c r="RLC33" s="492"/>
      <c r="RLD33" s="492"/>
      <c r="RLE33" s="492"/>
      <c r="RLF33" s="492"/>
      <c r="RLG33" s="492"/>
      <c r="RLH33" s="492"/>
      <c r="RLI33" s="492"/>
      <c r="RLJ33" s="492"/>
      <c r="RLK33" s="492"/>
      <c r="RLL33" s="492"/>
      <c r="RLM33" s="492"/>
      <c r="RLN33" s="492"/>
      <c r="RLO33" s="492"/>
      <c r="RLP33" s="492"/>
      <c r="RLQ33" s="492"/>
      <c r="RLR33" s="492"/>
      <c r="RLS33" s="492"/>
      <c r="RLT33" s="492"/>
      <c r="RLU33" s="492"/>
      <c r="RLV33" s="492"/>
      <c r="RLW33" s="492"/>
      <c r="RLX33" s="492"/>
      <c r="RLY33" s="492"/>
      <c r="RLZ33" s="492"/>
      <c r="RMA33" s="492"/>
      <c r="RMB33" s="492"/>
      <c r="RMC33" s="492"/>
      <c r="RMD33" s="492"/>
      <c r="RME33" s="492"/>
      <c r="RMF33" s="492"/>
      <c r="RMG33" s="492"/>
      <c r="RMH33" s="492"/>
      <c r="RMI33" s="492"/>
      <c r="RMJ33" s="492"/>
      <c r="RMK33" s="492"/>
      <c r="RML33" s="492"/>
      <c r="RMM33" s="492"/>
      <c r="RMN33" s="492"/>
      <c r="RMO33" s="492"/>
      <c r="RMP33" s="492"/>
      <c r="RMQ33" s="492"/>
      <c r="RMR33" s="492"/>
      <c r="RMS33" s="492"/>
      <c r="RMT33" s="492"/>
      <c r="RMU33" s="492"/>
      <c r="RMV33" s="492"/>
      <c r="RMW33" s="492"/>
      <c r="RMX33" s="492"/>
      <c r="RMY33" s="492"/>
      <c r="RMZ33" s="492"/>
      <c r="RNA33" s="492"/>
      <c r="RNB33" s="492"/>
      <c r="RNC33" s="492"/>
      <c r="RND33" s="492"/>
      <c r="RNE33" s="492"/>
      <c r="RNF33" s="492"/>
      <c r="RNG33" s="492"/>
      <c r="RNH33" s="492"/>
      <c r="RNI33" s="492"/>
      <c r="RNJ33" s="492"/>
      <c r="RNK33" s="492"/>
      <c r="RNL33" s="492"/>
      <c r="RNM33" s="492"/>
      <c r="RNN33" s="492"/>
      <c r="RNO33" s="492"/>
      <c r="RNP33" s="492"/>
      <c r="RNQ33" s="492"/>
      <c r="RNR33" s="492"/>
      <c r="RNS33" s="492"/>
      <c r="RNT33" s="492"/>
      <c r="RNU33" s="492"/>
      <c r="RNV33" s="492"/>
      <c r="RNW33" s="492"/>
      <c r="RNX33" s="492"/>
      <c r="RNY33" s="492"/>
      <c r="RNZ33" s="492"/>
      <c r="ROA33" s="492"/>
      <c r="ROB33" s="492"/>
      <c r="ROC33" s="492"/>
      <c r="ROD33" s="492"/>
      <c r="ROE33" s="492"/>
      <c r="ROF33" s="492"/>
      <c r="ROG33" s="492"/>
      <c r="ROH33" s="492"/>
      <c r="ROI33" s="492"/>
      <c r="ROJ33" s="492"/>
      <c r="ROK33" s="492"/>
      <c r="ROL33" s="492"/>
      <c r="ROM33" s="492"/>
      <c r="RON33" s="492"/>
      <c r="ROO33" s="492"/>
      <c r="ROP33" s="492"/>
      <c r="ROQ33" s="492"/>
      <c r="ROR33" s="492"/>
      <c r="ROS33" s="492"/>
      <c r="ROT33" s="492"/>
      <c r="ROU33" s="492"/>
      <c r="ROV33" s="492"/>
      <c r="ROW33" s="492"/>
      <c r="ROX33" s="492"/>
      <c r="ROY33" s="492"/>
      <c r="ROZ33" s="492"/>
      <c r="RPA33" s="492"/>
      <c r="RPB33" s="492"/>
      <c r="RPC33" s="492"/>
      <c r="RPD33" s="492"/>
      <c r="RPE33" s="492"/>
      <c r="RPF33" s="492"/>
      <c r="RPG33" s="492"/>
      <c r="RPH33" s="492"/>
      <c r="RPI33" s="492"/>
      <c r="RPJ33" s="492"/>
      <c r="RPK33" s="492"/>
      <c r="RPL33" s="492"/>
      <c r="RPM33" s="492"/>
      <c r="RPN33" s="492"/>
      <c r="RPO33" s="492"/>
      <c r="RPP33" s="492"/>
      <c r="RPQ33" s="492"/>
      <c r="RPR33" s="492"/>
      <c r="RPS33" s="492"/>
      <c r="RPT33" s="492"/>
      <c r="RPU33" s="492"/>
      <c r="RPV33" s="492"/>
      <c r="RPW33" s="492"/>
      <c r="RPX33" s="492"/>
      <c r="RPY33" s="492"/>
      <c r="RPZ33" s="492"/>
      <c r="RQA33" s="492"/>
      <c r="RQB33" s="492"/>
      <c r="RQC33" s="492"/>
      <c r="RQD33" s="492"/>
      <c r="RQE33" s="492"/>
      <c r="RQF33" s="492"/>
      <c r="RQG33" s="492"/>
      <c r="RQH33" s="492"/>
      <c r="RQI33" s="492"/>
      <c r="RQJ33" s="492"/>
      <c r="RQK33" s="492"/>
      <c r="RQL33" s="492"/>
      <c r="RQM33" s="492"/>
      <c r="RQN33" s="492"/>
      <c r="RQO33" s="492"/>
      <c r="RQP33" s="492"/>
      <c r="RQQ33" s="492"/>
      <c r="RQR33" s="492"/>
      <c r="RQS33" s="492"/>
      <c r="RQT33" s="492"/>
      <c r="RQU33" s="492"/>
      <c r="RQV33" s="492"/>
      <c r="RQW33" s="492"/>
      <c r="RQX33" s="492"/>
      <c r="RQY33" s="492"/>
      <c r="RQZ33" s="492"/>
      <c r="RRA33" s="492"/>
      <c r="RRB33" s="492"/>
      <c r="RRC33" s="492"/>
      <c r="RRD33" s="492"/>
      <c r="RRE33" s="492"/>
      <c r="RRF33" s="492"/>
      <c r="RRG33" s="492"/>
      <c r="RRH33" s="492"/>
      <c r="RRI33" s="492"/>
      <c r="RRJ33" s="492"/>
      <c r="RRK33" s="492"/>
      <c r="RRL33" s="492"/>
      <c r="RRM33" s="492"/>
      <c r="RRN33" s="492"/>
      <c r="RRO33" s="492"/>
      <c r="RRP33" s="492"/>
      <c r="RRQ33" s="492"/>
      <c r="RRR33" s="492"/>
      <c r="RRS33" s="492"/>
      <c r="RRT33" s="492"/>
      <c r="RRU33" s="492"/>
      <c r="RRV33" s="492"/>
      <c r="RRW33" s="492"/>
      <c r="RRX33" s="492"/>
      <c r="RRY33" s="492"/>
      <c r="RRZ33" s="492"/>
      <c r="RSA33" s="492"/>
      <c r="RSB33" s="492"/>
      <c r="RSC33" s="492"/>
      <c r="RSD33" s="492"/>
      <c r="RSE33" s="492"/>
      <c r="RSF33" s="492"/>
      <c r="RSG33" s="492"/>
      <c r="RSH33" s="492"/>
      <c r="RSI33" s="492"/>
      <c r="RSJ33" s="492"/>
      <c r="RSK33" s="492"/>
      <c r="RSL33" s="492"/>
      <c r="RSM33" s="492"/>
      <c r="RSN33" s="492"/>
      <c r="RSO33" s="492"/>
      <c r="RSP33" s="492"/>
      <c r="RSQ33" s="492"/>
      <c r="RSR33" s="492"/>
      <c r="RSS33" s="492"/>
      <c r="RST33" s="492"/>
      <c r="RSU33" s="492"/>
      <c r="RSV33" s="492"/>
      <c r="RSW33" s="492"/>
      <c r="RSX33" s="492"/>
      <c r="RSY33" s="492"/>
      <c r="RSZ33" s="492"/>
      <c r="RTA33" s="492"/>
      <c r="RTB33" s="492"/>
      <c r="RTC33" s="492"/>
      <c r="RTD33" s="492"/>
      <c r="RTE33" s="492"/>
      <c r="RTF33" s="492"/>
      <c r="RTG33" s="492"/>
      <c r="RTH33" s="492"/>
      <c r="RTI33" s="492"/>
      <c r="RTJ33" s="492"/>
      <c r="RTK33" s="492"/>
      <c r="RTL33" s="492"/>
      <c r="RTM33" s="492"/>
      <c r="RTN33" s="492"/>
      <c r="RTO33" s="492"/>
      <c r="RTP33" s="492"/>
      <c r="RTQ33" s="492"/>
      <c r="RTR33" s="492"/>
      <c r="RTS33" s="492"/>
      <c r="RTT33" s="492"/>
      <c r="RTU33" s="492"/>
      <c r="RTV33" s="492"/>
      <c r="RTW33" s="492"/>
      <c r="RTX33" s="492"/>
      <c r="RTY33" s="492"/>
      <c r="RTZ33" s="492"/>
      <c r="RUA33" s="492"/>
      <c r="RUB33" s="492"/>
      <c r="RUC33" s="492"/>
      <c r="RUD33" s="492"/>
      <c r="RUE33" s="492"/>
      <c r="RUF33" s="492"/>
      <c r="RUG33" s="492"/>
      <c r="RUH33" s="492"/>
      <c r="RUI33" s="492"/>
      <c r="RUJ33" s="492"/>
      <c r="RUK33" s="492"/>
      <c r="RUL33" s="492"/>
      <c r="RUM33" s="492"/>
      <c r="RUN33" s="492"/>
      <c r="RUO33" s="492"/>
      <c r="RUP33" s="492"/>
      <c r="RUQ33" s="492"/>
      <c r="RUR33" s="492"/>
      <c r="RUS33" s="492"/>
      <c r="RUT33" s="492"/>
      <c r="RUU33" s="492"/>
      <c r="RUV33" s="492"/>
      <c r="RUW33" s="492"/>
      <c r="RUX33" s="492"/>
      <c r="RUY33" s="492"/>
      <c r="RUZ33" s="492"/>
      <c r="RVA33" s="492"/>
      <c r="RVB33" s="492"/>
      <c r="RVC33" s="492"/>
      <c r="RVD33" s="492"/>
      <c r="RVE33" s="492"/>
      <c r="RVF33" s="492"/>
      <c r="RVG33" s="492"/>
      <c r="RVH33" s="492"/>
      <c r="RVI33" s="492"/>
      <c r="RVJ33" s="492"/>
      <c r="RVK33" s="492"/>
      <c r="RVL33" s="492"/>
      <c r="RVM33" s="492"/>
      <c r="RVN33" s="492"/>
      <c r="RVO33" s="492"/>
      <c r="RVP33" s="492"/>
      <c r="RVQ33" s="492"/>
      <c r="RVR33" s="492"/>
      <c r="RVS33" s="492"/>
      <c r="RVT33" s="492"/>
      <c r="RVU33" s="492"/>
      <c r="RVV33" s="492"/>
      <c r="RVW33" s="492"/>
      <c r="RVX33" s="492"/>
      <c r="RVY33" s="492"/>
      <c r="RVZ33" s="492"/>
      <c r="RWA33" s="492"/>
      <c r="RWB33" s="492"/>
      <c r="RWC33" s="492"/>
      <c r="RWD33" s="492"/>
      <c r="RWE33" s="492"/>
      <c r="RWF33" s="492"/>
      <c r="RWG33" s="492"/>
      <c r="RWH33" s="492"/>
      <c r="RWI33" s="492"/>
      <c r="RWJ33" s="492"/>
      <c r="RWK33" s="492"/>
      <c r="RWL33" s="492"/>
      <c r="RWM33" s="492"/>
      <c r="RWN33" s="492"/>
      <c r="RWO33" s="492"/>
      <c r="RWP33" s="492"/>
      <c r="RWQ33" s="492"/>
      <c r="RWR33" s="492"/>
      <c r="RWS33" s="492"/>
      <c r="RWT33" s="492"/>
      <c r="RWU33" s="492"/>
      <c r="RWV33" s="492"/>
      <c r="RWW33" s="492"/>
      <c r="RWX33" s="492"/>
      <c r="RWY33" s="492"/>
      <c r="RWZ33" s="492"/>
      <c r="RXA33" s="492"/>
      <c r="RXB33" s="492"/>
      <c r="RXC33" s="492"/>
      <c r="RXD33" s="492"/>
      <c r="RXE33" s="492"/>
      <c r="RXF33" s="492"/>
      <c r="RXG33" s="492"/>
      <c r="RXH33" s="492"/>
      <c r="RXI33" s="492"/>
      <c r="RXJ33" s="492"/>
      <c r="RXK33" s="492"/>
      <c r="RXL33" s="492"/>
      <c r="RXM33" s="492"/>
      <c r="RXN33" s="492"/>
      <c r="RXO33" s="492"/>
      <c r="RXP33" s="492"/>
      <c r="RXQ33" s="492"/>
      <c r="RXR33" s="492"/>
      <c r="RXS33" s="492"/>
      <c r="RXT33" s="492"/>
      <c r="RXU33" s="492"/>
      <c r="RXV33" s="492"/>
      <c r="RXW33" s="492"/>
      <c r="RXX33" s="492"/>
      <c r="RXY33" s="492"/>
      <c r="RXZ33" s="492"/>
      <c r="RYA33" s="492"/>
      <c r="RYB33" s="492"/>
      <c r="RYC33" s="492"/>
      <c r="RYD33" s="492"/>
      <c r="RYE33" s="492"/>
      <c r="RYF33" s="492"/>
      <c r="RYG33" s="492"/>
      <c r="RYH33" s="492"/>
      <c r="RYI33" s="492"/>
      <c r="RYJ33" s="492"/>
      <c r="RYK33" s="492"/>
      <c r="RYL33" s="492"/>
      <c r="RYM33" s="492"/>
      <c r="RYN33" s="492"/>
      <c r="RYO33" s="492"/>
      <c r="RYP33" s="492"/>
      <c r="RYQ33" s="492"/>
      <c r="RYR33" s="492"/>
      <c r="RYS33" s="492"/>
      <c r="RYT33" s="492"/>
      <c r="RYU33" s="492"/>
      <c r="RYV33" s="492"/>
      <c r="RYW33" s="492"/>
      <c r="RYX33" s="492"/>
      <c r="RYY33" s="492"/>
      <c r="RYZ33" s="492"/>
      <c r="RZA33" s="492"/>
      <c r="RZB33" s="492"/>
      <c r="RZC33" s="492"/>
      <c r="RZD33" s="492"/>
      <c r="RZE33" s="492"/>
      <c r="RZF33" s="492"/>
      <c r="RZG33" s="492"/>
      <c r="RZH33" s="492"/>
      <c r="RZI33" s="492"/>
      <c r="RZJ33" s="492"/>
      <c r="RZK33" s="492"/>
      <c r="RZL33" s="492"/>
      <c r="RZM33" s="492"/>
      <c r="RZN33" s="492"/>
      <c r="RZO33" s="492"/>
      <c r="RZP33" s="492"/>
      <c r="RZQ33" s="492"/>
      <c r="RZR33" s="492"/>
      <c r="RZS33" s="492"/>
      <c r="RZT33" s="492"/>
      <c r="RZU33" s="492"/>
      <c r="RZV33" s="492"/>
      <c r="RZW33" s="492"/>
      <c r="RZX33" s="492"/>
      <c r="RZY33" s="492"/>
      <c r="RZZ33" s="492"/>
      <c r="SAA33" s="492"/>
      <c r="SAB33" s="492"/>
      <c r="SAC33" s="492"/>
      <c r="SAD33" s="492"/>
      <c r="SAE33" s="492"/>
      <c r="SAF33" s="492"/>
      <c r="SAG33" s="492"/>
      <c r="SAH33" s="492"/>
      <c r="SAI33" s="492"/>
      <c r="SAJ33" s="492"/>
      <c r="SAK33" s="492"/>
      <c r="SAL33" s="492"/>
      <c r="SAM33" s="492"/>
      <c r="SAN33" s="492"/>
      <c r="SAO33" s="492"/>
      <c r="SAP33" s="492"/>
      <c r="SAQ33" s="492"/>
      <c r="SAR33" s="492"/>
      <c r="SAS33" s="492"/>
      <c r="SAT33" s="492"/>
      <c r="SAU33" s="492"/>
      <c r="SAV33" s="492"/>
      <c r="SAW33" s="492"/>
      <c r="SAX33" s="492"/>
      <c r="SAY33" s="492"/>
      <c r="SAZ33" s="492"/>
      <c r="SBA33" s="492"/>
      <c r="SBB33" s="492"/>
      <c r="SBC33" s="492"/>
      <c r="SBD33" s="492"/>
      <c r="SBE33" s="492"/>
      <c r="SBF33" s="492"/>
      <c r="SBG33" s="492"/>
      <c r="SBH33" s="492"/>
      <c r="SBI33" s="492"/>
      <c r="SBJ33" s="492"/>
      <c r="SBK33" s="492"/>
      <c r="SBL33" s="492"/>
      <c r="SBM33" s="492"/>
      <c r="SBN33" s="492"/>
      <c r="SBO33" s="492"/>
      <c r="SBP33" s="492"/>
      <c r="SBQ33" s="492"/>
      <c r="SBR33" s="492"/>
      <c r="SBS33" s="492"/>
      <c r="SBT33" s="492"/>
      <c r="SBU33" s="492"/>
      <c r="SBV33" s="492"/>
      <c r="SBW33" s="492"/>
      <c r="SBX33" s="492"/>
      <c r="SBY33" s="492"/>
      <c r="SBZ33" s="492"/>
      <c r="SCA33" s="492"/>
      <c r="SCB33" s="492"/>
      <c r="SCC33" s="492"/>
      <c r="SCD33" s="492"/>
      <c r="SCE33" s="492"/>
      <c r="SCF33" s="492"/>
      <c r="SCG33" s="492"/>
      <c r="SCH33" s="492"/>
      <c r="SCI33" s="492"/>
      <c r="SCJ33" s="492"/>
      <c r="SCK33" s="492"/>
      <c r="SCL33" s="492"/>
      <c r="SCM33" s="492"/>
      <c r="SCN33" s="492"/>
      <c r="SCO33" s="492"/>
      <c r="SCP33" s="492"/>
      <c r="SCQ33" s="492"/>
      <c r="SCR33" s="492"/>
      <c r="SCS33" s="492"/>
      <c r="SCT33" s="492"/>
      <c r="SCU33" s="492"/>
      <c r="SCV33" s="492"/>
      <c r="SCW33" s="492"/>
      <c r="SCX33" s="492"/>
      <c r="SCY33" s="492"/>
      <c r="SCZ33" s="492"/>
      <c r="SDA33" s="492"/>
      <c r="SDB33" s="492"/>
      <c r="SDC33" s="492"/>
      <c r="SDD33" s="492"/>
      <c r="SDE33" s="492"/>
      <c r="SDF33" s="492"/>
      <c r="SDG33" s="492"/>
      <c r="SDH33" s="492"/>
      <c r="SDI33" s="492"/>
      <c r="SDJ33" s="492"/>
      <c r="SDK33" s="492"/>
      <c r="SDL33" s="492"/>
      <c r="SDM33" s="492"/>
      <c r="SDN33" s="492"/>
      <c r="SDO33" s="492"/>
      <c r="SDP33" s="492"/>
      <c r="SDQ33" s="492"/>
      <c r="SDR33" s="492"/>
      <c r="SDS33" s="492"/>
      <c r="SDT33" s="492"/>
      <c r="SDU33" s="492"/>
      <c r="SDV33" s="492"/>
      <c r="SDW33" s="492"/>
      <c r="SDX33" s="492"/>
      <c r="SDY33" s="492"/>
      <c r="SDZ33" s="492"/>
      <c r="SEA33" s="492"/>
      <c r="SEB33" s="492"/>
      <c r="SEC33" s="492"/>
      <c r="SED33" s="492"/>
      <c r="SEE33" s="492"/>
      <c r="SEF33" s="492"/>
      <c r="SEG33" s="492"/>
      <c r="SEH33" s="492"/>
      <c r="SEI33" s="492"/>
      <c r="SEJ33" s="492"/>
      <c r="SEK33" s="492"/>
      <c r="SEL33" s="492"/>
      <c r="SEM33" s="492"/>
      <c r="SEN33" s="492"/>
      <c r="SEO33" s="492"/>
      <c r="SEP33" s="492"/>
      <c r="SEQ33" s="492"/>
      <c r="SER33" s="492"/>
      <c r="SES33" s="492"/>
      <c r="SET33" s="492"/>
      <c r="SEU33" s="492"/>
      <c r="SEV33" s="492"/>
      <c r="SEW33" s="492"/>
      <c r="SEX33" s="492"/>
      <c r="SEY33" s="492"/>
      <c r="SEZ33" s="492"/>
      <c r="SFA33" s="492"/>
      <c r="SFB33" s="492"/>
      <c r="SFC33" s="492"/>
      <c r="SFD33" s="492"/>
      <c r="SFE33" s="492"/>
      <c r="SFF33" s="492"/>
      <c r="SFG33" s="492"/>
      <c r="SFH33" s="492"/>
      <c r="SFI33" s="492"/>
      <c r="SFJ33" s="492"/>
      <c r="SFK33" s="492"/>
      <c r="SFL33" s="492"/>
      <c r="SFM33" s="492"/>
      <c r="SFN33" s="492"/>
      <c r="SFO33" s="492"/>
      <c r="SFP33" s="492"/>
      <c r="SFQ33" s="492"/>
      <c r="SFR33" s="492"/>
      <c r="SFS33" s="492"/>
      <c r="SFT33" s="492"/>
      <c r="SFU33" s="492"/>
      <c r="SFV33" s="492"/>
      <c r="SFW33" s="492"/>
      <c r="SFX33" s="492"/>
      <c r="SFY33" s="492"/>
      <c r="SFZ33" s="492"/>
      <c r="SGA33" s="492"/>
      <c r="SGB33" s="492"/>
      <c r="SGC33" s="492"/>
      <c r="SGD33" s="492"/>
      <c r="SGE33" s="492"/>
      <c r="SGF33" s="492"/>
      <c r="SGG33" s="492"/>
      <c r="SGH33" s="492"/>
      <c r="SGI33" s="492"/>
      <c r="SGJ33" s="492"/>
      <c r="SGK33" s="492"/>
      <c r="SGL33" s="492"/>
      <c r="SGM33" s="492"/>
      <c r="SGN33" s="492"/>
      <c r="SGO33" s="492"/>
      <c r="SGP33" s="492"/>
      <c r="SGQ33" s="492"/>
      <c r="SGR33" s="492"/>
      <c r="SGS33" s="492"/>
      <c r="SGT33" s="492"/>
      <c r="SGU33" s="492"/>
      <c r="SGV33" s="492"/>
      <c r="SGW33" s="492"/>
      <c r="SGX33" s="492"/>
      <c r="SGY33" s="492"/>
      <c r="SGZ33" s="492"/>
      <c r="SHA33" s="492"/>
      <c r="SHB33" s="492"/>
      <c r="SHC33" s="492"/>
      <c r="SHD33" s="492"/>
      <c r="SHE33" s="492"/>
      <c r="SHF33" s="492"/>
      <c r="SHG33" s="492"/>
      <c r="SHH33" s="492"/>
      <c r="SHI33" s="492"/>
      <c r="SHJ33" s="492"/>
      <c r="SHK33" s="492"/>
      <c r="SHL33" s="492"/>
      <c r="SHM33" s="492"/>
      <c r="SHN33" s="492"/>
      <c r="SHO33" s="492"/>
      <c r="SHP33" s="492"/>
      <c r="SHQ33" s="492"/>
      <c r="SHR33" s="492"/>
      <c r="SHS33" s="492"/>
      <c r="SHT33" s="492"/>
      <c r="SHU33" s="492"/>
      <c r="SHV33" s="492"/>
      <c r="SHW33" s="492"/>
      <c r="SHX33" s="492"/>
      <c r="SHY33" s="492"/>
      <c r="SHZ33" s="492"/>
      <c r="SIA33" s="492"/>
      <c r="SIB33" s="492"/>
      <c r="SIC33" s="492"/>
      <c r="SID33" s="492"/>
      <c r="SIE33" s="492"/>
      <c r="SIF33" s="492"/>
      <c r="SIG33" s="492"/>
      <c r="SIH33" s="492"/>
      <c r="SII33" s="492"/>
      <c r="SIJ33" s="492"/>
      <c r="SIK33" s="492"/>
      <c r="SIL33" s="492"/>
      <c r="SIM33" s="492"/>
      <c r="SIN33" s="492"/>
      <c r="SIO33" s="492"/>
      <c r="SIP33" s="492"/>
      <c r="SIQ33" s="492"/>
      <c r="SIR33" s="492"/>
      <c r="SIS33" s="492"/>
      <c r="SIT33" s="492"/>
      <c r="SIU33" s="492"/>
      <c r="SIV33" s="492"/>
      <c r="SIW33" s="492"/>
      <c r="SIX33" s="492"/>
      <c r="SIY33" s="492"/>
      <c r="SIZ33" s="492"/>
      <c r="SJA33" s="492"/>
      <c r="SJB33" s="492"/>
      <c r="SJC33" s="492"/>
      <c r="SJD33" s="492"/>
      <c r="SJE33" s="492"/>
      <c r="SJF33" s="492"/>
      <c r="SJG33" s="492"/>
      <c r="SJH33" s="492"/>
      <c r="SJI33" s="492"/>
      <c r="SJJ33" s="492"/>
      <c r="SJK33" s="492"/>
      <c r="SJL33" s="492"/>
      <c r="SJM33" s="492"/>
      <c r="SJN33" s="492"/>
      <c r="SJO33" s="492"/>
      <c r="SJP33" s="492"/>
      <c r="SJQ33" s="492"/>
      <c r="SJR33" s="492"/>
      <c r="SJS33" s="492"/>
      <c r="SJT33" s="492"/>
      <c r="SJU33" s="492"/>
      <c r="SJV33" s="492"/>
      <c r="SJW33" s="492"/>
      <c r="SJX33" s="492"/>
      <c r="SJY33" s="492"/>
      <c r="SJZ33" s="492"/>
      <c r="SKA33" s="492"/>
      <c r="SKB33" s="492"/>
      <c r="SKC33" s="492"/>
      <c r="SKD33" s="492"/>
      <c r="SKE33" s="492"/>
      <c r="SKF33" s="492"/>
      <c r="SKG33" s="492"/>
      <c r="SKH33" s="492"/>
      <c r="SKI33" s="492"/>
      <c r="SKJ33" s="492"/>
      <c r="SKK33" s="492"/>
      <c r="SKL33" s="492"/>
      <c r="SKM33" s="492"/>
      <c r="SKN33" s="492"/>
      <c r="SKO33" s="492"/>
      <c r="SKP33" s="492"/>
      <c r="SKQ33" s="492"/>
      <c r="SKR33" s="492"/>
      <c r="SKS33" s="492"/>
      <c r="SKT33" s="492"/>
      <c r="SKU33" s="492"/>
      <c r="SKV33" s="492"/>
      <c r="SKW33" s="492"/>
      <c r="SKX33" s="492"/>
      <c r="SKY33" s="492"/>
      <c r="SKZ33" s="492"/>
      <c r="SLA33" s="492"/>
      <c r="SLB33" s="492"/>
      <c r="SLC33" s="492"/>
      <c r="SLD33" s="492"/>
      <c r="SLE33" s="492"/>
      <c r="SLF33" s="492"/>
      <c r="SLG33" s="492"/>
      <c r="SLH33" s="492"/>
      <c r="SLI33" s="492"/>
      <c r="SLJ33" s="492"/>
      <c r="SLK33" s="492"/>
      <c r="SLL33" s="492"/>
      <c r="SLM33" s="492"/>
      <c r="SLN33" s="492"/>
      <c r="SLO33" s="492"/>
      <c r="SLP33" s="492"/>
      <c r="SLQ33" s="492"/>
      <c r="SLR33" s="492"/>
      <c r="SLS33" s="492"/>
      <c r="SLT33" s="492"/>
      <c r="SLU33" s="492"/>
      <c r="SLV33" s="492"/>
      <c r="SLW33" s="492"/>
      <c r="SLX33" s="492"/>
      <c r="SLY33" s="492"/>
      <c r="SLZ33" s="492"/>
      <c r="SMA33" s="492"/>
      <c r="SMB33" s="492"/>
      <c r="SMC33" s="492"/>
      <c r="SMD33" s="492"/>
      <c r="SME33" s="492"/>
      <c r="SMF33" s="492"/>
      <c r="SMG33" s="492"/>
      <c r="SMH33" s="492"/>
      <c r="SMI33" s="492"/>
      <c r="SMJ33" s="492"/>
      <c r="SMK33" s="492"/>
      <c r="SML33" s="492"/>
      <c r="SMM33" s="492"/>
      <c r="SMN33" s="492"/>
      <c r="SMO33" s="492"/>
      <c r="SMP33" s="492"/>
      <c r="SMQ33" s="492"/>
      <c r="SMR33" s="492"/>
      <c r="SMS33" s="492"/>
      <c r="SMT33" s="492"/>
      <c r="SMU33" s="492"/>
      <c r="SMV33" s="492"/>
      <c r="SMW33" s="492"/>
      <c r="SMX33" s="492"/>
      <c r="SMY33" s="492"/>
      <c r="SMZ33" s="492"/>
      <c r="SNA33" s="492"/>
      <c r="SNB33" s="492"/>
      <c r="SNC33" s="492"/>
      <c r="SND33" s="492"/>
      <c r="SNE33" s="492"/>
      <c r="SNF33" s="492"/>
      <c r="SNG33" s="492"/>
      <c r="SNH33" s="492"/>
      <c r="SNI33" s="492"/>
      <c r="SNJ33" s="492"/>
      <c r="SNK33" s="492"/>
      <c r="SNL33" s="492"/>
      <c r="SNM33" s="492"/>
      <c r="SNN33" s="492"/>
      <c r="SNO33" s="492"/>
      <c r="SNP33" s="492"/>
      <c r="SNQ33" s="492"/>
      <c r="SNR33" s="492"/>
      <c r="SNS33" s="492"/>
      <c r="SNT33" s="492"/>
      <c r="SNU33" s="492"/>
      <c r="SNV33" s="492"/>
      <c r="SNW33" s="492"/>
      <c r="SNX33" s="492"/>
      <c r="SNY33" s="492"/>
      <c r="SNZ33" s="492"/>
      <c r="SOA33" s="492"/>
      <c r="SOB33" s="492"/>
      <c r="SOC33" s="492"/>
      <c r="SOD33" s="492"/>
      <c r="SOE33" s="492"/>
      <c r="SOF33" s="492"/>
      <c r="SOG33" s="492"/>
      <c r="SOH33" s="492"/>
      <c r="SOI33" s="492"/>
      <c r="SOJ33" s="492"/>
      <c r="SOK33" s="492"/>
      <c r="SOL33" s="492"/>
      <c r="SOM33" s="492"/>
      <c r="SON33" s="492"/>
      <c r="SOO33" s="492"/>
      <c r="SOP33" s="492"/>
      <c r="SOQ33" s="492"/>
      <c r="SOR33" s="492"/>
      <c r="SOS33" s="492"/>
      <c r="SOT33" s="492"/>
      <c r="SOU33" s="492"/>
      <c r="SOV33" s="492"/>
      <c r="SOW33" s="492"/>
      <c r="SOX33" s="492"/>
      <c r="SOY33" s="492"/>
      <c r="SOZ33" s="492"/>
      <c r="SPA33" s="492"/>
      <c r="SPB33" s="492"/>
      <c r="SPC33" s="492"/>
      <c r="SPD33" s="492"/>
      <c r="SPE33" s="492"/>
      <c r="SPF33" s="492"/>
      <c r="SPG33" s="492"/>
      <c r="SPH33" s="492"/>
      <c r="SPI33" s="492"/>
      <c r="SPJ33" s="492"/>
      <c r="SPK33" s="492"/>
      <c r="SPL33" s="492"/>
      <c r="SPM33" s="492"/>
      <c r="SPN33" s="492"/>
      <c r="SPO33" s="492"/>
      <c r="SPP33" s="492"/>
      <c r="SPQ33" s="492"/>
      <c r="SPR33" s="492"/>
      <c r="SPS33" s="492"/>
      <c r="SPT33" s="492"/>
      <c r="SPU33" s="492"/>
      <c r="SPV33" s="492"/>
      <c r="SPW33" s="492"/>
      <c r="SPX33" s="492"/>
      <c r="SPY33" s="492"/>
      <c r="SPZ33" s="492"/>
      <c r="SQA33" s="492"/>
      <c r="SQB33" s="492"/>
      <c r="SQC33" s="492"/>
      <c r="SQD33" s="492"/>
      <c r="SQE33" s="492"/>
      <c r="SQF33" s="492"/>
      <c r="SQG33" s="492"/>
      <c r="SQH33" s="492"/>
      <c r="SQI33" s="492"/>
      <c r="SQJ33" s="492"/>
      <c r="SQK33" s="492"/>
      <c r="SQL33" s="492"/>
      <c r="SQM33" s="492"/>
      <c r="SQN33" s="492"/>
      <c r="SQO33" s="492"/>
      <c r="SQP33" s="492"/>
      <c r="SQQ33" s="492"/>
      <c r="SQR33" s="492"/>
      <c r="SQS33" s="492"/>
      <c r="SQT33" s="492"/>
      <c r="SQU33" s="492"/>
      <c r="SQV33" s="492"/>
      <c r="SQW33" s="492"/>
      <c r="SQX33" s="492"/>
      <c r="SQY33" s="492"/>
      <c r="SQZ33" s="492"/>
      <c r="SRA33" s="492"/>
      <c r="SRB33" s="492"/>
      <c r="SRC33" s="492"/>
      <c r="SRD33" s="492"/>
      <c r="SRE33" s="492"/>
      <c r="SRF33" s="492"/>
      <c r="SRG33" s="492"/>
      <c r="SRH33" s="492"/>
      <c r="SRI33" s="492"/>
      <c r="SRJ33" s="492"/>
      <c r="SRK33" s="492"/>
      <c r="SRL33" s="492"/>
      <c r="SRM33" s="492"/>
      <c r="SRN33" s="492"/>
      <c r="SRO33" s="492"/>
      <c r="SRP33" s="492"/>
      <c r="SRQ33" s="492"/>
      <c r="SRR33" s="492"/>
      <c r="SRS33" s="492"/>
      <c r="SRT33" s="492"/>
      <c r="SRU33" s="492"/>
      <c r="SRV33" s="492"/>
      <c r="SRW33" s="492"/>
      <c r="SRX33" s="492"/>
      <c r="SRY33" s="492"/>
      <c r="SRZ33" s="492"/>
      <c r="SSA33" s="492"/>
      <c r="SSB33" s="492"/>
      <c r="SSC33" s="492"/>
      <c r="SSD33" s="492"/>
      <c r="SSE33" s="492"/>
      <c r="SSF33" s="492"/>
      <c r="SSG33" s="492"/>
      <c r="SSH33" s="492"/>
      <c r="SSI33" s="492"/>
      <c r="SSJ33" s="492"/>
      <c r="SSK33" s="492"/>
      <c r="SSL33" s="492"/>
      <c r="SSM33" s="492"/>
      <c r="SSN33" s="492"/>
      <c r="SSO33" s="492"/>
      <c r="SSP33" s="492"/>
      <c r="SSQ33" s="492"/>
      <c r="SSR33" s="492"/>
      <c r="SSS33" s="492"/>
      <c r="SST33" s="492"/>
      <c r="SSU33" s="492"/>
      <c r="SSV33" s="492"/>
      <c r="SSW33" s="492"/>
      <c r="SSX33" s="492"/>
      <c r="SSY33" s="492"/>
      <c r="SSZ33" s="492"/>
      <c r="STA33" s="492"/>
      <c r="STB33" s="492"/>
      <c r="STC33" s="492"/>
      <c r="STD33" s="492"/>
      <c r="STE33" s="492"/>
      <c r="STF33" s="492"/>
      <c r="STG33" s="492"/>
      <c r="STH33" s="492"/>
      <c r="STI33" s="492"/>
      <c r="STJ33" s="492"/>
      <c r="STK33" s="492"/>
      <c r="STL33" s="492"/>
      <c r="STM33" s="492"/>
      <c r="STN33" s="492"/>
      <c r="STO33" s="492"/>
      <c r="STP33" s="492"/>
      <c r="STQ33" s="492"/>
      <c r="STR33" s="492"/>
      <c r="STS33" s="492"/>
      <c r="STT33" s="492"/>
      <c r="STU33" s="492"/>
      <c r="STV33" s="492"/>
      <c r="STW33" s="492"/>
      <c r="STX33" s="492"/>
      <c r="STY33" s="492"/>
      <c r="STZ33" s="492"/>
      <c r="SUA33" s="492"/>
      <c r="SUB33" s="492"/>
      <c r="SUC33" s="492"/>
      <c r="SUD33" s="492"/>
      <c r="SUE33" s="492"/>
      <c r="SUF33" s="492"/>
      <c r="SUG33" s="492"/>
      <c r="SUH33" s="492"/>
      <c r="SUI33" s="492"/>
      <c r="SUJ33" s="492"/>
      <c r="SUK33" s="492"/>
      <c r="SUL33" s="492"/>
      <c r="SUM33" s="492"/>
      <c r="SUN33" s="492"/>
      <c r="SUO33" s="492"/>
      <c r="SUP33" s="492"/>
      <c r="SUQ33" s="492"/>
      <c r="SUR33" s="492"/>
      <c r="SUS33" s="492"/>
      <c r="SUT33" s="492"/>
      <c r="SUU33" s="492"/>
      <c r="SUV33" s="492"/>
      <c r="SUW33" s="492"/>
      <c r="SUX33" s="492"/>
      <c r="SUY33" s="492"/>
      <c r="SUZ33" s="492"/>
      <c r="SVA33" s="492"/>
      <c r="SVB33" s="492"/>
      <c r="SVC33" s="492"/>
      <c r="SVD33" s="492"/>
      <c r="SVE33" s="492"/>
      <c r="SVF33" s="492"/>
      <c r="SVG33" s="492"/>
      <c r="SVH33" s="492"/>
      <c r="SVI33" s="492"/>
      <c r="SVJ33" s="492"/>
      <c r="SVK33" s="492"/>
      <c r="SVL33" s="492"/>
      <c r="SVM33" s="492"/>
      <c r="SVN33" s="492"/>
      <c r="SVO33" s="492"/>
      <c r="SVP33" s="492"/>
      <c r="SVQ33" s="492"/>
      <c r="SVR33" s="492"/>
      <c r="SVS33" s="492"/>
      <c r="SVT33" s="492"/>
      <c r="SVU33" s="492"/>
      <c r="SVV33" s="492"/>
      <c r="SVW33" s="492"/>
      <c r="SVX33" s="492"/>
      <c r="SVY33" s="492"/>
      <c r="SVZ33" s="492"/>
      <c r="SWA33" s="492"/>
      <c r="SWB33" s="492"/>
      <c r="SWC33" s="492"/>
      <c r="SWD33" s="492"/>
      <c r="SWE33" s="492"/>
      <c r="SWF33" s="492"/>
      <c r="SWG33" s="492"/>
      <c r="SWH33" s="492"/>
      <c r="SWI33" s="492"/>
      <c r="SWJ33" s="492"/>
      <c r="SWK33" s="492"/>
      <c r="SWL33" s="492"/>
      <c r="SWM33" s="492"/>
      <c r="SWN33" s="492"/>
      <c r="SWO33" s="492"/>
      <c r="SWP33" s="492"/>
      <c r="SWQ33" s="492"/>
      <c r="SWR33" s="492"/>
      <c r="SWS33" s="492"/>
      <c r="SWT33" s="492"/>
      <c r="SWU33" s="492"/>
      <c r="SWV33" s="492"/>
      <c r="SWW33" s="492"/>
      <c r="SWX33" s="492"/>
      <c r="SWY33" s="492"/>
      <c r="SWZ33" s="492"/>
      <c r="SXA33" s="492"/>
      <c r="SXB33" s="492"/>
      <c r="SXC33" s="492"/>
      <c r="SXD33" s="492"/>
      <c r="SXE33" s="492"/>
      <c r="SXF33" s="492"/>
      <c r="SXG33" s="492"/>
      <c r="SXH33" s="492"/>
      <c r="SXI33" s="492"/>
      <c r="SXJ33" s="492"/>
      <c r="SXK33" s="492"/>
      <c r="SXL33" s="492"/>
      <c r="SXM33" s="492"/>
      <c r="SXN33" s="492"/>
      <c r="SXO33" s="492"/>
      <c r="SXP33" s="492"/>
      <c r="SXQ33" s="492"/>
      <c r="SXR33" s="492"/>
      <c r="SXS33" s="492"/>
      <c r="SXT33" s="492"/>
      <c r="SXU33" s="492"/>
      <c r="SXV33" s="492"/>
      <c r="SXW33" s="492"/>
      <c r="SXX33" s="492"/>
      <c r="SXY33" s="492"/>
      <c r="SXZ33" s="492"/>
      <c r="SYA33" s="492"/>
      <c r="SYB33" s="492"/>
      <c r="SYC33" s="492"/>
      <c r="SYD33" s="492"/>
      <c r="SYE33" s="492"/>
      <c r="SYF33" s="492"/>
      <c r="SYG33" s="492"/>
      <c r="SYH33" s="492"/>
      <c r="SYI33" s="492"/>
      <c r="SYJ33" s="492"/>
      <c r="SYK33" s="492"/>
      <c r="SYL33" s="492"/>
      <c r="SYM33" s="492"/>
      <c r="SYN33" s="492"/>
      <c r="SYO33" s="492"/>
      <c r="SYP33" s="492"/>
      <c r="SYQ33" s="492"/>
      <c r="SYR33" s="492"/>
      <c r="SYS33" s="492"/>
      <c r="SYT33" s="492"/>
      <c r="SYU33" s="492"/>
      <c r="SYV33" s="492"/>
      <c r="SYW33" s="492"/>
      <c r="SYX33" s="492"/>
      <c r="SYY33" s="492"/>
      <c r="SYZ33" s="492"/>
      <c r="SZA33" s="492"/>
      <c r="SZB33" s="492"/>
      <c r="SZC33" s="492"/>
      <c r="SZD33" s="492"/>
      <c r="SZE33" s="492"/>
      <c r="SZF33" s="492"/>
      <c r="SZG33" s="492"/>
      <c r="SZH33" s="492"/>
      <c r="SZI33" s="492"/>
      <c r="SZJ33" s="492"/>
      <c r="SZK33" s="492"/>
      <c r="SZL33" s="492"/>
      <c r="SZM33" s="492"/>
      <c r="SZN33" s="492"/>
      <c r="SZO33" s="492"/>
      <c r="SZP33" s="492"/>
      <c r="SZQ33" s="492"/>
      <c r="SZR33" s="492"/>
      <c r="SZS33" s="492"/>
      <c r="SZT33" s="492"/>
      <c r="SZU33" s="492"/>
      <c r="SZV33" s="492"/>
      <c r="SZW33" s="492"/>
      <c r="SZX33" s="492"/>
      <c r="SZY33" s="492"/>
      <c r="SZZ33" s="492"/>
      <c r="TAA33" s="492"/>
      <c r="TAB33" s="492"/>
      <c r="TAC33" s="492"/>
      <c r="TAD33" s="492"/>
      <c r="TAE33" s="492"/>
      <c r="TAF33" s="492"/>
      <c r="TAG33" s="492"/>
      <c r="TAH33" s="492"/>
      <c r="TAI33" s="492"/>
      <c r="TAJ33" s="492"/>
      <c r="TAK33" s="492"/>
      <c r="TAL33" s="492"/>
      <c r="TAM33" s="492"/>
      <c r="TAN33" s="492"/>
      <c r="TAO33" s="492"/>
      <c r="TAP33" s="492"/>
      <c r="TAQ33" s="492"/>
      <c r="TAR33" s="492"/>
      <c r="TAS33" s="492"/>
      <c r="TAT33" s="492"/>
      <c r="TAU33" s="492"/>
      <c r="TAV33" s="492"/>
      <c r="TAW33" s="492"/>
      <c r="TAX33" s="492"/>
      <c r="TAY33" s="492"/>
      <c r="TAZ33" s="492"/>
      <c r="TBA33" s="492"/>
      <c r="TBB33" s="492"/>
      <c r="TBC33" s="492"/>
      <c r="TBD33" s="492"/>
      <c r="TBE33" s="492"/>
      <c r="TBF33" s="492"/>
      <c r="TBG33" s="492"/>
      <c r="TBH33" s="492"/>
      <c r="TBI33" s="492"/>
      <c r="TBJ33" s="492"/>
      <c r="TBK33" s="492"/>
      <c r="TBL33" s="492"/>
      <c r="TBM33" s="492"/>
      <c r="TBN33" s="492"/>
      <c r="TBO33" s="492"/>
      <c r="TBP33" s="492"/>
      <c r="TBQ33" s="492"/>
      <c r="TBR33" s="492"/>
      <c r="TBS33" s="492"/>
      <c r="TBT33" s="492"/>
      <c r="TBU33" s="492"/>
      <c r="TBV33" s="492"/>
      <c r="TBW33" s="492"/>
      <c r="TBX33" s="492"/>
      <c r="TBY33" s="492"/>
      <c r="TBZ33" s="492"/>
      <c r="TCA33" s="492"/>
      <c r="TCB33" s="492"/>
      <c r="TCC33" s="492"/>
      <c r="TCD33" s="492"/>
      <c r="TCE33" s="492"/>
      <c r="TCF33" s="492"/>
      <c r="TCG33" s="492"/>
      <c r="TCH33" s="492"/>
      <c r="TCI33" s="492"/>
      <c r="TCJ33" s="492"/>
      <c r="TCK33" s="492"/>
      <c r="TCL33" s="492"/>
      <c r="TCM33" s="492"/>
      <c r="TCN33" s="492"/>
      <c r="TCO33" s="492"/>
      <c r="TCP33" s="492"/>
      <c r="TCQ33" s="492"/>
      <c r="TCR33" s="492"/>
      <c r="TCS33" s="492"/>
      <c r="TCT33" s="492"/>
      <c r="TCU33" s="492"/>
      <c r="TCV33" s="492"/>
      <c r="TCW33" s="492"/>
      <c r="TCX33" s="492"/>
      <c r="TCY33" s="492"/>
      <c r="TCZ33" s="492"/>
      <c r="TDA33" s="492"/>
      <c r="TDB33" s="492"/>
      <c r="TDC33" s="492"/>
      <c r="TDD33" s="492"/>
      <c r="TDE33" s="492"/>
      <c r="TDF33" s="492"/>
      <c r="TDG33" s="492"/>
      <c r="TDH33" s="492"/>
      <c r="TDI33" s="492"/>
      <c r="TDJ33" s="492"/>
      <c r="TDK33" s="492"/>
      <c r="TDL33" s="492"/>
      <c r="TDM33" s="492"/>
      <c r="TDN33" s="492"/>
      <c r="TDO33" s="492"/>
      <c r="TDP33" s="492"/>
      <c r="TDQ33" s="492"/>
      <c r="TDR33" s="492"/>
      <c r="TDS33" s="492"/>
      <c r="TDT33" s="492"/>
      <c r="TDU33" s="492"/>
      <c r="TDV33" s="492"/>
      <c r="TDW33" s="492"/>
      <c r="TDX33" s="492"/>
      <c r="TDY33" s="492"/>
      <c r="TDZ33" s="492"/>
      <c r="TEA33" s="492"/>
      <c r="TEB33" s="492"/>
      <c r="TEC33" s="492"/>
      <c r="TED33" s="492"/>
      <c r="TEE33" s="492"/>
      <c r="TEF33" s="492"/>
      <c r="TEG33" s="492"/>
      <c r="TEH33" s="492"/>
      <c r="TEI33" s="492"/>
      <c r="TEJ33" s="492"/>
      <c r="TEK33" s="492"/>
      <c r="TEL33" s="492"/>
      <c r="TEM33" s="492"/>
      <c r="TEN33" s="492"/>
      <c r="TEO33" s="492"/>
      <c r="TEP33" s="492"/>
      <c r="TEQ33" s="492"/>
      <c r="TER33" s="492"/>
      <c r="TES33" s="492"/>
      <c r="TET33" s="492"/>
      <c r="TEU33" s="492"/>
      <c r="TEV33" s="492"/>
      <c r="TEW33" s="492"/>
      <c r="TEX33" s="492"/>
      <c r="TEY33" s="492"/>
      <c r="TEZ33" s="492"/>
      <c r="TFA33" s="492"/>
      <c r="TFB33" s="492"/>
      <c r="TFC33" s="492"/>
      <c r="TFD33" s="492"/>
      <c r="TFE33" s="492"/>
      <c r="TFF33" s="492"/>
      <c r="TFG33" s="492"/>
      <c r="TFH33" s="492"/>
      <c r="TFI33" s="492"/>
      <c r="TFJ33" s="492"/>
      <c r="TFK33" s="492"/>
      <c r="TFL33" s="492"/>
      <c r="TFM33" s="492"/>
      <c r="TFN33" s="492"/>
      <c r="TFO33" s="492"/>
      <c r="TFP33" s="492"/>
      <c r="TFQ33" s="492"/>
      <c r="TFR33" s="492"/>
      <c r="TFS33" s="492"/>
      <c r="TFT33" s="492"/>
      <c r="TFU33" s="492"/>
      <c r="TFV33" s="492"/>
      <c r="TFW33" s="492"/>
      <c r="TFX33" s="492"/>
      <c r="TFY33" s="492"/>
      <c r="TFZ33" s="492"/>
      <c r="TGA33" s="492"/>
      <c r="TGB33" s="492"/>
      <c r="TGC33" s="492"/>
      <c r="TGD33" s="492"/>
      <c r="TGE33" s="492"/>
      <c r="TGF33" s="492"/>
      <c r="TGG33" s="492"/>
      <c r="TGH33" s="492"/>
      <c r="TGI33" s="492"/>
      <c r="TGJ33" s="492"/>
      <c r="TGK33" s="492"/>
      <c r="TGL33" s="492"/>
      <c r="TGM33" s="492"/>
      <c r="TGN33" s="492"/>
      <c r="TGO33" s="492"/>
      <c r="TGP33" s="492"/>
      <c r="TGQ33" s="492"/>
      <c r="TGR33" s="492"/>
      <c r="TGS33" s="492"/>
      <c r="TGT33" s="492"/>
      <c r="TGU33" s="492"/>
      <c r="TGV33" s="492"/>
      <c r="TGW33" s="492"/>
      <c r="TGX33" s="492"/>
      <c r="TGY33" s="492"/>
      <c r="TGZ33" s="492"/>
      <c r="THA33" s="492"/>
      <c r="THB33" s="492"/>
      <c r="THC33" s="492"/>
      <c r="THD33" s="492"/>
      <c r="THE33" s="492"/>
      <c r="THF33" s="492"/>
      <c r="THG33" s="492"/>
      <c r="THH33" s="492"/>
      <c r="THI33" s="492"/>
      <c r="THJ33" s="492"/>
      <c r="THK33" s="492"/>
      <c r="THL33" s="492"/>
      <c r="THM33" s="492"/>
      <c r="THN33" s="492"/>
      <c r="THO33" s="492"/>
      <c r="THP33" s="492"/>
      <c r="THQ33" s="492"/>
      <c r="THR33" s="492"/>
      <c r="THS33" s="492"/>
      <c r="THT33" s="492"/>
      <c r="THU33" s="492"/>
      <c r="THV33" s="492"/>
      <c r="THW33" s="492"/>
      <c r="THX33" s="492"/>
      <c r="THY33" s="492"/>
      <c r="THZ33" s="492"/>
      <c r="TIA33" s="492"/>
      <c r="TIB33" s="492"/>
      <c r="TIC33" s="492"/>
      <c r="TID33" s="492"/>
      <c r="TIE33" s="492"/>
      <c r="TIF33" s="492"/>
      <c r="TIG33" s="492"/>
      <c r="TIH33" s="492"/>
      <c r="TII33" s="492"/>
      <c r="TIJ33" s="492"/>
      <c r="TIK33" s="492"/>
      <c r="TIL33" s="492"/>
      <c r="TIM33" s="492"/>
      <c r="TIN33" s="492"/>
      <c r="TIO33" s="492"/>
      <c r="TIP33" s="492"/>
      <c r="TIQ33" s="492"/>
      <c r="TIR33" s="492"/>
      <c r="TIS33" s="492"/>
      <c r="TIT33" s="492"/>
      <c r="TIU33" s="492"/>
      <c r="TIV33" s="492"/>
      <c r="TIW33" s="492"/>
      <c r="TIX33" s="492"/>
      <c r="TIY33" s="492"/>
      <c r="TIZ33" s="492"/>
      <c r="TJA33" s="492"/>
      <c r="TJB33" s="492"/>
      <c r="TJC33" s="492"/>
      <c r="TJD33" s="492"/>
      <c r="TJE33" s="492"/>
      <c r="TJF33" s="492"/>
      <c r="TJG33" s="492"/>
      <c r="TJH33" s="492"/>
      <c r="TJI33" s="492"/>
      <c r="TJJ33" s="492"/>
      <c r="TJK33" s="492"/>
      <c r="TJL33" s="492"/>
      <c r="TJM33" s="492"/>
      <c r="TJN33" s="492"/>
      <c r="TJO33" s="492"/>
      <c r="TJP33" s="492"/>
      <c r="TJQ33" s="492"/>
      <c r="TJR33" s="492"/>
      <c r="TJS33" s="492"/>
      <c r="TJT33" s="492"/>
      <c r="TJU33" s="492"/>
      <c r="TJV33" s="492"/>
      <c r="TJW33" s="492"/>
      <c r="TJX33" s="492"/>
      <c r="TJY33" s="492"/>
      <c r="TJZ33" s="492"/>
      <c r="TKA33" s="492"/>
      <c r="TKB33" s="492"/>
      <c r="TKC33" s="492"/>
      <c r="TKD33" s="492"/>
      <c r="TKE33" s="492"/>
      <c r="TKF33" s="492"/>
      <c r="TKG33" s="492"/>
      <c r="TKH33" s="492"/>
      <c r="TKI33" s="492"/>
      <c r="TKJ33" s="492"/>
      <c r="TKK33" s="492"/>
      <c r="TKL33" s="492"/>
      <c r="TKM33" s="492"/>
      <c r="TKN33" s="492"/>
      <c r="TKO33" s="492"/>
      <c r="TKP33" s="492"/>
      <c r="TKQ33" s="492"/>
      <c r="TKR33" s="492"/>
      <c r="TKS33" s="492"/>
      <c r="TKT33" s="492"/>
      <c r="TKU33" s="492"/>
      <c r="TKV33" s="492"/>
      <c r="TKW33" s="492"/>
      <c r="TKX33" s="492"/>
      <c r="TKY33" s="492"/>
      <c r="TKZ33" s="492"/>
      <c r="TLA33" s="492"/>
      <c r="TLB33" s="492"/>
      <c r="TLC33" s="492"/>
      <c r="TLD33" s="492"/>
      <c r="TLE33" s="492"/>
      <c r="TLF33" s="492"/>
      <c r="TLG33" s="492"/>
      <c r="TLH33" s="492"/>
      <c r="TLI33" s="492"/>
      <c r="TLJ33" s="492"/>
      <c r="TLK33" s="492"/>
      <c r="TLL33" s="492"/>
      <c r="TLM33" s="492"/>
      <c r="TLN33" s="492"/>
      <c r="TLO33" s="492"/>
      <c r="TLP33" s="492"/>
      <c r="TLQ33" s="492"/>
      <c r="TLR33" s="492"/>
      <c r="TLS33" s="492"/>
      <c r="TLT33" s="492"/>
      <c r="TLU33" s="492"/>
      <c r="TLV33" s="492"/>
      <c r="TLW33" s="492"/>
      <c r="TLX33" s="492"/>
      <c r="TLY33" s="492"/>
      <c r="TLZ33" s="492"/>
      <c r="TMA33" s="492"/>
      <c r="TMB33" s="492"/>
      <c r="TMC33" s="492"/>
      <c r="TMD33" s="492"/>
      <c r="TME33" s="492"/>
      <c r="TMF33" s="492"/>
      <c r="TMG33" s="492"/>
      <c r="TMH33" s="492"/>
      <c r="TMI33" s="492"/>
      <c r="TMJ33" s="492"/>
      <c r="TMK33" s="492"/>
      <c r="TML33" s="492"/>
      <c r="TMM33" s="492"/>
      <c r="TMN33" s="492"/>
      <c r="TMO33" s="492"/>
      <c r="TMP33" s="492"/>
      <c r="TMQ33" s="492"/>
      <c r="TMR33" s="492"/>
      <c r="TMS33" s="492"/>
      <c r="TMT33" s="492"/>
      <c r="TMU33" s="492"/>
      <c r="TMV33" s="492"/>
      <c r="TMW33" s="492"/>
      <c r="TMX33" s="492"/>
      <c r="TMY33" s="492"/>
      <c r="TMZ33" s="492"/>
      <c r="TNA33" s="492"/>
      <c r="TNB33" s="492"/>
      <c r="TNC33" s="492"/>
      <c r="TND33" s="492"/>
      <c r="TNE33" s="492"/>
      <c r="TNF33" s="492"/>
      <c r="TNG33" s="492"/>
      <c r="TNH33" s="492"/>
      <c r="TNI33" s="492"/>
      <c r="TNJ33" s="492"/>
      <c r="TNK33" s="492"/>
      <c r="TNL33" s="492"/>
      <c r="TNM33" s="492"/>
      <c r="TNN33" s="492"/>
      <c r="TNO33" s="492"/>
      <c r="TNP33" s="492"/>
      <c r="TNQ33" s="492"/>
      <c r="TNR33" s="492"/>
      <c r="TNS33" s="492"/>
      <c r="TNT33" s="492"/>
      <c r="TNU33" s="492"/>
      <c r="TNV33" s="492"/>
      <c r="TNW33" s="492"/>
      <c r="TNX33" s="492"/>
      <c r="TNY33" s="492"/>
      <c r="TNZ33" s="492"/>
      <c r="TOA33" s="492"/>
      <c r="TOB33" s="492"/>
      <c r="TOC33" s="492"/>
      <c r="TOD33" s="492"/>
      <c r="TOE33" s="492"/>
      <c r="TOF33" s="492"/>
      <c r="TOG33" s="492"/>
      <c r="TOH33" s="492"/>
      <c r="TOI33" s="492"/>
      <c r="TOJ33" s="492"/>
      <c r="TOK33" s="492"/>
      <c r="TOL33" s="492"/>
      <c r="TOM33" s="492"/>
      <c r="TON33" s="492"/>
      <c r="TOO33" s="492"/>
      <c r="TOP33" s="492"/>
      <c r="TOQ33" s="492"/>
      <c r="TOR33" s="492"/>
      <c r="TOS33" s="492"/>
      <c r="TOT33" s="492"/>
      <c r="TOU33" s="492"/>
      <c r="TOV33" s="492"/>
      <c r="TOW33" s="492"/>
      <c r="TOX33" s="492"/>
      <c r="TOY33" s="492"/>
      <c r="TOZ33" s="492"/>
      <c r="TPA33" s="492"/>
      <c r="TPB33" s="492"/>
      <c r="TPC33" s="492"/>
      <c r="TPD33" s="492"/>
      <c r="TPE33" s="492"/>
      <c r="TPF33" s="492"/>
      <c r="TPG33" s="492"/>
      <c r="TPH33" s="492"/>
      <c r="TPI33" s="492"/>
      <c r="TPJ33" s="492"/>
      <c r="TPK33" s="492"/>
      <c r="TPL33" s="492"/>
      <c r="TPM33" s="492"/>
      <c r="TPN33" s="492"/>
      <c r="TPO33" s="492"/>
      <c r="TPP33" s="492"/>
      <c r="TPQ33" s="492"/>
      <c r="TPR33" s="492"/>
      <c r="TPS33" s="492"/>
      <c r="TPT33" s="492"/>
      <c r="TPU33" s="492"/>
      <c r="TPV33" s="492"/>
      <c r="TPW33" s="492"/>
      <c r="TPX33" s="492"/>
      <c r="TPY33" s="492"/>
      <c r="TPZ33" s="492"/>
      <c r="TQA33" s="492"/>
      <c r="TQB33" s="492"/>
      <c r="TQC33" s="492"/>
      <c r="TQD33" s="492"/>
      <c r="TQE33" s="492"/>
      <c r="TQF33" s="492"/>
      <c r="TQG33" s="492"/>
      <c r="TQH33" s="492"/>
      <c r="TQI33" s="492"/>
      <c r="TQJ33" s="492"/>
      <c r="TQK33" s="492"/>
      <c r="TQL33" s="492"/>
      <c r="TQM33" s="492"/>
      <c r="TQN33" s="492"/>
      <c r="TQO33" s="492"/>
      <c r="TQP33" s="492"/>
      <c r="TQQ33" s="492"/>
      <c r="TQR33" s="492"/>
      <c r="TQS33" s="492"/>
      <c r="TQT33" s="492"/>
      <c r="TQU33" s="492"/>
      <c r="TQV33" s="492"/>
      <c r="TQW33" s="492"/>
      <c r="TQX33" s="492"/>
      <c r="TQY33" s="492"/>
      <c r="TQZ33" s="492"/>
      <c r="TRA33" s="492"/>
      <c r="TRB33" s="492"/>
      <c r="TRC33" s="492"/>
      <c r="TRD33" s="492"/>
      <c r="TRE33" s="492"/>
      <c r="TRF33" s="492"/>
      <c r="TRG33" s="492"/>
      <c r="TRH33" s="492"/>
      <c r="TRI33" s="492"/>
      <c r="TRJ33" s="492"/>
      <c r="TRK33" s="492"/>
      <c r="TRL33" s="492"/>
      <c r="TRM33" s="492"/>
      <c r="TRN33" s="492"/>
      <c r="TRO33" s="492"/>
      <c r="TRP33" s="492"/>
      <c r="TRQ33" s="492"/>
      <c r="TRR33" s="492"/>
      <c r="TRS33" s="492"/>
      <c r="TRT33" s="492"/>
      <c r="TRU33" s="492"/>
      <c r="TRV33" s="492"/>
      <c r="TRW33" s="492"/>
      <c r="TRX33" s="492"/>
      <c r="TRY33" s="492"/>
      <c r="TRZ33" s="492"/>
      <c r="TSA33" s="492"/>
      <c r="TSB33" s="492"/>
      <c r="TSC33" s="492"/>
      <c r="TSD33" s="492"/>
      <c r="TSE33" s="492"/>
      <c r="TSF33" s="492"/>
      <c r="TSG33" s="492"/>
      <c r="TSH33" s="492"/>
      <c r="TSI33" s="492"/>
      <c r="TSJ33" s="492"/>
      <c r="TSK33" s="492"/>
      <c r="TSL33" s="492"/>
      <c r="TSM33" s="492"/>
      <c r="TSN33" s="492"/>
      <c r="TSO33" s="492"/>
      <c r="TSP33" s="492"/>
      <c r="TSQ33" s="492"/>
      <c r="TSR33" s="492"/>
      <c r="TSS33" s="492"/>
      <c r="TST33" s="492"/>
      <c r="TSU33" s="492"/>
      <c r="TSV33" s="492"/>
      <c r="TSW33" s="492"/>
      <c r="TSX33" s="492"/>
      <c r="TSY33" s="492"/>
      <c r="TSZ33" s="492"/>
      <c r="TTA33" s="492"/>
      <c r="TTB33" s="492"/>
      <c r="TTC33" s="492"/>
      <c r="TTD33" s="492"/>
      <c r="TTE33" s="492"/>
      <c r="TTF33" s="492"/>
      <c r="TTG33" s="492"/>
      <c r="TTH33" s="492"/>
      <c r="TTI33" s="492"/>
      <c r="TTJ33" s="492"/>
      <c r="TTK33" s="492"/>
      <c r="TTL33" s="492"/>
      <c r="TTM33" s="492"/>
      <c r="TTN33" s="492"/>
      <c r="TTO33" s="492"/>
      <c r="TTP33" s="492"/>
      <c r="TTQ33" s="492"/>
      <c r="TTR33" s="492"/>
      <c r="TTS33" s="492"/>
      <c r="TTT33" s="492"/>
      <c r="TTU33" s="492"/>
      <c r="TTV33" s="492"/>
      <c r="TTW33" s="492"/>
      <c r="TTX33" s="492"/>
      <c r="TTY33" s="492"/>
      <c r="TTZ33" s="492"/>
      <c r="TUA33" s="492"/>
      <c r="TUB33" s="492"/>
      <c r="TUC33" s="492"/>
      <c r="TUD33" s="492"/>
      <c r="TUE33" s="492"/>
      <c r="TUF33" s="492"/>
      <c r="TUG33" s="492"/>
      <c r="TUH33" s="492"/>
      <c r="TUI33" s="492"/>
      <c r="TUJ33" s="492"/>
      <c r="TUK33" s="492"/>
      <c r="TUL33" s="492"/>
      <c r="TUM33" s="492"/>
      <c r="TUN33" s="492"/>
      <c r="TUO33" s="492"/>
      <c r="TUP33" s="492"/>
      <c r="TUQ33" s="492"/>
      <c r="TUR33" s="492"/>
      <c r="TUS33" s="492"/>
      <c r="TUT33" s="492"/>
      <c r="TUU33" s="492"/>
      <c r="TUV33" s="492"/>
      <c r="TUW33" s="492"/>
      <c r="TUX33" s="492"/>
      <c r="TUY33" s="492"/>
      <c r="TUZ33" s="492"/>
      <c r="TVA33" s="492"/>
      <c r="TVB33" s="492"/>
      <c r="TVC33" s="492"/>
      <c r="TVD33" s="492"/>
      <c r="TVE33" s="492"/>
      <c r="TVF33" s="492"/>
      <c r="TVG33" s="492"/>
      <c r="TVH33" s="492"/>
      <c r="TVI33" s="492"/>
      <c r="TVJ33" s="492"/>
      <c r="TVK33" s="492"/>
      <c r="TVL33" s="492"/>
      <c r="TVM33" s="492"/>
      <c r="TVN33" s="492"/>
      <c r="TVO33" s="492"/>
      <c r="TVP33" s="492"/>
      <c r="TVQ33" s="492"/>
      <c r="TVR33" s="492"/>
      <c r="TVS33" s="492"/>
      <c r="TVT33" s="492"/>
      <c r="TVU33" s="492"/>
      <c r="TVV33" s="492"/>
      <c r="TVW33" s="492"/>
      <c r="TVX33" s="492"/>
      <c r="TVY33" s="492"/>
      <c r="TVZ33" s="492"/>
      <c r="TWA33" s="492"/>
      <c r="TWB33" s="492"/>
      <c r="TWC33" s="492"/>
      <c r="TWD33" s="492"/>
      <c r="TWE33" s="492"/>
      <c r="TWF33" s="492"/>
      <c r="TWG33" s="492"/>
      <c r="TWH33" s="492"/>
      <c r="TWI33" s="492"/>
      <c r="TWJ33" s="492"/>
      <c r="TWK33" s="492"/>
      <c r="TWL33" s="492"/>
      <c r="TWM33" s="492"/>
      <c r="TWN33" s="492"/>
      <c r="TWO33" s="492"/>
      <c r="TWP33" s="492"/>
      <c r="TWQ33" s="492"/>
      <c r="TWR33" s="492"/>
      <c r="TWS33" s="492"/>
      <c r="TWT33" s="492"/>
      <c r="TWU33" s="492"/>
      <c r="TWV33" s="492"/>
      <c r="TWW33" s="492"/>
      <c r="TWX33" s="492"/>
      <c r="TWY33" s="492"/>
      <c r="TWZ33" s="492"/>
      <c r="TXA33" s="492"/>
      <c r="TXB33" s="492"/>
      <c r="TXC33" s="492"/>
      <c r="TXD33" s="492"/>
      <c r="TXE33" s="492"/>
      <c r="TXF33" s="492"/>
      <c r="TXG33" s="492"/>
      <c r="TXH33" s="492"/>
      <c r="TXI33" s="492"/>
      <c r="TXJ33" s="492"/>
      <c r="TXK33" s="492"/>
      <c r="TXL33" s="492"/>
      <c r="TXM33" s="492"/>
      <c r="TXN33" s="492"/>
      <c r="TXO33" s="492"/>
      <c r="TXP33" s="492"/>
      <c r="TXQ33" s="492"/>
      <c r="TXR33" s="492"/>
      <c r="TXS33" s="492"/>
      <c r="TXT33" s="492"/>
      <c r="TXU33" s="492"/>
      <c r="TXV33" s="492"/>
      <c r="TXW33" s="492"/>
      <c r="TXX33" s="492"/>
      <c r="TXY33" s="492"/>
      <c r="TXZ33" s="492"/>
      <c r="TYA33" s="492"/>
      <c r="TYB33" s="492"/>
      <c r="TYC33" s="492"/>
      <c r="TYD33" s="492"/>
      <c r="TYE33" s="492"/>
      <c r="TYF33" s="492"/>
      <c r="TYG33" s="492"/>
      <c r="TYH33" s="492"/>
      <c r="TYI33" s="492"/>
      <c r="TYJ33" s="492"/>
      <c r="TYK33" s="492"/>
      <c r="TYL33" s="492"/>
      <c r="TYM33" s="492"/>
      <c r="TYN33" s="492"/>
      <c r="TYO33" s="492"/>
      <c r="TYP33" s="492"/>
      <c r="TYQ33" s="492"/>
      <c r="TYR33" s="492"/>
      <c r="TYS33" s="492"/>
      <c r="TYT33" s="492"/>
      <c r="TYU33" s="492"/>
      <c r="TYV33" s="492"/>
      <c r="TYW33" s="492"/>
      <c r="TYX33" s="492"/>
      <c r="TYY33" s="492"/>
      <c r="TYZ33" s="492"/>
      <c r="TZA33" s="492"/>
      <c r="TZB33" s="492"/>
      <c r="TZC33" s="492"/>
      <c r="TZD33" s="492"/>
      <c r="TZE33" s="492"/>
      <c r="TZF33" s="492"/>
      <c r="TZG33" s="492"/>
      <c r="TZH33" s="492"/>
      <c r="TZI33" s="492"/>
      <c r="TZJ33" s="492"/>
      <c r="TZK33" s="492"/>
      <c r="TZL33" s="492"/>
      <c r="TZM33" s="492"/>
      <c r="TZN33" s="492"/>
      <c r="TZO33" s="492"/>
      <c r="TZP33" s="492"/>
      <c r="TZQ33" s="492"/>
      <c r="TZR33" s="492"/>
      <c r="TZS33" s="492"/>
      <c r="TZT33" s="492"/>
      <c r="TZU33" s="492"/>
      <c r="TZV33" s="492"/>
      <c r="TZW33" s="492"/>
      <c r="TZX33" s="492"/>
      <c r="TZY33" s="492"/>
      <c r="TZZ33" s="492"/>
      <c r="UAA33" s="492"/>
      <c r="UAB33" s="492"/>
      <c r="UAC33" s="492"/>
      <c r="UAD33" s="492"/>
      <c r="UAE33" s="492"/>
      <c r="UAF33" s="492"/>
      <c r="UAG33" s="492"/>
      <c r="UAH33" s="492"/>
      <c r="UAI33" s="492"/>
      <c r="UAJ33" s="492"/>
      <c r="UAK33" s="492"/>
      <c r="UAL33" s="492"/>
      <c r="UAM33" s="492"/>
      <c r="UAN33" s="492"/>
      <c r="UAO33" s="492"/>
      <c r="UAP33" s="492"/>
      <c r="UAQ33" s="492"/>
      <c r="UAR33" s="492"/>
      <c r="UAS33" s="492"/>
      <c r="UAT33" s="492"/>
      <c r="UAU33" s="492"/>
      <c r="UAV33" s="492"/>
      <c r="UAW33" s="492"/>
      <c r="UAX33" s="492"/>
      <c r="UAY33" s="492"/>
      <c r="UAZ33" s="492"/>
      <c r="UBA33" s="492"/>
      <c r="UBB33" s="492"/>
      <c r="UBC33" s="492"/>
      <c r="UBD33" s="492"/>
      <c r="UBE33" s="492"/>
      <c r="UBF33" s="492"/>
      <c r="UBG33" s="492"/>
      <c r="UBH33" s="492"/>
      <c r="UBI33" s="492"/>
      <c r="UBJ33" s="492"/>
      <c r="UBK33" s="492"/>
      <c r="UBL33" s="492"/>
      <c r="UBM33" s="492"/>
      <c r="UBN33" s="492"/>
      <c r="UBO33" s="492"/>
      <c r="UBP33" s="492"/>
      <c r="UBQ33" s="492"/>
      <c r="UBR33" s="492"/>
      <c r="UBS33" s="492"/>
      <c r="UBT33" s="492"/>
      <c r="UBU33" s="492"/>
      <c r="UBV33" s="492"/>
      <c r="UBW33" s="492"/>
      <c r="UBX33" s="492"/>
      <c r="UBY33" s="492"/>
      <c r="UBZ33" s="492"/>
      <c r="UCA33" s="492"/>
      <c r="UCB33" s="492"/>
      <c r="UCC33" s="492"/>
      <c r="UCD33" s="492"/>
      <c r="UCE33" s="492"/>
      <c r="UCF33" s="492"/>
      <c r="UCG33" s="492"/>
      <c r="UCH33" s="492"/>
      <c r="UCI33" s="492"/>
      <c r="UCJ33" s="492"/>
      <c r="UCK33" s="492"/>
      <c r="UCL33" s="492"/>
      <c r="UCM33" s="492"/>
      <c r="UCN33" s="492"/>
      <c r="UCO33" s="492"/>
      <c r="UCP33" s="492"/>
      <c r="UCQ33" s="492"/>
      <c r="UCR33" s="492"/>
      <c r="UCS33" s="492"/>
      <c r="UCT33" s="492"/>
      <c r="UCU33" s="492"/>
      <c r="UCV33" s="492"/>
      <c r="UCW33" s="492"/>
      <c r="UCX33" s="492"/>
      <c r="UCY33" s="492"/>
      <c r="UCZ33" s="492"/>
      <c r="UDA33" s="492"/>
      <c r="UDB33" s="492"/>
      <c r="UDC33" s="492"/>
      <c r="UDD33" s="492"/>
      <c r="UDE33" s="492"/>
      <c r="UDF33" s="492"/>
      <c r="UDG33" s="492"/>
      <c r="UDH33" s="492"/>
      <c r="UDI33" s="492"/>
      <c r="UDJ33" s="492"/>
      <c r="UDK33" s="492"/>
      <c r="UDL33" s="492"/>
      <c r="UDM33" s="492"/>
      <c r="UDN33" s="492"/>
      <c r="UDO33" s="492"/>
      <c r="UDP33" s="492"/>
      <c r="UDQ33" s="492"/>
      <c r="UDR33" s="492"/>
      <c r="UDS33" s="492"/>
      <c r="UDT33" s="492"/>
      <c r="UDU33" s="492"/>
      <c r="UDV33" s="492"/>
      <c r="UDW33" s="492"/>
      <c r="UDX33" s="492"/>
      <c r="UDY33" s="492"/>
      <c r="UDZ33" s="492"/>
      <c r="UEA33" s="492"/>
      <c r="UEB33" s="492"/>
      <c r="UEC33" s="492"/>
      <c r="UED33" s="492"/>
      <c r="UEE33" s="492"/>
      <c r="UEF33" s="492"/>
      <c r="UEG33" s="492"/>
      <c r="UEH33" s="492"/>
      <c r="UEI33" s="492"/>
      <c r="UEJ33" s="492"/>
      <c r="UEK33" s="492"/>
      <c r="UEL33" s="492"/>
      <c r="UEM33" s="492"/>
      <c r="UEN33" s="492"/>
      <c r="UEO33" s="492"/>
      <c r="UEP33" s="492"/>
      <c r="UEQ33" s="492"/>
      <c r="UER33" s="492"/>
      <c r="UES33" s="492"/>
      <c r="UET33" s="492"/>
      <c r="UEU33" s="492"/>
      <c r="UEV33" s="492"/>
      <c r="UEW33" s="492"/>
      <c r="UEX33" s="492"/>
      <c r="UEY33" s="492"/>
      <c r="UEZ33" s="492"/>
      <c r="UFA33" s="492"/>
      <c r="UFB33" s="492"/>
      <c r="UFC33" s="492"/>
      <c r="UFD33" s="492"/>
      <c r="UFE33" s="492"/>
      <c r="UFF33" s="492"/>
      <c r="UFG33" s="492"/>
      <c r="UFH33" s="492"/>
      <c r="UFI33" s="492"/>
      <c r="UFJ33" s="492"/>
      <c r="UFK33" s="492"/>
      <c r="UFL33" s="492"/>
      <c r="UFM33" s="492"/>
      <c r="UFN33" s="492"/>
      <c r="UFO33" s="492"/>
      <c r="UFP33" s="492"/>
      <c r="UFQ33" s="492"/>
      <c r="UFR33" s="492"/>
      <c r="UFS33" s="492"/>
      <c r="UFT33" s="492"/>
      <c r="UFU33" s="492"/>
      <c r="UFV33" s="492"/>
      <c r="UFW33" s="492"/>
      <c r="UFX33" s="492"/>
      <c r="UFY33" s="492"/>
      <c r="UFZ33" s="492"/>
      <c r="UGA33" s="492"/>
      <c r="UGB33" s="492"/>
      <c r="UGC33" s="492"/>
      <c r="UGD33" s="492"/>
      <c r="UGE33" s="492"/>
      <c r="UGF33" s="492"/>
      <c r="UGG33" s="492"/>
      <c r="UGH33" s="492"/>
      <c r="UGI33" s="492"/>
      <c r="UGJ33" s="492"/>
      <c r="UGK33" s="492"/>
      <c r="UGL33" s="492"/>
      <c r="UGM33" s="492"/>
      <c r="UGN33" s="492"/>
      <c r="UGO33" s="492"/>
      <c r="UGP33" s="492"/>
      <c r="UGQ33" s="492"/>
      <c r="UGR33" s="492"/>
      <c r="UGS33" s="492"/>
      <c r="UGT33" s="492"/>
      <c r="UGU33" s="492"/>
      <c r="UGV33" s="492"/>
      <c r="UGW33" s="492"/>
      <c r="UGX33" s="492"/>
      <c r="UGY33" s="492"/>
      <c r="UGZ33" s="492"/>
      <c r="UHA33" s="492"/>
      <c r="UHB33" s="492"/>
      <c r="UHC33" s="492"/>
      <c r="UHD33" s="492"/>
      <c r="UHE33" s="492"/>
      <c r="UHF33" s="492"/>
      <c r="UHG33" s="492"/>
      <c r="UHH33" s="492"/>
      <c r="UHI33" s="492"/>
      <c r="UHJ33" s="492"/>
      <c r="UHK33" s="492"/>
      <c r="UHL33" s="492"/>
      <c r="UHM33" s="492"/>
      <c r="UHN33" s="492"/>
      <c r="UHO33" s="492"/>
      <c r="UHP33" s="492"/>
      <c r="UHQ33" s="492"/>
      <c r="UHR33" s="492"/>
      <c r="UHS33" s="492"/>
      <c r="UHT33" s="492"/>
      <c r="UHU33" s="492"/>
      <c r="UHV33" s="492"/>
      <c r="UHW33" s="492"/>
      <c r="UHX33" s="492"/>
      <c r="UHY33" s="492"/>
      <c r="UHZ33" s="492"/>
      <c r="UIA33" s="492"/>
      <c r="UIB33" s="492"/>
      <c r="UIC33" s="492"/>
      <c r="UID33" s="492"/>
      <c r="UIE33" s="492"/>
      <c r="UIF33" s="492"/>
      <c r="UIG33" s="492"/>
      <c r="UIH33" s="492"/>
      <c r="UII33" s="492"/>
      <c r="UIJ33" s="492"/>
      <c r="UIK33" s="492"/>
      <c r="UIL33" s="492"/>
      <c r="UIM33" s="492"/>
      <c r="UIN33" s="492"/>
      <c r="UIO33" s="492"/>
      <c r="UIP33" s="492"/>
      <c r="UIQ33" s="492"/>
      <c r="UIR33" s="492"/>
      <c r="UIS33" s="492"/>
      <c r="UIT33" s="492"/>
      <c r="UIU33" s="492"/>
      <c r="UIV33" s="492"/>
      <c r="UIW33" s="492"/>
      <c r="UIX33" s="492"/>
      <c r="UIY33" s="492"/>
      <c r="UIZ33" s="492"/>
      <c r="UJA33" s="492"/>
      <c r="UJB33" s="492"/>
      <c r="UJC33" s="492"/>
      <c r="UJD33" s="492"/>
      <c r="UJE33" s="492"/>
      <c r="UJF33" s="492"/>
      <c r="UJG33" s="492"/>
      <c r="UJH33" s="492"/>
      <c r="UJI33" s="492"/>
      <c r="UJJ33" s="492"/>
      <c r="UJK33" s="492"/>
      <c r="UJL33" s="492"/>
      <c r="UJM33" s="492"/>
      <c r="UJN33" s="492"/>
      <c r="UJO33" s="492"/>
      <c r="UJP33" s="492"/>
      <c r="UJQ33" s="492"/>
      <c r="UJR33" s="492"/>
      <c r="UJS33" s="492"/>
      <c r="UJT33" s="492"/>
      <c r="UJU33" s="492"/>
      <c r="UJV33" s="492"/>
      <c r="UJW33" s="492"/>
      <c r="UJX33" s="492"/>
      <c r="UJY33" s="492"/>
      <c r="UJZ33" s="492"/>
      <c r="UKA33" s="492"/>
      <c r="UKB33" s="492"/>
      <c r="UKC33" s="492"/>
      <c r="UKD33" s="492"/>
      <c r="UKE33" s="492"/>
      <c r="UKF33" s="492"/>
      <c r="UKG33" s="492"/>
      <c r="UKH33" s="492"/>
      <c r="UKI33" s="492"/>
      <c r="UKJ33" s="492"/>
      <c r="UKK33" s="492"/>
      <c r="UKL33" s="492"/>
      <c r="UKM33" s="492"/>
      <c r="UKN33" s="492"/>
      <c r="UKO33" s="492"/>
      <c r="UKP33" s="492"/>
      <c r="UKQ33" s="492"/>
      <c r="UKR33" s="492"/>
      <c r="UKS33" s="492"/>
      <c r="UKT33" s="492"/>
      <c r="UKU33" s="492"/>
      <c r="UKV33" s="492"/>
      <c r="UKW33" s="492"/>
      <c r="UKX33" s="492"/>
      <c r="UKY33" s="492"/>
      <c r="UKZ33" s="492"/>
      <c r="ULA33" s="492"/>
      <c r="ULB33" s="492"/>
      <c r="ULC33" s="492"/>
      <c r="ULD33" s="492"/>
      <c r="ULE33" s="492"/>
      <c r="ULF33" s="492"/>
      <c r="ULG33" s="492"/>
      <c r="ULH33" s="492"/>
      <c r="ULI33" s="492"/>
      <c r="ULJ33" s="492"/>
      <c r="ULK33" s="492"/>
      <c r="ULL33" s="492"/>
      <c r="ULM33" s="492"/>
      <c r="ULN33" s="492"/>
      <c r="ULO33" s="492"/>
      <c r="ULP33" s="492"/>
      <c r="ULQ33" s="492"/>
      <c r="ULR33" s="492"/>
      <c r="ULS33" s="492"/>
      <c r="ULT33" s="492"/>
      <c r="ULU33" s="492"/>
      <c r="ULV33" s="492"/>
      <c r="ULW33" s="492"/>
      <c r="ULX33" s="492"/>
      <c r="ULY33" s="492"/>
      <c r="ULZ33" s="492"/>
      <c r="UMA33" s="492"/>
      <c r="UMB33" s="492"/>
      <c r="UMC33" s="492"/>
      <c r="UMD33" s="492"/>
      <c r="UME33" s="492"/>
      <c r="UMF33" s="492"/>
      <c r="UMG33" s="492"/>
      <c r="UMH33" s="492"/>
      <c r="UMI33" s="492"/>
      <c r="UMJ33" s="492"/>
      <c r="UMK33" s="492"/>
      <c r="UML33" s="492"/>
      <c r="UMM33" s="492"/>
      <c r="UMN33" s="492"/>
      <c r="UMO33" s="492"/>
      <c r="UMP33" s="492"/>
      <c r="UMQ33" s="492"/>
      <c r="UMR33" s="492"/>
      <c r="UMS33" s="492"/>
      <c r="UMT33" s="492"/>
      <c r="UMU33" s="492"/>
      <c r="UMV33" s="492"/>
      <c r="UMW33" s="492"/>
      <c r="UMX33" s="492"/>
      <c r="UMY33" s="492"/>
      <c r="UMZ33" s="492"/>
      <c r="UNA33" s="492"/>
      <c r="UNB33" s="492"/>
      <c r="UNC33" s="492"/>
      <c r="UND33" s="492"/>
      <c r="UNE33" s="492"/>
      <c r="UNF33" s="492"/>
      <c r="UNG33" s="492"/>
      <c r="UNH33" s="492"/>
      <c r="UNI33" s="492"/>
      <c r="UNJ33" s="492"/>
      <c r="UNK33" s="492"/>
      <c r="UNL33" s="492"/>
      <c r="UNM33" s="492"/>
      <c r="UNN33" s="492"/>
      <c r="UNO33" s="492"/>
      <c r="UNP33" s="492"/>
      <c r="UNQ33" s="492"/>
      <c r="UNR33" s="492"/>
      <c r="UNS33" s="492"/>
      <c r="UNT33" s="492"/>
      <c r="UNU33" s="492"/>
      <c r="UNV33" s="492"/>
      <c r="UNW33" s="492"/>
      <c r="UNX33" s="492"/>
      <c r="UNY33" s="492"/>
      <c r="UNZ33" s="492"/>
      <c r="UOA33" s="492"/>
      <c r="UOB33" s="492"/>
      <c r="UOC33" s="492"/>
      <c r="UOD33" s="492"/>
      <c r="UOE33" s="492"/>
      <c r="UOF33" s="492"/>
      <c r="UOG33" s="492"/>
      <c r="UOH33" s="492"/>
      <c r="UOI33" s="492"/>
      <c r="UOJ33" s="492"/>
      <c r="UOK33" s="492"/>
      <c r="UOL33" s="492"/>
      <c r="UOM33" s="492"/>
      <c r="UON33" s="492"/>
      <c r="UOO33" s="492"/>
      <c r="UOP33" s="492"/>
      <c r="UOQ33" s="492"/>
      <c r="UOR33" s="492"/>
      <c r="UOS33" s="492"/>
      <c r="UOT33" s="492"/>
      <c r="UOU33" s="492"/>
      <c r="UOV33" s="492"/>
      <c r="UOW33" s="492"/>
      <c r="UOX33" s="492"/>
      <c r="UOY33" s="492"/>
      <c r="UOZ33" s="492"/>
      <c r="UPA33" s="492"/>
      <c r="UPB33" s="492"/>
      <c r="UPC33" s="492"/>
      <c r="UPD33" s="492"/>
      <c r="UPE33" s="492"/>
      <c r="UPF33" s="492"/>
      <c r="UPG33" s="492"/>
      <c r="UPH33" s="492"/>
      <c r="UPI33" s="492"/>
      <c r="UPJ33" s="492"/>
      <c r="UPK33" s="492"/>
      <c r="UPL33" s="492"/>
      <c r="UPM33" s="492"/>
      <c r="UPN33" s="492"/>
      <c r="UPO33" s="492"/>
      <c r="UPP33" s="492"/>
      <c r="UPQ33" s="492"/>
      <c r="UPR33" s="492"/>
      <c r="UPS33" s="492"/>
      <c r="UPT33" s="492"/>
      <c r="UPU33" s="492"/>
      <c r="UPV33" s="492"/>
      <c r="UPW33" s="492"/>
      <c r="UPX33" s="492"/>
      <c r="UPY33" s="492"/>
      <c r="UPZ33" s="492"/>
      <c r="UQA33" s="492"/>
      <c r="UQB33" s="492"/>
      <c r="UQC33" s="492"/>
      <c r="UQD33" s="492"/>
      <c r="UQE33" s="492"/>
      <c r="UQF33" s="492"/>
      <c r="UQG33" s="492"/>
      <c r="UQH33" s="492"/>
      <c r="UQI33" s="492"/>
      <c r="UQJ33" s="492"/>
      <c r="UQK33" s="492"/>
      <c r="UQL33" s="492"/>
      <c r="UQM33" s="492"/>
      <c r="UQN33" s="492"/>
      <c r="UQO33" s="492"/>
      <c r="UQP33" s="492"/>
      <c r="UQQ33" s="492"/>
      <c r="UQR33" s="492"/>
      <c r="UQS33" s="492"/>
      <c r="UQT33" s="492"/>
      <c r="UQU33" s="492"/>
      <c r="UQV33" s="492"/>
      <c r="UQW33" s="492"/>
      <c r="UQX33" s="492"/>
      <c r="UQY33" s="492"/>
      <c r="UQZ33" s="492"/>
      <c r="URA33" s="492"/>
      <c r="URB33" s="492"/>
      <c r="URC33" s="492"/>
      <c r="URD33" s="492"/>
      <c r="URE33" s="492"/>
      <c r="URF33" s="492"/>
      <c r="URG33" s="492"/>
      <c r="URH33" s="492"/>
      <c r="URI33" s="492"/>
      <c r="URJ33" s="492"/>
      <c r="URK33" s="492"/>
      <c r="URL33" s="492"/>
      <c r="URM33" s="492"/>
      <c r="URN33" s="492"/>
      <c r="URO33" s="492"/>
      <c r="URP33" s="492"/>
      <c r="URQ33" s="492"/>
      <c r="URR33" s="492"/>
      <c r="URS33" s="492"/>
      <c r="URT33" s="492"/>
      <c r="URU33" s="492"/>
      <c r="URV33" s="492"/>
      <c r="URW33" s="492"/>
      <c r="URX33" s="492"/>
      <c r="URY33" s="492"/>
      <c r="URZ33" s="492"/>
      <c r="USA33" s="492"/>
      <c r="USB33" s="492"/>
      <c r="USC33" s="492"/>
      <c r="USD33" s="492"/>
      <c r="USE33" s="492"/>
      <c r="USF33" s="492"/>
      <c r="USG33" s="492"/>
      <c r="USH33" s="492"/>
      <c r="USI33" s="492"/>
      <c r="USJ33" s="492"/>
      <c r="USK33" s="492"/>
      <c r="USL33" s="492"/>
      <c r="USM33" s="492"/>
      <c r="USN33" s="492"/>
      <c r="USO33" s="492"/>
      <c r="USP33" s="492"/>
      <c r="USQ33" s="492"/>
      <c r="USR33" s="492"/>
      <c r="USS33" s="492"/>
      <c r="UST33" s="492"/>
      <c r="USU33" s="492"/>
      <c r="USV33" s="492"/>
      <c r="USW33" s="492"/>
      <c r="USX33" s="492"/>
      <c r="USY33" s="492"/>
      <c r="USZ33" s="492"/>
      <c r="UTA33" s="492"/>
      <c r="UTB33" s="492"/>
      <c r="UTC33" s="492"/>
      <c r="UTD33" s="492"/>
      <c r="UTE33" s="492"/>
      <c r="UTF33" s="492"/>
      <c r="UTG33" s="492"/>
      <c r="UTH33" s="492"/>
      <c r="UTI33" s="492"/>
      <c r="UTJ33" s="492"/>
      <c r="UTK33" s="492"/>
      <c r="UTL33" s="492"/>
      <c r="UTM33" s="492"/>
      <c r="UTN33" s="492"/>
      <c r="UTO33" s="492"/>
      <c r="UTP33" s="492"/>
      <c r="UTQ33" s="492"/>
      <c r="UTR33" s="492"/>
      <c r="UTS33" s="492"/>
      <c r="UTT33" s="492"/>
      <c r="UTU33" s="492"/>
      <c r="UTV33" s="492"/>
      <c r="UTW33" s="492"/>
      <c r="UTX33" s="492"/>
      <c r="UTY33" s="492"/>
      <c r="UTZ33" s="492"/>
      <c r="UUA33" s="492"/>
      <c r="UUB33" s="492"/>
      <c r="UUC33" s="492"/>
      <c r="UUD33" s="492"/>
      <c r="UUE33" s="492"/>
      <c r="UUF33" s="492"/>
      <c r="UUG33" s="492"/>
      <c r="UUH33" s="492"/>
      <c r="UUI33" s="492"/>
      <c r="UUJ33" s="492"/>
      <c r="UUK33" s="492"/>
      <c r="UUL33" s="492"/>
      <c r="UUM33" s="492"/>
      <c r="UUN33" s="492"/>
      <c r="UUO33" s="492"/>
      <c r="UUP33" s="492"/>
      <c r="UUQ33" s="492"/>
      <c r="UUR33" s="492"/>
      <c r="UUS33" s="492"/>
      <c r="UUT33" s="492"/>
      <c r="UUU33" s="492"/>
      <c r="UUV33" s="492"/>
      <c r="UUW33" s="492"/>
      <c r="UUX33" s="492"/>
      <c r="UUY33" s="492"/>
      <c r="UUZ33" s="492"/>
      <c r="UVA33" s="492"/>
      <c r="UVB33" s="492"/>
      <c r="UVC33" s="492"/>
      <c r="UVD33" s="492"/>
      <c r="UVE33" s="492"/>
      <c r="UVF33" s="492"/>
      <c r="UVG33" s="492"/>
      <c r="UVH33" s="492"/>
      <c r="UVI33" s="492"/>
      <c r="UVJ33" s="492"/>
      <c r="UVK33" s="492"/>
      <c r="UVL33" s="492"/>
      <c r="UVM33" s="492"/>
      <c r="UVN33" s="492"/>
      <c r="UVO33" s="492"/>
      <c r="UVP33" s="492"/>
      <c r="UVQ33" s="492"/>
      <c r="UVR33" s="492"/>
      <c r="UVS33" s="492"/>
      <c r="UVT33" s="492"/>
      <c r="UVU33" s="492"/>
      <c r="UVV33" s="492"/>
      <c r="UVW33" s="492"/>
      <c r="UVX33" s="492"/>
      <c r="UVY33" s="492"/>
      <c r="UVZ33" s="492"/>
      <c r="UWA33" s="492"/>
      <c r="UWB33" s="492"/>
      <c r="UWC33" s="492"/>
      <c r="UWD33" s="492"/>
      <c r="UWE33" s="492"/>
      <c r="UWF33" s="492"/>
      <c r="UWG33" s="492"/>
      <c r="UWH33" s="492"/>
      <c r="UWI33" s="492"/>
      <c r="UWJ33" s="492"/>
      <c r="UWK33" s="492"/>
      <c r="UWL33" s="492"/>
      <c r="UWM33" s="492"/>
      <c r="UWN33" s="492"/>
      <c r="UWO33" s="492"/>
      <c r="UWP33" s="492"/>
      <c r="UWQ33" s="492"/>
      <c r="UWR33" s="492"/>
      <c r="UWS33" s="492"/>
      <c r="UWT33" s="492"/>
      <c r="UWU33" s="492"/>
      <c r="UWV33" s="492"/>
      <c r="UWW33" s="492"/>
      <c r="UWX33" s="492"/>
      <c r="UWY33" s="492"/>
      <c r="UWZ33" s="492"/>
      <c r="UXA33" s="492"/>
      <c r="UXB33" s="492"/>
      <c r="UXC33" s="492"/>
      <c r="UXD33" s="492"/>
      <c r="UXE33" s="492"/>
      <c r="UXF33" s="492"/>
      <c r="UXG33" s="492"/>
      <c r="UXH33" s="492"/>
      <c r="UXI33" s="492"/>
      <c r="UXJ33" s="492"/>
      <c r="UXK33" s="492"/>
      <c r="UXL33" s="492"/>
      <c r="UXM33" s="492"/>
      <c r="UXN33" s="492"/>
      <c r="UXO33" s="492"/>
      <c r="UXP33" s="492"/>
      <c r="UXQ33" s="492"/>
      <c r="UXR33" s="492"/>
      <c r="UXS33" s="492"/>
      <c r="UXT33" s="492"/>
      <c r="UXU33" s="492"/>
      <c r="UXV33" s="492"/>
      <c r="UXW33" s="492"/>
      <c r="UXX33" s="492"/>
      <c r="UXY33" s="492"/>
      <c r="UXZ33" s="492"/>
      <c r="UYA33" s="492"/>
      <c r="UYB33" s="492"/>
      <c r="UYC33" s="492"/>
      <c r="UYD33" s="492"/>
      <c r="UYE33" s="492"/>
      <c r="UYF33" s="492"/>
      <c r="UYG33" s="492"/>
      <c r="UYH33" s="492"/>
      <c r="UYI33" s="492"/>
      <c r="UYJ33" s="492"/>
      <c r="UYK33" s="492"/>
      <c r="UYL33" s="492"/>
      <c r="UYM33" s="492"/>
      <c r="UYN33" s="492"/>
      <c r="UYO33" s="492"/>
      <c r="UYP33" s="492"/>
      <c r="UYQ33" s="492"/>
      <c r="UYR33" s="492"/>
      <c r="UYS33" s="492"/>
      <c r="UYT33" s="492"/>
      <c r="UYU33" s="492"/>
      <c r="UYV33" s="492"/>
      <c r="UYW33" s="492"/>
      <c r="UYX33" s="492"/>
      <c r="UYY33" s="492"/>
      <c r="UYZ33" s="492"/>
      <c r="UZA33" s="492"/>
      <c r="UZB33" s="492"/>
      <c r="UZC33" s="492"/>
      <c r="UZD33" s="492"/>
      <c r="UZE33" s="492"/>
      <c r="UZF33" s="492"/>
      <c r="UZG33" s="492"/>
      <c r="UZH33" s="492"/>
      <c r="UZI33" s="492"/>
      <c r="UZJ33" s="492"/>
      <c r="UZK33" s="492"/>
      <c r="UZL33" s="492"/>
      <c r="UZM33" s="492"/>
      <c r="UZN33" s="492"/>
      <c r="UZO33" s="492"/>
      <c r="UZP33" s="492"/>
      <c r="UZQ33" s="492"/>
      <c r="UZR33" s="492"/>
      <c r="UZS33" s="492"/>
      <c r="UZT33" s="492"/>
      <c r="UZU33" s="492"/>
      <c r="UZV33" s="492"/>
      <c r="UZW33" s="492"/>
      <c r="UZX33" s="492"/>
      <c r="UZY33" s="492"/>
      <c r="UZZ33" s="492"/>
      <c r="VAA33" s="492"/>
      <c r="VAB33" s="492"/>
      <c r="VAC33" s="492"/>
      <c r="VAD33" s="492"/>
      <c r="VAE33" s="492"/>
      <c r="VAF33" s="492"/>
      <c r="VAG33" s="492"/>
      <c r="VAH33" s="492"/>
      <c r="VAI33" s="492"/>
      <c r="VAJ33" s="492"/>
      <c r="VAK33" s="492"/>
      <c r="VAL33" s="492"/>
      <c r="VAM33" s="492"/>
      <c r="VAN33" s="492"/>
      <c r="VAO33" s="492"/>
      <c r="VAP33" s="492"/>
      <c r="VAQ33" s="492"/>
      <c r="VAR33" s="492"/>
      <c r="VAS33" s="492"/>
      <c r="VAT33" s="492"/>
      <c r="VAU33" s="492"/>
      <c r="VAV33" s="492"/>
      <c r="VAW33" s="492"/>
      <c r="VAX33" s="492"/>
      <c r="VAY33" s="492"/>
      <c r="VAZ33" s="492"/>
      <c r="VBA33" s="492"/>
      <c r="VBB33" s="492"/>
      <c r="VBC33" s="492"/>
      <c r="VBD33" s="492"/>
      <c r="VBE33" s="492"/>
      <c r="VBF33" s="492"/>
      <c r="VBG33" s="492"/>
      <c r="VBH33" s="492"/>
      <c r="VBI33" s="492"/>
      <c r="VBJ33" s="492"/>
      <c r="VBK33" s="492"/>
      <c r="VBL33" s="492"/>
      <c r="VBM33" s="492"/>
      <c r="VBN33" s="492"/>
      <c r="VBO33" s="492"/>
      <c r="VBP33" s="492"/>
      <c r="VBQ33" s="492"/>
      <c r="VBR33" s="492"/>
      <c r="VBS33" s="492"/>
      <c r="VBT33" s="492"/>
      <c r="VBU33" s="492"/>
      <c r="VBV33" s="492"/>
      <c r="VBW33" s="492"/>
      <c r="VBX33" s="492"/>
      <c r="VBY33" s="492"/>
      <c r="VBZ33" s="492"/>
      <c r="VCA33" s="492"/>
      <c r="VCB33" s="492"/>
      <c r="VCC33" s="492"/>
      <c r="VCD33" s="492"/>
      <c r="VCE33" s="492"/>
      <c r="VCF33" s="492"/>
      <c r="VCG33" s="492"/>
      <c r="VCH33" s="492"/>
      <c r="VCI33" s="492"/>
      <c r="VCJ33" s="492"/>
      <c r="VCK33" s="492"/>
      <c r="VCL33" s="492"/>
      <c r="VCM33" s="492"/>
      <c r="VCN33" s="492"/>
      <c r="VCO33" s="492"/>
      <c r="VCP33" s="492"/>
      <c r="VCQ33" s="492"/>
      <c r="VCR33" s="492"/>
      <c r="VCS33" s="492"/>
      <c r="VCT33" s="492"/>
      <c r="VCU33" s="492"/>
      <c r="VCV33" s="492"/>
      <c r="VCW33" s="492"/>
      <c r="VCX33" s="492"/>
      <c r="VCY33" s="492"/>
      <c r="VCZ33" s="492"/>
      <c r="VDA33" s="492"/>
      <c r="VDB33" s="492"/>
      <c r="VDC33" s="492"/>
      <c r="VDD33" s="492"/>
      <c r="VDE33" s="492"/>
      <c r="VDF33" s="492"/>
      <c r="VDG33" s="492"/>
      <c r="VDH33" s="492"/>
      <c r="VDI33" s="492"/>
      <c r="VDJ33" s="492"/>
      <c r="VDK33" s="492"/>
      <c r="VDL33" s="492"/>
      <c r="VDM33" s="492"/>
      <c r="VDN33" s="492"/>
      <c r="VDO33" s="492"/>
      <c r="VDP33" s="492"/>
      <c r="VDQ33" s="492"/>
      <c r="VDR33" s="492"/>
      <c r="VDS33" s="492"/>
      <c r="VDT33" s="492"/>
      <c r="VDU33" s="492"/>
      <c r="VDV33" s="492"/>
      <c r="VDW33" s="492"/>
      <c r="VDX33" s="492"/>
      <c r="VDY33" s="492"/>
      <c r="VDZ33" s="492"/>
      <c r="VEA33" s="492"/>
      <c r="VEB33" s="492"/>
      <c r="VEC33" s="492"/>
      <c r="VED33" s="492"/>
      <c r="VEE33" s="492"/>
      <c r="VEF33" s="492"/>
      <c r="VEG33" s="492"/>
      <c r="VEH33" s="492"/>
      <c r="VEI33" s="492"/>
      <c r="VEJ33" s="492"/>
      <c r="VEK33" s="492"/>
      <c r="VEL33" s="492"/>
      <c r="VEM33" s="492"/>
      <c r="VEN33" s="492"/>
      <c r="VEO33" s="492"/>
      <c r="VEP33" s="492"/>
      <c r="VEQ33" s="492"/>
      <c r="VER33" s="492"/>
      <c r="VES33" s="492"/>
      <c r="VET33" s="492"/>
      <c r="VEU33" s="492"/>
      <c r="VEV33" s="492"/>
      <c r="VEW33" s="492"/>
      <c r="VEX33" s="492"/>
      <c r="VEY33" s="492"/>
      <c r="VEZ33" s="492"/>
      <c r="VFA33" s="492"/>
      <c r="VFB33" s="492"/>
      <c r="VFC33" s="492"/>
      <c r="VFD33" s="492"/>
      <c r="VFE33" s="492"/>
      <c r="VFF33" s="492"/>
      <c r="VFG33" s="492"/>
      <c r="VFH33" s="492"/>
      <c r="VFI33" s="492"/>
      <c r="VFJ33" s="492"/>
      <c r="VFK33" s="492"/>
      <c r="VFL33" s="492"/>
      <c r="VFM33" s="492"/>
      <c r="VFN33" s="492"/>
      <c r="VFO33" s="492"/>
      <c r="VFP33" s="492"/>
      <c r="VFQ33" s="492"/>
      <c r="VFR33" s="492"/>
      <c r="VFS33" s="492"/>
      <c r="VFT33" s="492"/>
      <c r="VFU33" s="492"/>
      <c r="VFV33" s="492"/>
      <c r="VFW33" s="492"/>
      <c r="VFX33" s="492"/>
      <c r="VFY33" s="492"/>
      <c r="VFZ33" s="492"/>
      <c r="VGA33" s="492"/>
      <c r="VGB33" s="492"/>
      <c r="VGC33" s="492"/>
      <c r="VGD33" s="492"/>
      <c r="VGE33" s="492"/>
      <c r="VGF33" s="492"/>
      <c r="VGG33" s="492"/>
      <c r="VGH33" s="492"/>
      <c r="VGI33" s="492"/>
      <c r="VGJ33" s="492"/>
      <c r="VGK33" s="492"/>
      <c r="VGL33" s="492"/>
      <c r="VGM33" s="492"/>
      <c r="VGN33" s="492"/>
      <c r="VGO33" s="492"/>
      <c r="VGP33" s="492"/>
      <c r="VGQ33" s="492"/>
      <c r="VGR33" s="492"/>
      <c r="VGS33" s="492"/>
      <c r="VGT33" s="492"/>
      <c r="VGU33" s="492"/>
      <c r="VGV33" s="492"/>
      <c r="VGW33" s="492"/>
      <c r="VGX33" s="492"/>
      <c r="VGY33" s="492"/>
      <c r="VGZ33" s="492"/>
      <c r="VHA33" s="492"/>
      <c r="VHB33" s="492"/>
      <c r="VHC33" s="492"/>
      <c r="VHD33" s="492"/>
      <c r="VHE33" s="492"/>
      <c r="VHF33" s="492"/>
      <c r="VHG33" s="492"/>
      <c r="VHH33" s="492"/>
      <c r="VHI33" s="492"/>
      <c r="VHJ33" s="492"/>
      <c r="VHK33" s="492"/>
      <c r="VHL33" s="492"/>
      <c r="VHM33" s="492"/>
      <c r="VHN33" s="492"/>
      <c r="VHO33" s="492"/>
      <c r="VHP33" s="492"/>
      <c r="VHQ33" s="492"/>
      <c r="VHR33" s="492"/>
      <c r="VHS33" s="492"/>
      <c r="VHT33" s="492"/>
      <c r="VHU33" s="492"/>
      <c r="VHV33" s="492"/>
      <c r="VHW33" s="492"/>
      <c r="VHX33" s="492"/>
      <c r="VHY33" s="492"/>
      <c r="VHZ33" s="492"/>
      <c r="VIA33" s="492"/>
      <c r="VIB33" s="492"/>
      <c r="VIC33" s="492"/>
      <c r="VID33" s="492"/>
      <c r="VIE33" s="492"/>
      <c r="VIF33" s="492"/>
      <c r="VIG33" s="492"/>
      <c r="VIH33" s="492"/>
      <c r="VII33" s="492"/>
      <c r="VIJ33" s="492"/>
      <c r="VIK33" s="492"/>
      <c r="VIL33" s="492"/>
      <c r="VIM33" s="492"/>
      <c r="VIN33" s="492"/>
      <c r="VIO33" s="492"/>
      <c r="VIP33" s="492"/>
      <c r="VIQ33" s="492"/>
      <c r="VIR33" s="492"/>
      <c r="VIS33" s="492"/>
      <c r="VIT33" s="492"/>
      <c r="VIU33" s="492"/>
      <c r="VIV33" s="492"/>
      <c r="VIW33" s="492"/>
      <c r="VIX33" s="492"/>
      <c r="VIY33" s="492"/>
      <c r="VIZ33" s="492"/>
      <c r="VJA33" s="492"/>
      <c r="VJB33" s="492"/>
      <c r="VJC33" s="492"/>
      <c r="VJD33" s="492"/>
      <c r="VJE33" s="492"/>
      <c r="VJF33" s="492"/>
      <c r="VJG33" s="492"/>
      <c r="VJH33" s="492"/>
      <c r="VJI33" s="492"/>
      <c r="VJJ33" s="492"/>
      <c r="VJK33" s="492"/>
      <c r="VJL33" s="492"/>
      <c r="VJM33" s="492"/>
      <c r="VJN33" s="492"/>
      <c r="VJO33" s="492"/>
      <c r="VJP33" s="492"/>
      <c r="VJQ33" s="492"/>
      <c r="VJR33" s="492"/>
      <c r="VJS33" s="492"/>
      <c r="VJT33" s="492"/>
      <c r="VJU33" s="492"/>
      <c r="VJV33" s="492"/>
      <c r="VJW33" s="492"/>
      <c r="VJX33" s="492"/>
      <c r="VJY33" s="492"/>
      <c r="VJZ33" s="492"/>
      <c r="VKA33" s="492"/>
      <c r="VKB33" s="492"/>
      <c r="VKC33" s="492"/>
      <c r="VKD33" s="492"/>
      <c r="VKE33" s="492"/>
      <c r="VKF33" s="492"/>
      <c r="VKG33" s="492"/>
      <c r="VKH33" s="492"/>
      <c r="VKI33" s="492"/>
      <c r="VKJ33" s="492"/>
      <c r="VKK33" s="492"/>
      <c r="VKL33" s="492"/>
      <c r="VKM33" s="492"/>
      <c r="VKN33" s="492"/>
      <c r="VKO33" s="492"/>
      <c r="VKP33" s="492"/>
      <c r="VKQ33" s="492"/>
      <c r="VKR33" s="492"/>
      <c r="VKS33" s="492"/>
      <c r="VKT33" s="492"/>
      <c r="VKU33" s="492"/>
      <c r="VKV33" s="492"/>
      <c r="VKW33" s="492"/>
      <c r="VKX33" s="492"/>
      <c r="VKY33" s="492"/>
      <c r="VKZ33" s="492"/>
      <c r="VLA33" s="492"/>
      <c r="VLB33" s="492"/>
      <c r="VLC33" s="492"/>
      <c r="VLD33" s="492"/>
      <c r="VLE33" s="492"/>
      <c r="VLF33" s="492"/>
      <c r="VLG33" s="492"/>
      <c r="VLH33" s="492"/>
      <c r="VLI33" s="492"/>
      <c r="VLJ33" s="492"/>
      <c r="VLK33" s="492"/>
      <c r="VLL33" s="492"/>
      <c r="VLM33" s="492"/>
      <c r="VLN33" s="492"/>
      <c r="VLO33" s="492"/>
      <c r="VLP33" s="492"/>
      <c r="VLQ33" s="492"/>
      <c r="VLR33" s="492"/>
      <c r="VLS33" s="492"/>
      <c r="VLT33" s="492"/>
      <c r="VLU33" s="492"/>
      <c r="VLV33" s="492"/>
      <c r="VLW33" s="492"/>
      <c r="VLX33" s="492"/>
      <c r="VLY33" s="492"/>
      <c r="VLZ33" s="492"/>
      <c r="VMA33" s="492"/>
      <c r="VMB33" s="492"/>
      <c r="VMC33" s="492"/>
      <c r="VMD33" s="492"/>
      <c r="VME33" s="492"/>
      <c r="VMF33" s="492"/>
      <c r="VMG33" s="492"/>
      <c r="VMH33" s="492"/>
      <c r="VMI33" s="492"/>
      <c r="VMJ33" s="492"/>
      <c r="VMK33" s="492"/>
      <c r="VML33" s="492"/>
      <c r="VMM33" s="492"/>
      <c r="VMN33" s="492"/>
      <c r="VMO33" s="492"/>
      <c r="VMP33" s="492"/>
      <c r="VMQ33" s="492"/>
      <c r="VMR33" s="492"/>
      <c r="VMS33" s="492"/>
      <c r="VMT33" s="492"/>
      <c r="VMU33" s="492"/>
      <c r="VMV33" s="492"/>
      <c r="VMW33" s="492"/>
      <c r="VMX33" s="492"/>
      <c r="VMY33" s="492"/>
      <c r="VMZ33" s="492"/>
      <c r="VNA33" s="492"/>
      <c r="VNB33" s="492"/>
      <c r="VNC33" s="492"/>
      <c r="VND33" s="492"/>
      <c r="VNE33" s="492"/>
      <c r="VNF33" s="492"/>
      <c r="VNG33" s="492"/>
      <c r="VNH33" s="492"/>
      <c r="VNI33" s="492"/>
      <c r="VNJ33" s="492"/>
      <c r="VNK33" s="492"/>
      <c r="VNL33" s="492"/>
      <c r="VNM33" s="492"/>
      <c r="VNN33" s="492"/>
      <c r="VNO33" s="492"/>
      <c r="VNP33" s="492"/>
      <c r="VNQ33" s="492"/>
      <c r="VNR33" s="492"/>
      <c r="VNS33" s="492"/>
      <c r="VNT33" s="492"/>
      <c r="VNU33" s="492"/>
      <c r="VNV33" s="492"/>
      <c r="VNW33" s="492"/>
      <c r="VNX33" s="492"/>
      <c r="VNY33" s="492"/>
      <c r="VNZ33" s="492"/>
      <c r="VOA33" s="492"/>
      <c r="VOB33" s="492"/>
      <c r="VOC33" s="492"/>
      <c r="VOD33" s="492"/>
      <c r="VOE33" s="492"/>
      <c r="VOF33" s="492"/>
      <c r="VOG33" s="492"/>
      <c r="VOH33" s="492"/>
      <c r="VOI33" s="492"/>
      <c r="VOJ33" s="492"/>
      <c r="VOK33" s="492"/>
      <c r="VOL33" s="492"/>
      <c r="VOM33" s="492"/>
      <c r="VON33" s="492"/>
      <c r="VOO33" s="492"/>
      <c r="VOP33" s="492"/>
      <c r="VOQ33" s="492"/>
      <c r="VOR33" s="492"/>
      <c r="VOS33" s="492"/>
      <c r="VOT33" s="492"/>
      <c r="VOU33" s="492"/>
      <c r="VOV33" s="492"/>
      <c r="VOW33" s="492"/>
      <c r="VOX33" s="492"/>
      <c r="VOY33" s="492"/>
      <c r="VOZ33" s="492"/>
      <c r="VPA33" s="492"/>
      <c r="VPB33" s="492"/>
      <c r="VPC33" s="492"/>
      <c r="VPD33" s="492"/>
      <c r="VPE33" s="492"/>
      <c r="VPF33" s="492"/>
      <c r="VPG33" s="492"/>
      <c r="VPH33" s="492"/>
      <c r="VPI33" s="492"/>
      <c r="VPJ33" s="492"/>
      <c r="VPK33" s="492"/>
      <c r="VPL33" s="492"/>
      <c r="VPM33" s="492"/>
      <c r="VPN33" s="492"/>
      <c r="VPO33" s="492"/>
      <c r="VPP33" s="492"/>
      <c r="VPQ33" s="492"/>
      <c r="VPR33" s="492"/>
      <c r="VPS33" s="492"/>
      <c r="VPT33" s="492"/>
      <c r="VPU33" s="492"/>
      <c r="VPV33" s="492"/>
      <c r="VPW33" s="492"/>
      <c r="VPX33" s="492"/>
      <c r="VPY33" s="492"/>
      <c r="VPZ33" s="492"/>
      <c r="VQA33" s="492"/>
      <c r="VQB33" s="492"/>
      <c r="VQC33" s="492"/>
      <c r="VQD33" s="492"/>
      <c r="VQE33" s="492"/>
      <c r="VQF33" s="492"/>
      <c r="VQG33" s="492"/>
      <c r="VQH33" s="492"/>
      <c r="VQI33" s="492"/>
      <c r="VQJ33" s="492"/>
      <c r="VQK33" s="492"/>
      <c r="VQL33" s="492"/>
      <c r="VQM33" s="492"/>
      <c r="VQN33" s="492"/>
      <c r="VQO33" s="492"/>
      <c r="VQP33" s="492"/>
      <c r="VQQ33" s="492"/>
      <c r="VQR33" s="492"/>
      <c r="VQS33" s="492"/>
      <c r="VQT33" s="492"/>
      <c r="VQU33" s="492"/>
      <c r="VQV33" s="492"/>
      <c r="VQW33" s="492"/>
      <c r="VQX33" s="492"/>
      <c r="VQY33" s="492"/>
      <c r="VQZ33" s="492"/>
      <c r="VRA33" s="492"/>
      <c r="VRB33" s="492"/>
      <c r="VRC33" s="492"/>
      <c r="VRD33" s="492"/>
      <c r="VRE33" s="492"/>
      <c r="VRF33" s="492"/>
      <c r="VRG33" s="492"/>
      <c r="VRH33" s="492"/>
      <c r="VRI33" s="492"/>
      <c r="VRJ33" s="492"/>
      <c r="VRK33" s="492"/>
      <c r="VRL33" s="492"/>
      <c r="VRM33" s="492"/>
      <c r="VRN33" s="492"/>
      <c r="VRO33" s="492"/>
      <c r="VRP33" s="492"/>
      <c r="VRQ33" s="492"/>
      <c r="VRR33" s="492"/>
      <c r="VRS33" s="492"/>
      <c r="VRT33" s="492"/>
      <c r="VRU33" s="492"/>
      <c r="VRV33" s="492"/>
      <c r="VRW33" s="492"/>
      <c r="VRX33" s="492"/>
      <c r="VRY33" s="492"/>
      <c r="VRZ33" s="492"/>
      <c r="VSA33" s="492"/>
      <c r="VSB33" s="492"/>
      <c r="VSC33" s="492"/>
      <c r="VSD33" s="492"/>
      <c r="VSE33" s="492"/>
      <c r="VSF33" s="492"/>
      <c r="VSG33" s="492"/>
      <c r="VSH33" s="492"/>
      <c r="VSI33" s="492"/>
      <c r="VSJ33" s="492"/>
      <c r="VSK33" s="492"/>
      <c r="VSL33" s="492"/>
      <c r="VSM33" s="492"/>
      <c r="VSN33" s="492"/>
      <c r="VSO33" s="492"/>
      <c r="VSP33" s="492"/>
      <c r="VSQ33" s="492"/>
      <c r="VSR33" s="492"/>
      <c r="VSS33" s="492"/>
      <c r="VST33" s="492"/>
      <c r="VSU33" s="492"/>
      <c r="VSV33" s="492"/>
      <c r="VSW33" s="492"/>
      <c r="VSX33" s="492"/>
      <c r="VSY33" s="492"/>
      <c r="VSZ33" s="492"/>
      <c r="VTA33" s="492"/>
      <c r="VTB33" s="492"/>
      <c r="VTC33" s="492"/>
      <c r="VTD33" s="492"/>
      <c r="VTE33" s="492"/>
      <c r="VTF33" s="492"/>
      <c r="VTG33" s="492"/>
      <c r="VTH33" s="492"/>
      <c r="VTI33" s="492"/>
      <c r="VTJ33" s="492"/>
      <c r="VTK33" s="492"/>
      <c r="VTL33" s="492"/>
      <c r="VTM33" s="492"/>
      <c r="VTN33" s="492"/>
      <c r="VTO33" s="492"/>
      <c r="VTP33" s="492"/>
      <c r="VTQ33" s="492"/>
      <c r="VTR33" s="492"/>
      <c r="VTS33" s="492"/>
      <c r="VTT33" s="492"/>
      <c r="VTU33" s="492"/>
      <c r="VTV33" s="492"/>
      <c r="VTW33" s="492"/>
      <c r="VTX33" s="492"/>
      <c r="VTY33" s="492"/>
      <c r="VTZ33" s="492"/>
      <c r="VUA33" s="492"/>
      <c r="VUB33" s="492"/>
      <c r="VUC33" s="492"/>
      <c r="VUD33" s="492"/>
      <c r="VUE33" s="492"/>
      <c r="VUF33" s="492"/>
      <c r="VUG33" s="492"/>
      <c r="VUH33" s="492"/>
      <c r="VUI33" s="492"/>
      <c r="VUJ33" s="492"/>
      <c r="VUK33" s="492"/>
      <c r="VUL33" s="492"/>
      <c r="VUM33" s="492"/>
      <c r="VUN33" s="492"/>
      <c r="VUO33" s="492"/>
      <c r="VUP33" s="492"/>
      <c r="VUQ33" s="492"/>
      <c r="VUR33" s="492"/>
      <c r="VUS33" s="492"/>
      <c r="VUT33" s="492"/>
      <c r="VUU33" s="492"/>
      <c r="VUV33" s="492"/>
      <c r="VUW33" s="492"/>
      <c r="VUX33" s="492"/>
      <c r="VUY33" s="492"/>
      <c r="VUZ33" s="492"/>
      <c r="VVA33" s="492"/>
      <c r="VVB33" s="492"/>
      <c r="VVC33" s="492"/>
      <c r="VVD33" s="492"/>
      <c r="VVE33" s="492"/>
      <c r="VVF33" s="492"/>
      <c r="VVG33" s="492"/>
      <c r="VVH33" s="492"/>
      <c r="VVI33" s="492"/>
      <c r="VVJ33" s="492"/>
      <c r="VVK33" s="492"/>
      <c r="VVL33" s="492"/>
      <c r="VVM33" s="492"/>
      <c r="VVN33" s="492"/>
      <c r="VVO33" s="492"/>
      <c r="VVP33" s="492"/>
      <c r="VVQ33" s="492"/>
      <c r="VVR33" s="492"/>
      <c r="VVS33" s="492"/>
      <c r="VVT33" s="492"/>
      <c r="VVU33" s="492"/>
      <c r="VVV33" s="492"/>
      <c r="VVW33" s="492"/>
      <c r="VVX33" s="492"/>
      <c r="VVY33" s="492"/>
      <c r="VVZ33" s="492"/>
      <c r="VWA33" s="492"/>
      <c r="VWB33" s="492"/>
      <c r="VWC33" s="492"/>
      <c r="VWD33" s="492"/>
      <c r="VWE33" s="492"/>
      <c r="VWF33" s="492"/>
      <c r="VWG33" s="492"/>
      <c r="VWH33" s="492"/>
      <c r="VWI33" s="492"/>
      <c r="VWJ33" s="492"/>
      <c r="VWK33" s="492"/>
      <c r="VWL33" s="492"/>
      <c r="VWM33" s="492"/>
      <c r="VWN33" s="492"/>
      <c r="VWO33" s="492"/>
      <c r="VWP33" s="492"/>
      <c r="VWQ33" s="492"/>
      <c r="VWR33" s="492"/>
      <c r="VWS33" s="492"/>
      <c r="VWT33" s="492"/>
      <c r="VWU33" s="492"/>
      <c r="VWV33" s="492"/>
      <c r="VWW33" s="492"/>
      <c r="VWX33" s="492"/>
      <c r="VWY33" s="492"/>
      <c r="VWZ33" s="492"/>
      <c r="VXA33" s="492"/>
      <c r="VXB33" s="492"/>
      <c r="VXC33" s="492"/>
      <c r="VXD33" s="492"/>
      <c r="VXE33" s="492"/>
      <c r="VXF33" s="492"/>
      <c r="VXG33" s="492"/>
      <c r="VXH33" s="492"/>
      <c r="VXI33" s="492"/>
      <c r="VXJ33" s="492"/>
      <c r="VXK33" s="492"/>
      <c r="VXL33" s="492"/>
      <c r="VXM33" s="492"/>
      <c r="VXN33" s="492"/>
      <c r="VXO33" s="492"/>
      <c r="VXP33" s="492"/>
      <c r="VXQ33" s="492"/>
      <c r="VXR33" s="492"/>
      <c r="VXS33" s="492"/>
      <c r="VXT33" s="492"/>
      <c r="VXU33" s="492"/>
      <c r="VXV33" s="492"/>
      <c r="VXW33" s="492"/>
      <c r="VXX33" s="492"/>
      <c r="VXY33" s="492"/>
      <c r="VXZ33" s="492"/>
      <c r="VYA33" s="492"/>
      <c r="VYB33" s="492"/>
      <c r="VYC33" s="492"/>
      <c r="VYD33" s="492"/>
      <c r="VYE33" s="492"/>
      <c r="VYF33" s="492"/>
      <c r="VYG33" s="492"/>
      <c r="VYH33" s="492"/>
      <c r="VYI33" s="492"/>
      <c r="VYJ33" s="492"/>
      <c r="VYK33" s="492"/>
      <c r="VYL33" s="492"/>
      <c r="VYM33" s="492"/>
      <c r="VYN33" s="492"/>
      <c r="VYO33" s="492"/>
      <c r="VYP33" s="492"/>
      <c r="VYQ33" s="492"/>
      <c r="VYR33" s="492"/>
      <c r="VYS33" s="492"/>
      <c r="VYT33" s="492"/>
      <c r="VYU33" s="492"/>
      <c r="VYV33" s="492"/>
      <c r="VYW33" s="492"/>
      <c r="VYX33" s="492"/>
      <c r="VYY33" s="492"/>
      <c r="VYZ33" s="492"/>
      <c r="VZA33" s="492"/>
      <c r="VZB33" s="492"/>
      <c r="VZC33" s="492"/>
      <c r="VZD33" s="492"/>
      <c r="VZE33" s="492"/>
      <c r="VZF33" s="492"/>
      <c r="VZG33" s="492"/>
      <c r="VZH33" s="492"/>
      <c r="VZI33" s="492"/>
      <c r="VZJ33" s="492"/>
      <c r="VZK33" s="492"/>
      <c r="VZL33" s="492"/>
      <c r="VZM33" s="492"/>
      <c r="VZN33" s="492"/>
      <c r="VZO33" s="492"/>
      <c r="VZP33" s="492"/>
      <c r="VZQ33" s="492"/>
      <c r="VZR33" s="492"/>
      <c r="VZS33" s="492"/>
      <c r="VZT33" s="492"/>
      <c r="VZU33" s="492"/>
      <c r="VZV33" s="492"/>
      <c r="VZW33" s="492"/>
      <c r="VZX33" s="492"/>
      <c r="VZY33" s="492"/>
      <c r="VZZ33" s="492"/>
      <c r="WAA33" s="492"/>
      <c r="WAB33" s="492"/>
      <c r="WAC33" s="492"/>
      <c r="WAD33" s="492"/>
      <c r="WAE33" s="492"/>
      <c r="WAF33" s="492"/>
      <c r="WAG33" s="492"/>
      <c r="WAH33" s="492"/>
      <c r="WAI33" s="492"/>
      <c r="WAJ33" s="492"/>
      <c r="WAK33" s="492"/>
      <c r="WAL33" s="492"/>
      <c r="WAM33" s="492"/>
      <c r="WAN33" s="492"/>
      <c r="WAO33" s="492"/>
      <c r="WAP33" s="492"/>
      <c r="WAQ33" s="492"/>
      <c r="WAR33" s="492"/>
      <c r="WAS33" s="492"/>
      <c r="WAT33" s="492"/>
      <c r="WAU33" s="492"/>
      <c r="WAV33" s="492"/>
      <c r="WAW33" s="492"/>
      <c r="WAX33" s="492"/>
      <c r="WAY33" s="492"/>
      <c r="WAZ33" s="492"/>
      <c r="WBA33" s="492"/>
      <c r="WBB33" s="492"/>
      <c r="WBC33" s="492"/>
      <c r="WBD33" s="492"/>
      <c r="WBE33" s="492"/>
      <c r="WBF33" s="492"/>
      <c r="WBG33" s="492"/>
      <c r="WBH33" s="492"/>
      <c r="WBI33" s="492"/>
      <c r="WBJ33" s="492"/>
      <c r="WBK33" s="492"/>
      <c r="WBL33" s="492"/>
      <c r="WBM33" s="492"/>
      <c r="WBN33" s="492"/>
      <c r="WBO33" s="492"/>
      <c r="WBP33" s="492"/>
      <c r="WBQ33" s="492"/>
      <c r="WBR33" s="492"/>
      <c r="WBS33" s="492"/>
      <c r="WBT33" s="492"/>
      <c r="WBU33" s="492"/>
      <c r="WBV33" s="492"/>
      <c r="WBW33" s="492"/>
      <c r="WBX33" s="492"/>
      <c r="WBY33" s="492"/>
      <c r="WBZ33" s="492"/>
      <c r="WCA33" s="492"/>
      <c r="WCB33" s="492"/>
      <c r="WCC33" s="492"/>
      <c r="WCD33" s="492"/>
      <c r="WCE33" s="492"/>
      <c r="WCF33" s="492"/>
      <c r="WCG33" s="492"/>
      <c r="WCH33" s="492"/>
      <c r="WCI33" s="492"/>
      <c r="WCJ33" s="492"/>
      <c r="WCK33" s="492"/>
      <c r="WCL33" s="492"/>
      <c r="WCM33" s="492"/>
      <c r="WCN33" s="492"/>
      <c r="WCO33" s="492"/>
      <c r="WCP33" s="492"/>
      <c r="WCQ33" s="492"/>
      <c r="WCR33" s="492"/>
      <c r="WCS33" s="492"/>
      <c r="WCT33" s="492"/>
      <c r="WCU33" s="492"/>
      <c r="WCV33" s="492"/>
      <c r="WCW33" s="492"/>
      <c r="WCX33" s="492"/>
      <c r="WCY33" s="492"/>
      <c r="WCZ33" s="492"/>
      <c r="WDA33" s="492"/>
      <c r="WDB33" s="492"/>
      <c r="WDC33" s="492"/>
      <c r="WDD33" s="492"/>
      <c r="WDE33" s="492"/>
      <c r="WDF33" s="492"/>
      <c r="WDG33" s="492"/>
      <c r="WDH33" s="492"/>
      <c r="WDI33" s="492"/>
      <c r="WDJ33" s="492"/>
      <c r="WDK33" s="492"/>
      <c r="WDL33" s="492"/>
      <c r="WDM33" s="492"/>
      <c r="WDN33" s="492"/>
      <c r="WDO33" s="492"/>
      <c r="WDP33" s="492"/>
      <c r="WDQ33" s="492"/>
      <c r="WDR33" s="492"/>
      <c r="WDS33" s="492"/>
      <c r="WDT33" s="492"/>
      <c r="WDU33" s="492"/>
      <c r="WDV33" s="492"/>
      <c r="WDW33" s="492"/>
      <c r="WDX33" s="492"/>
      <c r="WDY33" s="492"/>
      <c r="WDZ33" s="492"/>
      <c r="WEA33" s="492"/>
      <c r="WEB33" s="492"/>
      <c r="WEC33" s="492"/>
      <c r="WED33" s="492"/>
      <c r="WEE33" s="492"/>
      <c r="WEF33" s="492"/>
      <c r="WEG33" s="492"/>
      <c r="WEH33" s="492"/>
      <c r="WEI33" s="492"/>
      <c r="WEJ33" s="492"/>
      <c r="WEK33" s="492"/>
      <c r="WEL33" s="492"/>
      <c r="WEM33" s="492"/>
      <c r="WEN33" s="492"/>
      <c r="WEO33" s="492"/>
      <c r="WEP33" s="492"/>
      <c r="WEQ33" s="492"/>
      <c r="WER33" s="492"/>
      <c r="WES33" s="492"/>
      <c r="WET33" s="492"/>
      <c r="WEU33" s="492"/>
      <c r="WEV33" s="492"/>
      <c r="WEW33" s="492"/>
      <c r="WEX33" s="492"/>
      <c r="WEY33" s="492"/>
      <c r="WEZ33" s="492"/>
      <c r="WFA33" s="492"/>
      <c r="WFB33" s="492"/>
      <c r="WFC33" s="492"/>
      <c r="WFD33" s="492"/>
      <c r="WFE33" s="492"/>
      <c r="WFF33" s="492"/>
      <c r="WFG33" s="492"/>
      <c r="WFH33" s="492"/>
      <c r="WFI33" s="492"/>
      <c r="WFJ33" s="492"/>
      <c r="WFK33" s="492"/>
      <c r="WFL33" s="492"/>
      <c r="WFM33" s="492"/>
      <c r="WFN33" s="492"/>
      <c r="WFO33" s="492"/>
      <c r="WFP33" s="492"/>
      <c r="WFQ33" s="492"/>
      <c r="WFR33" s="492"/>
      <c r="WFS33" s="492"/>
      <c r="WFT33" s="492"/>
      <c r="WFU33" s="492"/>
      <c r="WFV33" s="492"/>
      <c r="WFW33" s="492"/>
      <c r="WFX33" s="492"/>
      <c r="WFY33" s="492"/>
      <c r="WFZ33" s="492"/>
      <c r="WGA33" s="492"/>
      <c r="WGB33" s="492"/>
      <c r="WGC33" s="492"/>
      <c r="WGD33" s="492"/>
      <c r="WGE33" s="492"/>
      <c r="WGF33" s="492"/>
      <c r="WGG33" s="492"/>
      <c r="WGH33" s="492"/>
      <c r="WGI33" s="492"/>
      <c r="WGJ33" s="492"/>
      <c r="WGK33" s="492"/>
      <c r="WGL33" s="492"/>
      <c r="WGM33" s="492"/>
      <c r="WGN33" s="492"/>
      <c r="WGO33" s="492"/>
      <c r="WGP33" s="492"/>
      <c r="WGQ33" s="492"/>
      <c r="WGR33" s="492"/>
      <c r="WGS33" s="492"/>
      <c r="WGT33" s="492"/>
      <c r="WGU33" s="492"/>
      <c r="WGV33" s="492"/>
      <c r="WGW33" s="492"/>
      <c r="WGX33" s="492"/>
      <c r="WGY33" s="492"/>
      <c r="WGZ33" s="492"/>
      <c r="WHA33" s="492"/>
      <c r="WHB33" s="492"/>
      <c r="WHC33" s="492"/>
      <c r="WHD33" s="492"/>
      <c r="WHE33" s="492"/>
      <c r="WHF33" s="492"/>
      <c r="WHG33" s="492"/>
      <c r="WHH33" s="492"/>
      <c r="WHI33" s="492"/>
      <c r="WHJ33" s="492"/>
      <c r="WHK33" s="492"/>
      <c r="WHL33" s="492"/>
      <c r="WHM33" s="492"/>
      <c r="WHN33" s="492"/>
      <c r="WHO33" s="492"/>
      <c r="WHP33" s="492"/>
      <c r="WHQ33" s="492"/>
      <c r="WHR33" s="492"/>
      <c r="WHS33" s="492"/>
      <c r="WHT33" s="492"/>
      <c r="WHU33" s="492"/>
      <c r="WHV33" s="492"/>
      <c r="WHW33" s="492"/>
      <c r="WHX33" s="492"/>
      <c r="WHY33" s="492"/>
      <c r="WHZ33" s="492"/>
      <c r="WIA33" s="492"/>
      <c r="WIB33" s="492"/>
      <c r="WIC33" s="492"/>
      <c r="WID33" s="492"/>
      <c r="WIE33" s="492"/>
      <c r="WIF33" s="492"/>
      <c r="WIG33" s="492"/>
      <c r="WIH33" s="492"/>
      <c r="WII33" s="492"/>
      <c r="WIJ33" s="492"/>
      <c r="WIK33" s="492"/>
      <c r="WIL33" s="492"/>
      <c r="WIM33" s="492"/>
      <c r="WIN33" s="492"/>
      <c r="WIO33" s="492"/>
      <c r="WIP33" s="492"/>
      <c r="WIQ33" s="492"/>
      <c r="WIR33" s="492"/>
      <c r="WIS33" s="492"/>
      <c r="WIT33" s="492"/>
      <c r="WIU33" s="492"/>
      <c r="WIV33" s="492"/>
      <c r="WIW33" s="492"/>
      <c r="WIX33" s="492"/>
      <c r="WIY33" s="492"/>
      <c r="WIZ33" s="492"/>
      <c r="WJA33" s="492"/>
      <c r="WJB33" s="492"/>
      <c r="WJC33" s="492"/>
      <c r="WJD33" s="492"/>
      <c r="WJE33" s="492"/>
      <c r="WJF33" s="492"/>
      <c r="WJG33" s="492"/>
      <c r="WJH33" s="492"/>
      <c r="WJI33" s="492"/>
      <c r="WJJ33" s="492"/>
      <c r="WJK33" s="492"/>
      <c r="WJL33" s="492"/>
      <c r="WJM33" s="492"/>
      <c r="WJN33" s="492"/>
      <c r="WJO33" s="492"/>
      <c r="WJP33" s="492"/>
      <c r="WJQ33" s="492"/>
      <c r="WJR33" s="492"/>
      <c r="WJS33" s="492"/>
      <c r="WJT33" s="492"/>
      <c r="WJU33" s="492"/>
      <c r="WJV33" s="492"/>
      <c r="WJW33" s="492"/>
      <c r="WJX33" s="492"/>
      <c r="WJY33" s="492"/>
      <c r="WJZ33" s="492"/>
      <c r="WKA33" s="492"/>
      <c r="WKB33" s="492"/>
      <c r="WKC33" s="492"/>
      <c r="WKD33" s="492"/>
      <c r="WKE33" s="492"/>
      <c r="WKF33" s="492"/>
      <c r="WKG33" s="492"/>
      <c r="WKH33" s="492"/>
      <c r="WKI33" s="492"/>
      <c r="WKJ33" s="492"/>
      <c r="WKK33" s="492"/>
      <c r="WKL33" s="492"/>
      <c r="WKM33" s="492"/>
      <c r="WKN33" s="492"/>
      <c r="WKO33" s="492"/>
      <c r="WKP33" s="492"/>
      <c r="WKQ33" s="492"/>
      <c r="WKR33" s="492"/>
      <c r="WKS33" s="492"/>
      <c r="WKT33" s="492"/>
      <c r="WKU33" s="492"/>
      <c r="WKV33" s="492"/>
      <c r="WKW33" s="492"/>
      <c r="WKX33" s="492"/>
      <c r="WKY33" s="492"/>
      <c r="WKZ33" s="492"/>
      <c r="WLA33" s="492"/>
      <c r="WLB33" s="492"/>
      <c r="WLC33" s="492"/>
      <c r="WLD33" s="492"/>
      <c r="WLE33" s="492"/>
      <c r="WLF33" s="492"/>
      <c r="WLG33" s="492"/>
      <c r="WLH33" s="492"/>
      <c r="WLI33" s="492"/>
      <c r="WLJ33" s="492"/>
      <c r="WLK33" s="492"/>
      <c r="WLL33" s="492"/>
      <c r="WLM33" s="492"/>
      <c r="WLN33" s="492"/>
      <c r="WLO33" s="492"/>
      <c r="WLP33" s="492"/>
      <c r="WLQ33" s="492"/>
      <c r="WLR33" s="492"/>
      <c r="WLS33" s="492"/>
      <c r="WLT33" s="492"/>
      <c r="WLU33" s="492"/>
      <c r="WLV33" s="492"/>
      <c r="WLW33" s="492"/>
      <c r="WLX33" s="492"/>
      <c r="WLY33" s="492"/>
      <c r="WLZ33" s="492"/>
      <c r="WMA33" s="492"/>
      <c r="WMB33" s="492"/>
      <c r="WMC33" s="492"/>
      <c r="WMD33" s="492"/>
      <c r="WME33" s="492"/>
      <c r="WMF33" s="492"/>
      <c r="WMG33" s="492"/>
      <c r="WMH33" s="492"/>
      <c r="WMI33" s="492"/>
      <c r="WMJ33" s="492"/>
      <c r="WMK33" s="492"/>
      <c r="WML33" s="492"/>
      <c r="WMM33" s="492"/>
      <c r="WMN33" s="492"/>
      <c r="WMO33" s="492"/>
      <c r="WMP33" s="492"/>
      <c r="WMQ33" s="492"/>
      <c r="WMR33" s="492"/>
      <c r="WMS33" s="492"/>
      <c r="WMT33" s="492"/>
      <c r="WMU33" s="492"/>
      <c r="WMV33" s="492"/>
      <c r="WMW33" s="492"/>
      <c r="WMX33" s="492"/>
      <c r="WMY33" s="492"/>
      <c r="WMZ33" s="492"/>
      <c r="WNA33" s="492"/>
      <c r="WNB33" s="492"/>
      <c r="WNC33" s="492"/>
      <c r="WND33" s="492"/>
      <c r="WNE33" s="492"/>
      <c r="WNF33" s="492"/>
      <c r="WNG33" s="492"/>
      <c r="WNH33" s="492"/>
      <c r="WNI33" s="492"/>
      <c r="WNJ33" s="492"/>
      <c r="WNK33" s="492"/>
      <c r="WNL33" s="492"/>
      <c r="WNM33" s="492"/>
      <c r="WNN33" s="492"/>
      <c r="WNO33" s="492"/>
      <c r="WNP33" s="492"/>
      <c r="WNQ33" s="492"/>
      <c r="WNR33" s="492"/>
      <c r="WNS33" s="492"/>
      <c r="WNT33" s="492"/>
      <c r="WNU33" s="492"/>
      <c r="WNV33" s="492"/>
      <c r="WNW33" s="492"/>
      <c r="WNX33" s="492"/>
      <c r="WNY33" s="492"/>
      <c r="WNZ33" s="492"/>
      <c r="WOA33" s="492"/>
      <c r="WOB33" s="492"/>
      <c r="WOC33" s="492"/>
      <c r="WOD33" s="492"/>
      <c r="WOE33" s="492"/>
      <c r="WOF33" s="492"/>
      <c r="WOG33" s="492"/>
      <c r="WOH33" s="492"/>
      <c r="WOI33" s="492"/>
      <c r="WOJ33" s="492"/>
      <c r="WOK33" s="492"/>
      <c r="WOL33" s="492"/>
      <c r="WOM33" s="492"/>
      <c r="WON33" s="492"/>
      <c r="WOO33" s="492"/>
      <c r="WOP33" s="492"/>
      <c r="WOQ33" s="492"/>
      <c r="WOR33" s="492"/>
      <c r="WOS33" s="492"/>
      <c r="WOT33" s="492"/>
      <c r="WOU33" s="492"/>
      <c r="WOV33" s="492"/>
      <c r="WOW33" s="492"/>
      <c r="WOX33" s="492"/>
      <c r="WOY33" s="492"/>
      <c r="WOZ33" s="492"/>
      <c r="WPA33" s="492"/>
      <c r="WPB33" s="492"/>
      <c r="WPC33" s="492"/>
      <c r="WPD33" s="492"/>
      <c r="WPE33" s="492"/>
      <c r="WPF33" s="492"/>
      <c r="WPG33" s="492"/>
      <c r="WPH33" s="492"/>
      <c r="WPI33" s="492"/>
      <c r="WPJ33" s="492"/>
      <c r="WPK33" s="492"/>
      <c r="WPL33" s="492"/>
      <c r="WPM33" s="492"/>
      <c r="WPN33" s="492"/>
      <c r="WPO33" s="492"/>
      <c r="WPP33" s="492"/>
      <c r="WPQ33" s="492"/>
      <c r="WPR33" s="492"/>
      <c r="WPS33" s="492"/>
      <c r="WPT33" s="492"/>
      <c r="WPU33" s="492"/>
      <c r="WPV33" s="492"/>
      <c r="WPW33" s="492"/>
      <c r="WPX33" s="492"/>
      <c r="WPY33" s="492"/>
      <c r="WPZ33" s="492"/>
      <c r="WQA33" s="492"/>
      <c r="WQB33" s="492"/>
      <c r="WQC33" s="492"/>
      <c r="WQD33" s="492"/>
      <c r="WQE33" s="492"/>
      <c r="WQF33" s="492"/>
      <c r="WQG33" s="492"/>
      <c r="WQH33" s="492"/>
      <c r="WQI33" s="492"/>
      <c r="WQJ33" s="492"/>
      <c r="WQK33" s="492"/>
      <c r="WQL33" s="492"/>
      <c r="WQM33" s="492"/>
      <c r="WQN33" s="492"/>
      <c r="WQO33" s="492"/>
      <c r="WQP33" s="492"/>
      <c r="WQQ33" s="492"/>
      <c r="WQR33" s="492"/>
      <c r="WQS33" s="492"/>
      <c r="WQT33" s="492"/>
      <c r="WQU33" s="492"/>
      <c r="WQV33" s="492"/>
      <c r="WQW33" s="492"/>
      <c r="WQX33" s="492"/>
      <c r="WQY33" s="492"/>
      <c r="WQZ33" s="492"/>
      <c r="WRA33" s="492"/>
      <c r="WRB33" s="492"/>
      <c r="WRC33" s="492"/>
      <c r="WRD33" s="492"/>
      <c r="WRE33" s="492"/>
      <c r="WRF33" s="492"/>
      <c r="WRG33" s="492"/>
      <c r="WRH33" s="492"/>
      <c r="WRI33" s="492"/>
      <c r="WRJ33" s="492"/>
      <c r="WRK33" s="492"/>
      <c r="WRL33" s="492"/>
      <c r="WRM33" s="492"/>
      <c r="WRN33" s="492"/>
      <c r="WRO33" s="492"/>
      <c r="WRP33" s="492"/>
      <c r="WRQ33" s="492"/>
      <c r="WRR33" s="492"/>
      <c r="WRS33" s="492"/>
      <c r="WRT33" s="492"/>
      <c r="WRU33" s="492"/>
      <c r="WRV33" s="492"/>
      <c r="WRW33" s="492"/>
      <c r="WRX33" s="492"/>
      <c r="WRY33" s="492"/>
      <c r="WRZ33" s="492"/>
      <c r="WSA33" s="492"/>
      <c r="WSB33" s="492"/>
      <c r="WSC33" s="492"/>
      <c r="WSD33" s="492"/>
      <c r="WSE33" s="492"/>
      <c r="WSF33" s="492"/>
      <c r="WSG33" s="492"/>
      <c r="WSH33" s="492"/>
      <c r="WSI33" s="492"/>
      <c r="WSJ33" s="492"/>
      <c r="WSK33" s="492"/>
      <c r="WSL33" s="492"/>
      <c r="WSM33" s="492"/>
      <c r="WSN33" s="492"/>
      <c r="WSO33" s="492"/>
      <c r="WSP33" s="492"/>
      <c r="WSQ33" s="492"/>
      <c r="WSR33" s="492"/>
      <c r="WSS33" s="492"/>
      <c r="WST33" s="492"/>
      <c r="WSU33" s="492"/>
      <c r="WSV33" s="492"/>
      <c r="WSW33" s="492"/>
      <c r="WSX33" s="492"/>
      <c r="WSY33" s="492"/>
      <c r="WSZ33" s="492"/>
      <c r="WTA33" s="492"/>
      <c r="WTB33" s="492"/>
      <c r="WTC33" s="492"/>
      <c r="WTD33" s="492"/>
      <c r="WTE33" s="492"/>
      <c r="WTF33" s="492"/>
      <c r="WTG33" s="492"/>
      <c r="WTH33" s="492"/>
      <c r="WTI33" s="492"/>
      <c r="WTJ33" s="492"/>
      <c r="WTK33" s="492"/>
      <c r="WTL33" s="492"/>
      <c r="WTM33" s="492"/>
      <c r="WTN33" s="492"/>
      <c r="WTO33" s="492"/>
      <c r="WTP33" s="492"/>
      <c r="WTQ33" s="492"/>
      <c r="WTR33" s="492"/>
      <c r="WTS33" s="492"/>
      <c r="WTT33" s="492"/>
      <c r="WTU33" s="492"/>
      <c r="WTV33" s="492"/>
      <c r="WTW33" s="492"/>
      <c r="WTX33" s="492"/>
      <c r="WTY33" s="492"/>
      <c r="WTZ33" s="492"/>
      <c r="WUA33" s="492"/>
      <c r="WUB33" s="492"/>
      <c r="WUC33" s="492"/>
      <c r="WUD33" s="492"/>
      <c r="WUE33" s="492"/>
      <c r="WUF33" s="492"/>
      <c r="WUG33" s="492"/>
      <c r="WUH33" s="492"/>
      <c r="WUI33" s="492"/>
      <c r="WUJ33" s="492"/>
      <c r="WUK33" s="492"/>
      <c r="WUL33" s="492"/>
      <c r="WUM33" s="492"/>
      <c r="WUN33" s="492"/>
      <c r="WUO33" s="492"/>
      <c r="WUP33" s="492"/>
      <c r="WUQ33" s="492"/>
      <c r="WUR33" s="492"/>
      <c r="WUS33" s="492"/>
      <c r="WUT33" s="492"/>
      <c r="WUU33" s="492"/>
      <c r="WUV33" s="492"/>
      <c r="WUW33" s="492"/>
      <c r="WUX33" s="492"/>
      <c r="WUY33" s="492"/>
      <c r="WUZ33" s="492"/>
      <c r="WVA33" s="492"/>
      <c r="WVB33" s="492"/>
      <c r="WVC33" s="492"/>
      <c r="WVD33" s="492"/>
      <c r="WVE33" s="492"/>
      <c r="WVF33" s="492"/>
      <c r="WVG33" s="492"/>
    </row>
    <row r="34" spans="2:16127" s="427" customFormat="1" ht="9" customHeight="1">
      <c r="D34" s="582"/>
      <c r="E34" s="582"/>
      <c r="F34" s="582"/>
      <c r="G34" s="582"/>
      <c r="H34" s="582"/>
      <c r="I34" s="582"/>
      <c r="J34" s="582"/>
      <c r="K34" s="582"/>
      <c r="L34" s="582"/>
      <c r="M34" s="582"/>
      <c r="N34" s="582"/>
      <c r="O34" s="582"/>
      <c r="P34" s="582"/>
      <c r="Q34" s="582"/>
      <c r="R34" s="582"/>
      <c r="S34" s="582"/>
      <c r="T34" s="582"/>
      <c r="U34" s="582"/>
      <c r="V34" s="582"/>
      <c r="W34" s="582"/>
      <c r="X34" s="582"/>
      <c r="Y34" s="582"/>
      <c r="AS34" s="489"/>
      <c r="AT34" s="489"/>
      <c r="AU34" s="489"/>
      <c r="AV34" s="489"/>
      <c r="AW34" s="489"/>
      <c r="AX34" s="489"/>
      <c r="AY34" s="489"/>
      <c r="AZ34" s="489"/>
      <c r="BA34" s="489"/>
      <c r="BB34" s="489"/>
      <c r="BC34" s="489"/>
      <c r="BD34" s="489"/>
      <c r="BE34" s="489"/>
      <c r="BF34" s="489"/>
      <c r="BG34" s="489"/>
      <c r="BH34" s="489"/>
      <c r="BI34" s="489"/>
      <c r="BJ34" s="489"/>
      <c r="BK34" s="489"/>
      <c r="BL34" s="489"/>
      <c r="BM34" s="489"/>
      <c r="BN34" s="489"/>
      <c r="BO34" s="489"/>
      <c r="BP34" s="489"/>
      <c r="BQ34" s="489"/>
      <c r="BR34" s="489"/>
      <c r="BS34" s="489"/>
      <c r="BT34" s="489"/>
      <c r="BU34" s="489"/>
      <c r="BV34" s="489"/>
      <c r="BW34" s="489"/>
      <c r="BX34" s="489"/>
      <c r="BY34" s="489"/>
      <c r="BZ34" s="489"/>
      <c r="CA34" s="489"/>
      <c r="CB34" s="489"/>
      <c r="CC34" s="489"/>
      <c r="CD34" s="489"/>
      <c r="CE34" s="489"/>
      <c r="CF34" s="489"/>
      <c r="CG34" s="489"/>
      <c r="CH34" s="489"/>
      <c r="CI34" s="489"/>
      <c r="CJ34" s="489"/>
      <c r="CK34" s="489"/>
      <c r="CL34" s="489"/>
      <c r="CM34" s="489"/>
      <c r="CN34" s="489"/>
      <c r="CO34" s="489"/>
      <c r="CP34" s="489"/>
      <c r="CQ34" s="489"/>
      <c r="CR34" s="489"/>
      <c r="CS34" s="489"/>
      <c r="CT34" s="489"/>
      <c r="CU34" s="489"/>
      <c r="CV34" s="489"/>
      <c r="CW34" s="489"/>
      <c r="CX34" s="489"/>
      <c r="CY34" s="489"/>
      <c r="CZ34" s="489"/>
      <c r="DA34" s="489"/>
      <c r="DB34" s="489"/>
      <c r="DC34" s="489"/>
      <c r="DD34" s="489"/>
      <c r="DE34" s="489"/>
      <c r="DF34" s="489"/>
      <c r="DG34" s="489"/>
      <c r="DH34" s="489"/>
      <c r="DI34" s="489"/>
      <c r="DJ34" s="489"/>
      <c r="DK34" s="489"/>
      <c r="DL34" s="489"/>
      <c r="DM34" s="489"/>
      <c r="DN34" s="489"/>
      <c r="DO34" s="489"/>
      <c r="DP34" s="489"/>
      <c r="DQ34" s="489"/>
      <c r="DR34" s="489"/>
      <c r="DS34" s="489"/>
      <c r="DT34" s="489"/>
      <c r="DU34" s="489"/>
      <c r="DV34" s="489"/>
      <c r="DW34" s="489"/>
      <c r="DX34" s="489"/>
      <c r="DY34" s="489"/>
      <c r="DZ34" s="489"/>
      <c r="EA34" s="489"/>
      <c r="EB34" s="489"/>
      <c r="EC34" s="489"/>
      <c r="ED34" s="489"/>
      <c r="EE34" s="489"/>
      <c r="EF34" s="489"/>
      <c r="EG34" s="489"/>
      <c r="EH34" s="489"/>
      <c r="EI34" s="489"/>
      <c r="EJ34" s="489"/>
      <c r="EK34" s="489"/>
      <c r="EL34" s="489"/>
      <c r="EM34" s="489"/>
      <c r="EN34" s="489"/>
      <c r="EO34" s="489"/>
      <c r="EP34" s="489"/>
      <c r="EQ34" s="489"/>
      <c r="ER34" s="489"/>
      <c r="ES34" s="489"/>
      <c r="ET34" s="489"/>
      <c r="EU34" s="489"/>
      <c r="EV34" s="489"/>
      <c r="EW34" s="489"/>
      <c r="EX34" s="489"/>
      <c r="EY34" s="489"/>
      <c r="EZ34" s="489"/>
      <c r="FA34" s="489"/>
      <c r="FB34" s="489"/>
      <c r="FC34" s="489"/>
      <c r="FD34" s="489"/>
      <c r="FE34" s="489"/>
      <c r="FF34" s="489"/>
      <c r="FG34" s="489"/>
      <c r="FH34" s="489"/>
      <c r="FI34" s="489"/>
      <c r="FJ34" s="489"/>
      <c r="FK34" s="489"/>
      <c r="FL34" s="489"/>
      <c r="FM34" s="489"/>
      <c r="FN34" s="489"/>
      <c r="FO34" s="489"/>
      <c r="FP34" s="489"/>
      <c r="FQ34" s="489"/>
      <c r="FR34" s="489"/>
      <c r="FS34" s="489"/>
      <c r="FT34" s="489"/>
      <c r="FU34" s="489"/>
      <c r="FV34" s="489"/>
      <c r="FW34" s="489"/>
      <c r="FX34" s="489"/>
      <c r="FY34" s="489"/>
      <c r="FZ34" s="489"/>
      <c r="GA34" s="489"/>
      <c r="GB34" s="489"/>
      <c r="GC34" s="489"/>
      <c r="GD34" s="489"/>
      <c r="GE34" s="489"/>
      <c r="GF34" s="489"/>
      <c r="GG34" s="489"/>
      <c r="GH34" s="489"/>
      <c r="GI34" s="489"/>
      <c r="GJ34" s="489"/>
      <c r="GK34" s="489"/>
      <c r="GL34" s="489"/>
      <c r="GM34" s="489"/>
      <c r="GN34" s="489"/>
      <c r="GO34" s="489"/>
      <c r="GP34" s="489"/>
      <c r="GQ34" s="489"/>
      <c r="GR34" s="489"/>
      <c r="GS34" s="489"/>
      <c r="GT34" s="489"/>
      <c r="GU34" s="489"/>
      <c r="GV34" s="489"/>
      <c r="GW34" s="489"/>
      <c r="GX34" s="489"/>
      <c r="GY34" s="489"/>
      <c r="GZ34" s="489"/>
      <c r="HA34" s="489"/>
      <c r="HB34" s="489"/>
      <c r="HC34" s="489"/>
      <c r="HD34" s="489"/>
      <c r="HE34" s="489"/>
      <c r="HF34" s="489"/>
      <c r="HG34" s="489"/>
      <c r="HH34" s="489"/>
      <c r="HI34" s="489"/>
      <c r="HJ34" s="489"/>
      <c r="HK34" s="489"/>
      <c r="HL34" s="489"/>
      <c r="HM34" s="489"/>
      <c r="HN34" s="489"/>
      <c r="HO34" s="489"/>
      <c r="HP34" s="489"/>
      <c r="HQ34" s="489"/>
      <c r="HR34" s="489"/>
      <c r="HS34" s="489"/>
      <c r="HT34" s="489"/>
      <c r="HU34" s="489"/>
      <c r="HV34" s="489"/>
      <c r="HW34" s="489"/>
      <c r="HX34" s="489"/>
      <c r="HY34" s="489"/>
      <c r="HZ34" s="489"/>
      <c r="IA34" s="489"/>
      <c r="IB34" s="489"/>
      <c r="IC34" s="489"/>
      <c r="ID34" s="489"/>
      <c r="IE34" s="489"/>
      <c r="IF34" s="489"/>
      <c r="IG34" s="489"/>
      <c r="IH34" s="489"/>
      <c r="II34" s="489"/>
      <c r="IJ34" s="489"/>
      <c r="IK34" s="489"/>
      <c r="IL34" s="489"/>
      <c r="IM34" s="489"/>
      <c r="IN34" s="489"/>
      <c r="IO34" s="489"/>
      <c r="IP34" s="489"/>
      <c r="IQ34" s="489"/>
      <c r="IR34" s="489"/>
      <c r="IS34" s="489"/>
      <c r="IT34" s="489"/>
      <c r="IU34" s="489"/>
      <c r="IV34" s="489"/>
      <c r="IW34" s="489"/>
      <c r="IX34" s="489"/>
      <c r="IY34" s="489"/>
      <c r="IZ34" s="489"/>
      <c r="JA34" s="489"/>
      <c r="JB34" s="489"/>
      <c r="JC34" s="489"/>
      <c r="JD34" s="489"/>
      <c r="JE34" s="489"/>
      <c r="JF34" s="489"/>
      <c r="JG34" s="489"/>
      <c r="JH34" s="489"/>
      <c r="JI34" s="489"/>
      <c r="JJ34" s="489"/>
      <c r="JK34" s="489"/>
      <c r="JL34" s="489"/>
      <c r="JM34" s="489"/>
      <c r="JN34" s="489"/>
      <c r="JO34" s="489"/>
      <c r="JP34" s="489"/>
      <c r="JQ34" s="489"/>
      <c r="JR34" s="489"/>
      <c r="JS34" s="489"/>
      <c r="JT34" s="489"/>
      <c r="JU34" s="489"/>
      <c r="JV34" s="489"/>
      <c r="JW34" s="489"/>
      <c r="JX34" s="489"/>
      <c r="JY34" s="489"/>
      <c r="JZ34" s="489"/>
      <c r="KA34" s="489"/>
      <c r="KB34" s="489"/>
      <c r="KC34" s="489"/>
      <c r="KD34" s="489"/>
      <c r="KE34" s="489"/>
      <c r="KF34" s="489"/>
      <c r="KG34" s="489"/>
      <c r="KH34" s="489"/>
      <c r="KI34" s="489"/>
      <c r="KJ34" s="489"/>
      <c r="KK34" s="489"/>
      <c r="KL34" s="489"/>
      <c r="KM34" s="489"/>
      <c r="KN34" s="489"/>
      <c r="KO34" s="489"/>
      <c r="KP34" s="489"/>
      <c r="KQ34" s="489"/>
      <c r="KR34" s="489"/>
      <c r="KS34" s="489"/>
      <c r="KT34" s="489"/>
      <c r="KU34" s="489"/>
      <c r="KV34" s="489"/>
      <c r="KW34" s="489"/>
      <c r="KX34" s="489"/>
      <c r="KY34" s="489"/>
      <c r="KZ34" s="489"/>
      <c r="LA34" s="489"/>
      <c r="LB34" s="489"/>
      <c r="LC34" s="489"/>
      <c r="LD34" s="489"/>
      <c r="LE34" s="489"/>
      <c r="LF34" s="489"/>
      <c r="LG34" s="489"/>
      <c r="LH34" s="489"/>
      <c r="LI34" s="489"/>
      <c r="LJ34" s="489"/>
      <c r="LK34" s="489"/>
      <c r="LL34" s="489"/>
      <c r="LM34" s="489"/>
      <c r="LN34" s="489"/>
      <c r="LO34" s="489"/>
      <c r="LP34" s="489"/>
      <c r="LQ34" s="489"/>
      <c r="LR34" s="489"/>
      <c r="LS34" s="489"/>
      <c r="LT34" s="489"/>
      <c r="LU34" s="489"/>
      <c r="LV34" s="489"/>
      <c r="LW34" s="489"/>
      <c r="LX34" s="489"/>
      <c r="LY34" s="489"/>
      <c r="LZ34" s="489"/>
      <c r="MA34" s="489"/>
      <c r="MB34" s="489"/>
      <c r="MC34" s="489"/>
      <c r="MD34" s="489"/>
      <c r="ME34" s="489"/>
      <c r="MF34" s="489"/>
      <c r="MG34" s="489"/>
      <c r="MH34" s="489"/>
      <c r="MI34" s="489"/>
      <c r="MJ34" s="489"/>
      <c r="MK34" s="489"/>
      <c r="ML34" s="489"/>
      <c r="MM34" s="489"/>
      <c r="MN34" s="489"/>
      <c r="MO34" s="489"/>
      <c r="MP34" s="489"/>
      <c r="MQ34" s="489"/>
      <c r="MR34" s="489"/>
      <c r="MS34" s="489"/>
      <c r="MT34" s="489"/>
      <c r="MU34" s="489"/>
      <c r="MV34" s="489"/>
      <c r="MW34" s="489"/>
      <c r="MX34" s="489"/>
      <c r="MY34" s="489"/>
      <c r="MZ34" s="489"/>
      <c r="NA34" s="489"/>
      <c r="NB34" s="489"/>
      <c r="NC34" s="489"/>
      <c r="ND34" s="489"/>
      <c r="NE34" s="489"/>
      <c r="NF34" s="489"/>
      <c r="NG34" s="489"/>
      <c r="NH34" s="489"/>
      <c r="NI34" s="489"/>
      <c r="NJ34" s="489"/>
      <c r="NK34" s="489"/>
      <c r="NL34" s="489"/>
      <c r="NM34" s="489"/>
      <c r="NN34" s="489"/>
      <c r="NO34" s="489"/>
      <c r="NP34" s="489"/>
      <c r="NQ34" s="489"/>
      <c r="NR34" s="489"/>
      <c r="NS34" s="489"/>
      <c r="NT34" s="489"/>
      <c r="NU34" s="489"/>
      <c r="NV34" s="489"/>
      <c r="NW34" s="489"/>
      <c r="NX34" s="489"/>
      <c r="NY34" s="489"/>
      <c r="NZ34" s="489"/>
      <c r="OA34" s="489"/>
      <c r="OB34" s="489"/>
      <c r="OC34" s="489"/>
      <c r="OD34" s="489"/>
      <c r="OE34" s="489"/>
      <c r="OF34" s="489"/>
      <c r="OG34" s="489"/>
      <c r="OH34" s="489"/>
      <c r="OI34" s="489"/>
      <c r="OJ34" s="489"/>
      <c r="OK34" s="489"/>
      <c r="OL34" s="489"/>
      <c r="OM34" s="489"/>
      <c r="ON34" s="489"/>
      <c r="OO34" s="489"/>
      <c r="OP34" s="489"/>
      <c r="OQ34" s="489"/>
      <c r="OR34" s="489"/>
      <c r="OS34" s="489"/>
      <c r="OT34" s="489"/>
      <c r="OU34" s="489"/>
      <c r="OV34" s="489"/>
      <c r="OW34" s="489"/>
      <c r="OX34" s="489"/>
      <c r="OY34" s="489"/>
      <c r="OZ34" s="489"/>
      <c r="PA34" s="489"/>
      <c r="PB34" s="489"/>
      <c r="PC34" s="489"/>
      <c r="PD34" s="489"/>
      <c r="PE34" s="489"/>
      <c r="PF34" s="489"/>
      <c r="PG34" s="489"/>
      <c r="PH34" s="489"/>
      <c r="PI34" s="489"/>
      <c r="PJ34" s="489"/>
      <c r="PK34" s="489"/>
      <c r="PL34" s="489"/>
      <c r="PM34" s="489"/>
      <c r="PN34" s="489"/>
      <c r="PO34" s="489"/>
      <c r="PP34" s="489"/>
      <c r="PQ34" s="489"/>
      <c r="PR34" s="489"/>
      <c r="PS34" s="489"/>
      <c r="PT34" s="489"/>
      <c r="PU34" s="489"/>
      <c r="PV34" s="489"/>
      <c r="PW34" s="489"/>
      <c r="PX34" s="489"/>
      <c r="PY34" s="489"/>
      <c r="PZ34" s="489"/>
      <c r="QA34" s="489"/>
      <c r="QB34" s="489"/>
      <c r="QC34" s="489"/>
      <c r="QD34" s="489"/>
      <c r="QE34" s="489"/>
      <c r="QF34" s="489"/>
      <c r="QG34" s="489"/>
      <c r="QH34" s="489"/>
      <c r="QI34" s="489"/>
      <c r="QJ34" s="489"/>
      <c r="QK34" s="489"/>
      <c r="QL34" s="489"/>
      <c r="QM34" s="489"/>
      <c r="QN34" s="489"/>
      <c r="QO34" s="489"/>
      <c r="QP34" s="489"/>
      <c r="QQ34" s="489"/>
      <c r="QR34" s="489"/>
      <c r="QS34" s="489"/>
      <c r="QT34" s="489"/>
      <c r="QU34" s="489"/>
      <c r="QV34" s="489"/>
      <c r="QW34" s="489"/>
      <c r="QX34" s="489"/>
      <c r="QY34" s="489"/>
      <c r="QZ34" s="489"/>
      <c r="RA34" s="489"/>
      <c r="RB34" s="489"/>
      <c r="RC34" s="489"/>
      <c r="RD34" s="489"/>
      <c r="RE34" s="489"/>
      <c r="RF34" s="489"/>
      <c r="RG34" s="489"/>
      <c r="RH34" s="489"/>
      <c r="RI34" s="489"/>
      <c r="RJ34" s="489"/>
      <c r="RK34" s="489"/>
      <c r="RL34" s="489"/>
      <c r="RM34" s="489"/>
      <c r="RN34" s="489"/>
      <c r="RO34" s="489"/>
      <c r="RP34" s="489"/>
      <c r="RQ34" s="489"/>
      <c r="RR34" s="489"/>
      <c r="RS34" s="489"/>
      <c r="RT34" s="489"/>
      <c r="RU34" s="489"/>
      <c r="RV34" s="489"/>
      <c r="RW34" s="489"/>
      <c r="RX34" s="489"/>
      <c r="RY34" s="489"/>
      <c r="RZ34" s="489"/>
      <c r="SA34" s="489"/>
      <c r="SB34" s="489"/>
      <c r="SC34" s="489"/>
      <c r="SD34" s="489"/>
      <c r="SE34" s="489"/>
      <c r="SF34" s="489"/>
      <c r="SG34" s="489"/>
      <c r="SH34" s="489"/>
      <c r="SI34" s="489"/>
      <c r="SJ34" s="489"/>
      <c r="SK34" s="489"/>
      <c r="SL34" s="489"/>
      <c r="SM34" s="489"/>
      <c r="SN34" s="489"/>
      <c r="SO34" s="489"/>
      <c r="SP34" s="489"/>
      <c r="SQ34" s="489"/>
      <c r="SR34" s="489"/>
      <c r="SS34" s="489"/>
      <c r="ST34" s="489"/>
      <c r="SU34" s="489"/>
      <c r="SV34" s="489"/>
      <c r="SW34" s="489"/>
      <c r="SX34" s="489"/>
      <c r="SY34" s="489"/>
      <c r="SZ34" s="489"/>
      <c r="TA34" s="489"/>
      <c r="TB34" s="489"/>
      <c r="TC34" s="489"/>
      <c r="TD34" s="489"/>
      <c r="TE34" s="489"/>
      <c r="TF34" s="489"/>
      <c r="TG34" s="489"/>
      <c r="TH34" s="489"/>
      <c r="TI34" s="489"/>
      <c r="TJ34" s="489"/>
      <c r="TK34" s="489"/>
      <c r="TL34" s="489"/>
      <c r="TM34" s="489"/>
      <c r="TN34" s="489"/>
      <c r="TO34" s="489"/>
      <c r="TP34" s="489"/>
      <c r="TQ34" s="489"/>
      <c r="TR34" s="489"/>
      <c r="TS34" s="489"/>
      <c r="TT34" s="489"/>
      <c r="TU34" s="489"/>
      <c r="TV34" s="489"/>
      <c r="TW34" s="489"/>
      <c r="TX34" s="489"/>
      <c r="TY34" s="489"/>
      <c r="TZ34" s="489"/>
      <c r="UA34" s="489"/>
      <c r="UB34" s="489"/>
      <c r="UC34" s="489"/>
      <c r="UD34" s="489"/>
      <c r="UE34" s="489"/>
      <c r="UF34" s="489"/>
      <c r="UG34" s="489"/>
      <c r="UH34" s="489"/>
      <c r="UI34" s="489"/>
      <c r="UJ34" s="489"/>
      <c r="UK34" s="489"/>
      <c r="UL34" s="489"/>
      <c r="UM34" s="489"/>
      <c r="UN34" s="489"/>
      <c r="UO34" s="489"/>
      <c r="UP34" s="489"/>
      <c r="UQ34" s="489"/>
      <c r="UR34" s="489"/>
      <c r="US34" s="489"/>
      <c r="UT34" s="489"/>
      <c r="UU34" s="489"/>
      <c r="UV34" s="489"/>
      <c r="UW34" s="489"/>
      <c r="UX34" s="489"/>
      <c r="UY34" s="489"/>
      <c r="UZ34" s="489"/>
      <c r="VA34" s="489"/>
      <c r="VB34" s="489"/>
      <c r="VC34" s="489"/>
      <c r="VD34" s="489"/>
      <c r="VE34" s="489"/>
      <c r="VF34" s="489"/>
      <c r="VG34" s="489"/>
      <c r="VH34" s="489"/>
      <c r="VI34" s="489"/>
      <c r="VJ34" s="489"/>
      <c r="VK34" s="489"/>
      <c r="VL34" s="489"/>
      <c r="VM34" s="489"/>
      <c r="VN34" s="489"/>
      <c r="VO34" s="489"/>
      <c r="VP34" s="489"/>
      <c r="VQ34" s="489"/>
      <c r="VR34" s="489"/>
      <c r="VS34" s="489"/>
      <c r="VT34" s="489"/>
      <c r="VU34" s="489"/>
      <c r="VV34" s="489"/>
      <c r="VW34" s="489"/>
      <c r="VX34" s="489"/>
      <c r="VY34" s="489"/>
      <c r="VZ34" s="489"/>
      <c r="WA34" s="489"/>
      <c r="WB34" s="489"/>
      <c r="WC34" s="489"/>
      <c r="WD34" s="489"/>
      <c r="WE34" s="489"/>
      <c r="WF34" s="489"/>
      <c r="WG34" s="489"/>
      <c r="WH34" s="489"/>
      <c r="WI34" s="489"/>
      <c r="WJ34" s="489"/>
      <c r="WK34" s="489"/>
      <c r="WL34" s="489"/>
      <c r="WM34" s="489"/>
      <c r="WN34" s="489"/>
      <c r="WO34" s="489"/>
      <c r="WP34" s="489"/>
      <c r="WQ34" s="489"/>
      <c r="WR34" s="489"/>
      <c r="WS34" s="489"/>
      <c r="WT34" s="489"/>
      <c r="WU34" s="489"/>
      <c r="WV34" s="489"/>
      <c r="WW34" s="489"/>
      <c r="WX34" s="489"/>
      <c r="WY34" s="489"/>
      <c r="WZ34" s="489"/>
      <c r="XA34" s="489"/>
      <c r="XB34" s="489"/>
      <c r="XC34" s="489"/>
      <c r="XD34" s="489"/>
      <c r="XE34" s="489"/>
      <c r="XF34" s="489"/>
      <c r="XG34" s="489"/>
      <c r="XH34" s="489"/>
      <c r="XI34" s="489"/>
      <c r="XJ34" s="489"/>
      <c r="XK34" s="489"/>
      <c r="XL34" s="489"/>
      <c r="XM34" s="489"/>
      <c r="XN34" s="489"/>
      <c r="XO34" s="489"/>
      <c r="XP34" s="489"/>
      <c r="XQ34" s="489"/>
      <c r="XR34" s="489"/>
      <c r="XS34" s="489"/>
      <c r="XT34" s="489"/>
      <c r="XU34" s="489"/>
      <c r="XV34" s="489"/>
      <c r="XW34" s="489"/>
      <c r="XX34" s="489"/>
      <c r="XY34" s="489"/>
      <c r="XZ34" s="489"/>
      <c r="YA34" s="489"/>
      <c r="YB34" s="489"/>
      <c r="YC34" s="489"/>
      <c r="YD34" s="489"/>
      <c r="YE34" s="489"/>
      <c r="YF34" s="489"/>
      <c r="YG34" s="489"/>
      <c r="YH34" s="489"/>
      <c r="YI34" s="489"/>
      <c r="YJ34" s="489"/>
      <c r="YK34" s="489"/>
      <c r="YL34" s="489"/>
      <c r="YM34" s="489"/>
      <c r="YN34" s="489"/>
      <c r="YO34" s="489"/>
      <c r="YP34" s="489"/>
      <c r="YQ34" s="489"/>
      <c r="YR34" s="489"/>
      <c r="YS34" s="489"/>
      <c r="YT34" s="489"/>
      <c r="YU34" s="489"/>
      <c r="YV34" s="489"/>
      <c r="YW34" s="489"/>
      <c r="YX34" s="489"/>
      <c r="YY34" s="489"/>
      <c r="YZ34" s="489"/>
      <c r="ZA34" s="489"/>
      <c r="ZB34" s="489"/>
      <c r="ZC34" s="489"/>
      <c r="ZD34" s="489"/>
      <c r="ZE34" s="489"/>
      <c r="ZF34" s="489"/>
      <c r="ZG34" s="489"/>
      <c r="ZH34" s="489"/>
      <c r="ZI34" s="489"/>
      <c r="ZJ34" s="489"/>
      <c r="ZK34" s="489"/>
      <c r="ZL34" s="489"/>
      <c r="ZM34" s="489"/>
      <c r="ZN34" s="489"/>
      <c r="ZO34" s="489"/>
      <c r="ZP34" s="489"/>
      <c r="ZQ34" s="489"/>
      <c r="ZR34" s="489"/>
      <c r="ZS34" s="489"/>
      <c r="ZT34" s="489"/>
      <c r="ZU34" s="489"/>
      <c r="ZV34" s="489"/>
      <c r="ZW34" s="489"/>
      <c r="ZX34" s="489"/>
      <c r="ZY34" s="489"/>
      <c r="ZZ34" s="489"/>
      <c r="AAA34" s="489"/>
      <c r="AAB34" s="489"/>
      <c r="AAC34" s="489"/>
      <c r="AAD34" s="489"/>
      <c r="AAE34" s="489"/>
      <c r="AAF34" s="489"/>
      <c r="AAG34" s="489"/>
      <c r="AAH34" s="489"/>
      <c r="AAI34" s="489"/>
      <c r="AAJ34" s="489"/>
      <c r="AAK34" s="489"/>
      <c r="AAL34" s="489"/>
      <c r="AAM34" s="489"/>
      <c r="AAN34" s="489"/>
      <c r="AAO34" s="489"/>
      <c r="AAP34" s="489"/>
      <c r="AAQ34" s="489"/>
      <c r="AAR34" s="489"/>
      <c r="AAS34" s="489"/>
      <c r="AAT34" s="489"/>
      <c r="AAU34" s="489"/>
      <c r="AAV34" s="489"/>
      <c r="AAW34" s="489"/>
      <c r="AAX34" s="489"/>
      <c r="AAY34" s="489"/>
      <c r="AAZ34" s="489"/>
      <c r="ABA34" s="489"/>
      <c r="ABB34" s="489"/>
      <c r="ABC34" s="489"/>
      <c r="ABD34" s="489"/>
      <c r="ABE34" s="489"/>
      <c r="ABF34" s="489"/>
      <c r="ABG34" s="489"/>
      <c r="ABH34" s="489"/>
      <c r="ABI34" s="489"/>
      <c r="ABJ34" s="489"/>
      <c r="ABK34" s="489"/>
      <c r="ABL34" s="489"/>
      <c r="ABM34" s="489"/>
      <c r="ABN34" s="489"/>
      <c r="ABO34" s="489"/>
      <c r="ABP34" s="489"/>
      <c r="ABQ34" s="489"/>
      <c r="ABR34" s="489"/>
      <c r="ABS34" s="489"/>
      <c r="ABT34" s="489"/>
      <c r="ABU34" s="489"/>
      <c r="ABV34" s="489"/>
      <c r="ABW34" s="489"/>
      <c r="ABX34" s="489"/>
      <c r="ABY34" s="489"/>
      <c r="ABZ34" s="489"/>
      <c r="ACA34" s="489"/>
      <c r="ACB34" s="489"/>
      <c r="ACC34" s="489"/>
      <c r="ACD34" s="489"/>
      <c r="ACE34" s="489"/>
      <c r="ACF34" s="489"/>
      <c r="ACG34" s="489"/>
      <c r="ACH34" s="489"/>
      <c r="ACI34" s="489"/>
      <c r="ACJ34" s="489"/>
      <c r="ACK34" s="489"/>
      <c r="ACL34" s="489"/>
      <c r="ACM34" s="489"/>
      <c r="ACN34" s="489"/>
      <c r="ACO34" s="489"/>
      <c r="ACP34" s="489"/>
      <c r="ACQ34" s="489"/>
      <c r="ACR34" s="489"/>
      <c r="ACS34" s="489"/>
      <c r="ACT34" s="489"/>
      <c r="ACU34" s="489"/>
      <c r="ACV34" s="489"/>
      <c r="ACW34" s="489"/>
      <c r="ACX34" s="489"/>
      <c r="ACY34" s="489"/>
      <c r="ACZ34" s="489"/>
      <c r="ADA34" s="489"/>
      <c r="ADB34" s="489"/>
      <c r="ADC34" s="489"/>
      <c r="ADD34" s="489"/>
      <c r="ADE34" s="489"/>
      <c r="ADF34" s="489"/>
      <c r="ADG34" s="489"/>
      <c r="ADH34" s="489"/>
      <c r="ADI34" s="489"/>
      <c r="ADJ34" s="489"/>
      <c r="ADK34" s="489"/>
      <c r="ADL34" s="489"/>
      <c r="ADM34" s="489"/>
      <c r="ADN34" s="489"/>
      <c r="ADO34" s="489"/>
      <c r="ADP34" s="489"/>
      <c r="ADQ34" s="489"/>
      <c r="ADR34" s="489"/>
      <c r="ADS34" s="489"/>
      <c r="ADT34" s="489"/>
      <c r="ADU34" s="489"/>
      <c r="ADV34" s="489"/>
      <c r="ADW34" s="489"/>
      <c r="ADX34" s="489"/>
      <c r="ADY34" s="489"/>
      <c r="ADZ34" s="489"/>
      <c r="AEA34" s="489"/>
      <c r="AEB34" s="489"/>
      <c r="AEC34" s="489"/>
      <c r="AED34" s="489"/>
      <c r="AEE34" s="489"/>
      <c r="AEF34" s="489"/>
      <c r="AEG34" s="489"/>
      <c r="AEH34" s="489"/>
      <c r="AEI34" s="489"/>
      <c r="AEJ34" s="489"/>
      <c r="AEK34" s="489"/>
      <c r="AEL34" s="489"/>
      <c r="AEM34" s="489"/>
      <c r="AEN34" s="489"/>
      <c r="AEO34" s="489"/>
      <c r="AEP34" s="489"/>
      <c r="AEQ34" s="489"/>
      <c r="AER34" s="489"/>
      <c r="AES34" s="489"/>
      <c r="AET34" s="489"/>
      <c r="AEU34" s="489"/>
      <c r="AEV34" s="489"/>
      <c r="AEW34" s="489"/>
      <c r="AEX34" s="489"/>
      <c r="AEY34" s="489"/>
      <c r="AEZ34" s="489"/>
      <c r="AFA34" s="489"/>
      <c r="AFB34" s="489"/>
      <c r="AFC34" s="489"/>
      <c r="AFD34" s="489"/>
      <c r="AFE34" s="489"/>
      <c r="AFF34" s="489"/>
      <c r="AFG34" s="489"/>
      <c r="AFH34" s="489"/>
      <c r="AFI34" s="489"/>
      <c r="AFJ34" s="489"/>
      <c r="AFK34" s="489"/>
      <c r="AFL34" s="489"/>
      <c r="AFM34" s="489"/>
      <c r="AFN34" s="489"/>
      <c r="AFO34" s="489"/>
      <c r="AFP34" s="489"/>
      <c r="AFQ34" s="489"/>
      <c r="AFR34" s="489"/>
      <c r="AFS34" s="489"/>
      <c r="AFT34" s="489"/>
      <c r="AFU34" s="489"/>
      <c r="AFV34" s="489"/>
      <c r="AFW34" s="489"/>
      <c r="AFX34" s="489"/>
      <c r="AFY34" s="489"/>
      <c r="AFZ34" s="489"/>
      <c r="AGA34" s="489"/>
      <c r="AGB34" s="489"/>
      <c r="AGC34" s="489"/>
      <c r="AGD34" s="489"/>
      <c r="AGE34" s="489"/>
      <c r="AGF34" s="489"/>
      <c r="AGG34" s="489"/>
      <c r="AGH34" s="489"/>
      <c r="AGI34" s="489"/>
      <c r="AGJ34" s="489"/>
      <c r="AGK34" s="489"/>
      <c r="AGL34" s="489"/>
      <c r="AGM34" s="489"/>
      <c r="AGN34" s="489"/>
      <c r="AGO34" s="489"/>
      <c r="AGP34" s="489"/>
      <c r="AGQ34" s="489"/>
      <c r="AGR34" s="489"/>
      <c r="AGS34" s="489"/>
      <c r="AGT34" s="489"/>
      <c r="AGU34" s="489"/>
      <c r="AGV34" s="489"/>
      <c r="AGW34" s="489"/>
      <c r="AGX34" s="489"/>
      <c r="AGY34" s="489"/>
      <c r="AGZ34" s="489"/>
      <c r="AHA34" s="489"/>
      <c r="AHB34" s="489"/>
      <c r="AHC34" s="489"/>
      <c r="AHD34" s="489"/>
      <c r="AHE34" s="489"/>
      <c r="AHF34" s="489"/>
      <c r="AHG34" s="489"/>
      <c r="AHH34" s="489"/>
      <c r="AHI34" s="489"/>
      <c r="AHJ34" s="489"/>
      <c r="AHK34" s="489"/>
      <c r="AHL34" s="489"/>
      <c r="AHM34" s="489"/>
      <c r="AHN34" s="489"/>
      <c r="AHO34" s="489"/>
      <c r="AHP34" s="489"/>
      <c r="AHQ34" s="489"/>
      <c r="AHR34" s="489"/>
      <c r="AHS34" s="489"/>
      <c r="AHT34" s="489"/>
      <c r="AHU34" s="489"/>
      <c r="AHV34" s="489"/>
      <c r="AHW34" s="489"/>
      <c r="AHX34" s="489"/>
      <c r="AHY34" s="489"/>
      <c r="AHZ34" s="489"/>
      <c r="AIA34" s="489"/>
      <c r="AIB34" s="489"/>
      <c r="AIC34" s="489"/>
      <c r="AID34" s="489"/>
      <c r="AIE34" s="489"/>
      <c r="AIF34" s="489"/>
      <c r="AIG34" s="489"/>
      <c r="AIH34" s="489"/>
      <c r="AII34" s="489"/>
      <c r="AIJ34" s="489"/>
      <c r="AIK34" s="489"/>
      <c r="AIL34" s="489"/>
      <c r="AIM34" s="489"/>
      <c r="AIN34" s="489"/>
      <c r="AIO34" s="489"/>
      <c r="AIP34" s="489"/>
      <c r="AIQ34" s="489"/>
      <c r="AIR34" s="489"/>
      <c r="AIS34" s="489"/>
      <c r="AIT34" s="489"/>
      <c r="AIU34" s="489"/>
      <c r="AIV34" s="489"/>
      <c r="AIW34" s="489"/>
      <c r="AIX34" s="489"/>
      <c r="AIY34" s="489"/>
      <c r="AIZ34" s="489"/>
      <c r="AJA34" s="489"/>
      <c r="AJB34" s="489"/>
      <c r="AJC34" s="489"/>
      <c r="AJD34" s="489"/>
      <c r="AJE34" s="489"/>
      <c r="AJF34" s="489"/>
      <c r="AJG34" s="489"/>
      <c r="AJH34" s="489"/>
      <c r="AJI34" s="489"/>
      <c r="AJJ34" s="489"/>
      <c r="AJK34" s="489"/>
      <c r="AJL34" s="489"/>
      <c r="AJM34" s="489"/>
      <c r="AJN34" s="489"/>
      <c r="AJO34" s="489"/>
      <c r="AJP34" s="489"/>
      <c r="AJQ34" s="489"/>
      <c r="AJR34" s="489"/>
      <c r="AJS34" s="489"/>
      <c r="AJT34" s="489"/>
      <c r="AJU34" s="489"/>
      <c r="AJV34" s="489"/>
      <c r="AJW34" s="489"/>
      <c r="AJX34" s="489"/>
      <c r="AJY34" s="489"/>
      <c r="AJZ34" s="489"/>
      <c r="AKA34" s="489"/>
      <c r="AKB34" s="489"/>
      <c r="AKC34" s="489"/>
      <c r="AKD34" s="489"/>
      <c r="AKE34" s="489"/>
      <c r="AKF34" s="489"/>
      <c r="AKG34" s="489"/>
      <c r="AKH34" s="489"/>
      <c r="AKI34" s="489"/>
      <c r="AKJ34" s="489"/>
      <c r="AKK34" s="489"/>
      <c r="AKL34" s="489"/>
      <c r="AKM34" s="489"/>
      <c r="AKN34" s="489"/>
      <c r="AKO34" s="489"/>
      <c r="AKP34" s="489"/>
      <c r="AKQ34" s="489"/>
      <c r="AKR34" s="489"/>
      <c r="AKS34" s="489"/>
      <c r="AKT34" s="489"/>
      <c r="AKU34" s="489"/>
      <c r="AKV34" s="489"/>
      <c r="AKW34" s="489"/>
      <c r="AKX34" s="489"/>
      <c r="AKY34" s="489"/>
      <c r="AKZ34" s="489"/>
      <c r="ALA34" s="489"/>
      <c r="ALB34" s="489"/>
      <c r="ALC34" s="489"/>
      <c r="ALD34" s="489"/>
      <c r="ALE34" s="489"/>
      <c r="ALF34" s="489"/>
      <c r="ALG34" s="489"/>
      <c r="ALH34" s="489"/>
      <c r="ALI34" s="489"/>
      <c r="ALJ34" s="489"/>
      <c r="ALK34" s="489"/>
      <c r="ALL34" s="489"/>
      <c r="ALM34" s="489"/>
      <c r="ALN34" s="489"/>
      <c r="ALO34" s="489"/>
      <c r="ALP34" s="489"/>
      <c r="ALQ34" s="489"/>
      <c r="ALR34" s="489"/>
      <c r="ALS34" s="489"/>
      <c r="ALT34" s="489"/>
      <c r="ALU34" s="489"/>
      <c r="ALV34" s="489"/>
      <c r="ALW34" s="489"/>
      <c r="ALX34" s="489"/>
      <c r="ALY34" s="489"/>
      <c r="ALZ34" s="489"/>
      <c r="AMA34" s="489"/>
      <c r="AMB34" s="489"/>
      <c r="AMC34" s="489"/>
      <c r="AMD34" s="489"/>
      <c r="AME34" s="489"/>
      <c r="AMF34" s="489"/>
      <c r="AMG34" s="489"/>
      <c r="AMH34" s="489"/>
      <c r="AMI34" s="489"/>
      <c r="AMJ34" s="489"/>
      <c r="AMK34" s="489"/>
      <c r="AML34" s="489"/>
      <c r="AMM34" s="489"/>
      <c r="AMN34" s="489"/>
      <c r="AMO34" s="489"/>
      <c r="AMP34" s="489"/>
      <c r="AMQ34" s="489"/>
      <c r="AMR34" s="489"/>
      <c r="AMS34" s="489"/>
      <c r="AMT34" s="489"/>
      <c r="AMU34" s="489"/>
      <c r="AMV34" s="489"/>
      <c r="AMW34" s="489"/>
      <c r="AMX34" s="489"/>
      <c r="AMY34" s="489"/>
      <c r="AMZ34" s="489"/>
      <c r="ANA34" s="489"/>
      <c r="ANB34" s="489"/>
      <c r="ANC34" s="489"/>
      <c r="AND34" s="489"/>
      <c r="ANE34" s="489"/>
      <c r="ANF34" s="489"/>
      <c r="ANG34" s="489"/>
      <c r="ANH34" s="489"/>
      <c r="ANI34" s="489"/>
      <c r="ANJ34" s="489"/>
      <c r="ANK34" s="489"/>
      <c r="ANL34" s="489"/>
      <c r="ANM34" s="489"/>
      <c r="ANN34" s="489"/>
      <c r="ANO34" s="489"/>
      <c r="ANP34" s="489"/>
      <c r="ANQ34" s="489"/>
      <c r="ANR34" s="489"/>
      <c r="ANS34" s="489"/>
      <c r="ANT34" s="489"/>
      <c r="ANU34" s="489"/>
      <c r="ANV34" s="489"/>
      <c r="ANW34" s="489"/>
      <c r="ANX34" s="489"/>
      <c r="ANY34" s="489"/>
      <c r="ANZ34" s="489"/>
      <c r="AOA34" s="489"/>
      <c r="AOB34" s="489"/>
      <c r="AOC34" s="489"/>
      <c r="AOD34" s="489"/>
      <c r="AOE34" s="489"/>
      <c r="AOF34" s="489"/>
      <c r="AOG34" s="489"/>
      <c r="AOH34" s="489"/>
      <c r="AOI34" s="489"/>
      <c r="AOJ34" s="489"/>
      <c r="AOK34" s="489"/>
      <c r="AOL34" s="489"/>
      <c r="AOM34" s="489"/>
      <c r="AON34" s="489"/>
      <c r="AOO34" s="489"/>
      <c r="AOP34" s="489"/>
      <c r="AOQ34" s="489"/>
      <c r="AOR34" s="489"/>
      <c r="AOS34" s="489"/>
      <c r="AOT34" s="489"/>
      <c r="AOU34" s="489"/>
      <c r="AOV34" s="489"/>
      <c r="AOW34" s="489"/>
      <c r="AOX34" s="489"/>
      <c r="AOY34" s="489"/>
      <c r="AOZ34" s="489"/>
      <c r="APA34" s="489"/>
      <c r="APB34" s="489"/>
      <c r="APC34" s="489"/>
      <c r="APD34" s="489"/>
      <c r="APE34" s="489"/>
      <c r="APF34" s="489"/>
      <c r="APG34" s="489"/>
      <c r="APH34" s="489"/>
      <c r="API34" s="489"/>
      <c r="APJ34" s="489"/>
      <c r="APK34" s="489"/>
      <c r="APL34" s="489"/>
      <c r="APM34" s="489"/>
      <c r="APN34" s="489"/>
      <c r="APO34" s="489"/>
      <c r="APP34" s="489"/>
      <c r="APQ34" s="489"/>
      <c r="APR34" s="489"/>
      <c r="APS34" s="489"/>
      <c r="APT34" s="489"/>
      <c r="APU34" s="489"/>
      <c r="APV34" s="489"/>
      <c r="APW34" s="489"/>
      <c r="APX34" s="489"/>
      <c r="APY34" s="489"/>
      <c r="APZ34" s="489"/>
      <c r="AQA34" s="489"/>
      <c r="AQB34" s="489"/>
      <c r="AQC34" s="489"/>
      <c r="AQD34" s="489"/>
      <c r="AQE34" s="489"/>
      <c r="AQF34" s="489"/>
      <c r="AQG34" s="489"/>
      <c r="AQH34" s="489"/>
      <c r="AQI34" s="489"/>
      <c r="AQJ34" s="489"/>
      <c r="AQK34" s="489"/>
      <c r="AQL34" s="489"/>
      <c r="AQM34" s="489"/>
      <c r="AQN34" s="489"/>
      <c r="AQO34" s="489"/>
      <c r="AQP34" s="489"/>
      <c r="AQQ34" s="489"/>
      <c r="AQR34" s="489"/>
      <c r="AQS34" s="489"/>
      <c r="AQT34" s="489"/>
      <c r="AQU34" s="489"/>
      <c r="AQV34" s="489"/>
      <c r="AQW34" s="489"/>
      <c r="AQX34" s="489"/>
      <c r="AQY34" s="489"/>
      <c r="AQZ34" s="489"/>
      <c r="ARA34" s="489"/>
      <c r="ARB34" s="489"/>
      <c r="ARC34" s="489"/>
      <c r="ARD34" s="489"/>
      <c r="ARE34" s="489"/>
      <c r="ARF34" s="489"/>
      <c r="ARG34" s="489"/>
      <c r="ARH34" s="489"/>
      <c r="ARI34" s="489"/>
      <c r="ARJ34" s="489"/>
      <c r="ARK34" s="489"/>
      <c r="ARL34" s="489"/>
      <c r="ARM34" s="489"/>
      <c r="ARN34" s="489"/>
      <c r="ARO34" s="489"/>
      <c r="ARP34" s="489"/>
      <c r="ARQ34" s="489"/>
      <c r="ARR34" s="489"/>
      <c r="ARS34" s="489"/>
      <c r="ART34" s="489"/>
      <c r="ARU34" s="489"/>
      <c r="ARV34" s="489"/>
      <c r="ARW34" s="489"/>
      <c r="ARX34" s="489"/>
      <c r="ARY34" s="489"/>
      <c r="ARZ34" s="489"/>
      <c r="ASA34" s="489"/>
      <c r="ASB34" s="489"/>
      <c r="ASC34" s="489"/>
      <c r="ASD34" s="489"/>
      <c r="ASE34" s="489"/>
      <c r="ASF34" s="489"/>
      <c r="ASG34" s="489"/>
      <c r="ASH34" s="489"/>
      <c r="ASI34" s="489"/>
      <c r="ASJ34" s="489"/>
      <c r="ASK34" s="489"/>
      <c r="ASL34" s="489"/>
      <c r="ASM34" s="489"/>
      <c r="ASN34" s="489"/>
      <c r="ASO34" s="489"/>
      <c r="ASP34" s="489"/>
      <c r="ASQ34" s="489"/>
      <c r="ASR34" s="489"/>
      <c r="ASS34" s="489"/>
      <c r="AST34" s="489"/>
      <c r="ASU34" s="489"/>
      <c r="ASV34" s="489"/>
      <c r="ASW34" s="489"/>
      <c r="ASX34" s="489"/>
      <c r="ASY34" s="489"/>
      <c r="ASZ34" s="489"/>
      <c r="ATA34" s="489"/>
      <c r="ATB34" s="489"/>
      <c r="ATC34" s="489"/>
      <c r="ATD34" s="489"/>
      <c r="ATE34" s="489"/>
      <c r="ATF34" s="489"/>
      <c r="ATG34" s="489"/>
      <c r="ATH34" s="489"/>
      <c r="ATI34" s="489"/>
      <c r="ATJ34" s="489"/>
      <c r="ATK34" s="489"/>
      <c r="ATL34" s="489"/>
      <c r="ATM34" s="489"/>
      <c r="ATN34" s="489"/>
      <c r="ATO34" s="489"/>
      <c r="ATP34" s="489"/>
      <c r="ATQ34" s="489"/>
      <c r="ATR34" s="489"/>
      <c r="ATS34" s="489"/>
      <c r="ATT34" s="489"/>
      <c r="ATU34" s="489"/>
      <c r="ATV34" s="489"/>
      <c r="ATW34" s="489"/>
      <c r="ATX34" s="489"/>
      <c r="ATY34" s="489"/>
      <c r="ATZ34" s="489"/>
      <c r="AUA34" s="489"/>
      <c r="AUB34" s="489"/>
      <c r="AUC34" s="489"/>
      <c r="AUD34" s="489"/>
      <c r="AUE34" s="489"/>
      <c r="AUF34" s="489"/>
      <c r="AUG34" s="489"/>
      <c r="AUH34" s="489"/>
      <c r="AUI34" s="489"/>
      <c r="AUJ34" s="489"/>
      <c r="AUK34" s="489"/>
      <c r="AUL34" s="489"/>
      <c r="AUM34" s="489"/>
      <c r="AUN34" s="489"/>
      <c r="AUO34" s="489"/>
      <c r="AUP34" s="489"/>
      <c r="AUQ34" s="489"/>
      <c r="AUR34" s="489"/>
      <c r="AUS34" s="489"/>
      <c r="AUT34" s="489"/>
      <c r="AUU34" s="489"/>
      <c r="AUV34" s="489"/>
      <c r="AUW34" s="489"/>
      <c r="AUX34" s="489"/>
      <c r="AUY34" s="489"/>
      <c r="AUZ34" s="489"/>
      <c r="AVA34" s="489"/>
      <c r="AVB34" s="489"/>
      <c r="AVC34" s="489"/>
      <c r="AVD34" s="489"/>
      <c r="AVE34" s="489"/>
      <c r="AVF34" s="489"/>
      <c r="AVG34" s="489"/>
      <c r="AVH34" s="489"/>
      <c r="AVI34" s="489"/>
      <c r="AVJ34" s="489"/>
      <c r="AVK34" s="489"/>
      <c r="AVL34" s="489"/>
      <c r="AVM34" s="489"/>
      <c r="AVN34" s="489"/>
      <c r="AVO34" s="489"/>
      <c r="AVP34" s="489"/>
      <c r="AVQ34" s="489"/>
      <c r="AVR34" s="489"/>
      <c r="AVS34" s="489"/>
      <c r="AVT34" s="489"/>
      <c r="AVU34" s="489"/>
      <c r="AVV34" s="489"/>
      <c r="AVW34" s="489"/>
      <c r="AVX34" s="489"/>
      <c r="AVY34" s="489"/>
      <c r="AVZ34" s="489"/>
      <c r="AWA34" s="489"/>
      <c r="AWB34" s="489"/>
      <c r="AWC34" s="489"/>
      <c r="AWD34" s="489"/>
      <c r="AWE34" s="489"/>
      <c r="AWF34" s="489"/>
      <c r="AWG34" s="489"/>
      <c r="AWH34" s="489"/>
      <c r="AWI34" s="489"/>
      <c r="AWJ34" s="489"/>
      <c r="AWK34" s="489"/>
      <c r="AWL34" s="489"/>
      <c r="AWM34" s="489"/>
      <c r="AWN34" s="489"/>
      <c r="AWO34" s="489"/>
      <c r="AWP34" s="489"/>
      <c r="AWQ34" s="489"/>
      <c r="AWR34" s="489"/>
      <c r="AWS34" s="489"/>
      <c r="AWT34" s="489"/>
      <c r="AWU34" s="489"/>
      <c r="AWV34" s="489"/>
      <c r="AWW34" s="489"/>
      <c r="AWX34" s="489"/>
      <c r="AWY34" s="489"/>
      <c r="AWZ34" s="489"/>
      <c r="AXA34" s="489"/>
      <c r="AXB34" s="489"/>
      <c r="AXC34" s="489"/>
      <c r="AXD34" s="489"/>
      <c r="AXE34" s="489"/>
      <c r="AXF34" s="489"/>
      <c r="AXG34" s="489"/>
      <c r="AXH34" s="489"/>
      <c r="AXI34" s="489"/>
      <c r="AXJ34" s="489"/>
      <c r="AXK34" s="489"/>
      <c r="AXL34" s="489"/>
      <c r="AXM34" s="489"/>
      <c r="AXN34" s="489"/>
      <c r="AXO34" s="489"/>
      <c r="AXP34" s="489"/>
      <c r="AXQ34" s="489"/>
      <c r="AXR34" s="489"/>
      <c r="AXS34" s="489"/>
      <c r="AXT34" s="489"/>
      <c r="AXU34" s="489"/>
      <c r="AXV34" s="489"/>
      <c r="AXW34" s="489"/>
      <c r="AXX34" s="489"/>
      <c r="AXY34" s="489"/>
      <c r="AXZ34" s="489"/>
      <c r="AYA34" s="489"/>
      <c r="AYB34" s="489"/>
      <c r="AYC34" s="489"/>
      <c r="AYD34" s="489"/>
      <c r="AYE34" s="489"/>
      <c r="AYF34" s="489"/>
      <c r="AYG34" s="489"/>
      <c r="AYH34" s="489"/>
      <c r="AYI34" s="489"/>
      <c r="AYJ34" s="489"/>
      <c r="AYK34" s="489"/>
      <c r="AYL34" s="489"/>
      <c r="AYM34" s="489"/>
      <c r="AYN34" s="489"/>
      <c r="AYO34" s="489"/>
      <c r="AYP34" s="489"/>
      <c r="AYQ34" s="489"/>
      <c r="AYR34" s="489"/>
      <c r="AYS34" s="489"/>
      <c r="AYT34" s="489"/>
      <c r="AYU34" s="489"/>
      <c r="AYV34" s="489"/>
      <c r="AYW34" s="489"/>
      <c r="AYX34" s="489"/>
      <c r="AYY34" s="489"/>
      <c r="AYZ34" s="489"/>
      <c r="AZA34" s="489"/>
      <c r="AZB34" s="489"/>
      <c r="AZC34" s="489"/>
      <c r="AZD34" s="489"/>
      <c r="AZE34" s="489"/>
      <c r="AZF34" s="489"/>
      <c r="AZG34" s="489"/>
      <c r="AZH34" s="489"/>
      <c r="AZI34" s="489"/>
      <c r="AZJ34" s="489"/>
      <c r="AZK34" s="489"/>
      <c r="AZL34" s="489"/>
      <c r="AZM34" s="489"/>
      <c r="AZN34" s="489"/>
      <c r="AZO34" s="489"/>
      <c r="AZP34" s="489"/>
      <c r="AZQ34" s="489"/>
      <c r="AZR34" s="489"/>
      <c r="AZS34" s="489"/>
      <c r="AZT34" s="489"/>
      <c r="AZU34" s="489"/>
      <c r="AZV34" s="489"/>
      <c r="AZW34" s="489"/>
      <c r="AZX34" s="489"/>
      <c r="AZY34" s="489"/>
      <c r="AZZ34" s="489"/>
      <c r="BAA34" s="489"/>
      <c r="BAB34" s="489"/>
      <c r="BAC34" s="489"/>
      <c r="BAD34" s="489"/>
      <c r="BAE34" s="489"/>
      <c r="BAF34" s="489"/>
      <c r="BAG34" s="489"/>
      <c r="BAH34" s="489"/>
      <c r="BAI34" s="489"/>
      <c r="BAJ34" s="489"/>
      <c r="BAK34" s="489"/>
      <c r="BAL34" s="489"/>
      <c r="BAM34" s="489"/>
      <c r="BAN34" s="489"/>
      <c r="BAO34" s="489"/>
      <c r="BAP34" s="489"/>
      <c r="BAQ34" s="489"/>
      <c r="BAR34" s="489"/>
      <c r="BAS34" s="489"/>
      <c r="BAT34" s="489"/>
      <c r="BAU34" s="489"/>
      <c r="BAV34" s="489"/>
      <c r="BAW34" s="489"/>
      <c r="BAX34" s="489"/>
      <c r="BAY34" s="489"/>
      <c r="BAZ34" s="489"/>
      <c r="BBA34" s="489"/>
      <c r="BBB34" s="489"/>
      <c r="BBC34" s="489"/>
      <c r="BBD34" s="489"/>
      <c r="BBE34" s="489"/>
      <c r="BBF34" s="489"/>
      <c r="BBG34" s="489"/>
      <c r="BBH34" s="489"/>
      <c r="BBI34" s="489"/>
      <c r="BBJ34" s="489"/>
      <c r="BBK34" s="489"/>
      <c r="BBL34" s="489"/>
      <c r="BBM34" s="489"/>
      <c r="BBN34" s="489"/>
      <c r="BBO34" s="489"/>
      <c r="BBP34" s="489"/>
      <c r="BBQ34" s="489"/>
      <c r="BBR34" s="489"/>
      <c r="BBS34" s="489"/>
      <c r="BBT34" s="489"/>
      <c r="BBU34" s="489"/>
      <c r="BBV34" s="489"/>
      <c r="BBW34" s="489"/>
      <c r="BBX34" s="489"/>
      <c r="BBY34" s="489"/>
      <c r="BBZ34" s="489"/>
      <c r="BCA34" s="489"/>
      <c r="BCB34" s="489"/>
      <c r="BCC34" s="489"/>
      <c r="BCD34" s="489"/>
      <c r="BCE34" s="489"/>
      <c r="BCF34" s="489"/>
      <c r="BCG34" s="489"/>
      <c r="BCH34" s="489"/>
      <c r="BCI34" s="489"/>
      <c r="BCJ34" s="489"/>
      <c r="BCK34" s="489"/>
      <c r="BCL34" s="489"/>
      <c r="BCM34" s="489"/>
      <c r="BCN34" s="489"/>
      <c r="BCO34" s="489"/>
      <c r="BCP34" s="489"/>
      <c r="BCQ34" s="489"/>
      <c r="BCR34" s="489"/>
      <c r="BCS34" s="489"/>
      <c r="BCT34" s="489"/>
      <c r="BCU34" s="489"/>
      <c r="BCV34" s="489"/>
      <c r="BCW34" s="489"/>
      <c r="BCX34" s="489"/>
      <c r="BCY34" s="489"/>
      <c r="BCZ34" s="489"/>
      <c r="BDA34" s="489"/>
      <c r="BDB34" s="489"/>
      <c r="BDC34" s="489"/>
      <c r="BDD34" s="489"/>
      <c r="BDE34" s="489"/>
      <c r="BDF34" s="489"/>
      <c r="BDG34" s="489"/>
      <c r="BDH34" s="489"/>
      <c r="BDI34" s="489"/>
      <c r="BDJ34" s="489"/>
      <c r="BDK34" s="489"/>
      <c r="BDL34" s="489"/>
      <c r="BDM34" s="489"/>
      <c r="BDN34" s="489"/>
      <c r="BDO34" s="489"/>
      <c r="BDP34" s="489"/>
      <c r="BDQ34" s="489"/>
      <c r="BDR34" s="489"/>
      <c r="BDS34" s="489"/>
      <c r="BDT34" s="489"/>
      <c r="BDU34" s="489"/>
      <c r="BDV34" s="489"/>
      <c r="BDW34" s="489"/>
      <c r="BDX34" s="489"/>
      <c r="BDY34" s="489"/>
      <c r="BDZ34" s="489"/>
      <c r="BEA34" s="489"/>
      <c r="BEB34" s="489"/>
      <c r="BEC34" s="489"/>
      <c r="BED34" s="489"/>
      <c r="BEE34" s="489"/>
      <c r="BEF34" s="489"/>
      <c r="BEG34" s="489"/>
      <c r="BEH34" s="489"/>
      <c r="BEI34" s="489"/>
      <c r="BEJ34" s="489"/>
      <c r="BEK34" s="489"/>
      <c r="BEL34" s="489"/>
      <c r="BEM34" s="489"/>
      <c r="BEN34" s="489"/>
      <c r="BEO34" s="489"/>
      <c r="BEP34" s="489"/>
      <c r="BEQ34" s="489"/>
      <c r="BER34" s="489"/>
      <c r="BES34" s="489"/>
      <c r="BET34" s="489"/>
      <c r="BEU34" s="489"/>
      <c r="BEV34" s="489"/>
      <c r="BEW34" s="489"/>
      <c r="BEX34" s="489"/>
      <c r="BEY34" s="489"/>
      <c r="BEZ34" s="489"/>
      <c r="BFA34" s="489"/>
      <c r="BFB34" s="489"/>
      <c r="BFC34" s="489"/>
      <c r="BFD34" s="489"/>
      <c r="BFE34" s="489"/>
      <c r="BFF34" s="489"/>
      <c r="BFG34" s="489"/>
      <c r="BFH34" s="489"/>
      <c r="BFI34" s="489"/>
      <c r="BFJ34" s="489"/>
      <c r="BFK34" s="489"/>
      <c r="BFL34" s="489"/>
      <c r="BFM34" s="489"/>
      <c r="BFN34" s="489"/>
      <c r="BFO34" s="489"/>
      <c r="BFP34" s="489"/>
      <c r="BFQ34" s="489"/>
      <c r="BFR34" s="489"/>
      <c r="BFS34" s="489"/>
      <c r="BFT34" s="489"/>
      <c r="BFU34" s="489"/>
      <c r="BFV34" s="489"/>
      <c r="BFW34" s="489"/>
      <c r="BFX34" s="489"/>
      <c r="BFY34" s="489"/>
      <c r="BFZ34" s="489"/>
      <c r="BGA34" s="489"/>
      <c r="BGB34" s="489"/>
      <c r="BGC34" s="489"/>
      <c r="BGD34" s="489"/>
      <c r="BGE34" s="489"/>
      <c r="BGF34" s="489"/>
      <c r="BGG34" s="489"/>
      <c r="BGH34" s="489"/>
      <c r="BGI34" s="489"/>
      <c r="BGJ34" s="489"/>
      <c r="BGK34" s="489"/>
      <c r="BGL34" s="489"/>
      <c r="BGM34" s="489"/>
      <c r="BGN34" s="489"/>
      <c r="BGO34" s="489"/>
      <c r="BGP34" s="489"/>
      <c r="BGQ34" s="489"/>
      <c r="BGR34" s="489"/>
      <c r="BGS34" s="489"/>
      <c r="BGT34" s="489"/>
      <c r="BGU34" s="489"/>
      <c r="BGV34" s="489"/>
      <c r="BGW34" s="489"/>
      <c r="BGX34" s="489"/>
      <c r="BGY34" s="489"/>
      <c r="BGZ34" s="489"/>
      <c r="BHA34" s="489"/>
      <c r="BHB34" s="489"/>
      <c r="BHC34" s="489"/>
      <c r="BHD34" s="489"/>
      <c r="BHE34" s="489"/>
      <c r="BHF34" s="489"/>
      <c r="BHG34" s="489"/>
      <c r="BHH34" s="489"/>
      <c r="BHI34" s="489"/>
      <c r="BHJ34" s="489"/>
      <c r="BHK34" s="489"/>
      <c r="BHL34" s="489"/>
      <c r="BHM34" s="489"/>
      <c r="BHN34" s="489"/>
      <c r="BHO34" s="489"/>
      <c r="BHP34" s="489"/>
      <c r="BHQ34" s="489"/>
      <c r="BHR34" s="489"/>
      <c r="BHS34" s="489"/>
      <c r="BHT34" s="489"/>
      <c r="BHU34" s="489"/>
      <c r="BHV34" s="489"/>
      <c r="BHW34" s="489"/>
      <c r="BHX34" s="489"/>
      <c r="BHY34" s="489"/>
      <c r="BHZ34" s="489"/>
      <c r="BIA34" s="489"/>
      <c r="BIB34" s="489"/>
      <c r="BIC34" s="489"/>
      <c r="BID34" s="489"/>
      <c r="BIE34" s="489"/>
      <c r="BIF34" s="489"/>
      <c r="BIG34" s="489"/>
      <c r="BIH34" s="489"/>
      <c r="BII34" s="489"/>
      <c r="BIJ34" s="489"/>
      <c r="BIK34" s="489"/>
      <c r="BIL34" s="489"/>
      <c r="BIM34" s="489"/>
      <c r="BIN34" s="489"/>
      <c r="BIO34" s="489"/>
      <c r="BIP34" s="489"/>
      <c r="BIQ34" s="489"/>
      <c r="BIR34" s="489"/>
      <c r="BIS34" s="489"/>
      <c r="BIT34" s="489"/>
      <c r="BIU34" s="489"/>
      <c r="BIV34" s="489"/>
      <c r="BIW34" s="489"/>
      <c r="BIX34" s="489"/>
      <c r="BIY34" s="489"/>
      <c r="BIZ34" s="489"/>
      <c r="BJA34" s="489"/>
      <c r="BJB34" s="489"/>
      <c r="BJC34" s="489"/>
      <c r="BJD34" s="489"/>
      <c r="BJE34" s="489"/>
      <c r="BJF34" s="489"/>
      <c r="BJG34" s="489"/>
      <c r="BJH34" s="489"/>
      <c r="BJI34" s="489"/>
      <c r="BJJ34" s="489"/>
      <c r="BJK34" s="489"/>
      <c r="BJL34" s="489"/>
      <c r="BJM34" s="489"/>
      <c r="BJN34" s="489"/>
      <c r="BJO34" s="489"/>
      <c r="BJP34" s="489"/>
      <c r="BJQ34" s="489"/>
      <c r="BJR34" s="489"/>
      <c r="BJS34" s="489"/>
      <c r="BJT34" s="489"/>
      <c r="BJU34" s="489"/>
      <c r="BJV34" s="489"/>
      <c r="BJW34" s="489"/>
      <c r="BJX34" s="489"/>
      <c r="BJY34" s="489"/>
      <c r="BJZ34" s="489"/>
      <c r="BKA34" s="489"/>
      <c r="BKB34" s="489"/>
      <c r="BKC34" s="489"/>
      <c r="BKD34" s="489"/>
      <c r="BKE34" s="489"/>
      <c r="BKF34" s="489"/>
      <c r="BKG34" s="489"/>
      <c r="BKH34" s="489"/>
      <c r="BKI34" s="489"/>
      <c r="BKJ34" s="489"/>
      <c r="BKK34" s="489"/>
      <c r="BKL34" s="489"/>
      <c r="BKM34" s="489"/>
      <c r="BKN34" s="489"/>
      <c r="BKO34" s="489"/>
      <c r="BKP34" s="489"/>
      <c r="BKQ34" s="489"/>
      <c r="BKR34" s="489"/>
      <c r="BKS34" s="489"/>
      <c r="BKT34" s="489"/>
      <c r="BKU34" s="489"/>
      <c r="BKV34" s="489"/>
      <c r="BKW34" s="489"/>
      <c r="BKX34" s="489"/>
      <c r="BKY34" s="489"/>
      <c r="BKZ34" s="489"/>
      <c r="BLA34" s="489"/>
      <c r="BLB34" s="489"/>
      <c r="BLC34" s="489"/>
      <c r="BLD34" s="489"/>
      <c r="BLE34" s="489"/>
      <c r="BLF34" s="489"/>
      <c r="BLG34" s="489"/>
      <c r="BLH34" s="489"/>
      <c r="BLI34" s="489"/>
      <c r="BLJ34" s="489"/>
      <c r="BLK34" s="489"/>
      <c r="BLL34" s="489"/>
      <c r="BLM34" s="489"/>
      <c r="BLN34" s="489"/>
      <c r="BLO34" s="489"/>
      <c r="BLP34" s="489"/>
      <c r="BLQ34" s="489"/>
      <c r="BLR34" s="489"/>
      <c r="BLS34" s="489"/>
      <c r="BLT34" s="489"/>
      <c r="BLU34" s="489"/>
      <c r="BLV34" s="489"/>
      <c r="BLW34" s="489"/>
      <c r="BLX34" s="489"/>
      <c r="BLY34" s="489"/>
      <c r="BLZ34" s="489"/>
      <c r="BMA34" s="489"/>
      <c r="BMB34" s="489"/>
      <c r="BMC34" s="489"/>
      <c r="BMD34" s="489"/>
      <c r="BME34" s="489"/>
      <c r="BMF34" s="489"/>
      <c r="BMG34" s="489"/>
      <c r="BMH34" s="489"/>
      <c r="BMI34" s="489"/>
      <c r="BMJ34" s="489"/>
      <c r="BMK34" s="489"/>
      <c r="BML34" s="489"/>
      <c r="BMM34" s="489"/>
      <c r="BMN34" s="489"/>
      <c r="BMO34" s="489"/>
      <c r="BMP34" s="489"/>
      <c r="BMQ34" s="489"/>
      <c r="BMR34" s="489"/>
      <c r="BMS34" s="489"/>
      <c r="BMT34" s="489"/>
      <c r="BMU34" s="489"/>
      <c r="BMV34" s="489"/>
      <c r="BMW34" s="489"/>
      <c r="BMX34" s="489"/>
      <c r="BMY34" s="489"/>
      <c r="BMZ34" s="489"/>
      <c r="BNA34" s="489"/>
      <c r="BNB34" s="489"/>
      <c r="BNC34" s="489"/>
      <c r="BND34" s="489"/>
      <c r="BNE34" s="489"/>
      <c r="BNF34" s="489"/>
      <c r="BNG34" s="489"/>
      <c r="BNH34" s="489"/>
      <c r="BNI34" s="489"/>
      <c r="BNJ34" s="489"/>
      <c r="BNK34" s="489"/>
      <c r="BNL34" s="489"/>
      <c r="BNM34" s="489"/>
      <c r="BNN34" s="489"/>
      <c r="BNO34" s="489"/>
      <c r="BNP34" s="489"/>
      <c r="BNQ34" s="489"/>
      <c r="BNR34" s="489"/>
      <c r="BNS34" s="489"/>
      <c r="BNT34" s="489"/>
      <c r="BNU34" s="489"/>
      <c r="BNV34" s="489"/>
      <c r="BNW34" s="489"/>
      <c r="BNX34" s="489"/>
      <c r="BNY34" s="489"/>
      <c r="BNZ34" s="489"/>
      <c r="BOA34" s="489"/>
      <c r="BOB34" s="489"/>
      <c r="BOC34" s="489"/>
      <c r="BOD34" s="489"/>
      <c r="BOE34" s="489"/>
      <c r="BOF34" s="489"/>
      <c r="BOG34" s="489"/>
      <c r="BOH34" s="489"/>
      <c r="BOI34" s="489"/>
      <c r="BOJ34" s="489"/>
      <c r="BOK34" s="489"/>
      <c r="BOL34" s="489"/>
      <c r="BOM34" s="489"/>
      <c r="BON34" s="489"/>
      <c r="BOO34" s="489"/>
      <c r="BOP34" s="489"/>
      <c r="BOQ34" s="489"/>
      <c r="BOR34" s="489"/>
      <c r="BOS34" s="489"/>
      <c r="BOT34" s="489"/>
      <c r="BOU34" s="489"/>
      <c r="BOV34" s="489"/>
      <c r="BOW34" s="489"/>
      <c r="BOX34" s="489"/>
      <c r="BOY34" s="489"/>
      <c r="BOZ34" s="489"/>
      <c r="BPA34" s="489"/>
      <c r="BPB34" s="489"/>
      <c r="BPC34" s="489"/>
      <c r="BPD34" s="489"/>
      <c r="BPE34" s="489"/>
      <c r="BPF34" s="489"/>
      <c r="BPG34" s="489"/>
      <c r="BPH34" s="489"/>
      <c r="BPI34" s="489"/>
      <c r="BPJ34" s="489"/>
      <c r="BPK34" s="489"/>
      <c r="BPL34" s="489"/>
      <c r="BPM34" s="489"/>
      <c r="BPN34" s="489"/>
      <c r="BPO34" s="489"/>
      <c r="BPP34" s="489"/>
      <c r="BPQ34" s="489"/>
      <c r="BPR34" s="489"/>
      <c r="BPS34" s="489"/>
      <c r="BPT34" s="489"/>
      <c r="BPU34" s="489"/>
      <c r="BPV34" s="489"/>
      <c r="BPW34" s="489"/>
      <c r="BPX34" s="489"/>
      <c r="BPY34" s="489"/>
      <c r="BPZ34" s="489"/>
      <c r="BQA34" s="489"/>
      <c r="BQB34" s="489"/>
      <c r="BQC34" s="489"/>
      <c r="BQD34" s="489"/>
      <c r="BQE34" s="489"/>
      <c r="BQF34" s="489"/>
      <c r="BQG34" s="489"/>
      <c r="BQH34" s="489"/>
      <c r="BQI34" s="489"/>
      <c r="BQJ34" s="489"/>
      <c r="BQK34" s="489"/>
      <c r="BQL34" s="489"/>
      <c r="BQM34" s="489"/>
      <c r="BQN34" s="489"/>
      <c r="BQO34" s="489"/>
      <c r="BQP34" s="489"/>
      <c r="BQQ34" s="489"/>
      <c r="BQR34" s="489"/>
      <c r="BQS34" s="489"/>
      <c r="BQT34" s="489"/>
      <c r="BQU34" s="489"/>
      <c r="BQV34" s="489"/>
      <c r="BQW34" s="489"/>
      <c r="BQX34" s="489"/>
      <c r="BQY34" s="489"/>
      <c r="BQZ34" s="489"/>
      <c r="BRA34" s="489"/>
      <c r="BRB34" s="489"/>
      <c r="BRC34" s="489"/>
      <c r="BRD34" s="489"/>
      <c r="BRE34" s="489"/>
      <c r="BRF34" s="489"/>
      <c r="BRG34" s="489"/>
      <c r="BRH34" s="489"/>
      <c r="BRI34" s="489"/>
      <c r="BRJ34" s="489"/>
      <c r="BRK34" s="489"/>
      <c r="BRL34" s="489"/>
      <c r="BRM34" s="489"/>
      <c r="BRN34" s="489"/>
      <c r="BRO34" s="489"/>
      <c r="BRP34" s="489"/>
      <c r="BRQ34" s="489"/>
      <c r="BRR34" s="489"/>
      <c r="BRS34" s="489"/>
      <c r="BRT34" s="489"/>
      <c r="BRU34" s="489"/>
      <c r="BRV34" s="489"/>
      <c r="BRW34" s="489"/>
      <c r="BRX34" s="489"/>
      <c r="BRY34" s="489"/>
      <c r="BRZ34" s="489"/>
      <c r="BSA34" s="489"/>
      <c r="BSB34" s="489"/>
      <c r="BSC34" s="489"/>
      <c r="BSD34" s="489"/>
      <c r="BSE34" s="489"/>
      <c r="BSF34" s="489"/>
      <c r="BSG34" s="489"/>
      <c r="BSH34" s="489"/>
      <c r="BSI34" s="489"/>
      <c r="BSJ34" s="489"/>
      <c r="BSK34" s="489"/>
      <c r="BSL34" s="489"/>
      <c r="BSM34" s="489"/>
      <c r="BSN34" s="489"/>
      <c r="BSO34" s="489"/>
      <c r="BSP34" s="489"/>
      <c r="BSQ34" s="489"/>
      <c r="BSR34" s="489"/>
      <c r="BSS34" s="489"/>
      <c r="BST34" s="489"/>
      <c r="BSU34" s="489"/>
      <c r="BSV34" s="489"/>
      <c r="BSW34" s="489"/>
      <c r="BSX34" s="489"/>
      <c r="BSY34" s="489"/>
      <c r="BSZ34" s="489"/>
      <c r="BTA34" s="489"/>
      <c r="BTB34" s="489"/>
      <c r="BTC34" s="489"/>
      <c r="BTD34" s="489"/>
      <c r="BTE34" s="489"/>
      <c r="BTF34" s="489"/>
      <c r="BTG34" s="489"/>
      <c r="BTH34" s="489"/>
      <c r="BTI34" s="489"/>
      <c r="BTJ34" s="489"/>
      <c r="BTK34" s="489"/>
      <c r="BTL34" s="489"/>
      <c r="BTM34" s="489"/>
      <c r="BTN34" s="489"/>
      <c r="BTO34" s="489"/>
      <c r="BTP34" s="489"/>
      <c r="BTQ34" s="489"/>
      <c r="BTR34" s="489"/>
      <c r="BTS34" s="489"/>
      <c r="BTT34" s="489"/>
      <c r="BTU34" s="489"/>
      <c r="BTV34" s="489"/>
      <c r="BTW34" s="489"/>
      <c r="BTX34" s="489"/>
      <c r="BTY34" s="489"/>
      <c r="BTZ34" s="489"/>
      <c r="BUA34" s="489"/>
      <c r="BUB34" s="489"/>
      <c r="BUC34" s="489"/>
      <c r="BUD34" s="489"/>
      <c r="BUE34" s="489"/>
      <c r="BUF34" s="489"/>
      <c r="BUG34" s="489"/>
      <c r="BUH34" s="489"/>
      <c r="BUI34" s="489"/>
      <c r="BUJ34" s="489"/>
      <c r="BUK34" s="489"/>
      <c r="BUL34" s="489"/>
      <c r="BUM34" s="489"/>
      <c r="BUN34" s="489"/>
      <c r="BUO34" s="489"/>
      <c r="BUP34" s="489"/>
      <c r="BUQ34" s="489"/>
      <c r="BUR34" s="489"/>
      <c r="BUS34" s="489"/>
      <c r="BUT34" s="489"/>
      <c r="BUU34" s="489"/>
      <c r="BUV34" s="489"/>
      <c r="BUW34" s="489"/>
      <c r="BUX34" s="489"/>
      <c r="BUY34" s="489"/>
      <c r="BUZ34" s="489"/>
      <c r="BVA34" s="489"/>
      <c r="BVB34" s="489"/>
      <c r="BVC34" s="489"/>
      <c r="BVD34" s="489"/>
      <c r="BVE34" s="489"/>
      <c r="BVF34" s="489"/>
      <c r="BVG34" s="489"/>
      <c r="BVH34" s="489"/>
      <c r="BVI34" s="489"/>
      <c r="BVJ34" s="489"/>
      <c r="BVK34" s="489"/>
      <c r="BVL34" s="489"/>
      <c r="BVM34" s="489"/>
      <c r="BVN34" s="489"/>
      <c r="BVO34" s="489"/>
      <c r="BVP34" s="489"/>
      <c r="BVQ34" s="489"/>
      <c r="BVR34" s="489"/>
      <c r="BVS34" s="489"/>
      <c r="BVT34" s="489"/>
      <c r="BVU34" s="489"/>
      <c r="BVV34" s="489"/>
      <c r="BVW34" s="489"/>
      <c r="BVX34" s="489"/>
      <c r="BVY34" s="489"/>
      <c r="BVZ34" s="489"/>
      <c r="BWA34" s="489"/>
      <c r="BWB34" s="489"/>
      <c r="BWC34" s="489"/>
      <c r="BWD34" s="489"/>
      <c r="BWE34" s="489"/>
      <c r="BWF34" s="489"/>
      <c r="BWG34" s="489"/>
      <c r="BWH34" s="489"/>
      <c r="BWI34" s="489"/>
      <c r="BWJ34" s="489"/>
      <c r="BWK34" s="489"/>
      <c r="BWL34" s="489"/>
      <c r="BWM34" s="489"/>
      <c r="BWN34" s="489"/>
      <c r="BWO34" s="489"/>
      <c r="BWP34" s="489"/>
      <c r="BWQ34" s="489"/>
      <c r="BWR34" s="489"/>
      <c r="BWS34" s="489"/>
      <c r="BWT34" s="489"/>
      <c r="BWU34" s="489"/>
      <c r="BWV34" s="489"/>
      <c r="BWW34" s="489"/>
      <c r="BWX34" s="489"/>
      <c r="BWY34" s="489"/>
      <c r="BWZ34" s="489"/>
      <c r="BXA34" s="489"/>
      <c r="BXB34" s="489"/>
      <c r="BXC34" s="489"/>
      <c r="BXD34" s="489"/>
      <c r="BXE34" s="489"/>
      <c r="BXF34" s="489"/>
      <c r="BXG34" s="489"/>
      <c r="BXH34" s="489"/>
      <c r="BXI34" s="489"/>
      <c r="BXJ34" s="489"/>
      <c r="BXK34" s="489"/>
      <c r="BXL34" s="489"/>
      <c r="BXM34" s="489"/>
      <c r="BXN34" s="489"/>
      <c r="BXO34" s="489"/>
      <c r="BXP34" s="489"/>
      <c r="BXQ34" s="489"/>
      <c r="BXR34" s="489"/>
      <c r="BXS34" s="489"/>
      <c r="BXT34" s="489"/>
      <c r="BXU34" s="489"/>
      <c r="BXV34" s="489"/>
      <c r="BXW34" s="489"/>
      <c r="BXX34" s="489"/>
      <c r="BXY34" s="489"/>
      <c r="BXZ34" s="489"/>
      <c r="BYA34" s="489"/>
      <c r="BYB34" s="489"/>
      <c r="BYC34" s="489"/>
      <c r="BYD34" s="489"/>
      <c r="BYE34" s="489"/>
      <c r="BYF34" s="489"/>
      <c r="BYG34" s="489"/>
      <c r="BYH34" s="489"/>
      <c r="BYI34" s="489"/>
      <c r="BYJ34" s="489"/>
      <c r="BYK34" s="489"/>
      <c r="BYL34" s="489"/>
      <c r="BYM34" s="489"/>
      <c r="BYN34" s="489"/>
      <c r="BYO34" s="489"/>
      <c r="BYP34" s="489"/>
      <c r="BYQ34" s="489"/>
      <c r="BYR34" s="489"/>
      <c r="BYS34" s="489"/>
      <c r="BYT34" s="489"/>
      <c r="BYU34" s="489"/>
      <c r="BYV34" s="489"/>
      <c r="BYW34" s="489"/>
      <c r="BYX34" s="489"/>
      <c r="BYY34" s="489"/>
      <c r="BYZ34" s="489"/>
      <c r="BZA34" s="489"/>
      <c r="BZB34" s="489"/>
      <c r="BZC34" s="489"/>
      <c r="BZD34" s="489"/>
      <c r="BZE34" s="489"/>
      <c r="BZF34" s="489"/>
      <c r="BZG34" s="489"/>
      <c r="BZH34" s="489"/>
      <c r="BZI34" s="489"/>
      <c r="BZJ34" s="489"/>
      <c r="BZK34" s="489"/>
      <c r="BZL34" s="489"/>
      <c r="BZM34" s="489"/>
      <c r="BZN34" s="489"/>
      <c r="BZO34" s="489"/>
      <c r="BZP34" s="489"/>
      <c r="BZQ34" s="489"/>
      <c r="BZR34" s="489"/>
      <c r="BZS34" s="489"/>
      <c r="BZT34" s="489"/>
      <c r="BZU34" s="489"/>
      <c r="BZV34" s="489"/>
      <c r="BZW34" s="489"/>
      <c r="BZX34" s="489"/>
      <c r="BZY34" s="489"/>
      <c r="BZZ34" s="489"/>
      <c r="CAA34" s="489"/>
      <c r="CAB34" s="489"/>
      <c r="CAC34" s="489"/>
      <c r="CAD34" s="489"/>
      <c r="CAE34" s="489"/>
      <c r="CAF34" s="489"/>
      <c r="CAG34" s="489"/>
      <c r="CAH34" s="489"/>
      <c r="CAI34" s="489"/>
      <c r="CAJ34" s="489"/>
      <c r="CAK34" s="489"/>
      <c r="CAL34" s="489"/>
      <c r="CAM34" s="489"/>
      <c r="CAN34" s="489"/>
      <c r="CAO34" s="489"/>
      <c r="CAP34" s="489"/>
      <c r="CAQ34" s="489"/>
      <c r="CAR34" s="489"/>
      <c r="CAS34" s="489"/>
      <c r="CAT34" s="489"/>
      <c r="CAU34" s="489"/>
      <c r="CAV34" s="489"/>
      <c r="CAW34" s="489"/>
      <c r="CAX34" s="489"/>
      <c r="CAY34" s="489"/>
      <c r="CAZ34" s="489"/>
      <c r="CBA34" s="489"/>
      <c r="CBB34" s="489"/>
      <c r="CBC34" s="489"/>
      <c r="CBD34" s="489"/>
      <c r="CBE34" s="489"/>
      <c r="CBF34" s="489"/>
      <c r="CBG34" s="489"/>
      <c r="CBH34" s="489"/>
      <c r="CBI34" s="489"/>
      <c r="CBJ34" s="489"/>
      <c r="CBK34" s="489"/>
      <c r="CBL34" s="489"/>
      <c r="CBM34" s="489"/>
      <c r="CBN34" s="489"/>
      <c r="CBO34" s="489"/>
      <c r="CBP34" s="489"/>
      <c r="CBQ34" s="489"/>
      <c r="CBR34" s="489"/>
      <c r="CBS34" s="489"/>
      <c r="CBT34" s="489"/>
      <c r="CBU34" s="489"/>
      <c r="CBV34" s="489"/>
      <c r="CBW34" s="489"/>
      <c r="CBX34" s="489"/>
      <c r="CBY34" s="489"/>
      <c r="CBZ34" s="489"/>
      <c r="CCA34" s="489"/>
      <c r="CCB34" s="489"/>
      <c r="CCC34" s="489"/>
      <c r="CCD34" s="489"/>
      <c r="CCE34" s="489"/>
      <c r="CCF34" s="489"/>
      <c r="CCG34" s="489"/>
      <c r="CCH34" s="489"/>
      <c r="CCI34" s="489"/>
      <c r="CCJ34" s="489"/>
      <c r="CCK34" s="489"/>
      <c r="CCL34" s="489"/>
      <c r="CCM34" s="489"/>
      <c r="CCN34" s="489"/>
      <c r="CCO34" s="489"/>
      <c r="CCP34" s="489"/>
      <c r="CCQ34" s="489"/>
      <c r="CCR34" s="489"/>
      <c r="CCS34" s="489"/>
      <c r="CCT34" s="489"/>
      <c r="CCU34" s="489"/>
      <c r="CCV34" s="489"/>
      <c r="CCW34" s="489"/>
      <c r="CCX34" s="489"/>
      <c r="CCY34" s="489"/>
      <c r="CCZ34" s="489"/>
      <c r="CDA34" s="489"/>
      <c r="CDB34" s="489"/>
      <c r="CDC34" s="489"/>
      <c r="CDD34" s="489"/>
      <c r="CDE34" s="489"/>
      <c r="CDF34" s="489"/>
      <c r="CDG34" s="489"/>
      <c r="CDH34" s="489"/>
      <c r="CDI34" s="489"/>
      <c r="CDJ34" s="489"/>
      <c r="CDK34" s="489"/>
      <c r="CDL34" s="489"/>
      <c r="CDM34" s="489"/>
      <c r="CDN34" s="489"/>
      <c r="CDO34" s="489"/>
      <c r="CDP34" s="489"/>
      <c r="CDQ34" s="489"/>
      <c r="CDR34" s="489"/>
      <c r="CDS34" s="489"/>
      <c r="CDT34" s="489"/>
      <c r="CDU34" s="489"/>
      <c r="CDV34" s="489"/>
      <c r="CDW34" s="489"/>
      <c r="CDX34" s="489"/>
      <c r="CDY34" s="489"/>
      <c r="CDZ34" s="489"/>
      <c r="CEA34" s="489"/>
      <c r="CEB34" s="489"/>
      <c r="CEC34" s="489"/>
      <c r="CED34" s="489"/>
      <c r="CEE34" s="489"/>
      <c r="CEF34" s="489"/>
      <c r="CEG34" s="489"/>
      <c r="CEH34" s="489"/>
      <c r="CEI34" s="489"/>
      <c r="CEJ34" s="489"/>
      <c r="CEK34" s="489"/>
      <c r="CEL34" s="489"/>
      <c r="CEM34" s="489"/>
      <c r="CEN34" s="489"/>
      <c r="CEO34" s="489"/>
      <c r="CEP34" s="489"/>
      <c r="CEQ34" s="489"/>
      <c r="CER34" s="489"/>
      <c r="CES34" s="489"/>
      <c r="CET34" s="489"/>
      <c r="CEU34" s="489"/>
      <c r="CEV34" s="489"/>
      <c r="CEW34" s="489"/>
      <c r="CEX34" s="489"/>
      <c r="CEY34" s="489"/>
      <c r="CEZ34" s="489"/>
      <c r="CFA34" s="489"/>
      <c r="CFB34" s="489"/>
      <c r="CFC34" s="489"/>
      <c r="CFD34" s="489"/>
      <c r="CFE34" s="489"/>
      <c r="CFF34" s="489"/>
      <c r="CFG34" s="489"/>
      <c r="CFH34" s="489"/>
      <c r="CFI34" s="489"/>
      <c r="CFJ34" s="489"/>
      <c r="CFK34" s="489"/>
      <c r="CFL34" s="489"/>
      <c r="CFM34" s="489"/>
      <c r="CFN34" s="489"/>
      <c r="CFO34" s="489"/>
      <c r="CFP34" s="489"/>
      <c r="CFQ34" s="489"/>
      <c r="CFR34" s="489"/>
      <c r="CFS34" s="489"/>
      <c r="CFT34" s="489"/>
      <c r="CFU34" s="489"/>
      <c r="CFV34" s="489"/>
      <c r="CFW34" s="489"/>
      <c r="CFX34" s="489"/>
      <c r="CFY34" s="489"/>
      <c r="CFZ34" s="489"/>
      <c r="CGA34" s="489"/>
      <c r="CGB34" s="489"/>
      <c r="CGC34" s="489"/>
      <c r="CGD34" s="489"/>
      <c r="CGE34" s="489"/>
      <c r="CGF34" s="489"/>
      <c r="CGG34" s="489"/>
      <c r="CGH34" s="489"/>
      <c r="CGI34" s="489"/>
      <c r="CGJ34" s="489"/>
      <c r="CGK34" s="489"/>
      <c r="CGL34" s="489"/>
      <c r="CGM34" s="489"/>
      <c r="CGN34" s="489"/>
      <c r="CGO34" s="489"/>
      <c r="CGP34" s="489"/>
      <c r="CGQ34" s="489"/>
      <c r="CGR34" s="489"/>
      <c r="CGS34" s="489"/>
      <c r="CGT34" s="489"/>
      <c r="CGU34" s="489"/>
      <c r="CGV34" s="489"/>
      <c r="CGW34" s="489"/>
      <c r="CGX34" s="489"/>
      <c r="CGY34" s="489"/>
      <c r="CGZ34" s="489"/>
      <c r="CHA34" s="489"/>
      <c r="CHB34" s="489"/>
      <c r="CHC34" s="489"/>
      <c r="CHD34" s="489"/>
      <c r="CHE34" s="489"/>
      <c r="CHF34" s="489"/>
      <c r="CHG34" s="489"/>
      <c r="CHH34" s="489"/>
      <c r="CHI34" s="489"/>
      <c r="CHJ34" s="489"/>
      <c r="CHK34" s="489"/>
      <c r="CHL34" s="489"/>
      <c r="CHM34" s="489"/>
      <c r="CHN34" s="489"/>
      <c r="CHO34" s="489"/>
      <c r="CHP34" s="489"/>
      <c r="CHQ34" s="489"/>
      <c r="CHR34" s="489"/>
      <c r="CHS34" s="489"/>
      <c r="CHT34" s="489"/>
      <c r="CHU34" s="489"/>
      <c r="CHV34" s="489"/>
      <c r="CHW34" s="489"/>
      <c r="CHX34" s="489"/>
      <c r="CHY34" s="489"/>
      <c r="CHZ34" s="489"/>
      <c r="CIA34" s="489"/>
      <c r="CIB34" s="489"/>
      <c r="CIC34" s="489"/>
      <c r="CID34" s="489"/>
      <c r="CIE34" s="489"/>
      <c r="CIF34" s="489"/>
      <c r="CIG34" s="489"/>
      <c r="CIH34" s="489"/>
      <c r="CII34" s="489"/>
      <c r="CIJ34" s="489"/>
      <c r="CIK34" s="489"/>
      <c r="CIL34" s="489"/>
      <c r="CIM34" s="489"/>
      <c r="CIN34" s="489"/>
      <c r="CIO34" s="489"/>
      <c r="CIP34" s="489"/>
      <c r="CIQ34" s="489"/>
      <c r="CIR34" s="489"/>
      <c r="CIS34" s="489"/>
      <c r="CIT34" s="489"/>
      <c r="CIU34" s="489"/>
      <c r="CIV34" s="489"/>
      <c r="CIW34" s="489"/>
      <c r="CIX34" s="489"/>
      <c r="CIY34" s="489"/>
      <c r="CIZ34" s="489"/>
      <c r="CJA34" s="489"/>
      <c r="CJB34" s="489"/>
      <c r="CJC34" s="489"/>
      <c r="CJD34" s="489"/>
      <c r="CJE34" s="489"/>
      <c r="CJF34" s="489"/>
      <c r="CJG34" s="489"/>
      <c r="CJH34" s="489"/>
      <c r="CJI34" s="489"/>
      <c r="CJJ34" s="489"/>
      <c r="CJK34" s="489"/>
      <c r="CJL34" s="489"/>
      <c r="CJM34" s="489"/>
      <c r="CJN34" s="489"/>
      <c r="CJO34" s="489"/>
      <c r="CJP34" s="489"/>
      <c r="CJQ34" s="489"/>
      <c r="CJR34" s="489"/>
      <c r="CJS34" s="489"/>
      <c r="CJT34" s="489"/>
      <c r="CJU34" s="489"/>
      <c r="CJV34" s="489"/>
      <c r="CJW34" s="489"/>
      <c r="CJX34" s="489"/>
      <c r="CJY34" s="489"/>
      <c r="CJZ34" s="489"/>
      <c r="CKA34" s="489"/>
      <c r="CKB34" s="489"/>
      <c r="CKC34" s="489"/>
      <c r="CKD34" s="489"/>
      <c r="CKE34" s="489"/>
      <c r="CKF34" s="489"/>
      <c r="CKG34" s="489"/>
      <c r="CKH34" s="489"/>
      <c r="CKI34" s="489"/>
      <c r="CKJ34" s="489"/>
      <c r="CKK34" s="489"/>
      <c r="CKL34" s="489"/>
      <c r="CKM34" s="489"/>
      <c r="CKN34" s="489"/>
      <c r="CKO34" s="489"/>
      <c r="CKP34" s="489"/>
      <c r="CKQ34" s="489"/>
      <c r="CKR34" s="489"/>
      <c r="CKS34" s="489"/>
      <c r="CKT34" s="489"/>
      <c r="CKU34" s="489"/>
      <c r="CKV34" s="489"/>
      <c r="CKW34" s="489"/>
      <c r="CKX34" s="489"/>
      <c r="CKY34" s="489"/>
      <c r="CKZ34" s="489"/>
      <c r="CLA34" s="489"/>
      <c r="CLB34" s="489"/>
      <c r="CLC34" s="489"/>
      <c r="CLD34" s="489"/>
      <c r="CLE34" s="489"/>
      <c r="CLF34" s="489"/>
      <c r="CLG34" s="489"/>
      <c r="CLH34" s="489"/>
      <c r="CLI34" s="489"/>
      <c r="CLJ34" s="489"/>
      <c r="CLK34" s="489"/>
      <c r="CLL34" s="489"/>
      <c r="CLM34" s="489"/>
      <c r="CLN34" s="489"/>
      <c r="CLO34" s="489"/>
      <c r="CLP34" s="489"/>
      <c r="CLQ34" s="489"/>
      <c r="CLR34" s="489"/>
      <c r="CLS34" s="489"/>
      <c r="CLT34" s="489"/>
      <c r="CLU34" s="489"/>
      <c r="CLV34" s="489"/>
      <c r="CLW34" s="489"/>
      <c r="CLX34" s="489"/>
      <c r="CLY34" s="489"/>
      <c r="CLZ34" s="489"/>
      <c r="CMA34" s="489"/>
      <c r="CMB34" s="489"/>
      <c r="CMC34" s="489"/>
      <c r="CMD34" s="489"/>
      <c r="CME34" s="489"/>
      <c r="CMF34" s="489"/>
      <c r="CMG34" s="489"/>
      <c r="CMH34" s="489"/>
      <c r="CMI34" s="489"/>
      <c r="CMJ34" s="489"/>
      <c r="CMK34" s="489"/>
      <c r="CML34" s="489"/>
      <c r="CMM34" s="489"/>
      <c r="CMN34" s="489"/>
      <c r="CMO34" s="489"/>
      <c r="CMP34" s="489"/>
      <c r="CMQ34" s="489"/>
      <c r="CMR34" s="489"/>
      <c r="CMS34" s="489"/>
      <c r="CMT34" s="489"/>
      <c r="CMU34" s="489"/>
      <c r="CMV34" s="489"/>
      <c r="CMW34" s="489"/>
      <c r="CMX34" s="489"/>
      <c r="CMY34" s="489"/>
      <c r="CMZ34" s="489"/>
      <c r="CNA34" s="489"/>
      <c r="CNB34" s="489"/>
      <c r="CNC34" s="489"/>
      <c r="CND34" s="489"/>
      <c r="CNE34" s="489"/>
      <c r="CNF34" s="489"/>
      <c r="CNG34" s="489"/>
      <c r="CNH34" s="489"/>
      <c r="CNI34" s="489"/>
      <c r="CNJ34" s="489"/>
      <c r="CNK34" s="489"/>
      <c r="CNL34" s="489"/>
      <c r="CNM34" s="489"/>
      <c r="CNN34" s="489"/>
      <c r="CNO34" s="489"/>
      <c r="CNP34" s="489"/>
      <c r="CNQ34" s="489"/>
      <c r="CNR34" s="489"/>
      <c r="CNS34" s="489"/>
      <c r="CNT34" s="489"/>
      <c r="CNU34" s="489"/>
      <c r="CNV34" s="489"/>
      <c r="CNW34" s="489"/>
      <c r="CNX34" s="489"/>
      <c r="CNY34" s="489"/>
      <c r="CNZ34" s="489"/>
      <c r="COA34" s="489"/>
      <c r="COB34" s="489"/>
      <c r="COC34" s="489"/>
      <c r="COD34" s="489"/>
      <c r="COE34" s="489"/>
      <c r="COF34" s="489"/>
      <c r="COG34" s="489"/>
      <c r="COH34" s="489"/>
      <c r="COI34" s="489"/>
      <c r="COJ34" s="489"/>
      <c r="COK34" s="489"/>
      <c r="COL34" s="489"/>
      <c r="COM34" s="489"/>
      <c r="CON34" s="489"/>
      <c r="COO34" s="489"/>
      <c r="COP34" s="489"/>
      <c r="COQ34" s="489"/>
      <c r="COR34" s="489"/>
      <c r="COS34" s="489"/>
      <c r="COT34" s="489"/>
      <c r="COU34" s="489"/>
      <c r="COV34" s="489"/>
      <c r="COW34" s="489"/>
      <c r="COX34" s="489"/>
      <c r="COY34" s="489"/>
      <c r="COZ34" s="489"/>
      <c r="CPA34" s="489"/>
      <c r="CPB34" s="489"/>
      <c r="CPC34" s="489"/>
      <c r="CPD34" s="489"/>
      <c r="CPE34" s="489"/>
      <c r="CPF34" s="489"/>
      <c r="CPG34" s="489"/>
      <c r="CPH34" s="489"/>
      <c r="CPI34" s="489"/>
      <c r="CPJ34" s="489"/>
      <c r="CPK34" s="489"/>
      <c r="CPL34" s="489"/>
      <c r="CPM34" s="489"/>
      <c r="CPN34" s="489"/>
      <c r="CPO34" s="489"/>
      <c r="CPP34" s="489"/>
      <c r="CPQ34" s="489"/>
      <c r="CPR34" s="489"/>
      <c r="CPS34" s="489"/>
      <c r="CPT34" s="489"/>
      <c r="CPU34" s="489"/>
      <c r="CPV34" s="489"/>
      <c r="CPW34" s="489"/>
      <c r="CPX34" s="489"/>
      <c r="CPY34" s="489"/>
      <c r="CPZ34" s="489"/>
      <c r="CQA34" s="489"/>
      <c r="CQB34" s="489"/>
      <c r="CQC34" s="489"/>
      <c r="CQD34" s="489"/>
      <c r="CQE34" s="489"/>
      <c r="CQF34" s="489"/>
      <c r="CQG34" s="489"/>
      <c r="CQH34" s="489"/>
      <c r="CQI34" s="489"/>
      <c r="CQJ34" s="489"/>
      <c r="CQK34" s="489"/>
      <c r="CQL34" s="489"/>
      <c r="CQM34" s="489"/>
      <c r="CQN34" s="489"/>
      <c r="CQO34" s="489"/>
      <c r="CQP34" s="489"/>
      <c r="CQQ34" s="489"/>
      <c r="CQR34" s="489"/>
      <c r="CQS34" s="489"/>
      <c r="CQT34" s="489"/>
      <c r="CQU34" s="489"/>
      <c r="CQV34" s="489"/>
      <c r="CQW34" s="489"/>
      <c r="CQX34" s="489"/>
      <c r="CQY34" s="489"/>
      <c r="CQZ34" s="489"/>
      <c r="CRA34" s="489"/>
      <c r="CRB34" s="489"/>
      <c r="CRC34" s="489"/>
      <c r="CRD34" s="489"/>
      <c r="CRE34" s="489"/>
      <c r="CRF34" s="489"/>
      <c r="CRG34" s="489"/>
      <c r="CRH34" s="489"/>
      <c r="CRI34" s="489"/>
      <c r="CRJ34" s="489"/>
      <c r="CRK34" s="489"/>
      <c r="CRL34" s="489"/>
      <c r="CRM34" s="489"/>
      <c r="CRN34" s="489"/>
      <c r="CRO34" s="489"/>
      <c r="CRP34" s="489"/>
      <c r="CRQ34" s="489"/>
      <c r="CRR34" s="489"/>
      <c r="CRS34" s="489"/>
      <c r="CRT34" s="489"/>
      <c r="CRU34" s="489"/>
      <c r="CRV34" s="489"/>
      <c r="CRW34" s="489"/>
      <c r="CRX34" s="489"/>
      <c r="CRY34" s="489"/>
      <c r="CRZ34" s="489"/>
      <c r="CSA34" s="489"/>
      <c r="CSB34" s="489"/>
      <c r="CSC34" s="489"/>
      <c r="CSD34" s="489"/>
      <c r="CSE34" s="489"/>
      <c r="CSF34" s="489"/>
      <c r="CSG34" s="489"/>
      <c r="CSH34" s="489"/>
      <c r="CSI34" s="489"/>
      <c r="CSJ34" s="489"/>
      <c r="CSK34" s="489"/>
      <c r="CSL34" s="489"/>
      <c r="CSM34" s="489"/>
      <c r="CSN34" s="489"/>
      <c r="CSO34" s="489"/>
      <c r="CSP34" s="489"/>
      <c r="CSQ34" s="489"/>
      <c r="CSR34" s="489"/>
      <c r="CSS34" s="489"/>
      <c r="CST34" s="489"/>
      <c r="CSU34" s="489"/>
      <c r="CSV34" s="489"/>
      <c r="CSW34" s="489"/>
      <c r="CSX34" s="489"/>
      <c r="CSY34" s="489"/>
      <c r="CSZ34" s="489"/>
      <c r="CTA34" s="489"/>
      <c r="CTB34" s="489"/>
      <c r="CTC34" s="489"/>
      <c r="CTD34" s="489"/>
      <c r="CTE34" s="489"/>
      <c r="CTF34" s="489"/>
      <c r="CTG34" s="489"/>
      <c r="CTH34" s="489"/>
      <c r="CTI34" s="489"/>
      <c r="CTJ34" s="489"/>
      <c r="CTK34" s="489"/>
      <c r="CTL34" s="489"/>
      <c r="CTM34" s="489"/>
      <c r="CTN34" s="489"/>
      <c r="CTO34" s="489"/>
      <c r="CTP34" s="489"/>
      <c r="CTQ34" s="489"/>
      <c r="CTR34" s="489"/>
      <c r="CTS34" s="489"/>
      <c r="CTT34" s="489"/>
      <c r="CTU34" s="489"/>
      <c r="CTV34" s="489"/>
      <c r="CTW34" s="489"/>
      <c r="CTX34" s="489"/>
      <c r="CTY34" s="489"/>
      <c r="CTZ34" s="489"/>
      <c r="CUA34" s="489"/>
      <c r="CUB34" s="489"/>
      <c r="CUC34" s="489"/>
      <c r="CUD34" s="489"/>
      <c r="CUE34" s="489"/>
      <c r="CUF34" s="489"/>
      <c r="CUG34" s="489"/>
      <c r="CUH34" s="489"/>
      <c r="CUI34" s="489"/>
      <c r="CUJ34" s="489"/>
      <c r="CUK34" s="489"/>
      <c r="CUL34" s="489"/>
      <c r="CUM34" s="489"/>
      <c r="CUN34" s="489"/>
      <c r="CUO34" s="489"/>
      <c r="CUP34" s="489"/>
      <c r="CUQ34" s="489"/>
      <c r="CUR34" s="489"/>
      <c r="CUS34" s="489"/>
      <c r="CUT34" s="489"/>
      <c r="CUU34" s="489"/>
      <c r="CUV34" s="489"/>
      <c r="CUW34" s="489"/>
      <c r="CUX34" s="489"/>
      <c r="CUY34" s="489"/>
      <c r="CUZ34" s="489"/>
      <c r="CVA34" s="489"/>
      <c r="CVB34" s="489"/>
      <c r="CVC34" s="489"/>
      <c r="CVD34" s="489"/>
      <c r="CVE34" s="489"/>
      <c r="CVF34" s="489"/>
      <c r="CVG34" s="489"/>
      <c r="CVH34" s="489"/>
      <c r="CVI34" s="489"/>
      <c r="CVJ34" s="489"/>
      <c r="CVK34" s="489"/>
      <c r="CVL34" s="489"/>
      <c r="CVM34" s="489"/>
      <c r="CVN34" s="489"/>
      <c r="CVO34" s="489"/>
      <c r="CVP34" s="489"/>
      <c r="CVQ34" s="489"/>
      <c r="CVR34" s="489"/>
      <c r="CVS34" s="489"/>
      <c r="CVT34" s="489"/>
      <c r="CVU34" s="489"/>
      <c r="CVV34" s="489"/>
      <c r="CVW34" s="489"/>
      <c r="CVX34" s="489"/>
      <c r="CVY34" s="489"/>
      <c r="CVZ34" s="489"/>
      <c r="CWA34" s="489"/>
      <c r="CWB34" s="489"/>
      <c r="CWC34" s="489"/>
      <c r="CWD34" s="489"/>
      <c r="CWE34" s="489"/>
      <c r="CWF34" s="489"/>
      <c r="CWG34" s="489"/>
      <c r="CWH34" s="489"/>
      <c r="CWI34" s="489"/>
      <c r="CWJ34" s="489"/>
      <c r="CWK34" s="489"/>
      <c r="CWL34" s="489"/>
      <c r="CWM34" s="489"/>
      <c r="CWN34" s="489"/>
      <c r="CWO34" s="489"/>
      <c r="CWP34" s="489"/>
      <c r="CWQ34" s="489"/>
      <c r="CWR34" s="489"/>
      <c r="CWS34" s="489"/>
      <c r="CWT34" s="489"/>
      <c r="CWU34" s="489"/>
      <c r="CWV34" s="489"/>
      <c r="CWW34" s="489"/>
      <c r="CWX34" s="489"/>
      <c r="CWY34" s="489"/>
      <c r="CWZ34" s="489"/>
      <c r="CXA34" s="489"/>
      <c r="CXB34" s="489"/>
      <c r="CXC34" s="489"/>
      <c r="CXD34" s="489"/>
      <c r="CXE34" s="489"/>
      <c r="CXF34" s="489"/>
      <c r="CXG34" s="489"/>
      <c r="CXH34" s="489"/>
      <c r="CXI34" s="489"/>
      <c r="CXJ34" s="489"/>
      <c r="CXK34" s="489"/>
      <c r="CXL34" s="489"/>
      <c r="CXM34" s="489"/>
      <c r="CXN34" s="489"/>
      <c r="CXO34" s="489"/>
      <c r="CXP34" s="489"/>
      <c r="CXQ34" s="489"/>
      <c r="CXR34" s="489"/>
      <c r="CXS34" s="489"/>
      <c r="CXT34" s="489"/>
      <c r="CXU34" s="489"/>
      <c r="CXV34" s="489"/>
      <c r="CXW34" s="489"/>
      <c r="CXX34" s="489"/>
      <c r="CXY34" s="489"/>
      <c r="CXZ34" s="489"/>
      <c r="CYA34" s="489"/>
      <c r="CYB34" s="489"/>
      <c r="CYC34" s="489"/>
      <c r="CYD34" s="489"/>
      <c r="CYE34" s="489"/>
      <c r="CYF34" s="489"/>
      <c r="CYG34" s="489"/>
      <c r="CYH34" s="489"/>
      <c r="CYI34" s="489"/>
      <c r="CYJ34" s="489"/>
      <c r="CYK34" s="489"/>
      <c r="CYL34" s="489"/>
      <c r="CYM34" s="489"/>
      <c r="CYN34" s="489"/>
      <c r="CYO34" s="489"/>
      <c r="CYP34" s="489"/>
      <c r="CYQ34" s="489"/>
      <c r="CYR34" s="489"/>
      <c r="CYS34" s="489"/>
      <c r="CYT34" s="489"/>
      <c r="CYU34" s="489"/>
      <c r="CYV34" s="489"/>
      <c r="CYW34" s="489"/>
      <c r="CYX34" s="489"/>
      <c r="CYY34" s="489"/>
      <c r="CYZ34" s="489"/>
      <c r="CZA34" s="489"/>
      <c r="CZB34" s="489"/>
      <c r="CZC34" s="489"/>
      <c r="CZD34" s="489"/>
      <c r="CZE34" s="489"/>
      <c r="CZF34" s="489"/>
      <c r="CZG34" s="489"/>
      <c r="CZH34" s="489"/>
      <c r="CZI34" s="489"/>
      <c r="CZJ34" s="489"/>
      <c r="CZK34" s="489"/>
      <c r="CZL34" s="489"/>
      <c r="CZM34" s="489"/>
      <c r="CZN34" s="489"/>
      <c r="CZO34" s="489"/>
      <c r="CZP34" s="489"/>
      <c r="CZQ34" s="489"/>
      <c r="CZR34" s="489"/>
      <c r="CZS34" s="489"/>
      <c r="CZT34" s="489"/>
      <c r="CZU34" s="489"/>
      <c r="CZV34" s="489"/>
      <c r="CZW34" s="489"/>
      <c r="CZX34" s="489"/>
      <c r="CZY34" s="489"/>
      <c r="CZZ34" s="489"/>
      <c r="DAA34" s="489"/>
      <c r="DAB34" s="489"/>
      <c r="DAC34" s="489"/>
      <c r="DAD34" s="489"/>
      <c r="DAE34" s="489"/>
      <c r="DAF34" s="489"/>
      <c r="DAG34" s="489"/>
      <c r="DAH34" s="489"/>
      <c r="DAI34" s="489"/>
      <c r="DAJ34" s="489"/>
      <c r="DAK34" s="489"/>
      <c r="DAL34" s="489"/>
      <c r="DAM34" s="489"/>
      <c r="DAN34" s="489"/>
      <c r="DAO34" s="489"/>
      <c r="DAP34" s="489"/>
      <c r="DAQ34" s="489"/>
      <c r="DAR34" s="489"/>
      <c r="DAS34" s="489"/>
      <c r="DAT34" s="489"/>
      <c r="DAU34" s="489"/>
      <c r="DAV34" s="489"/>
      <c r="DAW34" s="489"/>
      <c r="DAX34" s="489"/>
      <c r="DAY34" s="489"/>
      <c r="DAZ34" s="489"/>
      <c r="DBA34" s="489"/>
      <c r="DBB34" s="489"/>
      <c r="DBC34" s="489"/>
      <c r="DBD34" s="489"/>
      <c r="DBE34" s="489"/>
      <c r="DBF34" s="489"/>
      <c r="DBG34" s="489"/>
      <c r="DBH34" s="489"/>
      <c r="DBI34" s="489"/>
      <c r="DBJ34" s="489"/>
      <c r="DBK34" s="489"/>
      <c r="DBL34" s="489"/>
      <c r="DBM34" s="489"/>
      <c r="DBN34" s="489"/>
      <c r="DBO34" s="489"/>
      <c r="DBP34" s="489"/>
      <c r="DBQ34" s="489"/>
      <c r="DBR34" s="489"/>
      <c r="DBS34" s="489"/>
      <c r="DBT34" s="489"/>
      <c r="DBU34" s="489"/>
      <c r="DBV34" s="489"/>
      <c r="DBW34" s="489"/>
      <c r="DBX34" s="489"/>
      <c r="DBY34" s="489"/>
      <c r="DBZ34" s="489"/>
      <c r="DCA34" s="489"/>
      <c r="DCB34" s="489"/>
      <c r="DCC34" s="489"/>
      <c r="DCD34" s="489"/>
      <c r="DCE34" s="489"/>
      <c r="DCF34" s="489"/>
      <c r="DCG34" s="489"/>
      <c r="DCH34" s="489"/>
      <c r="DCI34" s="489"/>
      <c r="DCJ34" s="489"/>
      <c r="DCK34" s="489"/>
      <c r="DCL34" s="489"/>
      <c r="DCM34" s="489"/>
      <c r="DCN34" s="489"/>
      <c r="DCO34" s="489"/>
      <c r="DCP34" s="489"/>
      <c r="DCQ34" s="489"/>
      <c r="DCR34" s="489"/>
      <c r="DCS34" s="489"/>
      <c r="DCT34" s="489"/>
      <c r="DCU34" s="489"/>
      <c r="DCV34" s="489"/>
      <c r="DCW34" s="489"/>
      <c r="DCX34" s="489"/>
      <c r="DCY34" s="489"/>
      <c r="DCZ34" s="489"/>
      <c r="DDA34" s="489"/>
      <c r="DDB34" s="489"/>
      <c r="DDC34" s="489"/>
      <c r="DDD34" s="489"/>
      <c r="DDE34" s="489"/>
      <c r="DDF34" s="489"/>
      <c r="DDG34" s="489"/>
      <c r="DDH34" s="489"/>
      <c r="DDI34" s="489"/>
      <c r="DDJ34" s="489"/>
      <c r="DDK34" s="489"/>
      <c r="DDL34" s="489"/>
      <c r="DDM34" s="489"/>
      <c r="DDN34" s="489"/>
      <c r="DDO34" s="489"/>
      <c r="DDP34" s="489"/>
      <c r="DDQ34" s="489"/>
      <c r="DDR34" s="489"/>
      <c r="DDS34" s="489"/>
      <c r="DDT34" s="489"/>
      <c r="DDU34" s="489"/>
      <c r="DDV34" s="489"/>
      <c r="DDW34" s="489"/>
      <c r="DDX34" s="489"/>
      <c r="DDY34" s="489"/>
      <c r="DDZ34" s="489"/>
      <c r="DEA34" s="489"/>
      <c r="DEB34" s="489"/>
      <c r="DEC34" s="489"/>
      <c r="DED34" s="489"/>
      <c r="DEE34" s="489"/>
      <c r="DEF34" s="489"/>
      <c r="DEG34" s="489"/>
      <c r="DEH34" s="489"/>
      <c r="DEI34" s="489"/>
      <c r="DEJ34" s="489"/>
      <c r="DEK34" s="489"/>
      <c r="DEL34" s="489"/>
      <c r="DEM34" s="489"/>
      <c r="DEN34" s="489"/>
      <c r="DEO34" s="489"/>
      <c r="DEP34" s="489"/>
      <c r="DEQ34" s="489"/>
      <c r="DER34" s="489"/>
      <c r="DES34" s="489"/>
      <c r="DET34" s="489"/>
      <c r="DEU34" s="489"/>
      <c r="DEV34" s="489"/>
      <c r="DEW34" s="489"/>
      <c r="DEX34" s="489"/>
      <c r="DEY34" s="489"/>
      <c r="DEZ34" s="489"/>
      <c r="DFA34" s="489"/>
      <c r="DFB34" s="489"/>
      <c r="DFC34" s="489"/>
      <c r="DFD34" s="489"/>
      <c r="DFE34" s="489"/>
      <c r="DFF34" s="489"/>
      <c r="DFG34" s="489"/>
      <c r="DFH34" s="489"/>
      <c r="DFI34" s="489"/>
      <c r="DFJ34" s="489"/>
      <c r="DFK34" s="489"/>
      <c r="DFL34" s="489"/>
      <c r="DFM34" s="489"/>
      <c r="DFN34" s="489"/>
      <c r="DFO34" s="489"/>
      <c r="DFP34" s="489"/>
      <c r="DFQ34" s="489"/>
      <c r="DFR34" s="489"/>
      <c r="DFS34" s="489"/>
      <c r="DFT34" s="489"/>
      <c r="DFU34" s="489"/>
      <c r="DFV34" s="489"/>
      <c r="DFW34" s="489"/>
      <c r="DFX34" s="489"/>
      <c r="DFY34" s="489"/>
      <c r="DFZ34" s="489"/>
      <c r="DGA34" s="489"/>
      <c r="DGB34" s="489"/>
      <c r="DGC34" s="489"/>
      <c r="DGD34" s="489"/>
      <c r="DGE34" s="489"/>
      <c r="DGF34" s="489"/>
      <c r="DGG34" s="489"/>
      <c r="DGH34" s="489"/>
      <c r="DGI34" s="489"/>
      <c r="DGJ34" s="489"/>
      <c r="DGK34" s="489"/>
      <c r="DGL34" s="489"/>
      <c r="DGM34" s="489"/>
      <c r="DGN34" s="489"/>
      <c r="DGO34" s="489"/>
      <c r="DGP34" s="489"/>
      <c r="DGQ34" s="489"/>
      <c r="DGR34" s="489"/>
      <c r="DGS34" s="489"/>
      <c r="DGT34" s="489"/>
      <c r="DGU34" s="489"/>
      <c r="DGV34" s="489"/>
      <c r="DGW34" s="489"/>
      <c r="DGX34" s="489"/>
      <c r="DGY34" s="489"/>
      <c r="DGZ34" s="489"/>
      <c r="DHA34" s="489"/>
      <c r="DHB34" s="489"/>
      <c r="DHC34" s="489"/>
      <c r="DHD34" s="489"/>
      <c r="DHE34" s="489"/>
      <c r="DHF34" s="489"/>
      <c r="DHG34" s="489"/>
      <c r="DHH34" s="489"/>
      <c r="DHI34" s="489"/>
      <c r="DHJ34" s="489"/>
      <c r="DHK34" s="489"/>
      <c r="DHL34" s="489"/>
      <c r="DHM34" s="489"/>
      <c r="DHN34" s="489"/>
      <c r="DHO34" s="489"/>
      <c r="DHP34" s="489"/>
      <c r="DHQ34" s="489"/>
      <c r="DHR34" s="489"/>
      <c r="DHS34" s="489"/>
      <c r="DHT34" s="489"/>
      <c r="DHU34" s="489"/>
      <c r="DHV34" s="489"/>
      <c r="DHW34" s="489"/>
      <c r="DHX34" s="489"/>
      <c r="DHY34" s="489"/>
      <c r="DHZ34" s="489"/>
      <c r="DIA34" s="489"/>
      <c r="DIB34" s="489"/>
      <c r="DIC34" s="489"/>
      <c r="DID34" s="489"/>
      <c r="DIE34" s="489"/>
      <c r="DIF34" s="489"/>
      <c r="DIG34" s="489"/>
      <c r="DIH34" s="489"/>
      <c r="DII34" s="489"/>
      <c r="DIJ34" s="489"/>
      <c r="DIK34" s="489"/>
      <c r="DIL34" s="489"/>
      <c r="DIM34" s="489"/>
      <c r="DIN34" s="489"/>
      <c r="DIO34" s="489"/>
      <c r="DIP34" s="489"/>
      <c r="DIQ34" s="489"/>
      <c r="DIR34" s="489"/>
      <c r="DIS34" s="489"/>
      <c r="DIT34" s="489"/>
      <c r="DIU34" s="489"/>
      <c r="DIV34" s="489"/>
      <c r="DIW34" s="489"/>
      <c r="DIX34" s="489"/>
      <c r="DIY34" s="489"/>
      <c r="DIZ34" s="489"/>
      <c r="DJA34" s="489"/>
      <c r="DJB34" s="489"/>
      <c r="DJC34" s="489"/>
      <c r="DJD34" s="489"/>
      <c r="DJE34" s="489"/>
      <c r="DJF34" s="489"/>
      <c r="DJG34" s="489"/>
      <c r="DJH34" s="489"/>
      <c r="DJI34" s="489"/>
      <c r="DJJ34" s="489"/>
      <c r="DJK34" s="489"/>
      <c r="DJL34" s="489"/>
      <c r="DJM34" s="489"/>
      <c r="DJN34" s="489"/>
      <c r="DJO34" s="489"/>
      <c r="DJP34" s="489"/>
      <c r="DJQ34" s="489"/>
      <c r="DJR34" s="489"/>
      <c r="DJS34" s="489"/>
      <c r="DJT34" s="489"/>
      <c r="DJU34" s="489"/>
      <c r="DJV34" s="489"/>
      <c r="DJW34" s="489"/>
      <c r="DJX34" s="489"/>
      <c r="DJY34" s="489"/>
      <c r="DJZ34" s="489"/>
      <c r="DKA34" s="489"/>
      <c r="DKB34" s="489"/>
      <c r="DKC34" s="489"/>
      <c r="DKD34" s="489"/>
      <c r="DKE34" s="489"/>
      <c r="DKF34" s="489"/>
      <c r="DKG34" s="489"/>
      <c r="DKH34" s="489"/>
      <c r="DKI34" s="489"/>
      <c r="DKJ34" s="489"/>
      <c r="DKK34" s="489"/>
      <c r="DKL34" s="489"/>
      <c r="DKM34" s="489"/>
      <c r="DKN34" s="489"/>
      <c r="DKO34" s="489"/>
      <c r="DKP34" s="489"/>
      <c r="DKQ34" s="489"/>
      <c r="DKR34" s="489"/>
      <c r="DKS34" s="489"/>
      <c r="DKT34" s="489"/>
      <c r="DKU34" s="489"/>
      <c r="DKV34" s="489"/>
      <c r="DKW34" s="489"/>
      <c r="DKX34" s="489"/>
      <c r="DKY34" s="489"/>
      <c r="DKZ34" s="489"/>
      <c r="DLA34" s="489"/>
      <c r="DLB34" s="489"/>
      <c r="DLC34" s="489"/>
      <c r="DLD34" s="489"/>
      <c r="DLE34" s="489"/>
      <c r="DLF34" s="489"/>
      <c r="DLG34" s="489"/>
      <c r="DLH34" s="489"/>
      <c r="DLI34" s="489"/>
      <c r="DLJ34" s="489"/>
      <c r="DLK34" s="489"/>
      <c r="DLL34" s="489"/>
      <c r="DLM34" s="489"/>
      <c r="DLN34" s="489"/>
      <c r="DLO34" s="489"/>
      <c r="DLP34" s="489"/>
      <c r="DLQ34" s="489"/>
      <c r="DLR34" s="489"/>
      <c r="DLS34" s="489"/>
      <c r="DLT34" s="489"/>
      <c r="DLU34" s="489"/>
      <c r="DLV34" s="489"/>
      <c r="DLW34" s="489"/>
      <c r="DLX34" s="489"/>
      <c r="DLY34" s="489"/>
      <c r="DLZ34" s="489"/>
      <c r="DMA34" s="489"/>
      <c r="DMB34" s="489"/>
      <c r="DMC34" s="489"/>
      <c r="DMD34" s="489"/>
      <c r="DME34" s="489"/>
      <c r="DMF34" s="489"/>
      <c r="DMG34" s="489"/>
      <c r="DMH34" s="489"/>
      <c r="DMI34" s="489"/>
      <c r="DMJ34" s="489"/>
      <c r="DMK34" s="489"/>
      <c r="DML34" s="489"/>
      <c r="DMM34" s="489"/>
      <c r="DMN34" s="489"/>
      <c r="DMO34" s="489"/>
      <c r="DMP34" s="489"/>
      <c r="DMQ34" s="489"/>
      <c r="DMR34" s="489"/>
      <c r="DMS34" s="489"/>
      <c r="DMT34" s="489"/>
      <c r="DMU34" s="489"/>
      <c r="DMV34" s="489"/>
      <c r="DMW34" s="489"/>
      <c r="DMX34" s="489"/>
      <c r="DMY34" s="489"/>
      <c r="DMZ34" s="489"/>
      <c r="DNA34" s="489"/>
      <c r="DNB34" s="489"/>
      <c r="DNC34" s="489"/>
      <c r="DND34" s="489"/>
      <c r="DNE34" s="489"/>
      <c r="DNF34" s="489"/>
      <c r="DNG34" s="489"/>
      <c r="DNH34" s="489"/>
      <c r="DNI34" s="489"/>
      <c r="DNJ34" s="489"/>
      <c r="DNK34" s="489"/>
      <c r="DNL34" s="489"/>
      <c r="DNM34" s="489"/>
      <c r="DNN34" s="489"/>
      <c r="DNO34" s="489"/>
      <c r="DNP34" s="489"/>
      <c r="DNQ34" s="489"/>
      <c r="DNR34" s="489"/>
      <c r="DNS34" s="489"/>
      <c r="DNT34" s="489"/>
      <c r="DNU34" s="489"/>
      <c r="DNV34" s="489"/>
      <c r="DNW34" s="489"/>
      <c r="DNX34" s="489"/>
      <c r="DNY34" s="489"/>
      <c r="DNZ34" s="489"/>
      <c r="DOA34" s="489"/>
      <c r="DOB34" s="489"/>
      <c r="DOC34" s="489"/>
      <c r="DOD34" s="489"/>
      <c r="DOE34" s="489"/>
      <c r="DOF34" s="489"/>
      <c r="DOG34" s="489"/>
      <c r="DOH34" s="489"/>
      <c r="DOI34" s="489"/>
      <c r="DOJ34" s="489"/>
      <c r="DOK34" s="489"/>
      <c r="DOL34" s="489"/>
      <c r="DOM34" s="489"/>
      <c r="DON34" s="489"/>
      <c r="DOO34" s="489"/>
      <c r="DOP34" s="489"/>
      <c r="DOQ34" s="489"/>
      <c r="DOR34" s="489"/>
      <c r="DOS34" s="489"/>
      <c r="DOT34" s="489"/>
      <c r="DOU34" s="489"/>
      <c r="DOV34" s="489"/>
      <c r="DOW34" s="489"/>
      <c r="DOX34" s="489"/>
      <c r="DOY34" s="489"/>
      <c r="DOZ34" s="489"/>
      <c r="DPA34" s="489"/>
      <c r="DPB34" s="489"/>
      <c r="DPC34" s="489"/>
      <c r="DPD34" s="489"/>
      <c r="DPE34" s="489"/>
      <c r="DPF34" s="489"/>
      <c r="DPG34" s="489"/>
      <c r="DPH34" s="489"/>
      <c r="DPI34" s="489"/>
      <c r="DPJ34" s="489"/>
      <c r="DPK34" s="489"/>
      <c r="DPL34" s="489"/>
      <c r="DPM34" s="489"/>
      <c r="DPN34" s="489"/>
      <c r="DPO34" s="489"/>
      <c r="DPP34" s="489"/>
      <c r="DPQ34" s="489"/>
      <c r="DPR34" s="489"/>
      <c r="DPS34" s="489"/>
      <c r="DPT34" s="489"/>
      <c r="DPU34" s="489"/>
      <c r="DPV34" s="489"/>
      <c r="DPW34" s="489"/>
      <c r="DPX34" s="489"/>
      <c r="DPY34" s="489"/>
      <c r="DPZ34" s="489"/>
      <c r="DQA34" s="489"/>
      <c r="DQB34" s="489"/>
      <c r="DQC34" s="489"/>
      <c r="DQD34" s="489"/>
      <c r="DQE34" s="489"/>
      <c r="DQF34" s="489"/>
      <c r="DQG34" s="489"/>
      <c r="DQH34" s="489"/>
      <c r="DQI34" s="489"/>
      <c r="DQJ34" s="489"/>
      <c r="DQK34" s="489"/>
      <c r="DQL34" s="489"/>
      <c r="DQM34" s="489"/>
      <c r="DQN34" s="489"/>
      <c r="DQO34" s="489"/>
      <c r="DQP34" s="489"/>
      <c r="DQQ34" s="489"/>
      <c r="DQR34" s="489"/>
      <c r="DQS34" s="489"/>
      <c r="DQT34" s="489"/>
      <c r="DQU34" s="489"/>
      <c r="DQV34" s="489"/>
      <c r="DQW34" s="489"/>
      <c r="DQX34" s="489"/>
      <c r="DQY34" s="489"/>
      <c r="DQZ34" s="489"/>
      <c r="DRA34" s="489"/>
      <c r="DRB34" s="489"/>
      <c r="DRC34" s="489"/>
      <c r="DRD34" s="489"/>
      <c r="DRE34" s="489"/>
      <c r="DRF34" s="489"/>
      <c r="DRG34" s="489"/>
      <c r="DRH34" s="489"/>
      <c r="DRI34" s="489"/>
      <c r="DRJ34" s="489"/>
      <c r="DRK34" s="489"/>
      <c r="DRL34" s="489"/>
      <c r="DRM34" s="489"/>
      <c r="DRN34" s="489"/>
      <c r="DRO34" s="489"/>
      <c r="DRP34" s="489"/>
      <c r="DRQ34" s="489"/>
      <c r="DRR34" s="489"/>
      <c r="DRS34" s="489"/>
      <c r="DRT34" s="489"/>
      <c r="DRU34" s="489"/>
      <c r="DRV34" s="489"/>
      <c r="DRW34" s="489"/>
      <c r="DRX34" s="489"/>
      <c r="DRY34" s="489"/>
      <c r="DRZ34" s="489"/>
      <c r="DSA34" s="489"/>
      <c r="DSB34" s="489"/>
      <c r="DSC34" s="489"/>
      <c r="DSD34" s="489"/>
      <c r="DSE34" s="489"/>
      <c r="DSF34" s="489"/>
      <c r="DSG34" s="489"/>
      <c r="DSH34" s="489"/>
      <c r="DSI34" s="489"/>
      <c r="DSJ34" s="489"/>
      <c r="DSK34" s="489"/>
      <c r="DSL34" s="489"/>
      <c r="DSM34" s="489"/>
      <c r="DSN34" s="489"/>
      <c r="DSO34" s="489"/>
      <c r="DSP34" s="489"/>
      <c r="DSQ34" s="489"/>
      <c r="DSR34" s="489"/>
      <c r="DSS34" s="489"/>
      <c r="DST34" s="489"/>
      <c r="DSU34" s="489"/>
      <c r="DSV34" s="489"/>
      <c r="DSW34" s="489"/>
      <c r="DSX34" s="489"/>
      <c r="DSY34" s="489"/>
      <c r="DSZ34" s="489"/>
      <c r="DTA34" s="489"/>
      <c r="DTB34" s="489"/>
      <c r="DTC34" s="489"/>
      <c r="DTD34" s="489"/>
      <c r="DTE34" s="489"/>
      <c r="DTF34" s="489"/>
      <c r="DTG34" s="489"/>
      <c r="DTH34" s="489"/>
      <c r="DTI34" s="489"/>
      <c r="DTJ34" s="489"/>
      <c r="DTK34" s="489"/>
      <c r="DTL34" s="489"/>
      <c r="DTM34" s="489"/>
      <c r="DTN34" s="489"/>
      <c r="DTO34" s="489"/>
      <c r="DTP34" s="489"/>
      <c r="DTQ34" s="489"/>
      <c r="DTR34" s="489"/>
      <c r="DTS34" s="489"/>
      <c r="DTT34" s="489"/>
      <c r="DTU34" s="489"/>
      <c r="DTV34" s="489"/>
      <c r="DTW34" s="489"/>
      <c r="DTX34" s="489"/>
      <c r="DTY34" s="489"/>
      <c r="DTZ34" s="489"/>
      <c r="DUA34" s="489"/>
      <c r="DUB34" s="489"/>
      <c r="DUC34" s="489"/>
      <c r="DUD34" s="489"/>
      <c r="DUE34" s="489"/>
      <c r="DUF34" s="489"/>
      <c r="DUG34" s="489"/>
      <c r="DUH34" s="489"/>
      <c r="DUI34" s="489"/>
      <c r="DUJ34" s="489"/>
      <c r="DUK34" s="489"/>
      <c r="DUL34" s="489"/>
      <c r="DUM34" s="489"/>
      <c r="DUN34" s="489"/>
      <c r="DUO34" s="489"/>
      <c r="DUP34" s="489"/>
      <c r="DUQ34" s="489"/>
      <c r="DUR34" s="489"/>
      <c r="DUS34" s="489"/>
      <c r="DUT34" s="489"/>
      <c r="DUU34" s="489"/>
      <c r="DUV34" s="489"/>
      <c r="DUW34" s="489"/>
      <c r="DUX34" s="489"/>
      <c r="DUY34" s="489"/>
      <c r="DUZ34" s="489"/>
      <c r="DVA34" s="489"/>
      <c r="DVB34" s="489"/>
      <c r="DVC34" s="489"/>
      <c r="DVD34" s="489"/>
      <c r="DVE34" s="489"/>
      <c r="DVF34" s="489"/>
      <c r="DVG34" s="489"/>
      <c r="DVH34" s="489"/>
      <c r="DVI34" s="489"/>
      <c r="DVJ34" s="489"/>
      <c r="DVK34" s="489"/>
      <c r="DVL34" s="489"/>
      <c r="DVM34" s="489"/>
      <c r="DVN34" s="489"/>
      <c r="DVO34" s="489"/>
      <c r="DVP34" s="489"/>
      <c r="DVQ34" s="489"/>
      <c r="DVR34" s="489"/>
      <c r="DVS34" s="489"/>
      <c r="DVT34" s="489"/>
      <c r="DVU34" s="489"/>
      <c r="DVV34" s="489"/>
      <c r="DVW34" s="489"/>
      <c r="DVX34" s="489"/>
      <c r="DVY34" s="489"/>
      <c r="DVZ34" s="489"/>
      <c r="DWA34" s="489"/>
      <c r="DWB34" s="489"/>
      <c r="DWC34" s="489"/>
      <c r="DWD34" s="489"/>
      <c r="DWE34" s="489"/>
      <c r="DWF34" s="489"/>
      <c r="DWG34" s="489"/>
      <c r="DWH34" s="489"/>
      <c r="DWI34" s="489"/>
      <c r="DWJ34" s="489"/>
      <c r="DWK34" s="489"/>
      <c r="DWL34" s="489"/>
      <c r="DWM34" s="489"/>
      <c r="DWN34" s="489"/>
      <c r="DWO34" s="489"/>
      <c r="DWP34" s="489"/>
      <c r="DWQ34" s="489"/>
      <c r="DWR34" s="489"/>
      <c r="DWS34" s="489"/>
      <c r="DWT34" s="489"/>
      <c r="DWU34" s="489"/>
      <c r="DWV34" s="489"/>
      <c r="DWW34" s="489"/>
      <c r="DWX34" s="489"/>
      <c r="DWY34" s="489"/>
      <c r="DWZ34" s="489"/>
      <c r="DXA34" s="489"/>
      <c r="DXB34" s="489"/>
      <c r="DXC34" s="489"/>
      <c r="DXD34" s="489"/>
      <c r="DXE34" s="489"/>
      <c r="DXF34" s="489"/>
      <c r="DXG34" s="489"/>
      <c r="DXH34" s="489"/>
      <c r="DXI34" s="489"/>
      <c r="DXJ34" s="489"/>
      <c r="DXK34" s="489"/>
      <c r="DXL34" s="489"/>
      <c r="DXM34" s="489"/>
      <c r="DXN34" s="489"/>
      <c r="DXO34" s="489"/>
      <c r="DXP34" s="489"/>
      <c r="DXQ34" s="489"/>
      <c r="DXR34" s="489"/>
      <c r="DXS34" s="489"/>
      <c r="DXT34" s="489"/>
      <c r="DXU34" s="489"/>
      <c r="DXV34" s="489"/>
      <c r="DXW34" s="489"/>
      <c r="DXX34" s="489"/>
      <c r="DXY34" s="489"/>
      <c r="DXZ34" s="489"/>
      <c r="DYA34" s="489"/>
      <c r="DYB34" s="489"/>
      <c r="DYC34" s="489"/>
      <c r="DYD34" s="489"/>
      <c r="DYE34" s="489"/>
      <c r="DYF34" s="489"/>
      <c r="DYG34" s="489"/>
      <c r="DYH34" s="489"/>
      <c r="DYI34" s="489"/>
      <c r="DYJ34" s="489"/>
      <c r="DYK34" s="489"/>
      <c r="DYL34" s="489"/>
      <c r="DYM34" s="489"/>
      <c r="DYN34" s="489"/>
      <c r="DYO34" s="489"/>
      <c r="DYP34" s="489"/>
      <c r="DYQ34" s="489"/>
      <c r="DYR34" s="489"/>
      <c r="DYS34" s="489"/>
      <c r="DYT34" s="489"/>
      <c r="DYU34" s="489"/>
      <c r="DYV34" s="489"/>
      <c r="DYW34" s="489"/>
      <c r="DYX34" s="489"/>
      <c r="DYY34" s="489"/>
      <c r="DYZ34" s="489"/>
      <c r="DZA34" s="489"/>
      <c r="DZB34" s="489"/>
      <c r="DZC34" s="489"/>
      <c r="DZD34" s="489"/>
      <c r="DZE34" s="489"/>
      <c r="DZF34" s="489"/>
      <c r="DZG34" s="489"/>
      <c r="DZH34" s="489"/>
      <c r="DZI34" s="489"/>
      <c r="DZJ34" s="489"/>
      <c r="DZK34" s="489"/>
      <c r="DZL34" s="489"/>
      <c r="DZM34" s="489"/>
      <c r="DZN34" s="489"/>
      <c r="DZO34" s="489"/>
      <c r="DZP34" s="489"/>
      <c r="DZQ34" s="489"/>
      <c r="DZR34" s="489"/>
      <c r="DZS34" s="489"/>
      <c r="DZT34" s="489"/>
      <c r="DZU34" s="489"/>
      <c r="DZV34" s="489"/>
      <c r="DZW34" s="489"/>
      <c r="DZX34" s="489"/>
      <c r="DZY34" s="489"/>
      <c r="DZZ34" s="489"/>
      <c r="EAA34" s="489"/>
      <c r="EAB34" s="489"/>
      <c r="EAC34" s="489"/>
      <c r="EAD34" s="489"/>
      <c r="EAE34" s="489"/>
      <c r="EAF34" s="489"/>
      <c r="EAG34" s="489"/>
      <c r="EAH34" s="489"/>
      <c r="EAI34" s="489"/>
      <c r="EAJ34" s="489"/>
      <c r="EAK34" s="489"/>
      <c r="EAL34" s="489"/>
      <c r="EAM34" s="489"/>
      <c r="EAN34" s="489"/>
      <c r="EAO34" s="489"/>
      <c r="EAP34" s="489"/>
      <c r="EAQ34" s="489"/>
      <c r="EAR34" s="489"/>
      <c r="EAS34" s="489"/>
      <c r="EAT34" s="489"/>
      <c r="EAU34" s="489"/>
      <c r="EAV34" s="489"/>
      <c r="EAW34" s="489"/>
      <c r="EAX34" s="489"/>
      <c r="EAY34" s="489"/>
      <c r="EAZ34" s="489"/>
      <c r="EBA34" s="489"/>
      <c r="EBB34" s="489"/>
      <c r="EBC34" s="489"/>
      <c r="EBD34" s="489"/>
      <c r="EBE34" s="489"/>
      <c r="EBF34" s="489"/>
      <c r="EBG34" s="489"/>
      <c r="EBH34" s="489"/>
      <c r="EBI34" s="489"/>
      <c r="EBJ34" s="489"/>
      <c r="EBK34" s="489"/>
      <c r="EBL34" s="489"/>
      <c r="EBM34" s="489"/>
      <c r="EBN34" s="489"/>
      <c r="EBO34" s="489"/>
      <c r="EBP34" s="489"/>
      <c r="EBQ34" s="489"/>
      <c r="EBR34" s="489"/>
      <c r="EBS34" s="489"/>
      <c r="EBT34" s="489"/>
      <c r="EBU34" s="489"/>
      <c r="EBV34" s="489"/>
      <c r="EBW34" s="489"/>
      <c r="EBX34" s="489"/>
      <c r="EBY34" s="489"/>
      <c r="EBZ34" s="489"/>
      <c r="ECA34" s="489"/>
      <c r="ECB34" s="489"/>
      <c r="ECC34" s="489"/>
      <c r="ECD34" s="489"/>
      <c r="ECE34" s="489"/>
      <c r="ECF34" s="489"/>
      <c r="ECG34" s="489"/>
      <c r="ECH34" s="489"/>
      <c r="ECI34" s="489"/>
      <c r="ECJ34" s="489"/>
      <c r="ECK34" s="489"/>
      <c r="ECL34" s="489"/>
      <c r="ECM34" s="489"/>
      <c r="ECN34" s="489"/>
      <c r="ECO34" s="489"/>
      <c r="ECP34" s="489"/>
      <c r="ECQ34" s="489"/>
      <c r="ECR34" s="489"/>
      <c r="ECS34" s="489"/>
      <c r="ECT34" s="489"/>
      <c r="ECU34" s="489"/>
      <c r="ECV34" s="489"/>
      <c r="ECW34" s="489"/>
      <c r="ECX34" s="489"/>
      <c r="ECY34" s="489"/>
      <c r="ECZ34" s="489"/>
      <c r="EDA34" s="489"/>
      <c r="EDB34" s="489"/>
      <c r="EDC34" s="489"/>
      <c r="EDD34" s="489"/>
      <c r="EDE34" s="489"/>
      <c r="EDF34" s="489"/>
      <c r="EDG34" s="489"/>
      <c r="EDH34" s="489"/>
      <c r="EDI34" s="489"/>
      <c r="EDJ34" s="489"/>
      <c r="EDK34" s="489"/>
      <c r="EDL34" s="489"/>
      <c r="EDM34" s="489"/>
      <c r="EDN34" s="489"/>
      <c r="EDO34" s="489"/>
      <c r="EDP34" s="489"/>
      <c r="EDQ34" s="489"/>
      <c r="EDR34" s="489"/>
      <c r="EDS34" s="489"/>
      <c r="EDT34" s="489"/>
      <c r="EDU34" s="489"/>
      <c r="EDV34" s="489"/>
      <c r="EDW34" s="489"/>
      <c r="EDX34" s="489"/>
      <c r="EDY34" s="489"/>
      <c r="EDZ34" s="489"/>
      <c r="EEA34" s="489"/>
      <c r="EEB34" s="489"/>
      <c r="EEC34" s="489"/>
      <c r="EED34" s="489"/>
      <c r="EEE34" s="489"/>
      <c r="EEF34" s="489"/>
      <c r="EEG34" s="489"/>
      <c r="EEH34" s="489"/>
      <c r="EEI34" s="489"/>
      <c r="EEJ34" s="489"/>
      <c r="EEK34" s="489"/>
      <c r="EEL34" s="489"/>
      <c r="EEM34" s="489"/>
      <c r="EEN34" s="489"/>
      <c r="EEO34" s="489"/>
      <c r="EEP34" s="489"/>
      <c r="EEQ34" s="489"/>
      <c r="EER34" s="489"/>
      <c r="EES34" s="489"/>
      <c r="EET34" s="489"/>
      <c r="EEU34" s="489"/>
      <c r="EEV34" s="489"/>
      <c r="EEW34" s="489"/>
      <c r="EEX34" s="489"/>
      <c r="EEY34" s="489"/>
      <c r="EEZ34" s="489"/>
      <c r="EFA34" s="489"/>
      <c r="EFB34" s="489"/>
      <c r="EFC34" s="489"/>
      <c r="EFD34" s="489"/>
      <c r="EFE34" s="489"/>
      <c r="EFF34" s="489"/>
      <c r="EFG34" s="489"/>
      <c r="EFH34" s="489"/>
      <c r="EFI34" s="489"/>
      <c r="EFJ34" s="489"/>
      <c r="EFK34" s="489"/>
      <c r="EFL34" s="489"/>
      <c r="EFM34" s="489"/>
      <c r="EFN34" s="489"/>
      <c r="EFO34" s="489"/>
      <c r="EFP34" s="489"/>
      <c r="EFQ34" s="489"/>
      <c r="EFR34" s="489"/>
      <c r="EFS34" s="489"/>
      <c r="EFT34" s="489"/>
      <c r="EFU34" s="489"/>
      <c r="EFV34" s="489"/>
      <c r="EFW34" s="489"/>
      <c r="EFX34" s="489"/>
      <c r="EFY34" s="489"/>
      <c r="EFZ34" s="489"/>
      <c r="EGA34" s="489"/>
      <c r="EGB34" s="489"/>
      <c r="EGC34" s="489"/>
      <c r="EGD34" s="489"/>
      <c r="EGE34" s="489"/>
      <c r="EGF34" s="489"/>
      <c r="EGG34" s="489"/>
      <c r="EGH34" s="489"/>
      <c r="EGI34" s="489"/>
      <c r="EGJ34" s="489"/>
      <c r="EGK34" s="489"/>
      <c r="EGL34" s="489"/>
      <c r="EGM34" s="489"/>
      <c r="EGN34" s="489"/>
      <c r="EGO34" s="489"/>
      <c r="EGP34" s="489"/>
      <c r="EGQ34" s="489"/>
      <c r="EGR34" s="489"/>
      <c r="EGS34" s="489"/>
      <c r="EGT34" s="489"/>
      <c r="EGU34" s="489"/>
      <c r="EGV34" s="489"/>
      <c r="EGW34" s="489"/>
      <c r="EGX34" s="489"/>
      <c r="EGY34" s="489"/>
      <c r="EGZ34" s="489"/>
      <c r="EHA34" s="489"/>
      <c r="EHB34" s="489"/>
      <c r="EHC34" s="489"/>
      <c r="EHD34" s="489"/>
      <c r="EHE34" s="489"/>
      <c r="EHF34" s="489"/>
      <c r="EHG34" s="489"/>
      <c r="EHH34" s="489"/>
      <c r="EHI34" s="489"/>
      <c r="EHJ34" s="489"/>
      <c r="EHK34" s="489"/>
      <c r="EHL34" s="489"/>
      <c r="EHM34" s="489"/>
      <c r="EHN34" s="489"/>
      <c r="EHO34" s="489"/>
      <c r="EHP34" s="489"/>
      <c r="EHQ34" s="489"/>
      <c r="EHR34" s="489"/>
      <c r="EHS34" s="489"/>
      <c r="EHT34" s="489"/>
      <c r="EHU34" s="489"/>
      <c r="EHV34" s="489"/>
      <c r="EHW34" s="489"/>
      <c r="EHX34" s="489"/>
      <c r="EHY34" s="489"/>
      <c r="EHZ34" s="489"/>
      <c r="EIA34" s="489"/>
      <c r="EIB34" s="489"/>
      <c r="EIC34" s="489"/>
      <c r="EID34" s="489"/>
      <c r="EIE34" s="489"/>
      <c r="EIF34" s="489"/>
      <c r="EIG34" s="489"/>
      <c r="EIH34" s="489"/>
      <c r="EII34" s="489"/>
      <c r="EIJ34" s="489"/>
      <c r="EIK34" s="489"/>
      <c r="EIL34" s="489"/>
      <c r="EIM34" s="489"/>
      <c r="EIN34" s="489"/>
      <c r="EIO34" s="489"/>
      <c r="EIP34" s="489"/>
      <c r="EIQ34" s="489"/>
      <c r="EIR34" s="489"/>
      <c r="EIS34" s="489"/>
      <c r="EIT34" s="489"/>
      <c r="EIU34" s="489"/>
      <c r="EIV34" s="489"/>
      <c r="EIW34" s="489"/>
      <c r="EIX34" s="489"/>
      <c r="EIY34" s="489"/>
      <c r="EIZ34" s="489"/>
      <c r="EJA34" s="489"/>
      <c r="EJB34" s="489"/>
      <c r="EJC34" s="489"/>
      <c r="EJD34" s="489"/>
      <c r="EJE34" s="489"/>
      <c r="EJF34" s="489"/>
      <c r="EJG34" s="489"/>
      <c r="EJH34" s="489"/>
      <c r="EJI34" s="489"/>
      <c r="EJJ34" s="489"/>
      <c r="EJK34" s="489"/>
      <c r="EJL34" s="489"/>
      <c r="EJM34" s="489"/>
      <c r="EJN34" s="489"/>
      <c r="EJO34" s="489"/>
      <c r="EJP34" s="489"/>
      <c r="EJQ34" s="489"/>
      <c r="EJR34" s="489"/>
      <c r="EJS34" s="489"/>
      <c r="EJT34" s="489"/>
      <c r="EJU34" s="489"/>
      <c r="EJV34" s="489"/>
      <c r="EJW34" s="489"/>
      <c r="EJX34" s="489"/>
      <c r="EJY34" s="489"/>
      <c r="EJZ34" s="489"/>
      <c r="EKA34" s="489"/>
      <c r="EKB34" s="489"/>
      <c r="EKC34" s="489"/>
      <c r="EKD34" s="489"/>
      <c r="EKE34" s="489"/>
      <c r="EKF34" s="489"/>
      <c r="EKG34" s="489"/>
      <c r="EKH34" s="489"/>
      <c r="EKI34" s="489"/>
      <c r="EKJ34" s="489"/>
      <c r="EKK34" s="489"/>
      <c r="EKL34" s="489"/>
      <c r="EKM34" s="489"/>
      <c r="EKN34" s="489"/>
      <c r="EKO34" s="489"/>
      <c r="EKP34" s="489"/>
      <c r="EKQ34" s="489"/>
      <c r="EKR34" s="489"/>
      <c r="EKS34" s="489"/>
      <c r="EKT34" s="489"/>
      <c r="EKU34" s="489"/>
      <c r="EKV34" s="489"/>
      <c r="EKW34" s="489"/>
      <c r="EKX34" s="489"/>
      <c r="EKY34" s="489"/>
      <c r="EKZ34" s="489"/>
      <c r="ELA34" s="489"/>
      <c r="ELB34" s="489"/>
      <c r="ELC34" s="489"/>
      <c r="ELD34" s="489"/>
      <c r="ELE34" s="489"/>
      <c r="ELF34" s="489"/>
      <c r="ELG34" s="489"/>
      <c r="ELH34" s="489"/>
      <c r="ELI34" s="489"/>
      <c r="ELJ34" s="489"/>
      <c r="ELK34" s="489"/>
      <c r="ELL34" s="489"/>
      <c r="ELM34" s="489"/>
      <c r="ELN34" s="489"/>
      <c r="ELO34" s="489"/>
      <c r="ELP34" s="489"/>
      <c r="ELQ34" s="489"/>
      <c r="ELR34" s="489"/>
      <c r="ELS34" s="489"/>
      <c r="ELT34" s="489"/>
      <c r="ELU34" s="489"/>
      <c r="ELV34" s="489"/>
      <c r="ELW34" s="489"/>
      <c r="ELX34" s="489"/>
      <c r="ELY34" s="489"/>
      <c r="ELZ34" s="489"/>
      <c r="EMA34" s="489"/>
      <c r="EMB34" s="489"/>
      <c r="EMC34" s="489"/>
      <c r="EMD34" s="489"/>
      <c r="EME34" s="489"/>
      <c r="EMF34" s="489"/>
      <c r="EMG34" s="489"/>
      <c r="EMH34" s="489"/>
      <c r="EMI34" s="489"/>
      <c r="EMJ34" s="489"/>
      <c r="EMK34" s="489"/>
      <c r="EML34" s="489"/>
      <c r="EMM34" s="489"/>
      <c r="EMN34" s="489"/>
      <c r="EMO34" s="489"/>
      <c r="EMP34" s="489"/>
      <c r="EMQ34" s="489"/>
      <c r="EMR34" s="489"/>
      <c r="EMS34" s="489"/>
      <c r="EMT34" s="489"/>
      <c r="EMU34" s="489"/>
      <c r="EMV34" s="489"/>
      <c r="EMW34" s="489"/>
      <c r="EMX34" s="489"/>
      <c r="EMY34" s="489"/>
      <c r="EMZ34" s="489"/>
      <c r="ENA34" s="489"/>
      <c r="ENB34" s="489"/>
      <c r="ENC34" s="489"/>
      <c r="END34" s="489"/>
      <c r="ENE34" s="489"/>
      <c r="ENF34" s="489"/>
      <c r="ENG34" s="489"/>
      <c r="ENH34" s="489"/>
      <c r="ENI34" s="489"/>
      <c r="ENJ34" s="489"/>
      <c r="ENK34" s="489"/>
      <c r="ENL34" s="489"/>
      <c r="ENM34" s="489"/>
      <c r="ENN34" s="489"/>
      <c r="ENO34" s="489"/>
      <c r="ENP34" s="489"/>
      <c r="ENQ34" s="489"/>
      <c r="ENR34" s="489"/>
      <c r="ENS34" s="489"/>
      <c r="ENT34" s="489"/>
      <c r="ENU34" s="489"/>
      <c r="ENV34" s="489"/>
      <c r="ENW34" s="489"/>
      <c r="ENX34" s="489"/>
      <c r="ENY34" s="489"/>
      <c r="ENZ34" s="489"/>
      <c r="EOA34" s="489"/>
      <c r="EOB34" s="489"/>
      <c r="EOC34" s="489"/>
      <c r="EOD34" s="489"/>
      <c r="EOE34" s="489"/>
      <c r="EOF34" s="489"/>
      <c r="EOG34" s="489"/>
      <c r="EOH34" s="489"/>
      <c r="EOI34" s="489"/>
      <c r="EOJ34" s="489"/>
      <c r="EOK34" s="489"/>
      <c r="EOL34" s="489"/>
      <c r="EOM34" s="489"/>
      <c r="EON34" s="489"/>
      <c r="EOO34" s="489"/>
      <c r="EOP34" s="489"/>
      <c r="EOQ34" s="489"/>
      <c r="EOR34" s="489"/>
      <c r="EOS34" s="489"/>
      <c r="EOT34" s="489"/>
      <c r="EOU34" s="489"/>
      <c r="EOV34" s="489"/>
      <c r="EOW34" s="489"/>
      <c r="EOX34" s="489"/>
      <c r="EOY34" s="489"/>
      <c r="EOZ34" s="489"/>
      <c r="EPA34" s="489"/>
      <c r="EPB34" s="489"/>
      <c r="EPC34" s="489"/>
      <c r="EPD34" s="489"/>
      <c r="EPE34" s="489"/>
      <c r="EPF34" s="489"/>
      <c r="EPG34" s="489"/>
      <c r="EPH34" s="489"/>
      <c r="EPI34" s="489"/>
      <c r="EPJ34" s="489"/>
      <c r="EPK34" s="489"/>
      <c r="EPL34" s="489"/>
      <c r="EPM34" s="489"/>
      <c r="EPN34" s="489"/>
      <c r="EPO34" s="489"/>
      <c r="EPP34" s="489"/>
      <c r="EPQ34" s="489"/>
      <c r="EPR34" s="489"/>
      <c r="EPS34" s="489"/>
      <c r="EPT34" s="489"/>
      <c r="EPU34" s="489"/>
      <c r="EPV34" s="489"/>
      <c r="EPW34" s="489"/>
      <c r="EPX34" s="489"/>
      <c r="EPY34" s="489"/>
      <c r="EPZ34" s="489"/>
      <c r="EQA34" s="489"/>
      <c r="EQB34" s="489"/>
      <c r="EQC34" s="489"/>
      <c r="EQD34" s="489"/>
      <c r="EQE34" s="489"/>
      <c r="EQF34" s="489"/>
      <c r="EQG34" s="489"/>
      <c r="EQH34" s="489"/>
      <c r="EQI34" s="489"/>
      <c r="EQJ34" s="489"/>
      <c r="EQK34" s="489"/>
      <c r="EQL34" s="489"/>
      <c r="EQM34" s="489"/>
      <c r="EQN34" s="489"/>
      <c r="EQO34" s="489"/>
      <c r="EQP34" s="489"/>
      <c r="EQQ34" s="489"/>
      <c r="EQR34" s="489"/>
      <c r="EQS34" s="489"/>
      <c r="EQT34" s="489"/>
      <c r="EQU34" s="489"/>
      <c r="EQV34" s="489"/>
      <c r="EQW34" s="489"/>
      <c r="EQX34" s="489"/>
      <c r="EQY34" s="489"/>
      <c r="EQZ34" s="489"/>
      <c r="ERA34" s="489"/>
      <c r="ERB34" s="489"/>
      <c r="ERC34" s="489"/>
      <c r="ERD34" s="489"/>
      <c r="ERE34" s="489"/>
      <c r="ERF34" s="489"/>
      <c r="ERG34" s="489"/>
      <c r="ERH34" s="489"/>
      <c r="ERI34" s="489"/>
      <c r="ERJ34" s="489"/>
      <c r="ERK34" s="489"/>
      <c r="ERL34" s="489"/>
      <c r="ERM34" s="489"/>
      <c r="ERN34" s="489"/>
      <c r="ERO34" s="489"/>
      <c r="ERP34" s="489"/>
      <c r="ERQ34" s="489"/>
      <c r="ERR34" s="489"/>
      <c r="ERS34" s="489"/>
      <c r="ERT34" s="489"/>
      <c r="ERU34" s="489"/>
      <c r="ERV34" s="489"/>
      <c r="ERW34" s="489"/>
      <c r="ERX34" s="489"/>
      <c r="ERY34" s="489"/>
      <c r="ERZ34" s="489"/>
      <c r="ESA34" s="489"/>
      <c r="ESB34" s="489"/>
      <c r="ESC34" s="489"/>
      <c r="ESD34" s="489"/>
      <c r="ESE34" s="489"/>
      <c r="ESF34" s="489"/>
      <c r="ESG34" s="489"/>
      <c r="ESH34" s="489"/>
      <c r="ESI34" s="489"/>
      <c r="ESJ34" s="489"/>
      <c r="ESK34" s="489"/>
      <c r="ESL34" s="489"/>
      <c r="ESM34" s="489"/>
      <c r="ESN34" s="489"/>
      <c r="ESO34" s="489"/>
      <c r="ESP34" s="489"/>
      <c r="ESQ34" s="489"/>
      <c r="ESR34" s="489"/>
      <c r="ESS34" s="489"/>
      <c r="EST34" s="489"/>
      <c r="ESU34" s="489"/>
      <c r="ESV34" s="489"/>
      <c r="ESW34" s="489"/>
      <c r="ESX34" s="489"/>
      <c r="ESY34" s="489"/>
      <c r="ESZ34" s="489"/>
      <c r="ETA34" s="489"/>
      <c r="ETB34" s="489"/>
      <c r="ETC34" s="489"/>
      <c r="ETD34" s="489"/>
      <c r="ETE34" s="489"/>
      <c r="ETF34" s="489"/>
      <c r="ETG34" s="489"/>
      <c r="ETH34" s="489"/>
      <c r="ETI34" s="489"/>
      <c r="ETJ34" s="489"/>
      <c r="ETK34" s="489"/>
      <c r="ETL34" s="489"/>
      <c r="ETM34" s="489"/>
      <c r="ETN34" s="489"/>
      <c r="ETO34" s="489"/>
      <c r="ETP34" s="489"/>
      <c r="ETQ34" s="489"/>
      <c r="ETR34" s="489"/>
      <c r="ETS34" s="489"/>
      <c r="ETT34" s="489"/>
      <c r="ETU34" s="489"/>
      <c r="ETV34" s="489"/>
      <c r="ETW34" s="489"/>
      <c r="ETX34" s="489"/>
      <c r="ETY34" s="489"/>
      <c r="ETZ34" s="489"/>
      <c r="EUA34" s="489"/>
      <c r="EUB34" s="489"/>
      <c r="EUC34" s="489"/>
      <c r="EUD34" s="489"/>
      <c r="EUE34" s="489"/>
      <c r="EUF34" s="489"/>
      <c r="EUG34" s="489"/>
      <c r="EUH34" s="489"/>
      <c r="EUI34" s="489"/>
      <c r="EUJ34" s="489"/>
      <c r="EUK34" s="489"/>
      <c r="EUL34" s="489"/>
      <c r="EUM34" s="489"/>
      <c r="EUN34" s="489"/>
      <c r="EUO34" s="489"/>
      <c r="EUP34" s="489"/>
      <c r="EUQ34" s="489"/>
      <c r="EUR34" s="489"/>
      <c r="EUS34" s="489"/>
      <c r="EUT34" s="489"/>
      <c r="EUU34" s="489"/>
      <c r="EUV34" s="489"/>
      <c r="EUW34" s="489"/>
      <c r="EUX34" s="489"/>
      <c r="EUY34" s="489"/>
      <c r="EUZ34" s="489"/>
      <c r="EVA34" s="489"/>
      <c r="EVB34" s="489"/>
      <c r="EVC34" s="489"/>
      <c r="EVD34" s="489"/>
      <c r="EVE34" s="489"/>
      <c r="EVF34" s="489"/>
      <c r="EVG34" s="489"/>
      <c r="EVH34" s="489"/>
      <c r="EVI34" s="489"/>
      <c r="EVJ34" s="489"/>
      <c r="EVK34" s="489"/>
      <c r="EVL34" s="489"/>
      <c r="EVM34" s="489"/>
      <c r="EVN34" s="489"/>
      <c r="EVO34" s="489"/>
      <c r="EVP34" s="489"/>
      <c r="EVQ34" s="489"/>
      <c r="EVR34" s="489"/>
      <c r="EVS34" s="489"/>
      <c r="EVT34" s="489"/>
      <c r="EVU34" s="489"/>
      <c r="EVV34" s="489"/>
      <c r="EVW34" s="489"/>
      <c r="EVX34" s="489"/>
      <c r="EVY34" s="489"/>
      <c r="EVZ34" s="489"/>
      <c r="EWA34" s="489"/>
      <c r="EWB34" s="489"/>
      <c r="EWC34" s="489"/>
      <c r="EWD34" s="489"/>
      <c r="EWE34" s="489"/>
      <c r="EWF34" s="489"/>
      <c r="EWG34" s="489"/>
      <c r="EWH34" s="489"/>
      <c r="EWI34" s="489"/>
      <c r="EWJ34" s="489"/>
      <c r="EWK34" s="489"/>
      <c r="EWL34" s="489"/>
      <c r="EWM34" s="489"/>
      <c r="EWN34" s="489"/>
      <c r="EWO34" s="489"/>
      <c r="EWP34" s="489"/>
      <c r="EWQ34" s="489"/>
      <c r="EWR34" s="489"/>
      <c r="EWS34" s="489"/>
      <c r="EWT34" s="489"/>
      <c r="EWU34" s="489"/>
      <c r="EWV34" s="489"/>
      <c r="EWW34" s="489"/>
      <c r="EWX34" s="489"/>
      <c r="EWY34" s="489"/>
      <c r="EWZ34" s="489"/>
      <c r="EXA34" s="489"/>
      <c r="EXB34" s="489"/>
      <c r="EXC34" s="489"/>
      <c r="EXD34" s="489"/>
      <c r="EXE34" s="489"/>
      <c r="EXF34" s="489"/>
      <c r="EXG34" s="489"/>
      <c r="EXH34" s="489"/>
      <c r="EXI34" s="489"/>
      <c r="EXJ34" s="489"/>
      <c r="EXK34" s="489"/>
      <c r="EXL34" s="489"/>
      <c r="EXM34" s="489"/>
      <c r="EXN34" s="489"/>
      <c r="EXO34" s="489"/>
      <c r="EXP34" s="489"/>
      <c r="EXQ34" s="489"/>
      <c r="EXR34" s="489"/>
      <c r="EXS34" s="489"/>
      <c r="EXT34" s="489"/>
      <c r="EXU34" s="489"/>
      <c r="EXV34" s="489"/>
      <c r="EXW34" s="489"/>
      <c r="EXX34" s="489"/>
      <c r="EXY34" s="489"/>
      <c r="EXZ34" s="489"/>
      <c r="EYA34" s="489"/>
      <c r="EYB34" s="489"/>
      <c r="EYC34" s="489"/>
      <c r="EYD34" s="489"/>
      <c r="EYE34" s="489"/>
      <c r="EYF34" s="489"/>
      <c r="EYG34" s="489"/>
      <c r="EYH34" s="489"/>
      <c r="EYI34" s="489"/>
      <c r="EYJ34" s="489"/>
      <c r="EYK34" s="489"/>
      <c r="EYL34" s="489"/>
      <c r="EYM34" s="489"/>
      <c r="EYN34" s="489"/>
      <c r="EYO34" s="489"/>
      <c r="EYP34" s="489"/>
      <c r="EYQ34" s="489"/>
      <c r="EYR34" s="489"/>
      <c r="EYS34" s="489"/>
      <c r="EYT34" s="489"/>
      <c r="EYU34" s="489"/>
      <c r="EYV34" s="489"/>
      <c r="EYW34" s="489"/>
      <c r="EYX34" s="489"/>
      <c r="EYY34" s="489"/>
      <c r="EYZ34" s="489"/>
      <c r="EZA34" s="489"/>
      <c r="EZB34" s="489"/>
      <c r="EZC34" s="489"/>
      <c r="EZD34" s="489"/>
      <c r="EZE34" s="489"/>
      <c r="EZF34" s="489"/>
      <c r="EZG34" s="489"/>
      <c r="EZH34" s="489"/>
      <c r="EZI34" s="489"/>
      <c r="EZJ34" s="489"/>
      <c r="EZK34" s="489"/>
      <c r="EZL34" s="489"/>
      <c r="EZM34" s="489"/>
      <c r="EZN34" s="489"/>
      <c r="EZO34" s="489"/>
      <c r="EZP34" s="489"/>
      <c r="EZQ34" s="489"/>
      <c r="EZR34" s="489"/>
      <c r="EZS34" s="489"/>
      <c r="EZT34" s="489"/>
      <c r="EZU34" s="489"/>
      <c r="EZV34" s="489"/>
      <c r="EZW34" s="489"/>
      <c r="EZX34" s="489"/>
      <c r="EZY34" s="489"/>
      <c r="EZZ34" s="489"/>
      <c r="FAA34" s="489"/>
      <c r="FAB34" s="489"/>
      <c r="FAC34" s="489"/>
      <c r="FAD34" s="489"/>
      <c r="FAE34" s="489"/>
      <c r="FAF34" s="489"/>
      <c r="FAG34" s="489"/>
      <c r="FAH34" s="489"/>
      <c r="FAI34" s="489"/>
      <c r="FAJ34" s="489"/>
      <c r="FAK34" s="489"/>
      <c r="FAL34" s="489"/>
      <c r="FAM34" s="489"/>
      <c r="FAN34" s="489"/>
      <c r="FAO34" s="489"/>
      <c r="FAP34" s="489"/>
      <c r="FAQ34" s="489"/>
      <c r="FAR34" s="489"/>
      <c r="FAS34" s="489"/>
      <c r="FAT34" s="489"/>
      <c r="FAU34" s="489"/>
      <c r="FAV34" s="489"/>
      <c r="FAW34" s="489"/>
      <c r="FAX34" s="489"/>
      <c r="FAY34" s="489"/>
      <c r="FAZ34" s="489"/>
      <c r="FBA34" s="489"/>
      <c r="FBB34" s="489"/>
      <c r="FBC34" s="489"/>
      <c r="FBD34" s="489"/>
      <c r="FBE34" s="489"/>
      <c r="FBF34" s="489"/>
      <c r="FBG34" s="489"/>
      <c r="FBH34" s="489"/>
      <c r="FBI34" s="489"/>
      <c r="FBJ34" s="489"/>
      <c r="FBK34" s="489"/>
      <c r="FBL34" s="489"/>
      <c r="FBM34" s="489"/>
      <c r="FBN34" s="489"/>
      <c r="FBO34" s="489"/>
      <c r="FBP34" s="489"/>
      <c r="FBQ34" s="489"/>
      <c r="FBR34" s="489"/>
      <c r="FBS34" s="489"/>
      <c r="FBT34" s="489"/>
      <c r="FBU34" s="489"/>
      <c r="FBV34" s="489"/>
      <c r="FBW34" s="489"/>
      <c r="FBX34" s="489"/>
      <c r="FBY34" s="489"/>
      <c r="FBZ34" s="489"/>
      <c r="FCA34" s="489"/>
      <c r="FCB34" s="489"/>
      <c r="FCC34" s="489"/>
      <c r="FCD34" s="489"/>
      <c r="FCE34" s="489"/>
      <c r="FCF34" s="489"/>
      <c r="FCG34" s="489"/>
      <c r="FCH34" s="489"/>
      <c r="FCI34" s="489"/>
      <c r="FCJ34" s="489"/>
      <c r="FCK34" s="489"/>
      <c r="FCL34" s="489"/>
      <c r="FCM34" s="489"/>
      <c r="FCN34" s="489"/>
      <c r="FCO34" s="489"/>
      <c r="FCP34" s="489"/>
      <c r="FCQ34" s="489"/>
      <c r="FCR34" s="489"/>
      <c r="FCS34" s="489"/>
      <c r="FCT34" s="489"/>
      <c r="FCU34" s="489"/>
      <c r="FCV34" s="489"/>
      <c r="FCW34" s="489"/>
      <c r="FCX34" s="489"/>
      <c r="FCY34" s="489"/>
      <c r="FCZ34" s="489"/>
      <c r="FDA34" s="489"/>
      <c r="FDB34" s="489"/>
      <c r="FDC34" s="489"/>
      <c r="FDD34" s="489"/>
      <c r="FDE34" s="489"/>
      <c r="FDF34" s="489"/>
      <c r="FDG34" s="489"/>
      <c r="FDH34" s="489"/>
      <c r="FDI34" s="489"/>
      <c r="FDJ34" s="489"/>
      <c r="FDK34" s="489"/>
      <c r="FDL34" s="489"/>
      <c r="FDM34" s="489"/>
      <c r="FDN34" s="489"/>
      <c r="FDO34" s="489"/>
      <c r="FDP34" s="489"/>
      <c r="FDQ34" s="489"/>
      <c r="FDR34" s="489"/>
      <c r="FDS34" s="489"/>
      <c r="FDT34" s="489"/>
      <c r="FDU34" s="489"/>
      <c r="FDV34" s="489"/>
      <c r="FDW34" s="489"/>
      <c r="FDX34" s="489"/>
      <c r="FDY34" s="489"/>
      <c r="FDZ34" s="489"/>
      <c r="FEA34" s="489"/>
      <c r="FEB34" s="489"/>
      <c r="FEC34" s="489"/>
      <c r="FED34" s="489"/>
      <c r="FEE34" s="489"/>
      <c r="FEF34" s="489"/>
      <c r="FEG34" s="489"/>
      <c r="FEH34" s="489"/>
      <c r="FEI34" s="489"/>
      <c r="FEJ34" s="489"/>
      <c r="FEK34" s="489"/>
      <c r="FEL34" s="489"/>
      <c r="FEM34" s="489"/>
      <c r="FEN34" s="489"/>
      <c r="FEO34" s="489"/>
      <c r="FEP34" s="489"/>
      <c r="FEQ34" s="489"/>
      <c r="FER34" s="489"/>
      <c r="FES34" s="489"/>
      <c r="FET34" s="489"/>
      <c r="FEU34" s="489"/>
      <c r="FEV34" s="489"/>
      <c r="FEW34" s="489"/>
      <c r="FEX34" s="489"/>
      <c r="FEY34" s="489"/>
      <c r="FEZ34" s="489"/>
      <c r="FFA34" s="489"/>
      <c r="FFB34" s="489"/>
      <c r="FFC34" s="489"/>
      <c r="FFD34" s="489"/>
      <c r="FFE34" s="489"/>
      <c r="FFF34" s="489"/>
      <c r="FFG34" s="489"/>
      <c r="FFH34" s="489"/>
      <c r="FFI34" s="489"/>
      <c r="FFJ34" s="489"/>
      <c r="FFK34" s="489"/>
      <c r="FFL34" s="489"/>
      <c r="FFM34" s="489"/>
      <c r="FFN34" s="489"/>
      <c r="FFO34" s="489"/>
      <c r="FFP34" s="489"/>
      <c r="FFQ34" s="489"/>
      <c r="FFR34" s="489"/>
      <c r="FFS34" s="489"/>
      <c r="FFT34" s="489"/>
      <c r="FFU34" s="489"/>
      <c r="FFV34" s="489"/>
      <c r="FFW34" s="489"/>
      <c r="FFX34" s="489"/>
      <c r="FFY34" s="489"/>
      <c r="FFZ34" s="489"/>
      <c r="FGA34" s="489"/>
      <c r="FGB34" s="489"/>
      <c r="FGC34" s="489"/>
      <c r="FGD34" s="489"/>
      <c r="FGE34" s="489"/>
      <c r="FGF34" s="489"/>
      <c r="FGG34" s="489"/>
      <c r="FGH34" s="489"/>
      <c r="FGI34" s="489"/>
      <c r="FGJ34" s="489"/>
      <c r="FGK34" s="489"/>
      <c r="FGL34" s="489"/>
      <c r="FGM34" s="489"/>
      <c r="FGN34" s="489"/>
      <c r="FGO34" s="489"/>
      <c r="FGP34" s="489"/>
      <c r="FGQ34" s="489"/>
      <c r="FGR34" s="489"/>
      <c r="FGS34" s="489"/>
      <c r="FGT34" s="489"/>
      <c r="FGU34" s="489"/>
      <c r="FGV34" s="489"/>
      <c r="FGW34" s="489"/>
      <c r="FGX34" s="489"/>
      <c r="FGY34" s="489"/>
      <c r="FGZ34" s="489"/>
      <c r="FHA34" s="489"/>
      <c r="FHB34" s="489"/>
      <c r="FHC34" s="489"/>
      <c r="FHD34" s="489"/>
      <c r="FHE34" s="489"/>
      <c r="FHF34" s="489"/>
      <c r="FHG34" s="489"/>
      <c r="FHH34" s="489"/>
      <c r="FHI34" s="489"/>
      <c r="FHJ34" s="489"/>
      <c r="FHK34" s="489"/>
      <c r="FHL34" s="489"/>
      <c r="FHM34" s="489"/>
      <c r="FHN34" s="489"/>
      <c r="FHO34" s="489"/>
      <c r="FHP34" s="489"/>
      <c r="FHQ34" s="489"/>
      <c r="FHR34" s="489"/>
      <c r="FHS34" s="489"/>
      <c r="FHT34" s="489"/>
      <c r="FHU34" s="489"/>
      <c r="FHV34" s="489"/>
      <c r="FHW34" s="489"/>
      <c r="FHX34" s="489"/>
      <c r="FHY34" s="489"/>
      <c r="FHZ34" s="489"/>
      <c r="FIA34" s="489"/>
      <c r="FIB34" s="489"/>
      <c r="FIC34" s="489"/>
      <c r="FID34" s="489"/>
      <c r="FIE34" s="489"/>
      <c r="FIF34" s="489"/>
      <c r="FIG34" s="489"/>
      <c r="FIH34" s="489"/>
      <c r="FII34" s="489"/>
      <c r="FIJ34" s="489"/>
      <c r="FIK34" s="489"/>
      <c r="FIL34" s="489"/>
      <c r="FIM34" s="489"/>
      <c r="FIN34" s="489"/>
      <c r="FIO34" s="489"/>
      <c r="FIP34" s="489"/>
      <c r="FIQ34" s="489"/>
      <c r="FIR34" s="489"/>
      <c r="FIS34" s="489"/>
      <c r="FIT34" s="489"/>
      <c r="FIU34" s="489"/>
      <c r="FIV34" s="489"/>
      <c r="FIW34" s="489"/>
      <c r="FIX34" s="489"/>
      <c r="FIY34" s="489"/>
      <c r="FIZ34" s="489"/>
      <c r="FJA34" s="489"/>
      <c r="FJB34" s="489"/>
      <c r="FJC34" s="489"/>
      <c r="FJD34" s="489"/>
      <c r="FJE34" s="489"/>
      <c r="FJF34" s="489"/>
      <c r="FJG34" s="489"/>
      <c r="FJH34" s="489"/>
      <c r="FJI34" s="489"/>
      <c r="FJJ34" s="489"/>
      <c r="FJK34" s="489"/>
      <c r="FJL34" s="489"/>
      <c r="FJM34" s="489"/>
      <c r="FJN34" s="489"/>
      <c r="FJO34" s="489"/>
      <c r="FJP34" s="489"/>
      <c r="FJQ34" s="489"/>
      <c r="FJR34" s="489"/>
      <c r="FJS34" s="489"/>
      <c r="FJT34" s="489"/>
      <c r="FJU34" s="489"/>
      <c r="FJV34" s="489"/>
      <c r="FJW34" s="489"/>
      <c r="FJX34" s="489"/>
      <c r="FJY34" s="489"/>
      <c r="FJZ34" s="489"/>
      <c r="FKA34" s="489"/>
      <c r="FKB34" s="489"/>
      <c r="FKC34" s="489"/>
      <c r="FKD34" s="489"/>
      <c r="FKE34" s="489"/>
      <c r="FKF34" s="489"/>
      <c r="FKG34" s="489"/>
      <c r="FKH34" s="489"/>
      <c r="FKI34" s="489"/>
      <c r="FKJ34" s="489"/>
      <c r="FKK34" s="489"/>
      <c r="FKL34" s="489"/>
      <c r="FKM34" s="489"/>
      <c r="FKN34" s="489"/>
      <c r="FKO34" s="489"/>
      <c r="FKP34" s="489"/>
      <c r="FKQ34" s="489"/>
      <c r="FKR34" s="489"/>
      <c r="FKS34" s="489"/>
      <c r="FKT34" s="489"/>
      <c r="FKU34" s="489"/>
      <c r="FKV34" s="489"/>
      <c r="FKW34" s="489"/>
      <c r="FKX34" s="489"/>
      <c r="FKY34" s="489"/>
      <c r="FKZ34" s="489"/>
      <c r="FLA34" s="489"/>
      <c r="FLB34" s="489"/>
      <c r="FLC34" s="489"/>
      <c r="FLD34" s="489"/>
      <c r="FLE34" s="489"/>
      <c r="FLF34" s="489"/>
      <c r="FLG34" s="489"/>
      <c r="FLH34" s="489"/>
      <c r="FLI34" s="489"/>
      <c r="FLJ34" s="489"/>
      <c r="FLK34" s="489"/>
      <c r="FLL34" s="489"/>
      <c r="FLM34" s="489"/>
      <c r="FLN34" s="489"/>
      <c r="FLO34" s="489"/>
      <c r="FLP34" s="489"/>
      <c r="FLQ34" s="489"/>
      <c r="FLR34" s="489"/>
      <c r="FLS34" s="489"/>
      <c r="FLT34" s="489"/>
      <c r="FLU34" s="489"/>
      <c r="FLV34" s="489"/>
      <c r="FLW34" s="489"/>
      <c r="FLX34" s="489"/>
      <c r="FLY34" s="489"/>
      <c r="FLZ34" s="489"/>
      <c r="FMA34" s="489"/>
      <c r="FMB34" s="489"/>
      <c r="FMC34" s="489"/>
      <c r="FMD34" s="489"/>
      <c r="FME34" s="489"/>
      <c r="FMF34" s="489"/>
      <c r="FMG34" s="489"/>
      <c r="FMH34" s="489"/>
      <c r="FMI34" s="489"/>
      <c r="FMJ34" s="489"/>
      <c r="FMK34" s="489"/>
      <c r="FML34" s="489"/>
      <c r="FMM34" s="489"/>
      <c r="FMN34" s="489"/>
      <c r="FMO34" s="489"/>
      <c r="FMP34" s="489"/>
      <c r="FMQ34" s="489"/>
      <c r="FMR34" s="489"/>
      <c r="FMS34" s="489"/>
      <c r="FMT34" s="489"/>
      <c r="FMU34" s="489"/>
      <c r="FMV34" s="489"/>
      <c r="FMW34" s="489"/>
      <c r="FMX34" s="489"/>
      <c r="FMY34" s="489"/>
      <c r="FMZ34" s="489"/>
      <c r="FNA34" s="489"/>
      <c r="FNB34" s="489"/>
      <c r="FNC34" s="489"/>
      <c r="FND34" s="489"/>
      <c r="FNE34" s="489"/>
      <c r="FNF34" s="489"/>
      <c r="FNG34" s="489"/>
      <c r="FNH34" s="489"/>
      <c r="FNI34" s="489"/>
      <c r="FNJ34" s="489"/>
      <c r="FNK34" s="489"/>
      <c r="FNL34" s="489"/>
      <c r="FNM34" s="489"/>
      <c r="FNN34" s="489"/>
      <c r="FNO34" s="489"/>
      <c r="FNP34" s="489"/>
      <c r="FNQ34" s="489"/>
      <c r="FNR34" s="489"/>
      <c r="FNS34" s="489"/>
      <c r="FNT34" s="489"/>
      <c r="FNU34" s="489"/>
      <c r="FNV34" s="489"/>
      <c r="FNW34" s="489"/>
      <c r="FNX34" s="489"/>
      <c r="FNY34" s="489"/>
      <c r="FNZ34" s="489"/>
      <c r="FOA34" s="489"/>
      <c r="FOB34" s="489"/>
      <c r="FOC34" s="489"/>
      <c r="FOD34" s="489"/>
      <c r="FOE34" s="489"/>
      <c r="FOF34" s="489"/>
      <c r="FOG34" s="489"/>
      <c r="FOH34" s="489"/>
      <c r="FOI34" s="489"/>
      <c r="FOJ34" s="489"/>
      <c r="FOK34" s="489"/>
      <c r="FOL34" s="489"/>
      <c r="FOM34" s="489"/>
      <c r="FON34" s="489"/>
      <c r="FOO34" s="489"/>
      <c r="FOP34" s="489"/>
      <c r="FOQ34" s="489"/>
      <c r="FOR34" s="489"/>
      <c r="FOS34" s="489"/>
      <c r="FOT34" s="489"/>
      <c r="FOU34" s="489"/>
      <c r="FOV34" s="489"/>
      <c r="FOW34" s="489"/>
      <c r="FOX34" s="489"/>
      <c r="FOY34" s="489"/>
      <c r="FOZ34" s="489"/>
      <c r="FPA34" s="489"/>
      <c r="FPB34" s="489"/>
      <c r="FPC34" s="489"/>
      <c r="FPD34" s="489"/>
      <c r="FPE34" s="489"/>
      <c r="FPF34" s="489"/>
      <c r="FPG34" s="489"/>
      <c r="FPH34" s="489"/>
      <c r="FPI34" s="489"/>
      <c r="FPJ34" s="489"/>
      <c r="FPK34" s="489"/>
      <c r="FPL34" s="489"/>
      <c r="FPM34" s="489"/>
      <c r="FPN34" s="489"/>
      <c r="FPO34" s="489"/>
      <c r="FPP34" s="489"/>
      <c r="FPQ34" s="489"/>
      <c r="FPR34" s="489"/>
      <c r="FPS34" s="489"/>
      <c r="FPT34" s="489"/>
      <c r="FPU34" s="489"/>
      <c r="FPV34" s="489"/>
      <c r="FPW34" s="489"/>
      <c r="FPX34" s="489"/>
      <c r="FPY34" s="489"/>
      <c r="FPZ34" s="489"/>
      <c r="FQA34" s="489"/>
      <c r="FQB34" s="489"/>
      <c r="FQC34" s="489"/>
      <c r="FQD34" s="489"/>
      <c r="FQE34" s="489"/>
      <c r="FQF34" s="489"/>
      <c r="FQG34" s="489"/>
      <c r="FQH34" s="489"/>
      <c r="FQI34" s="489"/>
      <c r="FQJ34" s="489"/>
      <c r="FQK34" s="489"/>
      <c r="FQL34" s="489"/>
      <c r="FQM34" s="489"/>
      <c r="FQN34" s="489"/>
      <c r="FQO34" s="489"/>
      <c r="FQP34" s="489"/>
      <c r="FQQ34" s="489"/>
      <c r="FQR34" s="489"/>
      <c r="FQS34" s="489"/>
      <c r="FQT34" s="489"/>
      <c r="FQU34" s="489"/>
      <c r="FQV34" s="489"/>
      <c r="FQW34" s="489"/>
      <c r="FQX34" s="489"/>
      <c r="FQY34" s="489"/>
      <c r="FQZ34" s="489"/>
      <c r="FRA34" s="489"/>
      <c r="FRB34" s="489"/>
      <c r="FRC34" s="489"/>
      <c r="FRD34" s="489"/>
      <c r="FRE34" s="489"/>
      <c r="FRF34" s="489"/>
      <c r="FRG34" s="489"/>
      <c r="FRH34" s="489"/>
      <c r="FRI34" s="489"/>
      <c r="FRJ34" s="489"/>
      <c r="FRK34" s="489"/>
      <c r="FRL34" s="489"/>
      <c r="FRM34" s="489"/>
      <c r="FRN34" s="489"/>
      <c r="FRO34" s="489"/>
      <c r="FRP34" s="489"/>
      <c r="FRQ34" s="489"/>
      <c r="FRR34" s="489"/>
      <c r="FRS34" s="489"/>
      <c r="FRT34" s="489"/>
      <c r="FRU34" s="489"/>
      <c r="FRV34" s="489"/>
      <c r="FRW34" s="489"/>
      <c r="FRX34" s="489"/>
      <c r="FRY34" s="489"/>
      <c r="FRZ34" s="489"/>
      <c r="FSA34" s="489"/>
      <c r="FSB34" s="489"/>
      <c r="FSC34" s="489"/>
      <c r="FSD34" s="489"/>
      <c r="FSE34" s="489"/>
      <c r="FSF34" s="489"/>
      <c r="FSG34" s="489"/>
      <c r="FSH34" s="489"/>
      <c r="FSI34" s="489"/>
      <c r="FSJ34" s="489"/>
      <c r="FSK34" s="489"/>
      <c r="FSL34" s="489"/>
      <c r="FSM34" s="489"/>
      <c r="FSN34" s="489"/>
      <c r="FSO34" s="489"/>
      <c r="FSP34" s="489"/>
      <c r="FSQ34" s="489"/>
      <c r="FSR34" s="489"/>
      <c r="FSS34" s="489"/>
      <c r="FST34" s="489"/>
      <c r="FSU34" s="489"/>
      <c r="FSV34" s="489"/>
      <c r="FSW34" s="489"/>
      <c r="FSX34" s="489"/>
      <c r="FSY34" s="489"/>
      <c r="FSZ34" s="489"/>
      <c r="FTA34" s="489"/>
      <c r="FTB34" s="489"/>
      <c r="FTC34" s="489"/>
      <c r="FTD34" s="489"/>
      <c r="FTE34" s="489"/>
      <c r="FTF34" s="489"/>
      <c r="FTG34" s="489"/>
      <c r="FTH34" s="489"/>
      <c r="FTI34" s="489"/>
      <c r="FTJ34" s="489"/>
      <c r="FTK34" s="489"/>
      <c r="FTL34" s="489"/>
      <c r="FTM34" s="489"/>
      <c r="FTN34" s="489"/>
      <c r="FTO34" s="489"/>
      <c r="FTP34" s="489"/>
      <c r="FTQ34" s="489"/>
      <c r="FTR34" s="489"/>
      <c r="FTS34" s="489"/>
      <c r="FTT34" s="489"/>
      <c r="FTU34" s="489"/>
      <c r="FTV34" s="489"/>
      <c r="FTW34" s="489"/>
      <c r="FTX34" s="489"/>
      <c r="FTY34" s="489"/>
      <c r="FTZ34" s="489"/>
      <c r="FUA34" s="489"/>
      <c r="FUB34" s="489"/>
      <c r="FUC34" s="489"/>
      <c r="FUD34" s="489"/>
      <c r="FUE34" s="489"/>
      <c r="FUF34" s="489"/>
      <c r="FUG34" s="489"/>
      <c r="FUH34" s="489"/>
      <c r="FUI34" s="489"/>
      <c r="FUJ34" s="489"/>
      <c r="FUK34" s="489"/>
      <c r="FUL34" s="489"/>
      <c r="FUM34" s="489"/>
      <c r="FUN34" s="489"/>
      <c r="FUO34" s="489"/>
      <c r="FUP34" s="489"/>
      <c r="FUQ34" s="489"/>
      <c r="FUR34" s="489"/>
      <c r="FUS34" s="489"/>
      <c r="FUT34" s="489"/>
      <c r="FUU34" s="489"/>
      <c r="FUV34" s="489"/>
      <c r="FUW34" s="489"/>
      <c r="FUX34" s="489"/>
      <c r="FUY34" s="489"/>
      <c r="FUZ34" s="489"/>
      <c r="FVA34" s="489"/>
      <c r="FVB34" s="489"/>
      <c r="FVC34" s="489"/>
      <c r="FVD34" s="489"/>
      <c r="FVE34" s="489"/>
      <c r="FVF34" s="489"/>
      <c r="FVG34" s="489"/>
      <c r="FVH34" s="489"/>
      <c r="FVI34" s="489"/>
      <c r="FVJ34" s="489"/>
      <c r="FVK34" s="489"/>
      <c r="FVL34" s="489"/>
      <c r="FVM34" s="489"/>
      <c r="FVN34" s="489"/>
      <c r="FVO34" s="489"/>
      <c r="FVP34" s="489"/>
      <c r="FVQ34" s="489"/>
      <c r="FVR34" s="489"/>
      <c r="FVS34" s="489"/>
      <c r="FVT34" s="489"/>
      <c r="FVU34" s="489"/>
      <c r="FVV34" s="489"/>
      <c r="FVW34" s="489"/>
      <c r="FVX34" s="489"/>
      <c r="FVY34" s="489"/>
      <c r="FVZ34" s="489"/>
      <c r="FWA34" s="489"/>
      <c r="FWB34" s="489"/>
      <c r="FWC34" s="489"/>
      <c r="FWD34" s="489"/>
      <c r="FWE34" s="489"/>
      <c r="FWF34" s="489"/>
      <c r="FWG34" s="489"/>
      <c r="FWH34" s="489"/>
      <c r="FWI34" s="489"/>
      <c r="FWJ34" s="489"/>
      <c r="FWK34" s="489"/>
      <c r="FWL34" s="489"/>
      <c r="FWM34" s="489"/>
      <c r="FWN34" s="489"/>
      <c r="FWO34" s="489"/>
      <c r="FWP34" s="489"/>
      <c r="FWQ34" s="489"/>
      <c r="FWR34" s="489"/>
      <c r="FWS34" s="489"/>
      <c r="FWT34" s="489"/>
      <c r="FWU34" s="489"/>
      <c r="FWV34" s="489"/>
      <c r="FWW34" s="489"/>
      <c r="FWX34" s="489"/>
      <c r="FWY34" s="489"/>
      <c r="FWZ34" s="489"/>
      <c r="FXA34" s="489"/>
      <c r="FXB34" s="489"/>
      <c r="FXC34" s="489"/>
      <c r="FXD34" s="489"/>
      <c r="FXE34" s="489"/>
      <c r="FXF34" s="489"/>
      <c r="FXG34" s="489"/>
      <c r="FXH34" s="489"/>
      <c r="FXI34" s="489"/>
      <c r="FXJ34" s="489"/>
      <c r="FXK34" s="489"/>
      <c r="FXL34" s="489"/>
      <c r="FXM34" s="489"/>
      <c r="FXN34" s="489"/>
      <c r="FXO34" s="489"/>
      <c r="FXP34" s="489"/>
      <c r="FXQ34" s="489"/>
      <c r="FXR34" s="489"/>
      <c r="FXS34" s="489"/>
      <c r="FXT34" s="489"/>
      <c r="FXU34" s="489"/>
      <c r="FXV34" s="489"/>
      <c r="FXW34" s="489"/>
      <c r="FXX34" s="489"/>
      <c r="FXY34" s="489"/>
      <c r="FXZ34" s="489"/>
      <c r="FYA34" s="489"/>
      <c r="FYB34" s="489"/>
      <c r="FYC34" s="489"/>
      <c r="FYD34" s="489"/>
      <c r="FYE34" s="489"/>
      <c r="FYF34" s="489"/>
      <c r="FYG34" s="489"/>
      <c r="FYH34" s="489"/>
      <c r="FYI34" s="489"/>
      <c r="FYJ34" s="489"/>
      <c r="FYK34" s="489"/>
      <c r="FYL34" s="489"/>
      <c r="FYM34" s="489"/>
      <c r="FYN34" s="489"/>
      <c r="FYO34" s="489"/>
      <c r="FYP34" s="489"/>
      <c r="FYQ34" s="489"/>
      <c r="FYR34" s="489"/>
      <c r="FYS34" s="489"/>
      <c r="FYT34" s="489"/>
      <c r="FYU34" s="489"/>
      <c r="FYV34" s="489"/>
      <c r="FYW34" s="489"/>
      <c r="FYX34" s="489"/>
      <c r="FYY34" s="489"/>
      <c r="FYZ34" s="489"/>
      <c r="FZA34" s="489"/>
      <c r="FZB34" s="489"/>
      <c r="FZC34" s="489"/>
      <c r="FZD34" s="489"/>
      <c r="FZE34" s="489"/>
      <c r="FZF34" s="489"/>
      <c r="FZG34" s="489"/>
      <c r="FZH34" s="489"/>
      <c r="FZI34" s="489"/>
      <c r="FZJ34" s="489"/>
      <c r="FZK34" s="489"/>
      <c r="FZL34" s="489"/>
      <c r="FZM34" s="489"/>
      <c r="FZN34" s="489"/>
      <c r="FZO34" s="489"/>
      <c r="FZP34" s="489"/>
      <c r="FZQ34" s="489"/>
      <c r="FZR34" s="489"/>
      <c r="FZS34" s="489"/>
      <c r="FZT34" s="489"/>
      <c r="FZU34" s="489"/>
      <c r="FZV34" s="489"/>
      <c r="FZW34" s="489"/>
      <c r="FZX34" s="489"/>
      <c r="FZY34" s="489"/>
      <c r="FZZ34" s="489"/>
      <c r="GAA34" s="489"/>
      <c r="GAB34" s="489"/>
      <c r="GAC34" s="489"/>
      <c r="GAD34" s="489"/>
      <c r="GAE34" s="489"/>
      <c r="GAF34" s="489"/>
      <c r="GAG34" s="489"/>
      <c r="GAH34" s="489"/>
      <c r="GAI34" s="489"/>
      <c r="GAJ34" s="489"/>
      <c r="GAK34" s="489"/>
      <c r="GAL34" s="489"/>
      <c r="GAM34" s="489"/>
      <c r="GAN34" s="489"/>
      <c r="GAO34" s="489"/>
      <c r="GAP34" s="489"/>
      <c r="GAQ34" s="489"/>
      <c r="GAR34" s="489"/>
      <c r="GAS34" s="489"/>
      <c r="GAT34" s="489"/>
      <c r="GAU34" s="489"/>
      <c r="GAV34" s="489"/>
      <c r="GAW34" s="489"/>
      <c r="GAX34" s="489"/>
      <c r="GAY34" s="489"/>
      <c r="GAZ34" s="489"/>
      <c r="GBA34" s="489"/>
      <c r="GBB34" s="489"/>
      <c r="GBC34" s="489"/>
      <c r="GBD34" s="489"/>
      <c r="GBE34" s="489"/>
      <c r="GBF34" s="489"/>
      <c r="GBG34" s="489"/>
      <c r="GBH34" s="489"/>
      <c r="GBI34" s="489"/>
      <c r="GBJ34" s="489"/>
      <c r="GBK34" s="489"/>
      <c r="GBL34" s="489"/>
      <c r="GBM34" s="489"/>
      <c r="GBN34" s="489"/>
      <c r="GBO34" s="489"/>
      <c r="GBP34" s="489"/>
      <c r="GBQ34" s="489"/>
      <c r="GBR34" s="489"/>
      <c r="GBS34" s="489"/>
      <c r="GBT34" s="489"/>
      <c r="GBU34" s="489"/>
      <c r="GBV34" s="489"/>
      <c r="GBW34" s="489"/>
      <c r="GBX34" s="489"/>
      <c r="GBY34" s="489"/>
      <c r="GBZ34" s="489"/>
      <c r="GCA34" s="489"/>
      <c r="GCB34" s="489"/>
      <c r="GCC34" s="489"/>
      <c r="GCD34" s="489"/>
      <c r="GCE34" s="489"/>
      <c r="GCF34" s="489"/>
      <c r="GCG34" s="489"/>
      <c r="GCH34" s="489"/>
      <c r="GCI34" s="489"/>
      <c r="GCJ34" s="489"/>
      <c r="GCK34" s="489"/>
      <c r="GCL34" s="489"/>
      <c r="GCM34" s="489"/>
      <c r="GCN34" s="489"/>
      <c r="GCO34" s="489"/>
      <c r="GCP34" s="489"/>
      <c r="GCQ34" s="489"/>
      <c r="GCR34" s="489"/>
      <c r="GCS34" s="489"/>
      <c r="GCT34" s="489"/>
      <c r="GCU34" s="489"/>
      <c r="GCV34" s="489"/>
      <c r="GCW34" s="489"/>
      <c r="GCX34" s="489"/>
      <c r="GCY34" s="489"/>
      <c r="GCZ34" s="489"/>
      <c r="GDA34" s="489"/>
      <c r="GDB34" s="489"/>
      <c r="GDC34" s="489"/>
      <c r="GDD34" s="489"/>
      <c r="GDE34" s="489"/>
      <c r="GDF34" s="489"/>
      <c r="GDG34" s="489"/>
      <c r="GDH34" s="489"/>
      <c r="GDI34" s="489"/>
      <c r="GDJ34" s="489"/>
      <c r="GDK34" s="489"/>
      <c r="GDL34" s="489"/>
      <c r="GDM34" s="489"/>
      <c r="GDN34" s="489"/>
      <c r="GDO34" s="489"/>
      <c r="GDP34" s="489"/>
      <c r="GDQ34" s="489"/>
      <c r="GDR34" s="489"/>
      <c r="GDS34" s="489"/>
      <c r="GDT34" s="489"/>
      <c r="GDU34" s="489"/>
      <c r="GDV34" s="489"/>
      <c r="GDW34" s="489"/>
      <c r="GDX34" s="489"/>
      <c r="GDY34" s="489"/>
      <c r="GDZ34" s="489"/>
      <c r="GEA34" s="489"/>
      <c r="GEB34" s="489"/>
      <c r="GEC34" s="489"/>
      <c r="GED34" s="489"/>
      <c r="GEE34" s="489"/>
      <c r="GEF34" s="489"/>
      <c r="GEG34" s="489"/>
      <c r="GEH34" s="489"/>
      <c r="GEI34" s="489"/>
      <c r="GEJ34" s="489"/>
      <c r="GEK34" s="489"/>
      <c r="GEL34" s="489"/>
      <c r="GEM34" s="489"/>
      <c r="GEN34" s="489"/>
      <c r="GEO34" s="489"/>
      <c r="GEP34" s="489"/>
      <c r="GEQ34" s="489"/>
      <c r="GER34" s="489"/>
      <c r="GES34" s="489"/>
      <c r="GET34" s="489"/>
      <c r="GEU34" s="489"/>
      <c r="GEV34" s="489"/>
      <c r="GEW34" s="489"/>
      <c r="GEX34" s="489"/>
      <c r="GEY34" s="489"/>
      <c r="GEZ34" s="489"/>
      <c r="GFA34" s="489"/>
      <c r="GFB34" s="489"/>
      <c r="GFC34" s="489"/>
      <c r="GFD34" s="489"/>
      <c r="GFE34" s="489"/>
      <c r="GFF34" s="489"/>
      <c r="GFG34" s="489"/>
      <c r="GFH34" s="489"/>
      <c r="GFI34" s="489"/>
      <c r="GFJ34" s="489"/>
      <c r="GFK34" s="489"/>
      <c r="GFL34" s="489"/>
      <c r="GFM34" s="489"/>
      <c r="GFN34" s="489"/>
      <c r="GFO34" s="489"/>
      <c r="GFP34" s="489"/>
      <c r="GFQ34" s="489"/>
      <c r="GFR34" s="489"/>
      <c r="GFS34" s="489"/>
      <c r="GFT34" s="489"/>
      <c r="GFU34" s="489"/>
      <c r="GFV34" s="489"/>
      <c r="GFW34" s="489"/>
      <c r="GFX34" s="489"/>
      <c r="GFY34" s="489"/>
      <c r="GFZ34" s="489"/>
      <c r="GGA34" s="489"/>
      <c r="GGB34" s="489"/>
      <c r="GGC34" s="489"/>
      <c r="GGD34" s="489"/>
      <c r="GGE34" s="489"/>
      <c r="GGF34" s="489"/>
      <c r="GGG34" s="489"/>
      <c r="GGH34" s="489"/>
      <c r="GGI34" s="489"/>
      <c r="GGJ34" s="489"/>
      <c r="GGK34" s="489"/>
      <c r="GGL34" s="489"/>
      <c r="GGM34" s="489"/>
      <c r="GGN34" s="489"/>
      <c r="GGO34" s="489"/>
      <c r="GGP34" s="489"/>
      <c r="GGQ34" s="489"/>
      <c r="GGR34" s="489"/>
      <c r="GGS34" s="489"/>
      <c r="GGT34" s="489"/>
      <c r="GGU34" s="489"/>
      <c r="GGV34" s="489"/>
      <c r="GGW34" s="489"/>
      <c r="GGX34" s="489"/>
      <c r="GGY34" s="489"/>
      <c r="GGZ34" s="489"/>
      <c r="GHA34" s="489"/>
      <c r="GHB34" s="489"/>
      <c r="GHC34" s="489"/>
      <c r="GHD34" s="489"/>
      <c r="GHE34" s="489"/>
      <c r="GHF34" s="489"/>
      <c r="GHG34" s="489"/>
      <c r="GHH34" s="489"/>
      <c r="GHI34" s="489"/>
      <c r="GHJ34" s="489"/>
      <c r="GHK34" s="489"/>
      <c r="GHL34" s="489"/>
      <c r="GHM34" s="489"/>
      <c r="GHN34" s="489"/>
      <c r="GHO34" s="489"/>
      <c r="GHP34" s="489"/>
      <c r="GHQ34" s="489"/>
      <c r="GHR34" s="489"/>
      <c r="GHS34" s="489"/>
      <c r="GHT34" s="489"/>
      <c r="GHU34" s="489"/>
      <c r="GHV34" s="489"/>
      <c r="GHW34" s="489"/>
      <c r="GHX34" s="489"/>
      <c r="GHY34" s="489"/>
      <c r="GHZ34" s="489"/>
      <c r="GIA34" s="489"/>
      <c r="GIB34" s="489"/>
      <c r="GIC34" s="489"/>
      <c r="GID34" s="489"/>
      <c r="GIE34" s="489"/>
      <c r="GIF34" s="489"/>
      <c r="GIG34" s="489"/>
      <c r="GIH34" s="489"/>
      <c r="GII34" s="489"/>
      <c r="GIJ34" s="489"/>
      <c r="GIK34" s="489"/>
      <c r="GIL34" s="489"/>
      <c r="GIM34" s="489"/>
      <c r="GIN34" s="489"/>
      <c r="GIO34" s="489"/>
      <c r="GIP34" s="489"/>
      <c r="GIQ34" s="489"/>
      <c r="GIR34" s="489"/>
      <c r="GIS34" s="489"/>
      <c r="GIT34" s="489"/>
      <c r="GIU34" s="489"/>
      <c r="GIV34" s="489"/>
      <c r="GIW34" s="489"/>
      <c r="GIX34" s="489"/>
      <c r="GIY34" s="489"/>
      <c r="GIZ34" s="489"/>
      <c r="GJA34" s="489"/>
      <c r="GJB34" s="489"/>
      <c r="GJC34" s="489"/>
      <c r="GJD34" s="489"/>
      <c r="GJE34" s="489"/>
      <c r="GJF34" s="489"/>
      <c r="GJG34" s="489"/>
      <c r="GJH34" s="489"/>
      <c r="GJI34" s="489"/>
      <c r="GJJ34" s="489"/>
      <c r="GJK34" s="489"/>
      <c r="GJL34" s="489"/>
      <c r="GJM34" s="489"/>
      <c r="GJN34" s="489"/>
      <c r="GJO34" s="489"/>
      <c r="GJP34" s="489"/>
      <c r="GJQ34" s="489"/>
      <c r="GJR34" s="489"/>
      <c r="GJS34" s="489"/>
      <c r="GJT34" s="489"/>
      <c r="GJU34" s="489"/>
      <c r="GJV34" s="489"/>
      <c r="GJW34" s="489"/>
      <c r="GJX34" s="489"/>
      <c r="GJY34" s="489"/>
      <c r="GJZ34" s="489"/>
      <c r="GKA34" s="489"/>
      <c r="GKB34" s="489"/>
      <c r="GKC34" s="489"/>
      <c r="GKD34" s="489"/>
      <c r="GKE34" s="489"/>
      <c r="GKF34" s="489"/>
      <c r="GKG34" s="489"/>
      <c r="GKH34" s="489"/>
      <c r="GKI34" s="489"/>
      <c r="GKJ34" s="489"/>
      <c r="GKK34" s="489"/>
      <c r="GKL34" s="489"/>
      <c r="GKM34" s="489"/>
      <c r="GKN34" s="489"/>
      <c r="GKO34" s="489"/>
      <c r="GKP34" s="489"/>
      <c r="GKQ34" s="489"/>
      <c r="GKR34" s="489"/>
      <c r="GKS34" s="489"/>
      <c r="GKT34" s="489"/>
      <c r="GKU34" s="489"/>
      <c r="GKV34" s="489"/>
      <c r="GKW34" s="489"/>
      <c r="GKX34" s="489"/>
      <c r="GKY34" s="489"/>
      <c r="GKZ34" s="489"/>
      <c r="GLA34" s="489"/>
      <c r="GLB34" s="489"/>
      <c r="GLC34" s="489"/>
      <c r="GLD34" s="489"/>
      <c r="GLE34" s="489"/>
      <c r="GLF34" s="489"/>
      <c r="GLG34" s="489"/>
      <c r="GLH34" s="489"/>
      <c r="GLI34" s="489"/>
      <c r="GLJ34" s="489"/>
      <c r="GLK34" s="489"/>
      <c r="GLL34" s="489"/>
      <c r="GLM34" s="489"/>
      <c r="GLN34" s="489"/>
      <c r="GLO34" s="489"/>
      <c r="GLP34" s="489"/>
      <c r="GLQ34" s="489"/>
      <c r="GLR34" s="489"/>
      <c r="GLS34" s="489"/>
      <c r="GLT34" s="489"/>
      <c r="GLU34" s="489"/>
      <c r="GLV34" s="489"/>
      <c r="GLW34" s="489"/>
      <c r="GLX34" s="489"/>
      <c r="GLY34" s="489"/>
      <c r="GLZ34" s="489"/>
      <c r="GMA34" s="489"/>
      <c r="GMB34" s="489"/>
      <c r="GMC34" s="489"/>
      <c r="GMD34" s="489"/>
      <c r="GME34" s="489"/>
      <c r="GMF34" s="489"/>
      <c r="GMG34" s="489"/>
      <c r="GMH34" s="489"/>
      <c r="GMI34" s="489"/>
      <c r="GMJ34" s="489"/>
      <c r="GMK34" s="489"/>
      <c r="GML34" s="489"/>
      <c r="GMM34" s="489"/>
      <c r="GMN34" s="489"/>
      <c r="GMO34" s="489"/>
      <c r="GMP34" s="489"/>
      <c r="GMQ34" s="489"/>
      <c r="GMR34" s="489"/>
      <c r="GMS34" s="489"/>
      <c r="GMT34" s="489"/>
      <c r="GMU34" s="489"/>
      <c r="GMV34" s="489"/>
      <c r="GMW34" s="489"/>
      <c r="GMX34" s="489"/>
      <c r="GMY34" s="489"/>
      <c r="GMZ34" s="489"/>
      <c r="GNA34" s="489"/>
      <c r="GNB34" s="489"/>
      <c r="GNC34" s="489"/>
      <c r="GND34" s="489"/>
      <c r="GNE34" s="489"/>
      <c r="GNF34" s="489"/>
      <c r="GNG34" s="489"/>
      <c r="GNH34" s="489"/>
      <c r="GNI34" s="489"/>
      <c r="GNJ34" s="489"/>
      <c r="GNK34" s="489"/>
      <c r="GNL34" s="489"/>
      <c r="GNM34" s="489"/>
      <c r="GNN34" s="489"/>
      <c r="GNO34" s="489"/>
      <c r="GNP34" s="489"/>
      <c r="GNQ34" s="489"/>
      <c r="GNR34" s="489"/>
      <c r="GNS34" s="489"/>
      <c r="GNT34" s="489"/>
      <c r="GNU34" s="489"/>
      <c r="GNV34" s="489"/>
      <c r="GNW34" s="489"/>
      <c r="GNX34" s="489"/>
      <c r="GNY34" s="489"/>
      <c r="GNZ34" s="489"/>
      <c r="GOA34" s="489"/>
      <c r="GOB34" s="489"/>
      <c r="GOC34" s="489"/>
      <c r="GOD34" s="489"/>
      <c r="GOE34" s="489"/>
      <c r="GOF34" s="489"/>
      <c r="GOG34" s="489"/>
      <c r="GOH34" s="489"/>
      <c r="GOI34" s="489"/>
      <c r="GOJ34" s="489"/>
      <c r="GOK34" s="489"/>
      <c r="GOL34" s="489"/>
      <c r="GOM34" s="489"/>
      <c r="GON34" s="489"/>
      <c r="GOO34" s="489"/>
      <c r="GOP34" s="489"/>
      <c r="GOQ34" s="489"/>
      <c r="GOR34" s="489"/>
      <c r="GOS34" s="489"/>
      <c r="GOT34" s="489"/>
      <c r="GOU34" s="489"/>
      <c r="GOV34" s="489"/>
      <c r="GOW34" s="489"/>
      <c r="GOX34" s="489"/>
      <c r="GOY34" s="489"/>
      <c r="GOZ34" s="489"/>
      <c r="GPA34" s="489"/>
      <c r="GPB34" s="489"/>
      <c r="GPC34" s="489"/>
      <c r="GPD34" s="489"/>
      <c r="GPE34" s="489"/>
      <c r="GPF34" s="489"/>
      <c r="GPG34" s="489"/>
      <c r="GPH34" s="489"/>
      <c r="GPI34" s="489"/>
      <c r="GPJ34" s="489"/>
      <c r="GPK34" s="489"/>
      <c r="GPL34" s="489"/>
      <c r="GPM34" s="489"/>
      <c r="GPN34" s="489"/>
      <c r="GPO34" s="489"/>
      <c r="GPP34" s="489"/>
      <c r="GPQ34" s="489"/>
      <c r="GPR34" s="489"/>
      <c r="GPS34" s="489"/>
      <c r="GPT34" s="489"/>
      <c r="GPU34" s="489"/>
      <c r="GPV34" s="489"/>
      <c r="GPW34" s="489"/>
      <c r="GPX34" s="489"/>
      <c r="GPY34" s="489"/>
      <c r="GPZ34" s="489"/>
      <c r="GQA34" s="489"/>
      <c r="GQB34" s="489"/>
      <c r="GQC34" s="489"/>
      <c r="GQD34" s="489"/>
      <c r="GQE34" s="489"/>
      <c r="GQF34" s="489"/>
      <c r="GQG34" s="489"/>
      <c r="GQH34" s="489"/>
      <c r="GQI34" s="489"/>
      <c r="GQJ34" s="489"/>
      <c r="GQK34" s="489"/>
      <c r="GQL34" s="489"/>
      <c r="GQM34" s="489"/>
      <c r="GQN34" s="489"/>
      <c r="GQO34" s="489"/>
      <c r="GQP34" s="489"/>
      <c r="GQQ34" s="489"/>
      <c r="GQR34" s="489"/>
      <c r="GQS34" s="489"/>
      <c r="GQT34" s="489"/>
      <c r="GQU34" s="489"/>
      <c r="GQV34" s="489"/>
      <c r="GQW34" s="489"/>
      <c r="GQX34" s="489"/>
      <c r="GQY34" s="489"/>
      <c r="GQZ34" s="489"/>
      <c r="GRA34" s="489"/>
      <c r="GRB34" s="489"/>
      <c r="GRC34" s="489"/>
      <c r="GRD34" s="489"/>
      <c r="GRE34" s="489"/>
      <c r="GRF34" s="489"/>
      <c r="GRG34" s="489"/>
      <c r="GRH34" s="489"/>
      <c r="GRI34" s="489"/>
      <c r="GRJ34" s="489"/>
      <c r="GRK34" s="489"/>
      <c r="GRL34" s="489"/>
      <c r="GRM34" s="489"/>
      <c r="GRN34" s="489"/>
      <c r="GRO34" s="489"/>
      <c r="GRP34" s="489"/>
      <c r="GRQ34" s="489"/>
      <c r="GRR34" s="489"/>
      <c r="GRS34" s="489"/>
      <c r="GRT34" s="489"/>
      <c r="GRU34" s="489"/>
      <c r="GRV34" s="489"/>
      <c r="GRW34" s="489"/>
      <c r="GRX34" s="489"/>
      <c r="GRY34" s="489"/>
      <c r="GRZ34" s="489"/>
      <c r="GSA34" s="489"/>
      <c r="GSB34" s="489"/>
      <c r="GSC34" s="489"/>
      <c r="GSD34" s="489"/>
      <c r="GSE34" s="489"/>
      <c r="GSF34" s="489"/>
      <c r="GSG34" s="489"/>
      <c r="GSH34" s="489"/>
      <c r="GSI34" s="489"/>
      <c r="GSJ34" s="489"/>
      <c r="GSK34" s="489"/>
      <c r="GSL34" s="489"/>
      <c r="GSM34" s="489"/>
      <c r="GSN34" s="489"/>
      <c r="GSO34" s="489"/>
      <c r="GSP34" s="489"/>
      <c r="GSQ34" s="489"/>
      <c r="GSR34" s="489"/>
      <c r="GSS34" s="489"/>
      <c r="GST34" s="489"/>
      <c r="GSU34" s="489"/>
      <c r="GSV34" s="489"/>
      <c r="GSW34" s="489"/>
      <c r="GSX34" s="489"/>
      <c r="GSY34" s="489"/>
      <c r="GSZ34" s="489"/>
      <c r="GTA34" s="489"/>
      <c r="GTB34" s="489"/>
      <c r="GTC34" s="489"/>
      <c r="GTD34" s="489"/>
      <c r="GTE34" s="489"/>
      <c r="GTF34" s="489"/>
      <c r="GTG34" s="489"/>
      <c r="GTH34" s="489"/>
      <c r="GTI34" s="489"/>
      <c r="GTJ34" s="489"/>
      <c r="GTK34" s="489"/>
      <c r="GTL34" s="489"/>
      <c r="GTM34" s="489"/>
      <c r="GTN34" s="489"/>
      <c r="GTO34" s="489"/>
      <c r="GTP34" s="489"/>
      <c r="GTQ34" s="489"/>
      <c r="GTR34" s="489"/>
      <c r="GTS34" s="489"/>
      <c r="GTT34" s="489"/>
      <c r="GTU34" s="489"/>
      <c r="GTV34" s="489"/>
      <c r="GTW34" s="489"/>
      <c r="GTX34" s="489"/>
      <c r="GTY34" s="489"/>
      <c r="GTZ34" s="489"/>
      <c r="GUA34" s="489"/>
      <c r="GUB34" s="489"/>
      <c r="GUC34" s="489"/>
      <c r="GUD34" s="489"/>
      <c r="GUE34" s="489"/>
      <c r="GUF34" s="489"/>
      <c r="GUG34" s="489"/>
      <c r="GUH34" s="489"/>
      <c r="GUI34" s="489"/>
      <c r="GUJ34" s="489"/>
      <c r="GUK34" s="489"/>
      <c r="GUL34" s="489"/>
      <c r="GUM34" s="489"/>
      <c r="GUN34" s="489"/>
      <c r="GUO34" s="489"/>
      <c r="GUP34" s="489"/>
      <c r="GUQ34" s="489"/>
      <c r="GUR34" s="489"/>
      <c r="GUS34" s="489"/>
      <c r="GUT34" s="489"/>
      <c r="GUU34" s="489"/>
      <c r="GUV34" s="489"/>
      <c r="GUW34" s="489"/>
      <c r="GUX34" s="489"/>
      <c r="GUY34" s="489"/>
      <c r="GUZ34" s="489"/>
      <c r="GVA34" s="489"/>
      <c r="GVB34" s="489"/>
      <c r="GVC34" s="489"/>
      <c r="GVD34" s="489"/>
      <c r="GVE34" s="489"/>
      <c r="GVF34" s="489"/>
      <c r="GVG34" s="489"/>
      <c r="GVH34" s="489"/>
      <c r="GVI34" s="489"/>
      <c r="GVJ34" s="489"/>
      <c r="GVK34" s="489"/>
      <c r="GVL34" s="489"/>
      <c r="GVM34" s="489"/>
      <c r="GVN34" s="489"/>
      <c r="GVO34" s="489"/>
      <c r="GVP34" s="489"/>
      <c r="GVQ34" s="489"/>
      <c r="GVR34" s="489"/>
      <c r="GVS34" s="489"/>
      <c r="GVT34" s="489"/>
      <c r="GVU34" s="489"/>
      <c r="GVV34" s="489"/>
      <c r="GVW34" s="489"/>
      <c r="GVX34" s="489"/>
      <c r="GVY34" s="489"/>
      <c r="GVZ34" s="489"/>
      <c r="GWA34" s="489"/>
      <c r="GWB34" s="489"/>
      <c r="GWC34" s="489"/>
      <c r="GWD34" s="489"/>
      <c r="GWE34" s="489"/>
      <c r="GWF34" s="489"/>
      <c r="GWG34" s="489"/>
      <c r="GWH34" s="489"/>
      <c r="GWI34" s="489"/>
      <c r="GWJ34" s="489"/>
      <c r="GWK34" s="489"/>
      <c r="GWL34" s="489"/>
      <c r="GWM34" s="489"/>
      <c r="GWN34" s="489"/>
      <c r="GWO34" s="489"/>
      <c r="GWP34" s="489"/>
      <c r="GWQ34" s="489"/>
      <c r="GWR34" s="489"/>
      <c r="GWS34" s="489"/>
      <c r="GWT34" s="489"/>
      <c r="GWU34" s="489"/>
      <c r="GWV34" s="489"/>
      <c r="GWW34" s="489"/>
      <c r="GWX34" s="489"/>
      <c r="GWY34" s="489"/>
      <c r="GWZ34" s="489"/>
      <c r="GXA34" s="489"/>
      <c r="GXB34" s="489"/>
      <c r="GXC34" s="489"/>
      <c r="GXD34" s="489"/>
      <c r="GXE34" s="489"/>
      <c r="GXF34" s="489"/>
      <c r="GXG34" s="489"/>
      <c r="GXH34" s="489"/>
      <c r="GXI34" s="489"/>
      <c r="GXJ34" s="489"/>
      <c r="GXK34" s="489"/>
      <c r="GXL34" s="489"/>
      <c r="GXM34" s="489"/>
      <c r="GXN34" s="489"/>
      <c r="GXO34" s="489"/>
      <c r="GXP34" s="489"/>
      <c r="GXQ34" s="489"/>
      <c r="GXR34" s="489"/>
      <c r="GXS34" s="489"/>
      <c r="GXT34" s="489"/>
      <c r="GXU34" s="489"/>
      <c r="GXV34" s="489"/>
      <c r="GXW34" s="489"/>
      <c r="GXX34" s="489"/>
      <c r="GXY34" s="489"/>
      <c r="GXZ34" s="489"/>
      <c r="GYA34" s="489"/>
      <c r="GYB34" s="489"/>
      <c r="GYC34" s="489"/>
      <c r="GYD34" s="489"/>
      <c r="GYE34" s="489"/>
      <c r="GYF34" s="489"/>
      <c r="GYG34" s="489"/>
      <c r="GYH34" s="489"/>
      <c r="GYI34" s="489"/>
      <c r="GYJ34" s="489"/>
      <c r="GYK34" s="489"/>
      <c r="GYL34" s="489"/>
      <c r="GYM34" s="489"/>
      <c r="GYN34" s="489"/>
      <c r="GYO34" s="489"/>
      <c r="GYP34" s="489"/>
      <c r="GYQ34" s="489"/>
      <c r="GYR34" s="489"/>
      <c r="GYS34" s="489"/>
      <c r="GYT34" s="489"/>
      <c r="GYU34" s="489"/>
      <c r="GYV34" s="489"/>
      <c r="GYW34" s="489"/>
      <c r="GYX34" s="489"/>
      <c r="GYY34" s="489"/>
      <c r="GYZ34" s="489"/>
      <c r="GZA34" s="489"/>
      <c r="GZB34" s="489"/>
      <c r="GZC34" s="489"/>
      <c r="GZD34" s="489"/>
      <c r="GZE34" s="489"/>
      <c r="GZF34" s="489"/>
      <c r="GZG34" s="489"/>
      <c r="GZH34" s="489"/>
      <c r="GZI34" s="489"/>
      <c r="GZJ34" s="489"/>
      <c r="GZK34" s="489"/>
      <c r="GZL34" s="489"/>
      <c r="GZM34" s="489"/>
      <c r="GZN34" s="489"/>
      <c r="GZO34" s="489"/>
      <c r="GZP34" s="489"/>
      <c r="GZQ34" s="489"/>
      <c r="GZR34" s="489"/>
      <c r="GZS34" s="489"/>
      <c r="GZT34" s="489"/>
      <c r="GZU34" s="489"/>
      <c r="GZV34" s="489"/>
      <c r="GZW34" s="489"/>
      <c r="GZX34" s="489"/>
      <c r="GZY34" s="489"/>
      <c r="GZZ34" s="489"/>
      <c r="HAA34" s="489"/>
      <c r="HAB34" s="489"/>
      <c r="HAC34" s="489"/>
      <c r="HAD34" s="489"/>
      <c r="HAE34" s="489"/>
      <c r="HAF34" s="489"/>
      <c r="HAG34" s="489"/>
      <c r="HAH34" s="489"/>
      <c r="HAI34" s="489"/>
      <c r="HAJ34" s="489"/>
      <c r="HAK34" s="489"/>
      <c r="HAL34" s="489"/>
      <c r="HAM34" s="489"/>
      <c r="HAN34" s="489"/>
      <c r="HAO34" s="489"/>
      <c r="HAP34" s="489"/>
      <c r="HAQ34" s="489"/>
      <c r="HAR34" s="489"/>
      <c r="HAS34" s="489"/>
      <c r="HAT34" s="489"/>
      <c r="HAU34" s="489"/>
      <c r="HAV34" s="489"/>
      <c r="HAW34" s="489"/>
      <c r="HAX34" s="489"/>
      <c r="HAY34" s="489"/>
      <c r="HAZ34" s="489"/>
      <c r="HBA34" s="489"/>
      <c r="HBB34" s="489"/>
      <c r="HBC34" s="489"/>
      <c r="HBD34" s="489"/>
      <c r="HBE34" s="489"/>
      <c r="HBF34" s="489"/>
      <c r="HBG34" s="489"/>
      <c r="HBH34" s="489"/>
      <c r="HBI34" s="489"/>
      <c r="HBJ34" s="489"/>
      <c r="HBK34" s="489"/>
      <c r="HBL34" s="489"/>
      <c r="HBM34" s="489"/>
      <c r="HBN34" s="489"/>
      <c r="HBO34" s="489"/>
      <c r="HBP34" s="489"/>
      <c r="HBQ34" s="489"/>
      <c r="HBR34" s="489"/>
      <c r="HBS34" s="489"/>
      <c r="HBT34" s="489"/>
      <c r="HBU34" s="489"/>
      <c r="HBV34" s="489"/>
      <c r="HBW34" s="489"/>
      <c r="HBX34" s="489"/>
      <c r="HBY34" s="489"/>
      <c r="HBZ34" s="489"/>
      <c r="HCA34" s="489"/>
      <c r="HCB34" s="489"/>
      <c r="HCC34" s="489"/>
      <c r="HCD34" s="489"/>
      <c r="HCE34" s="489"/>
      <c r="HCF34" s="489"/>
      <c r="HCG34" s="489"/>
      <c r="HCH34" s="489"/>
      <c r="HCI34" s="489"/>
      <c r="HCJ34" s="489"/>
      <c r="HCK34" s="489"/>
      <c r="HCL34" s="489"/>
      <c r="HCM34" s="489"/>
      <c r="HCN34" s="489"/>
      <c r="HCO34" s="489"/>
      <c r="HCP34" s="489"/>
      <c r="HCQ34" s="489"/>
      <c r="HCR34" s="489"/>
      <c r="HCS34" s="489"/>
      <c r="HCT34" s="489"/>
      <c r="HCU34" s="489"/>
      <c r="HCV34" s="489"/>
      <c r="HCW34" s="489"/>
      <c r="HCX34" s="489"/>
      <c r="HCY34" s="489"/>
      <c r="HCZ34" s="489"/>
      <c r="HDA34" s="489"/>
      <c r="HDB34" s="489"/>
      <c r="HDC34" s="489"/>
      <c r="HDD34" s="489"/>
      <c r="HDE34" s="489"/>
      <c r="HDF34" s="489"/>
      <c r="HDG34" s="489"/>
      <c r="HDH34" s="489"/>
      <c r="HDI34" s="489"/>
      <c r="HDJ34" s="489"/>
      <c r="HDK34" s="489"/>
      <c r="HDL34" s="489"/>
      <c r="HDM34" s="489"/>
      <c r="HDN34" s="489"/>
      <c r="HDO34" s="489"/>
      <c r="HDP34" s="489"/>
      <c r="HDQ34" s="489"/>
      <c r="HDR34" s="489"/>
      <c r="HDS34" s="489"/>
      <c r="HDT34" s="489"/>
      <c r="HDU34" s="489"/>
      <c r="HDV34" s="489"/>
      <c r="HDW34" s="489"/>
      <c r="HDX34" s="489"/>
      <c r="HDY34" s="489"/>
      <c r="HDZ34" s="489"/>
      <c r="HEA34" s="489"/>
      <c r="HEB34" s="489"/>
      <c r="HEC34" s="489"/>
      <c r="HED34" s="489"/>
      <c r="HEE34" s="489"/>
      <c r="HEF34" s="489"/>
      <c r="HEG34" s="489"/>
      <c r="HEH34" s="489"/>
      <c r="HEI34" s="489"/>
      <c r="HEJ34" s="489"/>
      <c r="HEK34" s="489"/>
      <c r="HEL34" s="489"/>
      <c r="HEM34" s="489"/>
      <c r="HEN34" s="489"/>
      <c r="HEO34" s="489"/>
      <c r="HEP34" s="489"/>
      <c r="HEQ34" s="489"/>
      <c r="HER34" s="489"/>
      <c r="HES34" s="489"/>
      <c r="HET34" s="489"/>
      <c r="HEU34" s="489"/>
      <c r="HEV34" s="489"/>
      <c r="HEW34" s="489"/>
      <c r="HEX34" s="489"/>
      <c r="HEY34" s="489"/>
      <c r="HEZ34" s="489"/>
      <c r="HFA34" s="489"/>
      <c r="HFB34" s="489"/>
      <c r="HFC34" s="489"/>
      <c r="HFD34" s="489"/>
      <c r="HFE34" s="489"/>
      <c r="HFF34" s="489"/>
      <c r="HFG34" s="489"/>
      <c r="HFH34" s="489"/>
      <c r="HFI34" s="489"/>
      <c r="HFJ34" s="489"/>
      <c r="HFK34" s="489"/>
      <c r="HFL34" s="489"/>
      <c r="HFM34" s="489"/>
      <c r="HFN34" s="489"/>
      <c r="HFO34" s="489"/>
      <c r="HFP34" s="489"/>
      <c r="HFQ34" s="489"/>
      <c r="HFR34" s="489"/>
      <c r="HFS34" s="489"/>
      <c r="HFT34" s="489"/>
      <c r="HFU34" s="489"/>
      <c r="HFV34" s="489"/>
      <c r="HFW34" s="489"/>
      <c r="HFX34" s="489"/>
      <c r="HFY34" s="489"/>
      <c r="HFZ34" s="489"/>
      <c r="HGA34" s="489"/>
      <c r="HGB34" s="489"/>
      <c r="HGC34" s="489"/>
      <c r="HGD34" s="489"/>
      <c r="HGE34" s="489"/>
      <c r="HGF34" s="489"/>
      <c r="HGG34" s="489"/>
      <c r="HGH34" s="489"/>
      <c r="HGI34" s="489"/>
      <c r="HGJ34" s="489"/>
      <c r="HGK34" s="489"/>
      <c r="HGL34" s="489"/>
      <c r="HGM34" s="489"/>
      <c r="HGN34" s="489"/>
      <c r="HGO34" s="489"/>
      <c r="HGP34" s="489"/>
      <c r="HGQ34" s="489"/>
      <c r="HGR34" s="489"/>
      <c r="HGS34" s="489"/>
      <c r="HGT34" s="489"/>
      <c r="HGU34" s="489"/>
      <c r="HGV34" s="489"/>
      <c r="HGW34" s="489"/>
      <c r="HGX34" s="489"/>
      <c r="HGY34" s="489"/>
      <c r="HGZ34" s="489"/>
      <c r="HHA34" s="489"/>
      <c r="HHB34" s="489"/>
      <c r="HHC34" s="489"/>
      <c r="HHD34" s="489"/>
      <c r="HHE34" s="489"/>
      <c r="HHF34" s="489"/>
      <c r="HHG34" s="489"/>
      <c r="HHH34" s="489"/>
      <c r="HHI34" s="489"/>
      <c r="HHJ34" s="489"/>
      <c r="HHK34" s="489"/>
      <c r="HHL34" s="489"/>
      <c r="HHM34" s="489"/>
      <c r="HHN34" s="489"/>
      <c r="HHO34" s="489"/>
      <c r="HHP34" s="489"/>
      <c r="HHQ34" s="489"/>
      <c r="HHR34" s="489"/>
      <c r="HHS34" s="489"/>
      <c r="HHT34" s="489"/>
      <c r="HHU34" s="489"/>
      <c r="HHV34" s="489"/>
      <c r="HHW34" s="489"/>
      <c r="HHX34" s="489"/>
      <c r="HHY34" s="489"/>
      <c r="HHZ34" s="489"/>
      <c r="HIA34" s="489"/>
      <c r="HIB34" s="489"/>
      <c r="HIC34" s="489"/>
      <c r="HID34" s="489"/>
      <c r="HIE34" s="489"/>
      <c r="HIF34" s="489"/>
      <c r="HIG34" s="489"/>
      <c r="HIH34" s="489"/>
      <c r="HII34" s="489"/>
      <c r="HIJ34" s="489"/>
      <c r="HIK34" s="489"/>
      <c r="HIL34" s="489"/>
      <c r="HIM34" s="489"/>
      <c r="HIN34" s="489"/>
      <c r="HIO34" s="489"/>
      <c r="HIP34" s="489"/>
      <c r="HIQ34" s="489"/>
      <c r="HIR34" s="489"/>
      <c r="HIS34" s="489"/>
      <c r="HIT34" s="489"/>
      <c r="HIU34" s="489"/>
      <c r="HIV34" s="489"/>
      <c r="HIW34" s="489"/>
      <c r="HIX34" s="489"/>
      <c r="HIY34" s="489"/>
      <c r="HIZ34" s="489"/>
      <c r="HJA34" s="489"/>
      <c r="HJB34" s="489"/>
      <c r="HJC34" s="489"/>
      <c r="HJD34" s="489"/>
      <c r="HJE34" s="489"/>
      <c r="HJF34" s="489"/>
      <c r="HJG34" s="489"/>
      <c r="HJH34" s="489"/>
      <c r="HJI34" s="489"/>
      <c r="HJJ34" s="489"/>
      <c r="HJK34" s="489"/>
      <c r="HJL34" s="489"/>
      <c r="HJM34" s="489"/>
      <c r="HJN34" s="489"/>
      <c r="HJO34" s="489"/>
      <c r="HJP34" s="489"/>
      <c r="HJQ34" s="489"/>
      <c r="HJR34" s="489"/>
      <c r="HJS34" s="489"/>
      <c r="HJT34" s="489"/>
      <c r="HJU34" s="489"/>
      <c r="HJV34" s="489"/>
      <c r="HJW34" s="489"/>
      <c r="HJX34" s="489"/>
      <c r="HJY34" s="489"/>
      <c r="HJZ34" s="489"/>
      <c r="HKA34" s="489"/>
      <c r="HKB34" s="489"/>
      <c r="HKC34" s="489"/>
      <c r="HKD34" s="489"/>
      <c r="HKE34" s="489"/>
      <c r="HKF34" s="489"/>
      <c r="HKG34" s="489"/>
      <c r="HKH34" s="489"/>
      <c r="HKI34" s="489"/>
      <c r="HKJ34" s="489"/>
      <c r="HKK34" s="489"/>
      <c r="HKL34" s="489"/>
      <c r="HKM34" s="489"/>
      <c r="HKN34" s="489"/>
      <c r="HKO34" s="489"/>
      <c r="HKP34" s="489"/>
      <c r="HKQ34" s="489"/>
      <c r="HKR34" s="489"/>
      <c r="HKS34" s="489"/>
      <c r="HKT34" s="489"/>
      <c r="HKU34" s="489"/>
      <c r="HKV34" s="489"/>
      <c r="HKW34" s="489"/>
      <c r="HKX34" s="489"/>
      <c r="HKY34" s="489"/>
      <c r="HKZ34" s="489"/>
      <c r="HLA34" s="489"/>
      <c r="HLB34" s="489"/>
      <c r="HLC34" s="489"/>
      <c r="HLD34" s="489"/>
      <c r="HLE34" s="489"/>
      <c r="HLF34" s="489"/>
      <c r="HLG34" s="489"/>
      <c r="HLH34" s="489"/>
      <c r="HLI34" s="489"/>
      <c r="HLJ34" s="489"/>
      <c r="HLK34" s="489"/>
      <c r="HLL34" s="489"/>
      <c r="HLM34" s="489"/>
      <c r="HLN34" s="489"/>
      <c r="HLO34" s="489"/>
      <c r="HLP34" s="489"/>
      <c r="HLQ34" s="489"/>
      <c r="HLR34" s="489"/>
      <c r="HLS34" s="489"/>
      <c r="HLT34" s="489"/>
      <c r="HLU34" s="489"/>
      <c r="HLV34" s="489"/>
      <c r="HLW34" s="489"/>
      <c r="HLX34" s="489"/>
      <c r="HLY34" s="489"/>
      <c r="HLZ34" s="489"/>
      <c r="HMA34" s="489"/>
      <c r="HMB34" s="489"/>
      <c r="HMC34" s="489"/>
      <c r="HMD34" s="489"/>
      <c r="HME34" s="489"/>
      <c r="HMF34" s="489"/>
      <c r="HMG34" s="489"/>
      <c r="HMH34" s="489"/>
      <c r="HMI34" s="489"/>
      <c r="HMJ34" s="489"/>
      <c r="HMK34" s="489"/>
      <c r="HML34" s="489"/>
      <c r="HMM34" s="489"/>
      <c r="HMN34" s="489"/>
      <c r="HMO34" s="489"/>
      <c r="HMP34" s="489"/>
      <c r="HMQ34" s="489"/>
      <c r="HMR34" s="489"/>
      <c r="HMS34" s="489"/>
      <c r="HMT34" s="489"/>
      <c r="HMU34" s="489"/>
      <c r="HMV34" s="489"/>
      <c r="HMW34" s="489"/>
      <c r="HMX34" s="489"/>
      <c r="HMY34" s="489"/>
      <c r="HMZ34" s="489"/>
      <c r="HNA34" s="489"/>
      <c r="HNB34" s="489"/>
      <c r="HNC34" s="489"/>
      <c r="HND34" s="489"/>
      <c r="HNE34" s="489"/>
      <c r="HNF34" s="489"/>
      <c r="HNG34" s="489"/>
      <c r="HNH34" s="489"/>
      <c r="HNI34" s="489"/>
      <c r="HNJ34" s="489"/>
      <c r="HNK34" s="489"/>
      <c r="HNL34" s="489"/>
      <c r="HNM34" s="489"/>
      <c r="HNN34" s="489"/>
      <c r="HNO34" s="489"/>
      <c r="HNP34" s="489"/>
      <c r="HNQ34" s="489"/>
      <c r="HNR34" s="489"/>
      <c r="HNS34" s="489"/>
      <c r="HNT34" s="489"/>
      <c r="HNU34" s="489"/>
      <c r="HNV34" s="489"/>
      <c r="HNW34" s="489"/>
      <c r="HNX34" s="489"/>
      <c r="HNY34" s="489"/>
      <c r="HNZ34" s="489"/>
      <c r="HOA34" s="489"/>
      <c r="HOB34" s="489"/>
      <c r="HOC34" s="489"/>
      <c r="HOD34" s="489"/>
      <c r="HOE34" s="489"/>
      <c r="HOF34" s="489"/>
      <c r="HOG34" s="489"/>
      <c r="HOH34" s="489"/>
      <c r="HOI34" s="489"/>
      <c r="HOJ34" s="489"/>
      <c r="HOK34" s="489"/>
      <c r="HOL34" s="489"/>
      <c r="HOM34" s="489"/>
      <c r="HON34" s="489"/>
      <c r="HOO34" s="489"/>
      <c r="HOP34" s="489"/>
      <c r="HOQ34" s="489"/>
      <c r="HOR34" s="489"/>
      <c r="HOS34" s="489"/>
      <c r="HOT34" s="489"/>
      <c r="HOU34" s="489"/>
      <c r="HOV34" s="489"/>
      <c r="HOW34" s="489"/>
      <c r="HOX34" s="489"/>
      <c r="HOY34" s="489"/>
      <c r="HOZ34" s="489"/>
      <c r="HPA34" s="489"/>
      <c r="HPB34" s="489"/>
      <c r="HPC34" s="489"/>
      <c r="HPD34" s="489"/>
      <c r="HPE34" s="489"/>
      <c r="HPF34" s="489"/>
      <c r="HPG34" s="489"/>
      <c r="HPH34" s="489"/>
      <c r="HPI34" s="489"/>
      <c r="HPJ34" s="489"/>
      <c r="HPK34" s="489"/>
      <c r="HPL34" s="489"/>
      <c r="HPM34" s="489"/>
      <c r="HPN34" s="489"/>
      <c r="HPO34" s="489"/>
      <c r="HPP34" s="489"/>
      <c r="HPQ34" s="489"/>
      <c r="HPR34" s="489"/>
      <c r="HPS34" s="489"/>
      <c r="HPT34" s="489"/>
      <c r="HPU34" s="489"/>
      <c r="HPV34" s="489"/>
      <c r="HPW34" s="489"/>
      <c r="HPX34" s="489"/>
      <c r="HPY34" s="489"/>
      <c r="HPZ34" s="489"/>
      <c r="HQA34" s="489"/>
      <c r="HQB34" s="489"/>
      <c r="HQC34" s="489"/>
      <c r="HQD34" s="489"/>
      <c r="HQE34" s="489"/>
      <c r="HQF34" s="489"/>
      <c r="HQG34" s="489"/>
      <c r="HQH34" s="489"/>
      <c r="HQI34" s="489"/>
      <c r="HQJ34" s="489"/>
      <c r="HQK34" s="489"/>
      <c r="HQL34" s="489"/>
      <c r="HQM34" s="489"/>
      <c r="HQN34" s="489"/>
      <c r="HQO34" s="489"/>
      <c r="HQP34" s="489"/>
      <c r="HQQ34" s="489"/>
      <c r="HQR34" s="489"/>
      <c r="HQS34" s="489"/>
      <c r="HQT34" s="489"/>
      <c r="HQU34" s="489"/>
      <c r="HQV34" s="489"/>
      <c r="HQW34" s="489"/>
      <c r="HQX34" s="489"/>
      <c r="HQY34" s="489"/>
      <c r="HQZ34" s="489"/>
      <c r="HRA34" s="489"/>
      <c r="HRB34" s="489"/>
      <c r="HRC34" s="489"/>
      <c r="HRD34" s="489"/>
      <c r="HRE34" s="489"/>
      <c r="HRF34" s="489"/>
      <c r="HRG34" s="489"/>
      <c r="HRH34" s="489"/>
      <c r="HRI34" s="489"/>
      <c r="HRJ34" s="489"/>
      <c r="HRK34" s="489"/>
      <c r="HRL34" s="489"/>
      <c r="HRM34" s="489"/>
      <c r="HRN34" s="489"/>
      <c r="HRO34" s="489"/>
      <c r="HRP34" s="489"/>
      <c r="HRQ34" s="489"/>
      <c r="HRR34" s="489"/>
      <c r="HRS34" s="489"/>
      <c r="HRT34" s="489"/>
      <c r="HRU34" s="489"/>
      <c r="HRV34" s="489"/>
      <c r="HRW34" s="489"/>
      <c r="HRX34" s="489"/>
      <c r="HRY34" s="489"/>
      <c r="HRZ34" s="489"/>
      <c r="HSA34" s="489"/>
      <c r="HSB34" s="489"/>
      <c r="HSC34" s="489"/>
      <c r="HSD34" s="489"/>
      <c r="HSE34" s="489"/>
      <c r="HSF34" s="489"/>
      <c r="HSG34" s="489"/>
      <c r="HSH34" s="489"/>
      <c r="HSI34" s="489"/>
      <c r="HSJ34" s="489"/>
      <c r="HSK34" s="489"/>
      <c r="HSL34" s="489"/>
      <c r="HSM34" s="489"/>
      <c r="HSN34" s="489"/>
      <c r="HSO34" s="489"/>
      <c r="HSP34" s="489"/>
      <c r="HSQ34" s="489"/>
      <c r="HSR34" s="489"/>
      <c r="HSS34" s="489"/>
      <c r="HST34" s="489"/>
      <c r="HSU34" s="489"/>
      <c r="HSV34" s="489"/>
      <c r="HSW34" s="489"/>
      <c r="HSX34" s="489"/>
      <c r="HSY34" s="489"/>
      <c r="HSZ34" s="489"/>
      <c r="HTA34" s="489"/>
      <c r="HTB34" s="489"/>
      <c r="HTC34" s="489"/>
      <c r="HTD34" s="489"/>
      <c r="HTE34" s="489"/>
      <c r="HTF34" s="489"/>
      <c r="HTG34" s="489"/>
      <c r="HTH34" s="489"/>
      <c r="HTI34" s="489"/>
      <c r="HTJ34" s="489"/>
      <c r="HTK34" s="489"/>
      <c r="HTL34" s="489"/>
      <c r="HTM34" s="489"/>
      <c r="HTN34" s="489"/>
      <c r="HTO34" s="489"/>
      <c r="HTP34" s="489"/>
      <c r="HTQ34" s="489"/>
      <c r="HTR34" s="489"/>
      <c r="HTS34" s="489"/>
      <c r="HTT34" s="489"/>
      <c r="HTU34" s="489"/>
      <c r="HTV34" s="489"/>
      <c r="HTW34" s="489"/>
      <c r="HTX34" s="489"/>
      <c r="HTY34" s="489"/>
      <c r="HTZ34" s="489"/>
      <c r="HUA34" s="489"/>
      <c r="HUB34" s="489"/>
      <c r="HUC34" s="489"/>
      <c r="HUD34" s="489"/>
      <c r="HUE34" s="489"/>
      <c r="HUF34" s="489"/>
      <c r="HUG34" s="489"/>
      <c r="HUH34" s="489"/>
      <c r="HUI34" s="489"/>
      <c r="HUJ34" s="489"/>
      <c r="HUK34" s="489"/>
      <c r="HUL34" s="489"/>
      <c r="HUM34" s="489"/>
      <c r="HUN34" s="489"/>
      <c r="HUO34" s="489"/>
      <c r="HUP34" s="489"/>
      <c r="HUQ34" s="489"/>
      <c r="HUR34" s="489"/>
      <c r="HUS34" s="489"/>
      <c r="HUT34" s="489"/>
      <c r="HUU34" s="489"/>
      <c r="HUV34" s="489"/>
      <c r="HUW34" s="489"/>
      <c r="HUX34" s="489"/>
      <c r="HUY34" s="489"/>
      <c r="HUZ34" s="489"/>
      <c r="HVA34" s="489"/>
      <c r="HVB34" s="489"/>
      <c r="HVC34" s="489"/>
      <c r="HVD34" s="489"/>
      <c r="HVE34" s="489"/>
      <c r="HVF34" s="489"/>
      <c r="HVG34" s="489"/>
      <c r="HVH34" s="489"/>
      <c r="HVI34" s="489"/>
      <c r="HVJ34" s="489"/>
      <c r="HVK34" s="489"/>
      <c r="HVL34" s="489"/>
      <c r="HVM34" s="489"/>
      <c r="HVN34" s="489"/>
      <c r="HVO34" s="489"/>
      <c r="HVP34" s="489"/>
      <c r="HVQ34" s="489"/>
      <c r="HVR34" s="489"/>
      <c r="HVS34" s="489"/>
      <c r="HVT34" s="489"/>
      <c r="HVU34" s="489"/>
      <c r="HVV34" s="489"/>
      <c r="HVW34" s="489"/>
      <c r="HVX34" s="489"/>
      <c r="HVY34" s="489"/>
      <c r="HVZ34" s="489"/>
      <c r="HWA34" s="489"/>
      <c r="HWB34" s="489"/>
      <c r="HWC34" s="489"/>
      <c r="HWD34" s="489"/>
      <c r="HWE34" s="489"/>
      <c r="HWF34" s="489"/>
      <c r="HWG34" s="489"/>
      <c r="HWH34" s="489"/>
      <c r="HWI34" s="489"/>
      <c r="HWJ34" s="489"/>
      <c r="HWK34" s="489"/>
      <c r="HWL34" s="489"/>
      <c r="HWM34" s="489"/>
      <c r="HWN34" s="489"/>
      <c r="HWO34" s="489"/>
      <c r="HWP34" s="489"/>
      <c r="HWQ34" s="489"/>
      <c r="HWR34" s="489"/>
      <c r="HWS34" s="489"/>
      <c r="HWT34" s="489"/>
      <c r="HWU34" s="489"/>
      <c r="HWV34" s="489"/>
      <c r="HWW34" s="489"/>
      <c r="HWX34" s="489"/>
      <c r="HWY34" s="489"/>
      <c r="HWZ34" s="489"/>
      <c r="HXA34" s="489"/>
      <c r="HXB34" s="489"/>
      <c r="HXC34" s="489"/>
      <c r="HXD34" s="489"/>
      <c r="HXE34" s="489"/>
      <c r="HXF34" s="489"/>
      <c r="HXG34" s="489"/>
      <c r="HXH34" s="489"/>
      <c r="HXI34" s="489"/>
      <c r="HXJ34" s="489"/>
      <c r="HXK34" s="489"/>
      <c r="HXL34" s="489"/>
      <c r="HXM34" s="489"/>
      <c r="HXN34" s="489"/>
      <c r="HXO34" s="489"/>
      <c r="HXP34" s="489"/>
      <c r="HXQ34" s="489"/>
      <c r="HXR34" s="489"/>
      <c r="HXS34" s="489"/>
      <c r="HXT34" s="489"/>
      <c r="HXU34" s="489"/>
      <c r="HXV34" s="489"/>
      <c r="HXW34" s="489"/>
      <c r="HXX34" s="489"/>
      <c r="HXY34" s="489"/>
      <c r="HXZ34" s="489"/>
      <c r="HYA34" s="489"/>
      <c r="HYB34" s="489"/>
      <c r="HYC34" s="489"/>
      <c r="HYD34" s="489"/>
      <c r="HYE34" s="489"/>
      <c r="HYF34" s="489"/>
      <c r="HYG34" s="489"/>
      <c r="HYH34" s="489"/>
      <c r="HYI34" s="489"/>
      <c r="HYJ34" s="489"/>
      <c r="HYK34" s="489"/>
      <c r="HYL34" s="489"/>
      <c r="HYM34" s="489"/>
      <c r="HYN34" s="489"/>
      <c r="HYO34" s="489"/>
      <c r="HYP34" s="489"/>
      <c r="HYQ34" s="489"/>
      <c r="HYR34" s="489"/>
      <c r="HYS34" s="489"/>
      <c r="HYT34" s="489"/>
      <c r="HYU34" s="489"/>
      <c r="HYV34" s="489"/>
      <c r="HYW34" s="489"/>
      <c r="HYX34" s="489"/>
      <c r="HYY34" s="489"/>
      <c r="HYZ34" s="489"/>
      <c r="HZA34" s="489"/>
      <c r="HZB34" s="489"/>
      <c r="HZC34" s="489"/>
      <c r="HZD34" s="489"/>
      <c r="HZE34" s="489"/>
      <c r="HZF34" s="489"/>
      <c r="HZG34" s="489"/>
      <c r="HZH34" s="489"/>
      <c r="HZI34" s="489"/>
      <c r="HZJ34" s="489"/>
      <c r="HZK34" s="489"/>
      <c r="HZL34" s="489"/>
      <c r="HZM34" s="489"/>
      <c r="HZN34" s="489"/>
      <c r="HZO34" s="489"/>
      <c r="HZP34" s="489"/>
      <c r="HZQ34" s="489"/>
      <c r="HZR34" s="489"/>
      <c r="HZS34" s="489"/>
      <c r="HZT34" s="489"/>
      <c r="HZU34" s="489"/>
      <c r="HZV34" s="489"/>
      <c r="HZW34" s="489"/>
      <c r="HZX34" s="489"/>
      <c r="HZY34" s="489"/>
      <c r="HZZ34" s="489"/>
      <c r="IAA34" s="489"/>
      <c r="IAB34" s="489"/>
      <c r="IAC34" s="489"/>
      <c r="IAD34" s="489"/>
      <c r="IAE34" s="489"/>
      <c r="IAF34" s="489"/>
      <c r="IAG34" s="489"/>
      <c r="IAH34" s="489"/>
      <c r="IAI34" s="489"/>
      <c r="IAJ34" s="489"/>
      <c r="IAK34" s="489"/>
      <c r="IAL34" s="489"/>
      <c r="IAM34" s="489"/>
      <c r="IAN34" s="489"/>
      <c r="IAO34" s="489"/>
      <c r="IAP34" s="489"/>
      <c r="IAQ34" s="489"/>
      <c r="IAR34" s="489"/>
      <c r="IAS34" s="489"/>
      <c r="IAT34" s="489"/>
      <c r="IAU34" s="489"/>
      <c r="IAV34" s="489"/>
      <c r="IAW34" s="489"/>
      <c r="IAX34" s="489"/>
      <c r="IAY34" s="489"/>
      <c r="IAZ34" s="489"/>
      <c r="IBA34" s="489"/>
      <c r="IBB34" s="489"/>
      <c r="IBC34" s="489"/>
      <c r="IBD34" s="489"/>
      <c r="IBE34" s="489"/>
      <c r="IBF34" s="489"/>
      <c r="IBG34" s="489"/>
      <c r="IBH34" s="489"/>
      <c r="IBI34" s="489"/>
      <c r="IBJ34" s="489"/>
      <c r="IBK34" s="489"/>
      <c r="IBL34" s="489"/>
      <c r="IBM34" s="489"/>
      <c r="IBN34" s="489"/>
      <c r="IBO34" s="489"/>
      <c r="IBP34" s="489"/>
      <c r="IBQ34" s="489"/>
      <c r="IBR34" s="489"/>
      <c r="IBS34" s="489"/>
      <c r="IBT34" s="489"/>
      <c r="IBU34" s="489"/>
      <c r="IBV34" s="489"/>
      <c r="IBW34" s="489"/>
      <c r="IBX34" s="489"/>
      <c r="IBY34" s="489"/>
      <c r="IBZ34" s="489"/>
      <c r="ICA34" s="489"/>
      <c r="ICB34" s="489"/>
      <c r="ICC34" s="489"/>
      <c r="ICD34" s="489"/>
      <c r="ICE34" s="489"/>
      <c r="ICF34" s="489"/>
      <c r="ICG34" s="489"/>
      <c r="ICH34" s="489"/>
      <c r="ICI34" s="489"/>
      <c r="ICJ34" s="489"/>
      <c r="ICK34" s="489"/>
      <c r="ICL34" s="489"/>
      <c r="ICM34" s="489"/>
      <c r="ICN34" s="489"/>
      <c r="ICO34" s="489"/>
      <c r="ICP34" s="489"/>
      <c r="ICQ34" s="489"/>
      <c r="ICR34" s="489"/>
      <c r="ICS34" s="489"/>
      <c r="ICT34" s="489"/>
      <c r="ICU34" s="489"/>
      <c r="ICV34" s="489"/>
      <c r="ICW34" s="489"/>
      <c r="ICX34" s="489"/>
      <c r="ICY34" s="489"/>
      <c r="ICZ34" s="489"/>
      <c r="IDA34" s="489"/>
      <c r="IDB34" s="489"/>
      <c r="IDC34" s="489"/>
      <c r="IDD34" s="489"/>
      <c r="IDE34" s="489"/>
      <c r="IDF34" s="489"/>
      <c r="IDG34" s="489"/>
      <c r="IDH34" s="489"/>
      <c r="IDI34" s="489"/>
      <c r="IDJ34" s="489"/>
      <c r="IDK34" s="489"/>
      <c r="IDL34" s="489"/>
      <c r="IDM34" s="489"/>
      <c r="IDN34" s="489"/>
      <c r="IDO34" s="489"/>
      <c r="IDP34" s="489"/>
      <c r="IDQ34" s="489"/>
      <c r="IDR34" s="489"/>
      <c r="IDS34" s="489"/>
      <c r="IDT34" s="489"/>
      <c r="IDU34" s="489"/>
      <c r="IDV34" s="489"/>
      <c r="IDW34" s="489"/>
      <c r="IDX34" s="489"/>
      <c r="IDY34" s="489"/>
      <c r="IDZ34" s="489"/>
      <c r="IEA34" s="489"/>
      <c r="IEB34" s="489"/>
      <c r="IEC34" s="489"/>
      <c r="IED34" s="489"/>
      <c r="IEE34" s="489"/>
      <c r="IEF34" s="489"/>
      <c r="IEG34" s="489"/>
      <c r="IEH34" s="489"/>
      <c r="IEI34" s="489"/>
      <c r="IEJ34" s="489"/>
      <c r="IEK34" s="489"/>
      <c r="IEL34" s="489"/>
      <c r="IEM34" s="489"/>
      <c r="IEN34" s="489"/>
      <c r="IEO34" s="489"/>
      <c r="IEP34" s="489"/>
      <c r="IEQ34" s="489"/>
      <c r="IER34" s="489"/>
      <c r="IES34" s="489"/>
      <c r="IET34" s="489"/>
      <c r="IEU34" s="489"/>
      <c r="IEV34" s="489"/>
      <c r="IEW34" s="489"/>
      <c r="IEX34" s="489"/>
      <c r="IEY34" s="489"/>
      <c r="IEZ34" s="489"/>
      <c r="IFA34" s="489"/>
      <c r="IFB34" s="489"/>
      <c r="IFC34" s="489"/>
      <c r="IFD34" s="489"/>
      <c r="IFE34" s="489"/>
      <c r="IFF34" s="489"/>
      <c r="IFG34" s="489"/>
      <c r="IFH34" s="489"/>
      <c r="IFI34" s="489"/>
      <c r="IFJ34" s="489"/>
      <c r="IFK34" s="489"/>
      <c r="IFL34" s="489"/>
      <c r="IFM34" s="489"/>
      <c r="IFN34" s="489"/>
      <c r="IFO34" s="489"/>
      <c r="IFP34" s="489"/>
      <c r="IFQ34" s="489"/>
      <c r="IFR34" s="489"/>
      <c r="IFS34" s="489"/>
      <c r="IFT34" s="489"/>
      <c r="IFU34" s="489"/>
      <c r="IFV34" s="489"/>
      <c r="IFW34" s="489"/>
      <c r="IFX34" s="489"/>
      <c r="IFY34" s="489"/>
      <c r="IFZ34" s="489"/>
      <c r="IGA34" s="489"/>
      <c r="IGB34" s="489"/>
      <c r="IGC34" s="489"/>
      <c r="IGD34" s="489"/>
      <c r="IGE34" s="489"/>
      <c r="IGF34" s="489"/>
      <c r="IGG34" s="489"/>
      <c r="IGH34" s="489"/>
      <c r="IGI34" s="489"/>
      <c r="IGJ34" s="489"/>
      <c r="IGK34" s="489"/>
      <c r="IGL34" s="489"/>
      <c r="IGM34" s="489"/>
      <c r="IGN34" s="489"/>
      <c r="IGO34" s="489"/>
      <c r="IGP34" s="489"/>
      <c r="IGQ34" s="489"/>
      <c r="IGR34" s="489"/>
      <c r="IGS34" s="489"/>
      <c r="IGT34" s="489"/>
      <c r="IGU34" s="489"/>
      <c r="IGV34" s="489"/>
      <c r="IGW34" s="489"/>
      <c r="IGX34" s="489"/>
      <c r="IGY34" s="489"/>
      <c r="IGZ34" s="489"/>
      <c r="IHA34" s="489"/>
      <c r="IHB34" s="489"/>
      <c r="IHC34" s="489"/>
      <c r="IHD34" s="489"/>
      <c r="IHE34" s="489"/>
      <c r="IHF34" s="489"/>
      <c r="IHG34" s="489"/>
      <c r="IHH34" s="489"/>
      <c r="IHI34" s="489"/>
      <c r="IHJ34" s="489"/>
      <c r="IHK34" s="489"/>
      <c r="IHL34" s="489"/>
      <c r="IHM34" s="489"/>
      <c r="IHN34" s="489"/>
      <c r="IHO34" s="489"/>
      <c r="IHP34" s="489"/>
      <c r="IHQ34" s="489"/>
      <c r="IHR34" s="489"/>
      <c r="IHS34" s="489"/>
      <c r="IHT34" s="489"/>
      <c r="IHU34" s="489"/>
      <c r="IHV34" s="489"/>
      <c r="IHW34" s="489"/>
      <c r="IHX34" s="489"/>
      <c r="IHY34" s="489"/>
      <c r="IHZ34" s="489"/>
      <c r="IIA34" s="489"/>
      <c r="IIB34" s="489"/>
      <c r="IIC34" s="489"/>
      <c r="IID34" s="489"/>
      <c r="IIE34" s="489"/>
      <c r="IIF34" s="489"/>
      <c r="IIG34" s="489"/>
      <c r="IIH34" s="489"/>
      <c r="III34" s="489"/>
      <c r="IIJ34" s="489"/>
      <c r="IIK34" s="489"/>
      <c r="IIL34" s="489"/>
      <c r="IIM34" s="489"/>
      <c r="IIN34" s="489"/>
      <c r="IIO34" s="489"/>
      <c r="IIP34" s="489"/>
      <c r="IIQ34" s="489"/>
      <c r="IIR34" s="489"/>
      <c r="IIS34" s="489"/>
      <c r="IIT34" s="489"/>
      <c r="IIU34" s="489"/>
      <c r="IIV34" s="489"/>
      <c r="IIW34" s="489"/>
      <c r="IIX34" s="489"/>
      <c r="IIY34" s="489"/>
      <c r="IIZ34" s="489"/>
      <c r="IJA34" s="489"/>
      <c r="IJB34" s="489"/>
      <c r="IJC34" s="489"/>
      <c r="IJD34" s="489"/>
      <c r="IJE34" s="489"/>
      <c r="IJF34" s="489"/>
      <c r="IJG34" s="489"/>
      <c r="IJH34" s="489"/>
      <c r="IJI34" s="489"/>
      <c r="IJJ34" s="489"/>
      <c r="IJK34" s="489"/>
      <c r="IJL34" s="489"/>
      <c r="IJM34" s="489"/>
      <c r="IJN34" s="489"/>
      <c r="IJO34" s="489"/>
      <c r="IJP34" s="489"/>
      <c r="IJQ34" s="489"/>
      <c r="IJR34" s="489"/>
      <c r="IJS34" s="489"/>
      <c r="IJT34" s="489"/>
      <c r="IJU34" s="489"/>
      <c r="IJV34" s="489"/>
      <c r="IJW34" s="489"/>
      <c r="IJX34" s="489"/>
      <c r="IJY34" s="489"/>
      <c r="IJZ34" s="489"/>
      <c r="IKA34" s="489"/>
      <c r="IKB34" s="489"/>
      <c r="IKC34" s="489"/>
      <c r="IKD34" s="489"/>
      <c r="IKE34" s="489"/>
      <c r="IKF34" s="489"/>
      <c r="IKG34" s="489"/>
      <c r="IKH34" s="489"/>
      <c r="IKI34" s="489"/>
      <c r="IKJ34" s="489"/>
      <c r="IKK34" s="489"/>
      <c r="IKL34" s="489"/>
      <c r="IKM34" s="489"/>
      <c r="IKN34" s="489"/>
      <c r="IKO34" s="489"/>
      <c r="IKP34" s="489"/>
      <c r="IKQ34" s="489"/>
      <c r="IKR34" s="489"/>
      <c r="IKS34" s="489"/>
      <c r="IKT34" s="489"/>
      <c r="IKU34" s="489"/>
      <c r="IKV34" s="489"/>
      <c r="IKW34" s="489"/>
      <c r="IKX34" s="489"/>
      <c r="IKY34" s="489"/>
      <c r="IKZ34" s="489"/>
      <c r="ILA34" s="489"/>
      <c r="ILB34" s="489"/>
      <c r="ILC34" s="489"/>
      <c r="ILD34" s="489"/>
      <c r="ILE34" s="489"/>
      <c r="ILF34" s="489"/>
      <c r="ILG34" s="489"/>
      <c r="ILH34" s="489"/>
      <c r="ILI34" s="489"/>
      <c r="ILJ34" s="489"/>
      <c r="ILK34" s="489"/>
      <c r="ILL34" s="489"/>
      <c r="ILM34" s="489"/>
      <c r="ILN34" s="489"/>
      <c r="ILO34" s="489"/>
      <c r="ILP34" s="489"/>
      <c r="ILQ34" s="489"/>
      <c r="ILR34" s="489"/>
      <c r="ILS34" s="489"/>
      <c r="ILT34" s="489"/>
      <c r="ILU34" s="489"/>
      <c r="ILV34" s="489"/>
      <c r="ILW34" s="489"/>
      <c r="ILX34" s="489"/>
      <c r="ILY34" s="489"/>
      <c r="ILZ34" s="489"/>
      <c r="IMA34" s="489"/>
      <c r="IMB34" s="489"/>
      <c r="IMC34" s="489"/>
      <c r="IMD34" s="489"/>
      <c r="IME34" s="489"/>
      <c r="IMF34" s="489"/>
      <c r="IMG34" s="489"/>
      <c r="IMH34" s="489"/>
      <c r="IMI34" s="489"/>
      <c r="IMJ34" s="489"/>
      <c r="IMK34" s="489"/>
      <c r="IML34" s="489"/>
      <c r="IMM34" s="489"/>
      <c r="IMN34" s="489"/>
      <c r="IMO34" s="489"/>
      <c r="IMP34" s="489"/>
      <c r="IMQ34" s="489"/>
      <c r="IMR34" s="489"/>
      <c r="IMS34" s="489"/>
      <c r="IMT34" s="489"/>
      <c r="IMU34" s="489"/>
      <c r="IMV34" s="489"/>
      <c r="IMW34" s="489"/>
      <c r="IMX34" s="489"/>
      <c r="IMY34" s="489"/>
      <c r="IMZ34" s="489"/>
      <c r="INA34" s="489"/>
      <c r="INB34" s="489"/>
      <c r="INC34" s="489"/>
      <c r="IND34" s="489"/>
      <c r="INE34" s="489"/>
      <c r="INF34" s="489"/>
      <c r="ING34" s="489"/>
      <c r="INH34" s="489"/>
      <c r="INI34" s="489"/>
      <c r="INJ34" s="489"/>
      <c r="INK34" s="489"/>
      <c r="INL34" s="489"/>
      <c r="INM34" s="489"/>
      <c r="INN34" s="489"/>
      <c r="INO34" s="489"/>
      <c r="INP34" s="489"/>
      <c r="INQ34" s="489"/>
      <c r="INR34" s="489"/>
      <c r="INS34" s="489"/>
      <c r="INT34" s="489"/>
      <c r="INU34" s="489"/>
      <c r="INV34" s="489"/>
      <c r="INW34" s="489"/>
      <c r="INX34" s="489"/>
      <c r="INY34" s="489"/>
      <c r="INZ34" s="489"/>
      <c r="IOA34" s="489"/>
      <c r="IOB34" s="489"/>
      <c r="IOC34" s="489"/>
      <c r="IOD34" s="489"/>
      <c r="IOE34" s="489"/>
      <c r="IOF34" s="489"/>
      <c r="IOG34" s="489"/>
      <c r="IOH34" s="489"/>
      <c r="IOI34" s="489"/>
      <c r="IOJ34" s="489"/>
      <c r="IOK34" s="489"/>
      <c r="IOL34" s="489"/>
      <c r="IOM34" s="489"/>
      <c r="ION34" s="489"/>
      <c r="IOO34" s="489"/>
      <c r="IOP34" s="489"/>
      <c r="IOQ34" s="489"/>
      <c r="IOR34" s="489"/>
      <c r="IOS34" s="489"/>
      <c r="IOT34" s="489"/>
      <c r="IOU34" s="489"/>
      <c r="IOV34" s="489"/>
      <c r="IOW34" s="489"/>
      <c r="IOX34" s="489"/>
      <c r="IOY34" s="489"/>
      <c r="IOZ34" s="489"/>
      <c r="IPA34" s="489"/>
      <c r="IPB34" s="489"/>
      <c r="IPC34" s="489"/>
      <c r="IPD34" s="489"/>
      <c r="IPE34" s="489"/>
      <c r="IPF34" s="489"/>
      <c r="IPG34" s="489"/>
      <c r="IPH34" s="489"/>
      <c r="IPI34" s="489"/>
      <c r="IPJ34" s="489"/>
      <c r="IPK34" s="489"/>
      <c r="IPL34" s="489"/>
      <c r="IPM34" s="489"/>
      <c r="IPN34" s="489"/>
      <c r="IPO34" s="489"/>
      <c r="IPP34" s="489"/>
      <c r="IPQ34" s="489"/>
      <c r="IPR34" s="489"/>
      <c r="IPS34" s="489"/>
      <c r="IPT34" s="489"/>
      <c r="IPU34" s="489"/>
      <c r="IPV34" s="489"/>
      <c r="IPW34" s="489"/>
      <c r="IPX34" s="489"/>
      <c r="IPY34" s="489"/>
      <c r="IPZ34" s="489"/>
      <c r="IQA34" s="489"/>
      <c r="IQB34" s="489"/>
      <c r="IQC34" s="489"/>
      <c r="IQD34" s="489"/>
      <c r="IQE34" s="489"/>
      <c r="IQF34" s="489"/>
      <c r="IQG34" s="489"/>
      <c r="IQH34" s="489"/>
      <c r="IQI34" s="489"/>
      <c r="IQJ34" s="489"/>
      <c r="IQK34" s="489"/>
      <c r="IQL34" s="489"/>
      <c r="IQM34" s="489"/>
      <c r="IQN34" s="489"/>
      <c r="IQO34" s="489"/>
      <c r="IQP34" s="489"/>
      <c r="IQQ34" s="489"/>
      <c r="IQR34" s="489"/>
      <c r="IQS34" s="489"/>
      <c r="IQT34" s="489"/>
      <c r="IQU34" s="489"/>
      <c r="IQV34" s="489"/>
      <c r="IQW34" s="489"/>
      <c r="IQX34" s="489"/>
      <c r="IQY34" s="489"/>
      <c r="IQZ34" s="489"/>
      <c r="IRA34" s="489"/>
      <c r="IRB34" s="489"/>
      <c r="IRC34" s="489"/>
      <c r="IRD34" s="489"/>
      <c r="IRE34" s="489"/>
      <c r="IRF34" s="489"/>
      <c r="IRG34" s="489"/>
      <c r="IRH34" s="489"/>
      <c r="IRI34" s="489"/>
      <c r="IRJ34" s="489"/>
      <c r="IRK34" s="489"/>
      <c r="IRL34" s="489"/>
      <c r="IRM34" s="489"/>
      <c r="IRN34" s="489"/>
      <c r="IRO34" s="489"/>
      <c r="IRP34" s="489"/>
      <c r="IRQ34" s="489"/>
      <c r="IRR34" s="489"/>
      <c r="IRS34" s="489"/>
      <c r="IRT34" s="489"/>
      <c r="IRU34" s="489"/>
      <c r="IRV34" s="489"/>
      <c r="IRW34" s="489"/>
      <c r="IRX34" s="489"/>
      <c r="IRY34" s="489"/>
      <c r="IRZ34" s="489"/>
      <c r="ISA34" s="489"/>
      <c r="ISB34" s="489"/>
      <c r="ISC34" s="489"/>
      <c r="ISD34" s="489"/>
      <c r="ISE34" s="489"/>
      <c r="ISF34" s="489"/>
      <c r="ISG34" s="489"/>
      <c r="ISH34" s="489"/>
      <c r="ISI34" s="489"/>
      <c r="ISJ34" s="489"/>
      <c r="ISK34" s="489"/>
      <c r="ISL34" s="489"/>
      <c r="ISM34" s="489"/>
      <c r="ISN34" s="489"/>
      <c r="ISO34" s="489"/>
      <c r="ISP34" s="489"/>
      <c r="ISQ34" s="489"/>
      <c r="ISR34" s="489"/>
      <c r="ISS34" s="489"/>
      <c r="IST34" s="489"/>
      <c r="ISU34" s="489"/>
      <c r="ISV34" s="489"/>
      <c r="ISW34" s="489"/>
      <c r="ISX34" s="489"/>
      <c r="ISY34" s="489"/>
      <c r="ISZ34" s="489"/>
      <c r="ITA34" s="489"/>
      <c r="ITB34" s="489"/>
      <c r="ITC34" s="489"/>
      <c r="ITD34" s="489"/>
      <c r="ITE34" s="489"/>
      <c r="ITF34" s="489"/>
      <c r="ITG34" s="489"/>
      <c r="ITH34" s="489"/>
      <c r="ITI34" s="489"/>
      <c r="ITJ34" s="489"/>
      <c r="ITK34" s="489"/>
      <c r="ITL34" s="489"/>
      <c r="ITM34" s="489"/>
      <c r="ITN34" s="489"/>
      <c r="ITO34" s="489"/>
      <c r="ITP34" s="489"/>
      <c r="ITQ34" s="489"/>
      <c r="ITR34" s="489"/>
      <c r="ITS34" s="489"/>
      <c r="ITT34" s="489"/>
      <c r="ITU34" s="489"/>
      <c r="ITV34" s="489"/>
      <c r="ITW34" s="489"/>
      <c r="ITX34" s="489"/>
      <c r="ITY34" s="489"/>
      <c r="ITZ34" s="489"/>
      <c r="IUA34" s="489"/>
      <c r="IUB34" s="489"/>
      <c r="IUC34" s="489"/>
      <c r="IUD34" s="489"/>
      <c r="IUE34" s="489"/>
      <c r="IUF34" s="489"/>
      <c r="IUG34" s="489"/>
      <c r="IUH34" s="489"/>
      <c r="IUI34" s="489"/>
      <c r="IUJ34" s="489"/>
      <c r="IUK34" s="489"/>
      <c r="IUL34" s="489"/>
      <c r="IUM34" s="489"/>
      <c r="IUN34" s="489"/>
      <c r="IUO34" s="489"/>
      <c r="IUP34" s="489"/>
      <c r="IUQ34" s="489"/>
      <c r="IUR34" s="489"/>
      <c r="IUS34" s="489"/>
      <c r="IUT34" s="489"/>
      <c r="IUU34" s="489"/>
      <c r="IUV34" s="489"/>
      <c r="IUW34" s="489"/>
      <c r="IUX34" s="489"/>
      <c r="IUY34" s="489"/>
      <c r="IUZ34" s="489"/>
      <c r="IVA34" s="489"/>
      <c r="IVB34" s="489"/>
      <c r="IVC34" s="489"/>
      <c r="IVD34" s="489"/>
      <c r="IVE34" s="489"/>
      <c r="IVF34" s="489"/>
      <c r="IVG34" s="489"/>
      <c r="IVH34" s="489"/>
      <c r="IVI34" s="489"/>
      <c r="IVJ34" s="489"/>
      <c r="IVK34" s="489"/>
      <c r="IVL34" s="489"/>
      <c r="IVM34" s="489"/>
      <c r="IVN34" s="489"/>
      <c r="IVO34" s="489"/>
      <c r="IVP34" s="489"/>
      <c r="IVQ34" s="489"/>
      <c r="IVR34" s="489"/>
      <c r="IVS34" s="489"/>
      <c r="IVT34" s="489"/>
      <c r="IVU34" s="489"/>
      <c r="IVV34" s="489"/>
      <c r="IVW34" s="489"/>
      <c r="IVX34" s="489"/>
      <c r="IVY34" s="489"/>
      <c r="IVZ34" s="489"/>
      <c r="IWA34" s="489"/>
      <c r="IWB34" s="489"/>
      <c r="IWC34" s="489"/>
      <c r="IWD34" s="489"/>
      <c r="IWE34" s="489"/>
      <c r="IWF34" s="489"/>
      <c r="IWG34" s="489"/>
      <c r="IWH34" s="489"/>
      <c r="IWI34" s="489"/>
      <c r="IWJ34" s="489"/>
      <c r="IWK34" s="489"/>
      <c r="IWL34" s="489"/>
      <c r="IWM34" s="489"/>
      <c r="IWN34" s="489"/>
      <c r="IWO34" s="489"/>
      <c r="IWP34" s="489"/>
      <c r="IWQ34" s="489"/>
      <c r="IWR34" s="489"/>
      <c r="IWS34" s="489"/>
      <c r="IWT34" s="489"/>
      <c r="IWU34" s="489"/>
      <c r="IWV34" s="489"/>
      <c r="IWW34" s="489"/>
      <c r="IWX34" s="489"/>
      <c r="IWY34" s="489"/>
      <c r="IWZ34" s="489"/>
      <c r="IXA34" s="489"/>
      <c r="IXB34" s="489"/>
      <c r="IXC34" s="489"/>
      <c r="IXD34" s="489"/>
      <c r="IXE34" s="489"/>
      <c r="IXF34" s="489"/>
      <c r="IXG34" s="489"/>
      <c r="IXH34" s="489"/>
      <c r="IXI34" s="489"/>
      <c r="IXJ34" s="489"/>
      <c r="IXK34" s="489"/>
      <c r="IXL34" s="489"/>
      <c r="IXM34" s="489"/>
      <c r="IXN34" s="489"/>
      <c r="IXO34" s="489"/>
      <c r="IXP34" s="489"/>
      <c r="IXQ34" s="489"/>
      <c r="IXR34" s="489"/>
      <c r="IXS34" s="489"/>
      <c r="IXT34" s="489"/>
      <c r="IXU34" s="489"/>
      <c r="IXV34" s="489"/>
      <c r="IXW34" s="489"/>
      <c r="IXX34" s="489"/>
      <c r="IXY34" s="489"/>
      <c r="IXZ34" s="489"/>
      <c r="IYA34" s="489"/>
      <c r="IYB34" s="489"/>
      <c r="IYC34" s="489"/>
      <c r="IYD34" s="489"/>
      <c r="IYE34" s="489"/>
      <c r="IYF34" s="489"/>
      <c r="IYG34" s="489"/>
      <c r="IYH34" s="489"/>
      <c r="IYI34" s="489"/>
      <c r="IYJ34" s="489"/>
      <c r="IYK34" s="489"/>
      <c r="IYL34" s="489"/>
      <c r="IYM34" s="489"/>
      <c r="IYN34" s="489"/>
      <c r="IYO34" s="489"/>
      <c r="IYP34" s="489"/>
      <c r="IYQ34" s="489"/>
      <c r="IYR34" s="489"/>
      <c r="IYS34" s="489"/>
      <c r="IYT34" s="489"/>
      <c r="IYU34" s="489"/>
      <c r="IYV34" s="489"/>
      <c r="IYW34" s="489"/>
      <c r="IYX34" s="489"/>
      <c r="IYY34" s="489"/>
      <c r="IYZ34" s="489"/>
      <c r="IZA34" s="489"/>
      <c r="IZB34" s="489"/>
      <c r="IZC34" s="489"/>
      <c r="IZD34" s="489"/>
      <c r="IZE34" s="489"/>
      <c r="IZF34" s="489"/>
      <c r="IZG34" s="489"/>
      <c r="IZH34" s="489"/>
      <c r="IZI34" s="489"/>
      <c r="IZJ34" s="489"/>
      <c r="IZK34" s="489"/>
      <c r="IZL34" s="489"/>
      <c r="IZM34" s="489"/>
      <c r="IZN34" s="489"/>
      <c r="IZO34" s="489"/>
      <c r="IZP34" s="489"/>
      <c r="IZQ34" s="489"/>
      <c r="IZR34" s="489"/>
      <c r="IZS34" s="489"/>
      <c r="IZT34" s="489"/>
      <c r="IZU34" s="489"/>
      <c r="IZV34" s="489"/>
      <c r="IZW34" s="489"/>
      <c r="IZX34" s="489"/>
      <c r="IZY34" s="489"/>
      <c r="IZZ34" s="489"/>
      <c r="JAA34" s="489"/>
      <c r="JAB34" s="489"/>
      <c r="JAC34" s="489"/>
      <c r="JAD34" s="489"/>
      <c r="JAE34" s="489"/>
      <c r="JAF34" s="489"/>
      <c r="JAG34" s="489"/>
      <c r="JAH34" s="489"/>
      <c r="JAI34" s="489"/>
      <c r="JAJ34" s="489"/>
      <c r="JAK34" s="489"/>
      <c r="JAL34" s="489"/>
      <c r="JAM34" s="489"/>
      <c r="JAN34" s="489"/>
      <c r="JAO34" s="489"/>
      <c r="JAP34" s="489"/>
      <c r="JAQ34" s="489"/>
      <c r="JAR34" s="489"/>
      <c r="JAS34" s="489"/>
      <c r="JAT34" s="489"/>
      <c r="JAU34" s="489"/>
      <c r="JAV34" s="489"/>
      <c r="JAW34" s="489"/>
      <c r="JAX34" s="489"/>
      <c r="JAY34" s="489"/>
      <c r="JAZ34" s="489"/>
      <c r="JBA34" s="489"/>
      <c r="JBB34" s="489"/>
      <c r="JBC34" s="489"/>
      <c r="JBD34" s="489"/>
      <c r="JBE34" s="489"/>
      <c r="JBF34" s="489"/>
      <c r="JBG34" s="489"/>
      <c r="JBH34" s="489"/>
      <c r="JBI34" s="489"/>
      <c r="JBJ34" s="489"/>
      <c r="JBK34" s="489"/>
      <c r="JBL34" s="489"/>
      <c r="JBM34" s="489"/>
      <c r="JBN34" s="489"/>
      <c r="JBO34" s="489"/>
      <c r="JBP34" s="489"/>
      <c r="JBQ34" s="489"/>
      <c r="JBR34" s="489"/>
      <c r="JBS34" s="489"/>
      <c r="JBT34" s="489"/>
      <c r="JBU34" s="489"/>
      <c r="JBV34" s="489"/>
      <c r="JBW34" s="489"/>
      <c r="JBX34" s="489"/>
      <c r="JBY34" s="489"/>
      <c r="JBZ34" s="489"/>
      <c r="JCA34" s="489"/>
      <c r="JCB34" s="489"/>
      <c r="JCC34" s="489"/>
      <c r="JCD34" s="489"/>
      <c r="JCE34" s="489"/>
      <c r="JCF34" s="489"/>
      <c r="JCG34" s="489"/>
      <c r="JCH34" s="489"/>
      <c r="JCI34" s="489"/>
      <c r="JCJ34" s="489"/>
      <c r="JCK34" s="489"/>
      <c r="JCL34" s="489"/>
      <c r="JCM34" s="489"/>
      <c r="JCN34" s="489"/>
      <c r="JCO34" s="489"/>
      <c r="JCP34" s="489"/>
      <c r="JCQ34" s="489"/>
      <c r="JCR34" s="489"/>
      <c r="JCS34" s="489"/>
      <c r="JCT34" s="489"/>
      <c r="JCU34" s="489"/>
      <c r="JCV34" s="489"/>
      <c r="JCW34" s="489"/>
      <c r="JCX34" s="489"/>
      <c r="JCY34" s="489"/>
      <c r="JCZ34" s="489"/>
      <c r="JDA34" s="489"/>
      <c r="JDB34" s="489"/>
      <c r="JDC34" s="489"/>
      <c r="JDD34" s="489"/>
      <c r="JDE34" s="489"/>
      <c r="JDF34" s="489"/>
      <c r="JDG34" s="489"/>
      <c r="JDH34" s="489"/>
      <c r="JDI34" s="489"/>
      <c r="JDJ34" s="489"/>
      <c r="JDK34" s="489"/>
      <c r="JDL34" s="489"/>
      <c r="JDM34" s="489"/>
      <c r="JDN34" s="489"/>
      <c r="JDO34" s="489"/>
      <c r="JDP34" s="489"/>
      <c r="JDQ34" s="489"/>
      <c r="JDR34" s="489"/>
      <c r="JDS34" s="489"/>
      <c r="JDT34" s="489"/>
      <c r="JDU34" s="489"/>
      <c r="JDV34" s="489"/>
      <c r="JDW34" s="489"/>
      <c r="JDX34" s="489"/>
      <c r="JDY34" s="489"/>
      <c r="JDZ34" s="489"/>
      <c r="JEA34" s="489"/>
      <c r="JEB34" s="489"/>
      <c r="JEC34" s="489"/>
      <c r="JED34" s="489"/>
      <c r="JEE34" s="489"/>
      <c r="JEF34" s="489"/>
      <c r="JEG34" s="489"/>
      <c r="JEH34" s="489"/>
      <c r="JEI34" s="489"/>
      <c r="JEJ34" s="489"/>
      <c r="JEK34" s="489"/>
      <c r="JEL34" s="489"/>
      <c r="JEM34" s="489"/>
      <c r="JEN34" s="489"/>
      <c r="JEO34" s="489"/>
      <c r="JEP34" s="489"/>
      <c r="JEQ34" s="489"/>
      <c r="JER34" s="489"/>
      <c r="JES34" s="489"/>
      <c r="JET34" s="489"/>
      <c r="JEU34" s="489"/>
      <c r="JEV34" s="489"/>
      <c r="JEW34" s="489"/>
      <c r="JEX34" s="489"/>
      <c r="JEY34" s="489"/>
      <c r="JEZ34" s="489"/>
      <c r="JFA34" s="489"/>
      <c r="JFB34" s="489"/>
      <c r="JFC34" s="489"/>
      <c r="JFD34" s="489"/>
      <c r="JFE34" s="489"/>
      <c r="JFF34" s="489"/>
      <c r="JFG34" s="489"/>
      <c r="JFH34" s="489"/>
      <c r="JFI34" s="489"/>
      <c r="JFJ34" s="489"/>
      <c r="JFK34" s="489"/>
      <c r="JFL34" s="489"/>
      <c r="JFM34" s="489"/>
      <c r="JFN34" s="489"/>
      <c r="JFO34" s="489"/>
      <c r="JFP34" s="489"/>
      <c r="JFQ34" s="489"/>
      <c r="JFR34" s="489"/>
      <c r="JFS34" s="489"/>
      <c r="JFT34" s="489"/>
      <c r="JFU34" s="489"/>
      <c r="JFV34" s="489"/>
      <c r="JFW34" s="489"/>
      <c r="JFX34" s="489"/>
      <c r="JFY34" s="489"/>
      <c r="JFZ34" s="489"/>
      <c r="JGA34" s="489"/>
      <c r="JGB34" s="489"/>
      <c r="JGC34" s="489"/>
      <c r="JGD34" s="489"/>
      <c r="JGE34" s="489"/>
      <c r="JGF34" s="489"/>
      <c r="JGG34" s="489"/>
      <c r="JGH34" s="489"/>
      <c r="JGI34" s="489"/>
      <c r="JGJ34" s="489"/>
      <c r="JGK34" s="489"/>
      <c r="JGL34" s="489"/>
      <c r="JGM34" s="489"/>
      <c r="JGN34" s="489"/>
      <c r="JGO34" s="489"/>
      <c r="JGP34" s="489"/>
      <c r="JGQ34" s="489"/>
      <c r="JGR34" s="489"/>
      <c r="JGS34" s="489"/>
      <c r="JGT34" s="489"/>
      <c r="JGU34" s="489"/>
      <c r="JGV34" s="489"/>
      <c r="JGW34" s="489"/>
      <c r="JGX34" s="489"/>
      <c r="JGY34" s="489"/>
      <c r="JGZ34" s="489"/>
      <c r="JHA34" s="489"/>
      <c r="JHB34" s="489"/>
      <c r="JHC34" s="489"/>
      <c r="JHD34" s="489"/>
      <c r="JHE34" s="489"/>
      <c r="JHF34" s="489"/>
      <c r="JHG34" s="489"/>
      <c r="JHH34" s="489"/>
      <c r="JHI34" s="489"/>
      <c r="JHJ34" s="489"/>
      <c r="JHK34" s="489"/>
      <c r="JHL34" s="489"/>
      <c r="JHM34" s="489"/>
      <c r="JHN34" s="489"/>
      <c r="JHO34" s="489"/>
      <c r="JHP34" s="489"/>
      <c r="JHQ34" s="489"/>
      <c r="JHR34" s="489"/>
      <c r="JHS34" s="489"/>
      <c r="JHT34" s="489"/>
      <c r="JHU34" s="489"/>
      <c r="JHV34" s="489"/>
      <c r="JHW34" s="489"/>
      <c r="JHX34" s="489"/>
      <c r="JHY34" s="489"/>
      <c r="JHZ34" s="489"/>
      <c r="JIA34" s="489"/>
      <c r="JIB34" s="489"/>
      <c r="JIC34" s="489"/>
      <c r="JID34" s="489"/>
      <c r="JIE34" s="489"/>
      <c r="JIF34" s="489"/>
      <c r="JIG34" s="489"/>
      <c r="JIH34" s="489"/>
      <c r="JII34" s="489"/>
      <c r="JIJ34" s="489"/>
      <c r="JIK34" s="489"/>
      <c r="JIL34" s="489"/>
      <c r="JIM34" s="489"/>
      <c r="JIN34" s="489"/>
      <c r="JIO34" s="489"/>
      <c r="JIP34" s="489"/>
      <c r="JIQ34" s="489"/>
      <c r="JIR34" s="489"/>
      <c r="JIS34" s="489"/>
      <c r="JIT34" s="489"/>
      <c r="JIU34" s="489"/>
      <c r="JIV34" s="489"/>
      <c r="JIW34" s="489"/>
      <c r="JIX34" s="489"/>
      <c r="JIY34" s="489"/>
      <c r="JIZ34" s="489"/>
      <c r="JJA34" s="489"/>
      <c r="JJB34" s="489"/>
      <c r="JJC34" s="489"/>
      <c r="JJD34" s="489"/>
      <c r="JJE34" s="489"/>
      <c r="JJF34" s="489"/>
      <c r="JJG34" s="489"/>
      <c r="JJH34" s="489"/>
      <c r="JJI34" s="489"/>
      <c r="JJJ34" s="489"/>
      <c r="JJK34" s="489"/>
      <c r="JJL34" s="489"/>
      <c r="JJM34" s="489"/>
      <c r="JJN34" s="489"/>
      <c r="JJO34" s="489"/>
      <c r="JJP34" s="489"/>
      <c r="JJQ34" s="489"/>
      <c r="JJR34" s="489"/>
      <c r="JJS34" s="489"/>
      <c r="JJT34" s="489"/>
      <c r="JJU34" s="489"/>
      <c r="JJV34" s="489"/>
      <c r="JJW34" s="489"/>
      <c r="JJX34" s="489"/>
      <c r="JJY34" s="489"/>
      <c r="JJZ34" s="489"/>
      <c r="JKA34" s="489"/>
      <c r="JKB34" s="489"/>
      <c r="JKC34" s="489"/>
      <c r="JKD34" s="489"/>
      <c r="JKE34" s="489"/>
      <c r="JKF34" s="489"/>
      <c r="JKG34" s="489"/>
      <c r="JKH34" s="489"/>
      <c r="JKI34" s="489"/>
      <c r="JKJ34" s="489"/>
      <c r="JKK34" s="489"/>
      <c r="JKL34" s="489"/>
      <c r="JKM34" s="489"/>
      <c r="JKN34" s="489"/>
      <c r="JKO34" s="489"/>
      <c r="JKP34" s="489"/>
      <c r="JKQ34" s="489"/>
      <c r="JKR34" s="489"/>
      <c r="JKS34" s="489"/>
      <c r="JKT34" s="489"/>
      <c r="JKU34" s="489"/>
      <c r="JKV34" s="489"/>
      <c r="JKW34" s="489"/>
      <c r="JKX34" s="489"/>
      <c r="JKY34" s="489"/>
      <c r="JKZ34" s="489"/>
      <c r="JLA34" s="489"/>
      <c r="JLB34" s="489"/>
      <c r="JLC34" s="489"/>
      <c r="JLD34" s="489"/>
      <c r="JLE34" s="489"/>
      <c r="JLF34" s="489"/>
      <c r="JLG34" s="489"/>
      <c r="JLH34" s="489"/>
      <c r="JLI34" s="489"/>
      <c r="JLJ34" s="489"/>
      <c r="JLK34" s="489"/>
      <c r="JLL34" s="489"/>
      <c r="JLM34" s="489"/>
      <c r="JLN34" s="489"/>
      <c r="JLO34" s="489"/>
      <c r="JLP34" s="489"/>
      <c r="JLQ34" s="489"/>
      <c r="JLR34" s="489"/>
      <c r="JLS34" s="489"/>
      <c r="JLT34" s="489"/>
      <c r="JLU34" s="489"/>
      <c r="JLV34" s="489"/>
      <c r="JLW34" s="489"/>
      <c r="JLX34" s="489"/>
      <c r="JLY34" s="489"/>
      <c r="JLZ34" s="489"/>
      <c r="JMA34" s="489"/>
      <c r="JMB34" s="489"/>
      <c r="JMC34" s="489"/>
      <c r="JMD34" s="489"/>
      <c r="JME34" s="489"/>
      <c r="JMF34" s="489"/>
      <c r="JMG34" s="489"/>
      <c r="JMH34" s="489"/>
      <c r="JMI34" s="489"/>
      <c r="JMJ34" s="489"/>
      <c r="JMK34" s="489"/>
      <c r="JML34" s="489"/>
      <c r="JMM34" s="489"/>
      <c r="JMN34" s="489"/>
      <c r="JMO34" s="489"/>
      <c r="JMP34" s="489"/>
      <c r="JMQ34" s="489"/>
      <c r="JMR34" s="489"/>
      <c r="JMS34" s="489"/>
      <c r="JMT34" s="489"/>
      <c r="JMU34" s="489"/>
      <c r="JMV34" s="489"/>
      <c r="JMW34" s="489"/>
      <c r="JMX34" s="489"/>
      <c r="JMY34" s="489"/>
      <c r="JMZ34" s="489"/>
      <c r="JNA34" s="489"/>
      <c r="JNB34" s="489"/>
      <c r="JNC34" s="489"/>
      <c r="JND34" s="489"/>
      <c r="JNE34" s="489"/>
      <c r="JNF34" s="489"/>
      <c r="JNG34" s="489"/>
      <c r="JNH34" s="489"/>
      <c r="JNI34" s="489"/>
      <c r="JNJ34" s="489"/>
      <c r="JNK34" s="489"/>
      <c r="JNL34" s="489"/>
      <c r="JNM34" s="489"/>
      <c r="JNN34" s="489"/>
      <c r="JNO34" s="489"/>
      <c r="JNP34" s="489"/>
      <c r="JNQ34" s="489"/>
      <c r="JNR34" s="489"/>
      <c r="JNS34" s="489"/>
      <c r="JNT34" s="489"/>
      <c r="JNU34" s="489"/>
      <c r="JNV34" s="489"/>
      <c r="JNW34" s="489"/>
      <c r="JNX34" s="489"/>
      <c r="JNY34" s="489"/>
      <c r="JNZ34" s="489"/>
      <c r="JOA34" s="489"/>
      <c r="JOB34" s="489"/>
      <c r="JOC34" s="489"/>
      <c r="JOD34" s="489"/>
      <c r="JOE34" s="489"/>
      <c r="JOF34" s="489"/>
      <c r="JOG34" s="489"/>
      <c r="JOH34" s="489"/>
      <c r="JOI34" s="489"/>
      <c r="JOJ34" s="489"/>
      <c r="JOK34" s="489"/>
      <c r="JOL34" s="489"/>
      <c r="JOM34" s="489"/>
      <c r="JON34" s="489"/>
      <c r="JOO34" s="489"/>
      <c r="JOP34" s="489"/>
      <c r="JOQ34" s="489"/>
      <c r="JOR34" s="489"/>
      <c r="JOS34" s="489"/>
      <c r="JOT34" s="489"/>
      <c r="JOU34" s="489"/>
      <c r="JOV34" s="489"/>
      <c r="JOW34" s="489"/>
      <c r="JOX34" s="489"/>
      <c r="JOY34" s="489"/>
      <c r="JOZ34" s="489"/>
      <c r="JPA34" s="489"/>
      <c r="JPB34" s="489"/>
      <c r="JPC34" s="489"/>
      <c r="JPD34" s="489"/>
      <c r="JPE34" s="489"/>
      <c r="JPF34" s="489"/>
      <c r="JPG34" s="489"/>
      <c r="JPH34" s="489"/>
      <c r="JPI34" s="489"/>
      <c r="JPJ34" s="489"/>
      <c r="JPK34" s="489"/>
      <c r="JPL34" s="489"/>
      <c r="JPM34" s="489"/>
      <c r="JPN34" s="489"/>
      <c r="JPO34" s="489"/>
      <c r="JPP34" s="489"/>
      <c r="JPQ34" s="489"/>
      <c r="JPR34" s="489"/>
      <c r="JPS34" s="489"/>
      <c r="JPT34" s="489"/>
      <c r="JPU34" s="489"/>
      <c r="JPV34" s="489"/>
      <c r="JPW34" s="489"/>
      <c r="JPX34" s="489"/>
      <c r="JPY34" s="489"/>
      <c r="JPZ34" s="489"/>
      <c r="JQA34" s="489"/>
      <c r="JQB34" s="489"/>
      <c r="JQC34" s="489"/>
      <c r="JQD34" s="489"/>
      <c r="JQE34" s="489"/>
      <c r="JQF34" s="489"/>
      <c r="JQG34" s="489"/>
      <c r="JQH34" s="489"/>
      <c r="JQI34" s="489"/>
      <c r="JQJ34" s="489"/>
      <c r="JQK34" s="489"/>
      <c r="JQL34" s="489"/>
      <c r="JQM34" s="489"/>
      <c r="JQN34" s="489"/>
      <c r="JQO34" s="489"/>
      <c r="JQP34" s="489"/>
      <c r="JQQ34" s="489"/>
      <c r="JQR34" s="489"/>
      <c r="JQS34" s="489"/>
      <c r="JQT34" s="489"/>
      <c r="JQU34" s="489"/>
      <c r="JQV34" s="489"/>
      <c r="JQW34" s="489"/>
      <c r="JQX34" s="489"/>
      <c r="JQY34" s="489"/>
      <c r="JQZ34" s="489"/>
      <c r="JRA34" s="489"/>
      <c r="JRB34" s="489"/>
      <c r="JRC34" s="489"/>
      <c r="JRD34" s="489"/>
      <c r="JRE34" s="489"/>
      <c r="JRF34" s="489"/>
      <c r="JRG34" s="489"/>
      <c r="JRH34" s="489"/>
      <c r="JRI34" s="489"/>
      <c r="JRJ34" s="489"/>
      <c r="JRK34" s="489"/>
      <c r="JRL34" s="489"/>
      <c r="JRM34" s="489"/>
      <c r="JRN34" s="489"/>
      <c r="JRO34" s="489"/>
      <c r="JRP34" s="489"/>
      <c r="JRQ34" s="489"/>
      <c r="JRR34" s="489"/>
      <c r="JRS34" s="489"/>
      <c r="JRT34" s="489"/>
      <c r="JRU34" s="489"/>
      <c r="JRV34" s="489"/>
      <c r="JRW34" s="489"/>
      <c r="JRX34" s="489"/>
      <c r="JRY34" s="489"/>
      <c r="JRZ34" s="489"/>
      <c r="JSA34" s="489"/>
      <c r="JSB34" s="489"/>
      <c r="JSC34" s="489"/>
      <c r="JSD34" s="489"/>
      <c r="JSE34" s="489"/>
      <c r="JSF34" s="489"/>
      <c r="JSG34" s="489"/>
      <c r="JSH34" s="489"/>
      <c r="JSI34" s="489"/>
      <c r="JSJ34" s="489"/>
      <c r="JSK34" s="489"/>
      <c r="JSL34" s="489"/>
      <c r="JSM34" s="489"/>
      <c r="JSN34" s="489"/>
      <c r="JSO34" s="489"/>
      <c r="JSP34" s="489"/>
      <c r="JSQ34" s="489"/>
      <c r="JSR34" s="489"/>
      <c r="JSS34" s="489"/>
      <c r="JST34" s="489"/>
      <c r="JSU34" s="489"/>
      <c r="JSV34" s="489"/>
      <c r="JSW34" s="489"/>
      <c r="JSX34" s="489"/>
      <c r="JSY34" s="489"/>
      <c r="JSZ34" s="489"/>
      <c r="JTA34" s="489"/>
      <c r="JTB34" s="489"/>
      <c r="JTC34" s="489"/>
      <c r="JTD34" s="489"/>
      <c r="JTE34" s="489"/>
      <c r="JTF34" s="489"/>
      <c r="JTG34" s="489"/>
      <c r="JTH34" s="489"/>
      <c r="JTI34" s="489"/>
      <c r="JTJ34" s="489"/>
      <c r="JTK34" s="489"/>
      <c r="JTL34" s="489"/>
      <c r="JTM34" s="489"/>
      <c r="JTN34" s="489"/>
      <c r="JTO34" s="489"/>
      <c r="JTP34" s="489"/>
      <c r="JTQ34" s="489"/>
      <c r="JTR34" s="489"/>
      <c r="JTS34" s="489"/>
      <c r="JTT34" s="489"/>
      <c r="JTU34" s="489"/>
      <c r="JTV34" s="489"/>
      <c r="JTW34" s="489"/>
      <c r="JTX34" s="489"/>
      <c r="JTY34" s="489"/>
      <c r="JTZ34" s="489"/>
      <c r="JUA34" s="489"/>
      <c r="JUB34" s="489"/>
      <c r="JUC34" s="489"/>
      <c r="JUD34" s="489"/>
      <c r="JUE34" s="489"/>
      <c r="JUF34" s="489"/>
      <c r="JUG34" s="489"/>
      <c r="JUH34" s="489"/>
      <c r="JUI34" s="489"/>
      <c r="JUJ34" s="489"/>
      <c r="JUK34" s="489"/>
      <c r="JUL34" s="489"/>
      <c r="JUM34" s="489"/>
      <c r="JUN34" s="489"/>
      <c r="JUO34" s="489"/>
      <c r="JUP34" s="489"/>
      <c r="JUQ34" s="489"/>
      <c r="JUR34" s="489"/>
      <c r="JUS34" s="489"/>
      <c r="JUT34" s="489"/>
      <c r="JUU34" s="489"/>
      <c r="JUV34" s="489"/>
      <c r="JUW34" s="489"/>
      <c r="JUX34" s="489"/>
      <c r="JUY34" s="489"/>
      <c r="JUZ34" s="489"/>
      <c r="JVA34" s="489"/>
      <c r="JVB34" s="489"/>
      <c r="JVC34" s="489"/>
      <c r="JVD34" s="489"/>
      <c r="JVE34" s="489"/>
      <c r="JVF34" s="489"/>
      <c r="JVG34" s="489"/>
      <c r="JVH34" s="489"/>
      <c r="JVI34" s="489"/>
      <c r="JVJ34" s="489"/>
      <c r="JVK34" s="489"/>
      <c r="JVL34" s="489"/>
      <c r="JVM34" s="489"/>
      <c r="JVN34" s="489"/>
      <c r="JVO34" s="489"/>
      <c r="JVP34" s="489"/>
      <c r="JVQ34" s="489"/>
      <c r="JVR34" s="489"/>
      <c r="JVS34" s="489"/>
      <c r="JVT34" s="489"/>
      <c r="JVU34" s="489"/>
      <c r="JVV34" s="489"/>
      <c r="JVW34" s="489"/>
      <c r="JVX34" s="489"/>
      <c r="JVY34" s="489"/>
      <c r="JVZ34" s="489"/>
      <c r="JWA34" s="489"/>
      <c r="JWB34" s="489"/>
      <c r="JWC34" s="489"/>
      <c r="JWD34" s="489"/>
      <c r="JWE34" s="489"/>
      <c r="JWF34" s="489"/>
      <c r="JWG34" s="489"/>
      <c r="JWH34" s="489"/>
      <c r="JWI34" s="489"/>
      <c r="JWJ34" s="489"/>
      <c r="JWK34" s="489"/>
      <c r="JWL34" s="489"/>
      <c r="JWM34" s="489"/>
      <c r="JWN34" s="489"/>
      <c r="JWO34" s="489"/>
      <c r="JWP34" s="489"/>
      <c r="JWQ34" s="489"/>
      <c r="JWR34" s="489"/>
      <c r="JWS34" s="489"/>
      <c r="JWT34" s="489"/>
      <c r="JWU34" s="489"/>
      <c r="JWV34" s="489"/>
      <c r="JWW34" s="489"/>
      <c r="JWX34" s="489"/>
      <c r="JWY34" s="489"/>
      <c r="JWZ34" s="489"/>
      <c r="JXA34" s="489"/>
      <c r="JXB34" s="489"/>
      <c r="JXC34" s="489"/>
      <c r="JXD34" s="489"/>
      <c r="JXE34" s="489"/>
      <c r="JXF34" s="489"/>
      <c r="JXG34" s="489"/>
      <c r="JXH34" s="489"/>
      <c r="JXI34" s="489"/>
      <c r="JXJ34" s="489"/>
      <c r="JXK34" s="489"/>
      <c r="JXL34" s="489"/>
      <c r="JXM34" s="489"/>
      <c r="JXN34" s="489"/>
      <c r="JXO34" s="489"/>
      <c r="JXP34" s="489"/>
      <c r="JXQ34" s="489"/>
      <c r="JXR34" s="489"/>
      <c r="JXS34" s="489"/>
      <c r="JXT34" s="489"/>
      <c r="JXU34" s="489"/>
      <c r="JXV34" s="489"/>
      <c r="JXW34" s="489"/>
      <c r="JXX34" s="489"/>
      <c r="JXY34" s="489"/>
      <c r="JXZ34" s="489"/>
      <c r="JYA34" s="489"/>
      <c r="JYB34" s="489"/>
      <c r="JYC34" s="489"/>
      <c r="JYD34" s="489"/>
      <c r="JYE34" s="489"/>
      <c r="JYF34" s="489"/>
      <c r="JYG34" s="489"/>
      <c r="JYH34" s="489"/>
      <c r="JYI34" s="489"/>
      <c r="JYJ34" s="489"/>
      <c r="JYK34" s="489"/>
      <c r="JYL34" s="489"/>
      <c r="JYM34" s="489"/>
      <c r="JYN34" s="489"/>
      <c r="JYO34" s="489"/>
      <c r="JYP34" s="489"/>
      <c r="JYQ34" s="489"/>
      <c r="JYR34" s="489"/>
      <c r="JYS34" s="489"/>
      <c r="JYT34" s="489"/>
      <c r="JYU34" s="489"/>
      <c r="JYV34" s="489"/>
      <c r="JYW34" s="489"/>
      <c r="JYX34" s="489"/>
      <c r="JYY34" s="489"/>
      <c r="JYZ34" s="489"/>
      <c r="JZA34" s="489"/>
      <c r="JZB34" s="489"/>
      <c r="JZC34" s="489"/>
      <c r="JZD34" s="489"/>
      <c r="JZE34" s="489"/>
      <c r="JZF34" s="489"/>
      <c r="JZG34" s="489"/>
      <c r="JZH34" s="489"/>
      <c r="JZI34" s="489"/>
      <c r="JZJ34" s="489"/>
      <c r="JZK34" s="489"/>
      <c r="JZL34" s="489"/>
      <c r="JZM34" s="489"/>
      <c r="JZN34" s="489"/>
      <c r="JZO34" s="489"/>
      <c r="JZP34" s="489"/>
      <c r="JZQ34" s="489"/>
      <c r="JZR34" s="489"/>
      <c r="JZS34" s="489"/>
      <c r="JZT34" s="489"/>
      <c r="JZU34" s="489"/>
      <c r="JZV34" s="489"/>
      <c r="JZW34" s="489"/>
      <c r="JZX34" s="489"/>
      <c r="JZY34" s="489"/>
      <c r="JZZ34" s="489"/>
      <c r="KAA34" s="489"/>
      <c r="KAB34" s="489"/>
      <c r="KAC34" s="489"/>
      <c r="KAD34" s="489"/>
      <c r="KAE34" s="489"/>
      <c r="KAF34" s="489"/>
      <c r="KAG34" s="489"/>
      <c r="KAH34" s="489"/>
      <c r="KAI34" s="489"/>
      <c r="KAJ34" s="489"/>
      <c r="KAK34" s="489"/>
      <c r="KAL34" s="489"/>
      <c r="KAM34" s="489"/>
      <c r="KAN34" s="489"/>
      <c r="KAO34" s="489"/>
      <c r="KAP34" s="489"/>
      <c r="KAQ34" s="489"/>
      <c r="KAR34" s="489"/>
      <c r="KAS34" s="489"/>
      <c r="KAT34" s="489"/>
      <c r="KAU34" s="489"/>
      <c r="KAV34" s="489"/>
      <c r="KAW34" s="489"/>
      <c r="KAX34" s="489"/>
      <c r="KAY34" s="489"/>
      <c r="KAZ34" s="489"/>
      <c r="KBA34" s="489"/>
      <c r="KBB34" s="489"/>
      <c r="KBC34" s="489"/>
      <c r="KBD34" s="489"/>
      <c r="KBE34" s="489"/>
      <c r="KBF34" s="489"/>
      <c r="KBG34" s="489"/>
      <c r="KBH34" s="489"/>
      <c r="KBI34" s="489"/>
      <c r="KBJ34" s="489"/>
      <c r="KBK34" s="489"/>
      <c r="KBL34" s="489"/>
      <c r="KBM34" s="489"/>
      <c r="KBN34" s="489"/>
      <c r="KBO34" s="489"/>
      <c r="KBP34" s="489"/>
      <c r="KBQ34" s="489"/>
      <c r="KBR34" s="489"/>
      <c r="KBS34" s="489"/>
      <c r="KBT34" s="489"/>
      <c r="KBU34" s="489"/>
      <c r="KBV34" s="489"/>
      <c r="KBW34" s="489"/>
      <c r="KBX34" s="489"/>
      <c r="KBY34" s="489"/>
      <c r="KBZ34" s="489"/>
      <c r="KCA34" s="489"/>
      <c r="KCB34" s="489"/>
      <c r="KCC34" s="489"/>
      <c r="KCD34" s="489"/>
      <c r="KCE34" s="489"/>
      <c r="KCF34" s="489"/>
      <c r="KCG34" s="489"/>
      <c r="KCH34" s="489"/>
      <c r="KCI34" s="489"/>
      <c r="KCJ34" s="489"/>
      <c r="KCK34" s="489"/>
      <c r="KCL34" s="489"/>
      <c r="KCM34" s="489"/>
      <c r="KCN34" s="489"/>
      <c r="KCO34" s="489"/>
      <c r="KCP34" s="489"/>
      <c r="KCQ34" s="489"/>
      <c r="KCR34" s="489"/>
      <c r="KCS34" s="489"/>
      <c r="KCT34" s="489"/>
      <c r="KCU34" s="489"/>
      <c r="KCV34" s="489"/>
      <c r="KCW34" s="489"/>
      <c r="KCX34" s="489"/>
      <c r="KCY34" s="489"/>
      <c r="KCZ34" s="489"/>
      <c r="KDA34" s="489"/>
      <c r="KDB34" s="489"/>
      <c r="KDC34" s="489"/>
      <c r="KDD34" s="489"/>
      <c r="KDE34" s="489"/>
      <c r="KDF34" s="489"/>
      <c r="KDG34" s="489"/>
      <c r="KDH34" s="489"/>
      <c r="KDI34" s="489"/>
      <c r="KDJ34" s="489"/>
      <c r="KDK34" s="489"/>
      <c r="KDL34" s="489"/>
      <c r="KDM34" s="489"/>
      <c r="KDN34" s="489"/>
      <c r="KDO34" s="489"/>
      <c r="KDP34" s="489"/>
      <c r="KDQ34" s="489"/>
      <c r="KDR34" s="489"/>
      <c r="KDS34" s="489"/>
      <c r="KDT34" s="489"/>
      <c r="KDU34" s="489"/>
      <c r="KDV34" s="489"/>
      <c r="KDW34" s="489"/>
      <c r="KDX34" s="489"/>
      <c r="KDY34" s="489"/>
      <c r="KDZ34" s="489"/>
      <c r="KEA34" s="489"/>
      <c r="KEB34" s="489"/>
      <c r="KEC34" s="489"/>
      <c r="KED34" s="489"/>
      <c r="KEE34" s="489"/>
      <c r="KEF34" s="489"/>
      <c r="KEG34" s="489"/>
      <c r="KEH34" s="489"/>
      <c r="KEI34" s="489"/>
      <c r="KEJ34" s="489"/>
      <c r="KEK34" s="489"/>
      <c r="KEL34" s="489"/>
      <c r="KEM34" s="489"/>
      <c r="KEN34" s="489"/>
      <c r="KEO34" s="489"/>
      <c r="KEP34" s="489"/>
      <c r="KEQ34" s="489"/>
      <c r="KER34" s="489"/>
      <c r="KES34" s="489"/>
      <c r="KET34" s="489"/>
      <c r="KEU34" s="489"/>
      <c r="KEV34" s="489"/>
      <c r="KEW34" s="489"/>
      <c r="KEX34" s="489"/>
      <c r="KEY34" s="489"/>
      <c r="KEZ34" s="489"/>
      <c r="KFA34" s="489"/>
      <c r="KFB34" s="489"/>
      <c r="KFC34" s="489"/>
      <c r="KFD34" s="489"/>
      <c r="KFE34" s="489"/>
      <c r="KFF34" s="489"/>
      <c r="KFG34" s="489"/>
      <c r="KFH34" s="489"/>
      <c r="KFI34" s="489"/>
      <c r="KFJ34" s="489"/>
      <c r="KFK34" s="489"/>
      <c r="KFL34" s="489"/>
      <c r="KFM34" s="489"/>
      <c r="KFN34" s="489"/>
      <c r="KFO34" s="489"/>
      <c r="KFP34" s="489"/>
      <c r="KFQ34" s="489"/>
      <c r="KFR34" s="489"/>
      <c r="KFS34" s="489"/>
      <c r="KFT34" s="489"/>
      <c r="KFU34" s="489"/>
      <c r="KFV34" s="489"/>
      <c r="KFW34" s="489"/>
      <c r="KFX34" s="489"/>
      <c r="KFY34" s="489"/>
      <c r="KFZ34" s="489"/>
      <c r="KGA34" s="489"/>
      <c r="KGB34" s="489"/>
      <c r="KGC34" s="489"/>
      <c r="KGD34" s="489"/>
      <c r="KGE34" s="489"/>
      <c r="KGF34" s="489"/>
      <c r="KGG34" s="489"/>
      <c r="KGH34" s="489"/>
      <c r="KGI34" s="489"/>
      <c r="KGJ34" s="489"/>
      <c r="KGK34" s="489"/>
      <c r="KGL34" s="489"/>
      <c r="KGM34" s="489"/>
      <c r="KGN34" s="489"/>
      <c r="KGO34" s="489"/>
      <c r="KGP34" s="489"/>
      <c r="KGQ34" s="489"/>
      <c r="KGR34" s="489"/>
      <c r="KGS34" s="489"/>
      <c r="KGT34" s="489"/>
      <c r="KGU34" s="489"/>
      <c r="KGV34" s="489"/>
      <c r="KGW34" s="489"/>
      <c r="KGX34" s="489"/>
      <c r="KGY34" s="489"/>
      <c r="KGZ34" s="489"/>
      <c r="KHA34" s="489"/>
      <c r="KHB34" s="489"/>
      <c r="KHC34" s="489"/>
      <c r="KHD34" s="489"/>
      <c r="KHE34" s="489"/>
      <c r="KHF34" s="489"/>
      <c r="KHG34" s="489"/>
      <c r="KHH34" s="489"/>
      <c r="KHI34" s="489"/>
      <c r="KHJ34" s="489"/>
      <c r="KHK34" s="489"/>
      <c r="KHL34" s="489"/>
      <c r="KHM34" s="489"/>
      <c r="KHN34" s="489"/>
      <c r="KHO34" s="489"/>
      <c r="KHP34" s="489"/>
      <c r="KHQ34" s="489"/>
      <c r="KHR34" s="489"/>
      <c r="KHS34" s="489"/>
      <c r="KHT34" s="489"/>
      <c r="KHU34" s="489"/>
      <c r="KHV34" s="489"/>
      <c r="KHW34" s="489"/>
      <c r="KHX34" s="489"/>
      <c r="KHY34" s="489"/>
      <c r="KHZ34" s="489"/>
      <c r="KIA34" s="489"/>
      <c r="KIB34" s="489"/>
      <c r="KIC34" s="489"/>
      <c r="KID34" s="489"/>
      <c r="KIE34" s="489"/>
      <c r="KIF34" s="489"/>
      <c r="KIG34" s="489"/>
      <c r="KIH34" s="489"/>
      <c r="KII34" s="489"/>
      <c r="KIJ34" s="489"/>
      <c r="KIK34" s="489"/>
      <c r="KIL34" s="489"/>
      <c r="KIM34" s="489"/>
      <c r="KIN34" s="489"/>
      <c r="KIO34" s="489"/>
      <c r="KIP34" s="489"/>
      <c r="KIQ34" s="489"/>
      <c r="KIR34" s="489"/>
      <c r="KIS34" s="489"/>
      <c r="KIT34" s="489"/>
      <c r="KIU34" s="489"/>
      <c r="KIV34" s="489"/>
      <c r="KIW34" s="489"/>
      <c r="KIX34" s="489"/>
      <c r="KIY34" s="489"/>
      <c r="KIZ34" s="489"/>
      <c r="KJA34" s="489"/>
      <c r="KJB34" s="489"/>
      <c r="KJC34" s="489"/>
      <c r="KJD34" s="489"/>
      <c r="KJE34" s="489"/>
      <c r="KJF34" s="489"/>
      <c r="KJG34" s="489"/>
      <c r="KJH34" s="489"/>
      <c r="KJI34" s="489"/>
      <c r="KJJ34" s="489"/>
      <c r="KJK34" s="489"/>
      <c r="KJL34" s="489"/>
      <c r="KJM34" s="489"/>
      <c r="KJN34" s="489"/>
      <c r="KJO34" s="489"/>
      <c r="KJP34" s="489"/>
      <c r="KJQ34" s="489"/>
      <c r="KJR34" s="489"/>
      <c r="KJS34" s="489"/>
      <c r="KJT34" s="489"/>
      <c r="KJU34" s="489"/>
      <c r="KJV34" s="489"/>
      <c r="KJW34" s="489"/>
      <c r="KJX34" s="489"/>
      <c r="KJY34" s="489"/>
      <c r="KJZ34" s="489"/>
      <c r="KKA34" s="489"/>
      <c r="KKB34" s="489"/>
      <c r="KKC34" s="489"/>
      <c r="KKD34" s="489"/>
      <c r="KKE34" s="489"/>
      <c r="KKF34" s="489"/>
      <c r="KKG34" s="489"/>
      <c r="KKH34" s="489"/>
      <c r="KKI34" s="489"/>
      <c r="KKJ34" s="489"/>
      <c r="KKK34" s="489"/>
      <c r="KKL34" s="489"/>
      <c r="KKM34" s="489"/>
      <c r="KKN34" s="489"/>
      <c r="KKO34" s="489"/>
      <c r="KKP34" s="489"/>
      <c r="KKQ34" s="489"/>
      <c r="KKR34" s="489"/>
      <c r="KKS34" s="489"/>
      <c r="KKT34" s="489"/>
      <c r="KKU34" s="489"/>
      <c r="KKV34" s="489"/>
      <c r="KKW34" s="489"/>
      <c r="KKX34" s="489"/>
      <c r="KKY34" s="489"/>
      <c r="KKZ34" s="489"/>
      <c r="KLA34" s="489"/>
      <c r="KLB34" s="489"/>
      <c r="KLC34" s="489"/>
      <c r="KLD34" s="489"/>
      <c r="KLE34" s="489"/>
      <c r="KLF34" s="489"/>
      <c r="KLG34" s="489"/>
      <c r="KLH34" s="489"/>
      <c r="KLI34" s="489"/>
      <c r="KLJ34" s="489"/>
      <c r="KLK34" s="489"/>
      <c r="KLL34" s="489"/>
      <c r="KLM34" s="489"/>
      <c r="KLN34" s="489"/>
      <c r="KLO34" s="489"/>
      <c r="KLP34" s="489"/>
      <c r="KLQ34" s="489"/>
      <c r="KLR34" s="489"/>
      <c r="KLS34" s="489"/>
      <c r="KLT34" s="489"/>
      <c r="KLU34" s="489"/>
      <c r="KLV34" s="489"/>
      <c r="KLW34" s="489"/>
      <c r="KLX34" s="489"/>
      <c r="KLY34" s="489"/>
      <c r="KLZ34" s="489"/>
      <c r="KMA34" s="489"/>
      <c r="KMB34" s="489"/>
      <c r="KMC34" s="489"/>
      <c r="KMD34" s="489"/>
      <c r="KME34" s="489"/>
      <c r="KMF34" s="489"/>
      <c r="KMG34" s="489"/>
      <c r="KMH34" s="489"/>
      <c r="KMI34" s="489"/>
      <c r="KMJ34" s="489"/>
      <c r="KMK34" s="489"/>
      <c r="KML34" s="489"/>
      <c r="KMM34" s="489"/>
      <c r="KMN34" s="489"/>
      <c r="KMO34" s="489"/>
      <c r="KMP34" s="489"/>
      <c r="KMQ34" s="489"/>
      <c r="KMR34" s="489"/>
      <c r="KMS34" s="489"/>
      <c r="KMT34" s="489"/>
      <c r="KMU34" s="489"/>
      <c r="KMV34" s="489"/>
      <c r="KMW34" s="489"/>
      <c r="KMX34" s="489"/>
      <c r="KMY34" s="489"/>
      <c r="KMZ34" s="489"/>
      <c r="KNA34" s="489"/>
      <c r="KNB34" s="489"/>
      <c r="KNC34" s="489"/>
      <c r="KND34" s="489"/>
      <c r="KNE34" s="489"/>
      <c r="KNF34" s="489"/>
      <c r="KNG34" s="489"/>
      <c r="KNH34" s="489"/>
      <c r="KNI34" s="489"/>
      <c r="KNJ34" s="489"/>
      <c r="KNK34" s="489"/>
      <c r="KNL34" s="489"/>
      <c r="KNM34" s="489"/>
      <c r="KNN34" s="489"/>
      <c r="KNO34" s="489"/>
      <c r="KNP34" s="489"/>
      <c r="KNQ34" s="489"/>
      <c r="KNR34" s="489"/>
      <c r="KNS34" s="489"/>
      <c r="KNT34" s="489"/>
      <c r="KNU34" s="489"/>
      <c r="KNV34" s="489"/>
      <c r="KNW34" s="489"/>
      <c r="KNX34" s="489"/>
      <c r="KNY34" s="489"/>
      <c r="KNZ34" s="489"/>
      <c r="KOA34" s="489"/>
      <c r="KOB34" s="489"/>
      <c r="KOC34" s="489"/>
      <c r="KOD34" s="489"/>
      <c r="KOE34" s="489"/>
      <c r="KOF34" s="489"/>
      <c r="KOG34" s="489"/>
      <c r="KOH34" s="489"/>
      <c r="KOI34" s="489"/>
      <c r="KOJ34" s="489"/>
      <c r="KOK34" s="489"/>
      <c r="KOL34" s="489"/>
      <c r="KOM34" s="489"/>
      <c r="KON34" s="489"/>
      <c r="KOO34" s="489"/>
      <c r="KOP34" s="489"/>
      <c r="KOQ34" s="489"/>
      <c r="KOR34" s="489"/>
      <c r="KOS34" s="489"/>
      <c r="KOT34" s="489"/>
      <c r="KOU34" s="489"/>
      <c r="KOV34" s="489"/>
      <c r="KOW34" s="489"/>
      <c r="KOX34" s="489"/>
      <c r="KOY34" s="489"/>
      <c r="KOZ34" s="489"/>
      <c r="KPA34" s="489"/>
      <c r="KPB34" s="489"/>
      <c r="KPC34" s="489"/>
      <c r="KPD34" s="489"/>
      <c r="KPE34" s="489"/>
      <c r="KPF34" s="489"/>
      <c r="KPG34" s="489"/>
      <c r="KPH34" s="489"/>
      <c r="KPI34" s="489"/>
      <c r="KPJ34" s="489"/>
      <c r="KPK34" s="489"/>
      <c r="KPL34" s="489"/>
      <c r="KPM34" s="489"/>
      <c r="KPN34" s="489"/>
      <c r="KPO34" s="489"/>
      <c r="KPP34" s="489"/>
      <c r="KPQ34" s="489"/>
      <c r="KPR34" s="489"/>
      <c r="KPS34" s="489"/>
      <c r="KPT34" s="489"/>
      <c r="KPU34" s="489"/>
      <c r="KPV34" s="489"/>
      <c r="KPW34" s="489"/>
      <c r="KPX34" s="489"/>
      <c r="KPY34" s="489"/>
      <c r="KPZ34" s="489"/>
      <c r="KQA34" s="489"/>
      <c r="KQB34" s="489"/>
      <c r="KQC34" s="489"/>
      <c r="KQD34" s="489"/>
      <c r="KQE34" s="489"/>
      <c r="KQF34" s="489"/>
      <c r="KQG34" s="489"/>
      <c r="KQH34" s="489"/>
      <c r="KQI34" s="489"/>
      <c r="KQJ34" s="489"/>
      <c r="KQK34" s="489"/>
      <c r="KQL34" s="489"/>
      <c r="KQM34" s="489"/>
      <c r="KQN34" s="489"/>
      <c r="KQO34" s="489"/>
      <c r="KQP34" s="489"/>
      <c r="KQQ34" s="489"/>
      <c r="KQR34" s="489"/>
      <c r="KQS34" s="489"/>
      <c r="KQT34" s="489"/>
      <c r="KQU34" s="489"/>
      <c r="KQV34" s="489"/>
      <c r="KQW34" s="489"/>
      <c r="KQX34" s="489"/>
      <c r="KQY34" s="489"/>
      <c r="KQZ34" s="489"/>
      <c r="KRA34" s="489"/>
      <c r="KRB34" s="489"/>
      <c r="KRC34" s="489"/>
      <c r="KRD34" s="489"/>
      <c r="KRE34" s="489"/>
      <c r="KRF34" s="489"/>
      <c r="KRG34" s="489"/>
      <c r="KRH34" s="489"/>
      <c r="KRI34" s="489"/>
      <c r="KRJ34" s="489"/>
      <c r="KRK34" s="489"/>
      <c r="KRL34" s="489"/>
      <c r="KRM34" s="489"/>
      <c r="KRN34" s="489"/>
      <c r="KRO34" s="489"/>
      <c r="KRP34" s="489"/>
      <c r="KRQ34" s="489"/>
      <c r="KRR34" s="489"/>
      <c r="KRS34" s="489"/>
      <c r="KRT34" s="489"/>
      <c r="KRU34" s="489"/>
      <c r="KRV34" s="489"/>
      <c r="KRW34" s="489"/>
      <c r="KRX34" s="489"/>
      <c r="KRY34" s="489"/>
      <c r="KRZ34" s="489"/>
      <c r="KSA34" s="489"/>
      <c r="KSB34" s="489"/>
      <c r="KSC34" s="489"/>
      <c r="KSD34" s="489"/>
      <c r="KSE34" s="489"/>
      <c r="KSF34" s="489"/>
      <c r="KSG34" s="489"/>
      <c r="KSH34" s="489"/>
      <c r="KSI34" s="489"/>
      <c r="KSJ34" s="489"/>
      <c r="KSK34" s="489"/>
      <c r="KSL34" s="489"/>
      <c r="KSM34" s="489"/>
      <c r="KSN34" s="489"/>
      <c r="KSO34" s="489"/>
      <c r="KSP34" s="489"/>
      <c r="KSQ34" s="489"/>
      <c r="KSR34" s="489"/>
      <c r="KSS34" s="489"/>
      <c r="KST34" s="489"/>
      <c r="KSU34" s="489"/>
      <c r="KSV34" s="489"/>
      <c r="KSW34" s="489"/>
      <c r="KSX34" s="489"/>
      <c r="KSY34" s="489"/>
      <c r="KSZ34" s="489"/>
      <c r="KTA34" s="489"/>
      <c r="KTB34" s="489"/>
      <c r="KTC34" s="489"/>
      <c r="KTD34" s="489"/>
      <c r="KTE34" s="489"/>
      <c r="KTF34" s="489"/>
      <c r="KTG34" s="489"/>
      <c r="KTH34" s="489"/>
      <c r="KTI34" s="489"/>
      <c r="KTJ34" s="489"/>
      <c r="KTK34" s="489"/>
      <c r="KTL34" s="489"/>
      <c r="KTM34" s="489"/>
      <c r="KTN34" s="489"/>
      <c r="KTO34" s="489"/>
      <c r="KTP34" s="489"/>
      <c r="KTQ34" s="489"/>
      <c r="KTR34" s="489"/>
      <c r="KTS34" s="489"/>
      <c r="KTT34" s="489"/>
      <c r="KTU34" s="489"/>
      <c r="KTV34" s="489"/>
      <c r="KTW34" s="489"/>
      <c r="KTX34" s="489"/>
      <c r="KTY34" s="489"/>
      <c r="KTZ34" s="489"/>
      <c r="KUA34" s="489"/>
      <c r="KUB34" s="489"/>
      <c r="KUC34" s="489"/>
      <c r="KUD34" s="489"/>
      <c r="KUE34" s="489"/>
      <c r="KUF34" s="489"/>
      <c r="KUG34" s="489"/>
      <c r="KUH34" s="489"/>
      <c r="KUI34" s="489"/>
      <c r="KUJ34" s="489"/>
      <c r="KUK34" s="489"/>
      <c r="KUL34" s="489"/>
      <c r="KUM34" s="489"/>
      <c r="KUN34" s="489"/>
      <c r="KUO34" s="489"/>
      <c r="KUP34" s="489"/>
      <c r="KUQ34" s="489"/>
      <c r="KUR34" s="489"/>
      <c r="KUS34" s="489"/>
      <c r="KUT34" s="489"/>
      <c r="KUU34" s="489"/>
      <c r="KUV34" s="489"/>
      <c r="KUW34" s="489"/>
      <c r="KUX34" s="489"/>
      <c r="KUY34" s="489"/>
      <c r="KUZ34" s="489"/>
      <c r="KVA34" s="489"/>
      <c r="KVB34" s="489"/>
      <c r="KVC34" s="489"/>
      <c r="KVD34" s="489"/>
      <c r="KVE34" s="489"/>
      <c r="KVF34" s="489"/>
      <c r="KVG34" s="489"/>
      <c r="KVH34" s="489"/>
      <c r="KVI34" s="489"/>
      <c r="KVJ34" s="489"/>
      <c r="KVK34" s="489"/>
      <c r="KVL34" s="489"/>
      <c r="KVM34" s="489"/>
      <c r="KVN34" s="489"/>
      <c r="KVO34" s="489"/>
      <c r="KVP34" s="489"/>
      <c r="KVQ34" s="489"/>
      <c r="KVR34" s="489"/>
      <c r="KVS34" s="489"/>
      <c r="KVT34" s="489"/>
      <c r="KVU34" s="489"/>
      <c r="KVV34" s="489"/>
      <c r="KVW34" s="489"/>
      <c r="KVX34" s="489"/>
      <c r="KVY34" s="489"/>
      <c r="KVZ34" s="489"/>
      <c r="KWA34" s="489"/>
      <c r="KWB34" s="489"/>
      <c r="KWC34" s="489"/>
      <c r="KWD34" s="489"/>
      <c r="KWE34" s="489"/>
      <c r="KWF34" s="489"/>
      <c r="KWG34" s="489"/>
      <c r="KWH34" s="489"/>
      <c r="KWI34" s="489"/>
      <c r="KWJ34" s="489"/>
      <c r="KWK34" s="489"/>
      <c r="KWL34" s="489"/>
      <c r="KWM34" s="489"/>
      <c r="KWN34" s="489"/>
      <c r="KWO34" s="489"/>
      <c r="KWP34" s="489"/>
      <c r="KWQ34" s="489"/>
      <c r="KWR34" s="489"/>
      <c r="KWS34" s="489"/>
      <c r="KWT34" s="489"/>
      <c r="KWU34" s="489"/>
      <c r="KWV34" s="489"/>
      <c r="KWW34" s="489"/>
      <c r="KWX34" s="489"/>
      <c r="KWY34" s="489"/>
      <c r="KWZ34" s="489"/>
      <c r="KXA34" s="489"/>
      <c r="KXB34" s="489"/>
      <c r="KXC34" s="489"/>
      <c r="KXD34" s="489"/>
      <c r="KXE34" s="489"/>
      <c r="KXF34" s="489"/>
      <c r="KXG34" s="489"/>
      <c r="KXH34" s="489"/>
      <c r="KXI34" s="489"/>
      <c r="KXJ34" s="489"/>
      <c r="KXK34" s="489"/>
      <c r="KXL34" s="489"/>
      <c r="KXM34" s="489"/>
      <c r="KXN34" s="489"/>
      <c r="KXO34" s="489"/>
      <c r="KXP34" s="489"/>
      <c r="KXQ34" s="489"/>
      <c r="KXR34" s="489"/>
      <c r="KXS34" s="489"/>
      <c r="KXT34" s="489"/>
      <c r="KXU34" s="489"/>
      <c r="KXV34" s="489"/>
      <c r="KXW34" s="489"/>
      <c r="KXX34" s="489"/>
      <c r="KXY34" s="489"/>
      <c r="KXZ34" s="489"/>
      <c r="KYA34" s="489"/>
      <c r="KYB34" s="489"/>
      <c r="KYC34" s="489"/>
      <c r="KYD34" s="489"/>
      <c r="KYE34" s="489"/>
      <c r="KYF34" s="489"/>
      <c r="KYG34" s="489"/>
      <c r="KYH34" s="489"/>
      <c r="KYI34" s="489"/>
      <c r="KYJ34" s="489"/>
      <c r="KYK34" s="489"/>
      <c r="KYL34" s="489"/>
      <c r="KYM34" s="489"/>
      <c r="KYN34" s="489"/>
      <c r="KYO34" s="489"/>
      <c r="KYP34" s="489"/>
      <c r="KYQ34" s="489"/>
      <c r="KYR34" s="489"/>
      <c r="KYS34" s="489"/>
      <c r="KYT34" s="489"/>
      <c r="KYU34" s="489"/>
      <c r="KYV34" s="489"/>
      <c r="KYW34" s="489"/>
      <c r="KYX34" s="489"/>
      <c r="KYY34" s="489"/>
      <c r="KYZ34" s="489"/>
      <c r="KZA34" s="489"/>
      <c r="KZB34" s="489"/>
      <c r="KZC34" s="489"/>
      <c r="KZD34" s="489"/>
      <c r="KZE34" s="489"/>
      <c r="KZF34" s="489"/>
      <c r="KZG34" s="489"/>
      <c r="KZH34" s="489"/>
      <c r="KZI34" s="489"/>
      <c r="KZJ34" s="489"/>
      <c r="KZK34" s="489"/>
      <c r="KZL34" s="489"/>
      <c r="KZM34" s="489"/>
      <c r="KZN34" s="489"/>
      <c r="KZO34" s="489"/>
      <c r="KZP34" s="489"/>
      <c r="KZQ34" s="489"/>
      <c r="KZR34" s="489"/>
      <c r="KZS34" s="489"/>
      <c r="KZT34" s="489"/>
      <c r="KZU34" s="489"/>
      <c r="KZV34" s="489"/>
      <c r="KZW34" s="489"/>
      <c r="KZX34" s="489"/>
      <c r="KZY34" s="489"/>
      <c r="KZZ34" s="489"/>
      <c r="LAA34" s="489"/>
      <c r="LAB34" s="489"/>
      <c r="LAC34" s="489"/>
      <c r="LAD34" s="489"/>
      <c r="LAE34" s="489"/>
      <c r="LAF34" s="489"/>
      <c r="LAG34" s="489"/>
      <c r="LAH34" s="489"/>
      <c r="LAI34" s="489"/>
      <c r="LAJ34" s="489"/>
      <c r="LAK34" s="489"/>
      <c r="LAL34" s="489"/>
      <c r="LAM34" s="489"/>
      <c r="LAN34" s="489"/>
      <c r="LAO34" s="489"/>
      <c r="LAP34" s="489"/>
      <c r="LAQ34" s="489"/>
      <c r="LAR34" s="489"/>
      <c r="LAS34" s="489"/>
      <c r="LAT34" s="489"/>
      <c r="LAU34" s="489"/>
      <c r="LAV34" s="489"/>
      <c r="LAW34" s="489"/>
      <c r="LAX34" s="489"/>
      <c r="LAY34" s="489"/>
      <c r="LAZ34" s="489"/>
      <c r="LBA34" s="489"/>
      <c r="LBB34" s="489"/>
      <c r="LBC34" s="489"/>
      <c r="LBD34" s="489"/>
      <c r="LBE34" s="489"/>
      <c r="LBF34" s="489"/>
      <c r="LBG34" s="489"/>
      <c r="LBH34" s="489"/>
      <c r="LBI34" s="489"/>
      <c r="LBJ34" s="489"/>
      <c r="LBK34" s="489"/>
      <c r="LBL34" s="489"/>
      <c r="LBM34" s="489"/>
      <c r="LBN34" s="489"/>
      <c r="LBO34" s="489"/>
      <c r="LBP34" s="489"/>
      <c r="LBQ34" s="489"/>
      <c r="LBR34" s="489"/>
      <c r="LBS34" s="489"/>
      <c r="LBT34" s="489"/>
      <c r="LBU34" s="489"/>
      <c r="LBV34" s="489"/>
      <c r="LBW34" s="489"/>
      <c r="LBX34" s="489"/>
      <c r="LBY34" s="489"/>
      <c r="LBZ34" s="489"/>
      <c r="LCA34" s="489"/>
      <c r="LCB34" s="489"/>
      <c r="LCC34" s="489"/>
      <c r="LCD34" s="489"/>
      <c r="LCE34" s="489"/>
      <c r="LCF34" s="489"/>
      <c r="LCG34" s="489"/>
      <c r="LCH34" s="489"/>
      <c r="LCI34" s="489"/>
      <c r="LCJ34" s="489"/>
      <c r="LCK34" s="489"/>
      <c r="LCL34" s="489"/>
      <c r="LCM34" s="489"/>
      <c r="LCN34" s="489"/>
      <c r="LCO34" s="489"/>
      <c r="LCP34" s="489"/>
      <c r="LCQ34" s="489"/>
      <c r="LCR34" s="489"/>
      <c r="LCS34" s="489"/>
      <c r="LCT34" s="489"/>
      <c r="LCU34" s="489"/>
      <c r="LCV34" s="489"/>
      <c r="LCW34" s="489"/>
      <c r="LCX34" s="489"/>
      <c r="LCY34" s="489"/>
      <c r="LCZ34" s="489"/>
      <c r="LDA34" s="489"/>
      <c r="LDB34" s="489"/>
      <c r="LDC34" s="489"/>
      <c r="LDD34" s="489"/>
      <c r="LDE34" s="489"/>
      <c r="LDF34" s="489"/>
      <c r="LDG34" s="489"/>
      <c r="LDH34" s="489"/>
      <c r="LDI34" s="489"/>
      <c r="LDJ34" s="489"/>
      <c r="LDK34" s="489"/>
      <c r="LDL34" s="489"/>
      <c r="LDM34" s="489"/>
      <c r="LDN34" s="489"/>
      <c r="LDO34" s="489"/>
      <c r="LDP34" s="489"/>
      <c r="LDQ34" s="489"/>
      <c r="LDR34" s="489"/>
      <c r="LDS34" s="489"/>
      <c r="LDT34" s="489"/>
      <c r="LDU34" s="489"/>
      <c r="LDV34" s="489"/>
      <c r="LDW34" s="489"/>
      <c r="LDX34" s="489"/>
      <c r="LDY34" s="489"/>
      <c r="LDZ34" s="489"/>
      <c r="LEA34" s="489"/>
      <c r="LEB34" s="489"/>
      <c r="LEC34" s="489"/>
      <c r="LED34" s="489"/>
      <c r="LEE34" s="489"/>
      <c r="LEF34" s="489"/>
      <c r="LEG34" s="489"/>
      <c r="LEH34" s="489"/>
      <c r="LEI34" s="489"/>
      <c r="LEJ34" s="489"/>
      <c r="LEK34" s="489"/>
      <c r="LEL34" s="489"/>
      <c r="LEM34" s="489"/>
      <c r="LEN34" s="489"/>
      <c r="LEO34" s="489"/>
      <c r="LEP34" s="489"/>
      <c r="LEQ34" s="489"/>
      <c r="LER34" s="489"/>
      <c r="LES34" s="489"/>
      <c r="LET34" s="489"/>
      <c r="LEU34" s="489"/>
      <c r="LEV34" s="489"/>
      <c r="LEW34" s="489"/>
      <c r="LEX34" s="489"/>
      <c r="LEY34" s="489"/>
      <c r="LEZ34" s="489"/>
      <c r="LFA34" s="489"/>
      <c r="LFB34" s="489"/>
      <c r="LFC34" s="489"/>
      <c r="LFD34" s="489"/>
      <c r="LFE34" s="489"/>
      <c r="LFF34" s="489"/>
      <c r="LFG34" s="489"/>
      <c r="LFH34" s="489"/>
      <c r="LFI34" s="489"/>
      <c r="LFJ34" s="489"/>
      <c r="LFK34" s="489"/>
      <c r="LFL34" s="489"/>
      <c r="LFM34" s="489"/>
      <c r="LFN34" s="489"/>
      <c r="LFO34" s="489"/>
      <c r="LFP34" s="489"/>
      <c r="LFQ34" s="489"/>
      <c r="LFR34" s="489"/>
      <c r="LFS34" s="489"/>
      <c r="LFT34" s="489"/>
      <c r="LFU34" s="489"/>
      <c r="LFV34" s="489"/>
      <c r="LFW34" s="489"/>
      <c r="LFX34" s="489"/>
      <c r="LFY34" s="489"/>
      <c r="LFZ34" s="489"/>
      <c r="LGA34" s="489"/>
      <c r="LGB34" s="489"/>
      <c r="LGC34" s="489"/>
      <c r="LGD34" s="489"/>
      <c r="LGE34" s="489"/>
      <c r="LGF34" s="489"/>
      <c r="LGG34" s="489"/>
      <c r="LGH34" s="489"/>
      <c r="LGI34" s="489"/>
      <c r="LGJ34" s="489"/>
      <c r="LGK34" s="489"/>
      <c r="LGL34" s="489"/>
      <c r="LGM34" s="489"/>
      <c r="LGN34" s="489"/>
      <c r="LGO34" s="489"/>
      <c r="LGP34" s="489"/>
      <c r="LGQ34" s="489"/>
      <c r="LGR34" s="489"/>
      <c r="LGS34" s="489"/>
      <c r="LGT34" s="489"/>
      <c r="LGU34" s="489"/>
      <c r="LGV34" s="489"/>
      <c r="LGW34" s="489"/>
      <c r="LGX34" s="489"/>
      <c r="LGY34" s="489"/>
      <c r="LGZ34" s="489"/>
      <c r="LHA34" s="489"/>
      <c r="LHB34" s="489"/>
      <c r="LHC34" s="489"/>
      <c r="LHD34" s="489"/>
      <c r="LHE34" s="489"/>
      <c r="LHF34" s="489"/>
      <c r="LHG34" s="489"/>
      <c r="LHH34" s="489"/>
      <c r="LHI34" s="489"/>
      <c r="LHJ34" s="489"/>
      <c r="LHK34" s="489"/>
      <c r="LHL34" s="489"/>
      <c r="LHM34" s="489"/>
      <c r="LHN34" s="489"/>
      <c r="LHO34" s="489"/>
      <c r="LHP34" s="489"/>
      <c r="LHQ34" s="489"/>
      <c r="LHR34" s="489"/>
      <c r="LHS34" s="489"/>
      <c r="LHT34" s="489"/>
      <c r="LHU34" s="489"/>
      <c r="LHV34" s="489"/>
      <c r="LHW34" s="489"/>
      <c r="LHX34" s="489"/>
      <c r="LHY34" s="489"/>
      <c r="LHZ34" s="489"/>
      <c r="LIA34" s="489"/>
      <c r="LIB34" s="489"/>
      <c r="LIC34" s="489"/>
      <c r="LID34" s="489"/>
      <c r="LIE34" s="489"/>
      <c r="LIF34" s="489"/>
      <c r="LIG34" s="489"/>
      <c r="LIH34" s="489"/>
      <c r="LII34" s="489"/>
      <c r="LIJ34" s="489"/>
      <c r="LIK34" s="489"/>
      <c r="LIL34" s="489"/>
      <c r="LIM34" s="489"/>
      <c r="LIN34" s="489"/>
      <c r="LIO34" s="489"/>
      <c r="LIP34" s="489"/>
      <c r="LIQ34" s="489"/>
      <c r="LIR34" s="489"/>
      <c r="LIS34" s="489"/>
      <c r="LIT34" s="489"/>
      <c r="LIU34" s="489"/>
      <c r="LIV34" s="489"/>
      <c r="LIW34" s="489"/>
      <c r="LIX34" s="489"/>
      <c r="LIY34" s="489"/>
      <c r="LIZ34" s="489"/>
      <c r="LJA34" s="489"/>
      <c r="LJB34" s="489"/>
      <c r="LJC34" s="489"/>
      <c r="LJD34" s="489"/>
      <c r="LJE34" s="489"/>
      <c r="LJF34" s="489"/>
      <c r="LJG34" s="489"/>
      <c r="LJH34" s="489"/>
      <c r="LJI34" s="489"/>
      <c r="LJJ34" s="489"/>
      <c r="LJK34" s="489"/>
      <c r="LJL34" s="489"/>
      <c r="LJM34" s="489"/>
      <c r="LJN34" s="489"/>
      <c r="LJO34" s="489"/>
      <c r="LJP34" s="489"/>
      <c r="LJQ34" s="489"/>
      <c r="LJR34" s="489"/>
      <c r="LJS34" s="489"/>
      <c r="LJT34" s="489"/>
      <c r="LJU34" s="489"/>
      <c r="LJV34" s="489"/>
      <c r="LJW34" s="489"/>
      <c r="LJX34" s="489"/>
      <c r="LJY34" s="489"/>
      <c r="LJZ34" s="489"/>
      <c r="LKA34" s="489"/>
      <c r="LKB34" s="489"/>
      <c r="LKC34" s="489"/>
      <c r="LKD34" s="489"/>
      <c r="LKE34" s="489"/>
      <c r="LKF34" s="489"/>
      <c r="LKG34" s="489"/>
      <c r="LKH34" s="489"/>
      <c r="LKI34" s="489"/>
      <c r="LKJ34" s="489"/>
      <c r="LKK34" s="489"/>
      <c r="LKL34" s="489"/>
      <c r="LKM34" s="489"/>
      <c r="LKN34" s="489"/>
      <c r="LKO34" s="489"/>
      <c r="LKP34" s="489"/>
      <c r="LKQ34" s="489"/>
      <c r="LKR34" s="489"/>
      <c r="LKS34" s="489"/>
      <c r="LKT34" s="489"/>
      <c r="LKU34" s="489"/>
      <c r="LKV34" s="489"/>
      <c r="LKW34" s="489"/>
      <c r="LKX34" s="489"/>
      <c r="LKY34" s="489"/>
      <c r="LKZ34" s="489"/>
      <c r="LLA34" s="489"/>
      <c r="LLB34" s="489"/>
      <c r="LLC34" s="489"/>
      <c r="LLD34" s="489"/>
      <c r="LLE34" s="489"/>
      <c r="LLF34" s="489"/>
      <c r="LLG34" s="489"/>
      <c r="LLH34" s="489"/>
      <c r="LLI34" s="489"/>
      <c r="LLJ34" s="489"/>
      <c r="LLK34" s="489"/>
      <c r="LLL34" s="489"/>
      <c r="LLM34" s="489"/>
      <c r="LLN34" s="489"/>
      <c r="LLO34" s="489"/>
      <c r="LLP34" s="489"/>
      <c r="LLQ34" s="489"/>
      <c r="LLR34" s="489"/>
      <c r="LLS34" s="489"/>
      <c r="LLT34" s="489"/>
      <c r="LLU34" s="489"/>
      <c r="LLV34" s="489"/>
      <c r="LLW34" s="489"/>
      <c r="LLX34" s="489"/>
      <c r="LLY34" s="489"/>
      <c r="LLZ34" s="489"/>
      <c r="LMA34" s="489"/>
      <c r="LMB34" s="489"/>
      <c r="LMC34" s="489"/>
      <c r="LMD34" s="489"/>
      <c r="LME34" s="489"/>
      <c r="LMF34" s="489"/>
      <c r="LMG34" s="489"/>
      <c r="LMH34" s="489"/>
      <c r="LMI34" s="489"/>
      <c r="LMJ34" s="489"/>
      <c r="LMK34" s="489"/>
      <c r="LML34" s="489"/>
      <c r="LMM34" s="489"/>
      <c r="LMN34" s="489"/>
      <c r="LMO34" s="489"/>
      <c r="LMP34" s="489"/>
      <c r="LMQ34" s="489"/>
      <c r="LMR34" s="489"/>
      <c r="LMS34" s="489"/>
      <c r="LMT34" s="489"/>
      <c r="LMU34" s="489"/>
      <c r="LMV34" s="489"/>
      <c r="LMW34" s="489"/>
      <c r="LMX34" s="489"/>
      <c r="LMY34" s="489"/>
      <c r="LMZ34" s="489"/>
      <c r="LNA34" s="489"/>
      <c r="LNB34" s="489"/>
      <c r="LNC34" s="489"/>
      <c r="LND34" s="489"/>
      <c r="LNE34" s="489"/>
      <c r="LNF34" s="489"/>
      <c r="LNG34" s="489"/>
      <c r="LNH34" s="489"/>
      <c r="LNI34" s="489"/>
      <c r="LNJ34" s="489"/>
      <c r="LNK34" s="489"/>
      <c r="LNL34" s="489"/>
      <c r="LNM34" s="489"/>
      <c r="LNN34" s="489"/>
      <c r="LNO34" s="489"/>
      <c r="LNP34" s="489"/>
      <c r="LNQ34" s="489"/>
      <c r="LNR34" s="489"/>
      <c r="LNS34" s="489"/>
      <c r="LNT34" s="489"/>
      <c r="LNU34" s="489"/>
      <c r="LNV34" s="489"/>
      <c r="LNW34" s="489"/>
      <c r="LNX34" s="489"/>
      <c r="LNY34" s="489"/>
      <c r="LNZ34" s="489"/>
      <c r="LOA34" s="489"/>
      <c r="LOB34" s="489"/>
      <c r="LOC34" s="489"/>
      <c r="LOD34" s="489"/>
      <c r="LOE34" s="489"/>
      <c r="LOF34" s="489"/>
      <c r="LOG34" s="489"/>
      <c r="LOH34" s="489"/>
      <c r="LOI34" s="489"/>
      <c r="LOJ34" s="489"/>
      <c r="LOK34" s="489"/>
      <c r="LOL34" s="489"/>
      <c r="LOM34" s="489"/>
      <c r="LON34" s="489"/>
      <c r="LOO34" s="489"/>
      <c r="LOP34" s="489"/>
      <c r="LOQ34" s="489"/>
      <c r="LOR34" s="489"/>
      <c r="LOS34" s="489"/>
      <c r="LOT34" s="489"/>
      <c r="LOU34" s="489"/>
      <c r="LOV34" s="489"/>
      <c r="LOW34" s="489"/>
      <c r="LOX34" s="489"/>
      <c r="LOY34" s="489"/>
      <c r="LOZ34" s="489"/>
      <c r="LPA34" s="489"/>
      <c r="LPB34" s="489"/>
      <c r="LPC34" s="489"/>
      <c r="LPD34" s="489"/>
      <c r="LPE34" s="489"/>
      <c r="LPF34" s="489"/>
      <c r="LPG34" s="489"/>
      <c r="LPH34" s="489"/>
      <c r="LPI34" s="489"/>
      <c r="LPJ34" s="489"/>
      <c r="LPK34" s="489"/>
      <c r="LPL34" s="489"/>
      <c r="LPM34" s="489"/>
      <c r="LPN34" s="489"/>
      <c r="LPO34" s="489"/>
      <c r="LPP34" s="489"/>
      <c r="LPQ34" s="489"/>
      <c r="LPR34" s="489"/>
      <c r="LPS34" s="489"/>
      <c r="LPT34" s="489"/>
      <c r="LPU34" s="489"/>
      <c r="LPV34" s="489"/>
      <c r="LPW34" s="489"/>
      <c r="LPX34" s="489"/>
      <c r="LPY34" s="489"/>
      <c r="LPZ34" s="489"/>
      <c r="LQA34" s="489"/>
      <c r="LQB34" s="489"/>
      <c r="LQC34" s="489"/>
      <c r="LQD34" s="489"/>
      <c r="LQE34" s="489"/>
      <c r="LQF34" s="489"/>
      <c r="LQG34" s="489"/>
      <c r="LQH34" s="489"/>
      <c r="LQI34" s="489"/>
      <c r="LQJ34" s="489"/>
      <c r="LQK34" s="489"/>
      <c r="LQL34" s="489"/>
      <c r="LQM34" s="489"/>
      <c r="LQN34" s="489"/>
      <c r="LQO34" s="489"/>
      <c r="LQP34" s="489"/>
      <c r="LQQ34" s="489"/>
      <c r="LQR34" s="489"/>
      <c r="LQS34" s="489"/>
      <c r="LQT34" s="489"/>
      <c r="LQU34" s="489"/>
      <c r="LQV34" s="489"/>
      <c r="LQW34" s="489"/>
      <c r="LQX34" s="489"/>
      <c r="LQY34" s="489"/>
      <c r="LQZ34" s="489"/>
      <c r="LRA34" s="489"/>
      <c r="LRB34" s="489"/>
      <c r="LRC34" s="489"/>
      <c r="LRD34" s="489"/>
      <c r="LRE34" s="489"/>
      <c r="LRF34" s="489"/>
      <c r="LRG34" s="489"/>
      <c r="LRH34" s="489"/>
      <c r="LRI34" s="489"/>
      <c r="LRJ34" s="489"/>
      <c r="LRK34" s="489"/>
      <c r="LRL34" s="489"/>
      <c r="LRM34" s="489"/>
      <c r="LRN34" s="489"/>
      <c r="LRO34" s="489"/>
      <c r="LRP34" s="489"/>
      <c r="LRQ34" s="489"/>
      <c r="LRR34" s="489"/>
      <c r="LRS34" s="489"/>
      <c r="LRT34" s="489"/>
      <c r="LRU34" s="489"/>
      <c r="LRV34" s="489"/>
      <c r="LRW34" s="489"/>
      <c r="LRX34" s="489"/>
      <c r="LRY34" s="489"/>
      <c r="LRZ34" s="489"/>
      <c r="LSA34" s="489"/>
      <c r="LSB34" s="489"/>
      <c r="LSC34" s="489"/>
      <c r="LSD34" s="489"/>
      <c r="LSE34" s="489"/>
      <c r="LSF34" s="489"/>
      <c r="LSG34" s="489"/>
      <c r="LSH34" s="489"/>
      <c r="LSI34" s="489"/>
      <c r="LSJ34" s="489"/>
      <c r="LSK34" s="489"/>
      <c r="LSL34" s="489"/>
      <c r="LSM34" s="489"/>
      <c r="LSN34" s="489"/>
      <c r="LSO34" s="489"/>
      <c r="LSP34" s="489"/>
      <c r="LSQ34" s="489"/>
      <c r="LSR34" s="489"/>
      <c r="LSS34" s="489"/>
      <c r="LST34" s="489"/>
      <c r="LSU34" s="489"/>
      <c r="LSV34" s="489"/>
      <c r="LSW34" s="489"/>
      <c r="LSX34" s="489"/>
      <c r="LSY34" s="489"/>
      <c r="LSZ34" s="489"/>
      <c r="LTA34" s="489"/>
      <c r="LTB34" s="489"/>
      <c r="LTC34" s="489"/>
      <c r="LTD34" s="489"/>
      <c r="LTE34" s="489"/>
      <c r="LTF34" s="489"/>
      <c r="LTG34" s="489"/>
      <c r="LTH34" s="489"/>
      <c r="LTI34" s="489"/>
      <c r="LTJ34" s="489"/>
      <c r="LTK34" s="489"/>
      <c r="LTL34" s="489"/>
      <c r="LTM34" s="489"/>
      <c r="LTN34" s="489"/>
      <c r="LTO34" s="489"/>
      <c r="LTP34" s="489"/>
      <c r="LTQ34" s="489"/>
      <c r="LTR34" s="489"/>
      <c r="LTS34" s="489"/>
      <c r="LTT34" s="489"/>
      <c r="LTU34" s="489"/>
      <c r="LTV34" s="489"/>
      <c r="LTW34" s="489"/>
      <c r="LTX34" s="489"/>
      <c r="LTY34" s="489"/>
      <c r="LTZ34" s="489"/>
      <c r="LUA34" s="489"/>
      <c r="LUB34" s="489"/>
      <c r="LUC34" s="489"/>
      <c r="LUD34" s="489"/>
      <c r="LUE34" s="489"/>
      <c r="LUF34" s="489"/>
      <c r="LUG34" s="489"/>
      <c r="LUH34" s="489"/>
      <c r="LUI34" s="489"/>
      <c r="LUJ34" s="489"/>
      <c r="LUK34" s="489"/>
      <c r="LUL34" s="489"/>
      <c r="LUM34" s="489"/>
      <c r="LUN34" s="489"/>
      <c r="LUO34" s="489"/>
      <c r="LUP34" s="489"/>
      <c r="LUQ34" s="489"/>
      <c r="LUR34" s="489"/>
      <c r="LUS34" s="489"/>
      <c r="LUT34" s="489"/>
      <c r="LUU34" s="489"/>
      <c r="LUV34" s="489"/>
      <c r="LUW34" s="489"/>
      <c r="LUX34" s="489"/>
      <c r="LUY34" s="489"/>
      <c r="LUZ34" s="489"/>
      <c r="LVA34" s="489"/>
      <c r="LVB34" s="489"/>
      <c r="LVC34" s="489"/>
      <c r="LVD34" s="489"/>
      <c r="LVE34" s="489"/>
      <c r="LVF34" s="489"/>
      <c r="LVG34" s="489"/>
      <c r="LVH34" s="489"/>
      <c r="LVI34" s="489"/>
      <c r="LVJ34" s="489"/>
      <c r="LVK34" s="489"/>
      <c r="LVL34" s="489"/>
      <c r="LVM34" s="489"/>
      <c r="LVN34" s="489"/>
      <c r="LVO34" s="489"/>
      <c r="LVP34" s="489"/>
      <c r="LVQ34" s="489"/>
      <c r="LVR34" s="489"/>
      <c r="LVS34" s="489"/>
      <c r="LVT34" s="489"/>
      <c r="LVU34" s="489"/>
      <c r="LVV34" s="489"/>
      <c r="LVW34" s="489"/>
      <c r="LVX34" s="489"/>
      <c r="LVY34" s="489"/>
      <c r="LVZ34" s="489"/>
      <c r="LWA34" s="489"/>
      <c r="LWB34" s="489"/>
      <c r="LWC34" s="489"/>
      <c r="LWD34" s="489"/>
      <c r="LWE34" s="489"/>
      <c r="LWF34" s="489"/>
      <c r="LWG34" s="489"/>
      <c r="LWH34" s="489"/>
      <c r="LWI34" s="489"/>
      <c r="LWJ34" s="489"/>
      <c r="LWK34" s="489"/>
      <c r="LWL34" s="489"/>
      <c r="LWM34" s="489"/>
      <c r="LWN34" s="489"/>
      <c r="LWO34" s="489"/>
      <c r="LWP34" s="489"/>
      <c r="LWQ34" s="489"/>
      <c r="LWR34" s="489"/>
      <c r="LWS34" s="489"/>
      <c r="LWT34" s="489"/>
      <c r="LWU34" s="489"/>
      <c r="LWV34" s="489"/>
      <c r="LWW34" s="489"/>
      <c r="LWX34" s="489"/>
      <c r="LWY34" s="489"/>
      <c r="LWZ34" s="489"/>
      <c r="LXA34" s="489"/>
      <c r="LXB34" s="489"/>
      <c r="LXC34" s="489"/>
      <c r="LXD34" s="489"/>
      <c r="LXE34" s="489"/>
      <c r="LXF34" s="489"/>
      <c r="LXG34" s="489"/>
      <c r="LXH34" s="489"/>
      <c r="LXI34" s="489"/>
      <c r="LXJ34" s="489"/>
      <c r="LXK34" s="489"/>
      <c r="LXL34" s="489"/>
      <c r="LXM34" s="489"/>
      <c r="LXN34" s="489"/>
      <c r="LXO34" s="489"/>
      <c r="LXP34" s="489"/>
      <c r="LXQ34" s="489"/>
      <c r="LXR34" s="489"/>
      <c r="LXS34" s="489"/>
      <c r="LXT34" s="489"/>
      <c r="LXU34" s="489"/>
      <c r="LXV34" s="489"/>
      <c r="LXW34" s="489"/>
      <c r="LXX34" s="489"/>
      <c r="LXY34" s="489"/>
      <c r="LXZ34" s="489"/>
      <c r="LYA34" s="489"/>
      <c r="LYB34" s="489"/>
      <c r="LYC34" s="489"/>
      <c r="LYD34" s="489"/>
      <c r="LYE34" s="489"/>
      <c r="LYF34" s="489"/>
      <c r="LYG34" s="489"/>
      <c r="LYH34" s="489"/>
      <c r="LYI34" s="489"/>
      <c r="LYJ34" s="489"/>
      <c r="LYK34" s="489"/>
      <c r="LYL34" s="489"/>
      <c r="LYM34" s="489"/>
      <c r="LYN34" s="489"/>
      <c r="LYO34" s="489"/>
      <c r="LYP34" s="489"/>
      <c r="LYQ34" s="489"/>
      <c r="LYR34" s="489"/>
      <c r="LYS34" s="489"/>
      <c r="LYT34" s="489"/>
      <c r="LYU34" s="489"/>
      <c r="LYV34" s="489"/>
      <c r="LYW34" s="489"/>
      <c r="LYX34" s="489"/>
      <c r="LYY34" s="489"/>
      <c r="LYZ34" s="489"/>
      <c r="LZA34" s="489"/>
      <c r="LZB34" s="489"/>
      <c r="LZC34" s="489"/>
      <c r="LZD34" s="489"/>
      <c r="LZE34" s="489"/>
      <c r="LZF34" s="489"/>
      <c r="LZG34" s="489"/>
      <c r="LZH34" s="489"/>
      <c r="LZI34" s="489"/>
      <c r="LZJ34" s="489"/>
      <c r="LZK34" s="489"/>
      <c r="LZL34" s="489"/>
      <c r="LZM34" s="489"/>
      <c r="LZN34" s="489"/>
      <c r="LZO34" s="489"/>
      <c r="LZP34" s="489"/>
      <c r="LZQ34" s="489"/>
      <c r="LZR34" s="489"/>
      <c r="LZS34" s="489"/>
      <c r="LZT34" s="489"/>
      <c r="LZU34" s="489"/>
      <c r="LZV34" s="489"/>
      <c r="LZW34" s="489"/>
      <c r="LZX34" s="489"/>
      <c r="LZY34" s="489"/>
      <c r="LZZ34" s="489"/>
      <c r="MAA34" s="489"/>
      <c r="MAB34" s="489"/>
      <c r="MAC34" s="489"/>
      <c r="MAD34" s="489"/>
      <c r="MAE34" s="489"/>
      <c r="MAF34" s="489"/>
      <c r="MAG34" s="489"/>
      <c r="MAH34" s="489"/>
      <c r="MAI34" s="489"/>
      <c r="MAJ34" s="489"/>
      <c r="MAK34" s="489"/>
      <c r="MAL34" s="489"/>
      <c r="MAM34" s="489"/>
      <c r="MAN34" s="489"/>
      <c r="MAO34" s="489"/>
      <c r="MAP34" s="489"/>
      <c r="MAQ34" s="489"/>
      <c r="MAR34" s="489"/>
      <c r="MAS34" s="489"/>
      <c r="MAT34" s="489"/>
      <c r="MAU34" s="489"/>
      <c r="MAV34" s="489"/>
      <c r="MAW34" s="489"/>
      <c r="MAX34" s="489"/>
      <c r="MAY34" s="489"/>
      <c r="MAZ34" s="489"/>
      <c r="MBA34" s="489"/>
      <c r="MBB34" s="489"/>
      <c r="MBC34" s="489"/>
      <c r="MBD34" s="489"/>
      <c r="MBE34" s="489"/>
      <c r="MBF34" s="489"/>
      <c r="MBG34" s="489"/>
      <c r="MBH34" s="489"/>
      <c r="MBI34" s="489"/>
      <c r="MBJ34" s="489"/>
      <c r="MBK34" s="489"/>
      <c r="MBL34" s="489"/>
      <c r="MBM34" s="489"/>
      <c r="MBN34" s="489"/>
      <c r="MBO34" s="489"/>
      <c r="MBP34" s="489"/>
      <c r="MBQ34" s="489"/>
      <c r="MBR34" s="489"/>
      <c r="MBS34" s="489"/>
      <c r="MBT34" s="489"/>
      <c r="MBU34" s="489"/>
      <c r="MBV34" s="489"/>
      <c r="MBW34" s="489"/>
      <c r="MBX34" s="489"/>
      <c r="MBY34" s="489"/>
      <c r="MBZ34" s="489"/>
      <c r="MCA34" s="489"/>
      <c r="MCB34" s="489"/>
      <c r="MCC34" s="489"/>
      <c r="MCD34" s="489"/>
      <c r="MCE34" s="489"/>
      <c r="MCF34" s="489"/>
      <c r="MCG34" s="489"/>
      <c r="MCH34" s="489"/>
      <c r="MCI34" s="489"/>
      <c r="MCJ34" s="489"/>
      <c r="MCK34" s="489"/>
      <c r="MCL34" s="489"/>
      <c r="MCM34" s="489"/>
      <c r="MCN34" s="489"/>
      <c r="MCO34" s="489"/>
      <c r="MCP34" s="489"/>
      <c r="MCQ34" s="489"/>
      <c r="MCR34" s="489"/>
      <c r="MCS34" s="489"/>
      <c r="MCT34" s="489"/>
      <c r="MCU34" s="489"/>
      <c r="MCV34" s="489"/>
      <c r="MCW34" s="489"/>
      <c r="MCX34" s="489"/>
      <c r="MCY34" s="489"/>
      <c r="MCZ34" s="489"/>
      <c r="MDA34" s="489"/>
      <c r="MDB34" s="489"/>
      <c r="MDC34" s="489"/>
      <c r="MDD34" s="489"/>
      <c r="MDE34" s="489"/>
      <c r="MDF34" s="489"/>
      <c r="MDG34" s="489"/>
      <c r="MDH34" s="489"/>
      <c r="MDI34" s="489"/>
      <c r="MDJ34" s="489"/>
      <c r="MDK34" s="489"/>
      <c r="MDL34" s="489"/>
      <c r="MDM34" s="489"/>
      <c r="MDN34" s="489"/>
      <c r="MDO34" s="489"/>
      <c r="MDP34" s="489"/>
      <c r="MDQ34" s="489"/>
      <c r="MDR34" s="489"/>
      <c r="MDS34" s="489"/>
      <c r="MDT34" s="489"/>
      <c r="MDU34" s="489"/>
      <c r="MDV34" s="489"/>
      <c r="MDW34" s="489"/>
      <c r="MDX34" s="489"/>
      <c r="MDY34" s="489"/>
      <c r="MDZ34" s="489"/>
      <c r="MEA34" s="489"/>
      <c r="MEB34" s="489"/>
      <c r="MEC34" s="489"/>
      <c r="MED34" s="489"/>
      <c r="MEE34" s="489"/>
      <c r="MEF34" s="489"/>
      <c r="MEG34" s="489"/>
      <c r="MEH34" s="489"/>
      <c r="MEI34" s="489"/>
      <c r="MEJ34" s="489"/>
      <c r="MEK34" s="489"/>
      <c r="MEL34" s="489"/>
      <c r="MEM34" s="489"/>
      <c r="MEN34" s="489"/>
      <c r="MEO34" s="489"/>
      <c r="MEP34" s="489"/>
      <c r="MEQ34" s="489"/>
      <c r="MER34" s="489"/>
      <c r="MES34" s="489"/>
      <c r="MET34" s="489"/>
      <c r="MEU34" s="489"/>
      <c r="MEV34" s="489"/>
      <c r="MEW34" s="489"/>
      <c r="MEX34" s="489"/>
      <c r="MEY34" s="489"/>
      <c r="MEZ34" s="489"/>
      <c r="MFA34" s="489"/>
      <c r="MFB34" s="489"/>
      <c r="MFC34" s="489"/>
      <c r="MFD34" s="489"/>
      <c r="MFE34" s="489"/>
      <c r="MFF34" s="489"/>
      <c r="MFG34" s="489"/>
      <c r="MFH34" s="489"/>
      <c r="MFI34" s="489"/>
      <c r="MFJ34" s="489"/>
      <c r="MFK34" s="489"/>
      <c r="MFL34" s="489"/>
      <c r="MFM34" s="489"/>
      <c r="MFN34" s="489"/>
      <c r="MFO34" s="489"/>
      <c r="MFP34" s="489"/>
      <c r="MFQ34" s="489"/>
      <c r="MFR34" s="489"/>
      <c r="MFS34" s="489"/>
      <c r="MFT34" s="489"/>
      <c r="MFU34" s="489"/>
      <c r="MFV34" s="489"/>
      <c r="MFW34" s="489"/>
      <c r="MFX34" s="489"/>
      <c r="MFY34" s="489"/>
      <c r="MFZ34" s="489"/>
      <c r="MGA34" s="489"/>
      <c r="MGB34" s="489"/>
      <c r="MGC34" s="489"/>
      <c r="MGD34" s="489"/>
      <c r="MGE34" s="489"/>
      <c r="MGF34" s="489"/>
      <c r="MGG34" s="489"/>
      <c r="MGH34" s="489"/>
      <c r="MGI34" s="489"/>
      <c r="MGJ34" s="489"/>
      <c r="MGK34" s="489"/>
      <c r="MGL34" s="489"/>
      <c r="MGM34" s="489"/>
      <c r="MGN34" s="489"/>
      <c r="MGO34" s="489"/>
      <c r="MGP34" s="489"/>
      <c r="MGQ34" s="489"/>
      <c r="MGR34" s="489"/>
      <c r="MGS34" s="489"/>
      <c r="MGT34" s="489"/>
      <c r="MGU34" s="489"/>
      <c r="MGV34" s="489"/>
      <c r="MGW34" s="489"/>
      <c r="MGX34" s="489"/>
      <c r="MGY34" s="489"/>
      <c r="MGZ34" s="489"/>
      <c r="MHA34" s="489"/>
      <c r="MHB34" s="489"/>
      <c r="MHC34" s="489"/>
      <c r="MHD34" s="489"/>
      <c r="MHE34" s="489"/>
      <c r="MHF34" s="489"/>
      <c r="MHG34" s="489"/>
      <c r="MHH34" s="489"/>
      <c r="MHI34" s="489"/>
      <c r="MHJ34" s="489"/>
      <c r="MHK34" s="489"/>
      <c r="MHL34" s="489"/>
      <c r="MHM34" s="489"/>
      <c r="MHN34" s="489"/>
      <c r="MHO34" s="489"/>
      <c r="MHP34" s="489"/>
      <c r="MHQ34" s="489"/>
      <c r="MHR34" s="489"/>
      <c r="MHS34" s="489"/>
      <c r="MHT34" s="489"/>
      <c r="MHU34" s="489"/>
      <c r="MHV34" s="489"/>
      <c r="MHW34" s="489"/>
      <c r="MHX34" s="489"/>
      <c r="MHY34" s="489"/>
      <c r="MHZ34" s="489"/>
      <c r="MIA34" s="489"/>
      <c r="MIB34" s="489"/>
      <c r="MIC34" s="489"/>
      <c r="MID34" s="489"/>
      <c r="MIE34" s="489"/>
      <c r="MIF34" s="489"/>
      <c r="MIG34" s="489"/>
      <c r="MIH34" s="489"/>
      <c r="MII34" s="489"/>
      <c r="MIJ34" s="489"/>
      <c r="MIK34" s="489"/>
      <c r="MIL34" s="489"/>
      <c r="MIM34" s="489"/>
      <c r="MIN34" s="489"/>
      <c r="MIO34" s="489"/>
      <c r="MIP34" s="489"/>
      <c r="MIQ34" s="489"/>
      <c r="MIR34" s="489"/>
      <c r="MIS34" s="489"/>
      <c r="MIT34" s="489"/>
      <c r="MIU34" s="489"/>
      <c r="MIV34" s="489"/>
      <c r="MIW34" s="489"/>
      <c r="MIX34" s="489"/>
      <c r="MIY34" s="489"/>
      <c r="MIZ34" s="489"/>
      <c r="MJA34" s="489"/>
      <c r="MJB34" s="489"/>
      <c r="MJC34" s="489"/>
      <c r="MJD34" s="489"/>
      <c r="MJE34" s="489"/>
      <c r="MJF34" s="489"/>
      <c r="MJG34" s="489"/>
      <c r="MJH34" s="489"/>
      <c r="MJI34" s="489"/>
      <c r="MJJ34" s="489"/>
      <c r="MJK34" s="489"/>
      <c r="MJL34" s="489"/>
      <c r="MJM34" s="489"/>
      <c r="MJN34" s="489"/>
      <c r="MJO34" s="489"/>
      <c r="MJP34" s="489"/>
      <c r="MJQ34" s="489"/>
      <c r="MJR34" s="489"/>
      <c r="MJS34" s="489"/>
      <c r="MJT34" s="489"/>
      <c r="MJU34" s="489"/>
      <c r="MJV34" s="489"/>
      <c r="MJW34" s="489"/>
      <c r="MJX34" s="489"/>
      <c r="MJY34" s="489"/>
      <c r="MJZ34" s="489"/>
      <c r="MKA34" s="489"/>
      <c r="MKB34" s="489"/>
      <c r="MKC34" s="489"/>
      <c r="MKD34" s="489"/>
      <c r="MKE34" s="489"/>
      <c r="MKF34" s="489"/>
      <c r="MKG34" s="489"/>
      <c r="MKH34" s="489"/>
      <c r="MKI34" s="489"/>
      <c r="MKJ34" s="489"/>
      <c r="MKK34" s="489"/>
      <c r="MKL34" s="489"/>
      <c r="MKM34" s="489"/>
      <c r="MKN34" s="489"/>
      <c r="MKO34" s="489"/>
      <c r="MKP34" s="489"/>
      <c r="MKQ34" s="489"/>
      <c r="MKR34" s="489"/>
      <c r="MKS34" s="489"/>
      <c r="MKT34" s="489"/>
      <c r="MKU34" s="489"/>
      <c r="MKV34" s="489"/>
      <c r="MKW34" s="489"/>
      <c r="MKX34" s="489"/>
      <c r="MKY34" s="489"/>
      <c r="MKZ34" s="489"/>
      <c r="MLA34" s="489"/>
      <c r="MLB34" s="489"/>
      <c r="MLC34" s="489"/>
      <c r="MLD34" s="489"/>
      <c r="MLE34" s="489"/>
      <c r="MLF34" s="489"/>
      <c r="MLG34" s="489"/>
      <c r="MLH34" s="489"/>
      <c r="MLI34" s="489"/>
      <c r="MLJ34" s="489"/>
      <c r="MLK34" s="489"/>
      <c r="MLL34" s="489"/>
      <c r="MLM34" s="489"/>
      <c r="MLN34" s="489"/>
      <c r="MLO34" s="489"/>
      <c r="MLP34" s="489"/>
      <c r="MLQ34" s="489"/>
      <c r="MLR34" s="489"/>
      <c r="MLS34" s="489"/>
      <c r="MLT34" s="489"/>
      <c r="MLU34" s="489"/>
      <c r="MLV34" s="489"/>
      <c r="MLW34" s="489"/>
      <c r="MLX34" s="489"/>
      <c r="MLY34" s="489"/>
      <c r="MLZ34" s="489"/>
      <c r="MMA34" s="489"/>
      <c r="MMB34" s="489"/>
      <c r="MMC34" s="489"/>
      <c r="MMD34" s="489"/>
      <c r="MME34" s="489"/>
      <c r="MMF34" s="489"/>
      <c r="MMG34" s="489"/>
      <c r="MMH34" s="489"/>
      <c r="MMI34" s="489"/>
      <c r="MMJ34" s="489"/>
      <c r="MMK34" s="489"/>
      <c r="MML34" s="489"/>
      <c r="MMM34" s="489"/>
      <c r="MMN34" s="489"/>
      <c r="MMO34" s="489"/>
      <c r="MMP34" s="489"/>
      <c r="MMQ34" s="489"/>
      <c r="MMR34" s="489"/>
      <c r="MMS34" s="489"/>
      <c r="MMT34" s="489"/>
      <c r="MMU34" s="489"/>
      <c r="MMV34" s="489"/>
      <c r="MMW34" s="489"/>
      <c r="MMX34" s="489"/>
      <c r="MMY34" s="489"/>
      <c r="MMZ34" s="489"/>
      <c r="MNA34" s="489"/>
      <c r="MNB34" s="489"/>
      <c r="MNC34" s="489"/>
      <c r="MND34" s="489"/>
      <c r="MNE34" s="489"/>
      <c r="MNF34" s="489"/>
      <c r="MNG34" s="489"/>
      <c r="MNH34" s="489"/>
      <c r="MNI34" s="489"/>
      <c r="MNJ34" s="489"/>
      <c r="MNK34" s="489"/>
      <c r="MNL34" s="489"/>
      <c r="MNM34" s="489"/>
      <c r="MNN34" s="489"/>
      <c r="MNO34" s="489"/>
      <c r="MNP34" s="489"/>
      <c r="MNQ34" s="489"/>
      <c r="MNR34" s="489"/>
      <c r="MNS34" s="489"/>
      <c r="MNT34" s="489"/>
      <c r="MNU34" s="489"/>
      <c r="MNV34" s="489"/>
      <c r="MNW34" s="489"/>
      <c r="MNX34" s="489"/>
      <c r="MNY34" s="489"/>
      <c r="MNZ34" s="489"/>
      <c r="MOA34" s="489"/>
      <c r="MOB34" s="489"/>
      <c r="MOC34" s="489"/>
      <c r="MOD34" s="489"/>
      <c r="MOE34" s="489"/>
      <c r="MOF34" s="489"/>
      <c r="MOG34" s="489"/>
      <c r="MOH34" s="489"/>
      <c r="MOI34" s="489"/>
      <c r="MOJ34" s="489"/>
      <c r="MOK34" s="489"/>
      <c r="MOL34" s="489"/>
      <c r="MOM34" s="489"/>
      <c r="MON34" s="489"/>
      <c r="MOO34" s="489"/>
      <c r="MOP34" s="489"/>
      <c r="MOQ34" s="489"/>
      <c r="MOR34" s="489"/>
      <c r="MOS34" s="489"/>
      <c r="MOT34" s="489"/>
      <c r="MOU34" s="489"/>
      <c r="MOV34" s="489"/>
      <c r="MOW34" s="489"/>
      <c r="MOX34" s="489"/>
      <c r="MOY34" s="489"/>
      <c r="MOZ34" s="489"/>
      <c r="MPA34" s="489"/>
      <c r="MPB34" s="489"/>
      <c r="MPC34" s="489"/>
      <c r="MPD34" s="489"/>
      <c r="MPE34" s="489"/>
      <c r="MPF34" s="489"/>
      <c r="MPG34" s="489"/>
      <c r="MPH34" s="489"/>
      <c r="MPI34" s="489"/>
      <c r="MPJ34" s="489"/>
      <c r="MPK34" s="489"/>
      <c r="MPL34" s="489"/>
      <c r="MPM34" s="489"/>
      <c r="MPN34" s="489"/>
      <c r="MPO34" s="489"/>
      <c r="MPP34" s="489"/>
      <c r="MPQ34" s="489"/>
      <c r="MPR34" s="489"/>
      <c r="MPS34" s="489"/>
      <c r="MPT34" s="489"/>
      <c r="MPU34" s="489"/>
      <c r="MPV34" s="489"/>
      <c r="MPW34" s="489"/>
      <c r="MPX34" s="489"/>
      <c r="MPY34" s="489"/>
      <c r="MPZ34" s="489"/>
      <c r="MQA34" s="489"/>
      <c r="MQB34" s="489"/>
      <c r="MQC34" s="489"/>
      <c r="MQD34" s="489"/>
      <c r="MQE34" s="489"/>
      <c r="MQF34" s="489"/>
      <c r="MQG34" s="489"/>
      <c r="MQH34" s="489"/>
      <c r="MQI34" s="489"/>
      <c r="MQJ34" s="489"/>
      <c r="MQK34" s="489"/>
      <c r="MQL34" s="489"/>
      <c r="MQM34" s="489"/>
      <c r="MQN34" s="489"/>
      <c r="MQO34" s="489"/>
      <c r="MQP34" s="489"/>
      <c r="MQQ34" s="489"/>
      <c r="MQR34" s="489"/>
      <c r="MQS34" s="489"/>
      <c r="MQT34" s="489"/>
      <c r="MQU34" s="489"/>
      <c r="MQV34" s="489"/>
      <c r="MQW34" s="489"/>
      <c r="MQX34" s="489"/>
      <c r="MQY34" s="489"/>
      <c r="MQZ34" s="489"/>
      <c r="MRA34" s="489"/>
      <c r="MRB34" s="489"/>
      <c r="MRC34" s="489"/>
      <c r="MRD34" s="489"/>
      <c r="MRE34" s="489"/>
      <c r="MRF34" s="489"/>
      <c r="MRG34" s="489"/>
      <c r="MRH34" s="489"/>
      <c r="MRI34" s="489"/>
      <c r="MRJ34" s="489"/>
      <c r="MRK34" s="489"/>
      <c r="MRL34" s="489"/>
      <c r="MRM34" s="489"/>
      <c r="MRN34" s="489"/>
      <c r="MRO34" s="489"/>
      <c r="MRP34" s="489"/>
      <c r="MRQ34" s="489"/>
      <c r="MRR34" s="489"/>
      <c r="MRS34" s="489"/>
      <c r="MRT34" s="489"/>
      <c r="MRU34" s="489"/>
      <c r="MRV34" s="489"/>
      <c r="MRW34" s="489"/>
      <c r="MRX34" s="489"/>
      <c r="MRY34" s="489"/>
      <c r="MRZ34" s="489"/>
      <c r="MSA34" s="489"/>
      <c r="MSB34" s="489"/>
      <c r="MSC34" s="489"/>
      <c r="MSD34" s="489"/>
      <c r="MSE34" s="489"/>
      <c r="MSF34" s="489"/>
      <c r="MSG34" s="489"/>
      <c r="MSH34" s="489"/>
      <c r="MSI34" s="489"/>
      <c r="MSJ34" s="489"/>
      <c r="MSK34" s="489"/>
      <c r="MSL34" s="489"/>
      <c r="MSM34" s="489"/>
      <c r="MSN34" s="489"/>
      <c r="MSO34" s="489"/>
      <c r="MSP34" s="489"/>
      <c r="MSQ34" s="489"/>
      <c r="MSR34" s="489"/>
      <c r="MSS34" s="489"/>
      <c r="MST34" s="489"/>
      <c r="MSU34" s="489"/>
      <c r="MSV34" s="489"/>
      <c r="MSW34" s="489"/>
      <c r="MSX34" s="489"/>
      <c r="MSY34" s="489"/>
      <c r="MSZ34" s="489"/>
      <c r="MTA34" s="489"/>
      <c r="MTB34" s="489"/>
      <c r="MTC34" s="489"/>
      <c r="MTD34" s="489"/>
      <c r="MTE34" s="489"/>
      <c r="MTF34" s="489"/>
      <c r="MTG34" s="489"/>
      <c r="MTH34" s="489"/>
      <c r="MTI34" s="489"/>
      <c r="MTJ34" s="489"/>
      <c r="MTK34" s="489"/>
      <c r="MTL34" s="489"/>
      <c r="MTM34" s="489"/>
      <c r="MTN34" s="489"/>
      <c r="MTO34" s="489"/>
      <c r="MTP34" s="489"/>
      <c r="MTQ34" s="489"/>
      <c r="MTR34" s="489"/>
      <c r="MTS34" s="489"/>
      <c r="MTT34" s="489"/>
      <c r="MTU34" s="489"/>
      <c r="MTV34" s="489"/>
      <c r="MTW34" s="489"/>
      <c r="MTX34" s="489"/>
      <c r="MTY34" s="489"/>
      <c r="MTZ34" s="489"/>
      <c r="MUA34" s="489"/>
      <c r="MUB34" s="489"/>
      <c r="MUC34" s="489"/>
      <c r="MUD34" s="489"/>
      <c r="MUE34" s="489"/>
      <c r="MUF34" s="489"/>
      <c r="MUG34" s="489"/>
      <c r="MUH34" s="489"/>
      <c r="MUI34" s="489"/>
      <c r="MUJ34" s="489"/>
      <c r="MUK34" s="489"/>
      <c r="MUL34" s="489"/>
      <c r="MUM34" s="489"/>
      <c r="MUN34" s="489"/>
      <c r="MUO34" s="489"/>
      <c r="MUP34" s="489"/>
      <c r="MUQ34" s="489"/>
      <c r="MUR34" s="489"/>
      <c r="MUS34" s="489"/>
      <c r="MUT34" s="489"/>
      <c r="MUU34" s="489"/>
      <c r="MUV34" s="489"/>
      <c r="MUW34" s="489"/>
      <c r="MUX34" s="489"/>
      <c r="MUY34" s="489"/>
      <c r="MUZ34" s="489"/>
      <c r="MVA34" s="489"/>
      <c r="MVB34" s="489"/>
      <c r="MVC34" s="489"/>
      <c r="MVD34" s="489"/>
      <c r="MVE34" s="489"/>
      <c r="MVF34" s="489"/>
      <c r="MVG34" s="489"/>
      <c r="MVH34" s="489"/>
      <c r="MVI34" s="489"/>
      <c r="MVJ34" s="489"/>
      <c r="MVK34" s="489"/>
      <c r="MVL34" s="489"/>
      <c r="MVM34" s="489"/>
      <c r="MVN34" s="489"/>
      <c r="MVO34" s="489"/>
      <c r="MVP34" s="489"/>
      <c r="MVQ34" s="489"/>
      <c r="MVR34" s="489"/>
      <c r="MVS34" s="489"/>
      <c r="MVT34" s="489"/>
      <c r="MVU34" s="489"/>
      <c r="MVV34" s="489"/>
      <c r="MVW34" s="489"/>
      <c r="MVX34" s="489"/>
      <c r="MVY34" s="489"/>
      <c r="MVZ34" s="489"/>
      <c r="MWA34" s="489"/>
      <c r="MWB34" s="489"/>
      <c r="MWC34" s="489"/>
      <c r="MWD34" s="489"/>
      <c r="MWE34" s="489"/>
      <c r="MWF34" s="489"/>
      <c r="MWG34" s="489"/>
      <c r="MWH34" s="489"/>
      <c r="MWI34" s="489"/>
      <c r="MWJ34" s="489"/>
      <c r="MWK34" s="489"/>
      <c r="MWL34" s="489"/>
      <c r="MWM34" s="489"/>
      <c r="MWN34" s="489"/>
      <c r="MWO34" s="489"/>
      <c r="MWP34" s="489"/>
      <c r="MWQ34" s="489"/>
      <c r="MWR34" s="489"/>
      <c r="MWS34" s="489"/>
      <c r="MWT34" s="489"/>
      <c r="MWU34" s="489"/>
      <c r="MWV34" s="489"/>
      <c r="MWW34" s="489"/>
      <c r="MWX34" s="489"/>
      <c r="MWY34" s="489"/>
      <c r="MWZ34" s="489"/>
      <c r="MXA34" s="489"/>
      <c r="MXB34" s="489"/>
      <c r="MXC34" s="489"/>
      <c r="MXD34" s="489"/>
      <c r="MXE34" s="489"/>
      <c r="MXF34" s="489"/>
      <c r="MXG34" s="489"/>
      <c r="MXH34" s="489"/>
      <c r="MXI34" s="489"/>
      <c r="MXJ34" s="489"/>
      <c r="MXK34" s="489"/>
      <c r="MXL34" s="489"/>
      <c r="MXM34" s="489"/>
      <c r="MXN34" s="489"/>
      <c r="MXO34" s="489"/>
      <c r="MXP34" s="489"/>
      <c r="MXQ34" s="489"/>
      <c r="MXR34" s="489"/>
      <c r="MXS34" s="489"/>
      <c r="MXT34" s="489"/>
      <c r="MXU34" s="489"/>
      <c r="MXV34" s="489"/>
      <c r="MXW34" s="489"/>
      <c r="MXX34" s="489"/>
      <c r="MXY34" s="489"/>
      <c r="MXZ34" s="489"/>
      <c r="MYA34" s="489"/>
      <c r="MYB34" s="489"/>
      <c r="MYC34" s="489"/>
      <c r="MYD34" s="489"/>
      <c r="MYE34" s="489"/>
      <c r="MYF34" s="489"/>
      <c r="MYG34" s="489"/>
      <c r="MYH34" s="489"/>
      <c r="MYI34" s="489"/>
      <c r="MYJ34" s="489"/>
      <c r="MYK34" s="489"/>
      <c r="MYL34" s="489"/>
      <c r="MYM34" s="489"/>
      <c r="MYN34" s="489"/>
      <c r="MYO34" s="489"/>
      <c r="MYP34" s="489"/>
      <c r="MYQ34" s="489"/>
      <c r="MYR34" s="489"/>
      <c r="MYS34" s="489"/>
      <c r="MYT34" s="489"/>
      <c r="MYU34" s="489"/>
      <c r="MYV34" s="489"/>
      <c r="MYW34" s="489"/>
      <c r="MYX34" s="489"/>
      <c r="MYY34" s="489"/>
      <c r="MYZ34" s="489"/>
      <c r="MZA34" s="489"/>
      <c r="MZB34" s="489"/>
      <c r="MZC34" s="489"/>
      <c r="MZD34" s="489"/>
      <c r="MZE34" s="489"/>
      <c r="MZF34" s="489"/>
      <c r="MZG34" s="489"/>
      <c r="MZH34" s="489"/>
      <c r="MZI34" s="489"/>
      <c r="MZJ34" s="489"/>
      <c r="MZK34" s="489"/>
      <c r="MZL34" s="489"/>
      <c r="MZM34" s="489"/>
      <c r="MZN34" s="489"/>
      <c r="MZO34" s="489"/>
      <c r="MZP34" s="489"/>
      <c r="MZQ34" s="489"/>
      <c r="MZR34" s="489"/>
      <c r="MZS34" s="489"/>
      <c r="MZT34" s="489"/>
      <c r="MZU34" s="489"/>
      <c r="MZV34" s="489"/>
      <c r="MZW34" s="489"/>
      <c r="MZX34" s="489"/>
      <c r="MZY34" s="489"/>
      <c r="MZZ34" s="489"/>
      <c r="NAA34" s="489"/>
      <c r="NAB34" s="489"/>
      <c r="NAC34" s="489"/>
      <c r="NAD34" s="489"/>
      <c r="NAE34" s="489"/>
      <c r="NAF34" s="489"/>
      <c r="NAG34" s="489"/>
      <c r="NAH34" s="489"/>
      <c r="NAI34" s="489"/>
      <c r="NAJ34" s="489"/>
      <c r="NAK34" s="489"/>
      <c r="NAL34" s="489"/>
      <c r="NAM34" s="489"/>
      <c r="NAN34" s="489"/>
      <c r="NAO34" s="489"/>
      <c r="NAP34" s="489"/>
      <c r="NAQ34" s="489"/>
      <c r="NAR34" s="489"/>
      <c r="NAS34" s="489"/>
      <c r="NAT34" s="489"/>
      <c r="NAU34" s="489"/>
      <c r="NAV34" s="489"/>
      <c r="NAW34" s="489"/>
      <c r="NAX34" s="489"/>
      <c r="NAY34" s="489"/>
      <c r="NAZ34" s="489"/>
      <c r="NBA34" s="489"/>
      <c r="NBB34" s="489"/>
      <c r="NBC34" s="489"/>
      <c r="NBD34" s="489"/>
      <c r="NBE34" s="489"/>
      <c r="NBF34" s="489"/>
      <c r="NBG34" s="489"/>
      <c r="NBH34" s="489"/>
      <c r="NBI34" s="489"/>
      <c r="NBJ34" s="489"/>
      <c r="NBK34" s="489"/>
      <c r="NBL34" s="489"/>
      <c r="NBM34" s="489"/>
      <c r="NBN34" s="489"/>
      <c r="NBO34" s="489"/>
      <c r="NBP34" s="489"/>
      <c r="NBQ34" s="489"/>
      <c r="NBR34" s="489"/>
      <c r="NBS34" s="489"/>
      <c r="NBT34" s="489"/>
      <c r="NBU34" s="489"/>
      <c r="NBV34" s="489"/>
      <c r="NBW34" s="489"/>
      <c r="NBX34" s="489"/>
      <c r="NBY34" s="489"/>
      <c r="NBZ34" s="489"/>
      <c r="NCA34" s="489"/>
      <c r="NCB34" s="489"/>
      <c r="NCC34" s="489"/>
      <c r="NCD34" s="489"/>
      <c r="NCE34" s="489"/>
      <c r="NCF34" s="489"/>
      <c r="NCG34" s="489"/>
      <c r="NCH34" s="489"/>
      <c r="NCI34" s="489"/>
      <c r="NCJ34" s="489"/>
      <c r="NCK34" s="489"/>
      <c r="NCL34" s="489"/>
      <c r="NCM34" s="489"/>
      <c r="NCN34" s="489"/>
      <c r="NCO34" s="489"/>
      <c r="NCP34" s="489"/>
      <c r="NCQ34" s="489"/>
      <c r="NCR34" s="489"/>
      <c r="NCS34" s="489"/>
      <c r="NCT34" s="489"/>
      <c r="NCU34" s="489"/>
      <c r="NCV34" s="489"/>
      <c r="NCW34" s="489"/>
      <c r="NCX34" s="489"/>
      <c r="NCY34" s="489"/>
      <c r="NCZ34" s="489"/>
      <c r="NDA34" s="489"/>
      <c r="NDB34" s="489"/>
      <c r="NDC34" s="489"/>
      <c r="NDD34" s="489"/>
      <c r="NDE34" s="489"/>
      <c r="NDF34" s="489"/>
      <c r="NDG34" s="489"/>
      <c r="NDH34" s="489"/>
      <c r="NDI34" s="489"/>
      <c r="NDJ34" s="489"/>
      <c r="NDK34" s="489"/>
      <c r="NDL34" s="489"/>
      <c r="NDM34" s="489"/>
      <c r="NDN34" s="489"/>
      <c r="NDO34" s="489"/>
      <c r="NDP34" s="489"/>
      <c r="NDQ34" s="489"/>
      <c r="NDR34" s="489"/>
      <c r="NDS34" s="489"/>
      <c r="NDT34" s="489"/>
      <c r="NDU34" s="489"/>
      <c r="NDV34" s="489"/>
      <c r="NDW34" s="489"/>
      <c r="NDX34" s="489"/>
      <c r="NDY34" s="489"/>
      <c r="NDZ34" s="489"/>
      <c r="NEA34" s="489"/>
      <c r="NEB34" s="489"/>
      <c r="NEC34" s="489"/>
      <c r="NED34" s="489"/>
      <c r="NEE34" s="489"/>
      <c r="NEF34" s="489"/>
      <c r="NEG34" s="489"/>
      <c r="NEH34" s="489"/>
      <c r="NEI34" s="489"/>
      <c r="NEJ34" s="489"/>
      <c r="NEK34" s="489"/>
      <c r="NEL34" s="489"/>
      <c r="NEM34" s="489"/>
      <c r="NEN34" s="489"/>
      <c r="NEO34" s="489"/>
      <c r="NEP34" s="489"/>
      <c r="NEQ34" s="489"/>
      <c r="NER34" s="489"/>
      <c r="NES34" s="489"/>
      <c r="NET34" s="489"/>
      <c r="NEU34" s="489"/>
      <c r="NEV34" s="489"/>
      <c r="NEW34" s="489"/>
      <c r="NEX34" s="489"/>
      <c r="NEY34" s="489"/>
      <c r="NEZ34" s="489"/>
      <c r="NFA34" s="489"/>
      <c r="NFB34" s="489"/>
      <c r="NFC34" s="489"/>
      <c r="NFD34" s="489"/>
      <c r="NFE34" s="489"/>
      <c r="NFF34" s="489"/>
      <c r="NFG34" s="489"/>
      <c r="NFH34" s="489"/>
      <c r="NFI34" s="489"/>
      <c r="NFJ34" s="489"/>
      <c r="NFK34" s="489"/>
      <c r="NFL34" s="489"/>
      <c r="NFM34" s="489"/>
      <c r="NFN34" s="489"/>
      <c r="NFO34" s="489"/>
      <c r="NFP34" s="489"/>
      <c r="NFQ34" s="489"/>
      <c r="NFR34" s="489"/>
      <c r="NFS34" s="489"/>
      <c r="NFT34" s="489"/>
      <c r="NFU34" s="489"/>
      <c r="NFV34" s="489"/>
      <c r="NFW34" s="489"/>
      <c r="NFX34" s="489"/>
      <c r="NFY34" s="489"/>
      <c r="NFZ34" s="489"/>
      <c r="NGA34" s="489"/>
      <c r="NGB34" s="489"/>
      <c r="NGC34" s="489"/>
      <c r="NGD34" s="489"/>
      <c r="NGE34" s="489"/>
      <c r="NGF34" s="489"/>
      <c r="NGG34" s="489"/>
      <c r="NGH34" s="489"/>
      <c r="NGI34" s="489"/>
      <c r="NGJ34" s="489"/>
      <c r="NGK34" s="489"/>
      <c r="NGL34" s="489"/>
      <c r="NGM34" s="489"/>
      <c r="NGN34" s="489"/>
      <c r="NGO34" s="489"/>
      <c r="NGP34" s="489"/>
      <c r="NGQ34" s="489"/>
      <c r="NGR34" s="489"/>
      <c r="NGS34" s="489"/>
      <c r="NGT34" s="489"/>
      <c r="NGU34" s="489"/>
      <c r="NGV34" s="489"/>
      <c r="NGW34" s="489"/>
      <c r="NGX34" s="489"/>
      <c r="NGY34" s="489"/>
      <c r="NGZ34" s="489"/>
      <c r="NHA34" s="489"/>
      <c r="NHB34" s="489"/>
      <c r="NHC34" s="489"/>
      <c r="NHD34" s="489"/>
      <c r="NHE34" s="489"/>
      <c r="NHF34" s="489"/>
      <c r="NHG34" s="489"/>
      <c r="NHH34" s="489"/>
      <c r="NHI34" s="489"/>
      <c r="NHJ34" s="489"/>
      <c r="NHK34" s="489"/>
      <c r="NHL34" s="489"/>
      <c r="NHM34" s="489"/>
      <c r="NHN34" s="489"/>
      <c r="NHO34" s="489"/>
      <c r="NHP34" s="489"/>
      <c r="NHQ34" s="489"/>
      <c r="NHR34" s="489"/>
      <c r="NHS34" s="489"/>
      <c r="NHT34" s="489"/>
      <c r="NHU34" s="489"/>
      <c r="NHV34" s="489"/>
      <c r="NHW34" s="489"/>
      <c r="NHX34" s="489"/>
      <c r="NHY34" s="489"/>
      <c r="NHZ34" s="489"/>
      <c r="NIA34" s="489"/>
      <c r="NIB34" s="489"/>
      <c r="NIC34" s="489"/>
      <c r="NID34" s="489"/>
      <c r="NIE34" s="489"/>
      <c r="NIF34" s="489"/>
      <c r="NIG34" s="489"/>
      <c r="NIH34" s="489"/>
      <c r="NII34" s="489"/>
      <c r="NIJ34" s="489"/>
      <c r="NIK34" s="489"/>
      <c r="NIL34" s="489"/>
      <c r="NIM34" s="489"/>
      <c r="NIN34" s="489"/>
      <c r="NIO34" s="489"/>
      <c r="NIP34" s="489"/>
      <c r="NIQ34" s="489"/>
      <c r="NIR34" s="489"/>
      <c r="NIS34" s="489"/>
      <c r="NIT34" s="489"/>
      <c r="NIU34" s="489"/>
      <c r="NIV34" s="489"/>
      <c r="NIW34" s="489"/>
      <c r="NIX34" s="489"/>
      <c r="NIY34" s="489"/>
      <c r="NIZ34" s="489"/>
      <c r="NJA34" s="489"/>
      <c r="NJB34" s="489"/>
      <c r="NJC34" s="489"/>
      <c r="NJD34" s="489"/>
      <c r="NJE34" s="489"/>
      <c r="NJF34" s="489"/>
      <c r="NJG34" s="489"/>
      <c r="NJH34" s="489"/>
      <c r="NJI34" s="489"/>
      <c r="NJJ34" s="489"/>
      <c r="NJK34" s="489"/>
      <c r="NJL34" s="489"/>
      <c r="NJM34" s="489"/>
      <c r="NJN34" s="489"/>
      <c r="NJO34" s="489"/>
      <c r="NJP34" s="489"/>
      <c r="NJQ34" s="489"/>
      <c r="NJR34" s="489"/>
      <c r="NJS34" s="489"/>
      <c r="NJT34" s="489"/>
      <c r="NJU34" s="489"/>
      <c r="NJV34" s="489"/>
      <c r="NJW34" s="489"/>
      <c r="NJX34" s="489"/>
      <c r="NJY34" s="489"/>
      <c r="NJZ34" s="489"/>
      <c r="NKA34" s="489"/>
      <c r="NKB34" s="489"/>
      <c r="NKC34" s="489"/>
      <c r="NKD34" s="489"/>
      <c r="NKE34" s="489"/>
      <c r="NKF34" s="489"/>
      <c r="NKG34" s="489"/>
      <c r="NKH34" s="489"/>
      <c r="NKI34" s="489"/>
      <c r="NKJ34" s="489"/>
      <c r="NKK34" s="489"/>
      <c r="NKL34" s="489"/>
      <c r="NKM34" s="489"/>
      <c r="NKN34" s="489"/>
      <c r="NKO34" s="489"/>
      <c r="NKP34" s="489"/>
      <c r="NKQ34" s="489"/>
      <c r="NKR34" s="489"/>
      <c r="NKS34" s="489"/>
      <c r="NKT34" s="489"/>
      <c r="NKU34" s="489"/>
      <c r="NKV34" s="489"/>
      <c r="NKW34" s="489"/>
      <c r="NKX34" s="489"/>
      <c r="NKY34" s="489"/>
      <c r="NKZ34" s="489"/>
      <c r="NLA34" s="489"/>
      <c r="NLB34" s="489"/>
      <c r="NLC34" s="489"/>
      <c r="NLD34" s="489"/>
      <c r="NLE34" s="489"/>
      <c r="NLF34" s="489"/>
      <c r="NLG34" s="489"/>
      <c r="NLH34" s="489"/>
      <c r="NLI34" s="489"/>
      <c r="NLJ34" s="489"/>
      <c r="NLK34" s="489"/>
      <c r="NLL34" s="489"/>
      <c r="NLM34" s="489"/>
      <c r="NLN34" s="489"/>
      <c r="NLO34" s="489"/>
      <c r="NLP34" s="489"/>
      <c r="NLQ34" s="489"/>
      <c r="NLR34" s="489"/>
      <c r="NLS34" s="489"/>
      <c r="NLT34" s="489"/>
      <c r="NLU34" s="489"/>
      <c r="NLV34" s="489"/>
      <c r="NLW34" s="489"/>
      <c r="NLX34" s="489"/>
      <c r="NLY34" s="489"/>
      <c r="NLZ34" s="489"/>
      <c r="NMA34" s="489"/>
      <c r="NMB34" s="489"/>
      <c r="NMC34" s="489"/>
      <c r="NMD34" s="489"/>
      <c r="NME34" s="489"/>
      <c r="NMF34" s="489"/>
      <c r="NMG34" s="489"/>
      <c r="NMH34" s="489"/>
      <c r="NMI34" s="489"/>
      <c r="NMJ34" s="489"/>
      <c r="NMK34" s="489"/>
      <c r="NML34" s="489"/>
      <c r="NMM34" s="489"/>
      <c r="NMN34" s="489"/>
      <c r="NMO34" s="489"/>
      <c r="NMP34" s="489"/>
      <c r="NMQ34" s="489"/>
      <c r="NMR34" s="489"/>
      <c r="NMS34" s="489"/>
      <c r="NMT34" s="489"/>
      <c r="NMU34" s="489"/>
      <c r="NMV34" s="489"/>
      <c r="NMW34" s="489"/>
      <c r="NMX34" s="489"/>
      <c r="NMY34" s="489"/>
      <c r="NMZ34" s="489"/>
      <c r="NNA34" s="489"/>
      <c r="NNB34" s="489"/>
      <c r="NNC34" s="489"/>
      <c r="NND34" s="489"/>
      <c r="NNE34" s="489"/>
      <c r="NNF34" s="489"/>
      <c r="NNG34" s="489"/>
      <c r="NNH34" s="489"/>
      <c r="NNI34" s="489"/>
      <c r="NNJ34" s="489"/>
      <c r="NNK34" s="489"/>
      <c r="NNL34" s="489"/>
      <c r="NNM34" s="489"/>
      <c r="NNN34" s="489"/>
      <c r="NNO34" s="489"/>
      <c r="NNP34" s="489"/>
      <c r="NNQ34" s="489"/>
      <c r="NNR34" s="489"/>
      <c r="NNS34" s="489"/>
      <c r="NNT34" s="489"/>
      <c r="NNU34" s="489"/>
      <c r="NNV34" s="489"/>
      <c r="NNW34" s="489"/>
      <c r="NNX34" s="489"/>
      <c r="NNY34" s="489"/>
      <c r="NNZ34" s="489"/>
      <c r="NOA34" s="489"/>
      <c r="NOB34" s="489"/>
      <c r="NOC34" s="489"/>
      <c r="NOD34" s="489"/>
      <c r="NOE34" s="489"/>
      <c r="NOF34" s="489"/>
      <c r="NOG34" s="489"/>
      <c r="NOH34" s="489"/>
      <c r="NOI34" s="489"/>
      <c r="NOJ34" s="489"/>
      <c r="NOK34" s="489"/>
      <c r="NOL34" s="489"/>
      <c r="NOM34" s="489"/>
      <c r="NON34" s="489"/>
      <c r="NOO34" s="489"/>
      <c r="NOP34" s="489"/>
      <c r="NOQ34" s="489"/>
      <c r="NOR34" s="489"/>
      <c r="NOS34" s="489"/>
      <c r="NOT34" s="489"/>
      <c r="NOU34" s="489"/>
      <c r="NOV34" s="489"/>
      <c r="NOW34" s="489"/>
      <c r="NOX34" s="489"/>
      <c r="NOY34" s="489"/>
      <c r="NOZ34" s="489"/>
      <c r="NPA34" s="489"/>
      <c r="NPB34" s="489"/>
      <c r="NPC34" s="489"/>
      <c r="NPD34" s="489"/>
      <c r="NPE34" s="489"/>
      <c r="NPF34" s="489"/>
      <c r="NPG34" s="489"/>
      <c r="NPH34" s="489"/>
      <c r="NPI34" s="489"/>
      <c r="NPJ34" s="489"/>
      <c r="NPK34" s="489"/>
      <c r="NPL34" s="489"/>
      <c r="NPM34" s="489"/>
      <c r="NPN34" s="489"/>
      <c r="NPO34" s="489"/>
      <c r="NPP34" s="489"/>
      <c r="NPQ34" s="489"/>
      <c r="NPR34" s="489"/>
      <c r="NPS34" s="489"/>
      <c r="NPT34" s="489"/>
      <c r="NPU34" s="489"/>
      <c r="NPV34" s="489"/>
      <c r="NPW34" s="489"/>
      <c r="NPX34" s="489"/>
      <c r="NPY34" s="489"/>
      <c r="NPZ34" s="489"/>
      <c r="NQA34" s="489"/>
      <c r="NQB34" s="489"/>
      <c r="NQC34" s="489"/>
      <c r="NQD34" s="489"/>
      <c r="NQE34" s="489"/>
      <c r="NQF34" s="489"/>
      <c r="NQG34" s="489"/>
      <c r="NQH34" s="489"/>
      <c r="NQI34" s="489"/>
      <c r="NQJ34" s="489"/>
      <c r="NQK34" s="489"/>
      <c r="NQL34" s="489"/>
      <c r="NQM34" s="489"/>
      <c r="NQN34" s="489"/>
      <c r="NQO34" s="489"/>
      <c r="NQP34" s="489"/>
      <c r="NQQ34" s="489"/>
      <c r="NQR34" s="489"/>
      <c r="NQS34" s="489"/>
      <c r="NQT34" s="489"/>
      <c r="NQU34" s="489"/>
      <c r="NQV34" s="489"/>
      <c r="NQW34" s="489"/>
      <c r="NQX34" s="489"/>
      <c r="NQY34" s="489"/>
      <c r="NQZ34" s="489"/>
      <c r="NRA34" s="489"/>
      <c r="NRB34" s="489"/>
      <c r="NRC34" s="489"/>
      <c r="NRD34" s="489"/>
      <c r="NRE34" s="489"/>
      <c r="NRF34" s="489"/>
      <c r="NRG34" s="489"/>
      <c r="NRH34" s="489"/>
      <c r="NRI34" s="489"/>
      <c r="NRJ34" s="489"/>
      <c r="NRK34" s="489"/>
      <c r="NRL34" s="489"/>
      <c r="NRM34" s="489"/>
      <c r="NRN34" s="489"/>
      <c r="NRO34" s="489"/>
      <c r="NRP34" s="489"/>
      <c r="NRQ34" s="489"/>
      <c r="NRR34" s="489"/>
      <c r="NRS34" s="489"/>
      <c r="NRT34" s="489"/>
      <c r="NRU34" s="489"/>
      <c r="NRV34" s="489"/>
      <c r="NRW34" s="489"/>
      <c r="NRX34" s="489"/>
      <c r="NRY34" s="489"/>
      <c r="NRZ34" s="489"/>
      <c r="NSA34" s="489"/>
      <c r="NSB34" s="489"/>
      <c r="NSC34" s="489"/>
      <c r="NSD34" s="489"/>
      <c r="NSE34" s="489"/>
      <c r="NSF34" s="489"/>
      <c r="NSG34" s="489"/>
      <c r="NSH34" s="489"/>
      <c r="NSI34" s="489"/>
      <c r="NSJ34" s="489"/>
      <c r="NSK34" s="489"/>
      <c r="NSL34" s="489"/>
      <c r="NSM34" s="489"/>
      <c r="NSN34" s="489"/>
      <c r="NSO34" s="489"/>
      <c r="NSP34" s="489"/>
      <c r="NSQ34" s="489"/>
      <c r="NSR34" s="489"/>
      <c r="NSS34" s="489"/>
      <c r="NST34" s="489"/>
      <c r="NSU34" s="489"/>
      <c r="NSV34" s="489"/>
      <c r="NSW34" s="489"/>
      <c r="NSX34" s="489"/>
      <c r="NSY34" s="489"/>
      <c r="NSZ34" s="489"/>
      <c r="NTA34" s="489"/>
      <c r="NTB34" s="489"/>
      <c r="NTC34" s="489"/>
      <c r="NTD34" s="489"/>
      <c r="NTE34" s="489"/>
      <c r="NTF34" s="489"/>
      <c r="NTG34" s="489"/>
      <c r="NTH34" s="489"/>
      <c r="NTI34" s="489"/>
      <c r="NTJ34" s="489"/>
      <c r="NTK34" s="489"/>
      <c r="NTL34" s="489"/>
      <c r="NTM34" s="489"/>
      <c r="NTN34" s="489"/>
      <c r="NTO34" s="489"/>
      <c r="NTP34" s="489"/>
      <c r="NTQ34" s="489"/>
      <c r="NTR34" s="489"/>
      <c r="NTS34" s="489"/>
      <c r="NTT34" s="489"/>
      <c r="NTU34" s="489"/>
      <c r="NTV34" s="489"/>
      <c r="NTW34" s="489"/>
      <c r="NTX34" s="489"/>
      <c r="NTY34" s="489"/>
      <c r="NTZ34" s="489"/>
      <c r="NUA34" s="489"/>
      <c r="NUB34" s="489"/>
      <c r="NUC34" s="489"/>
      <c r="NUD34" s="489"/>
      <c r="NUE34" s="489"/>
      <c r="NUF34" s="489"/>
      <c r="NUG34" s="489"/>
      <c r="NUH34" s="489"/>
      <c r="NUI34" s="489"/>
      <c r="NUJ34" s="489"/>
      <c r="NUK34" s="489"/>
      <c r="NUL34" s="489"/>
      <c r="NUM34" s="489"/>
      <c r="NUN34" s="489"/>
      <c r="NUO34" s="489"/>
      <c r="NUP34" s="489"/>
      <c r="NUQ34" s="489"/>
      <c r="NUR34" s="489"/>
      <c r="NUS34" s="489"/>
      <c r="NUT34" s="489"/>
      <c r="NUU34" s="489"/>
      <c r="NUV34" s="489"/>
      <c r="NUW34" s="489"/>
      <c r="NUX34" s="489"/>
      <c r="NUY34" s="489"/>
      <c r="NUZ34" s="489"/>
      <c r="NVA34" s="489"/>
      <c r="NVB34" s="489"/>
      <c r="NVC34" s="489"/>
      <c r="NVD34" s="489"/>
      <c r="NVE34" s="489"/>
      <c r="NVF34" s="489"/>
      <c r="NVG34" s="489"/>
      <c r="NVH34" s="489"/>
      <c r="NVI34" s="489"/>
      <c r="NVJ34" s="489"/>
      <c r="NVK34" s="489"/>
      <c r="NVL34" s="489"/>
      <c r="NVM34" s="489"/>
      <c r="NVN34" s="489"/>
      <c r="NVO34" s="489"/>
      <c r="NVP34" s="489"/>
      <c r="NVQ34" s="489"/>
      <c r="NVR34" s="489"/>
      <c r="NVS34" s="489"/>
      <c r="NVT34" s="489"/>
      <c r="NVU34" s="489"/>
      <c r="NVV34" s="489"/>
      <c r="NVW34" s="489"/>
      <c r="NVX34" s="489"/>
      <c r="NVY34" s="489"/>
      <c r="NVZ34" s="489"/>
      <c r="NWA34" s="489"/>
      <c r="NWB34" s="489"/>
      <c r="NWC34" s="489"/>
      <c r="NWD34" s="489"/>
      <c r="NWE34" s="489"/>
      <c r="NWF34" s="489"/>
      <c r="NWG34" s="489"/>
      <c r="NWH34" s="489"/>
      <c r="NWI34" s="489"/>
      <c r="NWJ34" s="489"/>
      <c r="NWK34" s="489"/>
      <c r="NWL34" s="489"/>
      <c r="NWM34" s="489"/>
      <c r="NWN34" s="489"/>
      <c r="NWO34" s="489"/>
      <c r="NWP34" s="489"/>
      <c r="NWQ34" s="489"/>
      <c r="NWR34" s="489"/>
      <c r="NWS34" s="489"/>
      <c r="NWT34" s="489"/>
      <c r="NWU34" s="489"/>
      <c r="NWV34" s="489"/>
      <c r="NWW34" s="489"/>
      <c r="NWX34" s="489"/>
      <c r="NWY34" s="489"/>
      <c r="NWZ34" s="489"/>
      <c r="NXA34" s="489"/>
      <c r="NXB34" s="489"/>
      <c r="NXC34" s="489"/>
      <c r="NXD34" s="489"/>
      <c r="NXE34" s="489"/>
      <c r="NXF34" s="489"/>
      <c r="NXG34" s="489"/>
      <c r="NXH34" s="489"/>
      <c r="NXI34" s="489"/>
      <c r="NXJ34" s="489"/>
      <c r="NXK34" s="489"/>
      <c r="NXL34" s="489"/>
      <c r="NXM34" s="489"/>
      <c r="NXN34" s="489"/>
      <c r="NXO34" s="489"/>
      <c r="NXP34" s="489"/>
      <c r="NXQ34" s="489"/>
      <c r="NXR34" s="489"/>
      <c r="NXS34" s="489"/>
      <c r="NXT34" s="489"/>
      <c r="NXU34" s="489"/>
      <c r="NXV34" s="489"/>
      <c r="NXW34" s="489"/>
      <c r="NXX34" s="489"/>
      <c r="NXY34" s="489"/>
      <c r="NXZ34" s="489"/>
      <c r="NYA34" s="489"/>
      <c r="NYB34" s="489"/>
      <c r="NYC34" s="489"/>
      <c r="NYD34" s="489"/>
      <c r="NYE34" s="489"/>
      <c r="NYF34" s="489"/>
      <c r="NYG34" s="489"/>
      <c r="NYH34" s="489"/>
      <c r="NYI34" s="489"/>
      <c r="NYJ34" s="489"/>
      <c r="NYK34" s="489"/>
      <c r="NYL34" s="489"/>
      <c r="NYM34" s="489"/>
      <c r="NYN34" s="489"/>
      <c r="NYO34" s="489"/>
      <c r="NYP34" s="489"/>
      <c r="NYQ34" s="489"/>
      <c r="NYR34" s="489"/>
      <c r="NYS34" s="489"/>
      <c r="NYT34" s="489"/>
      <c r="NYU34" s="489"/>
      <c r="NYV34" s="489"/>
      <c r="NYW34" s="489"/>
      <c r="NYX34" s="489"/>
      <c r="NYY34" s="489"/>
      <c r="NYZ34" s="489"/>
      <c r="NZA34" s="489"/>
      <c r="NZB34" s="489"/>
      <c r="NZC34" s="489"/>
      <c r="NZD34" s="489"/>
      <c r="NZE34" s="489"/>
      <c r="NZF34" s="489"/>
      <c r="NZG34" s="489"/>
      <c r="NZH34" s="489"/>
      <c r="NZI34" s="489"/>
      <c r="NZJ34" s="489"/>
      <c r="NZK34" s="489"/>
      <c r="NZL34" s="489"/>
      <c r="NZM34" s="489"/>
      <c r="NZN34" s="489"/>
      <c r="NZO34" s="489"/>
      <c r="NZP34" s="489"/>
      <c r="NZQ34" s="489"/>
      <c r="NZR34" s="489"/>
      <c r="NZS34" s="489"/>
      <c r="NZT34" s="489"/>
      <c r="NZU34" s="489"/>
      <c r="NZV34" s="489"/>
      <c r="NZW34" s="489"/>
      <c r="NZX34" s="489"/>
      <c r="NZY34" s="489"/>
      <c r="NZZ34" s="489"/>
      <c r="OAA34" s="489"/>
      <c r="OAB34" s="489"/>
      <c r="OAC34" s="489"/>
      <c r="OAD34" s="489"/>
      <c r="OAE34" s="489"/>
      <c r="OAF34" s="489"/>
      <c r="OAG34" s="489"/>
      <c r="OAH34" s="489"/>
      <c r="OAI34" s="489"/>
      <c r="OAJ34" s="489"/>
      <c r="OAK34" s="489"/>
      <c r="OAL34" s="489"/>
      <c r="OAM34" s="489"/>
      <c r="OAN34" s="489"/>
      <c r="OAO34" s="489"/>
      <c r="OAP34" s="489"/>
      <c r="OAQ34" s="489"/>
      <c r="OAR34" s="489"/>
      <c r="OAS34" s="489"/>
      <c r="OAT34" s="489"/>
      <c r="OAU34" s="489"/>
      <c r="OAV34" s="489"/>
      <c r="OAW34" s="489"/>
      <c r="OAX34" s="489"/>
      <c r="OAY34" s="489"/>
      <c r="OAZ34" s="489"/>
      <c r="OBA34" s="489"/>
      <c r="OBB34" s="489"/>
      <c r="OBC34" s="489"/>
      <c r="OBD34" s="489"/>
      <c r="OBE34" s="489"/>
      <c r="OBF34" s="489"/>
      <c r="OBG34" s="489"/>
      <c r="OBH34" s="489"/>
      <c r="OBI34" s="489"/>
      <c r="OBJ34" s="489"/>
      <c r="OBK34" s="489"/>
      <c r="OBL34" s="489"/>
      <c r="OBM34" s="489"/>
      <c r="OBN34" s="489"/>
      <c r="OBO34" s="489"/>
      <c r="OBP34" s="489"/>
      <c r="OBQ34" s="489"/>
      <c r="OBR34" s="489"/>
      <c r="OBS34" s="489"/>
      <c r="OBT34" s="489"/>
      <c r="OBU34" s="489"/>
      <c r="OBV34" s="489"/>
      <c r="OBW34" s="489"/>
      <c r="OBX34" s="489"/>
      <c r="OBY34" s="489"/>
      <c r="OBZ34" s="489"/>
      <c r="OCA34" s="489"/>
      <c r="OCB34" s="489"/>
      <c r="OCC34" s="489"/>
      <c r="OCD34" s="489"/>
      <c r="OCE34" s="489"/>
      <c r="OCF34" s="489"/>
      <c r="OCG34" s="489"/>
      <c r="OCH34" s="489"/>
      <c r="OCI34" s="489"/>
      <c r="OCJ34" s="489"/>
      <c r="OCK34" s="489"/>
      <c r="OCL34" s="489"/>
      <c r="OCM34" s="489"/>
      <c r="OCN34" s="489"/>
      <c r="OCO34" s="489"/>
      <c r="OCP34" s="489"/>
      <c r="OCQ34" s="489"/>
      <c r="OCR34" s="489"/>
      <c r="OCS34" s="489"/>
      <c r="OCT34" s="489"/>
      <c r="OCU34" s="489"/>
      <c r="OCV34" s="489"/>
      <c r="OCW34" s="489"/>
      <c r="OCX34" s="489"/>
      <c r="OCY34" s="489"/>
      <c r="OCZ34" s="489"/>
      <c r="ODA34" s="489"/>
      <c r="ODB34" s="489"/>
      <c r="ODC34" s="489"/>
      <c r="ODD34" s="489"/>
      <c r="ODE34" s="489"/>
      <c r="ODF34" s="489"/>
      <c r="ODG34" s="489"/>
      <c r="ODH34" s="489"/>
      <c r="ODI34" s="489"/>
      <c r="ODJ34" s="489"/>
      <c r="ODK34" s="489"/>
      <c r="ODL34" s="489"/>
      <c r="ODM34" s="489"/>
      <c r="ODN34" s="489"/>
      <c r="ODO34" s="489"/>
      <c r="ODP34" s="489"/>
      <c r="ODQ34" s="489"/>
      <c r="ODR34" s="489"/>
      <c r="ODS34" s="489"/>
      <c r="ODT34" s="489"/>
      <c r="ODU34" s="489"/>
      <c r="ODV34" s="489"/>
      <c r="ODW34" s="489"/>
      <c r="ODX34" s="489"/>
      <c r="ODY34" s="489"/>
      <c r="ODZ34" s="489"/>
      <c r="OEA34" s="489"/>
      <c r="OEB34" s="489"/>
      <c r="OEC34" s="489"/>
      <c r="OED34" s="489"/>
      <c r="OEE34" s="489"/>
      <c r="OEF34" s="489"/>
      <c r="OEG34" s="489"/>
      <c r="OEH34" s="489"/>
      <c r="OEI34" s="489"/>
      <c r="OEJ34" s="489"/>
      <c r="OEK34" s="489"/>
      <c r="OEL34" s="489"/>
      <c r="OEM34" s="489"/>
      <c r="OEN34" s="489"/>
      <c r="OEO34" s="489"/>
      <c r="OEP34" s="489"/>
      <c r="OEQ34" s="489"/>
      <c r="OER34" s="489"/>
      <c r="OES34" s="489"/>
      <c r="OET34" s="489"/>
      <c r="OEU34" s="489"/>
      <c r="OEV34" s="489"/>
      <c r="OEW34" s="489"/>
      <c r="OEX34" s="489"/>
      <c r="OEY34" s="489"/>
      <c r="OEZ34" s="489"/>
      <c r="OFA34" s="489"/>
      <c r="OFB34" s="489"/>
      <c r="OFC34" s="489"/>
      <c r="OFD34" s="489"/>
      <c r="OFE34" s="489"/>
      <c r="OFF34" s="489"/>
      <c r="OFG34" s="489"/>
      <c r="OFH34" s="489"/>
      <c r="OFI34" s="489"/>
      <c r="OFJ34" s="489"/>
      <c r="OFK34" s="489"/>
      <c r="OFL34" s="489"/>
      <c r="OFM34" s="489"/>
      <c r="OFN34" s="489"/>
      <c r="OFO34" s="489"/>
      <c r="OFP34" s="489"/>
      <c r="OFQ34" s="489"/>
      <c r="OFR34" s="489"/>
      <c r="OFS34" s="489"/>
      <c r="OFT34" s="489"/>
      <c r="OFU34" s="489"/>
      <c r="OFV34" s="489"/>
      <c r="OFW34" s="489"/>
      <c r="OFX34" s="489"/>
      <c r="OFY34" s="489"/>
      <c r="OFZ34" s="489"/>
      <c r="OGA34" s="489"/>
      <c r="OGB34" s="489"/>
      <c r="OGC34" s="489"/>
      <c r="OGD34" s="489"/>
      <c r="OGE34" s="489"/>
      <c r="OGF34" s="489"/>
      <c r="OGG34" s="489"/>
      <c r="OGH34" s="489"/>
      <c r="OGI34" s="489"/>
      <c r="OGJ34" s="489"/>
      <c r="OGK34" s="489"/>
      <c r="OGL34" s="489"/>
      <c r="OGM34" s="489"/>
      <c r="OGN34" s="489"/>
      <c r="OGO34" s="489"/>
      <c r="OGP34" s="489"/>
      <c r="OGQ34" s="489"/>
      <c r="OGR34" s="489"/>
      <c r="OGS34" s="489"/>
      <c r="OGT34" s="489"/>
      <c r="OGU34" s="489"/>
      <c r="OGV34" s="489"/>
      <c r="OGW34" s="489"/>
      <c r="OGX34" s="489"/>
      <c r="OGY34" s="489"/>
      <c r="OGZ34" s="489"/>
      <c r="OHA34" s="489"/>
      <c r="OHB34" s="489"/>
      <c r="OHC34" s="489"/>
      <c r="OHD34" s="489"/>
      <c r="OHE34" s="489"/>
      <c r="OHF34" s="489"/>
      <c r="OHG34" s="489"/>
      <c r="OHH34" s="489"/>
      <c r="OHI34" s="489"/>
      <c r="OHJ34" s="489"/>
      <c r="OHK34" s="489"/>
      <c r="OHL34" s="489"/>
      <c r="OHM34" s="489"/>
      <c r="OHN34" s="489"/>
      <c r="OHO34" s="489"/>
      <c r="OHP34" s="489"/>
      <c r="OHQ34" s="489"/>
      <c r="OHR34" s="489"/>
      <c r="OHS34" s="489"/>
      <c r="OHT34" s="489"/>
      <c r="OHU34" s="489"/>
      <c r="OHV34" s="489"/>
      <c r="OHW34" s="489"/>
      <c r="OHX34" s="489"/>
      <c r="OHY34" s="489"/>
      <c r="OHZ34" s="489"/>
      <c r="OIA34" s="489"/>
      <c r="OIB34" s="489"/>
      <c r="OIC34" s="489"/>
      <c r="OID34" s="489"/>
      <c r="OIE34" s="489"/>
      <c r="OIF34" s="489"/>
      <c r="OIG34" s="489"/>
      <c r="OIH34" s="489"/>
      <c r="OII34" s="489"/>
      <c r="OIJ34" s="489"/>
      <c r="OIK34" s="489"/>
      <c r="OIL34" s="489"/>
      <c r="OIM34" s="489"/>
      <c r="OIN34" s="489"/>
      <c r="OIO34" s="489"/>
      <c r="OIP34" s="489"/>
      <c r="OIQ34" s="489"/>
      <c r="OIR34" s="489"/>
      <c r="OIS34" s="489"/>
      <c r="OIT34" s="489"/>
      <c r="OIU34" s="489"/>
      <c r="OIV34" s="489"/>
      <c r="OIW34" s="489"/>
      <c r="OIX34" s="489"/>
      <c r="OIY34" s="489"/>
      <c r="OIZ34" s="489"/>
      <c r="OJA34" s="489"/>
      <c r="OJB34" s="489"/>
      <c r="OJC34" s="489"/>
      <c r="OJD34" s="489"/>
      <c r="OJE34" s="489"/>
      <c r="OJF34" s="489"/>
      <c r="OJG34" s="489"/>
      <c r="OJH34" s="489"/>
      <c r="OJI34" s="489"/>
      <c r="OJJ34" s="489"/>
      <c r="OJK34" s="489"/>
      <c r="OJL34" s="489"/>
      <c r="OJM34" s="489"/>
      <c r="OJN34" s="489"/>
      <c r="OJO34" s="489"/>
      <c r="OJP34" s="489"/>
      <c r="OJQ34" s="489"/>
      <c r="OJR34" s="489"/>
      <c r="OJS34" s="489"/>
      <c r="OJT34" s="489"/>
      <c r="OJU34" s="489"/>
      <c r="OJV34" s="489"/>
      <c r="OJW34" s="489"/>
      <c r="OJX34" s="489"/>
      <c r="OJY34" s="489"/>
      <c r="OJZ34" s="489"/>
      <c r="OKA34" s="489"/>
      <c r="OKB34" s="489"/>
      <c r="OKC34" s="489"/>
      <c r="OKD34" s="489"/>
      <c r="OKE34" s="489"/>
      <c r="OKF34" s="489"/>
      <c r="OKG34" s="489"/>
      <c r="OKH34" s="489"/>
      <c r="OKI34" s="489"/>
      <c r="OKJ34" s="489"/>
      <c r="OKK34" s="489"/>
      <c r="OKL34" s="489"/>
      <c r="OKM34" s="489"/>
      <c r="OKN34" s="489"/>
      <c r="OKO34" s="489"/>
      <c r="OKP34" s="489"/>
      <c r="OKQ34" s="489"/>
      <c r="OKR34" s="489"/>
      <c r="OKS34" s="489"/>
      <c r="OKT34" s="489"/>
      <c r="OKU34" s="489"/>
      <c r="OKV34" s="489"/>
      <c r="OKW34" s="489"/>
      <c r="OKX34" s="489"/>
      <c r="OKY34" s="489"/>
      <c r="OKZ34" s="489"/>
      <c r="OLA34" s="489"/>
      <c r="OLB34" s="489"/>
      <c r="OLC34" s="489"/>
      <c r="OLD34" s="489"/>
      <c r="OLE34" s="489"/>
      <c r="OLF34" s="489"/>
      <c r="OLG34" s="489"/>
      <c r="OLH34" s="489"/>
      <c r="OLI34" s="489"/>
      <c r="OLJ34" s="489"/>
      <c r="OLK34" s="489"/>
      <c r="OLL34" s="489"/>
      <c r="OLM34" s="489"/>
      <c r="OLN34" s="489"/>
      <c r="OLO34" s="489"/>
      <c r="OLP34" s="489"/>
      <c r="OLQ34" s="489"/>
      <c r="OLR34" s="489"/>
      <c r="OLS34" s="489"/>
      <c r="OLT34" s="489"/>
      <c r="OLU34" s="489"/>
      <c r="OLV34" s="489"/>
      <c r="OLW34" s="489"/>
      <c r="OLX34" s="489"/>
      <c r="OLY34" s="489"/>
      <c r="OLZ34" s="489"/>
      <c r="OMA34" s="489"/>
      <c r="OMB34" s="489"/>
      <c r="OMC34" s="489"/>
      <c r="OMD34" s="489"/>
      <c r="OME34" s="489"/>
      <c r="OMF34" s="489"/>
      <c r="OMG34" s="489"/>
      <c r="OMH34" s="489"/>
      <c r="OMI34" s="489"/>
      <c r="OMJ34" s="489"/>
      <c r="OMK34" s="489"/>
      <c r="OML34" s="489"/>
      <c r="OMM34" s="489"/>
      <c r="OMN34" s="489"/>
      <c r="OMO34" s="489"/>
      <c r="OMP34" s="489"/>
      <c r="OMQ34" s="489"/>
      <c r="OMR34" s="489"/>
      <c r="OMS34" s="489"/>
      <c r="OMT34" s="489"/>
      <c r="OMU34" s="489"/>
      <c r="OMV34" s="489"/>
      <c r="OMW34" s="489"/>
      <c r="OMX34" s="489"/>
      <c r="OMY34" s="489"/>
      <c r="OMZ34" s="489"/>
      <c r="ONA34" s="489"/>
      <c r="ONB34" s="489"/>
      <c r="ONC34" s="489"/>
      <c r="OND34" s="489"/>
      <c r="ONE34" s="489"/>
      <c r="ONF34" s="489"/>
      <c r="ONG34" s="489"/>
      <c r="ONH34" s="489"/>
      <c r="ONI34" s="489"/>
      <c r="ONJ34" s="489"/>
      <c r="ONK34" s="489"/>
      <c r="ONL34" s="489"/>
      <c r="ONM34" s="489"/>
      <c r="ONN34" s="489"/>
      <c r="ONO34" s="489"/>
      <c r="ONP34" s="489"/>
      <c r="ONQ34" s="489"/>
      <c r="ONR34" s="489"/>
      <c r="ONS34" s="489"/>
      <c r="ONT34" s="489"/>
      <c r="ONU34" s="489"/>
      <c r="ONV34" s="489"/>
      <c r="ONW34" s="489"/>
      <c r="ONX34" s="489"/>
      <c r="ONY34" s="489"/>
      <c r="ONZ34" s="489"/>
      <c r="OOA34" s="489"/>
      <c r="OOB34" s="489"/>
      <c r="OOC34" s="489"/>
      <c r="OOD34" s="489"/>
      <c r="OOE34" s="489"/>
      <c r="OOF34" s="489"/>
      <c r="OOG34" s="489"/>
      <c r="OOH34" s="489"/>
      <c r="OOI34" s="489"/>
      <c r="OOJ34" s="489"/>
      <c r="OOK34" s="489"/>
      <c r="OOL34" s="489"/>
      <c r="OOM34" s="489"/>
      <c r="OON34" s="489"/>
      <c r="OOO34" s="489"/>
      <c r="OOP34" s="489"/>
      <c r="OOQ34" s="489"/>
      <c r="OOR34" s="489"/>
      <c r="OOS34" s="489"/>
      <c r="OOT34" s="489"/>
      <c r="OOU34" s="489"/>
      <c r="OOV34" s="489"/>
      <c r="OOW34" s="489"/>
      <c r="OOX34" s="489"/>
      <c r="OOY34" s="489"/>
      <c r="OOZ34" s="489"/>
      <c r="OPA34" s="489"/>
      <c r="OPB34" s="489"/>
      <c r="OPC34" s="489"/>
      <c r="OPD34" s="489"/>
      <c r="OPE34" s="489"/>
      <c r="OPF34" s="489"/>
      <c r="OPG34" s="489"/>
      <c r="OPH34" s="489"/>
      <c r="OPI34" s="489"/>
      <c r="OPJ34" s="489"/>
      <c r="OPK34" s="489"/>
      <c r="OPL34" s="489"/>
      <c r="OPM34" s="489"/>
      <c r="OPN34" s="489"/>
      <c r="OPO34" s="489"/>
      <c r="OPP34" s="489"/>
      <c r="OPQ34" s="489"/>
      <c r="OPR34" s="489"/>
      <c r="OPS34" s="489"/>
      <c r="OPT34" s="489"/>
      <c r="OPU34" s="489"/>
      <c r="OPV34" s="489"/>
      <c r="OPW34" s="489"/>
      <c r="OPX34" s="489"/>
      <c r="OPY34" s="489"/>
      <c r="OPZ34" s="489"/>
      <c r="OQA34" s="489"/>
      <c r="OQB34" s="489"/>
      <c r="OQC34" s="489"/>
      <c r="OQD34" s="489"/>
      <c r="OQE34" s="489"/>
      <c r="OQF34" s="489"/>
      <c r="OQG34" s="489"/>
      <c r="OQH34" s="489"/>
      <c r="OQI34" s="489"/>
      <c r="OQJ34" s="489"/>
      <c r="OQK34" s="489"/>
      <c r="OQL34" s="489"/>
      <c r="OQM34" s="489"/>
      <c r="OQN34" s="489"/>
      <c r="OQO34" s="489"/>
      <c r="OQP34" s="489"/>
      <c r="OQQ34" s="489"/>
      <c r="OQR34" s="489"/>
      <c r="OQS34" s="489"/>
      <c r="OQT34" s="489"/>
      <c r="OQU34" s="489"/>
      <c r="OQV34" s="489"/>
      <c r="OQW34" s="489"/>
      <c r="OQX34" s="489"/>
      <c r="OQY34" s="489"/>
      <c r="OQZ34" s="489"/>
      <c r="ORA34" s="489"/>
      <c r="ORB34" s="489"/>
      <c r="ORC34" s="489"/>
      <c r="ORD34" s="489"/>
      <c r="ORE34" s="489"/>
      <c r="ORF34" s="489"/>
      <c r="ORG34" s="489"/>
      <c r="ORH34" s="489"/>
      <c r="ORI34" s="489"/>
      <c r="ORJ34" s="489"/>
      <c r="ORK34" s="489"/>
      <c r="ORL34" s="489"/>
      <c r="ORM34" s="489"/>
      <c r="ORN34" s="489"/>
      <c r="ORO34" s="489"/>
      <c r="ORP34" s="489"/>
      <c r="ORQ34" s="489"/>
      <c r="ORR34" s="489"/>
      <c r="ORS34" s="489"/>
      <c r="ORT34" s="489"/>
      <c r="ORU34" s="489"/>
      <c r="ORV34" s="489"/>
      <c r="ORW34" s="489"/>
      <c r="ORX34" s="489"/>
      <c r="ORY34" s="489"/>
      <c r="ORZ34" s="489"/>
      <c r="OSA34" s="489"/>
      <c r="OSB34" s="489"/>
      <c r="OSC34" s="489"/>
      <c r="OSD34" s="489"/>
      <c r="OSE34" s="489"/>
      <c r="OSF34" s="489"/>
      <c r="OSG34" s="489"/>
      <c r="OSH34" s="489"/>
      <c r="OSI34" s="489"/>
      <c r="OSJ34" s="489"/>
      <c r="OSK34" s="489"/>
      <c r="OSL34" s="489"/>
      <c r="OSM34" s="489"/>
      <c r="OSN34" s="489"/>
      <c r="OSO34" s="489"/>
      <c r="OSP34" s="489"/>
      <c r="OSQ34" s="489"/>
      <c r="OSR34" s="489"/>
      <c r="OSS34" s="489"/>
      <c r="OST34" s="489"/>
      <c r="OSU34" s="489"/>
      <c r="OSV34" s="489"/>
      <c r="OSW34" s="489"/>
      <c r="OSX34" s="489"/>
      <c r="OSY34" s="489"/>
      <c r="OSZ34" s="489"/>
      <c r="OTA34" s="489"/>
      <c r="OTB34" s="489"/>
      <c r="OTC34" s="489"/>
      <c r="OTD34" s="489"/>
      <c r="OTE34" s="489"/>
      <c r="OTF34" s="489"/>
      <c r="OTG34" s="489"/>
      <c r="OTH34" s="489"/>
      <c r="OTI34" s="489"/>
      <c r="OTJ34" s="489"/>
      <c r="OTK34" s="489"/>
      <c r="OTL34" s="489"/>
      <c r="OTM34" s="489"/>
      <c r="OTN34" s="489"/>
      <c r="OTO34" s="489"/>
      <c r="OTP34" s="489"/>
      <c r="OTQ34" s="489"/>
      <c r="OTR34" s="489"/>
      <c r="OTS34" s="489"/>
      <c r="OTT34" s="489"/>
      <c r="OTU34" s="489"/>
      <c r="OTV34" s="489"/>
      <c r="OTW34" s="489"/>
      <c r="OTX34" s="489"/>
      <c r="OTY34" s="489"/>
      <c r="OTZ34" s="489"/>
      <c r="OUA34" s="489"/>
      <c r="OUB34" s="489"/>
      <c r="OUC34" s="489"/>
      <c r="OUD34" s="489"/>
      <c r="OUE34" s="489"/>
      <c r="OUF34" s="489"/>
      <c r="OUG34" s="489"/>
      <c r="OUH34" s="489"/>
      <c r="OUI34" s="489"/>
      <c r="OUJ34" s="489"/>
      <c r="OUK34" s="489"/>
      <c r="OUL34" s="489"/>
      <c r="OUM34" s="489"/>
      <c r="OUN34" s="489"/>
      <c r="OUO34" s="489"/>
      <c r="OUP34" s="489"/>
      <c r="OUQ34" s="489"/>
      <c r="OUR34" s="489"/>
      <c r="OUS34" s="489"/>
      <c r="OUT34" s="489"/>
      <c r="OUU34" s="489"/>
      <c r="OUV34" s="489"/>
      <c r="OUW34" s="489"/>
      <c r="OUX34" s="489"/>
      <c r="OUY34" s="489"/>
      <c r="OUZ34" s="489"/>
      <c r="OVA34" s="489"/>
      <c r="OVB34" s="489"/>
      <c r="OVC34" s="489"/>
      <c r="OVD34" s="489"/>
      <c r="OVE34" s="489"/>
      <c r="OVF34" s="489"/>
      <c r="OVG34" s="489"/>
      <c r="OVH34" s="489"/>
      <c r="OVI34" s="489"/>
      <c r="OVJ34" s="489"/>
      <c r="OVK34" s="489"/>
      <c r="OVL34" s="489"/>
      <c r="OVM34" s="489"/>
      <c r="OVN34" s="489"/>
      <c r="OVO34" s="489"/>
      <c r="OVP34" s="489"/>
      <c r="OVQ34" s="489"/>
      <c r="OVR34" s="489"/>
      <c r="OVS34" s="489"/>
      <c r="OVT34" s="489"/>
      <c r="OVU34" s="489"/>
      <c r="OVV34" s="489"/>
      <c r="OVW34" s="489"/>
      <c r="OVX34" s="489"/>
      <c r="OVY34" s="489"/>
      <c r="OVZ34" s="489"/>
      <c r="OWA34" s="489"/>
      <c r="OWB34" s="489"/>
      <c r="OWC34" s="489"/>
      <c r="OWD34" s="489"/>
      <c r="OWE34" s="489"/>
      <c r="OWF34" s="489"/>
      <c r="OWG34" s="489"/>
      <c r="OWH34" s="489"/>
      <c r="OWI34" s="489"/>
      <c r="OWJ34" s="489"/>
      <c r="OWK34" s="489"/>
      <c r="OWL34" s="489"/>
      <c r="OWM34" s="489"/>
      <c r="OWN34" s="489"/>
      <c r="OWO34" s="489"/>
      <c r="OWP34" s="489"/>
      <c r="OWQ34" s="489"/>
      <c r="OWR34" s="489"/>
      <c r="OWS34" s="489"/>
      <c r="OWT34" s="489"/>
      <c r="OWU34" s="489"/>
      <c r="OWV34" s="489"/>
      <c r="OWW34" s="489"/>
      <c r="OWX34" s="489"/>
      <c r="OWY34" s="489"/>
      <c r="OWZ34" s="489"/>
      <c r="OXA34" s="489"/>
      <c r="OXB34" s="489"/>
      <c r="OXC34" s="489"/>
      <c r="OXD34" s="489"/>
      <c r="OXE34" s="489"/>
      <c r="OXF34" s="489"/>
      <c r="OXG34" s="489"/>
      <c r="OXH34" s="489"/>
      <c r="OXI34" s="489"/>
      <c r="OXJ34" s="489"/>
      <c r="OXK34" s="489"/>
      <c r="OXL34" s="489"/>
      <c r="OXM34" s="489"/>
      <c r="OXN34" s="489"/>
      <c r="OXO34" s="489"/>
      <c r="OXP34" s="489"/>
      <c r="OXQ34" s="489"/>
      <c r="OXR34" s="489"/>
      <c r="OXS34" s="489"/>
      <c r="OXT34" s="489"/>
      <c r="OXU34" s="489"/>
      <c r="OXV34" s="489"/>
      <c r="OXW34" s="489"/>
      <c r="OXX34" s="489"/>
      <c r="OXY34" s="489"/>
      <c r="OXZ34" s="489"/>
      <c r="OYA34" s="489"/>
      <c r="OYB34" s="489"/>
      <c r="OYC34" s="489"/>
      <c r="OYD34" s="489"/>
      <c r="OYE34" s="489"/>
      <c r="OYF34" s="489"/>
      <c r="OYG34" s="489"/>
      <c r="OYH34" s="489"/>
      <c r="OYI34" s="489"/>
      <c r="OYJ34" s="489"/>
      <c r="OYK34" s="489"/>
      <c r="OYL34" s="489"/>
      <c r="OYM34" s="489"/>
      <c r="OYN34" s="489"/>
      <c r="OYO34" s="489"/>
      <c r="OYP34" s="489"/>
      <c r="OYQ34" s="489"/>
      <c r="OYR34" s="489"/>
      <c r="OYS34" s="489"/>
      <c r="OYT34" s="489"/>
      <c r="OYU34" s="489"/>
      <c r="OYV34" s="489"/>
      <c r="OYW34" s="489"/>
      <c r="OYX34" s="489"/>
      <c r="OYY34" s="489"/>
      <c r="OYZ34" s="489"/>
      <c r="OZA34" s="489"/>
      <c r="OZB34" s="489"/>
      <c r="OZC34" s="489"/>
      <c r="OZD34" s="489"/>
      <c r="OZE34" s="489"/>
      <c r="OZF34" s="489"/>
      <c r="OZG34" s="489"/>
      <c r="OZH34" s="489"/>
      <c r="OZI34" s="489"/>
      <c r="OZJ34" s="489"/>
      <c r="OZK34" s="489"/>
      <c r="OZL34" s="489"/>
      <c r="OZM34" s="489"/>
      <c r="OZN34" s="489"/>
      <c r="OZO34" s="489"/>
      <c r="OZP34" s="489"/>
      <c r="OZQ34" s="489"/>
      <c r="OZR34" s="489"/>
      <c r="OZS34" s="489"/>
      <c r="OZT34" s="489"/>
      <c r="OZU34" s="489"/>
      <c r="OZV34" s="489"/>
      <c r="OZW34" s="489"/>
      <c r="OZX34" s="489"/>
      <c r="OZY34" s="489"/>
      <c r="OZZ34" s="489"/>
      <c r="PAA34" s="489"/>
      <c r="PAB34" s="489"/>
      <c r="PAC34" s="489"/>
      <c r="PAD34" s="489"/>
      <c r="PAE34" s="489"/>
      <c r="PAF34" s="489"/>
      <c r="PAG34" s="489"/>
      <c r="PAH34" s="489"/>
      <c r="PAI34" s="489"/>
      <c r="PAJ34" s="489"/>
      <c r="PAK34" s="489"/>
      <c r="PAL34" s="489"/>
      <c r="PAM34" s="489"/>
      <c r="PAN34" s="489"/>
      <c r="PAO34" s="489"/>
      <c r="PAP34" s="489"/>
      <c r="PAQ34" s="489"/>
      <c r="PAR34" s="489"/>
      <c r="PAS34" s="489"/>
      <c r="PAT34" s="489"/>
      <c r="PAU34" s="489"/>
      <c r="PAV34" s="489"/>
      <c r="PAW34" s="489"/>
      <c r="PAX34" s="489"/>
      <c r="PAY34" s="489"/>
      <c r="PAZ34" s="489"/>
      <c r="PBA34" s="489"/>
      <c r="PBB34" s="489"/>
      <c r="PBC34" s="489"/>
      <c r="PBD34" s="489"/>
      <c r="PBE34" s="489"/>
      <c r="PBF34" s="489"/>
      <c r="PBG34" s="489"/>
      <c r="PBH34" s="489"/>
      <c r="PBI34" s="489"/>
      <c r="PBJ34" s="489"/>
      <c r="PBK34" s="489"/>
      <c r="PBL34" s="489"/>
      <c r="PBM34" s="489"/>
      <c r="PBN34" s="489"/>
      <c r="PBO34" s="489"/>
      <c r="PBP34" s="489"/>
      <c r="PBQ34" s="489"/>
      <c r="PBR34" s="489"/>
      <c r="PBS34" s="489"/>
      <c r="PBT34" s="489"/>
      <c r="PBU34" s="489"/>
      <c r="PBV34" s="489"/>
      <c r="PBW34" s="489"/>
      <c r="PBX34" s="489"/>
      <c r="PBY34" s="489"/>
      <c r="PBZ34" s="489"/>
      <c r="PCA34" s="489"/>
      <c r="PCB34" s="489"/>
      <c r="PCC34" s="489"/>
      <c r="PCD34" s="489"/>
      <c r="PCE34" s="489"/>
      <c r="PCF34" s="489"/>
      <c r="PCG34" s="489"/>
      <c r="PCH34" s="489"/>
      <c r="PCI34" s="489"/>
      <c r="PCJ34" s="489"/>
      <c r="PCK34" s="489"/>
      <c r="PCL34" s="489"/>
      <c r="PCM34" s="489"/>
      <c r="PCN34" s="489"/>
      <c r="PCO34" s="489"/>
      <c r="PCP34" s="489"/>
      <c r="PCQ34" s="489"/>
      <c r="PCR34" s="489"/>
      <c r="PCS34" s="489"/>
      <c r="PCT34" s="489"/>
      <c r="PCU34" s="489"/>
      <c r="PCV34" s="489"/>
      <c r="PCW34" s="489"/>
      <c r="PCX34" s="489"/>
      <c r="PCY34" s="489"/>
      <c r="PCZ34" s="489"/>
      <c r="PDA34" s="489"/>
      <c r="PDB34" s="489"/>
      <c r="PDC34" s="489"/>
      <c r="PDD34" s="489"/>
      <c r="PDE34" s="489"/>
      <c r="PDF34" s="489"/>
      <c r="PDG34" s="489"/>
      <c r="PDH34" s="489"/>
      <c r="PDI34" s="489"/>
      <c r="PDJ34" s="489"/>
      <c r="PDK34" s="489"/>
      <c r="PDL34" s="489"/>
      <c r="PDM34" s="489"/>
      <c r="PDN34" s="489"/>
      <c r="PDO34" s="489"/>
      <c r="PDP34" s="489"/>
      <c r="PDQ34" s="489"/>
      <c r="PDR34" s="489"/>
      <c r="PDS34" s="489"/>
      <c r="PDT34" s="489"/>
      <c r="PDU34" s="489"/>
      <c r="PDV34" s="489"/>
      <c r="PDW34" s="489"/>
      <c r="PDX34" s="489"/>
      <c r="PDY34" s="489"/>
      <c r="PDZ34" s="489"/>
      <c r="PEA34" s="489"/>
      <c r="PEB34" s="489"/>
      <c r="PEC34" s="489"/>
      <c r="PED34" s="489"/>
      <c r="PEE34" s="489"/>
      <c r="PEF34" s="489"/>
      <c r="PEG34" s="489"/>
      <c r="PEH34" s="489"/>
      <c r="PEI34" s="489"/>
      <c r="PEJ34" s="489"/>
      <c r="PEK34" s="489"/>
      <c r="PEL34" s="489"/>
      <c r="PEM34" s="489"/>
      <c r="PEN34" s="489"/>
      <c r="PEO34" s="489"/>
      <c r="PEP34" s="489"/>
      <c r="PEQ34" s="489"/>
      <c r="PER34" s="489"/>
      <c r="PES34" s="489"/>
      <c r="PET34" s="489"/>
      <c r="PEU34" s="489"/>
      <c r="PEV34" s="489"/>
      <c r="PEW34" s="489"/>
      <c r="PEX34" s="489"/>
      <c r="PEY34" s="489"/>
      <c r="PEZ34" s="489"/>
      <c r="PFA34" s="489"/>
      <c r="PFB34" s="489"/>
      <c r="PFC34" s="489"/>
      <c r="PFD34" s="489"/>
      <c r="PFE34" s="489"/>
      <c r="PFF34" s="489"/>
      <c r="PFG34" s="489"/>
      <c r="PFH34" s="489"/>
      <c r="PFI34" s="489"/>
      <c r="PFJ34" s="489"/>
      <c r="PFK34" s="489"/>
      <c r="PFL34" s="489"/>
      <c r="PFM34" s="489"/>
      <c r="PFN34" s="489"/>
      <c r="PFO34" s="489"/>
      <c r="PFP34" s="489"/>
      <c r="PFQ34" s="489"/>
      <c r="PFR34" s="489"/>
      <c r="PFS34" s="489"/>
      <c r="PFT34" s="489"/>
      <c r="PFU34" s="489"/>
      <c r="PFV34" s="489"/>
      <c r="PFW34" s="489"/>
      <c r="PFX34" s="489"/>
      <c r="PFY34" s="489"/>
      <c r="PFZ34" s="489"/>
      <c r="PGA34" s="489"/>
      <c r="PGB34" s="489"/>
      <c r="PGC34" s="489"/>
      <c r="PGD34" s="489"/>
      <c r="PGE34" s="489"/>
      <c r="PGF34" s="489"/>
      <c r="PGG34" s="489"/>
      <c r="PGH34" s="489"/>
      <c r="PGI34" s="489"/>
      <c r="PGJ34" s="489"/>
      <c r="PGK34" s="489"/>
      <c r="PGL34" s="489"/>
      <c r="PGM34" s="489"/>
      <c r="PGN34" s="489"/>
      <c r="PGO34" s="489"/>
      <c r="PGP34" s="489"/>
      <c r="PGQ34" s="489"/>
      <c r="PGR34" s="489"/>
      <c r="PGS34" s="489"/>
      <c r="PGT34" s="489"/>
      <c r="PGU34" s="489"/>
      <c r="PGV34" s="489"/>
      <c r="PGW34" s="489"/>
      <c r="PGX34" s="489"/>
      <c r="PGY34" s="489"/>
      <c r="PGZ34" s="489"/>
      <c r="PHA34" s="489"/>
      <c r="PHB34" s="489"/>
      <c r="PHC34" s="489"/>
      <c r="PHD34" s="489"/>
      <c r="PHE34" s="489"/>
      <c r="PHF34" s="489"/>
      <c r="PHG34" s="489"/>
      <c r="PHH34" s="489"/>
      <c r="PHI34" s="489"/>
      <c r="PHJ34" s="489"/>
      <c r="PHK34" s="489"/>
      <c r="PHL34" s="489"/>
      <c r="PHM34" s="489"/>
      <c r="PHN34" s="489"/>
      <c r="PHO34" s="489"/>
      <c r="PHP34" s="489"/>
      <c r="PHQ34" s="489"/>
      <c r="PHR34" s="489"/>
      <c r="PHS34" s="489"/>
      <c r="PHT34" s="489"/>
      <c r="PHU34" s="489"/>
      <c r="PHV34" s="489"/>
      <c r="PHW34" s="489"/>
      <c r="PHX34" s="489"/>
      <c r="PHY34" s="489"/>
      <c r="PHZ34" s="489"/>
      <c r="PIA34" s="489"/>
      <c r="PIB34" s="489"/>
      <c r="PIC34" s="489"/>
      <c r="PID34" s="489"/>
      <c r="PIE34" s="489"/>
      <c r="PIF34" s="489"/>
      <c r="PIG34" s="489"/>
      <c r="PIH34" s="489"/>
      <c r="PII34" s="489"/>
      <c r="PIJ34" s="489"/>
      <c r="PIK34" s="489"/>
      <c r="PIL34" s="489"/>
      <c r="PIM34" s="489"/>
      <c r="PIN34" s="489"/>
      <c r="PIO34" s="489"/>
      <c r="PIP34" s="489"/>
      <c r="PIQ34" s="489"/>
      <c r="PIR34" s="489"/>
      <c r="PIS34" s="489"/>
      <c r="PIT34" s="489"/>
      <c r="PIU34" s="489"/>
      <c r="PIV34" s="489"/>
      <c r="PIW34" s="489"/>
      <c r="PIX34" s="489"/>
      <c r="PIY34" s="489"/>
      <c r="PIZ34" s="489"/>
      <c r="PJA34" s="489"/>
      <c r="PJB34" s="489"/>
      <c r="PJC34" s="489"/>
      <c r="PJD34" s="489"/>
      <c r="PJE34" s="489"/>
      <c r="PJF34" s="489"/>
      <c r="PJG34" s="489"/>
      <c r="PJH34" s="489"/>
      <c r="PJI34" s="489"/>
      <c r="PJJ34" s="489"/>
      <c r="PJK34" s="489"/>
      <c r="PJL34" s="489"/>
      <c r="PJM34" s="489"/>
      <c r="PJN34" s="489"/>
      <c r="PJO34" s="489"/>
      <c r="PJP34" s="489"/>
      <c r="PJQ34" s="489"/>
      <c r="PJR34" s="489"/>
      <c r="PJS34" s="489"/>
      <c r="PJT34" s="489"/>
      <c r="PJU34" s="489"/>
      <c r="PJV34" s="489"/>
      <c r="PJW34" s="489"/>
      <c r="PJX34" s="489"/>
      <c r="PJY34" s="489"/>
      <c r="PJZ34" s="489"/>
      <c r="PKA34" s="489"/>
      <c r="PKB34" s="489"/>
      <c r="PKC34" s="489"/>
      <c r="PKD34" s="489"/>
      <c r="PKE34" s="489"/>
      <c r="PKF34" s="489"/>
      <c r="PKG34" s="489"/>
      <c r="PKH34" s="489"/>
      <c r="PKI34" s="489"/>
      <c r="PKJ34" s="489"/>
      <c r="PKK34" s="489"/>
      <c r="PKL34" s="489"/>
      <c r="PKM34" s="489"/>
      <c r="PKN34" s="489"/>
      <c r="PKO34" s="489"/>
      <c r="PKP34" s="489"/>
      <c r="PKQ34" s="489"/>
      <c r="PKR34" s="489"/>
      <c r="PKS34" s="489"/>
      <c r="PKT34" s="489"/>
      <c r="PKU34" s="489"/>
      <c r="PKV34" s="489"/>
      <c r="PKW34" s="489"/>
      <c r="PKX34" s="489"/>
      <c r="PKY34" s="489"/>
      <c r="PKZ34" s="489"/>
      <c r="PLA34" s="489"/>
      <c r="PLB34" s="489"/>
      <c r="PLC34" s="489"/>
      <c r="PLD34" s="489"/>
      <c r="PLE34" s="489"/>
      <c r="PLF34" s="489"/>
      <c r="PLG34" s="489"/>
      <c r="PLH34" s="489"/>
      <c r="PLI34" s="489"/>
      <c r="PLJ34" s="489"/>
      <c r="PLK34" s="489"/>
      <c r="PLL34" s="489"/>
      <c r="PLM34" s="489"/>
      <c r="PLN34" s="489"/>
      <c r="PLO34" s="489"/>
      <c r="PLP34" s="489"/>
      <c r="PLQ34" s="489"/>
      <c r="PLR34" s="489"/>
      <c r="PLS34" s="489"/>
      <c r="PLT34" s="489"/>
      <c r="PLU34" s="489"/>
      <c r="PLV34" s="489"/>
      <c r="PLW34" s="489"/>
      <c r="PLX34" s="489"/>
      <c r="PLY34" s="489"/>
      <c r="PLZ34" s="489"/>
      <c r="PMA34" s="489"/>
      <c r="PMB34" s="489"/>
      <c r="PMC34" s="489"/>
      <c r="PMD34" s="489"/>
      <c r="PME34" s="489"/>
      <c r="PMF34" s="489"/>
      <c r="PMG34" s="489"/>
      <c r="PMH34" s="489"/>
      <c r="PMI34" s="489"/>
      <c r="PMJ34" s="489"/>
      <c r="PMK34" s="489"/>
      <c r="PML34" s="489"/>
      <c r="PMM34" s="489"/>
      <c r="PMN34" s="489"/>
      <c r="PMO34" s="489"/>
      <c r="PMP34" s="489"/>
      <c r="PMQ34" s="489"/>
      <c r="PMR34" s="489"/>
      <c r="PMS34" s="489"/>
      <c r="PMT34" s="489"/>
      <c r="PMU34" s="489"/>
      <c r="PMV34" s="489"/>
      <c r="PMW34" s="489"/>
      <c r="PMX34" s="489"/>
      <c r="PMY34" s="489"/>
      <c r="PMZ34" s="489"/>
      <c r="PNA34" s="489"/>
      <c r="PNB34" s="489"/>
      <c r="PNC34" s="489"/>
      <c r="PND34" s="489"/>
      <c r="PNE34" s="489"/>
      <c r="PNF34" s="489"/>
      <c r="PNG34" s="489"/>
      <c r="PNH34" s="489"/>
      <c r="PNI34" s="489"/>
      <c r="PNJ34" s="489"/>
      <c r="PNK34" s="489"/>
      <c r="PNL34" s="489"/>
      <c r="PNM34" s="489"/>
      <c r="PNN34" s="489"/>
      <c r="PNO34" s="489"/>
      <c r="PNP34" s="489"/>
      <c r="PNQ34" s="489"/>
      <c r="PNR34" s="489"/>
      <c r="PNS34" s="489"/>
      <c r="PNT34" s="489"/>
      <c r="PNU34" s="489"/>
      <c r="PNV34" s="489"/>
      <c r="PNW34" s="489"/>
      <c r="PNX34" s="489"/>
      <c r="PNY34" s="489"/>
      <c r="PNZ34" s="489"/>
      <c r="POA34" s="489"/>
      <c r="POB34" s="489"/>
      <c r="POC34" s="489"/>
      <c r="POD34" s="489"/>
      <c r="POE34" s="489"/>
      <c r="POF34" s="489"/>
      <c r="POG34" s="489"/>
      <c r="POH34" s="489"/>
      <c r="POI34" s="489"/>
      <c r="POJ34" s="489"/>
      <c r="POK34" s="489"/>
      <c r="POL34" s="489"/>
      <c r="POM34" s="489"/>
      <c r="PON34" s="489"/>
      <c r="POO34" s="489"/>
      <c r="POP34" s="489"/>
      <c r="POQ34" s="489"/>
      <c r="POR34" s="489"/>
      <c r="POS34" s="489"/>
      <c r="POT34" s="489"/>
      <c r="POU34" s="489"/>
      <c r="POV34" s="489"/>
      <c r="POW34" s="489"/>
      <c r="POX34" s="489"/>
      <c r="POY34" s="489"/>
      <c r="POZ34" s="489"/>
      <c r="PPA34" s="489"/>
      <c r="PPB34" s="489"/>
      <c r="PPC34" s="489"/>
      <c r="PPD34" s="489"/>
      <c r="PPE34" s="489"/>
      <c r="PPF34" s="489"/>
      <c r="PPG34" s="489"/>
      <c r="PPH34" s="489"/>
      <c r="PPI34" s="489"/>
      <c r="PPJ34" s="489"/>
      <c r="PPK34" s="489"/>
      <c r="PPL34" s="489"/>
      <c r="PPM34" s="489"/>
      <c r="PPN34" s="489"/>
      <c r="PPO34" s="489"/>
      <c r="PPP34" s="489"/>
      <c r="PPQ34" s="489"/>
      <c r="PPR34" s="489"/>
      <c r="PPS34" s="489"/>
      <c r="PPT34" s="489"/>
      <c r="PPU34" s="489"/>
      <c r="PPV34" s="489"/>
      <c r="PPW34" s="489"/>
      <c r="PPX34" s="489"/>
      <c r="PPY34" s="489"/>
      <c r="PPZ34" s="489"/>
      <c r="PQA34" s="489"/>
      <c r="PQB34" s="489"/>
      <c r="PQC34" s="489"/>
      <c r="PQD34" s="489"/>
      <c r="PQE34" s="489"/>
      <c r="PQF34" s="489"/>
      <c r="PQG34" s="489"/>
      <c r="PQH34" s="489"/>
      <c r="PQI34" s="489"/>
      <c r="PQJ34" s="489"/>
      <c r="PQK34" s="489"/>
      <c r="PQL34" s="489"/>
      <c r="PQM34" s="489"/>
      <c r="PQN34" s="489"/>
      <c r="PQO34" s="489"/>
      <c r="PQP34" s="489"/>
      <c r="PQQ34" s="489"/>
      <c r="PQR34" s="489"/>
      <c r="PQS34" s="489"/>
      <c r="PQT34" s="489"/>
      <c r="PQU34" s="489"/>
      <c r="PQV34" s="489"/>
      <c r="PQW34" s="489"/>
      <c r="PQX34" s="489"/>
      <c r="PQY34" s="489"/>
      <c r="PQZ34" s="489"/>
      <c r="PRA34" s="489"/>
      <c r="PRB34" s="489"/>
      <c r="PRC34" s="489"/>
      <c r="PRD34" s="489"/>
      <c r="PRE34" s="489"/>
      <c r="PRF34" s="489"/>
      <c r="PRG34" s="489"/>
      <c r="PRH34" s="489"/>
      <c r="PRI34" s="489"/>
      <c r="PRJ34" s="489"/>
      <c r="PRK34" s="489"/>
      <c r="PRL34" s="489"/>
      <c r="PRM34" s="489"/>
      <c r="PRN34" s="489"/>
      <c r="PRO34" s="489"/>
      <c r="PRP34" s="489"/>
      <c r="PRQ34" s="489"/>
      <c r="PRR34" s="489"/>
      <c r="PRS34" s="489"/>
      <c r="PRT34" s="489"/>
      <c r="PRU34" s="489"/>
      <c r="PRV34" s="489"/>
      <c r="PRW34" s="489"/>
      <c r="PRX34" s="489"/>
      <c r="PRY34" s="489"/>
      <c r="PRZ34" s="489"/>
      <c r="PSA34" s="489"/>
      <c r="PSB34" s="489"/>
      <c r="PSC34" s="489"/>
      <c r="PSD34" s="489"/>
      <c r="PSE34" s="489"/>
      <c r="PSF34" s="489"/>
      <c r="PSG34" s="489"/>
      <c r="PSH34" s="489"/>
      <c r="PSI34" s="489"/>
      <c r="PSJ34" s="489"/>
      <c r="PSK34" s="489"/>
      <c r="PSL34" s="489"/>
      <c r="PSM34" s="489"/>
      <c r="PSN34" s="489"/>
      <c r="PSO34" s="489"/>
      <c r="PSP34" s="489"/>
      <c r="PSQ34" s="489"/>
      <c r="PSR34" s="489"/>
      <c r="PSS34" s="489"/>
      <c r="PST34" s="489"/>
      <c r="PSU34" s="489"/>
      <c r="PSV34" s="489"/>
      <c r="PSW34" s="489"/>
      <c r="PSX34" s="489"/>
      <c r="PSY34" s="489"/>
      <c r="PSZ34" s="489"/>
      <c r="PTA34" s="489"/>
      <c r="PTB34" s="489"/>
      <c r="PTC34" s="489"/>
      <c r="PTD34" s="489"/>
      <c r="PTE34" s="489"/>
      <c r="PTF34" s="489"/>
      <c r="PTG34" s="489"/>
      <c r="PTH34" s="489"/>
      <c r="PTI34" s="489"/>
      <c r="PTJ34" s="489"/>
      <c r="PTK34" s="489"/>
      <c r="PTL34" s="489"/>
      <c r="PTM34" s="489"/>
      <c r="PTN34" s="489"/>
      <c r="PTO34" s="489"/>
      <c r="PTP34" s="489"/>
      <c r="PTQ34" s="489"/>
      <c r="PTR34" s="489"/>
      <c r="PTS34" s="489"/>
      <c r="PTT34" s="489"/>
      <c r="PTU34" s="489"/>
      <c r="PTV34" s="489"/>
      <c r="PTW34" s="489"/>
      <c r="PTX34" s="489"/>
      <c r="PTY34" s="489"/>
      <c r="PTZ34" s="489"/>
      <c r="PUA34" s="489"/>
      <c r="PUB34" s="489"/>
      <c r="PUC34" s="489"/>
      <c r="PUD34" s="489"/>
      <c r="PUE34" s="489"/>
      <c r="PUF34" s="489"/>
      <c r="PUG34" s="489"/>
      <c r="PUH34" s="489"/>
      <c r="PUI34" s="489"/>
      <c r="PUJ34" s="489"/>
      <c r="PUK34" s="489"/>
      <c r="PUL34" s="489"/>
      <c r="PUM34" s="489"/>
      <c r="PUN34" s="489"/>
      <c r="PUO34" s="489"/>
      <c r="PUP34" s="489"/>
      <c r="PUQ34" s="489"/>
      <c r="PUR34" s="489"/>
      <c r="PUS34" s="489"/>
      <c r="PUT34" s="489"/>
      <c r="PUU34" s="489"/>
      <c r="PUV34" s="489"/>
      <c r="PUW34" s="489"/>
      <c r="PUX34" s="489"/>
      <c r="PUY34" s="489"/>
      <c r="PUZ34" s="489"/>
      <c r="PVA34" s="489"/>
      <c r="PVB34" s="489"/>
      <c r="PVC34" s="489"/>
      <c r="PVD34" s="489"/>
      <c r="PVE34" s="489"/>
      <c r="PVF34" s="489"/>
      <c r="PVG34" s="489"/>
      <c r="PVH34" s="489"/>
      <c r="PVI34" s="489"/>
      <c r="PVJ34" s="489"/>
      <c r="PVK34" s="489"/>
      <c r="PVL34" s="489"/>
      <c r="PVM34" s="489"/>
      <c r="PVN34" s="489"/>
      <c r="PVO34" s="489"/>
      <c r="PVP34" s="489"/>
      <c r="PVQ34" s="489"/>
      <c r="PVR34" s="489"/>
      <c r="PVS34" s="489"/>
      <c r="PVT34" s="489"/>
      <c r="PVU34" s="489"/>
      <c r="PVV34" s="489"/>
      <c r="PVW34" s="489"/>
      <c r="PVX34" s="489"/>
      <c r="PVY34" s="489"/>
      <c r="PVZ34" s="489"/>
      <c r="PWA34" s="489"/>
      <c r="PWB34" s="489"/>
      <c r="PWC34" s="489"/>
      <c r="PWD34" s="489"/>
      <c r="PWE34" s="489"/>
      <c r="PWF34" s="489"/>
      <c r="PWG34" s="489"/>
      <c r="PWH34" s="489"/>
      <c r="PWI34" s="489"/>
      <c r="PWJ34" s="489"/>
      <c r="PWK34" s="489"/>
      <c r="PWL34" s="489"/>
      <c r="PWM34" s="489"/>
      <c r="PWN34" s="489"/>
      <c r="PWO34" s="489"/>
      <c r="PWP34" s="489"/>
      <c r="PWQ34" s="489"/>
      <c r="PWR34" s="489"/>
      <c r="PWS34" s="489"/>
      <c r="PWT34" s="489"/>
      <c r="PWU34" s="489"/>
      <c r="PWV34" s="489"/>
      <c r="PWW34" s="489"/>
      <c r="PWX34" s="489"/>
      <c r="PWY34" s="489"/>
      <c r="PWZ34" s="489"/>
      <c r="PXA34" s="489"/>
      <c r="PXB34" s="489"/>
      <c r="PXC34" s="489"/>
      <c r="PXD34" s="489"/>
      <c r="PXE34" s="489"/>
      <c r="PXF34" s="489"/>
      <c r="PXG34" s="489"/>
      <c r="PXH34" s="489"/>
      <c r="PXI34" s="489"/>
      <c r="PXJ34" s="489"/>
      <c r="PXK34" s="489"/>
      <c r="PXL34" s="489"/>
      <c r="PXM34" s="489"/>
      <c r="PXN34" s="489"/>
      <c r="PXO34" s="489"/>
      <c r="PXP34" s="489"/>
      <c r="PXQ34" s="489"/>
      <c r="PXR34" s="489"/>
      <c r="PXS34" s="489"/>
      <c r="PXT34" s="489"/>
      <c r="PXU34" s="489"/>
      <c r="PXV34" s="489"/>
      <c r="PXW34" s="489"/>
      <c r="PXX34" s="489"/>
      <c r="PXY34" s="489"/>
      <c r="PXZ34" s="489"/>
      <c r="PYA34" s="489"/>
      <c r="PYB34" s="489"/>
      <c r="PYC34" s="489"/>
      <c r="PYD34" s="489"/>
      <c r="PYE34" s="489"/>
      <c r="PYF34" s="489"/>
      <c r="PYG34" s="489"/>
      <c r="PYH34" s="489"/>
      <c r="PYI34" s="489"/>
      <c r="PYJ34" s="489"/>
      <c r="PYK34" s="489"/>
      <c r="PYL34" s="489"/>
      <c r="PYM34" s="489"/>
      <c r="PYN34" s="489"/>
      <c r="PYO34" s="489"/>
      <c r="PYP34" s="489"/>
      <c r="PYQ34" s="489"/>
      <c r="PYR34" s="489"/>
      <c r="PYS34" s="489"/>
      <c r="PYT34" s="489"/>
      <c r="PYU34" s="489"/>
      <c r="PYV34" s="489"/>
      <c r="PYW34" s="489"/>
      <c r="PYX34" s="489"/>
      <c r="PYY34" s="489"/>
      <c r="PYZ34" s="489"/>
      <c r="PZA34" s="489"/>
      <c r="PZB34" s="489"/>
      <c r="PZC34" s="489"/>
      <c r="PZD34" s="489"/>
      <c r="PZE34" s="489"/>
      <c r="PZF34" s="489"/>
      <c r="PZG34" s="489"/>
      <c r="PZH34" s="489"/>
      <c r="PZI34" s="489"/>
      <c r="PZJ34" s="489"/>
      <c r="PZK34" s="489"/>
      <c r="PZL34" s="489"/>
      <c r="PZM34" s="489"/>
      <c r="PZN34" s="489"/>
      <c r="PZO34" s="489"/>
      <c r="PZP34" s="489"/>
      <c r="PZQ34" s="489"/>
      <c r="PZR34" s="489"/>
      <c r="PZS34" s="489"/>
      <c r="PZT34" s="489"/>
      <c r="PZU34" s="489"/>
      <c r="PZV34" s="489"/>
      <c r="PZW34" s="489"/>
      <c r="PZX34" s="489"/>
      <c r="PZY34" s="489"/>
      <c r="PZZ34" s="489"/>
      <c r="QAA34" s="489"/>
      <c r="QAB34" s="489"/>
      <c r="QAC34" s="489"/>
      <c r="QAD34" s="489"/>
      <c r="QAE34" s="489"/>
      <c r="QAF34" s="489"/>
      <c r="QAG34" s="489"/>
      <c r="QAH34" s="489"/>
      <c r="QAI34" s="489"/>
      <c r="QAJ34" s="489"/>
      <c r="QAK34" s="489"/>
      <c r="QAL34" s="489"/>
      <c r="QAM34" s="489"/>
      <c r="QAN34" s="489"/>
      <c r="QAO34" s="489"/>
      <c r="QAP34" s="489"/>
      <c r="QAQ34" s="489"/>
      <c r="QAR34" s="489"/>
      <c r="QAS34" s="489"/>
      <c r="QAT34" s="489"/>
      <c r="QAU34" s="489"/>
      <c r="QAV34" s="489"/>
      <c r="QAW34" s="489"/>
      <c r="QAX34" s="489"/>
      <c r="QAY34" s="489"/>
      <c r="QAZ34" s="489"/>
      <c r="QBA34" s="489"/>
      <c r="QBB34" s="489"/>
      <c r="QBC34" s="489"/>
      <c r="QBD34" s="489"/>
      <c r="QBE34" s="489"/>
      <c r="QBF34" s="489"/>
      <c r="QBG34" s="489"/>
      <c r="QBH34" s="489"/>
      <c r="QBI34" s="489"/>
      <c r="QBJ34" s="489"/>
      <c r="QBK34" s="489"/>
      <c r="QBL34" s="489"/>
      <c r="QBM34" s="489"/>
      <c r="QBN34" s="489"/>
      <c r="QBO34" s="489"/>
      <c r="QBP34" s="489"/>
      <c r="QBQ34" s="489"/>
      <c r="QBR34" s="489"/>
      <c r="QBS34" s="489"/>
      <c r="QBT34" s="489"/>
      <c r="QBU34" s="489"/>
      <c r="QBV34" s="489"/>
      <c r="QBW34" s="489"/>
      <c r="QBX34" s="489"/>
      <c r="QBY34" s="489"/>
      <c r="QBZ34" s="489"/>
      <c r="QCA34" s="489"/>
      <c r="QCB34" s="489"/>
      <c r="QCC34" s="489"/>
      <c r="QCD34" s="489"/>
      <c r="QCE34" s="489"/>
      <c r="QCF34" s="489"/>
      <c r="QCG34" s="489"/>
      <c r="QCH34" s="489"/>
      <c r="QCI34" s="489"/>
      <c r="QCJ34" s="489"/>
      <c r="QCK34" s="489"/>
      <c r="QCL34" s="489"/>
      <c r="QCM34" s="489"/>
      <c r="QCN34" s="489"/>
      <c r="QCO34" s="489"/>
      <c r="QCP34" s="489"/>
      <c r="QCQ34" s="489"/>
      <c r="QCR34" s="489"/>
      <c r="QCS34" s="489"/>
      <c r="QCT34" s="489"/>
      <c r="QCU34" s="489"/>
      <c r="QCV34" s="489"/>
      <c r="QCW34" s="489"/>
      <c r="QCX34" s="489"/>
      <c r="QCY34" s="489"/>
      <c r="QCZ34" s="489"/>
      <c r="QDA34" s="489"/>
      <c r="QDB34" s="489"/>
      <c r="QDC34" s="489"/>
      <c r="QDD34" s="489"/>
      <c r="QDE34" s="489"/>
      <c r="QDF34" s="489"/>
      <c r="QDG34" s="489"/>
      <c r="QDH34" s="489"/>
      <c r="QDI34" s="489"/>
      <c r="QDJ34" s="489"/>
      <c r="QDK34" s="489"/>
      <c r="QDL34" s="489"/>
      <c r="QDM34" s="489"/>
      <c r="QDN34" s="489"/>
      <c r="QDO34" s="489"/>
      <c r="QDP34" s="489"/>
      <c r="QDQ34" s="489"/>
      <c r="QDR34" s="489"/>
      <c r="QDS34" s="489"/>
      <c r="QDT34" s="489"/>
      <c r="QDU34" s="489"/>
      <c r="QDV34" s="489"/>
      <c r="QDW34" s="489"/>
      <c r="QDX34" s="489"/>
      <c r="QDY34" s="489"/>
      <c r="QDZ34" s="489"/>
      <c r="QEA34" s="489"/>
      <c r="QEB34" s="489"/>
      <c r="QEC34" s="489"/>
      <c r="QED34" s="489"/>
      <c r="QEE34" s="489"/>
      <c r="QEF34" s="489"/>
      <c r="QEG34" s="489"/>
      <c r="QEH34" s="489"/>
      <c r="QEI34" s="489"/>
      <c r="QEJ34" s="489"/>
      <c r="QEK34" s="489"/>
      <c r="QEL34" s="489"/>
      <c r="QEM34" s="489"/>
      <c r="QEN34" s="489"/>
      <c r="QEO34" s="489"/>
      <c r="QEP34" s="489"/>
      <c r="QEQ34" s="489"/>
      <c r="QER34" s="489"/>
      <c r="QES34" s="489"/>
      <c r="QET34" s="489"/>
      <c r="QEU34" s="489"/>
      <c r="QEV34" s="489"/>
      <c r="QEW34" s="489"/>
      <c r="QEX34" s="489"/>
      <c r="QEY34" s="489"/>
      <c r="QEZ34" s="489"/>
      <c r="QFA34" s="489"/>
      <c r="QFB34" s="489"/>
      <c r="QFC34" s="489"/>
      <c r="QFD34" s="489"/>
      <c r="QFE34" s="489"/>
      <c r="QFF34" s="489"/>
      <c r="QFG34" s="489"/>
      <c r="QFH34" s="489"/>
      <c r="QFI34" s="489"/>
      <c r="QFJ34" s="489"/>
      <c r="QFK34" s="489"/>
      <c r="QFL34" s="489"/>
      <c r="QFM34" s="489"/>
      <c r="QFN34" s="489"/>
      <c r="QFO34" s="489"/>
      <c r="QFP34" s="489"/>
      <c r="QFQ34" s="489"/>
      <c r="QFR34" s="489"/>
      <c r="QFS34" s="489"/>
      <c r="QFT34" s="489"/>
      <c r="QFU34" s="489"/>
      <c r="QFV34" s="489"/>
      <c r="QFW34" s="489"/>
      <c r="QFX34" s="489"/>
      <c r="QFY34" s="489"/>
      <c r="QFZ34" s="489"/>
      <c r="QGA34" s="489"/>
      <c r="QGB34" s="489"/>
      <c r="QGC34" s="489"/>
      <c r="QGD34" s="489"/>
      <c r="QGE34" s="489"/>
      <c r="QGF34" s="489"/>
      <c r="QGG34" s="489"/>
      <c r="QGH34" s="489"/>
      <c r="QGI34" s="489"/>
      <c r="QGJ34" s="489"/>
      <c r="QGK34" s="489"/>
      <c r="QGL34" s="489"/>
      <c r="QGM34" s="489"/>
      <c r="QGN34" s="489"/>
      <c r="QGO34" s="489"/>
      <c r="QGP34" s="489"/>
      <c r="QGQ34" s="489"/>
      <c r="QGR34" s="489"/>
      <c r="QGS34" s="489"/>
      <c r="QGT34" s="489"/>
      <c r="QGU34" s="489"/>
      <c r="QGV34" s="489"/>
      <c r="QGW34" s="489"/>
      <c r="QGX34" s="489"/>
      <c r="QGY34" s="489"/>
      <c r="QGZ34" s="489"/>
      <c r="QHA34" s="489"/>
      <c r="QHB34" s="489"/>
      <c r="QHC34" s="489"/>
      <c r="QHD34" s="489"/>
      <c r="QHE34" s="489"/>
      <c r="QHF34" s="489"/>
      <c r="QHG34" s="489"/>
      <c r="QHH34" s="489"/>
      <c r="QHI34" s="489"/>
      <c r="QHJ34" s="489"/>
      <c r="QHK34" s="489"/>
      <c r="QHL34" s="489"/>
      <c r="QHM34" s="489"/>
      <c r="QHN34" s="489"/>
      <c r="QHO34" s="489"/>
      <c r="QHP34" s="489"/>
      <c r="QHQ34" s="489"/>
      <c r="QHR34" s="489"/>
      <c r="QHS34" s="489"/>
      <c r="QHT34" s="489"/>
      <c r="QHU34" s="489"/>
      <c r="QHV34" s="489"/>
      <c r="QHW34" s="489"/>
      <c r="QHX34" s="489"/>
      <c r="QHY34" s="489"/>
      <c r="QHZ34" s="489"/>
      <c r="QIA34" s="489"/>
      <c r="QIB34" s="489"/>
      <c r="QIC34" s="489"/>
      <c r="QID34" s="489"/>
      <c r="QIE34" s="489"/>
      <c r="QIF34" s="489"/>
      <c r="QIG34" s="489"/>
      <c r="QIH34" s="489"/>
      <c r="QII34" s="489"/>
      <c r="QIJ34" s="489"/>
      <c r="QIK34" s="489"/>
      <c r="QIL34" s="489"/>
      <c r="QIM34" s="489"/>
      <c r="QIN34" s="489"/>
      <c r="QIO34" s="489"/>
      <c r="QIP34" s="489"/>
      <c r="QIQ34" s="489"/>
      <c r="QIR34" s="489"/>
      <c r="QIS34" s="489"/>
      <c r="QIT34" s="489"/>
      <c r="QIU34" s="489"/>
      <c r="QIV34" s="489"/>
      <c r="QIW34" s="489"/>
      <c r="QIX34" s="489"/>
      <c r="QIY34" s="489"/>
      <c r="QIZ34" s="489"/>
      <c r="QJA34" s="489"/>
      <c r="QJB34" s="489"/>
      <c r="QJC34" s="489"/>
      <c r="QJD34" s="489"/>
      <c r="QJE34" s="489"/>
      <c r="QJF34" s="489"/>
      <c r="QJG34" s="489"/>
      <c r="QJH34" s="489"/>
      <c r="QJI34" s="489"/>
      <c r="QJJ34" s="489"/>
      <c r="QJK34" s="489"/>
      <c r="QJL34" s="489"/>
      <c r="QJM34" s="489"/>
      <c r="QJN34" s="489"/>
      <c r="QJO34" s="489"/>
      <c r="QJP34" s="489"/>
      <c r="QJQ34" s="489"/>
      <c r="QJR34" s="489"/>
      <c r="QJS34" s="489"/>
      <c r="QJT34" s="489"/>
      <c r="QJU34" s="489"/>
      <c r="QJV34" s="489"/>
      <c r="QJW34" s="489"/>
      <c r="QJX34" s="489"/>
      <c r="QJY34" s="489"/>
      <c r="QJZ34" s="489"/>
      <c r="QKA34" s="489"/>
      <c r="QKB34" s="489"/>
      <c r="QKC34" s="489"/>
      <c r="QKD34" s="489"/>
      <c r="QKE34" s="489"/>
      <c r="QKF34" s="489"/>
      <c r="QKG34" s="489"/>
      <c r="QKH34" s="489"/>
      <c r="QKI34" s="489"/>
      <c r="QKJ34" s="489"/>
      <c r="QKK34" s="489"/>
      <c r="QKL34" s="489"/>
      <c r="QKM34" s="489"/>
      <c r="QKN34" s="489"/>
      <c r="QKO34" s="489"/>
      <c r="QKP34" s="489"/>
      <c r="QKQ34" s="489"/>
      <c r="QKR34" s="489"/>
      <c r="QKS34" s="489"/>
      <c r="QKT34" s="489"/>
      <c r="QKU34" s="489"/>
      <c r="QKV34" s="489"/>
      <c r="QKW34" s="489"/>
      <c r="QKX34" s="489"/>
      <c r="QKY34" s="489"/>
      <c r="QKZ34" s="489"/>
      <c r="QLA34" s="489"/>
      <c r="QLB34" s="489"/>
      <c r="QLC34" s="489"/>
      <c r="QLD34" s="489"/>
      <c r="QLE34" s="489"/>
      <c r="QLF34" s="489"/>
      <c r="QLG34" s="489"/>
      <c r="QLH34" s="489"/>
      <c r="QLI34" s="489"/>
      <c r="QLJ34" s="489"/>
      <c r="QLK34" s="489"/>
      <c r="QLL34" s="489"/>
      <c r="QLM34" s="489"/>
      <c r="QLN34" s="489"/>
      <c r="QLO34" s="489"/>
      <c r="QLP34" s="489"/>
      <c r="QLQ34" s="489"/>
      <c r="QLR34" s="489"/>
      <c r="QLS34" s="489"/>
      <c r="QLT34" s="489"/>
      <c r="QLU34" s="489"/>
      <c r="QLV34" s="489"/>
      <c r="QLW34" s="489"/>
      <c r="QLX34" s="489"/>
      <c r="QLY34" s="489"/>
      <c r="QLZ34" s="489"/>
      <c r="QMA34" s="489"/>
      <c r="QMB34" s="489"/>
      <c r="QMC34" s="489"/>
      <c r="QMD34" s="489"/>
      <c r="QME34" s="489"/>
      <c r="QMF34" s="489"/>
      <c r="QMG34" s="489"/>
      <c r="QMH34" s="489"/>
      <c r="QMI34" s="489"/>
      <c r="QMJ34" s="489"/>
      <c r="QMK34" s="489"/>
      <c r="QML34" s="489"/>
      <c r="QMM34" s="489"/>
      <c r="QMN34" s="489"/>
      <c r="QMO34" s="489"/>
      <c r="QMP34" s="489"/>
      <c r="QMQ34" s="489"/>
      <c r="QMR34" s="489"/>
      <c r="QMS34" s="489"/>
      <c r="QMT34" s="489"/>
      <c r="QMU34" s="489"/>
      <c r="QMV34" s="489"/>
      <c r="QMW34" s="489"/>
      <c r="QMX34" s="489"/>
      <c r="QMY34" s="489"/>
      <c r="QMZ34" s="489"/>
      <c r="QNA34" s="489"/>
      <c r="QNB34" s="489"/>
      <c r="QNC34" s="489"/>
      <c r="QND34" s="489"/>
      <c r="QNE34" s="489"/>
      <c r="QNF34" s="489"/>
      <c r="QNG34" s="489"/>
      <c r="QNH34" s="489"/>
      <c r="QNI34" s="489"/>
      <c r="QNJ34" s="489"/>
      <c r="QNK34" s="489"/>
      <c r="QNL34" s="489"/>
      <c r="QNM34" s="489"/>
      <c r="QNN34" s="489"/>
      <c r="QNO34" s="489"/>
      <c r="QNP34" s="489"/>
      <c r="QNQ34" s="489"/>
      <c r="QNR34" s="489"/>
      <c r="QNS34" s="489"/>
      <c r="QNT34" s="489"/>
      <c r="QNU34" s="489"/>
      <c r="QNV34" s="489"/>
      <c r="QNW34" s="489"/>
      <c r="QNX34" s="489"/>
      <c r="QNY34" s="489"/>
      <c r="QNZ34" s="489"/>
      <c r="QOA34" s="489"/>
      <c r="QOB34" s="489"/>
      <c r="QOC34" s="489"/>
      <c r="QOD34" s="489"/>
      <c r="QOE34" s="489"/>
      <c r="QOF34" s="489"/>
      <c r="QOG34" s="489"/>
      <c r="QOH34" s="489"/>
      <c r="QOI34" s="489"/>
      <c r="QOJ34" s="489"/>
      <c r="QOK34" s="489"/>
      <c r="QOL34" s="489"/>
      <c r="QOM34" s="489"/>
      <c r="QON34" s="489"/>
      <c r="QOO34" s="489"/>
      <c r="QOP34" s="489"/>
      <c r="QOQ34" s="489"/>
      <c r="QOR34" s="489"/>
      <c r="QOS34" s="489"/>
      <c r="QOT34" s="489"/>
      <c r="QOU34" s="489"/>
      <c r="QOV34" s="489"/>
      <c r="QOW34" s="489"/>
      <c r="QOX34" s="489"/>
      <c r="QOY34" s="489"/>
      <c r="QOZ34" s="489"/>
      <c r="QPA34" s="489"/>
      <c r="QPB34" s="489"/>
      <c r="QPC34" s="489"/>
      <c r="QPD34" s="489"/>
      <c r="QPE34" s="489"/>
      <c r="QPF34" s="489"/>
      <c r="QPG34" s="489"/>
      <c r="QPH34" s="489"/>
      <c r="QPI34" s="489"/>
      <c r="QPJ34" s="489"/>
      <c r="QPK34" s="489"/>
      <c r="QPL34" s="489"/>
      <c r="QPM34" s="489"/>
      <c r="QPN34" s="489"/>
      <c r="QPO34" s="489"/>
      <c r="QPP34" s="489"/>
      <c r="QPQ34" s="489"/>
      <c r="QPR34" s="489"/>
      <c r="QPS34" s="489"/>
      <c r="QPT34" s="489"/>
      <c r="QPU34" s="489"/>
      <c r="QPV34" s="489"/>
      <c r="QPW34" s="489"/>
      <c r="QPX34" s="489"/>
      <c r="QPY34" s="489"/>
      <c r="QPZ34" s="489"/>
      <c r="QQA34" s="489"/>
      <c r="QQB34" s="489"/>
      <c r="QQC34" s="489"/>
      <c r="QQD34" s="489"/>
      <c r="QQE34" s="489"/>
      <c r="QQF34" s="489"/>
      <c r="QQG34" s="489"/>
      <c r="QQH34" s="489"/>
      <c r="QQI34" s="489"/>
      <c r="QQJ34" s="489"/>
      <c r="QQK34" s="489"/>
      <c r="QQL34" s="489"/>
      <c r="QQM34" s="489"/>
      <c r="QQN34" s="489"/>
      <c r="QQO34" s="489"/>
      <c r="QQP34" s="489"/>
      <c r="QQQ34" s="489"/>
      <c r="QQR34" s="489"/>
      <c r="QQS34" s="489"/>
      <c r="QQT34" s="489"/>
      <c r="QQU34" s="489"/>
      <c r="QQV34" s="489"/>
      <c r="QQW34" s="489"/>
      <c r="QQX34" s="489"/>
      <c r="QQY34" s="489"/>
      <c r="QQZ34" s="489"/>
      <c r="QRA34" s="489"/>
      <c r="QRB34" s="489"/>
      <c r="QRC34" s="489"/>
      <c r="QRD34" s="489"/>
      <c r="QRE34" s="489"/>
      <c r="QRF34" s="489"/>
      <c r="QRG34" s="489"/>
      <c r="QRH34" s="489"/>
      <c r="QRI34" s="489"/>
      <c r="QRJ34" s="489"/>
      <c r="QRK34" s="489"/>
      <c r="QRL34" s="489"/>
      <c r="QRM34" s="489"/>
      <c r="QRN34" s="489"/>
      <c r="QRO34" s="489"/>
      <c r="QRP34" s="489"/>
      <c r="QRQ34" s="489"/>
      <c r="QRR34" s="489"/>
      <c r="QRS34" s="489"/>
      <c r="QRT34" s="489"/>
      <c r="QRU34" s="489"/>
      <c r="QRV34" s="489"/>
      <c r="QRW34" s="489"/>
      <c r="QRX34" s="489"/>
      <c r="QRY34" s="489"/>
      <c r="QRZ34" s="489"/>
      <c r="QSA34" s="489"/>
      <c r="QSB34" s="489"/>
      <c r="QSC34" s="489"/>
      <c r="QSD34" s="489"/>
      <c r="QSE34" s="489"/>
      <c r="QSF34" s="489"/>
      <c r="QSG34" s="489"/>
      <c r="QSH34" s="489"/>
      <c r="QSI34" s="489"/>
      <c r="QSJ34" s="489"/>
      <c r="QSK34" s="489"/>
      <c r="QSL34" s="489"/>
      <c r="QSM34" s="489"/>
      <c r="QSN34" s="489"/>
      <c r="QSO34" s="489"/>
      <c r="QSP34" s="489"/>
      <c r="QSQ34" s="489"/>
      <c r="QSR34" s="489"/>
      <c r="QSS34" s="489"/>
      <c r="QST34" s="489"/>
      <c r="QSU34" s="489"/>
      <c r="QSV34" s="489"/>
      <c r="QSW34" s="489"/>
      <c r="QSX34" s="489"/>
      <c r="QSY34" s="489"/>
      <c r="QSZ34" s="489"/>
      <c r="QTA34" s="489"/>
      <c r="QTB34" s="489"/>
      <c r="QTC34" s="489"/>
      <c r="QTD34" s="489"/>
      <c r="QTE34" s="489"/>
      <c r="QTF34" s="489"/>
      <c r="QTG34" s="489"/>
      <c r="QTH34" s="489"/>
      <c r="QTI34" s="489"/>
      <c r="QTJ34" s="489"/>
      <c r="QTK34" s="489"/>
      <c r="QTL34" s="489"/>
      <c r="QTM34" s="489"/>
      <c r="QTN34" s="489"/>
      <c r="QTO34" s="489"/>
      <c r="QTP34" s="489"/>
      <c r="QTQ34" s="489"/>
      <c r="QTR34" s="489"/>
      <c r="QTS34" s="489"/>
      <c r="QTT34" s="489"/>
      <c r="QTU34" s="489"/>
      <c r="QTV34" s="489"/>
      <c r="QTW34" s="489"/>
      <c r="QTX34" s="489"/>
      <c r="QTY34" s="489"/>
      <c r="QTZ34" s="489"/>
      <c r="QUA34" s="489"/>
      <c r="QUB34" s="489"/>
      <c r="QUC34" s="489"/>
      <c r="QUD34" s="489"/>
      <c r="QUE34" s="489"/>
      <c r="QUF34" s="489"/>
      <c r="QUG34" s="489"/>
      <c r="QUH34" s="489"/>
      <c r="QUI34" s="489"/>
      <c r="QUJ34" s="489"/>
      <c r="QUK34" s="489"/>
      <c r="QUL34" s="489"/>
      <c r="QUM34" s="489"/>
      <c r="QUN34" s="489"/>
      <c r="QUO34" s="489"/>
      <c r="QUP34" s="489"/>
      <c r="QUQ34" s="489"/>
      <c r="QUR34" s="489"/>
      <c r="QUS34" s="489"/>
      <c r="QUT34" s="489"/>
      <c r="QUU34" s="489"/>
      <c r="QUV34" s="489"/>
      <c r="QUW34" s="489"/>
      <c r="QUX34" s="489"/>
      <c r="QUY34" s="489"/>
      <c r="QUZ34" s="489"/>
      <c r="QVA34" s="489"/>
      <c r="QVB34" s="489"/>
      <c r="QVC34" s="489"/>
      <c r="QVD34" s="489"/>
      <c r="QVE34" s="489"/>
      <c r="QVF34" s="489"/>
      <c r="QVG34" s="489"/>
      <c r="QVH34" s="489"/>
      <c r="QVI34" s="489"/>
      <c r="QVJ34" s="489"/>
      <c r="QVK34" s="489"/>
      <c r="QVL34" s="489"/>
      <c r="QVM34" s="489"/>
      <c r="QVN34" s="489"/>
      <c r="QVO34" s="489"/>
      <c r="QVP34" s="489"/>
      <c r="QVQ34" s="489"/>
      <c r="QVR34" s="489"/>
      <c r="QVS34" s="489"/>
      <c r="QVT34" s="489"/>
      <c r="QVU34" s="489"/>
      <c r="QVV34" s="489"/>
      <c r="QVW34" s="489"/>
      <c r="QVX34" s="489"/>
      <c r="QVY34" s="489"/>
      <c r="QVZ34" s="489"/>
      <c r="QWA34" s="489"/>
      <c r="QWB34" s="489"/>
      <c r="QWC34" s="489"/>
      <c r="QWD34" s="489"/>
      <c r="QWE34" s="489"/>
      <c r="QWF34" s="489"/>
      <c r="QWG34" s="489"/>
      <c r="QWH34" s="489"/>
      <c r="QWI34" s="489"/>
      <c r="QWJ34" s="489"/>
      <c r="QWK34" s="489"/>
      <c r="QWL34" s="489"/>
      <c r="QWM34" s="489"/>
      <c r="QWN34" s="489"/>
      <c r="QWO34" s="489"/>
      <c r="QWP34" s="489"/>
      <c r="QWQ34" s="489"/>
      <c r="QWR34" s="489"/>
      <c r="QWS34" s="489"/>
      <c r="QWT34" s="489"/>
      <c r="QWU34" s="489"/>
      <c r="QWV34" s="489"/>
      <c r="QWW34" s="489"/>
      <c r="QWX34" s="489"/>
      <c r="QWY34" s="489"/>
      <c r="QWZ34" s="489"/>
      <c r="QXA34" s="489"/>
      <c r="QXB34" s="489"/>
      <c r="QXC34" s="489"/>
      <c r="QXD34" s="489"/>
      <c r="QXE34" s="489"/>
      <c r="QXF34" s="489"/>
      <c r="QXG34" s="489"/>
      <c r="QXH34" s="489"/>
      <c r="QXI34" s="489"/>
      <c r="QXJ34" s="489"/>
      <c r="QXK34" s="489"/>
      <c r="QXL34" s="489"/>
      <c r="QXM34" s="489"/>
      <c r="QXN34" s="489"/>
      <c r="QXO34" s="489"/>
      <c r="QXP34" s="489"/>
      <c r="QXQ34" s="489"/>
      <c r="QXR34" s="489"/>
      <c r="QXS34" s="489"/>
      <c r="QXT34" s="489"/>
      <c r="QXU34" s="489"/>
      <c r="QXV34" s="489"/>
      <c r="QXW34" s="489"/>
      <c r="QXX34" s="489"/>
      <c r="QXY34" s="489"/>
      <c r="QXZ34" s="489"/>
      <c r="QYA34" s="489"/>
      <c r="QYB34" s="489"/>
      <c r="QYC34" s="489"/>
      <c r="QYD34" s="489"/>
      <c r="QYE34" s="489"/>
      <c r="QYF34" s="489"/>
      <c r="QYG34" s="489"/>
      <c r="QYH34" s="489"/>
      <c r="QYI34" s="489"/>
      <c r="QYJ34" s="489"/>
      <c r="QYK34" s="489"/>
      <c r="QYL34" s="489"/>
      <c r="QYM34" s="489"/>
      <c r="QYN34" s="489"/>
      <c r="QYO34" s="489"/>
      <c r="QYP34" s="489"/>
      <c r="QYQ34" s="489"/>
      <c r="QYR34" s="489"/>
      <c r="QYS34" s="489"/>
      <c r="QYT34" s="489"/>
      <c r="QYU34" s="489"/>
      <c r="QYV34" s="489"/>
      <c r="QYW34" s="489"/>
      <c r="QYX34" s="489"/>
      <c r="QYY34" s="489"/>
      <c r="QYZ34" s="489"/>
      <c r="QZA34" s="489"/>
      <c r="QZB34" s="489"/>
      <c r="QZC34" s="489"/>
      <c r="QZD34" s="489"/>
      <c r="QZE34" s="489"/>
      <c r="QZF34" s="489"/>
      <c r="QZG34" s="489"/>
      <c r="QZH34" s="489"/>
      <c r="QZI34" s="489"/>
      <c r="QZJ34" s="489"/>
      <c r="QZK34" s="489"/>
      <c r="QZL34" s="489"/>
      <c r="QZM34" s="489"/>
      <c r="QZN34" s="489"/>
      <c r="QZO34" s="489"/>
      <c r="QZP34" s="489"/>
      <c r="QZQ34" s="489"/>
      <c r="QZR34" s="489"/>
      <c r="QZS34" s="489"/>
      <c r="QZT34" s="489"/>
      <c r="QZU34" s="489"/>
      <c r="QZV34" s="489"/>
      <c r="QZW34" s="489"/>
      <c r="QZX34" s="489"/>
      <c r="QZY34" s="489"/>
      <c r="QZZ34" s="489"/>
      <c r="RAA34" s="489"/>
      <c r="RAB34" s="489"/>
      <c r="RAC34" s="489"/>
      <c r="RAD34" s="489"/>
      <c r="RAE34" s="489"/>
      <c r="RAF34" s="489"/>
      <c r="RAG34" s="489"/>
      <c r="RAH34" s="489"/>
      <c r="RAI34" s="489"/>
      <c r="RAJ34" s="489"/>
      <c r="RAK34" s="489"/>
      <c r="RAL34" s="489"/>
      <c r="RAM34" s="489"/>
      <c r="RAN34" s="489"/>
      <c r="RAO34" s="489"/>
      <c r="RAP34" s="489"/>
      <c r="RAQ34" s="489"/>
      <c r="RAR34" s="489"/>
      <c r="RAS34" s="489"/>
      <c r="RAT34" s="489"/>
      <c r="RAU34" s="489"/>
      <c r="RAV34" s="489"/>
      <c r="RAW34" s="489"/>
      <c r="RAX34" s="489"/>
      <c r="RAY34" s="489"/>
      <c r="RAZ34" s="489"/>
      <c r="RBA34" s="489"/>
      <c r="RBB34" s="489"/>
      <c r="RBC34" s="489"/>
      <c r="RBD34" s="489"/>
      <c r="RBE34" s="489"/>
      <c r="RBF34" s="489"/>
      <c r="RBG34" s="489"/>
      <c r="RBH34" s="489"/>
      <c r="RBI34" s="489"/>
      <c r="RBJ34" s="489"/>
      <c r="RBK34" s="489"/>
      <c r="RBL34" s="489"/>
      <c r="RBM34" s="489"/>
      <c r="RBN34" s="489"/>
      <c r="RBO34" s="489"/>
      <c r="RBP34" s="489"/>
      <c r="RBQ34" s="489"/>
      <c r="RBR34" s="489"/>
      <c r="RBS34" s="489"/>
      <c r="RBT34" s="489"/>
      <c r="RBU34" s="489"/>
      <c r="RBV34" s="489"/>
      <c r="RBW34" s="489"/>
      <c r="RBX34" s="489"/>
      <c r="RBY34" s="489"/>
      <c r="RBZ34" s="489"/>
      <c r="RCA34" s="489"/>
      <c r="RCB34" s="489"/>
      <c r="RCC34" s="489"/>
      <c r="RCD34" s="489"/>
      <c r="RCE34" s="489"/>
      <c r="RCF34" s="489"/>
      <c r="RCG34" s="489"/>
      <c r="RCH34" s="489"/>
      <c r="RCI34" s="489"/>
      <c r="RCJ34" s="489"/>
      <c r="RCK34" s="489"/>
      <c r="RCL34" s="489"/>
      <c r="RCM34" s="489"/>
      <c r="RCN34" s="489"/>
      <c r="RCO34" s="489"/>
      <c r="RCP34" s="489"/>
      <c r="RCQ34" s="489"/>
      <c r="RCR34" s="489"/>
      <c r="RCS34" s="489"/>
      <c r="RCT34" s="489"/>
      <c r="RCU34" s="489"/>
      <c r="RCV34" s="489"/>
      <c r="RCW34" s="489"/>
      <c r="RCX34" s="489"/>
      <c r="RCY34" s="489"/>
      <c r="RCZ34" s="489"/>
      <c r="RDA34" s="489"/>
      <c r="RDB34" s="489"/>
      <c r="RDC34" s="489"/>
      <c r="RDD34" s="489"/>
      <c r="RDE34" s="489"/>
      <c r="RDF34" s="489"/>
      <c r="RDG34" s="489"/>
      <c r="RDH34" s="489"/>
      <c r="RDI34" s="489"/>
      <c r="RDJ34" s="489"/>
      <c r="RDK34" s="489"/>
      <c r="RDL34" s="489"/>
      <c r="RDM34" s="489"/>
      <c r="RDN34" s="489"/>
      <c r="RDO34" s="489"/>
      <c r="RDP34" s="489"/>
      <c r="RDQ34" s="489"/>
      <c r="RDR34" s="489"/>
      <c r="RDS34" s="489"/>
      <c r="RDT34" s="489"/>
      <c r="RDU34" s="489"/>
      <c r="RDV34" s="489"/>
      <c r="RDW34" s="489"/>
      <c r="RDX34" s="489"/>
      <c r="RDY34" s="489"/>
      <c r="RDZ34" s="489"/>
      <c r="REA34" s="489"/>
      <c r="REB34" s="489"/>
      <c r="REC34" s="489"/>
      <c r="RED34" s="489"/>
      <c r="REE34" s="489"/>
      <c r="REF34" s="489"/>
      <c r="REG34" s="489"/>
      <c r="REH34" s="489"/>
      <c r="REI34" s="489"/>
      <c r="REJ34" s="489"/>
      <c r="REK34" s="489"/>
      <c r="REL34" s="489"/>
      <c r="REM34" s="489"/>
      <c r="REN34" s="489"/>
      <c r="REO34" s="489"/>
      <c r="REP34" s="489"/>
      <c r="REQ34" s="489"/>
      <c r="RER34" s="489"/>
      <c r="RES34" s="489"/>
      <c r="RET34" s="489"/>
      <c r="REU34" s="489"/>
      <c r="REV34" s="489"/>
      <c r="REW34" s="489"/>
      <c r="REX34" s="489"/>
      <c r="REY34" s="489"/>
      <c r="REZ34" s="489"/>
      <c r="RFA34" s="489"/>
      <c r="RFB34" s="489"/>
      <c r="RFC34" s="489"/>
      <c r="RFD34" s="489"/>
      <c r="RFE34" s="489"/>
      <c r="RFF34" s="489"/>
      <c r="RFG34" s="489"/>
      <c r="RFH34" s="489"/>
      <c r="RFI34" s="489"/>
      <c r="RFJ34" s="489"/>
      <c r="RFK34" s="489"/>
      <c r="RFL34" s="489"/>
      <c r="RFM34" s="489"/>
      <c r="RFN34" s="489"/>
      <c r="RFO34" s="489"/>
      <c r="RFP34" s="489"/>
      <c r="RFQ34" s="489"/>
      <c r="RFR34" s="489"/>
      <c r="RFS34" s="489"/>
      <c r="RFT34" s="489"/>
      <c r="RFU34" s="489"/>
      <c r="RFV34" s="489"/>
      <c r="RFW34" s="489"/>
      <c r="RFX34" s="489"/>
      <c r="RFY34" s="489"/>
      <c r="RFZ34" s="489"/>
      <c r="RGA34" s="489"/>
      <c r="RGB34" s="489"/>
      <c r="RGC34" s="489"/>
      <c r="RGD34" s="489"/>
      <c r="RGE34" s="489"/>
      <c r="RGF34" s="489"/>
      <c r="RGG34" s="489"/>
      <c r="RGH34" s="489"/>
      <c r="RGI34" s="489"/>
      <c r="RGJ34" s="489"/>
      <c r="RGK34" s="489"/>
      <c r="RGL34" s="489"/>
      <c r="RGM34" s="489"/>
      <c r="RGN34" s="489"/>
      <c r="RGO34" s="489"/>
      <c r="RGP34" s="489"/>
      <c r="RGQ34" s="489"/>
      <c r="RGR34" s="489"/>
      <c r="RGS34" s="489"/>
      <c r="RGT34" s="489"/>
      <c r="RGU34" s="489"/>
      <c r="RGV34" s="489"/>
      <c r="RGW34" s="489"/>
      <c r="RGX34" s="489"/>
      <c r="RGY34" s="489"/>
      <c r="RGZ34" s="489"/>
      <c r="RHA34" s="489"/>
      <c r="RHB34" s="489"/>
      <c r="RHC34" s="489"/>
      <c r="RHD34" s="489"/>
      <c r="RHE34" s="489"/>
      <c r="RHF34" s="489"/>
      <c r="RHG34" s="489"/>
      <c r="RHH34" s="489"/>
      <c r="RHI34" s="489"/>
      <c r="RHJ34" s="489"/>
      <c r="RHK34" s="489"/>
      <c r="RHL34" s="489"/>
      <c r="RHM34" s="489"/>
      <c r="RHN34" s="489"/>
      <c r="RHO34" s="489"/>
      <c r="RHP34" s="489"/>
      <c r="RHQ34" s="489"/>
      <c r="RHR34" s="489"/>
      <c r="RHS34" s="489"/>
      <c r="RHT34" s="489"/>
      <c r="RHU34" s="489"/>
      <c r="RHV34" s="489"/>
      <c r="RHW34" s="489"/>
      <c r="RHX34" s="489"/>
      <c r="RHY34" s="489"/>
      <c r="RHZ34" s="489"/>
      <c r="RIA34" s="489"/>
      <c r="RIB34" s="489"/>
      <c r="RIC34" s="489"/>
      <c r="RID34" s="489"/>
      <c r="RIE34" s="489"/>
      <c r="RIF34" s="489"/>
      <c r="RIG34" s="489"/>
      <c r="RIH34" s="489"/>
      <c r="RII34" s="489"/>
      <c r="RIJ34" s="489"/>
      <c r="RIK34" s="489"/>
      <c r="RIL34" s="489"/>
      <c r="RIM34" s="489"/>
      <c r="RIN34" s="489"/>
      <c r="RIO34" s="489"/>
      <c r="RIP34" s="489"/>
      <c r="RIQ34" s="489"/>
      <c r="RIR34" s="489"/>
      <c r="RIS34" s="489"/>
      <c r="RIT34" s="489"/>
      <c r="RIU34" s="489"/>
      <c r="RIV34" s="489"/>
      <c r="RIW34" s="489"/>
      <c r="RIX34" s="489"/>
      <c r="RIY34" s="489"/>
      <c r="RIZ34" s="489"/>
      <c r="RJA34" s="489"/>
      <c r="RJB34" s="489"/>
      <c r="RJC34" s="489"/>
      <c r="RJD34" s="489"/>
      <c r="RJE34" s="489"/>
      <c r="RJF34" s="489"/>
      <c r="RJG34" s="489"/>
      <c r="RJH34" s="489"/>
      <c r="RJI34" s="489"/>
      <c r="RJJ34" s="489"/>
      <c r="RJK34" s="489"/>
      <c r="RJL34" s="489"/>
      <c r="RJM34" s="489"/>
      <c r="RJN34" s="489"/>
      <c r="RJO34" s="489"/>
      <c r="RJP34" s="489"/>
      <c r="RJQ34" s="489"/>
      <c r="RJR34" s="489"/>
      <c r="RJS34" s="489"/>
      <c r="RJT34" s="489"/>
      <c r="RJU34" s="489"/>
      <c r="RJV34" s="489"/>
      <c r="RJW34" s="489"/>
      <c r="RJX34" s="489"/>
      <c r="RJY34" s="489"/>
      <c r="RJZ34" s="489"/>
      <c r="RKA34" s="489"/>
      <c r="RKB34" s="489"/>
      <c r="RKC34" s="489"/>
      <c r="RKD34" s="489"/>
      <c r="RKE34" s="489"/>
      <c r="RKF34" s="489"/>
      <c r="RKG34" s="489"/>
      <c r="RKH34" s="489"/>
      <c r="RKI34" s="489"/>
      <c r="RKJ34" s="489"/>
      <c r="RKK34" s="489"/>
      <c r="RKL34" s="489"/>
      <c r="RKM34" s="489"/>
      <c r="RKN34" s="489"/>
      <c r="RKO34" s="489"/>
      <c r="RKP34" s="489"/>
      <c r="RKQ34" s="489"/>
      <c r="RKR34" s="489"/>
      <c r="RKS34" s="489"/>
      <c r="RKT34" s="489"/>
      <c r="RKU34" s="489"/>
      <c r="RKV34" s="489"/>
      <c r="RKW34" s="489"/>
      <c r="RKX34" s="489"/>
      <c r="RKY34" s="489"/>
      <c r="RKZ34" s="489"/>
      <c r="RLA34" s="489"/>
      <c r="RLB34" s="489"/>
      <c r="RLC34" s="489"/>
      <c r="RLD34" s="489"/>
      <c r="RLE34" s="489"/>
      <c r="RLF34" s="489"/>
      <c r="RLG34" s="489"/>
      <c r="RLH34" s="489"/>
      <c r="RLI34" s="489"/>
      <c r="RLJ34" s="489"/>
      <c r="RLK34" s="489"/>
      <c r="RLL34" s="489"/>
      <c r="RLM34" s="489"/>
      <c r="RLN34" s="489"/>
      <c r="RLO34" s="489"/>
      <c r="RLP34" s="489"/>
      <c r="RLQ34" s="489"/>
      <c r="RLR34" s="489"/>
      <c r="RLS34" s="489"/>
      <c r="RLT34" s="489"/>
      <c r="RLU34" s="489"/>
      <c r="RLV34" s="489"/>
      <c r="RLW34" s="489"/>
      <c r="RLX34" s="489"/>
      <c r="RLY34" s="489"/>
      <c r="RLZ34" s="489"/>
      <c r="RMA34" s="489"/>
      <c r="RMB34" s="489"/>
      <c r="RMC34" s="489"/>
      <c r="RMD34" s="489"/>
      <c r="RME34" s="489"/>
      <c r="RMF34" s="489"/>
      <c r="RMG34" s="489"/>
      <c r="RMH34" s="489"/>
      <c r="RMI34" s="489"/>
      <c r="RMJ34" s="489"/>
      <c r="RMK34" s="489"/>
      <c r="RML34" s="489"/>
      <c r="RMM34" s="489"/>
      <c r="RMN34" s="489"/>
      <c r="RMO34" s="489"/>
      <c r="RMP34" s="489"/>
      <c r="RMQ34" s="489"/>
      <c r="RMR34" s="489"/>
      <c r="RMS34" s="489"/>
      <c r="RMT34" s="489"/>
      <c r="RMU34" s="489"/>
      <c r="RMV34" s="489"/>
      <c r="RMW34" s="489"/>
      <c r="RMX34" s="489"/>
      <c r="RMY34" s="489"/>
      <c r="RMZ34" s="489"/>
      <c r="RNA34" s="489"/>
      <c r="RNB34" s="489"/>
      <c r="RNC34" s="489"/>
      <c r="RND34" s="489"/>
      <c r="RNE34" s="489"/>
      <c r="RNF34" s="489"/>
      <c r="RNG34" s="489"/>
      <c r="RNH34" s="489"/>
      <c r="RNI34" s="489"/>
      <c r="RNJ34" s="489"/>
      <c r="RNK34" s="489"/>
      <c r="RNL34" s="489"/>
      <c r="RNM34" s="489"/>
      <c r="RNN34" s="489"/>
      <c r="RNO34" s="489"/>
      <c r="RNP34" s="489"/>
      <c r="RNQ34" s="489"/>
      <c r="RNR34" s="489"/>
      <c r="RNS34" s="489"/>
      <c r="RNT34" s="489"/>
      <c r="RNU34" s="489"/>
      <c r="RNV34" s="489"/>
      <c r="RNW34" s="489"/>
      <c r="RNX34" s="489"/>
      <c r="RNY34" s="489"/>
      <c r="RNZ34" s="489"/>
      <c r="ROA34" s="489"/>
      <c r="ROB34" s="489"/>
      <c r="ROC34" s="489"/>
      <c r="ROD34" s="489"/>
      <c r="ROE34" s="489"/>
      <c r="ROF34" s="489"/>
      <c r="ROG34" s="489"/>
      <c r="ROH34" s="489"/>
      <c r="ROI34" s="489"/>
      <c r="ROJ34" s="489"/>
      <c r="ROK34" s="489"/>
      <c r="ROL34" s="489"/>
      <c r="ROM34" s="489"/>
      <c r="RON34" s="489"/>
      <c r="ROO34" s="489"/>
      <c r="ROP34" s="489"/>
      <c r="ROQ34" s="489"/>
      <c r="ROR34" s="489"/>
      <c r="ROS34" s="489"/>
      <c r="ROT34" s="489"/>
      <c r="ROU34" s="489"/>
      <c r="ROV34" s="489"/>
      <c r="ROW34" s="489"/>
      <c r="ROX34" s="489"/>
      <c r="ROY34" s="489"/>
      <c r="ROZ34" s="489"/>
      <c r="RPA34" s="489"/>
      <c r="RPB34" s="489"/>
      <c r="RPC34" s="489"/>
      <c r="RPD34" s="489"/>
      <c r="RPE34" s="489"/>
      <c r="RPF34" s="489"/>
      <c r="RPG34" s="489"/>
      <c r="RPH34" s="489"/>
      <c r="RPI34" s="489"/>
      <c r="RPJ34" s="489"/>
      <c r="RPK34" s="489"/>
      <c r="RPL34" s="489"/>
      <c r="RPM34" s="489"/>
      <c r="RPN34" s="489"/>
      <c r="RPO34" s="489"/>
      <c r="RPP34" s="489"/>
      <c r="RPQ34" s="489"/>
      <c r="RPR34" s="489"/>
      <c r="RPS34" s="489"/>
      <c r="RPT34" s="489"/>
      <c r="RPU34" s="489"/>
      <c r="RPV34" s="489"/>
      <c r="RPW34" s="489"/>
      <c r="RPX34" s="489"/>
      <c r="RPY34" s="489"/>
      <c r="RPZ34" s="489"/>
      <c r="RQA34" s="489"/>
      <c r="RQB34" s="489"/>
      <c r="RQC34" s="489"/>
      <c r="RQD34" s="489"/>
      <c r="RQE34" s="489"/>
      <c r="RQF34" s="489"/>
      <c r="RQG34" s="489"/>
      <c r="RQH34" s="489"/>
      <c r="RQI34" s="489"/>
      <c r="RQJ34" s="489"/>
      <c r="RQK34" s="489"/>
      <c r="RQL34" s="489"/>
      <c r="RQM34" s="489"/>
      <c r="RQN34" s="489"/>
      <c r="RQO34" s="489"/>
      <c r="RQP34" s="489"/>
      <c r="RQQ34" s="489"/>
      <c r="RQR34" s="489"/>
      <c r="RQS34" s="489"/>
      <c r="RQT34" s="489"/>
      <c r="RQU34" s="489"/>
      <c r="RQV34" s="489"/>
      <c r="RQW34" s="489"/>
      <c r="RQX34" s="489"/>
      <c r="RQY34" s="489"/>
      <c r="RQZ34" s="489"/>
      <c r="RRA34" s="489"/>
      <c r="RRB34" s="489"/>
      <c r="RRC34" s="489"/>
      <c r="RRD34" s="489"/>
      <c r="RRE34" s="489"/>
      <c r="RRF34" s="489"/>
      <c r="RRG34" s="489"/>
      <c r="RRH34" s="489"/>
      <c r="RRI34" s="489"/>
      <c r="RRJ34" s="489"/>
      <c r="RRK34" s="489"/>
      <c r="RRL34" s="489"/>
      <c r="RRM34" s="489"/>
      <c r="RRN34" s="489"/>
      <c r="RRO34" s="489"/>
      <c r="RRP34" s="489"/>
      <c r="RRQ34" s="489"/>
      <c r="RRR34" s="489"/>
      <c r="RRS34" s="489"/>
      <c r="RRT34" s="489"/>
      <c r="RRU34" s="489"/>
      <c r="RRV34" s="489"/>
      <c r="RRW34" s="489"/>
      <c r="RRX34" s="489"/>
      <c r="RRY34" s="489"/>
      <c r="RRZ34" s="489"/>
      <c r="RSA34" s="489"/>
      <c r="RSB34" s="489"/>
      <c r="RSC34" s="489"/>
      <c r="RSD34" s="489"/>
      <c r="RSE34" s="489"/>
      <c r="RSF34" s="489"/>
      <c r="RSG34" s="489"/>
      <c r="RSH34" s="489"/>
      <c r="RSI34" s="489"/>
      <c r="RSJ34" s="489"/>
      <c r="RSK34" s="489"/>
      <c r="RSL34" s="489"/>
      <c r="RSM34" s="489"/>
      <c r="RSN34" s="489"/>
      <c r="RSO34" s="489"/>
      <c r="RSP34" s="489"/>
      <c r="RSQ34" s="489"/>
      <c r="RSR34" s="489"/>
      <c r="RSS34" s="489"/>
      <c r="RST34" s="489"/>
      <c r="RSU34" s="489"/>
      <c r="RSV34" s="489"/>
      <c r="RSW34" s="489"/>
      <c r="RSX34" s="489"/>
      <c r="RSY34" s="489"/>
      <c r="RSZ34" s="489"/>
      <c r="RTA34" s="489"/>
      <c r="RTB34" s="489"/>
      <c r="RTC34" s="489"/>
      <c r="RTD34" s="489"/>
      <c r="RTE34" s="489"/>
      <c r="RTF34" s="489"/>
      <c r="RTG34" s="489"/>
      <c r="RTH34" s="489"/>
      <c r="RTI34" s="489"/>
      <c r="RTJ34" s="489"/>
      <c r="RTK34" s="489"/>
      <c r="RTL34" s="489"/>
      <c r="RTM34" s="489"/>
      <c r="RTN34" s="489"/>
      <c r="RTO34" s="489"/>
      <c r="RTP34" s="489"/>
      <c r="RTQ34" s="489"/>
      <c r="RTR34" s="489"/>
      <c r="RTS34" s="489"/>
      <c r="RTT34" s="489"/>
      <c r="RTU34" s="489"/>
      <c r="RTV34" s="489"/>
      <c r="RTW34" s="489"/>
      <c r="RTX34" s="489"/>
      <c r="RTY34" s="489"/>
      <c r="RTZ34" s="489"/>
      <c r="RUA34" s="489"/>
      <c r="RUB34" s="489"/>
      <c r="RUC34" s="489"/>
      <c r="RUD34" s="489"/>
      <c r="RUE34" s="489"/>
      <c r="RUF34" s="489"/>
      <c r="RUG34" s="489"/>
      <c r="RUH34" s="489"/>
      <c r="RUI34" s="489"/>
      <c r="RUJ34" s="489"/>
      <c r="RUK34" s="489"/>
      <c r="RUL34" s="489"/>
      <c r="RUM34" s="489"/>
      <c r="RUN34" s="489"/>
      <c r="RUO34" s="489"/>
      <c r="RUP34" s="489"/>
      <c r="RUQ34" s="489"/>
      <c r="RUR34" s="489"/>
      <c r="RUS34" s="489"/>
      <c r="RUT34" s="489"/>
      <c r="RUU34" s="489"/>
      <c r="RUV34" s="489"/>
      <c r="RUW34" s="489"/>
      <c r="RUX34" s="489"/>
      <c r="RUY34" s="489"/>
      <c r="RUZ34" s="489"/>
      <c r="RVA34" s="489"/>
      <c r="RVB34" s="489"/>
      <c r="RVC34" s="489"/>
      <c r="RVD34" s="489"/>
      <c r="RVE34" s="489"/>
      <c r="RVF34" s="489"/>
      <c r="RVG34" s="489"/>
      <c r="RVH34" s="489"/>
      <c r="RVI34" s="489"/>
      <c r="RVJ34" s="489"/>
      <c r="RVK34" s="489"/>
      <c r="RVL34" s="489"/>
      <c r="RVM34" s="489"/>
      <c r="RVN34" s="489"/>
      <c r="RVO34" s="489"/>
      <c r="RVP34" s="489"/>
      <c r="RVQ34" s="489"/>
      <c r="RVR34" s="489"/>
      <c r="RVS34" s="489"/>
      <c r="RVT34" s="489"/>
      <c r="RVU34" s="489"/>
      <c r="RVV34" s="489"/>
      <c r="RVW34" s="489"/>
      <c r="RVX34" s="489"/>
      <c r="RVY34" s="489"/>
      <c r="RVZ34" s="489"/>
      <c r="RWA34" s="489"/>
      <c r="RWB34" s="489"/>
      <c r="RWC34" s="489"/>
      <c r="RWD34" s="489"/>
      <c r="RWE34" s="489"/>
      <c r="RWF34" s="489"/>
      <c r="RWG34" s="489"/>
      <c r="RWH34" s="489"/>
      <c r="RWI34" s="489"/>
      <c r="RWJ34" s="489"/>
      <c r="RWK34" s="489"/>
      <c r="RWL34" s="489"/>
      <c r="RWM34" s="489"/>
      <c r="RWN34" s="489"/>
      <c r="RWO34" s="489"/>
      <c r="RWP34" s="489"/>
      <c r="RWQ34" s="489"/>
      <c r="RWR34" s="489"/>
      <c r="RWS34" s="489"/>
      <c r="RWT34" s="489"/>
      <c r="RWU34" s="489"/>
      <c r="RWV34" s="489"/>
      <c r="RWW34" s="489"/>
      <c r="RWX34" s="489"/>
      <c r="RWY34" s="489"/>
      <c r="RWZ34" s="489"/>
      <c r="RXA34" s="489"/>
      <c r="RXB34" s="489"/>
      <c r="RXC34" s="489"/>
      <c r="RXD34" s="489"/>
      <c r="RXE34" s="489"/>
      <c r="RXF34" s="489"/>
      <c r="RXG34" s="489"/>
      <c r="RXH34" s="489"/>
      <c r="RXI34" s="489"/>
      <c r="RXJ34" s="489"/>
      <c r="RXK34" s="489"/>
      <c r="RXL34" s="489"/>
      <c r="RXM34" s="489"/>
      <c r="RXN34" s="489"/>
      <c r="RXO34" s="489"/>
      <c r="RXP34" s="489"/>
      <c r="RXQ34" s="489"/>
      <c r="RXR34" s="489"/>
      <c r="RXS34" s="489"/>
      <c r="RXT34" s="489"/>
      <c r="RXU34" s="489"/>
      <c r="RXV34" s="489"/>
      <c r="RXW34" s="489"/>
      <c r="RXX34" s="489"/>
      <c r="RXY34" s="489"/>
      <c r="RXZ34" s="489"/>
      <c r="RYA34" s="489"/>
      <c r="RYB34" s="489"/>
      <c r="RYC34" s="489"/>
      <c r="RYD34" s="489"/>
      <c r="RYE34" s="489"/>
      <c r="RYF34" s="489"/>
      <c r="RYG34" s="489"/>
      <c r="RYH34" s="489"/>
      <c r="RYI34" s="489"/>
      <c r="RYJ34" s="489"/>
      <c r="RYK34" s="489"/>
      <c r="RYL34" s="489"/>
      <c r="RYM34" s="489"/>
      <c r="RYN34" s="489"/>
      <c r="RYO34" s="489"/>
      <c r="RYP34" s="489"/>
      <c r="RYQ34" s="489"/>
      <c r="RYR34" s="489"/>
      <c r="RYS34" s="489"/>
      <c r="RYT34" s="489"/>
      <c r="RYU34" s="489"/>
      <c r="RYV34" s="489"/>
      <c r="RYW34" s="489"/>
      <c r="RYX34" s="489"/>
      <c r="RYY34" s="489"/>
      <c r="RYZ34" s="489"/>
      <c r="RZA34" s="489"/>
      <c r="RZB34" s="489"/>
      <c r="RZC34" s="489"/>
      <c r="RZD34" s="489"/>
      <c r="RZE34" s="489"/>
      <c r="RZF34" s="489"/>
      <c r="RZG34" s="489"/>
      <c r="RZH34" s="489"/>
      <c r="RZI34" s="489"/>
      <c r="RZJ34" s="489"/>
      <c r="RZK34" s="489"/>
      <c r="RZL34" s="489"/>
      <c r="RZM34" s="489"/>
      <c r="RZN34" s="489"/>
      <c r="RZO34" s="489"/>
      <c r="RZP34" s="489"/>
      <c r="RZQ34" s="489"/>
      <c r="RZR34" s="489"/>
      <c r="RZS34" s="489"/>
      <c r="RZT34" s="489"/>
      <c r="RZU34" s="489"/>
      <c r="RZV34" s="489"/>
      <c r="RZW34" s="489"/>
      <c r="RZX34" s="489"/>
      <c r="RZY34" s="489"/>
      <c r="RZZ34" s="489"/>
      <c r="SAA34" s="489"/>
      <c r="SAB34" s="489"/>
      <c r="SAC34" s="489"/>
      <c r="SAD34" s="489"/>
      <c r="SAE34" s="489"/>
      <c r="SAF34" s="489"/>
      <c r="SAG34" s="489"/>
      <c r="SAH34" s="489"/>
      <c r="SAI34" s="489"/>
      <c r="SAJ34" s="489"/>
      <c r="SAK34" s="489"/>
      <c r="SAL34" s="489"/>
      <c r="SAM34" s="489"/>
      <c r="SAN34" s="489"/>
      <c r="SAO34" s="489"/>
      <c r="SAP34" s="489"/>
      <c r="SAQ34" s="489"/>
      <c r="SAR34" s="489"/>
      <c r="SAS34" s="489"/>
      <c r="SAT34" s="489"/>
      <c r="SAU34" s="489"/>
      <c r="SAV34" s="489"/>
      <c r="SAW34" s="489"/>
      <c r="SAX34" s="489"/>
      <c r="SAY34" s="489"/>
      <c r="SAZ34" s="489"/>
      <c r="SBA34" s="489"/>
      <c r="SBB34" s="489"/>
      <c r="SBC34" s="489"/>
      <c r="SBD34" s="489"/>
      <c r="SBE34" s="489"/>
      <c r="SBF34" s="489"/>
      <c r="SBG34" s="489"/>
      <c r="SBH34" s="489"/>
      <c r="SBI34" s="489"/>
      <c r="SBJ34" s="489"/>
      <c r="SBK34" s="489"/>
      <c r="SBL34" s="489"/>
      <c r="SBM34" s="489"/>
      <c r="SBN34" s="489"/>
      <c r="SBO34" s="489"/>
      <c r="SBP34" s="489"/>
      <c r="SBQ34" s="489"/>
      <c r="SBR34" s="489"/>
      <c r="SBS34" s="489"/>
      <c r="SBT34" s="489"/>
      <c r="SBU34" s="489"/>
      <c r="SBV34" s="489"/>
      <c r="SBW34" s="489"/>
      <c r="SBX34" s="489"/>
      <c r="SBY34" s="489"/>
      <c r="SBZ34" s="489"/>
      <c r="SCA34" s="489"/>
      <c r="SCB34" s="489"/>
      <c r="SCC34" s="489"/>
      <c r="SCD34" s="489"/>
      <c r="SCE34" s="489"/>
      <c r="SCF34" s="489"/>
      <c r="SCG34" s="489"/>
      <c r="SCH34" s="489"/>
      <c r="SCI34" s="489"/>
      <c r="SCJ34" s="489"/>
      <c r="SCK34" s="489"/>
      <c r="SCL34" s="489"/>
      <c r="SCM34" s="489"/>
      <c r="SCN34" s="489"/>
      <c r="SCO34" s="489"/>
      <c r="SCP34" s="489"/>
      <c r="SCQ34" s="489"/>
      <c r="SCR34" s="489"/>
      <c r="SCS34" s="489"/>
      <c r="SCT34" s="489"/>
      <c r="SCU34" s="489"/>
      <c r="SCV34" s="489"/>
      <c r="SCW34" s="489"/>
      <c r="SCX34" s="489"/>
      <c r="SCY34" s="489"/>
      <c r="SCZ34" s="489"/>
      <c r="SDA34" s="489"/>
      <c r="SDB34" s="489"/>
      <c r="SDC34" s="489"/>
      <c r="SDD34" s="489"/>
      <c r="SDE34" s="489"/>
      <c r="SDF34" s="489"/>
      <c r="SDG34" s="489"/>
      <c r="SDH34" s="489"/>
      <c r="SDI34" s="489"/>
      <c r="SDJ34" s="489"/>
      <c r="SDK34" s="489"/>
      <c r="SDL34" s="489"/>
      <c r="SDM34" s="489"/>
      <c r="SDN34" s="489"/>
      <c r="SDO34" s="489"/>
      <c r="SDP34" s="489"/>
      <c r="SDQ34" s="489"/>
      <c r="SDR34" s="489"/>
      <c r="SDS34" s="489"/>
      <c r="SDT34" s="489"/>
      <c r="SDU34" s="489"/>
      <c r="SDV34" s="489"/>
      <c r="SDW34" s="489"/>
      <c r="SDX34" s="489"/>
      <c r="SDY34" s="489"/>
      <c r="SDZ34" s="489"/>
      <c r="SEA34" s="489"/>
      <c r="SEB34" s="489"/>
      <c r="SEC34" s="489"/>
      <c r="SED34" s="489"/>
      <c r="SEE34" s="489"/>
      <c r="SEF34" s="489"/>
      <c r="SEG34" s="489"/>
      <c r="SEH34" s="489"/>
      <c r="SEI34" s="489"/>
      <c r="SEJ34" s="489"/>
      <c r="SEK34" s="489"/>
      <c r="SEL34" s="489"/>
      <c r="SEM34" s="489"/>
      <c r="SEN34" s="489"/>
      <c r="SEO34" s="489"/>
      <c r="SEP34" s="489"/>
      <c r="SEQ34" s="489"/>
      <c r="SER34" s="489"/>
      <c r="SES34" s="489"/>
      <c r="SET34" s="489"/>
      <c r="SEU34" s="489"/>
      <c r="SEV34" s="489"/>
      <c r="SEW34" s="489"/>
      <c r="SEX34" s="489"/>
      <c r="SEY34" s="489"/>
      <c r="SEZ34" s="489"/>
      <c r="SFA34" s="489"/>
      <c r="SFB34" s="489"/>
      <c r="SFC34" s="489"/>
      <c r="SFD34" s="489"/>
      <c r="SFE34" s="489"/>
      <c r="SFF34" s="489"/>
      <c r="SFG34" s="489"/>
      <c r="SFH34" s="489"/>
      <c r="SFI34" s="489"/>
      <c r="SFJ34" s="489"/>
      <c r="SFK34" s="489"/>
      <c r="SFL34" s="489"/>
      <c r="SFM34" s="489"/>
      <c r="SFN34" s="489"/>
      <c r="SFO34" s="489"/>
      <c r="SFP34" s="489"/>
      <c r="SFQ34" s="489"/>
      <c r="SFR34" s="489"/>
      <c r="SFS34" s="489"/>
      <c r="SFT34" s="489"/>
      <c r="SFU34" s="489"/>
      <c r="SFV34" s="489"/>
      <c r="SFW34" s="489"/>
      <c r="SFX34" s="489"/>
      <c r="SFY34" s="489"/>
      <c r="SFZ34" s="489"/>
      <c r="SGA34" s="489"/>
      <c r="SGB34" s="489"/>
      <c r="SGC34" s="489"/>
      <c r="SGD34" s="489"/>
      <c r="SGE34" s="489"/>
      <c r="SGF34" s="489"/>
      <c r="SGG34" s="489"/>
      <c r="SGH34" s="489"/>
      <c r="SGI34" s="489"/>
      <c r="SGJ34" s="489"/>
      <c r="SGK34" s="489"/>
      <c r="SGL34" s="489"/>
      <c r="SGM34" s="489"/>
      <c r="SGN34" s="489"/>
      <c r="SGO34" s="489"/>
      <c r="SGP34" s="489"/>
      <c r="SGQ34" s="489"/>
      <c r="SGR34" s="489"/>
      <c r="SGS34" s="489"/>
      <c r="SGT34" s="489"/>
      <c r="SGU34" s="489"/>
      <c r="SGV34" s="489"/>
      <c r="SGW34" s="489"/>
      <c r="SGX34" s="489"/>
      <c r="SGY34" s="489"/>
      <c r="SGZ34" s="489"/>
      <c r="SHA34" s="489"/>
      <c r="SHB34" s="489"/>
      <c r="SHC34" s="489"/>
      <c r="SHD34" s="489"/>
      <c r="SHE34" s="489"/>
      <c r="SHF34" s="489"/>
      <c r="SHG34" s="489"/>
      <c r="SHH34" s="489"/>
      <c r="SHI34" s="489"/>
      <c r="SHJ34" s="489"/>
      <c r="SHK34" s="489"/>
      <c r="SHL34" s="489"/>
      <c r="SHM34" s="489"/>
      <c r="SHN34" s="489"/>
      <c r="SHO34" s="489"/>
      <c r="SHP34" s="489"/>
      <c r="SHQ34" s="489"/>
      <c r="SHR34" s="489"/>
      <c r="SHS34" s="489"/>
      <c r="SHT34" s="489"/>
      <c r="SHU34" s="489"/>
      <c r="SHV34" s="489"/>
      <c r="SHW34" s="489"/>
      <c r="SHX34" s="489"/>
      <c r="SHY34" s="489"/>
      <c r="SHZ34" s="489"/>
      <c r="SIA34" s="489"/>
      <c r="SIB34" s="489"/>
      <c r="SIC34" s="489"/>
      <c r="SID34" s="489"/>
      <c r="SIE34" s="489"/>
      <c r="SIF34" s="489"/>
      <c r="SIG34" s="489"/>
      <c r="SIH34" s="489"/>
      <c r="SII34" s="489"/>
      <c r="SIJ34" s="489"/>
      <c r="SIK34" s="489"/>
      <c r="SIL34" s="489"/>
      <c r="SIM34" s="489"/>
      <c r="SIN34" s="489"/>
      <c r="SIO34" s="489"/>
      <c r="SIP34" s="489"/>
      <c r="SIQ34" s="489"/>
      <c r="SIR34" s="489"/>
      <c r="SIS34" s="489"/>
      <c r="SIT34" s="489"/>
      <c r="SIU34" s="489"/>
      <c r="SIV34" s="489"/>
      <c r="SIW34" s="489"/>
      <c r="SIX34" s="489"/>
      <c r="SIY34" s="489"/>
      <c r="SIZ34" s="489"/>
      <c r="SJA34" s="489"/>
      <c r="SJB34" s="489"/>
      <c r="SJC34" s="489"/>
      <c r="SJD34" s="489"/>
      <c r="SJE34" s="489"/>
      <c r="SJF34" s="489"/>
      <c r="SJG34" s="489"/>
      <c r="SJH34" s="489"/>
      <c r="SJI34" s="489"/>
      <c r="SJJ34" s="489"/>
      <c r="SJK34" s="489"/>
      <c r="SJL34" s="489"/>
      <c r="SJM34" s="489"/>
      <c r="SJN34" s="489"/>
      <c r="SJO34" s="489"/>
      <c r="SJP34" s="489"/>
      <c r="SJQ34" s="489"/>
      <c r="SJR34" s="489"/>
      <c r="SJS34" s="489"/>
      <c r="SJT34" s="489"/>
      <c r="SJU34" s="489"/>
      <c r="SJV34" s="489"/>
      <c r="SJW34" s="489"/>
      <c r="SJX34" s="489"/>
      <c r="SJY34" s="489"/>
      <c r="SJZ34" s="489"/>
      <c r="SKA34" s="489"/>
      <c r="SKB34" s="489"/>
      <c r="SKC34" s="489"/>
      <c r="SKD34" s="489"/>
      <c r="SKE34" s="489"/>
      <c r="SKF34" s="489"/>
      <c r="SKG34" s="489"/>
      <c r="SKH34" s="489"/>
      <c r="SKI34" s="489"/>
      <c r="SKJ34" s="489"/>
      <c r="SKK34" s="489"/>
      <c r="SKL34" s="489"/>
      <c r="SKM34" s="489"/>
      <c r="SKN34" s="489"/>
      <c r="SKO34" s="489"/>
      <c r="SKP34" s="489"/>
      <c r="SKQ34" s="489"/>
      <c r="SKR34" s="489"/>
      <c r="SKS34" s="489"/>
      <c r="SKT34" s="489"/>
      <c r="SKU34" s="489"/>
      <c r="SKV34" s="489"/>
      <c r="SKW34" s="489"/>
      <c r="SKX34" s="489"/>
      <c r="SKY34" s="489"/>
      <c r="SKZ34" s="489"/>
      <c r="SLA34" s="489"/>
      <c r="SLB34" s="489"/>
      <c r="SLC34" s="489"/>
      <c r="SLD34" s="489"/>
      <c r="SLE34" s="489"/>
      <c r="SLF34" s="489"/>
      <c r="SLG34" s="489"/>
      <c r="SLH34" s="489"/>
      <c r="SLI34" s="489"/>
      <c r="SLJ34" s="489"/>
      <c r="SLK34" s="489"/>
      <c r="SLL34" s="489"/>
      <c r="SLM34" s="489"/>
      <c r="SLN34" s="489"/>
      <c r="SLO34" s="489"/>
      <c r="SLP34" s="489"/>
      <c r="SLQ34" s="489"/>
      <c r="SLR34" s="489"/>
      <c r="SLS34" s="489"/>
      <c r="SLT34" s="489"/>
      <c r="SLU34" s="489"/>
      <c r="SLV34" s="489"/>
      <c r="SLW34" s="489"/>
      <c r="SLX34" s="489"/>
      <c r="SLY34" s="489"/>
      <c r="SLZ34" s="489"/>
      <c r="SMA34" s="489"/>
      <c r="SMB34" s="489"/>
      <c r="SMC34" s="489"/>
      <c r="SMD34" s="489"/>
      <c r="SME34" s="489"/>
      <c r="SMF34" s="489"/>
      <c r="SMG34" s="489"/>
      <c r="SMH34" s="489"/>
      <c r="SMI34" s="489"/>
      <c r="SMJ34" s="489"/>
      <c r="SMK34" s="489"/>
      <c r="SML34" s="489"/>
      <c r="SMM34" s="489"/>
      <c r="SMN34" s="489"/>
      <c r="SMO34" s="489"/>
      <c r="SMP34" s="489"/>
      <c r="SMQ34" s="489"/>
      <c r="SMR34" s="489"/>
      <c r="SMS34" s="489"/>
      <c r="SMT34" s="489"/>
      <c r="SMU34" s="489"/>
      <c r="SMV34" s="489"/>
      <c r="SMW34" s="489"/>
      <c r="SMX34" s="489"/>
      <c r="SMY34" s="489"/>
      <c r="SMZ34" s="489"/>
      <c r="SNA34" s="489"/>
      <c r="SNB34" s="489"/>
      <c r="SNC34" s="489"/>
      <c r="SND34" s="489"/>
      <c r="SNE34" s="489"/>
      <c r="SNF34" s="489"/>
      <c r="SNG34" s="489"/>
      <c r="SNH34" s="489"/>
      <c r="SNI34" s="489"/>
      <c r="SNJ34" s="489"/>
      <c r="SNK34" s="489"/>
      <c r="SNL34" s="489"/>
      <c r="SNM34" s="489"/>
      <c r="SNN34" s="489"/>
      <c r="SNO34" s="489"/>
      <c r="SNP34" s="489"/>
      <c r="SNQ34" s="489"/>
      <c r="SNR34" s="489"/>
      <c r="SNS34" s="489"/>
      <c r="SNT34" s="489"/>
      <c r="SNU34" s="489"/>
      <c r="SNV34" s="489"/>
      <c r="SNW34" s="489"/>
      <c r="SNX34" s="489"/>
      <c r="SNY34" s="489"/>
      <c r="SNZ34" s="489"/>
      <c r="SOA34" s="489"/>
      <c r="SOB34" s="489"/>
      <c r="SOC34" s="489"/>
      <c r="SOD34" s="489"/>
      <c r="SOE34" s="489"/>
      <c r="SOF34" s="489"/>
      <c r="SOG34" s="489"/>
      <c r="SOH34" s="489"/>
      <c r="SOI34" s="489"/>
      <c r="SOJ34" s="489"/>
      <c r="SOK34" s="489"/>
      <c r="SOL34" s="489"/>
      <c r="SOM34" s="489"/>
      <c r="SON34" s="489"/>
      <c r="SOO34" s="489"/>
      <c r="SOP34" s="489"/>
      <c r="SOQ34" s="489"/>
      <c r="SOR34" s="489"/>
      <c r="SOS34" s="489"/>
      <c r="SOT34" s="489"/>
      <c r="SOU34" s="489"/>
      <c r="SOV34" s="489"/>
      <c r="SOW34" s="489"/>
      <c r="SOX34" s="489"/>
      <c r="SOY34" s="489"/>
      <c r="SOZ34" s="489"/>
      <c r="SPA34" s="489"/>
      <c r="SPB34" s="489"/>
      <c r="SPC34" s="489"/>
      <c r="SPD34" s="489"/>
      <c r="SPE34" s="489"/>
      <c r="SPF34" s="489"/>
      <c r="SPG34" s="489"/>
      <c r="SPH34" s="489"/>
      <c r="SPI34" s="489"/>
      <c r="SPJ34" s="489"/>
      <c r="SPK34" s="489"/>
      <c r="SPL34" s="489"/>
      <c r="SPM34" s="489"/>
      <c r="SPN34" s="489"/>
      <c r="SPO34" s="489"/>
      <c r="SPP34" s="489"/>
      <c r="SPQ34" s="489"/>
      <c r="SPR34" s="489"/>
      <c r="SPS34" s="489"/>
      <c r="SPT34" s="489"/>
      <c r="SPU34" s="489"/>
      <c r="SPV34" s="489"/>
      <c r="SPW34" s="489"/>
      <c r="SPX34" s="489"/>
      <c r="SPY34" s="489"/>
      <c r="SPZ34" s="489"/>
      <c r="SQA34" s="489"/>
      <c r="SQB34" s="489"/>
      <c r="SQC34" s="489"/>
      <c r="SQD34" s="489"/>
      <c r="SQE34" s="489"/>
      <c r="SQF34" s="489"/>
      <c r="SQG34" s="489"/>
      <c r="SQH34" s="489"/>
      <c r="SQI34" s="489"/>
      <c r="SQJ34" s="489"/>
      <c r="SQK34" s="489"/>
      <c r="SQL34" s="489"/>
      <c r="SQM34" s="489"/>
      <c r="SQN34" s="489"/>
      <c r="SQO34" s="489"/>
      <c r="SQP34" s="489"/>
      <c r="SQQ34" s="489"/>
      <c r="SQR34" s="489"/>
      <c r="SQS34" s="489"/>
      <c r="SQT34" s="489"/>
      <c r="SQU34" s="489"/>
      <c r="SQV34" s="489"/>
      <c r="SQW34" s="489"/>
      <c r="SQX34" s="489"/>
      <c r="SQY34" s="489"/>
      <c r="SQZ34" s="489"/>
      <c r="SRA34" s="489"/>
      <c r="SRB34" s="489"/>
      <c r="SRC34" s="489"/>
      <c r="SRD34" s="489"/>
      <c r="SRE34" s="489"/>
      <c r="SRF34" s="489"/>
      <c r="SRG34" s="489"/>
      <c r="SRH34" s="489"/>
      <c r="SRI34" s="489"/>
      <c r="SRJ34" s="489"/>
      <c r="SRK34" s="489"/>
      <c r="SRL34" s="489"/>
      <c r="SRM34" s="489"/>
      <c r="SRN34" s="489"/>
      <c r="SRO34" s="489"/>
      <c r="SRP34" s="489"/>
      <c r="SRQ34" s="489"/>
      <c r="SRR34" s="489"/>
      <c r="SRS34" s="489"/>
      <c r="SRT34" s="489"/>
      <c r="SRU34" s="489"/>
      <c r="SRV34" s="489"/>
      <c r="SRW34" s="489"/>
      <c r="SRX34" s="489"/>
      <c r="SRY34" s="489"/>
      <c r="SRZ34" s="489"/>
      <c r="SSA34" s="489"/>
      <c r="SSB34" s="489"/>
      <c r="SSC34" s="489"/>
      <c r="SSD34" s="489"/>
      <c r="SSE34" s="489"/>
      <c r="SSF34" s="489"/>
      <c r="SSG34" s="489"/>
      <c r="SSH34" s="489"/>
      <c r="SSI34" s="489"/>
      <c r="SSJ34" s="489"/>
      <c r="SSK34" s="489"/>
      <c r="SSL34" s="489"/>
      <c r="SSM34" s="489"/>
      <c r="SSN34" s="489"/>
      <c r="SSO34" s="489"/>
      <c r="SSP34" s="489"/>
      <c r="SSQ34" s="489"/>
      <c r="SSR34" s="489"/>
      <c r="SSS34" s="489"/>
      <c r="SST34" s="489"/>
      <c r="SSU34" s="489"/>
      <c r="SSV34" s="489"/>
      <c r="SSW34" s="489"/>
      <c r="SSX34" s="489"/>
      <c r="SSY34" s="489"/>
      <c r="SSZ34" s="489"/>
      <c r="STA34" s="489"/>
      <c r="STB34" s="489"/>
      <c r="STC34" s="489"/>
      <c r="STD34" s="489"/>
      <c r="STE34" s="489"/>
      <c r="STF34" s="489"/>
      <c r="STG34" s="489"/>
      <c r="STH34" s="489"/>
      <c r="STI34" s="489"/>
      <c r="STJ34" s="489"/>
      <c r="STK34" s="489"/>
      <c r="STL34" s="489"/>
      <c r="STM34" s="489"/>
      <c r="STN34" s="489"/>
      <c r="STO34" s="489"/>
      <c r="STP34" s="489"/>
      <c r="STQ34" s="489"/>
      <c r="STR34" s="489"/>
      <c r="STS34" s="489"/>
      <c r="STT34" s="489"/>
      <c r="STU34" s="489"/>
      <c r="STV34" s="489"/>
      <c r="STW34" s="489"/>
      <c r="STX34" s="489"/>
      <c r="STY34" s="489"/>
      <c r="STZ34" s="489"/>
      <c r="SUA34" s="489"/>
      <c r="SUB34" s="489"/>
      <c r="SUC34" s="489"/>
      <c r="SUD34" s="489"/>
      <c r="SUE34" s="489"/>
      <c r="SUF34" s="489"/>
      <c r="SUG34" s="489"/>
      <c r="SUH34" s="489"/>
      <c r="SUI34" s="489"/>
      <c r="SUJ34" s="489"/>
      <c r="SUK34" s="489"/>
      <c r="SUL34" s="489"/>
      <c r="SUM34" s="489"/>
      <c r="SUN34" s="489"/>
      <c r="SUO34" s="489"/>
      <c r="SUP34" s="489"/>
      <c r="SUQ34" s="489"/>
      <c r="SUR34" s="489"/>
      <c r="SUS34" s="489"/>
      <c r="SUT34" s="489"/>
      <c r="SUU34" s="489"/>
      <c r="SUV34" s="489"/>
      <c r="SUW34" s="489"/>
      <c r="SUX34" s="489"/>
      <c r="SUY34" s="489"/>
      <c r="SUZ34" s="489"/>
      <c r="SVA34" s="489"/>
      <c r="SVB34" s="489"/>
      <c r="SVC34" s="489"/>
      <c r="SVD34" s="489"/>
      <c r="SVE34" s="489"/>
      <c r="SVF34" s="489"/>
      <c r="SVG34" s="489"/>
      <c r="SVH34" s="489"/>
      <c r="SVI34" s="489"/>
      <c r="SVJ34" s="489"/>
      <c r="SVK34" s="489"/>
      <c r="SVL34" s="489"/>
      <c r="SVM34" s="489"/>
      <c r="SVN34" s="489"/>
      <c r="SVO34" s="489"/>
      <c r="SVP34" s="489"/>
      <c r="SVQ34" s="489"/>
      <c r="SVR34" s="489"/>
      <c r="SVS34" s="489"/>
      <c r="SVT34" s="489"/>
      <c r="SVU34" s="489"/>
      <c r="SVV34" s="489"/>
      <c r="SVW34" s="489"/>
      <c r="SVX34" s="489"/>
      <c r="SVY34" s="489"/>
      <c r="SVZ34" s="489"/>
      <c r="SWA34" s="489"/>
      <c r="SWB34" s="489"/>
      <c r="SWC34" s="489"/>
      <c r="SWD34" s="489"/>
      <c r="SWE34" s="489"/>
      <c r="SWF34" s="489"/>
      <c r="SWG34" s="489"/>
      <c r="SWH34" s="489"/>
      <c r="SWI34" s="489"/>
      <c r="SWJ34" s="489"/>
      <c r="SWK34" s="489"/>
      <c r="SWL34" s="489"/>
      <c r="SWM34" s="489"/>
      <c r="SWN34" s="489"/>
      <c r="SWO34" s="489"/>
      <c r="SWP34" s="489"/>
      <c r="SWQ34" s="489"/>
      <c r="SWR34" s="489"/>
      <c r="SWS34" s="489"/>
      <c r="SWT34" s="489"/>
      <c r="SWU34" s="489"/>
      <c r="SWV34" s="489"/>
      <c r="SWW34" s="489"/>
      <c r="SWX34" s="489"/>
      <c r="SWY34" s="489"/>
      <c r="SWZ34" s="489"/>
      <c r="SXA34" s="489"/>
      <c r="SXB34" s="489"/>
      <c r="SXC34" s="489"/>
      <c r="SXD34" s="489"/>
      <c r="SXE34" s="489"/>
      <c r="SXF34" s="489"/>
      <c r="SXG34" s="489"/>
      <c r="SXH34" s="489"/>
      <c r="SXI34" s="489"/>
      <c r="SXJ34" s="489"/>
      <c r="SXK34" s="489"/>
      <c r="SXL34" s="489"/>
      <c r="SXM34" s="489"/>
      <c r="SXN34" s="489"/>
      <c r="SXO34" s="489"/>
      <c r="SXP34" s="489"/>
      <c r="SXQ34" s="489"/>
      <c r="SXR34" s="489"/>
      <c r="SXS34" s="489"/>
      <c r="SXT34" s="489"/>
      <c r="SXU34" s="489"/>
      <c r="SXV34" s="489"/>
      <c r="SXW34" s="489"/>
      <c r="SXX34" s="489"/>
      <c r="SXY34" s="489"/>
      <c r="SXZ34" s="489"/>
      <c r="SYA34" s="489"/>
      <c r="SYB34" s="489"/>
      <c r="SYC34" s="489"/>
      <c r="SYD34" s="489"/>
      <c r="SYE34" s="489"/>
      <c r="SYF34" s="489"/>
      <c r="SYG34" s="489"/>
      <c r="SYH34" s="489"/>
      <c r="SYI34" s="489"/>
      <c r="SYJ34" s="489"/>
      <c r="SYK34" s="489"/>
      <c r="SYL34" s="489"/>
      <c r="SYM34" s="489"/>
      <c r="SYN34" s="489"/>
      <c r="SYO34" s="489"/>
      <c r="SYP34" s="489"/>
      <c r="SYQ34" s="489"/>
      <c r="SYR34" s="489"/>
      <c r="SYS34" s="489"/>
      <c r="SYT34" s="489"/>
      <c r="SYU34" s="489"/>
      <c r="SYV34" s="489"/>
      <c r="SYW34" s="489"/>
      <c r="SYX34" s="489"/>
      <c r="SYY34" s="489"/>
      <c r="SYZ34" s="489"/>
      <c r="SZA34" s="489"/>
      <c r="SZB34" s="489"/>
      <c r="SZC34" s="489"/>
      <c r="SZD34" s="489"/>
      <c r="SZE34" s="489"/>
      <c r="SZF34" s="489"/>
      <c r="SZG34" s="489"/>
      <c r="SZH34" s="489"/>
      <c r="SZI34" s="489"/>
      <c r="SZJ34" s="489"/>
      <c r="SZK34" s="489"/>
      <c r="SZL34" s="489"/>
      <c r="SZM34" s="489"/>
      <c r="SZN34" s="489"/>
      <c r="SZO34" s="489"/>
      <c r="SZP34" s="489"/>
      <c r="SZQ34" s="489"/>
      <c r="SZR34" s="489"/>
      <c r="SZS34" s="489"/>
      <c r="SZT34" s="489"/>
      <c r="SZU34" s="489"/>
      <c r="SZV34" s="489"/>
      <c r="SZW34" s="489"/>
      <c r="SZX34" s="489"/>
      <c r="SZY34" s="489"/>
      <c r="SZZ34" s="489"/>
      <c r="TAA34" s="489"/>
      <c r="TAB34" s="489"/>
      <c r="TAC34" s="489"/>
      <c r="TAD34" s="489"/>
      <c r="TAE34" s="489"/>
      <c r="TAF34" s="489"/>
      <c r="TAG34" s="489"/>
      <c r="TAH34" s="489"/>
      <c r="TAI34" s="489"/>
      <c r="TAJ34" s="489"/>
      <c r="TAK34" s="489"/>
      <c r="TAL34" s="489"/>
      <c r="TAM34" s="489"/>
      <c r="TAN34" s="489"/>
      <c r="TAO34" s="489"/>
      <c r="TAP34" s="489"/>
      <c r="TAQ34" s="489"/>
      <c r="TAR34" s="489"/>
      <c r="TAS34" s="489"/>
      <c r="TAT34" s="489"/>
      <c r="TAU34" s="489"/>
      <c r="TAV34" s="489"/>
      <c r="TAW34" s="489"/>
      <c r="TAX34" s="489"/>
      <c r="TAY34" s="489"/>
      <c r="TAZ34" s="489"/>
      <c r="TBA34" s="489"/>
      <c r="TBB34" s="489"/>
      <c r="TBC34" s="489"/>
      <c r="TBD34" s="489"/>
      <c r="TBE34" s="489"/>
      <c r="TBF34" s="489"/>
      <c r="TBG34" s="489"/>
      <c r="TBH34" s="489"/>
      <c r="TBI34" s="489"/>
      <c r="TBJ34" s="489"/>
      <c r="TBK34" s="489"/>
      <c r="TBL34" s="489"/>
      <c r="TBM34" s="489"/>
      <c r="TBN34" s="489"/>
      <c r="TBO34" s="489"/>
      <c r="TBP34" s="489"/>
      <c r="TBQ34" s="489"/>
      <c r="TBR34" s="489"/>
      <c r="TBS34" s="489"/>
      <c r="TBT34" s="489"/>
      <c r="TBU34" s="489"/>
      <c r="TBV34" s="489"/>
      <c r="TBW34" s="489"/>
      <c r="TBX34" s="489"/>
      <c r="TBY34" s="489"/>
      <c r="TBZ34" s="489"/>
      <c r="TCA34" s="489"/>
      <c r="TCB34" s="489"/>
      <c r="TCC34" s="489"/>
      <c r="TCD34" s="489"/>
      <c r="TCE34" s="489"/>
      <c r="TCF34" s="489"/>
      <c r="TCG34" s="489"/>
      <c r="TCH34" s="489"/>
      <c r="TCI34" s="489"/>
      <c r="TCJ34" s="489"/>
      <c r="TCK34" s="489"/>
      <c r="TCL34" s="489"/>
      <c r="TCM34" s="489"/>
      <c r="TCN34" s="489"/>
      <c r="TCO34" s="489"/>
      <c r="TCP34" s="489"/>
      <c r="TCQ34" s="489"/>
      <c r="TCR34" s="489"/>
      <c r="TCS34" s="489"/>
      <c r="TCT34" s="489"/>
      <c r="TCU34" s="489"/>
      <c r="TCV34" s="489"/>
      <c r="TCW34" s="489"/>
      <c r="TCX34" s="489"/>
      <c r="TCY34" s="489"/>
      <c r="TCZ34" s="489"/>
      <c r="TDA34" s="489"/>
      <c r="TDB34" s="489"/>
      <c r="TDC34" s="489"/>
      <c r="TDD34" s="489"/>
      <c r="TDE34" s="489"/>
      <c r="TDF34" s="489"/>
      <c r="TDG34" s="489"/>
      <c r="TDH34" s="489"/>
      <c r="TDI34" s="489"/>
      <c r="TDJ34" s="489"/>
      <c r="TDK34" s="489"/>
      <c r="TDL34" s="489"/>
      <c r="TDM34" s="489"/>
      <c r="TDN34" s="489"/>
      <c r="TDO34" s="489"/>
      <c r="TDP34" s="489"/>
      <c r="TDQ34" s="489"/>
      <c r="TDR34" s="489"/>
      <c r="TDS34" s="489"/>
      <c r="TDT34" s="489"/>
      <c r="TDU34" s="489"/>
      <c r="TDV34" s="489"/>
      <c r="TDW34" s="489"/>
      <c r="TDX34" s="489"/>
      <c r="TDY34" s="489"/>
      <c r="TDZ34" s="489"/>
      <c r="TEA34" s="489"/>
      <c r="TEB34" s="489"/>
      <c r="TEC34" s="489"/>
      <c r="TED34" s="489"/>
      <c r="TEE34" s="489"/>
      <c r="TEF34" s="489"/>
      <c r="TEG34" s="489"/>
      <c r="TEH34" s="489"/>
      <c r="TEI34" s="489"/>
      <c r="TEJ34" s="489"/>
      <c r="TEK34" s="489"/>
      <c r="TEL34" s="489"/>
      <c r="TEM34" s="489"/>
      <c r="TEN34" s="489"/>
      <c r="TEO34" s="489"/>
      <c r="TEP34" s="489"/>
      <c r="TEQ34" s="489"/>
      <c r="TER34" s="489"/>
      <c r="TES34" s="489"/>
      <c r="TET34" s="489"/>
      <c r="TEU34" s="489"/>
      <c r="TEV34" s="489"/>
      <c r="TEW34" s="489"/>
      <c r="TEX34" s="489"/>
      <c r="TEY34" s="489"/>
      <c r="TEZ34" s="489"/>
      <c r="TFA34" s="489"/>
      <c r="TFB34" s="489"/>
      <c r="TFC34" s="489"/>
      <c r="TFD34" s="489"/>
      <c r="TFE34" s="489"/>
      <c r="TFF34" s="489"/>
      <c r="TFG34" s="489"/>
      <c r="TFH34" s="489"/>
      <c r="TFI34" s="489"/>
      <c r="TFJ34" s="489"/>
      <c r="TFK34" s="489"/>
      <c r="TFL34" s="489"/>
      <c r="TFM34" s="489"/>
      <c r="TFN34" s="489"/>
      <c r="TFO34" s="489"/>
      <c r="TFP34" s="489"/>
      <c r="TFQ34" s="489"/>
      <c r="TFR34" s="489"/>
      <c r="TFS34" s="489"/>
      <c r="TFT34" s="489"/>
      <c r="TFU34" s="489"/>
      <c r="TFV34" s="489"/>
      <c r="TFW34" s="489"/>
      <c r="TFX34" s="489"/>
      <c r="TFY34" s="489"/>
      <c r="TFZ34" s="489"/>
      <c r="TGA34" s="489"/>
      <c r="TGB34" s="489"/>
      <c r="TGC34" s="489"/>
      <c r="TGD34" s="489"/>
      <c r="TGE34" s="489"/>
      <c r="TGF34" s="489"/>
      <c r="TGG34" s="489"/>
      <c r="TGH34" s="489"/>
      <c r="TGI34" s="489"/>
      <c r="TGJ34" s="489"/>
      <c r="TGK34" s="489"/>
      <c r="TGL34" s="489"/>
      <c r="TGM34" s="489"/>
      <c r="TGN34" s="489"/>
      <c r="TGO34" s="489"/>
      <c r="TGP34" s="489"/>
      <c r="TGQ34" s="489"/>
      <c r="TGR34" s="489"/>
      <c r="TGS34" s="489"/>
      <c r="TGT34" s="489"/>
      <c r="TGU34" s="489"/>
      <c r="TGV34" s="489"/>
      <c r="TGW34" s="489"/>
      <c r="TGX34" s="489"/>
      <c r="TGY34" s="489"/>
      <c r="TGZ34" s="489"/>
      <c r="THA34" s="489"/>
      <c r="THB34" s="489"/>
      <c r="THC34" s="489"/>
      <c r="THD34" s="489"/>
      <c r="THE34" s="489"/>
      <c r="THF34" s="489"/>
      <c r="THG34" s="489"/>
      <c r="THH34" s="489"/>
      <c r="THI34" s="489"/>
      <c r="THJ34" s="489"/>
      <c r="THK34" s="489"/>
      <c r="THL34" s="489"/>
      <c r="THM34" s="489"/>
      <c r="THN34" s="489"/>
      <c r="THO34" s="489"/>
      <c r="THP34" s="489"/>
      <c r="THQ34" s="489"/>
      <c r="THR34" s="489"/>
      <c r="THS34" s="489"/>
      <c r="THT34" s="489"/>
      <c r="THU34" s="489"/>
      <c r="THV34" s="489"/>
      <c r="THW34" s="489"/>
      <c r="THX34" s="489"/>
      <c r="THY34" s="489"/>
      <c r="THZ34" s="489"/>
      <c r="TIA34" s="489"/>
      <c r="TIB34" s="489"/>
      <c r="TIC34" s="489"/>
      <c r="TID34" s="489"/>
      <c r="TIE34" s="489"/>
      <c r="TIF34" s="489"/>
      <c r="TIG34" s="489"/>
      <c r="TIH34" s="489"/>
      <c r="TII34" s="489"/>
      <c r="TIJ34" s="489"/>
      <c r="TIK34" s="489"/>
      <c r="TIL34" s="489"/>
      <c r="TIM34" s="489"/>
      <c r="TIN34" s="489"/>
      <c r="TIO34" s="489"/>
      <c r="TIP34" s="489"/>
      <c r="TIQ34" s="489"/>
      <c r="TIR34" s="489"/>
      <c r="TIS34" s="489"/>
      <c r="TIT34" s="489"/>
      <c r="TIU34" s="489"/>
      <c r="TIV34" s="489"/>
      <c r="TIW34" s="489"/>
      <c r="TIX34" s="489"/>
      <c r="TIY34" s="489"/>
      <c r="TIZ34" s="489"/>
      <c r="TJA34" s="489"/>
      <c r="TJB34" s="489"/>
      <c r="TJC34" s="489"/>
      <c r="TJD34" s="489"/>
      <c r="TJE34" s="489"/>
      <c r="TJF34" s="489"/>
      <c r="TJG34" s="489"/>
      <c r="TJH34" s="489"/>
      <c r="TJI34" s="489"/>
      <c r="TJJ34" s="489"/>
      <c r="TJK34" s="489"/>
      <c r="TJL34" s="489"/>
      <c r="TJM34" s="489"/>
      <c r="TJN34" s="489"/>
      <c r="TJO34" s="489"/>
      <c r="TJP34" s="489"/>
      <c r="TJQ34" s="489"/>
      <c r="TJR34" s="489"/>
      <c r="TJS34" s="489"/>
      <c r="TJT34" s="489"/>
      <c r="TJU34" s="489"/>
      <c r="TJV34" s="489"/>
      <c r="TJW34" s="489"/>
      <c r="TJX34" s="489"/>
      <c r="TJY34" s="489"/>
      <c r="TJZ34" s="489"/>
      <c r="TKA34" s="489"/>
      <c r="TKB34" s="489"/>
      <c r="TKC34" s="489"/>
      <c r="TKD34" s="489"/>
      <c r="TKE34" s="489"/>
      <c r="TKF34" s="489"/>
      <c r="TKG34" s="489"/>
      <c r="TKH34" s="489"/>
      <c r="TKI34" s="489"/>
      <c r="TKJ34" s="489"/>
      <c r="TKK34" s="489"/>
      <c r="TKL34" s="489"/>
      <c r="TKM34" s="489"/>
      <c r="TKN34" s="489"/>
      <c r="TKO34" s="489"/>
      <c r="TKP34" s="489"/>
      <c r="TKQ34" s="489"/>
      <c r="TKR34" s="489"/>
      <c r="TKS34" s="489"/>
      <c r="TKT34" s="489"/>
      <c r="TKU34" s="489"/>
      <c r="TKV34" s="489"/>
      <c r="TKW34" s="489"/>
      <c r="TKX34" s="489"/>
      <c r="TKY34" s="489"/>
      <c r="TKZ34" s="489"/>
      <c r="TLA34" s="489"/>
      <c r="TLB34" s="489"/>
      <c r="TLC34" s="489"/>
      <c r="TLD34" s="489"/>
      <c r="TLE34" s="489"/>
      <c r="TLF34" s="489"/>
      <c r="TLG34" s="489"/>
      <c r="TLH34" s="489"/>
      <c r="TLI34" s="489"/>
      <c r="TLJ34" s="489"/>
      <c r="TLK34" s="489"/>
      <c r="TLL34" s="489"/>
      <c r="TLM34" s="489"/>
      <c r="TLN34" s="489"/>
      <c r="TLO34" s="489"/>
      <c r="TLP34" s="489"/>
      <c r="TLQ34" s="489"/>
      <c r="TLR34" s="489"/>
      <c r="TLS34" s="489"/>
      <c r="TLT34" s="489"/>
      <c r="TLU34" s="489"/>
      <c r="TLV34" s="489"/>
      <c r="TLW34" s="489"/>
      <c r="TLX34" s="489"/>
      <c r="TLY34" s="489"/>
      <c r="TLZ34" s="489"/>
      <c r="TMA34" s="489"/>
      <c r="TMB34" s="489"/>
      <c r="TMC34" s="489"/>
      <c r="TMD34" s="489"/>
      <c r="TME34" s="489"/>
      <c r="TMF34" s="489"/>
      <c r="TMG34" s="489"/>
      <c r="TMH34" s="489"/>
      <c r="TMI34" s="489"/>
      <c r="TMJ34" s="489"/>
      <c r="TMK34" s="489"/>
      <c r="TML34" s="489"/>
      <c r="TMM34" s="489"/>
      <c r="TMN34" s="489"/>
      <c r="TMO34" s="489"/>
      <c r="TMP34" s="489"/>
      <c r="TMQ34" s="489"/>
      <c r="TMR34" s="489"/>
      <c r="TMS34" s="489"/>
      <c r="TMT34" s="489"/>
      <c r="TMU34" s="489"/>
      <c r="TMV34" s="489"/>
      <c r="TMW34" s="489"/>
      <c r="TMX34" s="489"/>
      <c r="TMY34" s="489"/>
      <c r="TMZ34" s="489"/>
      <c r="TNA34" s="489"/>
      <c r="TNB34" s="489"/>
      <c r="TNC34" s="489"/>
      <c r="TND34" s="489"/>
      <c r="TNE34" s="489"/>
      <c r="TNF34" s="489"/>
      <c r="TNG34" s="489"/>
      <c r="TNH34" s="489"/>
      <c r="TNI34" s="489"/>
      <c r="TNJ34" s="489"/>
      <c r="TNK34" s="489"/>
      <c r="TNL34" s="489"/>
      <c r="TNM34" s="489"/>
      <c r="TNN34" s="489"/>
      <c r="TNO34" s="489"/>
      <c r="TNP34" s="489"/>
      <c r="TNQ34" s="489"/>
      <c r="TNR34" s="489"/>
      <c r="TNS34" s="489"/>
      <c r="TNT34" s="489"/>
      <c r="TNU34" s="489"/>
      <c r="TNV34" s="489"/>
      <c r="TNW34" s="489"/>
      <c r="TNX34" s="489"/>
      <c r="TNY34" s="489"/>
      <c r="TNZ34" s="489"/>
      <c r="TOA34" s="489"/>
      <c r="TOB34" s="489"/>
      <c r="TOC34" s="489"/>
      <c r="TOD34" s="489"/>
      <c r="TOE34" s="489"/>
      <c r="TOF34" s="489"/>
      <c r="TOG34" s="489"/>
      <c r="TOH34" s="489"/>
      <c r="TOI34" s="489"/>
      <c r="TOJ34" s="489"/>
      <c r="TOK34" s="489"/>
      <c r="TOL34" s="489"/>
      <c r="TOM34" s="489"/>
      <c r="TON34" s="489"/>
      <c r="TOO34" s="489"/>
      <c r="TOP34" s="489"/>
      <c r="TOQ34" s="489"/>
      <c r="TOR34" s="489"/>
      <c r="TOS34" s="489"/>
      <c r="TOT34" s="489"/>
      <c r="TOU34" s="489"/>
      <c r="TOV34" s="489"/>
      <c r="TOW34" s="489"/>
      <c r="TOX34" s="489"/>
      <c r="TOY34" s="489"/>
      <c r="TOZ34" s="489"/>
      <c r="TPA34" s="489"/>
      <c r="TPB34" s="489"/>
      <c r="TPC34" s="489"/>
      <c r="TPD34" s="489"/>
      <c r="TPE34" s="489"/>
      <c r="TPF34" s="489"/>
      <c r="TPG34" s="489"/>
      <c r="TPH34" s="489"/>
      <c r="TPI34" s="489"/>
      <c r="TPJ34" s="489"/>
      <c r="TPK34" s="489"/>
      <c r="TPL34" s="489"/>
      <c r="TPM34" s="489"/>
      <c r="TPN34" s="489"/>
      <c r="TPO34" s="489"/>
      <c r="TPP34" s="489"/>
      <c r="TPQ34" s="489"/>
      <c r="TPR34" s="489"/>
      <c r="TPS34" s="489"/>
      <c r="TPT34" s="489"/>
      <c r="TPU34" s="489"/>
      <c r="TPV34" s="489"/>
      <c r="TPW34" s="489"/>
      <c r="TPX34" s="489"/>
      <c r="TPY34" s="489"/>
      <c r="TPZ34" s="489"/>
      <c r="TQA34" s="489"/>
      <c r="TQB34" s="489"/>
      <c r="TQC34" s="489"/>
      <c r="TQD34" s="489"/>
      <c r="TQE34" s="489"/>
      <c r="TQF34" s="489"/>
      <c r="TQG34" s="489"/>
      <c r="TQH34" s="489"/>
      <c r="TQI34" s="489"/>
      <c r="TQJ34" s="489"/>
      <c r="TQK34" s="489"/>
      <c r="TQL34" s="489"/>
      <c r="TQM34" s="489"/>
      <c r="TQN34" s="489"/>
      <c r="TQO34" s="489"/>
      <c r="TQP34" s="489"/>
      <c r="TQQ34" s="489"/>
      <c r="TQR34" s="489"/>
      <c r="TQS34" s="489"/>
      <c r="TQT34" s="489"/>
      <c r="TQU34" s="489"/>
      <c r="TQV34" s="489"/>
      <c r="TQW34" s="489"/>
      <c r="TQX34" s="489"/>
      <c r="TQY34" s="489"/>
      <c r="TQZ34" s="489"/>
      <c r="TRA34" s="489"/>
      <c r="TRB34" s="489"/>
      <c r="TRC34" s="489"/>
      <c r="TRD34" s="489"/>
      <c r="TRE34" s="489"/>
      <c r="TRF34" s="489"/>
      <c r="TRG34" s="489"/>
      <c r="TRH34" s="489"/>
      <c r="TRI34" s="489"/>
      <c r="TRJ34" s="489"/>
      <c r="TRK34" s="489"/>
      <c r="TRL34" s="489"/>
      <c r="TRM34" s="489"/>
      <c r="TRN34" s="489"/>
      <c r="TRO34" s="489"/>
      <c r="TRP34" s="489"/>
      <c r="TRQ34" s="489"/>
      <c r="TRR34" s="489"/>
      <c r="TRS34" s="489"/>
      <c r="TRT34" s="489"/>
      <c r="TRU34" s="489"/>
      <c r="TRV34" s="489"/>
      <c r="TRW34" s="489"/>
      <c r="TRX34" s="489"/>
      <c r="TRY34" s="489"/>
      <c r="TRZ34" s="489"/>
      <c r="TSA34" s="489"/>
      <c r="TSB34" s="489"/>
      <c r="TSC34" s="489"/>
      <c r="TSD34" s="489"/>
      <c r="TSE34" s="489"/>
      <c r="TSF34" s="489"/>
      <c r="TSG34" s="489"/>
      <c r="TSH34" s="489"/>
      <c r="TSI34" s="489"/>
      <c r="TSJ34" s="489"/>
      <c r="TSK34" s="489"/>
      <c r="TSL34" s="489"/>
      <c r="TSM34" s="489"/>
      <c r="TSN34" s="489"/>
      <c r="TSO34" s="489"/>
      <c r="TSP34" s="489"/>
      <c r="TSQ34" s="489"/>
      <c r="TSR34" s="489"/>
      <c r="TSS34" s="489"/>
      <c r="TST34" s="489"/>
      <c r="TSU34" s="489"/>
      <c r="TSV34" s="489"/>
      <c r="TSW34" s="489"/>
      <c r="TSX34" s="489"/>
      <c r="TSY34" s="489"/>
      <c r="TSZ34" s="489"/>
      <c r="TTA34" s="489"/>
      <c r="TTB34" s="489"/>
      <c r="TTC34" s="489"/>
      <c r="TTD34" s="489"/>
      <c r="TTE34" s="489"/>
      <c r="TTF34" s="489"/>
      <c r="TTG34" s="489"/>
      <c r="TTH34" s="489"/>
      <c r="TTI34" s="489"/>
      <c r="TTJ34" s="489"/>
      <c r="TTK34" s="489"/>
      <c r="TTL34" s="489"/>
      <c r="TTM34" s="489"/>
      <c r="TTN34" s="489"/>
      <c r="TTO34" s="489"/>
      <c r="TTP34" s="489"/>
      <c r="TTQ34" s="489"/>
      <c r="TTR34" s="489"/>
      <c r="TTS34" s="489"/>
      <c r="TTT34" s="489"/>
      <c r="TTU34" s="489"/>
      <c r="TTV34" s="489"/>
      <c r="TTW34" s="489"/>
      <c r="TTX34" s="489"/>
      <c r="TTY34" s="489"/>
      <c r="TTZ34" s="489"/>
      <c r="TUA34" s="489"/>
      <c r="TUB34" s="489"/>
      <c r="TUC34" s="489"/>
      <c r="TUD34" s="489"/>
      <c r="TUE34" s="489"/>
      <c r="TUF34" s="489"/>
      <c r="TUG34" s="489"/>
      <c r="TUH34" s="489"/>
      <c r="TUI34" s="489"/>
      <c r="TUJ34" s="489"/>
      <c r="TUK34" s="489"/>
      <c r="TUL34" s="489"/>
      <c r="TUM34" s="489"/>
      <c r="TUN34" s="489"/>
      <c r="TUO34" s="489"/>
      <c r="TUP34" s="489"/>
      <c r="TUQ34" s="489"/>
      <c r="TUR34" s="489"/>
      <c r="TUS34" s="489"/>
      <c r="TUT34" s="489"/>
      <c r="TUU34" s="489"/>
      <c r="TUV34" s="489"/>
      <c r="TUW34" s="489"/>
      <c r="TUX34" s="489"/>
      <c r="TUY34" s="489"/>
      <c r="TUZ34" s="489"/>
      <c r="TVA34" s="489"/>
      <c r="TVB34" s="489"/>
      <c r="TVC34" s="489"/>
      <c r="TVD34" s="489"/>
      <c r="TVE34" s="489"/>
      <c r="TVF34" s="489"/>
      <c r="TVG34" s="489"/>
      <c r="TVH34" s="489"/>
      <c r="TVI34" s="489"/>
      <c r="TVJ34" s="489"/>
      <c r="TVK34" s="489"/>
      <c r="TVL34" s="489"/>
      <c r="TVM34" s="489"/>
      <c r="TVN34" s="489"/>
      <c r="TVO34" s="489"/>
      <c r="TVP34" s="489"/>
      <c r="TVQ34" s="489"/>
      <c r="TVR34" s="489"/>
      <c r="TVS34" s="489"/>
      <c r="TVT34" s="489"/>
      <c r="TVU34" s="489"/>
      <c r="TVV34" s="489"/>
      <c r="TVW34" s="489"/>
      <c r="TVX34" s="489"/>
      <c r="TVY34" s="489"/>
      <c r="TVZ34" s="489"/>
      <c r="TWA34" s="489"/>
      <c r="TWB34" s="489"/>
      <c r="TWC34" s="489"/>
      <c r="TWD34" s="489"/>
      <c r="TWE34" s="489"/>
      <c r="TWF34" s="489"/>
      <c r="TWG34" s="489"/>
      <c r="TWH34" s="489"/>
      <c r="TWI34" s="489"/>
      <c r="TWJ34" s="489"/>
      <c r="TWK34" s="489"/>
      <c r="TWL34" s="489"/>
      <c r="TWM34" s="489"/>
      <c r="TWN34" s="489"/>
      <c r="TWO34" s="489"/>
      <c r="TWP34" s="489"/>
      <c r="TWQ34" s="489"/>
      <c r="TWR34" s="489"/>
      <c r="TWS34" s="489"/>
      <c r="TWT34" s="489"/>
      <c r="TWU34" s="489"/>
      <c r="TWV34" s="489"/>
      <c r="TWW34" s="489"/>
      <c r="TWX34" s="489"/>
      <c r="TWY34" s="489"/>
      <c r="TWZ34" s="489"/>
      <c r="TXA34" s="489"/>
      <c r="TXB34" s="489"/>
      <c r="TXC34" s="489"/>
      <c r="TXD34" s="489"/>
      <c r="TXE34" s="489"/>
      <c r="TXF34" s="489"/>
      <c r="TXG34" s="489"/>
      <c r="TXH34" s="489"/>
      <c r="TXI34" s="489"/>
      <c r="TXJ34" s="489"/>
      <c r="TXK34" s="489"/>
      <c r="TXL34" s="489"/>
      <c r="TXM34" s="489"/>
      <c r="TXN34" s="489"/>
      <c r="TXO34" s="489"/>
      <c r="TXP34" s="489"/>
      <c r="TXQ34" s="489"/>
      <c r="TXR34" s="489"/>
      <c r="TXS34" s="489"/>
      <c r="TXT34" s="489"/>
      <c r="TXU34" s="489"/>
      <c r="TXV34" s="489"/>
      <c r="TXW34" s="489"/>
      <c r="TXX34" s="489"/>
      <c r="TXY34" s="489"/>
      <c r="TXZ34" s="489"/>
      <c r="TYA34" s="489"/>
      <c r="TYB34" s="489"/>
      <c r="TYC34" s="489"/>
      <c r="TYD34" s="489"/>
      <c r="TYE34" s="489"/>
      <c r="TYF34" s="489"/>
      <c r="TYG34" s="489"/>
      <c r="TYH34" s="489"/>
      <c r="TYI34" s="489"/>
      <c r="TYJ34" s="489"/>
      <c r="TYK34" s="489"/>
      <c r="TYL34" s="489"/>
      <c r="TYM34" s="489"/>
      <c r="TYN34" s="489"/>
      <c r="TYO34" s="489"/>
      <c r="TYP34" s="489"/>
      <c r="TYQ34" s="489"/>
      <c r="TYR34" s="489"/>
      <c r="TYS34" s="489"/>
      <c r="TYT34" s="489"/>
      <c r="TYU34" s="489"/>
      <c r="TYV34" s="489"/>
      <c r="TYW34" s="489"/>
      <c r="TYX34" s="489"/>
      <c r="TYY34" s="489"/>
      <c r="TYZ34" s="489"/>
      <c r="TZA34" s="489"/>
      <c r="TZB34" s="489"/>
      <c r="TZC34" s="489"/>
      <c r="TZD34" s="489"/>
      <c r="TZE34" s="489"/>
      <c r="TZF34" s="489"/>
      <c r="TZG34" s="489"/>
      <c r="TZH34" s="489"/>
      <c r="TZI34" s="489"/>
      <c r="TZJ34" s="489"/>
      <c r="TZK34" s="489"/>
      <c r="TZL34" s="489"/>
      <c r="TZM34" s="489"/>
      <c r="TZN34" s="489"/>
      <c r="TZO34" s="489"/>
      <c r="TZP34" s="489"/>
      <c r="TZQ34" s="489"/>
      <c r="TZR34" s="489"/>
      <c r="TZS34" s="489"/>
      <c r="TZT34" s="489"/>
      <c r="TZU34" s="489"/>
      <c r="TZV34" s="489"/>
      <c r="TZW34" s="489"/>
      <c r="TZX34" s="489"/>
      <c r="TZY34" s="489"/>
      <c r="TZZ34" s="489"/>
      <c r="UAA34" s="489"/>
      <c r="UAB34" s="489"/>
      <c r="UAC34" s="489"/>
      <c r="UAD34" s="489"/>
      <c r="UAE34" s="489"/>
      <c r="UAF34" s="489"/>
      <c r="UAG34" s="489"/>
      <c r="UAH34" s="489"/>
      <c r="UAI34" s="489"/>
      <c r="UAJ34" s="489"/>
      <c r="UAK34" s="489"/>
      <c r="UAL34" s="489"/>
      <c r="UAM34" s="489"/>
      <c r="UAN34" s="489"/>
      <c r="UAO34" s="489"/>
      <c r="UAP34" s="489"/>
      <c r="UAQ34" s="489"/>
      <c r="UAR34" s="489"/>
      <c r="UAS34" s="489"/>
      <c r="UAT34" s="489"/>
      <c r="UAU34" s="489"/>
      <c r="UAV34" s="489"/>
      <c r="UAW34" s="489"/>
      <c r="UAX34" s="489"/>
      <c r="UAY34" s="489"/>
      <c r="UAZ34" s="489"/>
      <c r="UBA34" s="489"/>
      <c r="UBB34" s="489"/>
      <c r="UBC34" s="489"/>
      <c r="UBD34" s="489"/>
      <c r="UBE34" s="489"/>
      <c r="UBF34" s="489"/>
      <c r="UBG34" s="489"/>
      <c r="UBH34" s="489"/>
      <c r="UBI34" s="489"/>
      <c r="UBJ34" s="489"/>
      <c r="UBK34" s="489"/>
      <c r="UBL34" s="489"/>
      <c r="UBM34" s="489"/>
      <c r="UBN34" s="489"/>
      <c r="UBO34" s="489"/>
      <c r="UBP34" s="489"/>
      <c r="UBQ34" s="489"/>
      <c r="UBR34" s="489"/>
      <c r="UBS34" s="489"/>
      <c r="UBT34" s="489"/>
      <c r="UBU34" s="489"/>
      <c r="UBV34" s="489"/>
      <c r="UBW34" s="489"/>
      <c r="UBX34" s="489"/>
      <c r="UBY34" s="489"/>
      <c r="UBZ34" s="489"/>
      <c r="UCA34" s="489"/>
      <c r="UCB34" s="489"/>
      <c r="UCC34" s="489"/>
      <c r="UCD34" s="489"/>
      <c r="UCE34" s="489"/>
      <c r="UCF34" s="489"/>
      <c r="UCG34" s="489"/>
      <c r="UCH34" s="489"/>
      <c r="UCI34" s="489"/>
      <c r="UCJ34" s="489"/>
      <c r="UCK34" s="489"/>
      <c r="UCL34" s="489"/>
      <c r="UCM34" s="489"/>
      <c r="UCN34" s="489"/>
      <c r="UCO34" s="489"/>
      <c r="UCP34" s="489"/>
      <c r="UCQ34" s="489"/>
      <c r="UCR34" s="489"/>
      <c r="UCS34" s="489"/>
      <c r="UCT34" s="489"/>
      <c r="UCU34" s="489"/>
      <c r="UCV34" s="489"/>
      <c r="UCW34" s="489"/>
      <c r="UCX34" s="489"/>
      <c r="UCY34" s="489"/>
      <c r="UCZ34" s="489"/>
      <c r="UDA34" s="489"/>
      <c r="UDB34" s="489"/>
      <c r="UDC34" s="489"/>
      <c r="UDD34" s="489"/>
      <c r="UDE34" s="489"/>
      <c r="UDF34" s="489"/>
      <c r="UDG34" s="489"/>
      <c r="UDH34" s="489"/>
      <c r="UDI34" s="489"/>
      <c r="UDJ34" s="489"/>
      <c r="UDK34" s="489"/>
      <c r="UDL34" s="489"/>
      <c r="UDM34" s="489"/>
      <c r="UDN34" s="489"/>
      <c r="UDO34" s="489"/>
      <c r="UDP34" s="489"/>
      <c r="UDQ34" s="489"/>
      <c r="UDR34" s="489"/>
      <c r="UDS34" s="489"/>
      <c r="UDT34" s="489"/>
      <c r="UDU34" s="489"/>
      <c r="UDV34" s="489"/>
      <c r="UDW34" s="489"/>
      <c r="UDX34" s="489"/>
      <c r="UDY34" s="489"/>
      <c r="UDZ34" s="489"/>
      <c r="UEA34" s="489"/>
      <c r="UEB34" s="489"/>
      <c r="UEC34" s="489"/>
      <c r="UED34" s="489"/>
      <c r="UEE34" s="489"/>
      <c r="UEF34" s="489"/>
      <c r="UEG34" s="489"/>
      <c r="UEH34" s="489"/>
      <c r="UEI34" s="489"/>
      <c r="UEJ34" s="489"/>
      <c r="UEK34" s="489"/>
      <c r="UEL34" s="489"/>
      <c r="UEM34" s="489"/>
      <c r="UEN34" s="489"/>
      <c r="UEO34" s="489"/>
      <c r="UEP34" s="489"/>
      <c r="UEQ34" s="489"/>
      <c r="UER34" s="489"/>
      <c r="UES34" s="489"/>
      <c r="UET34" s="489"/>
      <c r="UEU34" s="489"/>
      <c r="UEV34" s="489"/>
      <c r="UEW34" s="489"/>
      <c r="UEX34" s="489"/>
      <c r="UEY34" s="489"/>
      <c r="UEZ34" s="489"/>
      <c r="UFA34" s="489"/>
      <c r="UFB34" s="489"/>
      <c r="UFC34" s="489"/>
      <c r="UFD34" s="489"/>
      <c r="UFE34" s="489"/>
      <c r="UFF34" s="489"/>
      <c r="UFG34" s="489"/>
      <c r="UFH34" s="489"/>
      <c r="UFI34" s="489"/>
      <c r="UFJ34" s="489"/>
      <c r="UFK34" s="489"/>
      <c r="UFL34" s="489"/>
      <c r="UFM34" s="489"/>
      <c r="UFN34" s="489"/>
      <c r="UFO34" s="489"/>
      <c r="UFP34" s="489"/>
      <c r="UFQ34" s="489"/>
      <c r="UFR34" s="489"/>
      <c r="UFS34" s="489"/>
      <c r="UFT34" s="489"/>
      <c r="UFU34" s="489"/>
      <c r="UFV34" s="489"/>
      <c r="UFW34" s="489"/>
      <c r="UFX34" s="489"/>
      <c r="UFY34" s="489"/>
      <c r="UFZ34" s="489"/>
      <c r="UGA34" s="489"/>
      <c r="UGB34" s="489"/>
      <c r="UGC34" s="489"/>
      <c r="UGD34" s="489"/>
      <c r="UGE34" s="489"/>
      <c r="UGF34" s="489"/>
      <c r="UGG34" s="489"/>
      <c r="UGH34" s="489"/>
      <c r="UGI34" s="489"/>
      <c r="UGJ34" s="489"/>
      <c r="UGK34" s="489"/>
      <c r="UGL34" s="489"/>
      <c r="UGM34" s="489"/>
      <c r="UGN34" s="489"/>
      <c r="UGO34" s="489"/>
      <c r="UGP34" s="489"/>
      <c r="UGQ34" s="489"/>
      <c r="UGR34" s="489"/>
      <c r="UGS34" s="489"/>
      <c r="UGT34" s="489"/>
      <c r="UGU34" s="489"/>
      <c r="UGV34" s="489"/>
      <c r="UGW34" s="489"/>
      <c r="UGX34" s="489"/>
      <c r="UGY34" s="489"/>
      <c r="UGZ34" s="489"/>
      <c r="UHA34" s="489"/>
      <c r="UHB34" s="489"/>
      <c r="UHC34" s="489"/>
      <c r="UHD34" s="489"/>
      <c r="UHE34" s="489"/>
      <c r="UHF34" s="489"/>
      <c r="UHG34" s="489"/>
      <c r="UHH34" s="489"/>
      <c r="UHI34" s="489"/>
      <c r="UHJ34" s="489"/>
      <c r="UHK34" s="489"/>
      <c r="UHL34" s="489"/>
      <c r="UHM34" s="489"/>
      <c r="UHN34" s="489"/>
      <c r="UHO34" s="489"/>
      <c r="UHP34" s="489"/>
      <c r="UHQ34" s="489"/>
      <c r="UHR34" s="489"/>
      <c r="UHS34" s="489"/>
      <c r="UHT34" s="489"/>
      <c r="UHU34" s="489"/>
      <c r="UHV34" s="489"/>
      <c r="UHW34" s="489"/>
      <c r="UHX34" s="489"/>
      <c r="UHY34" s="489"/>
      <c r="UHZ34" s="489"/>
      <c r="UIA34" s="489"/>
      <c r="UIB34" s="489"/>
      <c r="UIC34" s="489"/>
      <c r="UID34" s="489"/>
      <c r="UIE34" s="489"/>
      <c r="UIF34" s="489"/>
      <c r="UIG34" s="489"/>
      <c r="UIH34" s="489"/>
      <c r="UII34" s="489"/>
      <c r="UIJ34" s="489"/>
      <c r="UIK34" s="489"/>
      <c r="UIL34" s="489"/>
      <c r="UIM34" s="489"/>
      <c r="UIN34" s="489"/>
      <c r="UIO34" s="489"/>
      <c r="UIP34" s="489"/>
      <c r="UIQ34" s="489"/>
      <c r="UIR34" s="489"/>
      <c r="UIS34" s="489"/>
      <c r="UIT34" s="489"/>
      <c r="UIU34" s="489"/>
      <c r="UIV34" s="489"/>
      <c r="UIW34" s="489"/>
      <c r="UIX34" s="489"/>
      <c r="UIY34" s="489"/>
      <c r="UIZ34" s="489"/>
      <c r="UJA34" s="489"/>
      <c r="UJB34" s="489"/>
      <c r="UJC34" s="489"/>
      <c r="UJD34" s="489"/>
      <c r="UJE34" s="489"/>
      <c r="UJF34" s="489"/>
      <c r="UJG34" s="489"/>
      <c r="UJH34" s="489"/>
      <c r="UJI34" s="489"/>
      <c r="UJJ34" s="489"/>
      <c r="UJK34" s="489"/>
      <c r="UJL34" s="489"/>
      <c r="UJM34" s="489"/>
      <c r="UJN34" s="489"/>
      <c r="UJO34" s="489"/>
      <c r="UJP34" s="489"/>
      <c r="UJQ34" s="489"/>
      <c r="UJR34" s="489"/>
      <c r="UJS34" s="489"/>
      <c r="UJT34" s="489"/>
      <c r="UJU34" s="489"/>
      <c r="UJV34" s="489"/>
      <c r="UJW34" s="489"/>
      <c r="UJX34" s="489"/>
      <c r="UJY34" s="489"/>
      <c r="UJZ34" s="489"/>
      <c r="UKA34" s="489"/>
      <c r="UKB34" s="489"/>
      <c r="UKC34" s="489"/>
      <c r="UKD34" s="489"/>
      <c r="UKE34" s="489"/>
      <c r="UKF34" s="489"/>
      <c r="UKG34" s="489"/>
      <c r="UKH34" s="489"/>
      <c r="UKI34" s="489"/>
      <c r="UKJ34" s="489"/>
      <c r="UKK34" s="489"/>
      <c r="UKL34" s="489"/>
      <c r="UKM34" s="489"/>
      <c r="UKN34" s="489"/>
      <c r="UKO34" s="489"/>
      <c r="UKP34" s="489"/>
      <c r="UKQ34" s="489"/>
      <c r="UKR34" s="489"/>
      <c r="UKS34" s="489"/>
      <c r="UKT34" s="489"/>
      <c r="UKU34" s="489"/>
      <c r="UKV34" s="489"/>
      <c r="UKW34" s="489"/>
      <c r="UKX34" s="489"/>
      <c r="UKY34" s="489"/>
      <c r="UKZ34" s="489"/>
      <c r="ULA34" s="489"/>
      <c r="ULB34" s="489"/>
      <c r="ULC34" s="489"/>
      <c r="ULD34" s="489"/>
      <c r="ULE34" s="489"/>
      <c r="ULF34" s="489"/>
      <c r="ULG34" s="489"/>
      <c r="ULH34" s="489"/>
      <c r="ULI34" s="489"/>
      <c r="ULJ34" s="489"/>
      <c r="ULK34" s="489"/>
      <c r="ULL34" s="489"/>
      <c r="ULM34" s="489"/>
      <c r="ULN34" s="489"/>
      <c r="ULO34" s="489"/>
      <c r="ULP34" s="489"/>
      <c r="ULQ34" s="489"/>
      <c r="ULR34" s="489"/>
      <c r="ULS34" s="489"/>
      <c r="ULT34" s="489"/>
      <c r="ULU34" s="489"/>
      <c r="ULV34" s="489"/>
      <c r="ULW34" s="489"/>
      <c r="ULX34" s="489"/>
      <c r="ULY34" s="489"/>
      <c r="ULZ34" s="489"/>
      <c r="UMA34" s="489"/>
      <c r="UMB34" s="489"/>
      <c r="UMC34" s="489"/>
      <c r="UMD34" s="489"/>
      <c r="UME34" s="489"/>
      <c r="UMF34" s="489"/>
      <c r="UMG34" s="489"/>
      <c r="UMH34" s="489"/>
      <c r="UMI34" s="489"/>
      <c r="UMJ34" s="489"/>
      <c r="UMK34" s="489"/>
      <c r="UML34" s="489"/>
      <c r="UMM34" s="489"/>
      <c r="UMN34" s="489"/>
      <c r="UMO34" s="489"/>
      <c r="UMP34" s="489"/>
      <c r="UMQ34" s="489"/>
      <c r="UMR34" s="489"/>
      <c r="UMS34" s="489"/>
      <c r="UMT34" s="489"/>
      <c r="UMU34" s="489"/>
      <c r="UMV34" s="489"/>
      <c r="UMW34" s="489"/>
      <c r="UMX34" s="489"/>
      <c r="UMY34" s="489"/>
      <c r="UMZ34" s="489"/>
      <c r="UNA34" s="489"/>
      <c r="UNB34" s="489"/>
      <c r="UNC34" s="489"/>
      <c r="UND34" s="489"/>
      <c r="UNE34" s="489"/>
      <c r="UNF34" s="489"/>
      <c r="UNG34" s="489"/>
      <c r="UNH34" s="489"/>
      <c r="UNI34" s="489"/>
      <c r="UNJ34" s="489"/>
      <c r="UNK34" s="489"/>
      <c r="UNL34" s="489"/>
      <c r="UNM34" s="489"/>
      <c r="UNN34" s="489"/>
      <c r="UNO34" s="489"/>
      <c r="UNP34" s="489"/>
      <c r="UNQ34" s="489"/>
      <c r="UNR34" s="489"/>
      <c r="UNS34" s="489"/>
      <c r="UNT34" s="489"/>
      <c r="UNU34" s="489"/>
      <c r="UNV34" s="489"/>
      <c r="UNW34" s="489"/>
      <c r="UNX34" s="489"/>
      <c r="UNY34" s="489"/>
      <c r="UNZ34" s="489"/>
      <c r="UOA34" s="489"/>
      <c r="UOB34" s="489"/>
      <c r="UOC34" s="489"/>
      <c r="UOD34" s="489"/>
      <c r="UOE34" s="489"/>
      <c r="UOF34" s="489"/>
      <c r="UOG34" s="489"/>
      <c r="UOH34" s="489"/>
      <c r="UOI34" s="489"/>
      <c r="UOJ34" s="489"/>
      <c r="UOK34" s="489"/>
      <c r="UOL34" s="489"/>
      <c r="UOM34" s="489"/>
      <c r="UON34" s="489"/>
      <c r="UOO34" s="489"/>
      <c r="UOP34" s="489"/>
      <c r="UOQ34" s="489"/>
      <c r="UOR34" s="489"/>
      <c r="UOS34" s="489"/>
      <c r="UOT34" s="489"/>
      <c r="UOU34" s="489"/>
      <c r="UOV34" s="489"/>
      <c r="UOW34" s="489"/>
      <c r="UOX34" s="489"/>
      <c r="UOY34" s="489"/>
      <c r="UOZ34" s="489"/>
      <c r="UPA34" s="489"/>
      <c r="UPB34" s="489"/>
      <c r="UPC34" s="489"/>
      <c r="UPD34" s="489"/>
      <c r="UPE34" s="489"/>
      <c r="UPF34" s="489"/>
      <c r="UPG34" s="489"/>
      <c r="UPH34" s="489"/>
      <c r="UPI34" s="489"/>
      <c r="UPJ34" s="489"/>
      <c r="UPK34" s="489"/>
      <c r="UPL34" s="489"/>
      <c r="UPM34" s="489"/>
      <c r="UPN34" s="489"/>
      <c r="UPO34" s="489"/>
      <c r="UPP34" s="489"/>
      <c r="UPQ34" s="489"/>
      <c r="UPR34" s="489"/>
      <c r="UPS34" s="489"/>
      <c r="UPT34" s="489"/>
      <c r="UPU34" s="489"/>
      <c r="UPV34" s="489"/>
      <c r="UPW34" s="489"/>
      <c r="UPX34" s="489"/>
      <c r="UPY34" s="489"/>
      <c r="UPZ34" s="489"/>
      <c r="UQA34" s="489"/>
      <c r="UQB34" s="489"/>
      <c r="UQC34" s="489"/>
      <c r="UQD34" s="489"/>
      <c r="UQE34" s="489"/>
      <c r="UQF34" s="489"/>
      <c r="UQG34" s="489"/>
      <c r="UQH34" s="489"/>
      <c r="UQI34" s="489"/>
      <c r="UQJ34" s="489"/>
      <c r="UQK34" s="489"/>
      <c r="UQL34" s="489"/>
      <c r="UQM34" s="489"/>
      <c r="UQN34" s="489"/>
      <c r="UQO34" s="489"/>
      <c r="UQP34" s="489"/>
      <c r="UQQ34" s="489"/>
      <c r="UQR34" s="489"/>
      <c r="UQS34" s="489"/>
      <c r="UQT34" s="489"/>
      <c r="UQU34" s="489"/>
      <c r="UQV34" s="489"/>
      <c r="UQW34" s="489"/>
      <c r="UQX34" s="489"/>
      <c r="UQY34" s="489"/>
      <c r="UQZ34" s="489"/>
      <c r="URA34" s="489"/>
      <c r="URB34" s="489"/>
      <c r="URC34" s="489"/>
      <c r="URD34" s="489"/>
      <c r="URE34" s="489"/>
      <c r="URF34" s="489"/>
      <c r="URG34" s="489"/>
      <c r="URH34" s="489"/>
      <c r="URI34" s="489"/>
      <c r="URJ34" s="489"/>
      <c r="URK34" s="489"/>
      <c r="URL34" s="489"/>
      <c r="URM34" s="489"/>
      <c r="URN34" s="489"/>
      <c r="URO34" s="489"/>
      <c r="URP34" s="489"/>
      <c r="URQ34" s="489"/>
      <c r="URR34" s="489"/>
      <c r="URS34" s="489"/>
      <c r="URT34" s="489"/>
      <c r="URU34" s="489"/>
      <c r="URV34" s="489"/>
      <c r="URW34" s="489"/>
      <c r="URX34" s="489"/>
      <c r="URY34" s="489"/>
      <c r="URZ34" s="489"/>
      <c r="USA34" s="489"/>
      <c r="USB34" s="489"/>
      <c r="USC34" s="489"/>
      <c r="USD34" s="489"/>
      <c r="USE34" s="489"/>
      <c r="USF34" s="489"/>
      <c r="USG34" s="489"/>
      <c r="USH34" s="489"/>
      <c r="USI34" s="489"/>
      <c r="USJ34" s="489"/>
      <c r="USK34" s="489"/>
      <c r="USL34" s="489"/>
      <c r="USM34" s="489"/>
      <c r="USN34" s="489"/>
      <c r="USO34" s="489"/>
      <c r="USP34" s="489"/>
      <c r="USQ34" s="489"/>
      <c r="USR34" s="489"/>
      <c r="USS34" s="489"/>
      <c r="UST34" s="489"/>
      <c r="USU34" s="489"/>
      <c r="USV34" s="489"/>
      <c r="USW34" s="489"/>
      <c r="USX34" s="489"/>
      <c r="USY34" s="489"/>
      <c r="USZ34" s="489"/>
      <c r="UTA34" s="489"/>
      <c r="UTB34" s="489"/>
      <c r="UTC34" s="489"/>
      <c r="UTD34" s="489"/>
      <c r="UTE34" s="489"/>
      <c r="UTF34" s="489"/>
      <c r="UTG34" s="489"/>
      <c r="UTH34" s="489"/>
      <c r="UTI34" s="489"/>
      <c r="UTJ34" s="489"/>
      <c r="UTK34" s="489"/>
      <c r="UTL34" s="489"/>
      <c r="UTM34" s="489"/>
      <c r="UTN34" s="489"/>
      <c r="UTO34" s="489"/>
      <c r="UTP34" s="489"/>
      <c r="UTQ34" s="489"/>
      <c r="UTR34" s="489"/>
      <c r="UTS34" s="489"/>
      <c r="UTT34" s="489"/>
      <c r="UTU34" s="489"/>
      <c r="UTV34" s="489"/>
      <c r="UTW34" s="489"/>
      <c r="UTX34" s="489"/>
      <c r="UTY34" s="489"/>
      <c r="UTZ34" s="489"/>
      <c r="UUA34" s="489"/>
      <c r="UUB34" s="489"/>
      <c r="UUC34" s="489"/>
      <c r="UUD34" s="489"/>
      <c r="UUE34" s="489"/>
      <c r="UUF34" s="489"/>
      <c r="UUG34" s="489"/>
      <c r="UUH34" s="489"/>
      <c r="UUI34" s="489"/>
      <c r="UUJ34" s="489"/>
      <c r="UUK34" s="489"/>
      <c r="UUL34" s="489"/>
      <c r="UUM34" s="489"/>
      <c r="UUN34" s="489"/>
      <c r="UUO34" s="489"/>
      <c r="UUP34" s="489"/>
      <c r="UUQ34" s="489"/>
      <c r="UUR34" s="489"/>
      <c r="UUS34" s="489"/>
      <c r="UUT34" s="489"/>
      <c r="UUU34" s="489"/>
      <c r="UUV34" s="489"/>
      <c r="UUW34" s="489"/>
      <c r="UUX34" s="489"/>
      <c r="UUY34" s="489"/>
      <c r="UUZ34" s="489"/>
      <c r="UVA34" s="489"/>
      <c r="UVB34" s="489"/>
      <c r="UVC34" s="489"/>
      <c r="UVD34" s="489"/>
      <c r="UVE34" s="489"/>
      <c r="UVF34" s="489"/>
      <c r="UVG34" s="489"/>
      <c r="UVH34" s="489"/>
      <c r="UVI34" s="489"/>
      <c r="UVJ34" s="489"/>
      <c r="UVK34" s="489"/>
      <c r="UVL34" s="489"/>
      <c r="UVM34" s="489"/>
      <c r="UVN34" s="489"/>
      <c r="UVO34" s="489"/>
      <c r="UVP34" s="489"/>
      <c r="UVQ34" s="489"/>
      <c r="UVR34" s="489"/>
      <c r="UVS34" s="489"/>
      <c r="UVT34" s="489"/>
      <c r="UVU34" s="489"/>
      <c r="UVV34" s="489"/>
      <c r="UVW34" s="489"/>
      <c r="UVX34" s="489"/>
      <c r="UVY34" s="489"/>
      <c r="UVZ34" s="489"/>
      <c r="UWA34" s="489"/>
      <c r="UWB34" s="489"/>
      <c r="UWC34" s="489"/>
      <c r="UWD34" s="489"/>
      <c r="UWE34" s="489"/>
      <c r="UWF34" s="489"/>
      <c r="UWG34" s="489"/>
      <c r="UWH34" s="489"/>
      <c r="UWI34" s="489"/>
      <c r="UWJ34" s="489"/>
      <c r="UWK34" s="489"/>
      <c r="UWL34" s="489"/>
      <c r="UWM34" s="489"/>
      <c r="UWN34" s="489"/>
      <c r="UWO34" s="489"/>
      <c r="UWP34" s="489"/>
      <c r="UWQ34" s="489"/>
      <c r="UWR34" s="489"/>
      <c r="UWS34" s="489"/>
      <c r="UWT34" s="489"/>
      <c r="UWU34" s="489"/>
      <c r="UWV34" s="489"/>
      <c r="UWW34" s="489"/>
      <c r="UWX34" s="489"/>
      <c r="UWY34" s="489"/>
      <c r="UWZ34" s="489"/>
      <c r="UXA34" s="489"/>
      <c r="UXB34" s="489"/>
      <c r="UXC34" s="489"/>
      <c r="UXD34" s="489"/>
      <c r="UXE34" s="489"/>
      <c r="UXF34" s="489"/>
      <c r="UXG34" s="489"/>
      <c r="UXH34" s="489"/>
      <c r="UXI34" s="489"/>
      <c r="UXJ34" s="489"/>
      <c r="UXK34" s="489"/>
      <c r="UXL34" s="489"/>
      <c r="UXM34" s="489"/>
      <c r="UXN34" s="489"/>
      <c r="UXO34" s="489"/>
      <c r="UXP34" s="489"/>
      <c r="UXQ34" s="489"/>
      <c r="UXR34" s="489"/>
      <c r="UXS34" s="489"/>
      <c r="UXT34" s="489"/>
      <c r="UXU34" s="489"/>
      <c r="UXV34" s="489"/>
      <c r="UXW34" s="489"/>
      <c r="UXX34" s="489"/>
      <c r="UXY34" s="489"/>
      <c r="UXZ34" s="489"/>
      <c r="UYA34" s="489"/>
      <c r="UYB34" s="489"/>
      <c r="UYC34" s="489"/>
      <c r="UYD34" s="489"/>
      <c r="UYE34" s="489"/>
      <c r="UYF34" s="489"/>
      <c r="UYG34" s="489"/>
      <c r="UYH34" s="489"/>
      <c r="UYI34" s="489"/>
      <c r="UYJ34" s="489"/>
      <c r="UYK34" s="489"/>
      <c r="UYL34" s="489"/>
      <c r="UYM34" s="489"/>
      <c r="UYN34" s="489"/>
      <c r="UYO34" s="489"/>
      <c r="UYP34" s="489"/>
      <c r="UYQ34" s="489"/>
      <c r="UYR34" s="489"/>
      <c r="UYS34" s="489"/>
      <c r="UYT34" s="489"/>
      <c r="UYU34" s="489"/>
      <c r="UYV34" s="489"/>
      <c r="UYW34" s="489"/>
      <c r="UYX34" s="489"/>
      <c r="UYY34" s="489"/>
      <c r="UYZ34" s="489"/>
      <c r="UZA34" s="489"/>
      <c r="UZB34" s="489"/>
      <c r="UZC34" s="489"/>
      <c r="UZD34" s="489"/>
      <c r="UZE34" s="489"/>
      <c r="UZF34" s="489"/>
      <c r="UZG34" s="489"/>
      <c r="UZH34" s="489"/>
      <c r="UZI34" s="489"/>
      <c r="UZJ34" s="489"/>
      <c r="UZK34" s="489"/>
      <c r="UZL34" s="489"/>
      <c r="UZM34" s="489"/>
      <c r="UZN34" s="489"/>
      <c r="UZO34" s="489"/>
      <c r="UZP34" s="489"/>
      <c r="UZQ34" s="489"/>
      <c r="UZR34" s="489"/>
      <c r="UZS34" s="489"/>
      <c r="UZT34" s="489"/>
      <c r="UZU34" s="489"/>
      <c r="UZV34" s="489"/>
      <c r="UZW34" s="489"/>
      <c r="UZX34" s="489"/>
      <c r="UZY34" s="489"/>
      <c r="UZZ34" s="489"/>
      <c r="VAA34" s="489"/>
      <c r="VAB34" s="489"/>
      <c r="VAC34" s="489"/>
      <c r="VAD34" s="489"/>
      <c r="VAE34" s="489"/>
      <c r="VAF34" s="489"/>
      <c r="VAG34" s="489"/>
      <c r="VAH34" s="489"/>
      <c r="VAI34" s="489"/>
      <c r="VAJ34" s="489"/>
      <c r="VAK34" s="489"/>
      <c r="VAL34" s="489"/>
      <c r="VAM34" s="489"/>
      <c r="VAN34" s="489"/>
      <c r="VAO34" s="489"/>
      <c r="VAP34" s="489"/>
      <c r="VAQ34" s="489"/>
      <c r="VAR34" s="489"/>
      <c r="VAS34" s="489"/>
      <c r="VAT34" s="489"/>
      <c r="VAU34" s="489"/>
      <c r="VAV34" s="489"/>
      <c r="VAW34" s="489"/>
      <c r="VAX34" s="489"/>
      <c r="VAY34" s="489"/>
      <c r="VAZ34" s="489"/>
      <c r="VBA34" s="489"/>
      <c r="VBB34" s="489"/>
      <c r="VBC34" s="489"/>
      <c r="VBD34" s="489"/>
      <c r="VBE34" s="489"/>
      <c r="VBF34" s="489"/>
      <c r="VBG34" s="489"/>
      <c r="VBH34" s="489"/>
      <c r="VBI34" s="489"/>
      <c r="VBJ34" s="489"/>
      <c r="VBK34" s="489"/>
      <c r="VBL34" s="489"/>
      <c r="VBM34" s="489"/>
      <c r="VBN34" s="489"/>
      <c r="VBO34" s="489"/>
      <c r="VBP34" s="489"/>
      <c r="VBQ34" s="489"/>
      <c r="VBR34" s="489"/>
      <c r="VBS34" s="489"/>
      <c r="VBT34" s="489"/>
      <c r="VBU34" s="489"/>
      <c r="VBV34" s="489"/>
      <c r="VBW34" s="489"/>
      <c r="VBX34" s="489"/>
      <c r="VBY34" s="489"/>
      <c r="VBZ34" s="489"/>
      <c r="VCA34" s="489"/>
      <c r="VCB34" s="489"/>
      <c r="VCC34" s="489"/>
      <c r="VCD34" s="489"/>
      <c r="VCE34" s="489"/>
      <c r="VCF34" s="489"/>
      <c r="VCG34" s="489"/>
      <c r="VCH34" s="489"/>
      <c r="VCI34" s="489"/>
      <c r="VCJ34" s="489"/>
      <c r="VCK34" s="489"/>
      <c r="VCL34" s="489"/>
      <c r="VCM34" s="489"/>
      <c r="VCN34" s="489"/>
      <c r="VCO34" s="489"/>
      <c r="VCP34" s="489"/>
      <c r="VCQ34" s="489"/>
      <c r="VCR34" s="489"/>
      <c r="VCS34" s="489"/>
      <c r="VCT34" s="489"/>
      <c r="VCU34" s="489"/>
      <c r="VCV34" s="489"/>
      <c r="VCW34" s="489"/>
      <c r="VCX34" s="489"/>
      <c r="VCY34" s="489"/>
      <c r="VCZ34" s="489"/>
      <c r="VDA34" s="489"/>
      <c r="VDB34" s="489"/>
      <c r="VDC34" s="489"/>
      <c r="VDD34" s="489"/>
      <c r="VDE34" s="489"/>
      <c r="VDF34" s="489"/>
      <c r="VDG34" s="489"/>
      <c r="VDH34" s="489"/>
      <c r="VDI34" s="489"/>
      <c r="VDJ34" s="489"/>
      <c r="VDK34" s="489"/>
      <c r="VDL34" s="489"/>
      <c r="VDM34" s="489"/>
      <c r="VDN34" s="489"/>
      <c r="VDO34" s="489"/>
      <c r="VDP34" s="489"/>
      <c r="VDQ34" s="489"/>
      <c r="VDR34" s="489"/>
      <c r="VDS34" s="489"/>
      <c r="VDT34" s="489"/>
      <c r="VDU34" s="489"/>
      <c r="VDV34" s="489"/>
      <c r="VDW34" s="489"/>
      <c r="VDX34" s="489"/>
      <c r="VDY34" s="489"/>
      <c r="VDZ34" s="489"/>
      <c r="VEA34" s="489"/>
      <c r="VEB34" s="489"/>
      <c r="VEC34" s="489"/>
      <c r="VED34" s="489"/>
      <c r="VEE34" s="489"/>
      <c r="VEF34" s="489"/>
      <c r="VEG34" s="489"/>
      <c r="VEH34" s="489"/>
      <c r="VEI34" s="489"/>
      <c r="VEJ34" s="489"/>
      <c r="VEK34" s="489"/>
      <c r="VEL34" s="489"/>
      <c r="VEM34" s="489"/>
      <c r="VEN34" s="489"/>
      <c r="VEO34" s="489"/>
      <c r="VEP34" s="489"/>
      <c r="VEQ34" s="489"/>
      <c r="VER34" s="489"/>
      <c r="VES34" s="489"/>
      <c r="VET34" s="489"/>
      <c r="VEU34" s="489"/>
      <c r="VEV34" s="489"/>
      <c r="VEW34" s="489"/>
      <c r="VEX34" s="489"/>
      <c r="VEY34" s="489"/>
      <c r="VEZ34" s="489"/>
      <c r="VFA34" s="489"/>
      <c r="VFB34" s="489"/>
      <c r="VFC34" s="489"/>
      <c r="VFD34" s="489"/>
      <c r="VFE34" s="489"/>
      <c r="VFF34" s="489"/>
      <c r="VFG34" s="489"/>
      <c r="VFH34" s="489"/>
      <c r="VFI34" s="489"/>
      <c r="VFJ34" s="489"/>
      <c r="VFK34" s="489"/>
      <c r="VFL34" s="489"/>
      <c r="VFM34" s="489"/>
      <c r="VFN34" s="489"/>
      <c r="VFO34" s="489"/>
      <c r="VFP34" s="489"/>
      <c r="VFQ34" s="489"/>
      <c r="VFR34" s="489"/>
      <c r="VFS34" s="489"/>
      <c r="VFT34" s="489"/>
      <c r="VFU34" s="489"/>
      <c r="VFV34" s="489"/>
      <c r="VFW34" s="489"/>
      <c r="VFX34" s="489"/>
      <c r="VFY34" s="489"/>
      <c r="VFZ34" s="489"/>
      <c r="VGA34" s="489"/>
      <c r="VGB34" s="489"/>
      <c r="VGC34" s="489"/>
      <c r="VGD34" s="489"/>
      <c r="VGE34" s="489"/>
      <c r="VGF34" s="489"/>
      <c r="VGG34" s="489"/>
      <c r="VGH34" s="489"/>
      <c r="VGI34" s="489"/>
      <c r="VGJ34" s="489"/>
      <c r="VGK34" s="489"/>
      <c r="VGL34" s="489"/>
      <c r="VGM34" s="489"/>
      <c r="VGN34" s="489"/>
      <c r="VGO34" s="489"/>
      <c r="VGP34" s="489"/>
      <c r="VGQ34" s="489"/>
      <c r="VGR34" s="489"/>
      <c r="VGS34" s="489"/>
      <c r="VGT34" s="489"/>
      <c r="VGU34" s="489"/>
      <c r="VGV34" s="489"/>
      <c r="VGW34" s="489"/>
      <c r="VGX34" s="489"/>
      <c r="VGY34" s="489"/>
      <c r="VGZ34" s="489"/>
      <c r="VHA34" s="489"/>
      <c r="VHB34" s="489"/>
      <c r="VHC34" s="489"/>
      <c r="VHD34" s="489"/>
      <c r="VHE34" s="489"/>
      <c r="VHF34" s="489"/>
      <c r="VHG34" s="489"/>
      <c r="VHH34" s="489"/>
      <c r="VHI34" s="489"/>
      <c r="VHJ34" s="489"/>
      <c r="VHK34" s="489"/>
      <c r="VHL34" s="489"/>
      <c r="VHM34" s="489"/>
      <c r="VHN34" s="489"/>
      <c r="VHO34" s="489"/>
      <c r="VHP34" s="489"/>
      <c r="VHQ34" s="489"/>
      <c r="VHR34" s="489"/>
      <c r="VHS34" s="489"/>
      <c r="VHT34" s="489"/>
      <c r="VHU34" s="489"/>
      <c r="VHV34" s="489"/>
      <c r="VHW34" s="489"/>
      <c r="VHX34" s="489"/>
      <c r="VHY34" s="489"/>
      <c r="VHZ34" s="489"/>
      <c r="VIA34" s="489"/>
      <c r="VIB34" s="489"/>
      <c r="VIC34" s="489"/>
      <c r="VID34" s="489"/>
      <c r="VIE34" s="489"/>
      <c r="VIF34" s="489"/>
      <c r="VIG34" s="489"/>
      <c r="VIH34" s="489"/>
      <c r="VII34" s="489"/>
      <c r="VIJ34" s="489"/>
      <c r="VIK34" s="489"/>
      <c r="VIL34" s="489"/>
      <c r="VIM34" s="489"/>
      <c r="VIN34" s="489"/>
      <c r="VIO34" s="489"/>
      <c r="VIP34" s="489"/>
      <c r="VIQ34" s="489"/>
      <c r="VIR34" s="489"/>
      <c r="VIS34" s="489"/>
      <c r="VIT34" s="489"/>
      <c r="VIU34" s="489"/>
      <c r="VIV34" s="489"/>
      <c r="VIW34" s="489"/>
      <c r="VIX34" s="489"/>
      <c r="VIY34" s="489"/>
      <c r="VIZ34" s="489"/>
      <c r="VJA34" s="489"/>
      <c r="VJB34" s="489"/>
      <c r="VJC34" s="489"/>
      <c r="VJD34" s="489"/>
      <c r="VJE34" s="489"/>
      <c r="VJF34" s="489"/>
      <c r="VJG34" s="489"/>
      <c r="VJH34" s="489"/>
      <c r="VJI34" s="489"/>
      <c r="VJJ34" s="489"/>
      <c r="VJK34" s="489"/>
      <c r="VJL34" s="489"/>
      <c r="VJM34" s="489"/>
      <c r="VJN34" s="489"/>
      <c r="VJO34" s="489"/>
      <c r="VJP34" s="489"/>
      <c r="VJQ34" s="489"/>
      <c r="VJR34" s="489"/>
      <c r="VJS34" s="489"/>
      <c r="VJT34" s="489"/>
      <c r="VJU34" s="489"/>
      <c r="VJV34" s="489"/>
      <c r="VJW34" s="489"/>
      <c r="VJX34" s="489"/>
      <c r="VJY34" s="489"/>
      <c r="VJZ34" s="489"/>
      <c r="VKA34" s="489"/>
      <c r="VKB34" s="489"/>
      <c r="VKC34" s="489"/>
      <c r="VKD34" s="489"/>
      <c r="VKE34" s="489"/>
      <c r="VKF34" s="489"/>
      <c r="VKG34" s="489"/>
      <c r="VKH34" s="489"/>
      <c r="VKI34" s="489"/>
      <c r="VKJ34" s="489"/>
      <c r="VKK34" s="489"/>
      <c r="VKL34" s="489"/>
      <c r="VKM34" s="489"/>
      <c r="VKN34" s="489"/>
      <c r="VKO34" s="489"/>
      <c r="VKP34" s="489"/>
      <c r="VKQ34" s="489"/>
      <c r="VKR34" s="489"/>
      <c r="VKS34" s="489"/>
      <c r="VKT34" s="489"/>
      <c r="VKU34" s="489"/>
      <c r="VKV34" s="489"/>
      <c r="VKW34" s="489"/>
      <c r="VKX34" s="489"/>
      <c r="VKY34" s="489"/>
      <c r="VKZ34" s="489"/>
      <c r="VLA34" s="489"/>
      <c r="VLB34" s="489"/>
      <c r="VLC34" s="489"/>
      <c r="VLD34" s="489"/>
      <c r="VLE34" s="489"/>
      <c r="VLF34" s="489"/>
      <c r="VLG34" s="489"/>
      <c r="VLH34" s="489"/>
      <c r="VLI34" s="489"/>
      <c r="VLJ34" s="489"/>
      <c r="VLK34" s="489"/>
      <c r="VLL34" s="489"/>
      <c r="VLM34" s="489"/>
      <c r="VLN34" s="489"/>
      <c r="VLO34" s="489"/>
      <c r="VLP34" s="489"/>
      <c r="VLQ34" s="489"/>
      <c r="VLR34" s="489"/>
      <c r="VLS34" s="489"/>
      <c r="VLT34" s="489"/>
      <c r="VLU34" s="489"/>
      <c r="VLV34" s="489"/>
      <c r="VLW34" s="489"/>
      <c r="VLX34" s="489"/>
      <c r="VLY34" s="489"/>
      <c r="VLZ34" s="489"/>
      <c r="VMA34" s="489"/>
      <c r="VMB34" s="489"/>
      <c r="VMC34" s="489"/>
      <c r="VMD34" s="489"/>
      <c r="VME34" s="489"/>
      <c r="VMF34" s="489"/>
      <c r="VMG34" s="489"/>
      <c r="VMH34" s="489"/>
      <c r="VMI34" s="489"/>
      <c r="VMJ34" s="489"/>
      <c r="VMK34" s="489"/>
      <c r="VML34" s="489"/>
      <c r="VMM34" s="489"/>
      <c r="VMN34" s="489"/>
      <c r="VMO34" s="489"/>
      <c r="VMP34" s="489"/>
      <c r="VMQ34" s="489"/>
      <c r="VMR34" s="489"/>
      <c r="VMS34" s="489"/>
      <c r="VMT34" s="489"/>
      <c r="VMU34" s="489"/>
      <c r="VMV34" s="489"/>
      <c r="VMW34" s="489"/>
      <c r="VMX34" s="489"/>
      <c r="VMY34" s="489"/>
      <c r="VMZ34" s="489"/>
      <c r="VNA34" s="489"/>
      <c r="VNB34" s="489"/>
      <c r="VNC34" s="489"/>
      <c r="VND34" s="489"/>
      <c r="VNE34" s="489"/>
      <c r="VNF34" s="489"/>
      <c r="VNG34" s="489"/>
      <c r="VNH34" s="489"/>
      <c r="VNI34" s="489"/>
      <c r="VNJ34" s="489"/>
      <c r="VNK34" s="489"/>
      <c r="VNL34" s="489"/>
      <c r="VNM34" s="489"/>
      <c r="VNN34" s="489"/>
      <c r="VNO34" s="489"/>
      <c r="VNP34" s="489"/>
      <c r="VNQ34" s="489"/>
      <c r="VNR34" s="489"/>
      <c r="VNS34" s="489"/>
      <c r="VNT34" s="489"/>
      <c r="VNU34" s="489"/>
      <c r="VNV34" s="489"/>
      <c r="VNW34" s="489"/>
      <c r="VNX34" s="489"/>
      <c r="VNY34" s="489"/>
      <c r="VNZ34" s="489"/>
      <c r="VOA34" s="489"/>
      <c r="VOB34" s="489"/>
      <c r="VOC34" s="489"/>
      <c r="VOD34" s="489"/>
      <c r="VOE34" s="489"/>
      <c r="VOF34" s="489"/>
      <c r="VOG34" s="489"/>
      <c r="VOH34" s="489"/>
      <c r="VOI34" s="489"/>
      <c r="VOJ34" s="489"/>
      <c r="VOK34" s="489"/>
      <c r="VOL34" s="489"/>
      <c r="VOM34" s="489"/>
      <c r="VON34" s="489"/>
      <c r="VOO34" s="489"/>
      <c r="VOP34" s="489"/>
      <c r="VOQ34" s="489"/>
      <c r="VOR34" s="489"/>
      <c r="VOS34" s="489"/>
      <c r="VOT34" s="489"/>
      <c r="VOU34" s="489"/>
      <c r="VOV34" s="489"/>
      <c r="VOW34" s="489"/>
      <c r="VOX34" s="489"/>
      <c r="VOY34" s="489"/>
      <c r="VOZ34" s="489"/>
      <c r="VPA34" s="489"/>
      <c r="VPB34" s="489"/>
      <c r="VPC34" s="489"/>
      <c r="VPD34" s="489"/>
      <c r="VPE34" s="489"/>
      <c r="VPF34" s="489"/>
      <c r="VPG34" s="489"/>
      <c r="VPH34" s="489"/>
      <c r="VPI34" s="489"/>
      <c r="VPJ34" s="489"/>
      <c r="VPK34" s="489"/>
      <c r="VPL34" s="489"/>
      <c r="VPM34" s="489"/>
      <c r="VPN34" s="489"/>
      <c r="VPO34" s="489"/>
      <c r="VPP34" s="489"/>
      <c r="VPQ34" s="489"/>
      <c r="VPR34" s="489"/>
      <c r="VPS34" s="489"/>
      <c r="VPT34" s="489"/>
      <c r="VPU34" s="489"/>
      <c r="VPV34" s="489"/>
      <c r="VPW34" s="489"/>
      <c r="VPX34" s="489"/>
      <c r="VPY34" s="489"/>
      <c r="VPZ34" s="489"/>
      <c r="VQA34" s="489"/>
      <c r="VQB34" s="489"/>
      <c r="VQC34" s="489"/>
      <c r="VQD34" s="489"/>
      <c r="VQE34" s="489"/>
      <c r="VQF34" s="489"/>
      <c r="VQG34" s="489"/>
      <c r="VQH34" s="489"/>
      <c r="VQI34" s="489"/>
      <c r="VQJ34" s="489"/>
      <c r="VQK34" s="489"/>
      <c r="VQL34" s="489"/>
      <c r="VQM34" s="489"/>
      <c r="VQN34" s="489"/>
      <c r="VQO34" s="489"/>
      <c r="VQP34" s="489"/>
      <c r="VQQ34" s="489"/>
      <c r="VQR34" s="489"/>
      <c r="VQS34" s="489"/>
      <c r="VQT34" s="489"/>
      <c r="VQU34" s="489"/>
      <c r="VQV34" s="489"/>
      <c r="VQW34" s="489"/>
      <c r="VQX34" s="489"/>
      <c r="VQY34" s="489"/>
      <c r="VQZ34" s="489"/>
      <c r="VRA34" s="489"/>
      <c r="VRB34" s="489"/>
      <c r="VRC34" s="489"/>
      <c r="VRD34" s="489"/>
      <c r="VRE34" s="489"/>
      <c r="VRF34" s="489"/>
      <c r="VRG34" s="489"/>
      <c r="VRH34" s="489"/>
      <c r="VRI34" s="489"/>
      <c r="VRJ34" s="489"/>
      <c r="VRK34" s="489"/>
      <c r="VRL34" s="489"/>
      <c r="VRM34" s="489"/>
      <c r="VRN34" s="489"/>
      <c r="VRO34" s="489"/>
      <c r="VRP34" s="489"/>
      <c r="VRQ34" s="489"/>
      <c r="VRR34" s="489"/>
      <c r="VRS34" s="489"/>
      <c r="VRT34" s="489"/>
      <c r="VRU34" s="489"/>
      <c r="VRV34" s="489"/>
      <c r="VRW34" s="489"/>
      <c r="VRX34" s="489"/>
      <c r="VRY34" s="489"/>
      <c r="VRZ34" s="489"/>
      <c r="VSA34" s="489"/>
      <c r="VSB34" s="489"/>
      <c r="VSC34" s="489"/>
      <c r="VSD34" s="489"/>
      <c r="VSE34" s="489"/>
      <c r="VSF34" s="489"/>
      <c r="VSG34" s="489"/>
      <c r="VSH34" s="489"/>
      <c r="VSI34" s="489"/>
      <c r="VSJ34" s="489"/>
      <c r="VSK34" s="489"/>
      <c r="VSL34" s="489"/>
      <c r="VSM34" s="489"/>
      <c r="VSN34" s="489"/>
      <c r="VSO34" s="489"/>
      <c r="VSP34" s="489"/>
      <c r="VSQ34" s="489"/>
      <c r="VSR34" s="489"/>
      <c r="VSS34" s="489"/>
      <c r="VST34" s="489"/>
      <c r="VSU34" s="489"/>
      <c r="VSV34" s="489"/>
      <c r="VSW34" s="489"/>
      <c r="VSX34" s="489"/>
      <c r="VSY34" s="489"/>
      <c r="VSZ34" s="489"/>
      <c r="VTA34" s="489"/>
      <c r="VTB34" s="489"/>
      <c r="VTC34" s="489"/>
      <c r="VTD34" s="489"/>
      <c r="VTE34" s="489"/>
      <c r="VTF34" s="489"/>
      <c r="VTG34" s="489"/>
      <c r="VTH34" s="489"/>
      <c r="VTI34" s="489"/>
      <c r="VTJ34" s="489"/>
      <c r="VTK34" s="489"/>
      <c r="VTL34" s="489"/>
      <c r="VTM34" s="489"/>
      <c r="VTN34" s="489"/>
      <c r="VTO34" s="489"/>
      <c r="VTP34" s="489"/>
      <c r="VTQ34" s="489"/>
      <c r="VTR34" s="489"/>
      <c r="VTS34" s="489"/>
      <c r="VTT34" s="489"/>
      <c r="VTU34" s="489"/>
      <c r="VTV34" s="489"/>
      <c r="VTW34" s="489"/>
      <c r="VTX34" s="489"/>
      <c r="VTY34" s="489"/>
      <c r="VTZ34" s="489"/>
      <c r="VUA34" s="489"/>
      <c r="VUB34" s="489"/>
      <c r="VUC34" s="489"/>
      <c r="VUD34" s="489"/>
      <c r="VUE34" s="489"/>
      <c r="VUF34" s="489"/>
      <c r="VUG34" s="489"/>
      <c r="VUH34" s="489"/>
      <c r="VUI34" s="489"/>
      <c r="VUJ34" s="489"/>
      <c r="VUK34" s="489"/>
      <c r="VUL34" s="489"/>
      <c r="VUM34" s="489"/>
      <c r="VUN34" s="489"/>
      <c r="VUO34" s="489"/>
      <c r="VUP34" s="489"/>
      <c r="VUQ34" s="489"/>
      <c r="VUR34" s="489"/>
      <c r="VUS34" s="489"/>
      <c r="VUT34" s="489"/>
      <c r="VUU34" s="489"/>
      <c r="VUV34" s="489"/>
      <c r="VUW34" s="489"/>
      <c r="VUX34" s="489"/>
      <c r="VUY34" s="489"/>
      <c r="VUZ34" s="489"/>
      <c r="VVA34" s="489"/>
      <c r="VVB34" s="489"/>
      <c r="VVC34" s="489"/>
      <c r="VVD34" s="489"/>
      <c r="VVE34" s="489"/>
      <c r="VVF34" s="489"/>
      <c r="VVG34" s="489"/>
      <c r="VVH34" s="489"/>
      <c r="VVI34" s="489"/>
      <c r="VVJ34" s="489"/>
      <c r="VVK34" s="489"/>
      <c r="VVL34" s="489"/>
      <c r="VVM34" s="489"/>
      <c r="VVN34" s="489"/>
      <c r="VVO34" s="489"/>
      <c r="VVP34" s="489"/>
      <c r="VVQ34" s="489"/>
      <c r="VVR34" s="489"/>
      <c r="VVS34" s="489"/>
      <c r="VVT34" s="489"/>
      <c r="VVU34" s="489"/>
      <c r="VVV34" s="489"/>
      <c r="VVW34" s="489"/>
      <c r="VVX34" s="489"/>
      <c r="VVY34" s="489"/>
      <c r="VVZ34" s="489"/>
      <c r="VWA34" s="489"/>
      <c r="VWB34" s="489"/>
      <c r="VWC34" s="489"/>
      <c r="VWD34" s="489"/>
      <c r="VWE34" s="489"/>
      <c r="VWF34" s="489"/>
      <c r="VWG34" s="489"/>
      <c r="VWH34" s="489"/>
      <c r="VWI34" s="489"/>
      <c r="VWJ34" s="489"/>
      <c r="VWK34" s="489"/>
      <c r="VWL34" s="489"/>
      <c r="VWM34" s="489"/>
      <c r="VWN34" s="489"/>
      <c r="VWO34" s="489"/>
      <c r="VWP34" s="489"/>
      <c r="VWQ34" s="489"/>
      <c r="VWR34" s="489"/>
      <c r="VWS34" s="489"/>
      <c r="VWT34" s="489"/>
      <c r="VWU34" s="489"/>
      <c r="VWV34" s="489"/>
      <c r="VWW34" s="489"/>
      <c r="VWX34" s="489"/>
      <c r="VWY34" s="489"/>
      <c r="VWZ34" s="489"/>
      <c r="VXA34" s="489"/>
      <c r="VXB34" s="489"/>
      <c r="VXC34" s="489"/>
      <c r="VXD34" s="489"/>
      <c r="VXE34" s="489"/>
      <c r="VXF34" s="489"/>
      <c r="VXG34" s="489"/>
      <c r="VXH34" s="489"/>
      <c r="VXI34" s="489"/>
      <c r="VXJ34" s="489"/>
      <c r="VXK34" s="489"/>
      <c r="VXL34" s="489"/>
      <c r="VXM34" s="489"/>
      <c r="VXN34" s="489"/>
      <c r="VXO34" s="489"/>
      <c r="VXP34" s="489"/>
      <c r="VXQ34" s="489"/>
      <c r="VXR34" s="489"/>
      <c r="VXS34" s="489"/>
      <c r="VXT34" s="489"/>
      <c r="VXU34" s="489"/>
      <c r="VXV34" s="489"/>
      <c r="VXW34" s="489"/>
      <c r="VXX34" s="489"/>
      <c r="VXY34" s="489"/>
      <c r="VXZ34" s="489"/>
      <c r="VYA34" s="489"/>
      <c r="VYB34" s="489"/>
      <c r="VYC34" s="489"/>
      <c r="VYD34" s="489"/>
      <c r="VYE34" s="489"/>
      <c r="VYF34" s="489"/>
      <c r="VYG34" s="489"/>
      <c r="VYH34" s="489"/>
      <c r="VYI34" s="489"/>
      <c r="VYJ34" s="489"/>
      <c r="VYK34" s="489"/>
      <c r="VYL34" s="489"/>
      <c r="VYM34" s="489"/>
      <c r="VYN34" s="489"/>
      <c r="VYO34" s="489"/>
      <c r="VYP34" s="489"/>
      <c r="VYQ34" s="489"/>
      <c r="VYR34" s="489"/>
      <c r="VYS34" s="489"/>
      <c r="VYT34" s="489"/>
      <c r="VYU34" s="489"/>
      <c r="VYV34" s="489"/>
      <c r="VYW34" s="489"/>
      <c r="VYX34" s="489"/>
      <c r="VYY34" s="489"/>
      <c r="VYZ34" s="489"/>
      <c r="VZA34" s="489"/>
      <c r="VZB34" s="489"/>
      <c r="VZC34" s="489"/>
      <c r="VZD34" s="489"/>
      <c r="VZE34" s="489"/>
      <c r="VZF34" s="489"/>
      <c r="VZG34" s="489"/>
      <c r="VZH34" s="489"/>
      <c r="VZI34" s="489"/>
      <c r="VZJ34" s="489"/>
      <c r="VZK34" s="489"/>
      <c r="VZL34" s="489"/>
      <c r="VZM34" s="489"/>
      <c r="VZN34" s="489"/>
      <c r="VZO34" s="489"/>
      <c r="VZP34" s="489"/>
      <c r="VZQ34" s="489"/>
      <c r="VZR34" s="489"/>
      <c r="VZS34" s="489"/>
      <c r="VZT34" s="489"/>
      <c r="VZU34" s="489"/>
      <c r="VZV34" s="489"/>
      <c r="VZW34" s="489"/>
      <c r="VZX34" s="489"/>
      <c r="VZY34" s="489"/>
      <c r="VZZ34" s="489"/>
      <c r="WAA34" s="489"/>
      <c r="WAB34" s="489"/>
      <c r="WAC34" s="489"/>
      <c r="WAD34" s="489"/>
      <c r="WAE34" s="489"/>
      <c r="WAF34" s="489"/>
      <c r="WAG34" s="489"/>
      <c r="WAH34" s="489"/>
      <c r="WAI34" s="489"/>
      <c r="WAJ34" s="489"/>
      <c r="WAK34" s="489"/>
      <c r="WAL34" s="489"/>
      <c r="WAM34" s="489"/>
      <c r="WAN34" s="489"/>
      <c r="WAO34" s="489"/>
      <c r="WAP34" s="489"/>
      <c r="WAQ34" s="489"/>
      <c r="WAR34" s="489"/>
      <c r="WAS34" s="489"/>
      <c r="WAT34" s="489"/>
      <c r="WAU34" s="489"/>
      <c r="WAV34" s="489"/>
      <c r="WAW34" s="489"/>
      <c r="WAX34" s="489"/>
      <c r="WAY34" s="489"/>
      <c r="WAZ34" s="489"/>
      <c r="WBA34" s="489"/>
      <c r="WBB34" s="489"/>
      <c r="WBC34" s="489"/>
      <c r="WBD34" s="489"/>
      <c r="WBE34" s="489"/>
      <c r="WBF34" s="489"/>
      <c r="WBG34" s="489"/>
      <c r="WBH34" s="489"/>
      <c r="WBI34" s="489"/>
      <c r="WBJ34" s="489"/>
      <c r="WBK34" s="489"/>
      <c r="WBL34" s="489"/>
      <c r="WBM34" s="489"/>
      <c r="WBN34" s="489"/>
      <c r="WBO34" s="489"/>
      <c r="WBP34" s="489"/>
      <c r="WBQ34" s="489"/>
      <c r="WBR34" s="489"/>
      <c r="WBS34" s="489"/>
      <c r="WBT34" s="489"/>
      <c r="WBU34" s="489"/>
      <c r="WBV34" s="489"/>
      <c r="WBW34" s="489"/>
      <c r="WBX34" s="489"/>
      <c r="WBY34" s="489"/>
      <c r="WBZ34" s="489"/>
      <c r="WCA34" s="489"/>
      <c r="WCB34" s="489"/>
      <c r="WCC34" s="489"/>
      <c r="WCD34" s="489"/>
      <c r="WCE34" s="489"/>
      <c r="WCF34" s="489"/>
      <c r="WCG34" s="489"/>
      <c r="WCH34" s="489"/>
      <c r="WCI34" s="489"/>
      <c r="WCJ34" s="489"/>
      <c r="WCK34" s="489"/>
      <c r="WCL34" s="489"/>
      <c r="WCM34" s="489"/>
      <c r="WCN34" s="489"/>
      <c r="WCO34" s="489"/>
      <c r="WCP34" s="489"/>
      <c r="WCQ34" s="489"/>
      <c r="WCR34" s="489"/>
      <c r="WCS34" s="489"/>
      <c r="WCT34" s="489"/>
      <c r="WCU34" s="489"/>
      <c r="WCV34" s="489"/>
      <c r="WCW34" s="489"/>
      <c r="WCX34" s="489"/>
      <c r="WCY34" s="489"/>
      <c r="WCZ34" s="489"/>
      <c r="WDA34" s="489"/>
      <c r="WDB34" s="489"/>
      <c r="WDC34" s="489"/>
      <c r="WDD34" s="489"/>
      <c r="WDE34" s="489"/>
      <c r="WDF34" s="489"/>
      <c r="WDG34" s="489"/>
      <c r="WDH34" s="489"/>
      <c r="WDI34" s="489"/>
      <c r="WDJ34" s="489"/>
      <c r="WDK34" s="489"/>
      <c r="WDL34" s="489"/>
      <c r="WDM34" s="489"/>
      <c r="WDN34" s="489"/>
      <c r="WDO34" s="489"/>
      <c r="WDP34" s="489"/>
      <c r="WDQ34" s="489"/>
      <c r="WDR34" s="489"/>
      <c r="WDS34" s="489"/>
      <c r="WDT34" s="489"/>
      <c r="WDU34" s="489"/>
      <c r="WDV34" s="489"/>
      <c r="WDW34" s="489"/>
      <c r="WDX34" s="489"/>
      <c r="WDY34" s="489"/>
      <c r="WDZ34" s="489"/>
      <c r="WEA34" s="489"/>
      <c r="WEB34" s="489"/>
      <c r="WEC34" s="489"/>
      <c r="WED34" s="489"/>
      <c r="WEE34" s="489"/>
      <c r="WEF34" s="489"/>
      <c r="WEG34" s="489"/>
      <c r="WEH34" s="489"/>
      <c r="WEI34" s="489"/>
      <c r="WEJ34" s="489"/>
      <c r="WEK34" s="489"/>
      <c r="WEL34" s="489"/>
      <c r="WEM34" s="489"/>
      <c r="WEN34" s="489"/>
      <c r="WEO34" s="489"/>
      <c r="WEP34" s="489"/>
      <c r="WEQ34" s="489"/>
      <c r="WER34" s="489"/>
      <c r="WES34" s="489"/>
      <c r="WET34" s="489"/>
      <c r="WEU34" s="489"/>
      <c r="WEV34" s="489"/>
      <c r="WEW34" s="489"/>
      <c r="WEX34" s="489"/>
      <c r="WEY34" s="489"/>
      <c r="WEZ34" s="489"/>
      <c r="WFA34" s="489"/>
      <c r="WFB34" s="489"/>
      <c r="WFC34" s="489"/>
      <c r="WFD34" s="489"/>
      <c r="WFE34" s="489"/>
      <c r="WFF34" s="489"/>
      <c r="WFG34" s="489"/>
      <c r="WFH34" s="489"/>
      <c r="WFI34" s="489"/>
      <c r="WFJ34" s="489"/>
      <c r="WFK34" s="489"/>
      <c r="WFL34" s="489"/>
      <c r="WFM34" s="489"/>
      <c r="WFN34" s="489"/>
      <c r="WFO34" s="489"/>
      <c r="WFP34" s="489"/>
      <c r="WFQ34" s="489"/>
      <c r="WFR34" s="489"/>
      <c r="WFS34" s="489"/>
      <c r="WFT34" s="489"/>
      <c r="WFU34" s="489"/>
      <c r="WFV34" s="489"/>
      <c r="WFW34" s="489"/>
      <c r="WFX34" s="489"/>
      <c r="WFY34" s="489"/>
      <c r="WFZ34" s="489"/>
      <c r="WGA34" s="489"/>
      <c r="WGB34" s="489"/>
      <c r="WGC34" s="489"/>
      <c r="WGD34" s="489"/>
      <c r="WGE34" s="489"/>
      <c r="WGF34" s="489"/>
      <c r="WGG34" s="489"/>
      <c r="WGH34" s="489"/>
      <c r="WGI34" s="489"/>
      <c r="WGJ34" s="489"/>
      <c r="WGK34" s="489"/>
      <c r="WGL34" s="489"/>
      <c r="WGM34" s="489"/>
      <c r="WGN34" s="489"/>
      <c r="WGO34" s="489"/>
      <c r="WGP34" s="489"/>
      <c r="WGQ34" s="489"/>
      <c r="WGR34" s="489"/>
      <c r="WGS34" s="489"/>
      <c r="WGT34" s="489"/>
      <c r="WGU34" s="489"/>
      <c r="WGV34" s="489"/>
      <c r="WGW34" s="489"/>
      <c r="WGX34" s="489"/>
      <c r="WGY34" s="489"/>
      <c r="WGZ34" s="489"/>
      <c r="WHA34" s="489"/>
      <c r="WHB34" s="489"/>
      <c r="WHC34" s="489"/>
      <c r="WHD34" s="489"/>
      <c r="WHE34" s="489"/>
      <c r="WHF34" s="489"/>
      <c r="WHG34" s="489"/>
      <c r="WHH34" s="489"/>
      <c r="WHI34" s="489"/>
      <c r="WHJ34" s="489"/>
      <c r="WHK34" s="489"/>
      <c r="WHL34" s="489"/>
      <c r="WHM34" s="489"/>
      <c r="WHN34" s="489"/>
      <c r="WHO34" s="489"/>
      <c r="WHP34" s="489"/>
      <c r="WHQ34" s="489"/>
      <c r="WHR34" s="489"/>
      <c r="WHS34" s="489"/>
      <c r="WHT34" s="489"/>
      <c r="WHU34" s="489"/>
      <c r="WHV34" s="489"/>
      <c r="WHW34" s="489"/>
      <c r="WHX34" s="489"/>
      <c r="WHY34" s="489"/>
      <c r="WHZ34" s="489"/>
      <c r="WIA34" s="489"/>
      <c r="WIB34" s="489"/>
      <c r="WIC34" s="489"/>
      <c r="WID34" s="489"/>
      <c r="WIE34" s="489"/>
      <c r="WIF34" s="489"/>
      <c r="WIG34" s="489"/>
      <c r="WIH34" s="489"/>
      <c r="WII34" s="489"/>
      <c r="WIJ34" s="489"/>
      <c r="WIK34" s="489"/>
      <c r="WIL34" s="489"/>
      <c r="WIM34" s="489"/>
      <c r="WIN34" s="489"/>
      <c r="WIO34" s="489"/>
      <c r="WIP34" s="489"/>
      <c r="WIQ34" s="489"/>
      <c r="WIR34" s="489"/>
      <c r="WIS34" s="489"/>
      <c r="WIT34" s="489"/>
      <c r="WIU34" s="489"/>
      <c r="WIV34" s="489"/>
      <c r="WIW34" s="489"/>
      <c r="WIX34" s="489"/>
      <c r="WIY34" s="489"/>
      <c r="WIZ34" s="489"/>
      <c r="WJA34" s="489"/>
      <c r="WJB34" s="489"/>
      <c r="WJC34" s="489"/>
      <c r="WJD34" s="489"/>
      <c r="WJE34" s="489"/>
      <c r="WJF34" s="489"/>
      <c r="WJG34" s="489"/>
      <c r="WJH34" s="489"/>
      <c r="WJI34" s="489"/>
      <c r="WJJ34" s="489"/>
      <c r="WJK34" s="489"/>
      <c r="WJL34" s="489"/>
      <c r="WJM34" s="489"/>
      <c r="WJN34" s="489"/>
      <c r="WJO34" s="489"/>
      <c r="WJP34" s="489"/>
      <c r="WJQ34" s="489"/>
      <c r="WJR34" s="489"/>
      <c r="WJS34" s="489"/>
      <c r="WJT34" s="489"/>
      <c r="WJU34" s="489"/>
      <c r="WJV34" s="489"/>
      <c r="WJW34" s="489"/>
      <c r="WJX34" s="489"/>
      <c r="WJY34" s="489"/>
      <c r="WJZ34" s="489"/>
      <c r="WKA34" s="489"/>
      <c r="WKB34" s="489"/>
      <c r="WKC34" s="489"/>
      <c r="WKD34" s="489"/>
      <c r="WKE34" s="489"/>
      <c r="WKF34" s="489"/>
      <c r="WKG34" s="489"/>
      <c r="WKH34" s="489"/>
      <c r="WKI34" s="489"/>
      <c r="WKJ34" s="489"/>
      <c r="WKK34" s="489"/>
      <c r="WKL34" s="489"/>
      <c r="WKM34" s="489"/>
      <c r="WKN34" s="489"/>
      <c r="WKO34" s="489"/>
      <c r="WKP34" s="489"/>
      <c r="WKQ34" s="489"/>
      <c r="WKR34" s="489"/>
      <c r="WKS34" s="489"/>
      <c r="WKT34" s="489"/>
      <c r="WKU34" s="489"/>
      <c r="WKV34" s="489"/>
      <c r="WKW34" s="489"/>
      <c r="WKX34" s="489"/>
      <c r="WKY34" s="489"/>
      <c r="WKZ34" s="489"/>
      <c r="WLA34" s="489"/>
      <c r="WLB34" s="489"/>
      <c r="WLC34" s="489"/>
      <c r="WLD34" s="489"/>
      <c r="WLE34" s="489"/>
      <c r="WLF34" s="489"/>
      <c r="WLG34" s="489"/>
      <c r="WLH34" s="489"/>
      <c r="WLI34" s="489"/>
      <c r="WLJ34" s="489"/>
      <c r="WLK34" s="489"/>
      <c r="WLL34" s="489"/>
      <c r="WLM34" s="489"/>
      <c r="WLN34" s="489"/>
      <c r="WLO34" s="489"/>
      <c r="WLP34" s="489"/>
      <c r="WLQ34" s="489"/>
      <c r="WLR34" s="489"/>
      <c r="WLS34" s="489"/>
      <c r="WLT34" s="489"/>
      <c r="WLU34" s="489"/>
      <c r="WLV34" s="489"/>
      <c r="WLW34" s="489"/>
      <c r="WLX34" s="489"/>
      <c r="WLY34" s="489"/>
      <c r="WLZ34" s="489"/>
      <c r="WMA34" s="489"/>
      <c r="WMB34" s="489"/>
      <c r="WMC34" s="489"/>
      <c r="WMD34" s="489"/>
      <c r="WME34" s="489"/>
      <c r="WMF34" s="489"/>
      <c r="WMG34" s="489"/>
      <c r="WMH34" s="489"/>
      <c r="WMI34" s="489"/>
      <c r="WMJ34" s="489"/>
      <c r="WMK34" s="489"/>
      <c r="WML34" s="489"/>
      <c r="WMM34" s="489"/>
      <c r="WMN34" s="489"/>
      <c r="WMO34" s="489"/>
      <c r="WMP34" s="489"/>
      <c r="WMQ34" s="489"/>
      <c r="WMR34" s="489"/>
      <c r="WMS34" s="489"/>
      <c r="WMT34" s="489"/>
      <c r="WMU34" s="489"/>
      <c r="WMV34" s="489"/>
      <c r="WMW34" s="489"/>
      <c r="WMX34" s="489"/>
      <c r="WMY34" s="489"/>
      <c r="WMZ34" s="489"/>
      <c r="WNA34" s="489"/>
      <c r="WNB34" s="489"/>
      <c r="WNC34" s="489"/>
      <c r="WND34" s="489"/>
      <c r="WNE34" s="489"/>
      <c r="WNF34" s="489"/>
      <c r="WNG34" s="489"/>
      <c r="WNH34" s="489"/>
      <c r="WNI34" s="489"/>
      <c r="WNJ34" s="489"/>
      <c r="WNK34" s="489"/>
      <c r="WNL34" s="489"/>
      <c r="WNM34" s="489"/>
      <c r="WNN34" s="489"/>
      <c r="WNO34" s="489"/>
      <c r="WNP34" s="489"/>
      <c r="WNQ34" s="489"/>
      <c r="WNR34" s="489"/>
      <c r="WNS34" s="489"/>
      <c r="WNT34" s="489"/>
      <c r="WNU34" s="489"/>
      <c r="WNV34" s="489"/>
      <c r="WNW34" s="489"/>
      <c r="WNX34" s="489"/>
      <c r="WNY34" s="489"/>
      <c r="WNZ34" s="489"/>
      <c r="WOA34" s="489"/>
      <c r="WOB34" s="489"/>
      <c r="WOC34" s="489"/>
      <c r="WOD34" s="489"/>
      <c r="WOE34" s="489"/>
      <c r="WOF34" s="489"/>
      <c r="WOG34" s="489"/>
      <c r="WOH34" s="489"/>
      <c r="WOI34" s="489"/>
      <c r="WOJ34" s="489"/>
      <c r="WOK34" s="489"/>
      <c r="WOL34" s="489"/>
      <c r="WOM34" s="489"/>
      <c r="WON34" s="489"/>
      <c r="WOO34" s="489"/>
      <c r="WOP34" s="489"/>
      <c r="WOQ34" s="489"/>
      <c r="WOR34" s="489"/>
      <c r="WOS34" s="489"/>
      <c r="WOT34" s="489"/>
      <c r="WOU34" s="489"/>
      <c r="WOV34" s="489"/>
      <c r="WOW34" s="489"/>
      <c r="WOX34" s="489"/>
      <c r="WOY34" s="489"/>
      <c r="WOZ34" s="489"/>
      <c r="WPA34" s="489"/>
      <c r="WPB34" s="489"/>
      <c r="WPC34" s="489"/>
      <c r="WPD34" s="489"/>
      <c r="WPE34" s="489"/>
      <c r="WPF34" s="489"/>
      <c r="WPG34" s="489"/>
      <c r="WPH34" s="489"/>
      <c r="WPI34" s="489"/>
      <c r="WPJ34" s="489"/>
      <c r="WPK34" s="489"/>
      <c r="WPL34" s="489"/>
      <c r="WPM34" s="489"/>
      <c r="WPN34" s="489"/>
      <c r="WPO34" s="489"/>
      <c r="WPP34" s="489"/>
      <c r="WPQ34" s="489"/>
      <c r="WPR34" s="489"/>
      <c r="WPS34" s="489"/>
      <c r="WPT34" s="489"/>
      <c r="WPU34" s="489"/>
      <c r="WPV34" s="489"/>
      <c r="WPW34" s="489"/>
      <c r="WPX34" s="489"/>
      <c r="WPY34" s="489"/>
      <c r="WPZ34" s="489"/>
      <c r="WQA34" s="489"/>
      <c r="WQB34" s="489"/>
      <c r="WQC34" s="489"/>
      <c r="WQD34" s="489"/>
      <c r="WQE34" s="489"/>
      <c r="WQF34" s="489"/>
      <c r="WQG34" s="489"/>
      <c r="WQH34" s="489"/>
      <c r="WQI34" s="489"/>
      <c r="WQJ34" s="489"/>
      <c r="WQK34" s="489"/>
      <c r="WQL34" s="489"/>
      <c r="WQM34" s="489"/>
      <c r="WQN34" s="489"/>
      <c r="WQO34" s="489"/>
      <c r="WQP34" s="489"/>
      <c r="WQQ34" s="489"/>
      <c r="WQR34" s="489"/>
      <c r="WQS34" s="489"/>
      <c r="WQT34" s="489"/>
      <c r="WQU34" s="489"/>
      <c r="WQV34" s="489"/>
      <c r="WQW34" s="489"/>
      <c r="WQX34" s="489"/>
      <c r="WQY34" s="489"/>
      <c r="WQZ34" s="489"/>
      <c r="WRA34" s="489"/>
      <c r="WRB34" s="489"/>
      <c r="WRC34" s="489"/>
      <c r="WRD34" s="489"/>
      <c r="WRE34" s="489"/>
      <c r="WRF34" s="489"/>
      <c r="WRG34" s="489"/>
      <c r="WRH34" s="489"/>
      <c r="WRI34" s="489"/>
      <c r="WRJ34" s="489"/>
      <c r="WRK34" s="489"/>
      <c r="WRL34" s="489"/>
      <c r="WRM34" s="489"/>
      <c r="WRN34" s="489"/>
      <c r="WRO34" s="489"/>
      <c r="WRP34" s="489"/>
      <c r="WRQ34" s="489"/>
      <c r="WRR34" s="489"/>
      <c r="WRS34" s="489"/>
      <c r="WRT34" s="489"/>
      <c r="WRU34" s="489"/>
      <c r="WRV34" s="489"/>
      <c r="WRW34" s="489"/>
      <c r="WRX34" s="489"/>
      <c r="WRY34" s="489"/>
      <c r="WRZ34" s="489"/>
      <c r="WSA34" s="489"/>
      <c r="WSB34" s="489"/>
      <c r="WSC34" s="489"/>
      <c r="WSD34" s="489"/>
      <c r="WSE34" s="489"/>
      <c r="WSF34" s="489"/>
      <c r="WSG34" s="489"/>
      <c r="WSH34" s="489"/>
      <c r="WSI34" s="489"/>
      <c r="WSJ34" s="489"/>
      <c r="WSK34" s="489"/>
      <c r="WSL34" s="489"/>
      <c r="WSM34" s="489"/>
      <c r="WSN34" s="489"/>
      <c r="WSO34" s="489"/>
      <c r="WSP34" s="489"/>
      <c r="WSQ34" s="489"/>
      <c r="WSR34" s="489"/>
      <c r="WSS34" s="489"/>
      <c r="WST34" s="489"/>
      <c r="WSU34" s="489"/>
      <c r="WSV34" s="489"/>
      <c r="WSW34" s="489"/>
      <c r="WSX34" s="489"/>
      <c r="WSY34" s="489"/>
      <c r="WSZ34" s="489"/>
      <c r="WTA34" s="489"/>
      <c r="WTB34" s="489"/>
      <c r="WTC34" s="489"/>
      <c r="WTD34" s="489"/>
      <c r="WTE34" s="489"/>
      <c r="WTF34" s="489"/>
      <c r="WTG34" s="489"/>
      <c r="WTH34" s="489"/>
      <c r="WTI34" s="489"/>
      <c r="WTJ34" s="489"/>
      <c r="WTK34" s="489"/>
      <c r="WTL34" s="489"/>
      <c r="WTM34" s="489"/>
      <c r="WTN34" s="489"/>
      <c r="WTO34" s="489"/>
      <c r="WTP34" s="489"/>
      <c r="WTQ34" s="489"/>
      <c r="WTR34" s="489"/>
      <c r="WTS34" s="489"/>
      <c r="WTT34" s="489"/>
      <c r="WTU34" s="489"/>
      <c r="WTV34" s="489"/>
      <c r="WTW34" s="489"/>
      <c r="WTX34" s="489"/>
      <c r="WTY34" s="489"/>
      <c r="WTZ34" s="489"/>
      <c r="WUA34" s="489"/>
      <c r="WUB34" s="489"/>
      <c r="WUC34" s="489"/>
      <c r="WUD34" s="489"/>
      <c r="WUE34" s="489"/>
      <c r="WUF34" s="489"/>
      <c r="WUG34" s="489"/>
      <c r="WUH34" s="489"/>
      <c r="WUI34" s="489"/>
      <c r="WUJ34" s="489"/>
      <c r="WUK34" s="489"/>
      <c r="WUL34" s="489"/>
      <c r="WUM34" s="489"/>
      <c r="WUN34" s="489"/>
      <c r="WUO34" s="489"/>
      <c r="WUP34" s="489"/>
      <c r="WUQ34" s="489"/>
      <c r="WUR34" s="489"/>
      <c r="WUS34" s="489"/>
      <c r="WUT34" s="489"/>
      <c r="WUU34" s="489"/>
      <c r="WUV34" s="489"/>
      <c r="WUW34" s="489"/>
      <c r="WUX34" s="489"/>
      <c r="WUY34" s="489"/>
      <c r="WUZ34" s="489"/>
      <c r="WVA34" s="489"/>
      <c r="WVB34" s="489"/>
      <c r="WVC34" s="489"/>
      <c r="WVD34" s="489"/>
      <c r="WVE34" s="489"/>
      <c r="WVF34" s="489"/>
      <c r="WVG34" s="489"/>
    </row>
    <row r="35" spans="2:16127" s="427" customFormat="1" ht="24.95" customHeight="1">
      <c r="C35" s="451" t="s">
        <v>520</v>
      </c>
      <c r="D35" s="1429" t="s">
        <v>526</v>
      </c>
      <c r="E35" s="1429"/>
      <c r="F35" s="1429"/>
      <c r="G35" s="1429"/>
      <c r="H35" s="1429"/>
      <c r="I35" s="1429"/>
      <c r="J35" s="1429"/>
      <c r="K35" s="1426" t="str">
        <f>IF(L29="","",L29+K32)</f>
        <v/>
      </c>
      <c r="L35" s="1426"/>
      <c r="M35" s="1426"/>
      <c r="N35" s="1426"/>
      <c r="O35" s="1426"/>
      <c r="P35" s="1426"/>
      <c r="Q35" s="1426"/>
      <c r="R35" s="1426"/>
      <c r="S35" s="436" t="s">
        <v>134</v>
      </c>
      <c r="T35" s="1425" t="s">
        <v>720</v>
      </c>
      <c r="U35" s="1425"/>
      <c r="V35" s="1425"/>
      <c r="W35" s="1425"/>
      <c r="X35" s="1425"/>
      <c r="Y35" s="1425"/>
    </row>
    <row r="36" spans="2:16127" s="427" customFormat="1" ht="24.95" customHeight="1">
      <c r="B36" s="428"/>
      <c r="C36" s="451" t="s">
        <v>525</v>
      </c>
      <c r="D36" s="1430" t="s">
        <v>501</v>
      </c>
      <c r="E36" s="1430"/>
      <c r="F36" s="1430"/>
      <c r="G36" s="1430"/>
      <c r="H36" s="1430"/>
      <c r="I36" s="1430"/>
      <c r="J36" s="1430"/>
      <c r="K36" s="1426">
        <v>200000</v>
      </c>
      <c r="L36" s="1426"/>
      <c r="M36" s="1426"/>
      <c r="N36" s="1426"/>
      <c r="O36" s="1426"/>
      <c r="P36" s="1426"/>
      <c r="Q36" s="1426"/>
      <c r="R36" s="1426"/>
      <c r="S36" s="433" t="s">
        <v>134</v>
      </c>
      <c r="T36" s="1427" t="s">
        <v>581</v>
      </c>
      <c r="U36" s="1427"/>
      <c r="V36" s="1427"/>
      <c r="W36" s="1427"/>
      <c r="X36" s="1427"/>
      <c r="Y36" s="1427"/>
    </row>
    <row r="37" spans="2:16127" s="427" customFormat="1" ht="9" customHeight="1">
      <c r="B37" s="490"/>
      <c r="C37" s="428"/>
      <c r="D37" s="428"/>
      <c r="E37" s="428"/>
      <c r="F37" s="428"/>
      <c r="G37" s="428"/>
      <c r="H37" s="428"/>
      <c r="I37" s="428"/>
      <c r="J37" s="428"/>
      <c r="L37" s="428"/>
      <c r="M37" s="428"/>
      <c r="N37" s="428"/>
      <c r="O37" s="428"/>
      <c r="P37" s="428"/>
      <c r="Q37" s="428"/>
      <c r="R37" s="428"/>
      <c r="S37" s="428"/>
      <c r="T37" s="428"/>
      <c r="U37" s="435"/>
      <c r="V37" s="439"/>
      <c r="W37" s="437"/>
      <c r="X37" s="435"/>
      <c r="Y37" s="435"/>
      <c r="Z37" s="435"/>
    </row>
    <row r="38" spans="2:16127" s="427" customFormat="1" ht="24.95" customHeight="1">
      <c r="B38" s="422"/>
      <c r="C38" s="451" t="s">
        <v>528</v>
      </c>
      <c r="D38" s="1431" t="s">
        <v>531</v>
      </c>
      <c r="E38" s="1432"/>
      <c r="F38" s="1432"/>
      <c r="G38" s="1432"/>
      <c r="H38" s="1432"/>
      <c r="I38" s="1432"/>
      <c r="J38" s="1433"/>
      <c r="K38" s="1434">
        <v>0</v>
      </c>
      <c r="L38" s="1434"/>
      <c r="M38" s="1434"/>
      <c r="N38" s="1434"/>
      <c r="O38" s="1434"/>
      <c r="P38" s="1434"/>
      <c r="Q38" s="1434"/>
      <c r="R38" s="1434"/>
      <c r="S38" s="456" t="s">
        <v>530</v>
      </c>
      <c r="T38" s="1427" t="s">
        <v>527</v>
      </c>
      <c r="U38" s="1427"/>
      <c r="V38" s="1427"/>
      <c r="W38" s="1427"/>
      <c r="X38" s="1427"/>
      <c r="Y38" s="1427"/>
      <c r="Z38" s="449"/>
      <c r="AA38" s="449"/>
      <c r="AC38" s="493" t="s">
        <v>616</v>
      </c>
    </row>
    <row r="39" spans="2:16127" s="455" customFormat="1" ht="15" customHeight="1">
      <c r="D39" s="1428" t="s">
        <v>533</v>
      </c>
      <c r="E39" s="1428"/>
      <c r="F39" s="1428"/>
      <c r="G39" s="1428"/>
      <c r="H39" s="1428"/>
      <c r="I39" s="1428"/>
      <c r="J39" s="1428"/>
      <c r="K39" s="1428"/>
      <c r="L39" s="1428"/>
      <c r="M39" s="1428"/>
      <c r="N39" s="1428"/>
      <c r="O39" s="1428"/>
      <c r="P39" s="1428"/>
      <c r="Q39" s="1428"/>
      <c r="R39" s="1428"/>
      <c r="S39" s="1428"/>
      <c r="T39" s="1428"/>
      <c r="U39" s="1428"/>
      <c r="V39" s="1428"/>
      <c r="W39" s="1428"/>
      <c r="X39" s="1428"/>
      <c r="Y39" s="1428"/>
      <c r="Z39" s="1428"/>
      <c r="AC39" s="494" t="s">
        <v>617</v>
      </c>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2"/>
      <c r="BP39" s="492"/>
      <c r="BQ39" s="492"/>
      <c r="BR39" s="492"/>
      <c r="BS39" s="492"/>
      <c r="BT39" s="492"/>
      <c r="BU39" s="492"/>
      <c r="BV39" s="492"/>
      <c r="BW39" s="492"/>
      <c r="BX39" s="492"/>
      <c r="BY39" s="492"/>
      <c r="BZ39" s="492"/>
      <c r="CA39" s="492"/>
      <c r="CB39" s="492"/>
      <c r="CC39" s="492"/>
      <c r="CD39" s="492"/>
      <c r="CE39" s="492"/>
      <c r="CF39" s="492"/>
      <c r="CG39" s="492"/>
      <c r="CH39" s="492"/>
      <c r="CI39" s="492"/>
      <c r="CJ39" s="492"/>
      <c r="CK39" s="492"/>
      <c r="CL39" s="492"/>
      <c r="CM39" s="492"/>
      <c r="CN39" s="492"/>
      <c r="CO39" s="492"/>
      <c r="CP39" s="492"/>
      <c r="CQ39" s="492"/>
      <c r="CR39" s="492"/>
      <c r="CS39" s="492"/>
      <c r="CT39" s="492"/>
      <c r="CU39" s="492"/>
      <c r="CV39" s="492"/>
      <c r="CW39" s="492"/>
      <c r="CX39" s="492"/>
      <c r="CY39" s="492"/>
      <c r="CZ39" s="492"/>
      <c r="DA39" s="492"/>
      <c r="DB39" s="492"/>
      <c r="DC39" s="492"/>
      <c r="DD39" s="492"/>
      <c r="DE39" s="492"/>
      <c r="DF39" s="492"/>
      <c r="DG39" s="492"/>
      <c r="DH39" s="492"/>
      <c r="DI39" s="492"/>
      <c r="DJ39" s="492"/>
      <c r="DK39" s="492"/>
      <c r="DL39" s="492"/>
      <c r="DM39" s="492"/>
      <c r="DN39" s="492"/>
      <c r="DO39" s="492"/>
      <c r="DP39" s="492"/>
      <c r="DQ39" s="492"/>
      <c r="DR39" s="492"/>
      <c r="DS39" s="492"/>
      <c r="DT39" s="492"/>
      <c r="DU39" s="492"/>
      <c r="DV39" s="492"/>
      <c r="DW39" s="492"/>
      <c r="DX39" s="492"/>
      <c r="DY39" s="492"/>
      <c r="DZ39" s="492"/>
      <c r="EA39" s="492"/>
      <c r="EB39" s="492"/>
      <c r="EC39" s="492"/>
      <c r="ED39" s="492"/>
      <c r="EE39" s="492"/>
      <c r="EF39" s="492"/>
      <c r="EG39" s="492"/>
      <c r="EH39" s="492"/>
      <c r="EI39" s="492"/>
      <c r="EJ39" s="492"/>
      <c r="EK39" s="492"/>
      <c r="EL39" s="492"/>
      <c r="EM39" s="492"/>
      <c r="EN39" s="492"/>
      <c r="EO39" s="492"/>
      <c r="EP39" s="492"/>
      <c r="EQ39" s="492"/>
      <c r="ER39" s="492"/>
      <c r="ES39" s="492"/>
      <c r="ET39" s="492"/>
      <c r="EU39" s="492"/>
      <c r="EV39" s="492"/>
      <c r="EW39" s="492"/>
      <c r="EX39" s="492"/>
      <c r="EY39" s="492"/>
      <c r="EZ39" s="492"/>
      <c r="FA39" s="492"/>
      <c r="FB39" s="492"/>
      <c r="FC39" s="492"/>
      <c r="FD39" s="492"/>
      <c r="FE39" s="492"/>
      <c r="FF39" s="492"/>
      <c r="FG39" s="492"/>
      <c r="FH39" s="492"/>
      <c r="FI39" s="492"/>
      <c r="FJ39" s="492"/>
      <c r="FK39" s="492"/>
      <c r="FL39" s="492"/>
      <c r="FM39" s="492"/>
      <c r="FN39" s="492"/>
      <c r="FO39" s="492"/>
      <c r="FP39" s="492"/>
      <c r="FQ39" s="492"/>
      <c r="FR39" s="492"/>
      <c r="FS39" s="492"/>
      <c r="FT39" s="492"/>
      <c r="FU39" s="492"/>
      <c r="FV39" s="492"/>
      <c r="FW39" s="492"/>
      <c r="FX39" s="492"/>
      <c r="FY39" s="492"/>
      <c r="FZ39" s="492"/>
      <c r="GA39" s="492"/>
      <c r="GB39" s="492"/>
      <c r="GC39" s="492"/>
      <c r="GD39" s="492"/>
      <c r="GE39" s="492"/>
      <c r="GF39" s="492"/>
      <c r="GG39" s="492"/>
      <c r="GH39" s="492"/>
      <c r="GI39" s="492"/>
      <c r="GJ39" s="492"/>
      <c r="GK39" s="492"/>
      <c r="GL39" s="492"/>
      <c r="GM39" s="492"/>
      <c r="GN39" s="492"/>
      <c r="GO39" s="492"/>
      <c r="GP39" s="492"/>
      <c r="GQ39" s="492"/>
      <c r="GR39" s="492"/>
      <c r="GS39" s="492"/>
      <c r="GT39" s="492"/>
      <c r="GU39" s="492"/>
      <c r="GV39" s="492"/>
      <c r="GW39" s="492"/>
      <c r="GX39" s="492"/>
      <c r="GY39" s="492"/>
      <c r="GZ39" s="492"/>
      <c r="HA39" s="492"/>
      <c r="HB39" s="492"/>
      <c r="HC39" s="492"/>
      <c r="HD39" s="492"/>
      <c r="HE39" s="492"/>
      <c r="HF39" s="492"/>
      <c r="HG39" s="492"/>
      <c r="HH39" s="492"/>
      <c r="HI39" s="492"/>
      <c r="HJ39" s="492"/>
      <c r="HK39" s="492"/>
      <c r="HL39" s="492"/>
      <c r="HM39" s="492"/>
      <c r="HN39" s="492"/>
      <c r="HO39" s="492"/>
      <c r="HP39" s="492"/>
      <c r="HQ39" s="492"/>
      <c r="HR39" s="492"/>
      <c r="HS39" s="492"/>
      <c r="HT39" s="492"/>
      <c r="HU39" s="492"/>
      <c r="HV39" s="492"/>
      <c r="HW39" s="492"/>
      <c r="HX39" s="492"/>
      <c r="HY39" s="492"/>
      <c r="HZ39" s="492"/>
      <c r="IA39" s="492"/>
      <c r="IB39" s="492"/>
      <c r="IC39" s="492"/>
      <c r="ID39" s="492"/>
      <c r="IE39" s="492"/>
      <c r="IF39" s="492"/>
      <c r="IG39" s="492"/>
      <c r="IH39" s="492"/>
      <c r="II39" s="492"/>
      <c r="IJ39" s="492"/>
      <c r="IK39" s="492"/>
      <c r="IL39" s="492"/>
      <c r="IM39" s="492"/>
      <c r="IN39" s="492"/>
      <c r="IO39" s="492"/>
      <c r="IP39" s="492"/>
      <c r="IQ39" s="492"/>
      <c r="IR39" s="492"/>
      <c r="IS39" s="492"/>
      <c r="IT39" s="492"/>
      <c r="IU39" s="492"/>
      <c r="IV39" s="492"/>
      <c r="IW39" s="492"/>
      <c r="IX39" s="492"/>
      <c r="IY39" s="492"/>
      <c r="IZ39" s="492"/>
      <c r="JA39" s="492"/>
      <c r="JB39" s="492"/>
      <c r="JC39" s="492"/>
      <c r="JD39" s="492"/>
      <c r="JE39" s="492"/>
      <c r="JF39" s="492"/>
      <c r="JG39" s="492"/>
      <c r="JH39" s="492"/>
      <c r="JI39" s="492"/>
      <c r="JJ39" s="492"/>
      <c r="JK39" s="492"/>
      <c r="JL39" s="492"/>
      <c r="JM39" s="492"/>
      <c r="JN39" s="492"/>
      <c r="JO39" s="492"/>
      <c r="JP39" s="492"/>
      <c r="JQ39" s="492"/>
      <c r="JR39" s="492"/>
      <c r="JS39" s="492"/>
      <c r="JT39" s="492"/>
      <c r="JU39" s="492"/>
      <c r="JV39" s="492"/>
      <c r="JW39" s="492"/>
      <c r="JX39" s="492"/>
      <c r="JY39" s="492"/>
      <c r="JZ39" s="492"/>
      <c r="KA39" s="492"/>
      <c r="KB39" s="492"/>
      <c r="KC39" s="492"/>
      <c r="KD39" s="492"/>
      <c r="KE39" s="492"/>
      <c r="KF39" s="492"/>
      <c r="KG39" s="492"/>
      <c r="KH39" s="492"/>
      <c r="KI39" s="492"/>
      <c r="KJ39" s="492"/>
      <c r="KK39" s="492"/>
      <c r="KL39" s="492"/>
      <c r="KM39" s="492"/>
      <c r="KN39" s="492"/>
      <c r="KO39" s="492"/>
      <c r="KP39" s="492"/>
      <c r="KQ39" s="492"/>
      <c r="KR39" s="492"/>
      <c r="KS39" s="492"/>
      <c r="KT39" s="492"/>
      <c r="KU39" s="492"/>
      <c r="KV39" s="492"/>
      <c r="KW39" s="492"/>
      <c r="KX39" s="492"/>
      <c r="KY39" s="492"/>
      <c r="KZ39" s="492"/>
      <c r="LA39" s="492"/>
      <c r="LB39" s="492"/>
      <c r="LC39" s="492"/>
      <c r="LD39" s="492"/>
      <c r="LE39" s="492"/>
      <c r="LF39" s="492"/>
      <c r="LG39" s="492"/>
      <c r="LH39" s="492"/>
      <c r="LI39" s="492"/>
      <c r="LJ39" s="492"/>
      <c r="LK39" s="492"/>
      <c r="LL39" s="492"/>
      <c r="LM39" s="492"/>
      <c r="LN39" s="492"/>
      <c r="LO39" s="492"/>
      <c r="LP39" s="492"/>
      <c r="LQ39" s="492"/>
      <c r="LR39" s="492"/>
      <c r="LS39" s="492"/>
      <c r="LT39" s="492"/>
      <c r="LU39" s="492"/>
      <c r="LV39" s="492"/>
      <c r="LW39" s="492"/>
      <c r="LX39" s="492"/>
      <c r="LY39" s="492"/>
      <c r="LZ39" s="492"/>
      <c r="MA39" s="492"/>
      <c r="MB39" s="492"/>
      <c r="MC39" s="492"/>
      <c r="MD39" s="492"/>
      <c r="ME39" s="492"/>
      <c r="MF39" s="492"/>
      <c r="MG39" s="492"/>
      <c r="MH39" s="492"/>
      <c r="MI39" s="492"/>
      <c r="MJ39" s="492"/>
      <c r="MK39" s="492"/>
      <c r="ML39" s="492"/>
      <c r="MM39" s="492"/>
      <c r="MN39" s="492"/>
      <c r="MO39" s="492"/>
      <c r="MP39" s="492"/>
      <c r="MQ39" s="492"/>
      <c r="MR39" s="492"/>
      <c r="MS39" s="492"/>
      <c r="MT39" s="492"/>
      <c r="MU39" s="492"/>
      <c r="MV39" s="492"/>
      <c r="MW39" s="492"/>
      <c r="MX39" s="492"/>
      <c r="MY39" s="492"/>
      <c r="MZ39" s="492"/>
      <c r="NA39" s="492"/>
      <c r="NB39" s="492"/>
      <c r="NC39" s="492"/>
      <c r="ND39" s="492"/>
      <c r="NE39" s="492"/>
      <c r="NF39" s="492"/>
      <c r="NG39" s="492"/>
      <c r="NH39" s="492"/>
      <c r="NI39" s="492"/>
      <c r="NJ39" s="492"/>
      <c r="NK39" s="492"/>
      <c r="NL39" s="492"/>
      <c r="NM39" s="492"/>
      <c r="NN39" s="492"/>
      <c r="NO39" s="492"/>
      <c r="NP39" s="492"/>
      <c r="NQ39" s="492"/>
      <c r="NR39" s="492"/>
      <c r="NS39" s="492"/>
      <c r="NT39" s="492"/>
      <c r="NU39" s="492"/>
      <c r="NV39" s="492"/>
      <c r="NW39" s="492"/>
      <c r="NX39" s="492"/>
      <c r="NY39" s="492"/>
      <c r="NZ39" s="492"/>
      <c r="OA39" s="492"/>
      <c r="OB39" s="492"/>
      <c r="OC39" s="492"/>
      <c r="OD39" s="492"/>
      <c r="OE39" s="492"/>
      <c r="OF39" s="492"/>
      <c r="OG39" s="492"/>
      <c r="OH39" s="492"/>
      <c r="OI39" s="492"/>
      <c r="OJ39" s="492"/>
      <c r="OK39" s="492"/>
      <c r="OL39" s="492"/>
      <c r="OM39" s="492"/>
      <c r="ON39" s="492"/>
      <c r="OO39" s="492"/>
      <c r="OP39" s="492"/>
      <c r="OQ39" s="492"/>
      <c r="OR39" s="492"/>
      <c r="OS39" s="492"/>
      <c r="OT39" s="492"/>
      <c r="OU39" s="492"/>
      <c r="OV39" s="492"/>
      <c r="OW39" s="492"/>
      <c r="OX39" s="492"/>
      <c r="OY39" s="492"/>
      <c r="OZ39" s="492"/>
      <c r="PA39" s="492"/>
      <c r="PB39" s="492"/>
      <c r="PC39" s="492"/>
      <c r="PD39" s="492"/>
      <c r="PE39" s="492"/>
      <c r="PF39" s="492"/>
      <c r="PG39" s="492"/>
      <c r="PH39" s="492"/>
      <c r="PI39" s="492"/>
      <c r="PJ39" s="492"/>
      <c r="PK39" s="492"/>
      <c r="PL39" s="492"/>
      <c r="PM39" s="492"/>
      <c r="PN39" s="492"/>
      <c r="PO39" s="492"/>
      <c r="PP39" s="492"/>
      <c r="PQ39" s="492"/>
      <c r="PR39" s="492"/>
      <c r="PS39" s="492"/>
      <c r="PT39" s="492"/>
      <c r="PU39" s="492"/>
      <c r="PV39" s="492"/>
      <c r="PW39" s="492"/>
      <c r="PX39" s="492"/>
      <c r="PY39" s="492"/>
      <c r="PZ39" s="492"/>
      <c r="QA39" s="492"/>
      <c r="QB39" s="492"/>
      <c r="QC39" s="492"/>
      <c r="QD39" s="492"/>
      <c r="QE39" s="492"/>
      <c r="QF39" s="492"/>
      <c r="QG39" s="492"/>
      <c r="QH39" s="492"/>
      <c r="QI39" s="492"/>
      <c r="QJ39" s="492"/>
      <c r="QK39" s="492"/>
      <c r="QL39" s="492"/>
      <c r="QM39" s="492"/>
      <c r="QN39" s="492"/>
      <c r="QO39" s="492"/>
      <c r="QP39" s="492"/>
      <c r="QQ39" s="492"/>
      <c r="QR39" s="492"/>
      <c r="QS39" s="492"/>
      <c r="QT39" s="492"/>
      <c r="QU39" s="492"/>
      <c r="QV39" s="492"/>
      <c r="QW39" s="492"/>
      <c r="QX39" s="492"/>
      <c r="QY39" s="492"/>
      <c r="QZ39" s="492"/>
      <c r="RA39" s="492"/>
      <c r="RB39" s="492"/>
      <c r="RC39" s="492"/>
      <c r="RD39" s="492"/>
      <c r="RE39" s="492"/>
      <c r="RF39" s="492"/>
      <c r="RG39" s="492"/>
      <c r="RH39" s="492"/>
      <c r="RI39" s="492"/>
      <c r="RJ39" s="492"/>
      <c r="RK39" s="492"/>
      <c r="RL39" s="492"/>
      <c r="RM39" s="492"/>
      <c r="RN39" s="492"/>
      <c r="RO39" s="492"/>
      <c r="RP39" s="492"/>
      <c r="RQ39" s="492"/>
      <c r="RR39" s="492"/>
      <c r="RS39" s="492"/>
      <c r="RT39" s="492"/>
      <c r="RU39" s="492"/>
      <c r="RV39" s="492"/>
      <c r="RW39" s="492"/>
      <c r="RX39" s="492"/>
      <c r="RY39" s="492"/>
      <c r="RZ39" s="492"/>
      <c r="SA39" s="492"/>
      <c r="SB39" s="492"/>
      <c r="SC39" s="492"/>
      <c r="SD39" s="492"/>
      <c r="SE39" s="492"/>
      <c r="SF39" s="492"/>
      <c r="SG39" s="492"/>
      <c r="SH39" s="492"/>
      <c r="SI39" s="492"/>
      <c r="SJ39" s="492"/>
      <c r="SK39" s="492"/>
      <c r="SL39" s="492"/>
      <c r="SM39" s="492"/>
      <c r="SN39" s="492"/>
      <c r="SO39" s="492"/>
      <c r="SP39" s="492"/>
      <c r="SQ39" s="492"/>
      <c r="SR39" s="492"/>
      <c r="SS39" s="492"/>
      <c r="ST39" s="492"/>
      <c r="SU39" s="492"/>
      <c r="SV39" s="492"/>
      <c r="SW39" s="492"/>
      <c r="SX39" s="492"/>
      <c r="SY39" s="492"/>
      <c r="SZ39" s="492"/>
      <c r="TA39" s="492"/>
      <c r="TB39" s="492"/>
      <c r="TC39" s="492"/>
      <c r="TD39" s="492"/>
      <c r="TE39" s="492"/>
      <c r="TF39" s="492"/>
      <c r="TG39" s="492"/>
      <c r="TH39" s="492"/>
      <c r="TI39" s="492"/>
      <c r="TJ39" s="492"/>
      <c r="TK39" s="492"/>
      <c r="TL39" s="492"/>
      <c r="TM39" s="492"/>
      <c r="TN39" s="492"/>
      <c r="TO39" s="492"/>
      <c r="TP39" s="492"/>
      <c r="TQ39" s="492"/>
      <c r="TR39" s="492"/>
      <c r="TS39" s="492"/>
      <c r="TT39" s="492"/>
      <c r="TU39" s="492"/>
      <c r="TV39" s="492"/>
      <c r="TW39" s="492"/>
      <c r="TX39" s="492"/>
      <c r="TY39" s="492"/>
      <c r="TZ39" s="492"/>
      <c r="UA39" s="492"/>
      <c r="UB39" s="492"/>
      <c r="UC39" s="492"/>
      <c r="UD39" s="492"/>
      <c r="UE39" s="492"/>
      <c r="UF39" s="492"/>
      <c r="UG39" s="492"/>
      <c r="UH39" s="492"/>
      <c r="UI39" s="492"/>
      <c r="UJ39" s="492"/>
      <c r="UK39" s="492"/>
      <c r="UL39" s="492"/>
      <c r="UM39" s="492"/>
      <c r="UN39" s="492"/>
      <c r="UO39" s="492"/>
      <c r="UP39" s="492"/>
      <c r="UQ39" s="492"/>
      <c r="UR39" s="492"/>
      <c r="US39" s="492"/>
      <c r="UT39" s="492"/>
      <c r="UU39" s="492"/>
      <c r="UV39" s="492"/>
      <c r="UW39" s="492"/>
      <c r="UX39" s="492"/>
      <c r="UY39" s="492"/>
      <c r="UZ39" s="492"/>
      <c r="VA39" s="492"/>
      <c r="VB39" s="492"/>
      <c r="VC39" s="492"/>
      <c r="VD39" s="492"/>
      <c r="VE39" s="492"/>
      <c r="VF39" s="492"/>
      <c r="VG39" s="492"/>
      <c r="VH39" s="492"/>
      <c r="VI39" s="492"/>
      <c r="VJ39" s="492"/>
      <c r="VK39" s="492"/>
      <c r="VL39" s="492"/>
      <c r="VM39" s="492"/>
      <c r="VN39" s="492"/>
      <c r="VO39" s="492"/>
      <c r="VP39" s="492"/>
      <c r="VQ39" s="492"/>
      <c r="VR39" s="492"/>
      <c r="VS39" s="492"/>
      <c r="VT39" s="492"/>
      <c r="VU39" s="492"/>
      <c r="VV39" s="492"/>
      <c r="VW39" s="492"/>
      <c r="VX39" s="492"/>
      <c r="VY39" s="492"/>
      <c r="VZ39" s="492"/>
      <c r="WA39" s="492"/>
      <c r="WB39" s="492"/>
      <c r="WC39" s="492"/>
      <c r="WD39" s="492"/>
      <c r="WE39" s="492"/>
      <c r="WF39" s="492"/>
      <c r="WG39" s="492"/>
      <c r="WH39" s="492"/>
      <c r="WI39" s="492"/>
      <c r="WJ39" s="492"/>
      <c r="WK39" s="492"/>
      <c r="WL39" s="492"/>
      <c r="WM39" s="492"/>
      <c r="WN39" s="492"/>
      <c r="WO39" s="492"/>
      <c r="WP39" s="492"/>
      <c r="WQ39" s="492"/>
      <c r="WR39" s="492"/>
      <c r="WS39" s="492"/>
      <c r="WT39" s="492"/>
      <c r="WU39" s="492"/>
      <c r="WV39" s="492"/>
      <c r="WW39" s="492"/>
      <c r="WX39" s="492"/>
      <c r="WY39" s="492"/>
      <c r="WZ39" s="492"/>
      <c r="XA39" s="492"/>
      <c r="XB39" s="492"/>
      <c r="XC39" s="492"/>
      <c r="XD39" s="492"/>
      <c r="XE39" s="492"/>
      <c r="XF39" s="492"/>
      <c r="XG39" s="492"/>
      <c r="XH39" s="492"/>
      <c r="XI39" s="492"/>
      <c r="XJ39" s="492"/>
      <c r="XK39" s="492"/>
      <c r="XL39" s="492"/>
      <c r="XM39" s="492"/>
      <c r="XN39" s="492"/>
      <c r="XO39" s="492"/>
      <c r="XP39" s="492"/>
      <c r="XQ39" s="492"/>
      <c r="XR39" s="492"/>
      <c r="XS39" s="492"/>
      <c r="XT39" s="492"/>
      <c r="XU39" s="492"/>
      <c r="XV39" s="492"/>
      <c r="XW39" s="492"/>
      <c r="XX39" s="492"/>
      <c r="XY39" s="492"/>
      <c r="XZ39" s="492"/>
      <c r="YA39" s="492"/>
      <c r="YB39" s="492"/>
      <c r="YC39" s="492"/>
      <c r="YD39" s="492"/>
      <c r="YE39" s="492"/>
      <c r="YF39" s="492"/>
      <c r="YG39" s="492"/>
      <c r="YH39" s="492"/>
      <c r="YI39" s="492"/>
      <c r="YJ39" s="492"/>
      <c r="YK39" s="492"/>
      <c r="YL39" s="492"/>
      <c r="YM39" s="492"/>
      <c r="YN39" s="492"/>
      <c r="YO39" s="492"/>
      <c r="YP39" s="492"/>
      <c r="YQ39" s="492"/>
      <c r="YR39" s="492"/>
      <c r="YS39" s="492"/>
      <c r="YT39" s="492"/>
      <c r="YU39" s="492"/>
      <c r="YV39" s="492"/>
      <c r="YW39" s="492"/>
      <c r="YX39" s="492"/>
      <c r="YY39" s="492"/>
      <c r="YZ39" s="492"/>
      <c r="ZA39" s="492"/>
      <c r="ZB39" s="492"/>
      <c r="ZC39" s="492"/>
      <c r="ZD39" s="492"/>
      <c r="ZE39" s="492"/>
      <c r="ZF39" s="492"/>
      <c r="ZG39" s="492"/>
      <c r="ZH39" s="492"/>
      <c r="ZI39" s="492"/>
      <c r="ZJ39" s="492"/>
      <c r="ZK39" s="492"/>
      <c r="ZL39" s="492"/>
      <c r="ZM39" s="492"/>
      <c r="ZN39" s="492"/>
      <c r="ZO39" s="492"/>
      <c r="ZP39" s="492"/>
      <c r="ZQ39" s="492"/>
      <c r="ZR39" s="492"/>
      <c r="ZS39" s="492"/>
      <c r="ZT39" s="492"/>
      <c r="ZU39" s="492"/>
      <c r="ZV39" s="492"/>
      <c r="ZW39" s="492"/>
      <c r="ZX39" s="492"/>
      <c r="ZY39" s="492"/>
      <c r="ZZ39" s="492"/>
      <c r="AAA39" s="492"/>
      <c r="AAB39" s="492"/>
      <c r="AAC39" s="492"/>
      <c r="AAD39" s="492"/>
      <c r="AAE39" s="492"/>
      <c r="AAF39" s="492"/>
      <c r="AAG39" s="492"/>
      <c r="AAH39" s="492"/>
      <c r="AAI39" s="492"/>
      <c r="AAJ39" s="492"/>
      <c r="AAK39" s="492"/>
      <c r="AAL39" s="492"/>
      <c r="AAM39" s="492"/>
      <c r="AAN39" s="492"/>
      <c r="AAO39" s="492"/>
      <c r="AAP39" s="492"/>
      <c r="AAQ39" s="492"/>
      <c r="AAR39" s="492"/>
      <c r="AAS39" s="492"/>
      <c r="AAT39" s="492"/>
      <c r="AAU39" s="492"/>
      <c r="AAV39" s="492"/>
      <c r="AAW39" s="492"/>
      <c r="AAX39" s="492"/>
      <c r="AAY39" s="492"/>
      <c r="AAZ39" s="492"/>
      <c r="ABA39" s="492"/>
      <c r="ABB39" s="492"/>
      <c r="ABC39" s="492"/>
      <c r="ABD39" s="492"/>
      <c r="ABE39" s="492"/>
      <c r="ABF39" s="492"/>
      <c r="ABG39" s="492"/>
      <c r="ABH39" s="492"/>
      <c r="ABI39" s="492"/>
      <c r="ABJ39" s="492"/>
      <c r="ABK39" s="492"/>
      <c r="ABL39" s="492"/>
      <c r="ABM39" s="492"/>
      <c r="ABN39" s="492"/>
      <c r="ABO39" s="492"/>
      <c r="ABP39" s="492"/>
      <c r="ABQ39" s="492"/>
      <c r="ABR39" s="492"/>
      <c r="ABS39" s="492"/>
      <c r="ABT39" s="492"/>
      <c r="ABU39" s="492"/>
      <c r="ABV39" s="492"/>
      <c r="ABW39" s="492"/>
      <c r="ABX39" s="492"/>
      <c r="ABY39" s="492"/>
      <c r="ABZ39" s="492"/>
      <c r="ACA39" s="492"/>
      <c r="ACB39" s="492"/>
      <c r="ACC39" s="492"/>
      <c r="ACD39" s="492"/>
      <c r="ACE39" s="492"/>
      <c r="ACF39" s="492"/>
      <c r="ACG39" s="492"/>
      <c r="ACH39" s="492"/>
      <c r="ACI39" s="492"/>
      <c r="ACJ39" s="492"/>
      <c r="ACK39" s="492"/>
      <c r="ACL39" s="492"/>
      <c r="ACM39" s="492"/>
      <c r="ACN39" s="492"/>
      <c r="ACO39" s="492"/>
      <c r="ACP39" s="492"/>
      <c r="ACQ39" s="492"/>
      <c r="ACR39" s="492"/>
      <c r="ACS39" s="492"/>
      <c r="ACT39" s="492"/>
      <c r="ACU39" s="492"/>
      <c r="ACV39" s="492"/>
      <c r="ACW39" s="492"/>
      <c r="ACX39" s="492"/>
      <c r="ACY39" s="492"/>
      <c r="ACZ39" s="492"/>
      <c r="ADA39" s="492"/>
      <c r="ADB39" s="492"/>
      <c r="ADC39" s="492"/>
      <c r="ADD39" s="492"/>
      <c r="ADE39" s="492"/>
      <c r="ADF39" s="492"/>
      <c r="ADG39" s="492"/>
      <c r="ADH39" s="492"/>
      <c r="ADI39" s="492"/>
      <c r="ADJ39" s="492"/>
      <c r="ADK39" s="492"/>
      <c r="ADL39" s="492"/>
      <c r="ADM39" s="492"/>
      <c r="ADN39" s="492"/>
      <c r="ADO39" s="492"/>
      <c r="ADP39" s="492"/>
      <c r="ADQ39" s="492"/>
      <c r="ADR39" s="492"/>
      <c r="ADS39" s="492"/>
      <c r="ADT39" s="492"/>
      <c r="ADU39" s="492"/>
      <c r="ADV39" s="492"/>
      <c r="ADW39" s="492"/>
      <c r="ADX39" s="492"/>
      <c r="ADY39" s="492"/>
      <c r="ADZ39" s="492"/>
      <c r="AEA39" s="492"/>
      <c r="AEB39" s="492"/>
      <c r="AEC39" s="492"/>
      <c r="AED39" s="492"/>
      <c r="AEE39" s="492"/>
      <c r="AEF39" s="492"/>
      <c r="AEG39" s="492"/>
      <c r="AEH39" s="492"/>
      <c r="AEI39" s="492"/>
      <c r="AEJ39" s="492"/>
      <c r="AEK39" s="492"/>
      <c r="AEL39" s="492"/>
      <c r="AEM39" s="492"/>
      <c r="AEN39" s="492"/>
      <c r="AEO39" s="492"/>
      <c r="AEP39" s="492"/>
      <c r="AEQ39" s="492"/>
      <c r="AER39" s="492"/>
      <c r="AES39" s="492"/>
      <c r="AET39" s="492"/>
      <c r="AEU39" s="492"/>
      <c r="AEV39" s="492"/>
      <c r="AEW39" s="492"/>
      <c r="AEX39" s="492"/>
      <c r="AEY39" s="492"/>
      <c r="AEZ39" s="492"/>
      <c r="AFA39" s="492"/>
      <c r="AFB39" s="492"/>
      <c r="AFC39" s="492"/>
      <c r="AFD39" s="492"/>
      <c r="AFE39" s="492"/>
      <c r="AFF39" s="492"/>
      <c r="AFG39" s="492"/>
      <c r="AFH39" s="492"/>
      <c r="AFI39" s="492"/>
      <c r="AFJ39" s="492"/>
      <c r="AFK39" s="492"/>
      <c r="AFL39" s="492"/>
      <c r="AFM39" s="492"/>
      <c r="AFN39" s="492"/>
      <c r="AFO39" s="492"/>
      <c r="AFP39" s="492"/>
      <c r="AFQ39" s="492"/>
      <c r="AFR39" s="492"/>
      <c r="AFS39" s="492"/>
      <c r="AFT39" s="492"/>
      <c r="AFU39" s="492"/>
      <c r="AFV39" s="492"/>
      <c r="AFW39" s="492"/>
      <c r="AFX39" s="492"/>
      <c r="AFY39" s="492"/>
      <c r="AFZ39" s="492"/>
      <c r="AGA39" s="492"/>
      <c r="AGB39" s="492"/>
      <c r="AGC39" s="492"/>
      <c r="AGD39" s="492"/>
      <c r="AGE39" s="492"/>
      <c r="AGF39" s="492"/>
      <c r="AGG39" s="492"/>
      <c r="AGH39" s="492"/>
      <c r="AGI39" s="492"/>
      <c r="AGJ39" s="492"/>
      <c r="AGK39" s="492"/>
      <c r="AGL39" s="492"/>
      <c r="AGM39" s="492"/>
      <c r="AGN39" s="492"/>
      <c r="AGO39" s="492"/>
      <c r="AGP39" s="492"/>
      <c r="AGQ39" s="492"/>
      <c r="AGR39" s="492"/>
      <c r="AGS39" s="492"/>
      <c r="AGT39" s="492"/>
      <c r="AGU39" s="492"/>
      <c r="AGV39" s="492"/>
      <c r="AGW39" s="492"/>
      <c r="AGX39" s="492"/>
      <c r="AGY39" s="492"/>
      <c r="AGZ39" s="492"/>
      <c r="AHA39" s="492"/>
      <c r="AHB39" s="492"/>
      <c r="AHC39" s="492"/>
      <c r="AHD39" s="492"/>
      <c r="AHE39" s="492"/>
      <c r="AHF39" s="492"/>
      <c r="AHG39" s="492"/>
      <c r="AHH39" s="492"/>
      <c r="AHI39" s="492"/>
      <c r="AHJ39" s="492"/>
      <c r="AHK39" s="492"/>
      <c r="AHL39" s="492"/>
      <c r="AHM39" s="492"/>
      <c r="AHN39" s="492"/>
      <c r="AHO39" s="492"/>
      <c r="AHP39" s="492"/>
      <c r="AHQ39" s="492"/>
      <c r="AHR39" s="492"/>
      <c r="AHS39" s="492"/>
      <c r="AHT39" s="492"/>
      <c r="AHU39" s="492"/>
      <c r="AHV39" s="492"/>
      <c r="AHW39" s="492"/>
      <c r="AHX39" s="492"/>
      <c r="AHY39" s="492"/>
      <c r="AHZ39" s="492"/>
      <c r="AIA39" s="492"/>
      <c r="AIB39" s="492"/>
      <c r="AIC39" s="492"/>
      <c r="AID39" s="492"/>
      <c r="AIE39" s="492"/>
      <c r="AIF39" s="492"/>
      <c r="AIG39" s="492"/>
      <c r="AIH39" s="492"/>
      <c r="AII39" s="492"/>
      <c r="AIJ39" s="492"/>
      <c r="AIK39" s="492"/>
      <c r="AIL39" s="492"/>
      <c r="AIM39" s="492"/>
      <c r="AIN39" s="492"/>
      <c r="AIO39" s="492"/>
      <c r="AIP39" s="492"/>
      <c r="AIQ39" s="492"/>
      <c r="AIR39" s="492"/>
      <c r="AIS39" s="492"/>
      <c r="AIT39" s="492"/>
      <c r="AIU39" s="492"/>
      <c r="AIV39" s="492"/>
      <c r="AIW39" s="492"/>
      <c r="AIX39" s="492"/>
      <c r="AIY39" s="492"/>
      <c r="AIZ39" s="492"/>
      <c r="AJA39" s="492"/>
      <c r="AJB39" s="492"/>
      <c r="AJC39" s="492"/>
      <c r="AJD39" s="492"/>
      <c r="AJE39" s="492"/>
      <c r="AJF39" s="492"/>
      <c r="AJG39" s="492"/>
      <c r="AJH39" s="492"/>
      <c r="AJI39" s="492"/>
      <c r="AJJ39" s="492"/>
      <c r="AJK39" s="492"/>
      <c r="AJL39" s="492"/>
      <c r="AJM39" s="492"/>
      <c r="AJN39" s="492"/>
      <c r="AJO39" s="492"/>
      <c r="AJP39" s="492"/>
      <c r="AJQ39" s="492"/>
      <c r="AJR39" s="492"/>
      <c r="AJS39" s="492"/>
      <c r="AJT39" s="492"/>
      <c r="AJU39" s="492"/>
      <c r="AJV39" s="492"/>
      <c r="AJW39" s="492"/>
      <c r="AJX39" s="492"/>
      <c r="AJY39" s="492"/>
      <c r="AJZ39" s="492"/>
      <c r="AKA39" s="492"/>
      <c r="AKB39" s="492"/>
      <c r="AKC39" s="492"/>
      <c r="AKD39" s="492"/>
      <c r="AKE39" s="492"/>
      <c r="AKF39" s="492"/>
      <c r="AKG39" s="492"/>
      <c r="AKH39" s="492"/>
      <c r="AKI39" s="492"/>
      <c r="AKJ39" s="492"/>
      <c r="AKK39" s="492"/>
      <c r="AKL39" s="492"/>
      <c r="AKM39" s="492"/>
      <c r="AKN39" s="492"/>
      <c r="AKO39" s="492"/>
      <c r="AKP39" s="492"/>
      <c r="AKQ39" s="492"/>
      <c r="AKR39" s="492"/>
      <c r="AKS39" s="492"/>
      <c r="AKT39" s="492"/>
      <c r="AKU39" s="492"/>
      <c r="AKV39" s="492"/>
      <c r="AKW39" s="492"/>
      <c r="AKX39" s="492"/>
      <c r="AKY39" s="492"/>
      <c r="AKZ39" s="492"/>
      <c r="ALA39" s="492"/>
      <c r="ALB39" s="492"/>
      <c r="ALC39" s="492"/>
      <c r="ALD39" s="492"/>
      <c r="ALE39" s="492"/>
      <c r="ALF39" s="492"/>
      <c r="ALG39" s="492"/>
      <c r="ALH39" s="492"/>
      <c r="ALI39" s="492"/>
      <c r="ALJ39" s="492"/>
      <c r="ALK39" s="492"/>
      <c r="ALL39" s="492"/>
      <c r="ALM39" s="492"/>
      <c r="ALN39" s="492"/>
      <c r="ALO39" s="492"/>
      <c r="ALP39" s="492"/>
      <c r="ALQ39" s="492"/>
      <c r="ALR39" s="492"/>
      <c r="ALS39" s="492"/>
      <c r="ALT39" s="492"/>
      <c r="ALU39" s="492"/>
      <c r="ALV39" s="492"/>
      <c r="ALW39" s="492"/>
      <c r="ALX39" s="492"/>
      <c r="ALY39" s="492"/>
      <c r="ALZ39" s="492"/>
      <c r="AMA39" s="492"/>
      <c r="AMB39" s="492"/>
      <c r="AMC39" s="492"/>
      <c r="AMD39" s="492"/>
      <c r="AME39" s="492"/>
      <c r="AMF39" s="492"/>
      <c r="AMG39" s="492"/>
      <c r="AMH39" s="492"/>
      <c r="AMI39" s="492"/>
      <c r="AMJ39" s="492"/>
      <c r="AMK39" s="492"/>
      <c r="AML39" s="492"/>
      <c r="AMM39" s="492"/>
      <c r="AMN39" s="492"/>
      <c r="AMO39" s="492"/>
      <c r="AMP39" s="492"/>
      <c r="AMQ39" s="492"/>
      <c r="AMR39" s="492"/>
      <c r="AMS39" s="492"/>
      <c r="AMT39" s="492"/>
      <c r="AMU39" s="492"/>
      <c r="AMV39" s="492"/>
      <c r="AMW39" s="492"/>
      <c r="AMX39" s="492"/>
      <c r="AMY39" s="492"/>
      <c r="AMZ39" s="492"/>
      <c r="ANA39" s="492"/>
      <c r="ANB39" s="492"/>
      <c r="ANC39" s="492"/>
      <c r="AND39" s="492"/>
      <c r="ANE39" s="492"/>
      <c r="ANF39" s="492"/>
      <c r="ANG39" s="492"/>
      <c r="ANH39" s="492"/>
      <c r="ANI39" s="492"/>
      <c r="ANJ39" s="492"/>
      <c r="ANK39" s="492"/>
      <c r="ANL39" s="492"/>
      <c r="ANM39" s="492"/>
      <c r="ANN39" s="492"/>
      <c r="ANO39" s="492"/>
      <c r="ANP39" s="492"/>
      <c r="ANQ39" s="492"/>
      <c r="ANR39" s="492"/>
      <c r="ANS39" s="492"/>
      <c r="ANT39" s="492"/>
      <c r="ANU39" s="492"/>
      <c r="ANV39" s="492"/>
      <c r="ANW39" s="492"/>
      <c r="ANX39" s="492"/>
      <c r="ANY39" s="492"/>
      <c r="ANZ39" s="492"/>
      <c r="AOA39" s="492"/>
      <c r="AOB39" s="492"/>
      <c r="AOC39" s="492"/>
      <c r="AOD39" s="492"/>
      <c r="AOE39" s="492"/>
      <c r="AOF39" s="492"/>
      <c r="AOG39" s="492"/>
      <c r="AOH39" s="492"/>
      <c r="AOI39" s="492"/>
      <c r="AOJ39" s="492"/>
      <c r="AOK39" s="492"/>
      <c r="AOL39" s="492"/>
      <c r="AOM39" s="492"/>
      <c r="AON39" s="492"/>
      <c r="AOO39" s="492"/>
      <c r="AOP39" s="492"/>
      <c r="AOQ39" s="492"/>
      <c r="AOR39" s="492"/>
      <c r="AOS39" s="492"/>
      <c r="AOT39" s="492"/>
      <c r="AOU39" s="492"/>
      <c r="AOV39" s="492"/>
      <c r="AOW39" s="492"/>
      <c r="AOX39" s="492"/>
      <c r="AOY39" s="492"/>
      <c r="AOZ39" s="492"/>
      <c r="APA39" s="492"/>
      <c r="APB39" s="492"/>
      <c r="APC39" s="492"/>
      <c r="APD39" s="492"/>
      <c r="APE39" s="492"/>
      <c r="APF39" s="492"/>
      <c r="APG39" s="492"/>
      <c r="APH39" s="492"/>
      <c r="API39" s="492"/>
      <c r="APJ39" s="492"/>
      <c r="APK39" s="492"/>
      <c r="APL39" s="492"/>
      <c r="APM39" s="492"/>
      <c r="APN39" s="492"/>
      <c r="APO39" s="492"/>
      <c r="APP39" s="492"/>
      <c r="APQ39" s="492"/>
      <c r="APR39" s="492"/>
      <c r="APS39" s="492"/>
      <c r="APT39" s="492"/>
      <c r="APU39" s="492"/>
      <c r="APV39" s="492"/>
      <c r="APW39" s="492"/>
      <c r="APX39" s="492"/>
      <c r="APY39" s="492"/>
      <c r="APZ39" s="492"/>
      <c r="AQA39" s="492"/>
      <c r="AQB39" s="492"/>
      <c r="AQC39" s="492"/>
      <c r="AQD39" s="492"/>
      <c r="AQE39" s="492"/>
      <c r="AQF39" s="492"/>
      <c r="AQG39" s="492"/>
      <c r="AQH39" s="492"/>
      <c r="AQI39" s="492"/>
      <c r="AQJ39" s="492"/>
      <c r="AQK39" s="492"/>
      <c r="AQL39" s="492"/>
      <c r="AQM39" s="492"/>
      <c r="AQN39" s="492"/>
      <c r="AQO39" s="492"/>
      <c r="AQP39" s="492"/>
      <c r="AQQ39" s="492"/>
      <c r="AQR39" s="492"/>
      <c r="AQS39" s="492"/>
      <c r="AQT39" s="492"/>
      <c r="AQU39" s="492"/>
      <c r="AQV39" s="492"/>
      <c r="AQW39" s="492"/>
      <c r="AQX39" s="492"/>
      <c r="AQY39" s="492"/>
      <c r="AQZ39" s="492"/>
      <c r="ARA39" s="492"/>
      <c r="ARB39" s="492"/>
      <c r="ARC39" s="492"/>
      <c r="ARD39" s="492"/>
      <c r="ARE39" s="492"/>
      <c r="ARF39" s="492"/>
      <c r="ARG39" s="492"/>
      <c r="ARH39" s="492"/>
      <c r="ARI39" s="492"/>
      <c r="ARJ39" s="492"/>
      <c r="ARK39" s="492"/>
      <c r="ARL39" s="492"/>
      <c r="ARM39" s="492"/>
      <c r="ARN39" s="492"/>
      <c r="ARO39" s="492"/>
      <c r="ARP39" s="492"/>
      <c r="ARQ39" s="492"/>
      <c r="ARR39" s="492"/>
      <c r="ARS39" s="492"/>
      <c r="ART39" s="492"/>
      <c r="ARU39" s="492"/>
      <c r="ARV39" s="492"/>
      <c r="ARW39" s="492"/>
      <c r="ARX39" s="492"/>
      <c r="ARY39" s="492"/>
      <c r="ARZ39" s="492"/>
      <c r="ASA39" s="492"/>
      <c r="ASB39" s="492"/>
      <c r="ASC39" s="492"/>
      <c r="ASD39" s="492"/>
      <c r="ASE39" s="492"/>
      <c r="ASF39" s="492"/>
      <c r="ASG39" s="492"/>
      <c r="ASH39" s="492"/>
      <c r="ASI39" s="492"/>
      <c r="ASJ39" s="492"/>
      <c r="ASK39" s="492"/>
      <c r="ASL39" s="492"/>
      <c r="ASM39" s="492"/>
      <c r="ASN39" s="492"/>
      <c r="ASO39" s="492"/>
      <c r="ASP39" s="492"/>
      <c r="ASQ39" s="492"/>
      <c r="ASR39" s="492"/>
      <c r="ASS39" s="492"/>
      <c r="AST39" s="492"/>
      <c r="ASU39" s="492"/>
      <c r="ASV39" s="492"/>
      <c r="ASW39" s="492"/>
      <c r="ASX39" s="492"/>
      <c r="ASY39" s="492"/>
      <c r="ASZ39" s="492"/>
      <c r="ATA39" s="492"/>
      <c r="ATB39" s="492"/>
      <c r="ATC39" s="492"/>
      <c r="ATD39" s="492"/>
      <c r="ATE39" s="492"/>
      <c r="ATF39" s="492"/>
      <c r="ATG39" s="492"/>
      <c r="ATH39" s="492"/>
      <c r="ATI39" s="492"/>
      <c r="ATJ39" s="492"/>
      <c r="ATK39" s="492"/>
      <c r="ATL39" s="492"/>
      <c r="ATM39" s="492"/>
      <c r="ATN39" s="492"/>
      <c r="ATO39" s="492"/>
      <c r="ATP39" s="492"/>
      <c r="ATQ39" s="492"/>
      <c r="ATR39" s="492"/>
      <c r="ATS39" s="492"/>
      <c r="ATT39" s="492"/>
      <c r="ATU39" s="492"/>
      <c r="ATV39" s="492"/>
      <c r="ATW39" s="492"/>
      <c r="ATX39" s="492"/>
      <c r="ATY39" s="492"/>
      <c r="ATZ39" s="492"/>
      <c r="AUA39" s="492"/>
      <c r="AUB39" s="492"/>
      <c r="AUC39" s="492"/>
      <c r="AUD39" s="492"/>
      <c r="AUE39" s="492"/>
      <c r="AUF39" s="492"/>
      <c r="AUG39" s="492"/>
      <c r="AUH39" s="492"/>
      <c r="AUI39" s="492"/>
      <c r="AUJ39" s="492"/>
      <c r="AUK39" s="492"/>
      <c r="AUL39" s="492"/>
      <c r="AUM39" s="492"/>
      <c r="AUN39" s="492"/>
      <c r="AUO39" s="492"/>
      <c r="AUP39" s="492"/>
      <c r="AUQ39" s="492"/>
      <c r="AUR39" s="492"/>
      <c r="AUS39" s="492"/>
      <c r="AUT39" s="492"/>
      <c r="AUU39" s="492"/>
      <c r="AUV39" s="492"/>
      <c r="AUW39" s="492"/>
      <c r="AUX39" s="492"/>
      <c r="AUY39" s="492"/>
      <c r="AUZ39" s="492"/>
      <c r="AVA39" s="492"/>
      <c r="AVB39" s="492"/>
      <c r="AVC39" s="492"/>
      <c r="AVD39" s="492"/>
      <c r="AVE39" s="492"/>
      <c r="AVF39" s="492"/>
      <c r="AVG39" s="492"/>
      <c r="AVH39" s="492"/>
      <c r="AVI39" s="492"/>
      <c r="AVJ39" s="492"/>
      <c r="AVK39" s="492"/>
      <c r="AVL39" s="492"/>
      <c r="AVM39" s="492"/>
      <c r="AVN39" s="492"/>
      <c r="AVO39" s="492"/>
      <c r="AVP39" s="492"/>
      <c r="AVQ39" s="492"/>
      <c r="AVR39" s="492"/>
      <c r="AVS39" s="492"/>
      <c r="AVT39" s="492"/>
      <c r="AVU39" s="492"/>
      <c r="AVV39" s="492"/>
      <c r="AVW39" s="492"/>
      <c r="AVX39" s="492"/>
      <c r="AVY39" s="492"/>
      <c r="AVZ39" s="492"/>
      <c r="AWA39" s="492"/>
      <c r="AWB39" s="492"/>
      <c r="AWC39" s="492"/>
      <c r="AWD39" s="492"/>
      <c r="AWE39" s="492"/>
      <c r="AWF39" s="492"/>
      <c r="AWG39" s="492"/>
      <c r="AWH39" s="492"/>
      <c r="AWI39" s="492"/>
      <c r="AWJ39" s="492"/>
      <c r="AWK39" s="492"/>
      <c r="AWL39" s="492"/>
      <c r="AWM39" s="492"/>
      <c r="AWN39" s="492"/>
      <c r="AWO39" s="492"/>
      <c r="AWP39" s="492"/>
      <c r="AWQ39" s="492"/>
      <c r="AWR39" s="492"/>
      <c r="AWS39" s="492"/>
      <c r="AWT39" s="492"/>
      <c r="AWU39" s="492"/>
      <c r="AWV39" s="492"/>
      <c r="AWW39" s="492"/>
      <c r="AWX39" s="492"/>
      <c r="AWY39" s="492"/>
      <c r="AWZ39" s="492"/>
      <c r="AXA39" s="492"/>
      <c r="AXB39" s="492"/>
      <c r="AXC39" s="492"/>
      <c r="AXD39" s="492"/>
      <c r="AXE39" s="492"/>
      <c r="AXF39" s="492"/>
      <c r="AXG39" s="492"/>
      <c r="AXH39" s="492"/>
      <c r="AXI39" s="492"/>
      <c r="AXJ39" s="492"/>
      <c r="AXK39" s="492"/>
      <c r="AXL39" s="492"/>
      <c r="AXM39" s="492"/>
      <c r="AXN39" s="492"/>
      <c r="AXO39" s="492"/>
      <c r="AXP39" s="492"/>
      <c r="AXQ39" s="492"/>
      <c r="AXR39" s="492"/>
      <c r="AXS39" s="492"/>
      <c r="AXT39" s="492"/>
      <c r="AXU39" s="492"/>
      <c r="AXV39" s="492"/>
      <c r="AXW39" s="492"/>
      <c r="AXX39" s="492"/>
      <c r="AXY39" s="492"/>
      <c r="AXZ39" s="492"/>
      <c r="AYA39" s="492"/>
      <c r="AYB39" s="492"/>
      <c r="AYC39" s="492"/>
      <c r="AYD39" s="492"/>
      <c r="AYE39" s="492"/>
      <c r="AYF39" s="492"/>
      <c r="AYG39" s="492"/>
      <c r="AYH39" s="492"/>
      <c r="AYI39" s="492"/>
      <c r="AYJ39" s="492"/>
      <c r="AYK39" s="492"/>
      <c r="AYL39" s="492"/>
      <c r="AYM39" s="492"/>
      <c r="AYN39" s="492"/>
      <c r="AYO39" s="492"/>
      <c r="AYP39" s="492"/>
      <c r="AYQ39" s="492"/>
      <c r="AYR39" s="492"/>
      <c r="AYS39" s="492"/>
      <c r="AYT39" s="492"/>
      <c r="AYU39" s="492"/>
      <c r="AYV39" s="492"/>
      <c r="AYW39" s="492"/>
      <c r="AYX39" s="492"/>
      <c r="AYY39" s="492"/>
      <c r="AYZ39" s="492"/>
      <c r="AZA39" s="492"/>
      <c r="AZB39" s="492"/>
      <c r="AZC39" s="492"/>
      <c r="AZD39" s="492"/>
      <c r="AZE39" s="492"/>
      <c r="AZF39" s="492"/>
      <c r="AZG39" s="492"/>
      <c r="AZH39" s="492"/>
      <c r="AZI39" s="492"/>
      <c r="AZJ39" s="492"/>
      <c r="AZK39" s="492"/>
      <c r="AZL39" s="492"/>
      <c r="AZM39" s="492"/>
      <c r="AZN39" s="492"/>
      <c r="AZO39" s="492"/>
      <c r="AZP39" s="492"/>
      <c r="AZQ39" s="492"/>
      <c r="AZR39" s="492"/>
      <c r="AZS39" s="492"/>
      <c r="AZT39" s="492"/>
      <c r="AZU39" s="492"/>
      <c r="AZV39" s="492"/>
      <c r="AZW39" s="492"/>
      <c r="AZX39" s="492"/>
      <c r="AZY39" s="492"/>
      <c r="AZZ39" s="492"/>
      <c r="BAA39" s="492"/>
      <c r="BAB39" s="492"/>
      <c r="BAC39" s="492"/>
      <c r="BAD39" s="492"/>
      <c r="BAE39" s="492"/>
      <c r="BAF39" s="492"/>
      <c r="BAG39" s="492"/>
      <c r="BAH39" s="492"/>
      <c r="BAI39" s="492"/>
      <c r="BAJ39" s="492"/>
      <c r="BAK39" s="492"/>
      <c r="BAL39" s="492"/>
      <c r="BAM39" s="492"/>
      <c r="BAN39" s="492"/>
      <c r="BAO39" s="492"/>
      <c r="BAP39" s="492"/>
      <c r="BAQ39" s="492"/>
      <c r="BAR39" s="492"/>
      <c r="BAS39" s="492"/>
      <c r="BAT39" s="492"/>
      <c r="BAU39" s="492"/>
      <c r="BAV39" s="492"/>
      <c r="BAW39" s="492"/>
      <c r="BAX39" s="492"/>
      <c r="BAY39" s="492"/>
      <c r="BAZ39" s="492"/>
      <c r="BBA39" s="492"/>
      <c r="BBB39" s="492"/>
      <c r="BBC39" s="492"/>
      <c r="BBD39" s="492"/>
      <c r="BBE39" s="492"/>
      <c r="BBF39" s="492"/>
      <c r="BBG39" s="492"/>
      <c r="BBH39" s="492"/>
      <c r="BBI39" s="492"/>
      <c r="BBJ39" s="492"/>
      <c r="BBK39" s="492"/>
      <c r="BBL39" s="492"/>
      <c r="BBM39" s="492"/>
      <c r="BBN39" s="492"/>
      <c r="BBO39" s="492"/>
      <c r="BBP39" s="492"/>
      <c r="BBQ39" s="492"/>
      <c r="BBR39" s="492"/>
      <c r="BBS39" s="492"/>
      <c r="BBT39" s="492"/>
      <c r="BBU39" s="492"/>
      <c r="BBV39" s="492"/>
      <c r="BBW39" s="492"/>
      <c r="BBX39" s="492"/>
      <c r="BBY39" s="492"/>
      <c r="BBZ39" s="492"/>
      <c r="BCA39" s="492"/>
      <c r="BCB39" s="492"/>
      <c r="BCC39" s="492"/>
      <c r="BCD39" s="492"/>
      <c r="BCE39" s="492"/>
      <c r="BCF39" s="492"/>
      <c r="BCG39" s="492"/>
      <c r="BCH39" s="492"/>
      <c r="BCI39" s="492"/>
      <c r="BCJ39" s="492"/>
      <c r="BCK39" s="492"/>
      <c r="BCL39" s="492"/>
      <c r="BCM39" s="492"/>
      <c r="BCN39" s="492"/>
      <c r="BCO39" s="492"/>
      <c r="BCP39" s="492"/>
      <c r="BCQ39" s="492"/>
      <c r="BCR39" s="492"/>
      <c r="BCS39" s="492"/>
      <c r="BCT39" s="492"/>
      <c r="BCU39" s="492"/>
      <c r="BCV39" s="492"/>
      <c r="BCW39" s="492"/>
      <c r="BCX39" s="492"/>
      <c r="BCY39" s="492"/>
      <c r="BCZ39" s="492"/>
      <c r="BDA39" s="492"/>
      <c r="BDB39" s="492"/>
      <c r="BDC39" s="492"/>
      <c r="BDD39" s="492"/>
      <c r="BDE39" s="492"/>
      <c r="BDF39" s="492"/>
      <c r="BDG39" s="492"/>
      <c r="BDH39" s="492"/>
      <c r="BDI39" s="492"/>
      <c r="BDJ39" s="492"/>
      <c r="BDK39" s="492"/>
      <c r="BDL39" s="492"/>
      <c r="BDM39" s="492"/>
      <c r="BDN39" s="492"/>
      <c r="BDO39" s="492"/>
      <c r="BDP39" s="492"/>
      <c r="BDQ39" s="492"/>
      <c r="BDR39" s="492"/>
      <c r="BDS39" s="492"/>
      <c r="BDT39" s="492"/>
      <c r="BDU39" s="492"/>
      <c r="BDV39" s="492"/>
      <c r="BDW39" s="492"/>
      <c r="BDX39" s="492"/>
      <c r="BDY39" s="492"/>
      <c r="BDZ39" s="492"/>
      <c r="BEA39" s="492"/>
      <c r="BEB39" s="492"/>
      <c r="BEC39" s="492"/>
      <c r="BED39" s="492"/>
      <c r="BEE39" s="492"/>
      <c r="BEF39" s="492"/>
      <c r="BEG39" s="492"/>
      <c r="BEH39" s="492"/>
      <c r="BEI39" s="492"/>
      <c r="BEJ39" s="492"/>
      <c r="BEK39" s="492"/>
      <c r="BEL39" s="492"/>
      <c r="BEM39" s="492"/>
      <c r="BEN39" s="492"/>
      <c r="BEO39" s="492"/>
      <c r="BEP39" s="492"/>
      <c r="BEQ39" s="492"/>
      <c r="BER39" s="492"/>
      <c r="BES39" s="492"/>
      <c r="BET39" s="492"/>
      <c r="BEU39" s="492"/>
      <c r="BEV39" s="492"/>
      <c r="BEW39" s="492"/>
      <c r="BEX39" s="492"/>
      <c r="BEY39" s="492"/>
      <c r="BEZ39" s="492"/>
      <c r="BFA39" s="492"/>
      <c r="BFB39" s="492"/>
      <c r="BFC39" s="492"/>
      <c r="BFD39" s="492"/>
      <c r="BFE39" s="492"/>
      <c r="BFF39" s="492"/>
      <c r="BFG39" s="492"/>
      <c r="BFH39" s="492"/>
      <c r="BFI39" s="492"/>
      <c r="BFJ39" s="492"/>
      <c r="BFK39" s="492"/>
      <c r="BFL39" s="492"/>
      <c r="BFM39" s="492"/>
      <c r="BFN39" s="492"/>
      <c r="BFO39" s="492"/>
      <c r="BFP39" s="492"/>
      <c r="BFQ39" s="492"/>
      <c r="BFR39" s="492"/>
      <c r="BFS39" s="492"/>
      <c r="BFT39" s="492"/>
      <c r="BFU39" s="492"/>
      <c r="BFV39" s="492"/>
      <c r="BFW39" s="492"/>
      <c r="BFX39" s="492"/>
      <c r="BFY39" s="492"/>
      <c r="BFZ39" s="492"/>
      <c r="BGA39" s="492"/>
      <c r="BGB39" s="492"/>
      <c r="BGC39" s="492"/>
      <c r="BGD39" s="492"/>
      <c r="BGE39" s="492"/>
      <c r="BGF39" s="492"/>
      <c r="BGG39" s="492"/>
      <c r="BGH39" s="492"/>
      <c r="BGI39" s="492"/>
      <c r="BGJ39" s="492"/>
      <c r="BGK39" s="492"/>
      <c r="BGL39" s="492"/>
      <c r="BGM39" s="492"/>
      <c r="BGN39" s="492"/>
      <c r="BGO39" s="492"/>
      <c r="BGP39" s="492"/>
      <c r="BGQ39" s="492"/>
      <c r="BGR39" s="492"/>
      <c r="BGS39" s="492"/>
      <c r="BGT39" s="492"/>
      <c r="BGU39" s="492"/>
      <c r="BGV39" s="492"/>
      <c r="BGW39" s="492"/>
      <c r="BGX39" s="492"/>
      <c r="BGY39" s="492"/>
      <c r="BGZ39" s="492"/>
      <c r="BHA39" s="492"/>
      <c r="BHB39" s="492"/>
      <c r="BHC39" s="492"/>
      <c r="BHD39" s="492"/>
      <c r="BHE39" s="492"/>
      <c r="BHF39" s="492"/>
      <c r="BHG39" s="492"/>
      <c r="BHH39" s="492"/>
      <c r="BHI39" s="492"/>
      <c r="BHJ39" s="492"/>
      <c r="BHK39" s="492"/>
      <c r="BHL39" s="492"/>
      <c r="BHM39" s="492"/>
      <c r="BHN39" s="492"/>
      <c r="BHO39" s="492"/>
      <c r="BHP39" s="492"/>
      <c r="BHQ39" s="492"/>
      <c r="BHR39" s="492"/>
      <c r="BHS39" s="492"/>
      <c r="BHT39" s="492"/>
      <c r="BHU39" s="492"/>
      <c r="BHV39" s="492"/>
      <c r="BHW39" s="492"/>
      <c r="BHX39" s="492"/>
      <c r="BHY39" s="492"/>
      <c r="BHZ39" s="492"/>
      <c r="BIA39" s="492"/>
      <c r="BIB39" s="492"/>
      <c r="BIC39" s="492"/>
      <c r="BID39" s="492"/>
      <c r="BIE39" s="492"/>
      <c r="BIF39" s="492"/>
      <c r="BIG39" s="492"/>
      <c r="BIH39" s="492"/>
      <c r="BII39" s="492"/>
      <c r="BIJ39" s="492"/>
      <c r="BIK39" s="492"/>
      <c r="BIL39" s="492"/>
      <c r="BIM39" s="492"/>
      <c r="BIN39" s="492"/>
      <c r="BIO39" s="492"/>
      <c r="BIP39" s="492"/>
      <c r="BIQ39" s="492"/>
      <c r="BIR39" s="492"/>
      <c r="BIS39" s="492"/>
      <c r="BIT39" s="492"/>
      <c r="BIU39" s="492"/>
      <c r="BIV39" s="492"/>
      <c r="BIW39" s="492"/>
      <c r="BIX39" s="492"/>
      <c r="BIY39" s="492"/>
      <c r="BIZ39" s="492"/>
      <c r="BJA39" s="492"/>
      <c r="BJB39" s="492"/>
      <c r="BJC39" s="492"/>
      <c r="BJD39" s="492"/>
      <c r="BJE39" s="492"/>
      <c r="BJF39" s="492"/>
      <c r="BJG39" s="492"/>
      <c r="BJH39" s="492"/>
      <c r="BJI39" s="492"/>
      <c r="BJJ39" s="492"/>
      <c r="BJK39" s="492"/>
      <c r="BJL39" s="492"/>
      <c r="BJM39" s="492"/>
      <c r="BJN39" s="492"/>
      <c r="BJO39" s="492"/>
      <c r="BJP39" s="492"/>
      <c r="BJQ39" s="492"/>
      <c r="BJR39" s="492"/>
      <c r="BJS39" s="492"/>
      <c r="BJT39" s="492"/>
      <c r="BJU39" s="492"/>
      <c r="BJV39" s="492"/>
      <c r="BJW39" s="492"/>
      <c r="BJX39" s="492"/>
      <c r="BJY39" s="492"/>
      <c r="BJZ39" s="492"/>
      <c r="BKA39" s="492"/>
      <c r="BKB39" s="492"/>
      <c r="BKC39" s="492"/>
      <c r="BKD39" s="492"/>
      <c r="BKE39" s="492"/>
      <c r="BKF39" s="492"/>
      <c r="BKG39" s="492"/>
      <c r="BKH39" s="492"/>
      <c r="BKI39" s="492"/>
      <c r="BKJ39" s="492"/>
      <c r="BKK39" s="492"/>
      <c r="BKL39" s="492"/>
      <c r="BKM39" s="492"/>
      <c r="BKN39" s="492"/>
      <c r="BKO39" s="492"/>
      <c r="BKP39" s="492"/>
      <c r="BKQ39" s="492"/>
      <c r="BKR39" s="492"/>
      <c r="BKS39" s="492"/>
      <c r="BKT39" s="492"/>
      <c r="BKU39" s="492"/>
      <c r="BKV39" s="492"/>
      <c r="BKW39" s="492"/>
      <c r="BKX39" s="492"/>
      <c r="BKY39" s="492"/>
      <c r="BKZ39" s="492"/>
      <c r="BLA39" s="492"/>
      <c r="BLB39" s="492"/>
      <c r="BLC39" s="492"/>
      <c r="BLD39" s="492"/>
      <c r="BLE39" s="492"/>
      <c r="BLF39" s="492"/>
      <c r="BLG39" s="492"/>
      <c r="BLH39" s="492"/>
      <c r="BLI39" s="492"/>
      <c r="BLJ39" s="492"/>
      <c r="BLK39" s="492"/>
      <c r="BLL39" s="492"/>
      <c r="BLM39" s="492"/>
      <c r="BLN39" s="492"/>
      <c r="BLO39" s="492"/>
      <c r="BLP39" s="492"/>
      <c r="BLQ39" s="492"/>
      <c r="BLR39" s="492"/>
      <c r="BLS39" s="492"/>
      <c r="BLT39" s="492"/>
      <c r="BLU39" s="492"/>
      <c r="BLV39" s="492"/>
      <c r="BLW39" s="492"/>
      <c r="BLX39" s="492"/>
      <c r="BLY39" s="492"/>
      <c r="BLZ39" s="492"/>
      <c r="BMA39" s="492"/>
      <c r="BMB39" s="492"/>
      <c r="BMC39" s="492"/>
      <c r="BMD39" s="492"/>
      <c r="BME39" s="492"/>
      <c r="BMF39" s="492"/>
      <c r="BMG39" s="492"/>
      <c r="BMH39" s="492"/>
      <c r="BMI39" s="492"/>
      <c r="BMJ39" s="492"/>
      <c r="BMK39" s="492"/>
      <c r="BML39" s="492"/>
      <c r="BMM39" s="492"/>
      <c r="BMN39" s="492"/>
      <c r="BMO39" s="492"/>
      <c r="BMP39" s="492"/>
      <c r="BMQ39" s="492"/>
      <c r="BMR39" s="492"/>
      <c r="BMS39" s="492"/>
      <c r="BMT39" s="492"/>
      <c r="BMU39" s="492"/>
      <c r="BMV39" s="492"/>
      <c r="BMW39" s="492"/>
      <c r="BMX39" s="492"/>
      <c r="BMY39" s="492"/>
      <c r="BMZ39" s="492"/>
      <c r="BNA39" s="492"/>
      <c r="BNB39" s="492"/>
      <c r="BNC39" s="492"/>
      <c r="BND39" s="492"/>
      <c r="BNE39" s="492"/>
      <c r="BNF39" s="492"/>
      <c r="BNG39" s="492"/>
      <c r="BNH39" s="492"/>
      <c r="BNI39" s="492"/>
      <c r="BNJ39" s="492"/>
      <c r="BNK39" s="492"/>
      <c r="BNL39" s="492"/>
      <c r="BNM39" s="492"/>
      <c r="BNN39" s="492"/>
      <c r="BNO39" s="492"/>
      <c r="BNP39" s="492"/>
      <c r="BNQ39" s="492"/>
      <c r="BNR39" s="492"/>
      <c r="BNS39" s="492"/>
      <c r="BNT39" s="492"/>
      <c r="BNU39" s="492"/>
      <c r="BNV39" s="492"/>
      <c r="BNW39" s="492"/>
      <c r="BNX39" s="492"/>
      <c r="BNY39" s="492"/>
      <c r="BNZ39" s="492"/>
      <c r="BOA39" s="492"/>
      <c r="BOB39" s="492"/>
      <c r="BOC39" s="492"/>
      <c r="BOD39" s="492"/>
      <c r="BOE39" s="492"/>
      <c r="BOF39" s="492"/>
      <c r="BOG39" s="492"/>
      <c r="BOH39" s="492"/>
      <c r="BOI39" s="492"/>
      <c r="BOJ39" s="492"/>
      <c r="BOK39" s="492"/>
      <c r="BOL39" s="492"/>
      <c r="BOM39" s="492"/>
      <c r="BON39" s="492"/>
      <c r="BOO39" s="492"/>
      <c r="BOP39" s="492"/>
      <c r="BOQ39" s="492"/>
      <c r="BOR39" s="492"/>
      <c r="BOS39" s="492"/>
      <c r="BOT39" s="492"/>
      <c r="BOU39" s="492"/>
      <c r="BOV39" s="492"/>
      <c r="BOW39" s="492"/>
      <c r="BOX39" s="492"/>
      <c r="BOY39" s="492"/>
      <c r="BOZ39" s="492"/>
      <c r="BPA39" s="492"/>
      <c r="BPB39" s="492"/>
      <c r="BPC39" s="492"/>
      <c r="BPD39" s="492"/>
      <c r="BPE39" s="492"/>
      <c r="BPF39" s="492"/>
      <c r="BPG39" s="492"/>
      <c r="BPH39" s="492"/>
      <c r="BPI39" s="492"/>
      <c r="BPJ39" s="492"/>
      <c r="BPK39" s="492"/>
      <c r="BPL39" s="492"/>
      <c r="BPM39" s="492"/>
      <c r="BPN39" s="492"/>
      <c r="BPO39" s="492"/>
      <c r="BPP39" s="492"/>
      <c r="BPQ39" s="492"/>
      <c r="BPR39" s="492"/>
      <c r="BPS39" s="492"/>
      <c r="BPT39" s="492"/>
      <c r="BPU39" s="492"/>
      <c r="BPV39" s="492"/>
      <c r="BPW39" s="492"/>
      <c r="BPX39" s="492"/>
      <c r="BPY39" s="492"/>
      <c r="BPZ39" s="492"/>
      <c r="BQA39" s="492"/>
      <c r="BQB39" s="492"/>
      <c r="BQC39" s="492"/>
      <c r="BQD39" s="492"/>
      <c r="BQE39" s="492"/>
      <c r="BQF39" s="492"/>
      <c r="BQG39" s="492"/>
      <c r="BQH39" s="492"/>
      <c r="BQI39" s="492"/>
      <c r="BQJ39" s="492"/>
      <c r="BQK39" s="492"/>
      <c r="BQL39" s="492"/>
      <c r="BQM39" s="492"/>
      <c r="BQN39" s="492"/>
      <c r="BQO39" s="492"/>
      <c r="BQP39" s="492"/>
      <c r="BQQ39" s="492"/>
      <c r="BQR39" s="492"/>
      <c r="BQS39" s="492"/>
      <c r="BQT39" s="492"/>
      <c r="BQU39" s="492"/>
      <c r="BQV39" s="492"/>
      <c r="BQW39" s="492"/>
      <c r="BQX39" s="492"/>
      <c r="BQY39" s="492"/>
      <c r="BQZ39" s="492"/>
      <c r="BRA39" s="492"/>
      <c r="BRB39" s="492"/>
      <c r="BRC39" s="492"/>
      <c r="BRD39" s="492"/>
      <c r="BRE39" s="492"/>
      <c r="BRF39" s="492"/>
      <c r="BRG39" s="492"/>
      <c r="BRH39" s="492"/>
      <c r="BRI39" s="492"/>
      <c r="BRJ39" s="492"/>
      <c r="BRK39" s="492"/>
      <c r="BRL39" s="492"/>
      <c r="BRM39" s="492"/>
      <c r="BRN39" s="492"/>
      <c r="BRO39" s="492"/>
      <c r="BRP39" s="492"/>
      <c r="BRQ39" s="492"/>
      <c r="BRR39" s="492"/>
      <c r="BRS39" s="492"/>
      <c r="BRT39" s="492"/>
      <c r="BRU39" s="492"/>
      <c r="BRV39" s="492"/>
      <c r="BRW39" s="492"/>
      <c r="BRX39" s="492"/>
      <c r="BRY39" s="492"/>
      <c r="BRZ39" s="492"/>
      <c r="BSA39" s="492"/>
      <c r="BSB39" s="492"/>
      <c r="BSC39" s="492"/>
      <c r="BSD39" s="492"/>
      <c r="BSE39" s="492"/>
      <c r="BSF39" s="492"/>
      <c r="BSG39" s="492"/>
      <c r="BSH39" s="492"/>
      <c r="BSI39" s="492"/>
      <c r="BSJ39" s="492"/>
      <c r="BSK39" s="492"/>
      <c r="BSL39" s="492"/>
      <c r="BSM39" s="492"/>
      <c r="BSN39" s="492"/>
      <c r="BSO39" s="492"/>
      <c r="BSP39" s="492"/>
      <c r="BSQ39" s="492"/>
      <c r="BSR39" s="492"/>
      <c r="BSS39" s="492"/>
      <c r="BST39" s="492"/>
      <c r="BSU39" s="492"/>
      <c r="BSV39" s="492"/>
      <c r="BSW39" s="492"/>
      <c r="BSX39" s="492"/>
      <c r="BSY39" s="492"/>
      <c r="BSZ39" s="492"/>
      <c r="BTA39" s="492"/>
      <c r="BTB39" s="492"/>
      <c r="BTC39" s="492"/>
      <c r="BTD39" s="492"/>
      <c r="BTE39" s="492"/>
      <c r="BTF39" s="492"/>
      <c r="BTG39" s="492"/>
      <c r="BTH39" s="492"/>
      <c r="BTI39" s="492"/>
      <c r="BTJ39" s="492"/>
      <c r="BTK39" s="492"/>
      <c r="BTL39" s="492"/>
      <c r="BTM39" s="492"/>
      <c r="BTN39" s="492"/>
      <c r="BTO39" s="492"/>
      <c r="BTP39" s="492"/>
      <c r="BTQ39" s="492"/>
      <c r="BTR39" s="492"/>
      <c r="BTS39" s="492"/>
      <c r="BTT39" s="492"/>
      <c r="BTU39" s="492"/>
      <c r="BTV39" s="492"/>
      <c r="BTW39" s="492"/>
      <c r="BTX39" s="492"/>
      <c r="BTY39" s="492"/>
      <c r="BTZ39" s="492"/>
      <c r="BUA39" s="492"/>
      <c r="BUB39" s="492"/>
      <c r="BUC39" s="492"/>
      <c r="BUD39" s="492"/>
      <c r="BUE39" s="492"/>
      <c r="BUF39" s="492"/>
      <c r="BUG39" s="492"/>
      <c r="BUH39" s="492"/>
      <c r="BUI39" s="492"/>
      <c r="BUJ39" s="492"/>
      <c r="BUK39" s="492"/>
      <c r="BUL39" s="492"/>
      <c r="BUM39" s="492"/>
      <c r="BUN39" s="492"/>
      <c r="BUO39" s="492"/>
      <c r="BUP39" s="492"/>
      <c r="BUQ39" s="492"/>
      <c r="BUR39" s="492"/>
      <c r="BUS39" s="492"/>
      <c r="BUT39" s="492"/>
      <c r="BUU39" s="492"/>
      <c r="BUV39" s="492"/>
      <c r="BUW39" s="492"/>
      <c r="BUX39" s="492"/>
      <c r="BUY39" s="492"/>
      <c r="BUZ39" s="492"/>
      <c r="BVA39" s="492"/>
      <c r="BVB39" s="492"/>
      <c r="BVC39" s="492"/>
      <c r="BVD39" s="492"/>
      <c r="BVE39" s="492"/>
      <c r="BVF39" s="492"/>
      <c r="BVG39" s="492"/>
      <c r="BVH39" s="492"/>
      <c r="BVI39" s="492"/>
      <c r="BVJ39" s="492"/>
      <c r="BVK39" s="492"/>
      <c r="BVL39" s="492"/>
      <c r="BVM39" s="492"/>
      <c r="BVN39" s="492"/>
      <c r="BVO39" s="492"/>
      <c r="BVP39" s="492"/>
      <c r="BVQ39" s="492"/>
      <c r="BVR39" s="492"/>
      <c r="BVS39" s="492"/>
      <c r="BVT39" s="492"/>
      <c r="BVU39" s="492"/>
      <c r="BVV39" s="492"/>
      <c r="BVW39" s="492"/>
      <c r="BVX39" s="492"/>
      <c r="BVY39" s="492"/>
      <c r="BVZ39" s="492"/>
      <c r="BWA39" s="492"/>
      <c r="BWB39" s="492"/>
      <c r="BWC39" s="492"/>
      <c r="BWD39" s="492"/>
      <c r="BWE39" s="492"/>
      <c r="BWF39" s="492"/>
      <c r="BWG39" s="492"/>
      <c r="BWH39" s="492"/>
      <c r="BWI39" s="492"/>
      <c r="BWJ39" s="492"/>
      <c r="BWK39" s="492"/>
      <c r="BWL39" s="492"/>
      <c r="BWM39" s="492"/>
      <c r="BWN39" s="492"/>
      <c r="BWO39" s="492"/>
      <c r="BWP39" s="492"/>
      <c r="BWQ39" s="492"/>
      <c r="BWR39" s="492"/>
      <c r="BWS39" s="492"/>
      <c r="BWT39" s="492"/>
      <c r="BWU39" s="492"/>
      <c r="BWV39" s="492"/>
      <c r="BWW39" s="492"/>
      <c r="BWX39" s="492"/>
      <c r="BWY39" s="492"/>
      <c r="BWZ39" s="492"/>
      <c r="BXA39" s="492"/>
      <c r="BXB39" s="492"/>
      <c r="BXC39" s="492"/>
      <c r="BXD39" s="492"/>
      <c r="BXE39" s="492"/>
      <c r="BXF39" s="492"/>
      <c r="BXG39" s="492"/>
      <c r="BXH39" s="492"/>
      <c r="BXI39" s="492"/>
      <c r="BXJ39" s="492"/>
      <c r="BXK39" s="492"/>
      <c r="BXL39" s="492"/>
      <c r="BXM39" s="492"/>
      <c r="BXN39" s="492"/>
      <c r="BXO39" s="492"/>
      <c r="BXP39" s="492"/>
      <c r="BXQ39" s="492"/>
      <c r="BXR39" s="492"/>
      <c r="BXS39" s="492"/>
      <c r="BXT39" s="492"/>
      <c r="BXU39" s="492"/>
      <c r="BXV39" s="492"/>
      <c r="BXW39" s="492"/>
      <c r="BXX39" s="492"/>
      <c r="BXY39" s="492"/>
      <c r="BXZ39" s="492"/>
      <c r="BYA39" s="492"/>
      <c r="BYB39" s="492"/>
      <c r="BYC39" s="492"/>
      <c r="BYD39" s="492"/>
      <c r="BYE39" s="492"/>
      <c r="BYF39" s="492"/>
      <c r="BYG39" s="492"/>
      <c r="BYH39" s="492"/>
      <c r="BYI39" s="492"/>
      <c r="BYJ39" s="492"/>
      <c r="BYK39" s="492"/>
      <c r="BYL39" s="492"/>
      <c r="BYM39" s="492"/>
      <c r="BYN39" s="492"/>
      <c r="BYO39" s="492"/>
      <c r="BYP39" s="492"/>
      <c r="BYQ39" s="492"/>
      <c r="BYR39" s="492"/>
      <c r="BYS39" s="492"/>
      <c r="BYT39" s="492"/>
      <c r="BYU39" s="492"/>
      <c r="BYV39" s="492"/>
      <c r="BYW39" s="492"/>
      <c r="BYX39" s="492"/>
      <c r="BYY39" s="492"/>
      <c r="BYZ39" s="492"/>
      <c r="BZA39" s="492"/>
      <c r="BZB39" s="492"/>
      <c r="BZC39" s="492"/>
      <c r="BZD39" s="492"/>
      <c r="BZE39" s="492"/>
      <c r="BZF39" s="492"/>
      <c r="BZG39" s="492"/>
      <c r="BZH39" s="492"/>
      <c r="BZI39" s="492"/>
      <c r="BZJ39" s="492"/>
      <c r="BZK39" s="492"/>
      <c r="BZL39" s="492"/>
      <c r="BZM39" s="492"/>
      <c r="BZN39" s="492"/>
      <c r="BZO39" s="492"/>
      <c r="BZP39" s="492"/>
      <c r="BZQ39" s="492"/>
      <c r="BZR39" s="492"/>
      <c r="BZS39" s="492"/>
      <c r="BZT39" s="492"/>
      <c r="BZU39" s="492"/>
      <c r="BZV39" s="492"/>
      <c r="BZW39" s="492"/>
      <c r="BZX39" s="492"/>
      <c r="BZY39" s="492"/>
      <c r="BZZ39" s="492"/>
      <c r="CAA39" s="492"/>
      <c r="CAB39" s="492"/>
      <c r="CAC39" s="492"/>
      <c r="CAD39" s="492"/>
      <c r="CAE39" s="492"/>
      <c r="CAF39" s="492"/>
      <c r="CAG39" s="492"/>
      <c r="CAH39" s="492"/>
      <c r="CAI39" s="492"/>
      <c r="CAJ39" s="492"/>
      <c r="CAK39" s="492"/>
      <c r="CAL39" s="492"/>
      <c r="CAM39" s="492"/>
      <c r="CAN39" s="492"/>
      <c r="CAO39" s="492"/>
      <c r="CAP39" s="492"/>
      <c r="CAQ39" s="492"/>
      <c r="CAR39" s="492"/>
      <c r="CAS39" s="492"/>
      <c r="CAT39" s="492"/>
      <c r="CAU39" s="492"/>
      <c r="CAV39" s="492"/>
      <c r="CAW39" s="492"/>
      <c r="CAX39" s="492"/>
      <c r="CAY39" s="492"/>
      <c r="CAZ39" s="492"/>
      <c r="CBA39" s="492"/>
      <c r="CBB39" s="492"/>
      <c r="CBC39" s="492"/>
      <c r="CBD39" s="492"/>
      <c r="CBE39" s="492"/>
      <c r="CBF39" s="492"/>
      <c r="CBG39" s="492"/>
      <c r="CBH39" s="492"/>
      <c r="CBI39" s="492"/>
      <c r="CBJ39" s="492"/>
      <c r="CBK39" s="492"/>
      <c r="CBL39" s="492"/>
      <c r="CBM39" s="492"/>
      <c r="CBN39" s="492"/>
      <c r="CBO39" s="492"/>
      <c r="CBP39" s="492"/>
      <c r="CBQ39" s="492"/>
      <c r="CBR39" s="492"/>
      <c r="CBS39" s="492"/>
      <c r="CBT39" s="492"/>
      <c r="CBU39" s="492"/>
      <c r="CBV39" s="492"/>
      <c r="CBW39" s="492"/>
      <c r="CBX39" s="492"/>
      <c r="CBY39" s="492"/>
      <c r="CBZ39" s="492"/>
      <c r="CCA39" s="492"/>
      <c r="CCB39" s="492"/>
      <c r="CCC39" s="492"/>
      <c r="CCD39" s="492"/>
      <c r="CCE39" s="492"/>
      <c r="CCF39" s="492"/>
      <c r="CCG39" s="492"/>
      <c r="CCH39" s="492"/>
      <c r="CCI39" s="492"/>
      <c r="CCJ39" s="492"/>
      <c r="CCK39" s="492"/>
      <c r="CCL39" s="492"/>
      <c r="CCM39" s="492"/>
      <c r="CCN39" s="492"/>
      <c r="CCO39" s="492"/>
      <c r="CCP39" s="492"/>
      <c r="CCQ39" s="492"/>
      <c r="CCR39" s="492"/>
      <c r="CCS39" s="492"/>
      <c r="CCT39" s="492"/>
      <c r="CCU39" s="492"/>
      <c r="CCV39" s="492"/>
      <c r="CCW39" s="492"/>
      <c r="CCX39" s="492"/>
      <c r="CCY39" s="492"/>
      <c r="CCZ39" s="492"/>
      <c r="CDA39" s="492"/>
      <c r="CDB39" s="492"/>
      <c r="CDC39" s="492"/>
      <c r="CDD39" s="492"/>
      <c r="CDE39" s="492"/>
      <c r="CDF39" s="492"/>
      <c r="CDG39" s="492"/>
      <c r="CDH39" s="492"/>
      <c r="CDI39" s="492"/>
      <c r="CDJ39" s="492"/>
      <c r="CDK39" s="492"/>
      <c r="CDL39" s="492"/>
      <c r="CDM39" s="492"/>
      <c r="CDN39" s="492"/>
      <c r="CDO39" s="492"/>
      <c r="CDP39" s="492"/>
      <c r="CDQ39" s="492"/>
      <c r="CDR39" s="492"/>
      <c r="CDS39" s="492"/>
      <c r="CDT39" s="492"/>
      <c r="CDU39" s="492"/>
      <c r="CDV39" s="492"/>
      <c r="CDW39" s="492"/>
      <c r="CDX39" s="492"/>
      <c r="CDY39" s="492"/>
      <c r="CDZ39" s="492"/>
      <c r="CEA39" s="492"/>
      <c r="CEB39" s="492"/>
      <c r="CEC39" s="492"/>
      <c r="CED39" s="492"/>
      <c r="CEE39" s="492"/>
      <c r="CEF39" s="492"/>
      <c r="CEG39" s="492"/>
      <c r="CEH39" s="492"/>
      <c r="CEI39" s="492"/>
      <c r="CEJ39" s="492"/>
      <c r="CEK39" s="492"/>
      <c r="CEL39" s="492"/>
      <c r="CEM39" s="492"/>
      <c r="CEN39" s="492"/>
      <c r="CEO39" s="492"/>
      <c r="CEP39" s="492"/>
      <c r="CEQ39" s="492"/>
      <c r="CER39" s="492"/>
      <c r="CES39" s="492"/>
      <c r="CET39" s="492"/>
      <c r="CEU39" s="492"/>
      <c r="CEV39" s="492"/>
      <c r="CEW39" s="492"/>
      <c r="CEX39" s="492"/>
      <c r="CEY39" s="492"/>
      <c r="CEZ39" s="492"/>
      <c r="CFA39" s="492"/>
      <c r="CFB39" s="492"/>
      <c r="CFC39" s="492"/>
      <c r="CFD39" s="492"/>
      <c r="CFE39" s="492"/>
      <c r="CFF39" s="492"/>
      <c r="CFG39" s="492"/>
      <c r="CFH39" s="492"/>
      <c r="CFI39" s="492"/>
      <c r="CFJ39" s="492"/>
      <c r="CFK39" s="492"/>
      <c r="CFL39" s="492"/>
      <c r="CFM39" s="492"/>
      <c r="CFN39" s="492"/>
      <c r="CFO39" s="492"/>
      <c r="CFP39" s="492"/>
      <c r="CFQ39" s="492"/>
      <c r="CFR39" s="492"/>
      <c r="CFS39" s="492"/>
      <c r="CFT39" s="492"/>
      <c r="CFU39" s="492"/>
      <c r="CFV39" s="492"/>
      <c r="CFW39" s="492"/>
      <c r="CFX39" s="492"/>
      <c r="CFY39" s="492"/>
      <c r="CFZ39" s="492"/>
      <c r="CGA39" s="492"/>
      <c r="CGB39" s="492"/>
      <c r="CGC39" s="492"/>
      <c r="CGD39" s="492"/>
      <c r="CGE39" s="492"/>
      <c r="CGF39" s="492"/>
      <c r="CGG39" s="492"/>
      <c r="CGH39" s="492"/>
      <c r="CGI39" s="492"/>
      <c r="CGJ39" s="492"/>
      <c r="CGK39" s="492"/>
      <c r="CGL39" s="492"/>
      <c r="CGM39" s="492"/>
      <c r="CGN39" s="492"/>
      <c r="CGO39" s="492"/>
      <c r="CGP39" s="492"/>
      <c r="CGQ39" s="492"/>
      <c r="CGR39" s="492"/>
      <c r="CGS39" s="492"/>
      <c r="CGT39" s="492"/>
      <c r="CGU39" s="492"/>
      <c r="CGV39" s="492"/>
      <c r="CGW39" s="492"/>
      <c r="CGX39" s="492"/>
      <c r="CGY39" s="492"/>
      <c r="CGZ39" s="492"/>
      <c r="CHA39" s="492"/>
      <c r="CHB39" s="492"/>
      <c r="CHC39" s="492"/>
      <c r="CHD39" s="492"/>
      <c r="CHE39" s="492"/>
      <c r="CHF39" s="492"/>
      <c r="CHG39" s="492"/>
      <c r="CHH39" s="492"/>
      <c r="CHI39" s="492"/>
      <c r="CHJ39" s="492"/>
      <c r="CHK39" s="492"/>
      <c r="CHL39" s="492"/>
      <c r="CHM39" s="492"/>
      <c r="CHN39" s="492"/>
      <c r="CHO39" s="492"/>
      <c r="CHP39" s="492"/>
      <c r="CHQ39" s="492"/>
      <c r="CHR39" s="492"/>
      <c r="CHS39" s="492"/>
      <c r="CHT39" s="492"/>
      <c r="CHU39" s="492"/>
      <c r="CHV39" s="492"/>
      <c r="CHW39" s="492"/>
      <c r="CHX39" s="492"/>
      <c r="CHY39" s="492"/>
      <c r="CHZ39" s="492"/>
      <c r="CIA39" s="492"/>
      <c r="CIB39" s="492"/>
      <c r="CIC39" s="492"/>
      <c r="CID39" s="492"/>
      <c r="CIE39" s="492"/>
      <c r="CIF39" s="492"/>
      <c r="CIG39" s="492"/>
      <c r="CIH39" s="492"/>
      <c r="CII39" s="492"/>
      <c r="CIJ39" s="492"/>
      <c r="CIK39" s="492"/>
      <c r="CIL39" s="492"/>
      <c r="CIM39" s="492"/>
      <c r="CIN39" s="492"/>
      <c r="CIO39" s="492"/>
      <c r="CIP39" s="492"/>
      <c r="CIQ39" s="492"/>
      <c r="CIR39" s="492"/>
      <c r="CIS39" s="492"/>
      <c r="CIT39" s="492"/>
      <c r="CIU39" s="492"/>
      <c r="CIV39" s="492"/>
      <c r="CIW39" s="492"/>
      <c r="CIX39" s="492"/>
      <c r="CIY39" s="492"/>
      <c r="CIZ39" s="492"/>
      <c r="CJA39" s="492"/>
      <c r="CJB39" s="492"/>
      <c r="CJC39" s="492"/>
      <c r="CJD39" s="492"/>
      <c r="CJE39" s="492"/>
      <c r="CJF39" s="492"/>
      <c r="CJG39" s="492"/>
      <c r="CJH39" s="492"/>
      <c r="CJI39" s="492"/>
      <c r="CJJ39" s="492"/>
      <c r="CJK39" s="492"/>
      <c r="CJL39" s="492"/>
      <c r="CJM39" s="492"/>
      <c r="CJN39" s="492"/>
      <c r="CJO39" s="492"/>
      <c r="CJP39" s="492"/>
      <c r="CJQ39" s="492"/>
      <c r="CJR39" s="492"/>
      <c r="CJS39" s="492"/>
      <c r="CJT39" s="492"/>
      <c r="CJU39" s="492"/>
      <c r="CJV39" s="492"/>
      <c r="CJW39" s="492"/>
      <c r="CJX39" s="492"/>
      <c r="CJY39" s="492"/>
      <c r="CJZ39" s="492"/>
      <c r="CKA39" s="492"/>
      <c r="CKB39" s="492"/>
      <c r="CKC39" s="492"/>
      <c r="CKD39" s="492"/>
      <c r="CKE39" s="492"/>
      <c r="CKF39" s="492"/>
      <c r="CKG39" s="492"/>
      <c r="CKH39" s="492"/>
      <c r="CKI39" s="492"/>
      <c r="CKJ39" s="492"/>
      <c r="CKK39" s="492"/>
      <c r="CKL39" s="492"/>
      <c r="CKM39" s="492"/>
      <c r="CKN39" s="492"/>
      <c r="CKO39" s="492"/>
      <c r="CKP39" s="492"/>
      <c r="CKQ39" s="492"/>
      <c r="CKR39" s="492"/>
      <c r="CKS39" s="492"/>
      <c r="CKT39" s="492"/>
      <c r="CKU39" s="492"/>
      <c r="CKV39" s="492"/>
      <c r="CKW39" s="492"/>
      <c r="CKX39" s="492"/>
      <c r="CKY39" s="492"/>
      <c r="CKZ39" s="492"/>
      <c r="CLA39" s="492"/>
      <c r="CLB39" s="492"/>
      <c r="CLC39" s="492"/>
      <c r="CLD39" s="492"/>
      <c r="CLE39" s="492"/>
      <c r="CLF39" s="492"/>
      <c r="CLG39" s="492"/>
      <c r="CLH39" s="492"/>
      <c r="CLI39" s="492"/>
      <c r="CLJ39" s="492"/>
      <c r="CLK39" s="492"/>
      <c r="CLL39" s="492"/>
      <c r="CLM39" s="492"/>
      <c r="CLN39" s="492"/>
      <c r="CLO39" s="492"/>
      <c r="CLP39" s="492"/>
      <c r="CLQ39" s="492"/>
      <c r="CLR39" s="492"/>
      <c r="CLS39" s="492"/>
      <c r="CLT39" s="492"/>
      <c r="CLU39" s="492"/>
      <c r="CLV39" s="492"/>
      <c r="CLW39" s="492"/>
      <c r="CLX39" s="492"/>
      <c r="CLY39" s="492"/>
      <c r="CLZ39" s="492"/>
      <c r="CMA39" s="492"/>
      <c r="CMB39" s="492"/>
      <c r="CMC39" s="492"/>
      <c r="CMD39" s="492"/>
      <c r="CME39" s="492"/>
      <c r="CMF39" s="492"/>
      <c r="CMG39" s="492"/>
      <c r="CMH39" s="492"/>
      <c r="CMI39" s="492"/>
      <c r="CMJ39" s="492"/>
      <c r="CMK39" s="492"/>
      <c r="CML39" s="492"/>
      <c r="CMM39" s="492"/>
      <c r="CMN39" s="492"/>
      <c r="CMO39" s="492"/>
      <c r="CMP39" s="492"/>
      <c r="CMQ39" s="492"/>
      <c r="CMR39" s="492"/>
      <c r="CMS39" s="492"/>
      <c r="CMT39" s="492"/>
      <c r="CMU39" s="492"/>
      <c r="CMV39" s="492"/>
      <c r="CMW39" s="492"/>
      <c r="CMX39" s="492"/>
      <c r="CMY39" s="492"/>
      <c r="CMZ39" s="492"/>
      <c r="CNA39" s="492"/>
      <c r="CNB39" s="492"/>
      <c r="CNC39" s="492"/>
      <c r="CND39" s="492"/>
      <c r="CNE39" s="492"/>
      <c r="CNF39" s="492"/>
      <c r="CNG39" s="492"/>
      <c r="CNH39" s="492"/>
      <c r="CNI39" s="492"/>
      <c r="CNJ39" s="492"/>
      <c r="CNK39" s="492"/>
      <c r="CNL39" s="492"/>
      <c r="CNM39" s="492"/>
      <c r="CNN39" s="492"/>
      <c r="CNO39" s="492"/>
      <c r="CNP39" s="492"/>
      <c r="CNQ39" s="492"/>
      <c r="CNR39" s="492"/>
      <c r="CNS39" s="492"/>
      <c r="CNT39" s="492"/>
      <c r="CNU39" s="492"/>
      <c r="CNV39" s="492"/>
      <c r="CNW39" s="492"/>
      <c r="CNX39" s="492"/>
      <c r="CNY39" s="492"/>
      <c r="CNZ39" s="492"/>
      <c r="COA39" s="492"/>
      <c r="COB39" s="492"/>
      <c r="COC39" s="492"/>
      <c r="COD39" s="492"/>
      <c r="COE39" s="492"/>
      <c r="COF39" s="492"/>
      <c r="COG39" s="492"/>
      <c r="COH39" s="492"/>
      <c r="COI39" s="492"/>
      <c r="COJ39" s="492"/>
      <c r="COK39" s="492"/>
      <c r="COL39" s="492"/>
      <c r="COM39" s="492"/>
      <c r="CON39" s="492"/>
      <c r="COO39" s="492"/>
      <c r="COP39" s="492"/>
      <c r="COQ39" s="492"/>
      <c r="COR39" s="492"/>
      <c r="COS39" s="492"/>
      <c r="COT39" s="492"/>
      <c r="COU39" s="492"/>
      <c r="COV39" s="492"/>
      <c r="COW39" s="492"/>
      <c r="COX39" s="492"/>
      <c r="COY39" s="492"/>
      <c r="COZ39" s="492"/>
      <c r="CPA39" s="492"/>
      <c r="CPB39" s="492"/>
      <c r="CPC39" s="492"/>
      <c r="CPD39" s="492"/>
      <c r="CPE39" s="492"/>
      <c r="CPF39" s="492"/>
      <c r="CPG39" s="492"/>
      <c r="CPH39" s="492"/>
      <c r="CPI39" s="492"/>
      <c r="CPJ39" s="492"/>
      <c r="CPK39" s="492"/>
      <c r="CPL39" s="492"/>
      <c r="CPM39" s="492"/>
      <c r="CPN39" s="492"/>
      <c r="CPO39" s="492"/>
      <c r="CPP39" s="492"/>
      <c r="CPQ39" s="492"/>
      <c r="CPR39" s="492"/>
      <c r="CPS39" s="492"/>
      <c r="CPT39" s="492"/>
      <c r="CPU39" s="492"/>
      <c r="CPV39" s="492"/>
      <c r="CPW39" s="492"/>
      <c r="CPX39" s="492"/>
      <c r="CPY39" s="492"/>
      <c r="CPZ39" s="492"/>
      <c r="CQA39" s="492"/>
      <c r="CQB39" s="492"/>
      <c r="CQC39" s="492"/>
      <c r="CQD39" s="492"/>
      <c r="CQE39" s="492"/>
      <c r="CQF39" s="492"/>
      <c r="CQG39" s="492"/>
      <c r="CQH39" s="492"/>
      <c r="CQI39" s="492"/>
      <c r="CQJ39" s="492"/>
      <c r="CQK39" s="492"/>
      <c r="CQL39" s="492"/>
      <c r="CQM39" s="492"/>
      <c r="CQN39" s="492"/>
      <c r="CQO39" s="492"/>
      <c r="CQP39" s="492"/>
      <c r="CQQ39" s="492"/>
      <c r="CQR39" s="492"/>
      <c r="CQS39" s="492"/>
      <c r="CQT39" s="492"/>
      <c r="CQU39" s="492"/>
      <c r="CQV39" s="492"/>
      <c r="CQW39" s="492"/>
      <c r="CQX39" s="492"/>
      <c r="CQY39" s="492"/>
      <c r="CQZ39" s="492"/>
      <c r="CRA39" s="492"/>
      <c r="CRB39" s="492"/>
      <c r="CRC39" s="492"/>
      <c r="CRD39" s="492"/>
      <c r="CRE39" s="492"/>
      <c r="CRF39" s="492"/>
      <c r="CRG39" s="492"/>
      <c r="CRH39" s="492"/>
      <c r="CRI39" s="492"/>
      <c r="CRJ39" s="492"/>
      <c r="CRK39" s="492"/>
      <c r="CRL39" s="492"/>
      <c r="CRM39" s="492"/>
      <c r="CRN39" s="492"/>
      <c r="CRO39" s="492"/>
      <c r="CRP39" s="492"/>
      <c r="CRQ39" s="492"/>
      <c r="CRR39" s="492"/>
      <c r="CRS39" s="492"/>
      <c r="CRT39" s="492"/>
      <c r="CRU39" s="492"/>
      <c r="CRV39" s="492"/>
      <c r="CRW39" s="492"/>
      <c r="CRX39" s="492"/>
      <c r="CRY39" s="492"/>
      <c r="CRZ39" s="492"/>
      <c r="CSA39" s="492"/>
      <c r="CSB39" s="492"/>
      <c r="CSC39" s="492"/>
      <c r="CSD39" s="492"/>
      <c r="CSE39" s="492"/>
      <c r="CSF39" s="492"/>
      <c r="CSG39" s="492"/>
      <c r="CSH39" s="492"/>
      <c r="CSI39" s="492"/>
      <c r="CSJ39" s="492"/>
      <c r="CSK39" s="492"/>
      <c r="CSL39" s="492"/>
      <c r="CSM39" s="492"/>
      <c r="CSN39" s="492"/>
      <c r="CSO39" s="492"/>
      <c r="CSP39" s="492"/>
      <c r="CSQ39" s="492"/>
      <c r="CSR39" s="492"/>
      <c r="CSS39" s="492"/>
      <c r="CST39" s="492"/>
      <c r="CSU39" s="492"/>
      <c r="CSV39" s="492"/>
      <c r="CSW39" s="492"/>
      <c r="CSX39" s="492"/>
      <c r="CSY39" s="492"/>
      <c r="CSZ39" s="492"/>
      <c r="CTA39" s="492"/>
      <c r="CTB39" s="492"/>
      <c r="CTC39" s="492"/>
      <c r="CTD39" s="492"/>
      <c r="CTE39" s="492"/>
      <c r="CTF39" s="492"/>
      <c r="CTG39" s="492"/>
      <c r="CTH39" s="492"/>
      <c r="CTI39" s="492"/>
      <c r="CTJ39" s="492"/>
      <c r="CTK39" s="492"/>
      <c r="CTL39" s="492"/>
      <c r="CTM39" s="492"/>
      <c r="CTN39" s="492"/>
      <c r="CTO39" s="492"/>
      <c r="CTP39" s="492"/>
      <c r="CTQ39" s="492"/>
      <c r="CTR39" s="492"/>
      <c r="CTS39" s="492"/>
      <c r="CTT39" s="492"/>
      <c r="CTU39" s="492"/>
      <c r="CTV39" s="492"/>
      <c r="CTW39" s="492"/>
      <c r="CTX39" s="492"/>
      <c r="CTY39" s="492"/>
      <c r="CTZ39" s="492"/>
      <c r="CUA39" s="492"/>
      <c r="CUB39" s="492"/>
      <c r="CUC39" s="492"/>
      <c r="CUD39" s="492"/>
      <c r="CUE39" s="492"/>
      <c r="CUF39" s="492"/>
      <c r="CUG39" s="492"/>
      <c r="CUH39" s="492"/>
      <c r="CUI39" s="492"/>
      <c r="CUJ39" s="492"/>
      <c r="CUK39" s="492"/>
      <c r="CUL39" s="492"/>
      <c r="CUM39" s="492"/>
      <c r="CUN39" s="492"/>
      <c r="CUO39" s="492"/>
      <c r="CUP39" s="492"/>
      <c r="CUQ39" s="492"/>
      <c r="CUR39" s="492"/>
      <c r="CUS39" s="492"/>
      <c r="CUT39" s="492"/>
      <c r="CUU39" s="492"/>
      <c r="CUV39" s="492"/>
      <c r="CUW39" s="492"/>
      <c r="CUX39" s="492"/>
      <c r="CUY39" s="492"/>
      <c r="CUZ39" s="492"/>
      <c r="CVA39" s="492"/>
      <c r="CVB39" s="492"/>
      <c r="CVC39" s="492"/>
      <c r="CVD39" s="492"/>
      <c r="CVE39" s="492"/>
      <c r="CVF39" s="492"/>
      <c r="CVG39" s="492"/>
      <c r="CVH39" s="492"/>
      <c r="CVI39" s="492"/>
      <c r="CVJ39" s="492"/>
      <c r="CVK39" s="492"/>
      <c r="CVL39" s="492"/>
      <c r="CVM39" s="492"/>
      <c r="CVN39" s="492"/>
      <c r="CVO39" s="492"/>
      <c r="CVP39" s="492"/>
      <c r="CVQ39" s="492"/>
      <c r="CVR39" s="492"/>
      <c r="CVS39" s="492"/>
      <c r="CVT39" s="492"/>
      <c r="CVU39" s="492"/>
      <c r="CVV39" s="492"/>
      <c r="CVW39" s="492"/>
      <c r="CVX39" s="492"/>
      <c r="CVY39" s="492"/>
      <c r="CVZ39" s="492"/>
      <c r="CWA39" s="492"/>
      <c r="CWB39" s="492"/>
      <c r="CWC39" s="492"/>
      <c r="CWD39" s="492"/>
      <c r="CWE39" s="492"/>
      <c r="CWF39" s="492"/>
      <c r="CWG39" s="492"/>
      <c r="CWH39" s="492"/>
      <c r="CWI39" s="492"/>
      <c r="CWJ39" s="492"/>
      <c r="CWK39" s="492"/>
      <c r="CWL39" s="492"/>
      <c r="CWM39" s="492"/>
      <c r="CWN39" s="492"/>
      <c r="CWO39" s="492"/>
      <c r="CWP39" s="492"/>
      <c r="CWQ39" s="492"/>
      <c r="CWR39" s="492"/>
      <c r="CWS39" s="492"/>
      <c r="CWT39" s="492"/>
      <c r="CWU39" s="492"/>
      <c r="CWV39" s="492"/>
      <c r="CWW39" s="492"/>
      <c r="CWX39" s="492"/>
      <c r="CWY39" s="492"/>
      <c r="CWZ39" s="492"/>
      <c r="CXA39" s="492"/>
      <c r="CXB39" s="492"/>
      <c r="CXC39" s="492"/>
      <c r="CXD39" s="492"/>
      <c r="CXE39" s="492"/>
      <c r="CXF39" s="492"/>
      <c r="CXG39" s="492"/>
      <c r="CXH39" s="492"/>
      <c r="CXI39" s="492"/>
      <c r="CXJ39" s="492"/>
      <c r="CXK39" s="492"/>
      <c r="CXL39" s="492"/>
      <c r="CXM39" s="492"/>
      <c r="CXN39" s="492"/>
      <c r="CXO39" s="492"/>
      <c r="CXP39" s="492"/>
      <c r="CXQ39" s="492"/>
      <c r="CXR39" s="492"/>
      <c r="CXS39" s="492"/>
      <c r="CXT39" s="492"/>
      <c r="CXU39" s="492"/>
      <c r="CXV39" s="492"/>
      <c r="CXW39" s="492"/>
      <c r="CXX39" s="492"/>
      <c r="CXY39" s="492"/>
      <c r="CXZ39" s="492"/>
      <c r="CYA39" s="492"/>
      <c r="CYB39" s="492"/>
      <c r="CYC39" s="492"/>
      <c r="CYD39" s="492"/>
      <c r="CYE39" s="492"/>
      <c r="CYF39" s="492"/>
      <c r="CYG39" s="492"/>
      <c r="CYH39" s="492"/>
      <c r="CYI39" s="492"/>
      <c r="CYJ39" s="492"/>
      <c r="CYK39" s="492"/>
      <c r="CYL39" s="492"/>
      <c r="CYM39" s="492"/>
      <c r="CYN39" s="492"/>
      <c r="CYO39" s="492"/>
      <c r="CYP39" s="492"/>
      <c r="CYQ39" s="492"/>
      <c r="CYR39" s="492"/>
      <c r="CYS39" s="492"/>
      <c r="CYT39" s="492"/>
      <c r="CYU39" s="492"/>
      <c r="CYV39" s="492"/>
      <c r="CYW39" s="492"/>
      <c r="CYX39" s="492"/>
      <c r="CYY39" s="492"/>
      <c r="CYZ39" s="492"/>
      <c r="CZA39" s="492"/>
      <c r="CZB39" s="492"/>
      <c r="CZC39" s="492"/>
      <c r="CZD39" s="492"/>
      <c r="CZE39" s="492"/>
      <c r="CZF39" s="492"/>
      <c r="CZG39" s="492"/>
      <c r="CZH39" s="492"/>
      <c r="CZI39" s="492"/>
      <c r="CZJ39" s="492"/>
      <c r="CZK39" s="492"/>
      <c r="CZL39" s="492"/>
      <c r="CZM39" s="492"/>
      <c r="CZN39" s="492"/>
      <c r="CZO39" s="492"/>
      <c r="CZP39" s="492"/>
      <c r="CZQ39" s="492"/>
      <c r="CZR39" s="492"/>
      <c r="CZS39" s="492"/>
      <c r="CZT39" s="492"/>
      <c r="CZU39" s="492"/>
      <c r="CZV39" s="492"/>
      <c r="CZW39" s="492"/>
      <c r="CZX39" s="492"/>
      <c r="CZY39" s="492"/>
      <c r="CZZ39" s="492"/>
      <c r="DAA39" s="492"/>
      <c r="DAB39" s="492"/>
      <c r="DAC39" s="492"/>
      <c r="DAD39" s="492"/>
      <c r="DAE39" s="492"/>
      <c r="DAF39" s="492"/>
      <c r="DAG39" s="492"/>
      <c r="DAH39" s="492"/>
      <c r="DAI39" s="492"/>
      <c r="DAJ39" s="492"/>
      <c r="DAK39" s="492"/>
      <c r="DAL39" s="492"/>
      <c r="DAM39" s="492"/>
      <c r="DAN39" s="492"/>
      <c r="DAO39" s="492"/>
      <c r="DAP39" s="492"/>
      <c r="DAQ39" s="492"/>
      <c r="DAR39" s="492"/>
      <c r="DAS39" s="492"/>
      <c r="DAT39" s="492"/>
      <c r="DAU39" s="492"/>
      <c r="DAV39" s="492"/>
      <c r="DAW39" s="492"/>
      <c r="DAX39" s="492"/>
      <c r="DAY39" s="492"/>
      <c r="DAZ39" s="492"/>
      <c r="DBA39" s="492"/>
      <c r="DBB39" s="492"/>
      <c r="DBC39" s="492"/>
      <c r="DBD39" s="492"/>
      <c r="DBE39" s="492"/>
      <c r="DBF39" s="492"/>
      <c r="DBG39" s="492"/>
      <c r="DBH39" s="492"/>
      <c r="DBI39" s="492"/>
      <c r="DBJ39" s="492"/>
      <c r="DBK39" s="492"/>
      <c r="DBL39" s="492"/>
      <c r="DBM39" s="492"/>
      <c r="DBN39" s="492"/>
      <c r="DBO39" s="492"/>
      <c r="DBP39" s="492"/>
      <c r="DBQ39" s="492"/>
      <c r="DBR39" s="492"/>
      <c r="DBS39" s="492"/>
      <c r="DBT39" s="492"/>
      <c r="DBU39" s="492"/>
      <c r="DBV39" s="492"/>
      <c r="DBW39" s="492"/>
      <c r="DBX39" s="492"/>
      <c r="DBY39" s="492"/>
      <c r="DBZ39" s="492"/>
      <c r="DCA39" s="492"/>
      <c r="DCB39" s="492"/>
      <c r="DCC39" s="492"/>
      <c r="DCD39" s="492"/>
      <c r="DCE39" s="492"/>
      <c r="DCF39" s="492"/>
      <c r="DCG39" s="492"/>
      <c r="DCH39" s="492"/>
      <c r="DCI39" s="492"/>
      <c r="DCJ39" s="492"/>
      <c r="DCK39" s="492"/>
      <c r="DCL39" s="492"/>
      <c r="DCM39" s="492"/>
      <c r="DCN39" s="492"/>
      <c r="DCO39" s="492"/>
      <c r="DCP39" s="492"/>
      <c r="DCQ39" s="492"/>
      <c r="DCR39" s="492"/>
      <c r="DCS39" s="492"/>
      <c r="DCT39" s="492"/>
      <c r="DCU39" s="492"/>
      <c r="DCV39" s="492"/>
      <c r="DCW39" s="492"/>
      <c r="DCX39" s="492"/>
      <c r="DCY39" s="492"/>
      <c r="DCZ39" s="492"/>
      <c r="DDA39" s="492"/>
      <c r="DDB39" s="492"/>
      <c r="DDC39" s="492"/>
      <c r="DDD39" s="492"/>
      <c r="DDE39" s="492"/>
      <c r="DDF39" s="492"/>
      <c r="DDG39" s="492"/>
      <c r="DDH39" s="492"/>
      <c r="DDI39" s="492"/>
      <c r="DDJ39" s="492"/>
      <c r="DDK39" s="492"/>
      <c r="DDL39" s="492"/>
      <c r="DDM39" s="492"/>
      <c r="DDN39" s="492"/>
      <c r="DDO39" s="492"/>
      <c r="DDP39" s="492"/>
      <c r="DDQ39" s="492"/>
      <c r="DDR39" s="492"/>
      <c r="DDS39" s="492"/>
      <c r="DDT39" s="492"/>
      <c r="DDU39" s="492"/>
      <c r="DDV39" s="492"/>
      <c r="DDW39" s="492"/>
      <c r="DDX39" s="492"/>
      <c r="DDY39" s="492"/>
      <c r="DDZ39" s="492"/>
      <c r="DEA39" s="492"/>
      <c r="DEB39" s="492"/>
      <c r="DEC39" s="492"/>
      <c r="DED39" s="492"/>
      <c r="DEE39" s="492"/>
      <c r="DEF39" s="492"/>
      <c r="DEG39" s="492"/>
      <c r="DEH39" s="492"/>
      <c r="DEI39" s="492"/>
      <c r="DEJ39" s="492"/>
      <c r="DEK39" s="492"/>
      <c r="DEL39" s="492"/>
      <c r="DEM39" s="492"/>
      <c r="DEN39" s="492"/>
      <c r="DEO39" s="492"/>
      <c r="DEP39" s="492"/>
      <c r="DEQ39" s="492"/>
      <c r="DER39" s="492"/>
      <c r="DES39" s="492"/>
      <c r="DET39" s="492"/>
      <c r="DEU39" s="492"/>
      <c r="DEV39" s="492"/>
      <c r="DEW39" s="492"/>
      <c r="DEX39" s="492"/>
      <c r="DEY39" s="492"/>
      <c r="DEZ39" s="492"/>
      <c r="DFA39" s="492"/>
      <c r="DFB39" s="492"/>
      <c r="DFC39" s="492"/>
      <c r="DFD39" s="492"/>
      <c r="DFE39" s="492"/>
      <c r="DFF39" s="492"/>
      <c r="DFG39" s="492"/>
      <c r="DFH39" s="492"/>
      <c r="DFI39" s="492"/>
      <c r="DFJ39" s="492"/>
      <c r="DFK39" s="492"/>
      <c r="DFL39" s="492"/>
      <c r="DFM39" s="492"/>
      <c r="DFN39" s="492"/>
      <c r="DFO39" s="492"/>
      <c r="DFP39" s="492"/>
      <c r="DFQ39" s="492"/>
      <c r="DFR39" s="492"/>
      <c r="DFS39" s="492"/>
      <c r="DFT39" s="492"/>
      <c r="DFU39" s="492"/>
      <c r="DFV39" s="492"/>
      <c r="DFW39" s="492"/>
      <c r="DFX39" s="492"/>
      <c r="DFY39" s="492"/>
      <c r="DFZ39" s="492"/>
      <c r="DGA39" s="492"/>
      <c r="DGB39" s="492"/>
      <c r="DGC39" s="492"/>
      <c r="DGD39" s="492"/>
      <c r="DGE39" s="492"/>
      <c r="DGF39" s="492"/>
      <c r="DGG39" s="492"/>
      <c r="DGH39" s="492"/>
      <c r="DGI39" s="492"/>
      <c r="DGJ39" s="492"/>
      <c r="DGK39" s="492"/>
      <c r="DGL39" s="492"/>
      <c r="DGM39" s="492"/>
      <c r="DGN39" s="492"/>
      <c r="DGO39" s="492"/>
      <c r="DGP39" s="492"/>
      <c r="DGQ39" s="492"/>
      <c r="DGR39" s="492"/>
      <c r="DGS39" s="492"/>
      <c r="DGT39" s="492"/>
      <c r="DGU39" s="492"/>
      <c r="DGV39" s="492"/>
      <c r="DGW39" s="492"/>
      <c r="DGX39" s="492"/>
      <c r="DGY39" s="492"/>
      <c r="DGZ39" s="492"/>
      <c r="DHA39" s="492"/>
      <c r="DHB39" s="492"/>
      <c r="DHC39" s="492"/>
      <c r="DHD39" s="492"/>
      <c r="DHE39" s="492"/>
      <c r="DHF39" s="492"/>
      <c r="DHG39" s="492"/>
      <c r="DHH39" s="492"/>
      <c r="DHI39" s="492"/>
      <c r="DHJ39" s="492"/>
      <c r="DHK39" s="492"/>
      <c r="DHL39" s="492"/>
      <c r="DHM39" s="492"/>
      <c r="DHN39" s="492"/>
      <c r="DHO39" s="492"/>
      <c r="DHP39" s="492"/>
      <c r="DHQ39" s="492"/>
      <c r="DHR39" s="492"/>
      <c r="DHS39" s="492"/>
      <c r="DHT39" s="492"/>
      <c r="DHU39" s="492"/>
      <c r="DHV39" s="492"/>
      <c r="DHW39" s="492"/>
      <c r="DHX39" s="492"/>
      <c r="DHY39" s="492"/>
      <c r="DHZ39" s="492"/>
      <c r="DIA39" s="492"/>
      <c r="DIB39" s="492"/>
      <c r="DIC39" s="492"/>
      <c r="DID39" s="492"/>
      <c r="DIE39" s="492"/>
      <c r="DIF39" s="492"/>
      <c r="DIG39" s="492"/>
      <c r="DIH39" s="492"/>
      <c r="DII39" s="492"/>
      <c r="DIJ39" s="492"/>
      <c r="DIK39" s="492"/>
      <c r="DIL39" s="492"/>
      <c r="DIM39" s="492"/>
      <c r="DIN39" s="492"/>
      <c r="DIO39" s="492"/>
      <c r="DIP39" s="492"/>
      <c r="DIQ39" s="492"/>
      <c r="DIR39" s="492"/>
      <c r="DIS39" s="492"/>
      <c r="DIT39" s="492"/>
      <c r="DIU39" s="492"/>
      <c r="DIV39" s="492"/>
      <c r="DIW39" s="492"/>
      <c r="DIX39" s="492"/>
      <c r="DIY39" s="492"/>
      <c r="DIZ39" s="492"/>
      <c r="DJA39" s="492"/>
      <c r="DJB39" s="492"/>
      <c r="DJC39" s="492"/>
      <c r="DJD39" s="492"/>
      <c r="DJE39" s="492"/>
      <c r="DJF39" s="492"/>
      <c r="DJG39" s="492"/>
      <c r="DJH39" s="492"/>
      <c r="DJI39" s="492"/>
      <c r="DJJ39" s="492"/>
      <c r="DJK39" s="492"/>
      <c r="DJL39" s="492"/>
      <c r="DJM39" s="492"/>
      <c r="DJN39" s="492"/>
      <c r="DJO39" s="492"/>
      <c r="DJP39" s="492"/>
      <c r="DJQ39" s="492"/>
      <c r="DJR39" s="492"/>
      <c r="DJS39" s="492"/>
      <c r="DJT39" s="492"/>
      <c r="DJU39" s="492"/>
      <c r="DJV39" s="492"/>
      <c r="DJW39" s="492"/>
      <c r="DJX39" s="492"/>
      <c r="DJY39" s="492"/>
      <c r="DJZ39" s="492"/>
      <c r="DKA39" s="492"/>
      <c r="DKB39" s="492"/>
      <c r="DKC39" s="492"/>
      <c r="DKD39" s="492"/>
      <c r="DKE39" s="492"/>
      <c r="DKF39" s="492"/>
      <c r="DKG39" s="492"/>
      <c r="DKH39" s="492"/>
      <c r="DKI39" s="492"/>
      <c r="DKJ39" s="492"/>
      <c r="DKK39" s="492"/>
      <c r="DKL39" s="492"/>
      <c r="DKM39" s="492"/>
      <c r="DKN39" s="492"/>
      <c r="DKO39" s="492"/>
      <c r="DKP39" s="492"/>
      <c r="DKQ39" s="492"/>
      <c r="DKR39" s="492"/>
      <c r="DKS39" s="492"/>
      <c r="DKT39" s="492"/>
      <c r="DKU39" s="492"/>
      <c r="DKV39" s="492"/>
      <c r="DKW39" s="492"/>
      <c r="DKX39" s="492"/>
      <c r="DKY39" s="492"/>
      <c r="DKZ39" s="492"/>
      <c r="DLA39" s="492"/>
      <c r="DLB39" s="492"/>
      <c r="DLC39" s="492"/>
      <c r="DLD39" s="492"/>
      <c r="DLE39" s="492"/>
      <c r="DLF39" s="492"/>
      <c r="DLG39" s="492"/>
      <c r="DLH39" s="492"/>
      <c r="DLI39" s="492"/>
      <c r="DLJ39" s="492"/>
      <c r="DLK39" s="492"/>
      <c r="DLL39" s="492"/>
      <c r="DLM39" s="492"/>
      <c r="DLN39" s="492"/>
      <c r="DLO39" s="492"/>
      <c r="DLP39" s="492"/>
      <c r="DLQ39" s="492"/>
      <c r="DLR39" s="492"/>
      <c r="DLS39" s="492"/>
      <c r="DLT39" s="492"/>
      <c r="DLU39" s="492"/>
      <c r="DLV39" s="492"/>
      <c r="DLW39" s="492"/>
      <c r="DLX39" s="492"/>
      <c r="DLY39" s="492"/>
      <c r="DLZ39" s="492"/>
      <c r="DMA39" s="492"/>
      <c r="DMB39" s="492"/>
      <c r="DMC39" s="492"/>
      <c r="DMD39" s="492"/>
      <c r="DME39" s="492"/>
      <c r="DMF39" s="492"/>
      <c r="DMG39" s="492"/>
      <c r="DMH39" s="492"/>
      <c r="DMI39" s="492"/>
      <c r="DMJ39" s="492"/>
      <c r="DMK39" s="492"/>
      <c r="DML39" s="492"/>
      <c r="DMM39" s="492"/>
      <c r="DMN39" s="492"/>
      <c r="DMO39" s="492"/>
      <c r="DMP39" s="492"/>
      <c r="DMQ39" s="492"/>
      <c r="DMR39" s="492"/>
      <c r="DMS39" s="492"/>
      <c r="DMT39" s="492"/>
      <c r="DMU39" s="492"/>
      <c r="DMV39" s="492"/>
      <c r="DMW39" s="492"/>
      <c r="DMX39" s="492"/>
      <c r="DMY39" s="492"/>
      <c r="DMZ39" s="492"/>
      <c r="DNA39" s="492"/>
      <c r="DNB39" s="492"/>
      <c r="DNC39" s="492"/>
      <c r="DND39" s="492"/>
      <c r="DNE39" s="492"/>
      <c r="DNF39" s="492"/>
      <c r="DNG39" s="492"/>
      <c r="DNH39" s="492"/>
      <c r="DNI39" s="492"/>
      <c r="DNJ39" s="492"/>
      <c r="DNK39" s="492"/>
      <c r="DNL39" s="492"/>
      <c r="DNM39" s="492"/>
      <c r="DNN39" s="492"/>
      <c r="DNO39" s="492"/>
      <c r="DNP39" s="492"/>
      <c r="DNQ39" s="492"/>
      <c r="DNR39" s="492"/>
      <c r="DNS39" s="492"/>
      <c r="DNT39" s="492"/>
      <c r="DNU39" s="492"/>
      <c r="DNV39" s="492"/>
      <c r="DNW39" s="492"/>
      <c r="DNX39" s="492"/>
      <c r="DNY39" s="492"/>
      <c r="DNZ39" s="492"/>
      <c r="DOA39" s="492"/>
      <c r="DOB39" s="492"/>
      <c r="DOC39" s="492"/>
      <c r="DOD39" s="492"/>
      <c r="DOE39" s="492"/>
      <c r="DOF39" s="492"/>
      <c r="DOG39" s="492"/>
      <c r="DOH39" s="492"/>
      <c r="DOI39" s="492"/>
      <c r="DOJ39" s="492"/>
      <c r="DOK39" s="492"/>
      <c r="DOL39" s="492"/>
      <c r="DOM39" s="492"/>
      <c r="DON39" s="492"/>
      <c r="DOO39" s="492"/>
      <c r="DOP39" s="492"/>
      <c r="DOQ39" s="492"/>
      <c r="DOR39" s="492"/>
      <c r="DOS39" s="492"/>
      <c r="DOT39" s="492"/>
      <c r="DOU39" s="492"/>
      <c r="DOV39" s="492"/>
      <c r="DOW39" s="492"/>
      <c r="DOX39" s="492"/>
      <c r="DOY39" s="492"/>
      <c r="DOZ39" s="492"/>
      <c r="DPA39" s="492"/>
      <c r="DPB39" s="492"/>
      <c r="DPC39" s="492"/>
      <c r="DPD39" s="492"/>
      <c r="DPE39" s="492"/>
      <c r="DPF39" s="492"/>
      <c r="DPG39" s="492"/>
      <c r="DPH39" s="492"/>
      <c r="DPI39" s="492"/>
      <c r="DPJ39" s="492"/>
      <c r="DPK39" s="492"/>
      <c r="DPL39" s="492"/>
      <c r="DPM39" s="492"/>
      <c r="DPN39" s="492"/>
      <c r="DPO39" s="492"/>
      <c r="DPP39" s="492"/>
      <c r="DPQ39" s="492"/>
      <c r="DPR39" s="492"/>
      <c r="DPS39" s="492"/>
      <c r="DPT39" s="492"/>
      <c r="DPU39" s="492"/>
      <c r="DPV39" s="492"/>
      <c r="DPW39" s="492"/>
      <c r="DPX39" s="492"/>
      <c r="DPY39" s="492"/>
      <c r="DPZ39" s="492"/>
      <c r="DQA39" s="492"/>
      <c r="DQB39" s="492"/>
      <c r="DQC39" s="492"/>
      <c r="DQD39" s="492"/>
      <c r="DQE39" s="492"/>
      <c r="DQF39" s="492"/>
      <c r="DQG39" s="492"/>
      <c r="DQH39" s="492"/>
      <c r="DQI39" s="492"/>
      <c r="DQJ39" s="492"/>
      <c r="DQK39" s="492"/>
      <c r="DQL39" s="492"/>
      <c r="DQM39" s="492"/>
      <c r="DQN39" s="492"/>
      <c r="DQO39" s="492"/>
      <c r="DQP39" s="492"/>
      <c r="DQQ39" s="492"/>
      <c r="DQR39" s="492"/>
      <c r="DQS39" s="492"/>
      <c r="DQT39" s="492"/>
      <c r="DQU39" s="492"/>
      <c r="DQV39" s="492"/>
      <c r="DQW39" s="492"/>
      <c r="DQX39" s="492"/>
      <c r="DQY39" s="492"/>
      <c r="DQZ39" s="492"/>
      <c r="DRA39" s="492"/>
      <c r="DRB39" s="492"/>
      <c r="DRC39" s="492"/>
      <c r="DRD39" s="492"/>
      <c r="DRE39" s="492"/>
      <c r="DRF39" s="492"/>
      <c r="DRG39" s="492"/>
      <c r="DRH39" s="492"/>
      <c r="DRI39" s="492"/>
      <c r="DRJ39" s="492"/>
      <c r="DRK39" s="492"/>
      <c r="DRL39" s="492"/>
      <c r="DRM39" s="492"/>
      <c r="DRN39" s="492"/>
      <c r="DRO39" s="492"/>
      <c r="DRP39" s="492"/>
      <c r="DRQ39" s="492"/>
      <c r="DRR39" s="492"/>
      <c r="DRS39" s="492"/>
      <c r="DRT39" s="492"/>
      <c r="DRU39" s="492"/>
      <c r="DRV39" s="492"/>
      <c r="DRW39" s="492"/>
      <c r="DRX39" s="492"/>
      <c r="DRY39" s="492"/>
      <c r="DRZ39" s="492"/>
      <c r="DSA39" s="492"/>
      <c r="DSB39" s="492"/>
      <c r="DSC39" s="492"/>
      <c r="DSD39" s="492"/>
      <c r="DSE39" s="492"/>
      <c r="DSF39" s="492"/>
      <c r="DSG39" s="492"/>
      <c r="DSH39" s="492"/>
      <c r="DSI39" s="492"/>
      <c r="DSJ39" s="492"/>
      <c r="DSK39" s="492"/>
      <c r="DSL39" s="492"/>
      <c r="DSM39" s="492"/>
      <c r="DSN39" s="492"/>
      <c r="DSO39" s="492"/>
      <c r="DSP39" s="492"/>
      <c r="DSQ39" s="492"/>
      <c r="DSR39" s="492"/>
      <c r="DSS39" s="492"/>
      <c r="DST39" s="492"/>
      <c r="DSU39" s="492"/>
      <c r="DSV39" s="492"/>
      <c r="DSW39" s="492"/>
      <c r="DSX39" s="492"/>
      <c r="DSY39" s="492"/>
      <c r="DSZ39" s="492"/>
      <c r="DTA39" s="492"/>
      <c r="DTB39" s="492"/>
      <c r="DTC39" s="492"/>
      <c r="DTD39" s="492"/>
      <c r="DTE39" s="492"/>
      <c r="DTF39" s="492"/>
      <c r="DTG39" s="492"/>
      <c r="DTH39" s="492"/>
      <c r="DTI39" s="492"/>
      <c r="DTJ39" s="492"/>
      <c r="DTK39" s="492"/>
      <c r="DTL39" s="492"/>
      <c r="DTM39" s="492"/>
      <c r="DTN39" s="492"/>
      <c r="DTO39" s="492"/>
      <c r="DTP39" s="492"/>
      <c r="DTQ39" s="492"/>
      <c r="DTR39" s="492"/>
      <c r="DTS39" s="492"/>
      <c r="DTT39" s="492"/>
      <c r="DTU39" s="492"/>
      <c r="DTV39" s="492"/>
      <c r="DTW39" s="492"/>
      <c r="DTX39" s="492"/>
      <c r="DTY39" s="492"/>
      <c r="DTZ39" s="492"/>
      <c r="DUA39" s="492"/>
      <c r="DUB39" s="492"/>
      <c r="DUC39" s="492"/>
      <c r="DUD39" s="492"/>
      <c r="DUE39" s="492"/>
      <c r="DUF39" s="492"/>
      <c r="DUG39" s="492"/>
      <c r="DUH39" s="492"/>
      <c r="DUI39" s="492"/>
      <c r="DUJ39" s="492"/>
      <c r="DUK39" s="492"/>
      <c r="DUL39" s="492"/>
      <c r="DUM39" s="492"/>
      <c r="DUN39" s="492"/>
      <c r="DUO39" s="492"/>
      <c r="DUP39" s="492"/>
      <c r="DUQ39" s="492"/>
      <c r="DUR39" s="492"/>
      <c r="DUS39" s="492"/>
      <c r="DUT39" s="492"/>
      <c r="DUU39" s="492"/>
      <c r="DUV39" s="492"/>
      <c r="DUW39" s="492"/>
      <c r="DUX39" s="492"/>
      <c r="DUY39" s="492"/>
      <c r="DUZ39" s="492"/>
      <c r="DVA39" s="492"/>
      <c r="DVB39" s="492"/>
      <c r="DVC39" s="492"/>
      <c r="DVD39" s="492"/>
      <c r="DVE39" s="492"/>
      <c r="DVF39" s="492"/>
      <c r="DVG39" s="492"/>
      <c r="DVH39" s="492"/>
      <c r="DVI39" s="492"/>
      <c r="DVJ39" s="492"/>
      <c r="DVK39" s="492"/>
      <c r="DVL39" s="492"/>
      <c r="DVM39" s="492"/>
      <c r="DVN39" s="492"/>
      <c r="DVO39" s="492"/>
      <c r="DVP39" s="492"/>
      <c r="DVQ39" s="492"/>
      <c r="DVR39" s="492"/>
      <c r="DVS39" s="492"/>
      <c r="DVT39" s="492"/>
      <c r="DVU39" s="492"/>
      <c r="DVV39" s="492"/>
      <c r="DVW39" s="492"/>
      <c r="DVX39" s="492"/>
      <c r="DVY39" s="492"/>
      <c r="DVZ39" s="492"/>
      <c r="DWA39" s="492"/>
      <c r="DWB39" s="492"/>
      <c r="DWC39" s="492"/>
      <c r="DWD39" s="492"/>
      <c r="DWE39" s="492"/>
      <c r="DWF39" s="492"/>
      <c r="DWG39" s="492"/>
      <c r="DWH39" s="492"/>
      <c r="DWI39" s="492"/>
      <c r="DWJ39" s="492"/>
      <c r="DWK39" s="492"/>
      <c r="DWL39" s="492"/>
      <c r="DWM39" s="492"/>
      <c r="DWN39" s="492"/>
      <c r="DWO39" s="492"/>
      <c r="DWP39" s="492"/>
      <c r="DWQ39" s="492"/>
      <c r="DWR39" s="492"/>
      <c r="DWS39" s="492"/>
      <c r="DWT39" s="492"/>
      <c r="DWU39" s="492"/>
      <c r="DWV39" s="492"/>
      <c r="DWW39" s="492"/>
      <c r="DWX39" s="492"/>
      <c r="DWY39" s="492"/>
      <c r="DWZ39" s="492"/>
      <c r="DXA39" s="492"/>
      <c r="DXB39" s="492"/>
      <c r="DXC39" s="492"/>
      <c r="DXD39" s="492"/>
      <c r="DXE39" s="492"/>
      <c r="DXF39" s="492"/>
      <c r="DXG39" s="492"/>
      <c r="DXH39" s="492"/>
      <c r="DXI39" s="492"/>
      <c r="DXJ39" s="492"/>
      <c r="DXK39" s="492"/>
      <c r="DXL39" s="492"/>
      <c r="DXM39" s="492"/>
      <c r="DXN39" s="492"/>
      <c r="DXO39" s="492"/>
      <c r="DXP39" s="492"/>
      <c r="DXQ39" s="492"/>
      <c r="DXR39" s="492"/>
      <c r="DXS39" s="492"/>
      <c r="DXT39" s="492"/>
      <c r="DXU39" s="492"/>
      <c r="DXV39" s="492"/>
      <c r="DXW39" s="492"/>
      <c r="DXX39" s="492"/>
      <c r="DXY39" s="492"/>
      <c r="DXZ39" s="492"/>
      <c r="DYA39" s="492"/>
      <c r="DYB39" s="492"/>
      <c r="DYC39" s="492"/>
      <c r="DYD39" s="492"/>
      <c r="DYE39" s="492"/>
      <c r="DYF39" s="492"/>
      <c r="DYG39" s="492"/>
      <c r="DYH39" s="492"/>
      <c r="DYI39" s="492"/>
      <c r="DYJ39" s="492"/>
      <c r="DYK39" s="492"/>
      <c r="DYL39" s="492"/>
      <c r="DYM39" s="492"/>
      <c r="DYN39" s="492"/>
      <c r="DYO39" s="492"/>
      <c r="DYP39" s="492"/>
      <c r="DYQ39" s="492"/>
      <c r="DYR39" s="492"/>
      <c r="DYS39" s="492"/>
      <c r="DYT39" s="492"/>
      <c r="DYU39" s="492"/>
      <c r="DYV39" s="492"/>
      <c r="DYW39" s="492"/>
      <c r="DYX39" s="492"/>
      <c r="DYY39" s="492"/>
      <c r="DYZ39" s="492"/>
      <c r="DZA39" s="492"/>
      <c r="DZB39" s="492"/>
      <c r="DZC39" s="492"/>
      <c r="DZD39" s="492"/>
      <c r="DZE39" s="492"/>
      <c r="DZF39" s="492"/>
      <c r="DZG39" s="492"/>
      <c r="DZH39" s="492"/>
      <c r="DZI39" s="492"/>
      <c r="DZJ39" s="492"/>
      <c r="DZK39" s="492"/>
      <c r="DZL39" s="492"/>
      <c r="DZM39" s="492"/>
      <c r="DZN39" s="492"/>
      <c r="DZO39" s="492"/>
      <c r="DZP39" s="492"/>
      <c r="DZQ39" s="492"/>
      <c r="DZR39" s="492"/>
      <c r="DZS39" s="492"/>
      <c r="DZT39" s="492"/>
      <c r="DZU39" s="492"/>
      <c r="DZV39" s="492"/>
      <c r="DZW39" s="492"/>
      <c r="DZX39" s="492"/>
      <c r="DZY39" s="492"/>
      <c r="DZZ39" s="492"/>
      <c r="EAA39" s="492"/>
      <c r="EAB39" s="492"/>
      <c r="EAC39" s="492"/>
      <c r="EAD39" s="492"/>
      <c r="EAE39" s="492"/>
      <c r="EAF39" s="492"/>
      <c r="EAG39" s="492"/>
      <c r="EAH39" s="492"/>
      <c r="EAI39" s="492"/>
      <c r="EAJ39" s="492"/>
      <c r="EAK39" s="492"/>
      <c r="EAL39" s="492"/>
      <c r="EAM39" s="492"/>
      <c r="EAN39" s="492"/>
      <c r="EAO39" s="492"/>
      <c r="EAP39" s="492"/>
      <c r="EAQ39" s="492"/>
      <c r="EAR39" s="492"/>
      <c r="EAS39" s="492"/>
      <c r="EAT39" s="492"/>
      <c r="EAU39" s="492"/>
      <c r="EAV39" s="492"/>
      <c r="EAW39" s="492"/>
      <c r="EAX39" s="492"/>
      <c r="EAY39" s="492"/>
      <c r="EAZ39" s="492"/>
      <c r="EBA39" s="492"/>
      <c r="EBB39" s="492"/>
      <c r="EBC39" s="492"/>
      <c r="EBD39" s="492"/>
      <c r="EBE39" s="492"/>
      <c r="EBF39" s="492"/>
      <c r="EBG39" s="492"/>
      <c r="EBH39" s="492"/>
      <c r="EBI39" s="492"/>
      <c r="EBJ39" s="492"/>
      <c r="EBK39" s="492"/>
      <c r="EBL39" s="492"/>
      <c r="EBM39" s="492"/>
      <c r="EBN39" s="492"/>
      <c r="EBO39" s="492"/>
      <c r="EBP39" s="492"/>
      <c r="EBQ39" s="492"/>
      <c r="EBR39" s="492"/>
      <c r="EBS39" s="492"/>
      <c r="EBT39" s="492"/>
      <c r="EBU39" s="492"/>
      <c r="EBV39" s="492"/>
      <c r="EBW39" s="492"/>
      <c r="EBX39" s="492"/>
      <c r="EBY39" s="492"/>
      <c r="EBZ39" s="492"/>
      <c r="ECA39" s="492"/>
      <c r="ECB39" s="492"/>
      <c r="ECC39" s="492"/>
      <c r="ECD39" s="492"/>
      <c r="ECE39" s="492"/>
      <c r="ECF39" s="492"/>
      <c r="ECG39" s="492"/>
      <c r="ECH39" s="492"/>
      <c r="ECI39" s="492"/>
      <c r="ECJ39" s="492"/>
      <c r="ECK39" s="492"/>
      <c r="ECL39" s="492"/>
      <c r="ECM39" s="492"/>
      <c r="ECN39" s="492"/>
      <c r="ECO39" s="492"/>
      <c r="ECP39" s="492"/>
      <c r="ECQ39" s="492"/>
      <c r="ECR39" s="492"/>
      <c r="ECS39" s="492"/>
      <c r="ECT39" s="492"/>
      <c r="ECU39" s="492"/>
      <c r="ECV39" s="492"/>
      <c r="ECW39" s="492"/>
      <c r="ECX39" s="492"/>
      <c r="ECY39" s="492"/>
      <c r="ECZ39" s="492"/>
      <c r="EDA39" s="492"/>
      <c r="EDB39" s="492"/>
      <c r="EDC39" s="492"/>
      <c r="EDD39" s="492"/>
      <c r="EDE39" s="492"/>
      <c r="EDF39" s="492"/>
      <c r="EDG39" s="492"/>
      <c r="EDH39" s="492"/>
      <c r="EDI39" s="492"/>
      <c r="EDJ39" s="492"/>
      <c r="EDK39" s="492"/>
      <c r="EDL39" s="492"/>
      <c r="EDM39" s="492"/>
      <c r="EDN39" s="492"/>
      <c r="EDO39" s="492"/>
      <c r="EDP39" s="492"/>
      <c r="EDQ39" s="492"/>
      <c r="EDR39" s="492"/>
      <c r="EDS39" s="492"/>
      <c r="EDT39" s="492"/>
      <c r="EDU39" s="492"/>
      <c r="EDV39" s="492"/>
      <c r="EDW39" s="492"/>
      <c r="EDX39" s="492"/>
      <c r="EDY39" s="492"/>
      <c r="EDZ39" s="492"/>
      <c r="EEA39" s="492"/>
      <c r="EEB39" s="492"/>
      <c r="EEC39" s="492"/>
      <c r="EED39" s="492"/>
      <c r="EEE39" s="492"/>
      <c r="EEF39" s="492"/>
      <c r="EEG39" s="492"/>
      <c r="EEH39" s="492"/>
      <c r="EEI39" s="492"/>
      <c r="EEJ39" s="492"/>
      <c r="EEK39" s="492"/>
      <c r="EEL39" s="492"/>
      <c r="EEM39" s="492"/>
      <c r="EEN39" s="492"/>
      <c r="EEO39" s="492"/>
      <c r="EEP39" s="492"/>
      <c r="EEQ39" s="492"/>
      <c r="EER39" s="492"/>
      <c r="EES39" s="492"/>
      <c r="EET39" s="492"/>
      <c r="EEU39" s="492"/>
      <c r="EEV39" s="492"/>
      <c r="EEW39" s="492"/>
      <c r="EEX39" s="492"/>
      <c r="EEY39" s="492"/>
      <c r="EEZ39" s="492"/>
      <c r="EFA39" s="492"/>
      <c r="EFB39" s="492"/>
      <c r="EFC39" s="492"/>
      <c r="EFD39" s="492"/>
      <c r="EFE39" s="492"/>
      <c r="EFF39" s="492"/>
      <c r="EFG39" s="492"/>
      <c r="EFH39" s="492"/>
      <c r="EFI39" s="492"/>
      <c r="EFJ39" s="492"/>
      <c r="EFK39" s="492"/>
      <c r="EFL39" s="492"/>
      <c r="EFM39" s="492"/>
      <c r="EFN39" s="492"/>
      <c r="EFO39" s="492"/>
      <c r="EFP39" s="492"/>
      <c r="EFQ39" s="492"/>
      <c r="EFR39" s="492"/>
      <c r="EFS39" s="492"/>
      <c r="EFT39" s="492"/>
      <c r="EFU39" s="492"/>
      <c r="EFV39" s="492"/>
      <c r="EFW39" s="492"/>
      <c r="EFX39" s="492"/>
      <c r="EFY39" s="492"/>
      <c r="EFZ39" s="492"/>
      <c r="EGA39" s="492"/>
      <c r="EGB39" s="492"/>
      <c r="EGC39" s="492"/>
      <c r="EGD39" s="492"/>
      <c r="EGE39" s="492"/>
      <c r="EGF39" s="492"/>
      <c r="EGG39" s="492"/>
      <c r="EGH39" s="492"/>
      <c r="EGI39" s="492"/>
      <c r="EGJ39" s="492"/>
      <c r="EGK39" s="492"/>
      <c r="EGL39" s="492"/>
      <c r="EGM39" s="492"/>
      <c r="EGN39" s="492"/>
      <c r="EGO39" s="492"/>
      <c r="EGP39" s="492"/>
      <c r="EGQ39" s="492"/>
      <c r="EGR39" s="492"/>
      <c r="EGS39" s="492"/>
      <c r="EGT39" s="492"/>
      <c r="EGU39" s="492"/>
      <c r="EGV39" s="492"/>
      <c r="EGW39" s="492"/>
      <c r="EGX39" s="492"/>
      <c r="EGY39" s="492"/>
      <c r="EGZ39" s="492"/>
      <c r="EHA39" s="492"/>
      <c r="EHB39" s="492"/>
      <c r="EHC39" s="492"/>
      <c r="EHD39" s="492"/>
      <c r="EHE39" s="492"/>
      <c r="EHF39" s="492"/>
      <c r="EHG39" s="492"/>
      <c r="EHH39" s="492"/>
      <c r="EHI39" s="492"/>
      <c r="EHJ39" s="492"/>
      <c r="EHK39" s="492"/>
      <c r="EHL39" s="492"/>
      <c r="EHM39" s="492"/>
      <c r="EHN39" s="492"/>
      <c r="EHO39" s="492"/>
      <c r="EHP39" s="492"/>
      <c r="EHQ39" s="492"/>
      <c r="EHR39" s="492"/>
      <c r="EHS39" s="492"/>
      <c r="EHT39" s="492"/>
      <c r="EHU39" s="492"/>
      <c r="EHV39" s="492"/>
      <c r="EHW39" s="492"/>
      <c r="EHX39" s="492"/>
      <c r="EHY39" s="492"/>
      <c r="EHZ39" s="492"/>
      <c r="EIA39" s="492"/>
      <c r="EIB39" s="492"/>
      <c r="EIC39" s="492"/>
      <c r="EID39" s="492"/>
      <c r="EIE39" s="492"/>
      <c r="EIF39" s="492"/>
      <c r="EIG39" s="492"/>
      <c r="EIH39" s="492"/>
      <c r="EII39" s="492"/>
      <c r="EIJ39" s="492"/>
      <c r="EIK39" s="492"/>
      <c r="EIL39" s="492"/>
      <c r="EIM39" s="492"/>
      <c r="EIN39" s="492"/>
      <c r="EIO39" s="492"/>
      <c r="EIP39" s="492"/>
      <c r="EIQ39" s="492"/>
      <c r="EIR39" s="492"/>
      <c r="EIS39" s="492"/>
      <c r="EIT39" s="492"/>
      <c r="EIU39" s="492"/>
      <c r="EIV39" s="492"/>
      <c r="EIW39" s="492"/>
      <c r="EIX39" s="492"/>
      <c r="EIY39" s="492"/>
      <c r="EIZ39" s="492"/>
      <c r="EJA39" s="492"/>
      <c r="EJB39" s="492"/>
      <c r="EJC39" s="492"/>
      <c r="EJD39" s="492"/>
      <c r="EJE39" s="492"/>
      <c r="EJF39" s="492"/>
      <c r="EJG39" s="492"/>
      <c r="EJH39" s="492"/>
      <c r="EJI39" s="492"/>
      <c r="EJJ39" s="492"/>
      <c r="EJK39" s="492"/>
      <c r="EJL39" s="492"/>
      <c r="EJM39" s="492"/>
      <c r="EJN39" s="492"/>
      <c r="EJO39" s="492"/>
      <c r="EJP39" s="492"/>
      <c r="EJQ39" s="492"/>
      <c r="EJR39" s="492"/>
      <c r="EJS39" s="492"/>
      <c r="EJT39" s="492"/>
      <c r="EJU39" s="492"/>
      <c r="EJV39" s="492"/>
      <c r="EJW39" s="492"/>
      <c r="EJX39" s="492"/>
      <c r="EJY39" s="492"/>
      <c r="EJZ39" s="492"/>
      <c r="EKA39" s="492"/>
      <c r="EKB39" s="492"/>
      <c r="EKC39" s="492"/>
      <c r="EKD39" s="492"/>
      <c r="EKE39" s="492"/>
      <c r="EKF39" s="492"/>
      <c r="EKG39" s="492"/>
      <c r="EKH39" s="492"/>
      <c r="EKI39" s="492"/>
      <c r="EKJ39" s="492"/>
      <c r="EKK39" s="492"/>
      <c r="EKL39" s="492"/>
      <c r="EKM39" s="492"/>
      <c r="EKN39" s="492"/>
      <c r="EKO39" s="492"/>
      <c r="EKP39" s="492"/>
      <c r="EKQ39" s="492"/>
      <c r="EKR39" s="492"/>
      <c r="EKS39" s="492"/>
      <c r="EKT39" s="492"/>
      <c r="EKU39" s="492"/>
      <c r="EKV39" s="492"/>
      <c r="EKW39" s="492"/>
      <c r="EKX39" s="492"/>
      <c r="EKY39" s="492"/>
      <c r="EKZ39" s="492"/>
      <c r="ELA39" s="492"/>
      <c r="ELB39" s="492"/>
      <c r="ELC39" s="492"/>
      <c r="ELD39" s="492"/>
      <c r="ELE39" s="492"/>
      <c r="ELF39" s="492"/>
      <c r="ELG39" s="492"/>
      <c r="ELH39" s="492"/>
      <c r="ELI39" s="492"/>
      <c r="ELJ39" s="492"/>
      <c r="ELK39" s="492"/>
      <c r="ELL39" s="492"/>
      <c r="ELM39" s="492"/>
      <c r="ELN39" s="492"/>
      <c r="ELO39" s="492"/>
      <c r="ELP39" s="492"/>
      <c r="ELQ39" s="492"/>
      <c r="ELR39" s="492"/>
      <c r="ELS39" s="492"/>
      <c r="ELT39" s="492"/>
      <c r="ELU39" s="492"/>
      <c r="ELV39" s="492"/>
      <c r="ELW39" s="492"/>
      <c r="ELX39" s="492"/>
      <c r="ELY39" s="492"/>
      <c r="ELZ39" s="492"/>
      <c r="EMA39" s="492"/>
      <c r="EMB39" s="492"/>
      <c r="EMC39" s="492"/>
      <c r="EMD39" s="492"/>
      <c r="EME39" s="492"/>
      <c r="EMF39" s="492"/>
      <c r="EMG39" s="492"/>
      <c r="EMH39" s="492"/>
      <c r="EMI39" s="492"/>
      <c r="EMJ39" s="492"/>
      <c r="EMK39" s="492"/>
      <c r="EML39" s="492"/>
      <c r="EMM39" s="492"/>
      <c r="EMN39" s="492"/>
      <c r="EMO39" s="492"/>
      <c r="EMP39" s="492"/>
      <c r="EMQ39" s="492"/>
      <c r="EMR39" s="492"/>
      <c r="EMS39" s="492"/>
      <c r="EMT39" s="492"/>
      <c r="EMU39" s="492"/>
      <c r="EMV39" s="492"/>
      <c r="EMW39" s="492"/>
      <c r="EMX39" s="492"/>
      <c r="EMY39" s="492"/>
      <c r="EMZ39" s="492"/>
      <c r="ENA39" s="492"/>
      <c r="ENB39" s="492"/>
      <c r="ENC39" s="492"/>
      <c r="END39" s="492"/>
      <c r="ENE39" s="492"/>
      <c r="ENF39" s="492"/>
      <c r="ENG39" s="492"/>
      <c r="ENH39" s="492"/>
      <c r="ENI39" s="492"/>
      <c r="ENJ39" s="492"/>
      <c r="ENK39" s="492"/>
      <c r="ENL39" s="492"/>
      <c r="ENM39" s="492"/>
      <c r="ENN39" s="492"/>
      <c r="ENO39" s="492"/>
      <c r="ENP39" s="492"/>
      <c r="ENQ39" s="492"/>
      <c r="ENR39" s="492"/>
      <c r="ENS39" s="492"/>
      <c r="ENT39" s="492"/>
      <c r="ENU39" s="492"/>
      <c r="ENV39" s="492"/>
      <c r="ENW39" s="492"/>
      <c r="ENX39" s="492"/>
      <c r="ENY39" s="492"/>
      <c r="ENZ39" s="492"/>
      <c r="EOA39" s="492"/>
      <c r="EOB39" s="492"/>
      <c r="EOC39" s="492"/>
      <c r="EOD39" s="492"/>
      <c r="EOE39" s="492"/>
      <c r="EOF39" s="492"/>
      <c r="EOG39" s="492"/>
      <c r="EOH39" s="492"/>
      <c r="EOI39" s="492"/>
      <c r="EOJ39" s="492"/>
      <c r="EOK39" s="492"/>
      <c r="EOL39" s="492"/>
      <c r="EOM39" s="492"/>
      <c r="EON39" s="492"/>
      <c r="EOO39" s="492"/>
      <c r="EOP39" s="492"/>
      <c r="EOQ39" s="492"/>
      <c r="EOR39" s="492"/>
      <c r="EOS39" s="492"/>
      <c r="EOT39" s="492"/>
      <c r="EOU39" s="492"/>
      <c r="EOV39" s="492"/>
      <c r="EOW39" s="492"/>
      <c r="EOX39" s="492"/>
      <c r="EOY39" s="492"/>
      <c r="EOZ39" s="492"/>
      <c r="EPA39" s="492"/>
      <c r="EPB39" s="492"/>
      <c r="EPC39" s="492"/>
      <c r="EPD39" s="492"/>
      <c r="EPE39" s="492"/>
      <c r="EPF39" s="492"/>
      <c r="EPG39" s="492"/>
      <c r="EPH39" s="492"/>
      <c r="EPI39" s="492"/>
      <c r="EPJ39" s="492"/>
      <c r="EPK39" s="492"/>
      <c r="EPL39" s="492"/>
      <c r="EPM39" s="492"/>
      <c r="EPN39" s="492"/>
      <c r="EPO39" s="492"/>
      <c r="EPP39" s="492"/>
      <c r="EPQ39" s="492"/>
      <c r="EPR39" s="492"/>
      <c r="EPS39" s="492"/>
      <c r="EPT39" s="492"/>
      <c r="EPU39" s="492"/>
      <c r="EPV39" s="492"/>
      <c r="EPW39" s="492"/>
      <c r="EPX39" s="492"/>
      <c r="EPY39" s="492"/>
      <c r="EPZ39" s="492"/>
      <c r="EQA39" s="492"/>
      <c r="EQB39" s="492"/>
      <c r="EQC39" s="492"/>
      <c r="EQD39" s="492"/>
      <c r="EQE39" s="492"/>
      <c r="EQF39" s="492"/>
      <c r="EQG39" s="492"/>
      <c r="EQH39" s="492"/>
      <c r="EQI39" s="492"/>
      <c r="EQJ39" s="492"/>
      <c r="EQK39" s="492"/>
      <c r="EQL39" s="492"/>
      <c r="EQM39" s="492"/>
      <c r="EQN39" s="492"/>
      <c r="EQO39" s="492"/>
      <c r="EQP39" s="492"/>
      <c r="EQQ39" s="492"/>
      <c r="EQR39" s="492"/>
      <c r="EQS39" s="492"/>
      <c r="EQT39" s="492"/>
      <c r="EQU39" s="492"/>
      <c r="EQV39" s="492"/>
      <c r="EQW39" s="492"/>
      <c r="EQX39" s="492"/>
      <c r="EQY39" s="492"/>
      <c r="EQZ39" s="492"/>
      <c r="ERA39" s="492"/>
      <c r="ERB39" s="492"/>
      <c r="ERC39" s="492"/>
      <c r="ERD39" s="492"/>
      <c r="ERE39" s="492"/>
      <c r="ERF39" s="492"/>
      <c r="ERG39" s="492"/>
      <c r="ERH39" s="492"/>
      <c r="ERI39" s="492"/>
      <c r="ERJ39" s="492"/>
      <c r="ERK39" s="492"/>
      <c r="ERL39" s="492"/>
      <c r="ERM39" s="492"/>
      <c r="ERN39" s="492"/>
      <c r="ERO39" s="492"/>
      <c r="ERP39" s="492"/>
      <c r="ERQ39" s="492"/>
      <c r="ERR39" s="492"/>
      <c r="ERS39" s="492"/>
      <c r="ERT39" s="492"/>
      <c r="ERU39" s="492"/>
      <c r="ERV39" s="492"/>
      <c r="ERW39" s="492"/>
      <c r="ERX39" s="492"/>
      <c r="ERY39" s="492"/>
      <c r="ERZ39" s="492"/>
      <c r="ESA39" s="492"/>
      <c r="ESB39" s="492"/>
      <c r="ESC39" s="492"/>
      <c r="ESD39" s="492"/>
      <c r="ESE39" s="492"/>
      <c r="ESF39" s="492"/>
      <c r="ESG39" s="492"/>
      <c r="ESH39" s="492"/>
      <c r="ESI39" s="492"/>
      <c r="ESJ39" s="492"/>
      <c r="ESK39" s="492"/>
      <c r="ESL39" s="492"/>
      <c r="ESM39" s="492"/>
      <c r="ESN39" s="492"/>
      <c r="ESO39" s="492"/>
      <c r="ESP39" s="492"/>
      <c r="ESQ39" s="492"/>
      <c r="ESR39" s="492"/>
      <c r="ESS39" s="492"/>
      <c r="EST39" s="492"/>
      <c r="ESU39" s="492"/>
      <c r="ESV39" s="492"/>
      <c r="ESW39" s="492"/>
      <c r="ESX39" s="492"/>
      <c r="ESY39" s="492"/>
      <c r="ESZ39" s="492"/>
      <c r="ETA39" s="492"/>
      <c r="ETB39" s="492"/>
      <c r="ETC39" s="492"/>
      <c r="ETD39" s="492"/>
      <c r="ETE39" s="492"/>
      <c r="ETF39" s="492"/>
      <c r="ETG39" s="492"/>
      <c r="ETH39" s="492"/>
      <c r="ETI39" s="492"/>
      <c r="ETJ39" s="492"/>
      <c r="ETK39" s="492"/>
      <c r="ETL39" s="492"/>
      <c r="ETM39" s="492"/>
      <c r="ETN39" s="492"/>
      <c r="ETO39" s="492"/>
      <c r="ETP39" s="492"/>
      <c r="ETQ39" s="492"/>
      <c r="ETR39" s="492"/>
      <c r="ETS39" s="492"/>
      <c r="ETT39" s="492"/>
      <c r="ETU39" s="492"/>
      <c r="ETV39" s="492"/>
      <c r="ETW39" s="492"/>
      <c r="ETX39" s="492"/>
      <c r="ETY39" s="492"/>
      <c r="ETZ39" s="492"/>
      <c r="EUA39" s="492"/>
      <c r="EUB39" s="492"/>
      <c r="EUC39" s="492"/>
      <c r="EUD39" s="492"/>
      <c r="EUE39" s="492"/>
      <c r="EUF39" s="492"/>
      <c r="EUG39" s="492"/>
      <c r="EUH39" s="492"/>
      <c r="EUI39" s="492"/>
      <c r="EUJ39" s="492"/>
      <c r="EUK39" s="492"/>
      <c r="EUL39" s="492"/>
      <c r="EUM39" s="492"/>
      <c r="EUN39" s="492"/>
      <c r="EUO39" s="492"/>
      <c r="EUP39" s="492"/>
      <c r="EUQ39" s="492"/>
      <c r="EUR39" s="492"/>
      <c r="EUS39" s="492"/>
      <c r="EUT39" s="492"/>
      <c r="EUU39" s="492"/>
      <c r="EUV39" s="492"/>
      <c r="EUW39" s="492"/>
      <c r="EUX39" s="492"/>
      <c r="EUY39" s="492"/>
      <c r="EUZ39" s="492"/>
      <c r="EVA39" s="492"/>
      <c r="EVB39" s="492"/>
      <c r="EVC39" s="492"/>
      <c r="EVD39" s="492"/>
      <c r="EVE39" s="492"/>
      <c r="EVF39" s="492"/>
      <c r="EVG39" s="492"/>
      <c r="EVH39" s="492"/>
      <c r="EVI39" s="492"/>
      <c r="EVJ39" s="492"/>
      <c r="EVK39" s="492"/>
      <c r="EVL39" s="492"/>
      <c r="EVM39" s="492"/>
      <c r="EVN39" s="492"/>
      <c r="EVO39" s="492"/>
      <c r="EVP39" s="492"/>
      <c r="EVQ39" s="492"/>
      <c r="EVR39" s="492"/>
      <c r="EVS39" s="492"/>
      <c r="EVT39" s="492"/>
      <c r="EVU39" s="492"/>
      <c r="EVV39" s="492"/>
      <c r="EVW39" s="492"/>
      <c r="EVX39" s="492"/>
      <c r="EVY39" s="492"/>
      <c r="EVZ39" s="492"/>
      <c r="EWA39" s="492"/>
      <c r="EWB39" s="492"/>
      <c r="EWC39" s="492"/>
      <c r="EWD39" s="492"/>
      <c r="EWE39" s="492"/>
      <c r="EWF39" s="492"/>
      <c r="EWG39" s="492"/>
      <c r="EWH39" s="492"/>
      <c r="EWI39" s="492"/>
      <c r="EWJ39" s="492"/>
      <c r="EWK39" s="492"/>
      <c r="EWL39" s="492"/>
      <c r="EWM39" s="492"/>
      <c r="EWN39" s="492"/>
      <c r="EWO39" s="492"/>
      <c r="EWP39" s="492"/>
      <c r="EWQ39" s="492"/>
      <c r="EWR39" s="492"/>
      <c r="EWS39" s="492"/>
      <c r="EWT39" s="492"/>
      <c r="EWU39" s="492"/>
      <c r="EWV39" s="492"/>
      <c r="EWW39" s="492"/>
      <c r="EWX39" s="492"/>
      <c r="EWY39" s="492"/>
      <c r="EWZ39" s="492"/>
      <c r="EXA39" s="492"/>
      <c r="EXB39" s="492"/>
      <c r="EXC39" s="492"/>
      <c r="EXD39" s="492"/>
      <c r="EXE39" s="492"/>
      <c r="EXF39" s="492"/>
      <c r="EXG39" s="492"/>
      <c r="EXH39" s="492"/>
      <c r="EXI39" s="492"/>
      <c r="EXJ39" s="492"/>
      <c r="EXK39" s="492"/>
      <c r="EXL39" s="492"/>
      <c r="EXM39" s="492"/>
      <c r="EXN39" s="492"/>
      <c r="EXO39" s="492"/>
      <c r="EXP39" s="492"/>
      <c r="EXQ39" s="492"/>
      <c r="EXR39" s="492"/>
      <c r="EXS39" s="492"/>
      <c r="EXT39" s="492"/>
      <c r="EXU39" s="492"/>
      <c r="EXV39" s="492"/>
      <c r="EXW39" s="492"/>
      <c r="EXX39" s="492"/>
      <c r="EXY39" s="492"/>
      <c r="EXZ39" s="492"/>
      <c r="EYA39" s="492"/>
      <c r="EYB39" s="492"/>
      <c r="EYC39" s="492"/>
      <c r="EYD39" s="492"/>
      <c r="EYE39" s="492"/>
      <c r="EYF39" s="492"/>
      <c r="EYG39" s="492"/>
      <c r="EYH39" s="492"/>
      <c r="EYI39" s="492"/>
      <c r="EYJ39" s="492"/>
      <c r="EYK39" s="492"/>
      <c r="EYL39" s="492"/>
      <c r="EYM39" s="492"/>
      <c r="EYN39" s="492"/>
      <c r="EYO39" s="492"/>
      <c r="EYP39" s="492"/>
      <c r="EYQ39" s="492"/>
      <c r="EYR39" s="492"/>
      <c r="EYS39" s="492"/>
      <c r="EYT39" s="492"/>
      <c r="EYU39" s="492"/>
      <c r="EYV39" s="492"/>
      <c r="EYW39" s="492"/>
      <c r="EYX39" s="492"/>
      <c r="EYY39" s="492"/>
      <c r="EYZ39" s="492"/>
      <c r="EZA39" s="492"/>
      <c r="EZB39" s="492"/>
      <c r="EZC39" s="492"/>
      <c r="EZD39" s="492"/>
      <c r="EZE39" s="492"/>
      <c r="EZF39" s="492"/>
      <c r="EZG39" s="492"/>
      <c r="EZH39" s="492"/>
      <c r="EZI39" s="492"/>
      <c r="EZJ39" s="492"/>
      <c r="EZK39" s="492"/>
      <c r="EZL39" s="492"/>
      <c r="EZM39" s="492"/>
      <c r="EZN39" s="492"/>
      <c r="EZO39" s="492"/>
      <c r="EZP39" s="492"/>
      <c r="EZQ39" s="492"/>
      <c r="EZR39" s="492"/>
      <c r="EZS39" s="492"/>
      <c r="EZT39" s="492"/>
      <c r="EZU39" s="492"/>
      <c r="EZV39" s="492"/>
      <c r="EZW39" s="492"/>
      <c r="EZX39" s="492"/>
      <c r="EZY39" s="492"/>
      <c r="EZZ39" s="492"/>
      <c r="FAA39" s="492"/>
      <c r="FAB39" s="492"/>
      <c r="FAC39" s="492"/>
      <c r="FAD39" s="492"/>
      <c r="FAE39" s="492"/>
      <c r="FAF39" s="492"/>
      <c r="FAG39" s="492"/>
      <c r="FAH39" s="492"/>
      <c r="FAI39" s="492"/>
      <c r="FAJ39" s="492"/>
      <c r="FAK39" s="492"/>
      <c r="FAL39" s="492"/>
      <c r="FAM39" s="492"/>
      <c r="FAN39" s="492"/>
      <c r="FAO39" s="492"/>
      <c r="FAP39" s="492"/>
      <c r="FAQ39" s="492"/>
      <c r="FAR39" s="492"/>
      <c r="FAS39" s="492"/>
      <c r="FAT39" s="492"/>
      <c r="FAU39" s="492"/>
      <c r="FAV39" s="492"/>
      <c r="FAW39" s="492"/>
      <c r="FAX39" s="492"/>
      <c r="FAY39" s="492"/>
      <c r="FAZ39" s="492"/>
      <c r="FBA39" s="492"/>
      <c r="FBB39" s="492"/>
      <c r="FBC39" s="492"/>
      <c r="FBD39" s="492"/>
      <c r="FBE39" s="492"/>
      <c r="FBF39" s="492"/>
      <c r="FBG39" s="492"/>
      <c r="FBH39" s="492"/>
      <c r="FBI39" s="492"/>
      <c r="FBJ39" s="492"/>
      <c r="FBK39" s="492"/>
      <c r="FBL39" s="492"/>
      <c r="FBM39" s="492"/>
      <c r="FBN39" s="492"/>
      <c r="FBO39" s="492"/>
      <c r="FBP39" s="492"/>
      <c r="FBQ39" s="492"/>
      <c r="FBR39" s="492"/>
      <c r="FBS39" s="492"/>
      <c r="FBT39" s="492"/>
      <c r="FBU39" s="492"/>
      <c r="FBV39" s="492"/>
      <c r="FBW39" s="492"/>
      <c r="FBX39" s="492"/>
      <c r="FBY39" s="492"/>
      <c r="FBZ39" s="492"/>
      <c r="FCA39" s="492"/>
      <c r="FCB39" s="492"/>
      <c r="FCC39" s="492"/>
      <c r="FCD39" s="492"/>
      <c r="FCE39" s="492"/>
      <c r="FCF39" s="492"/>
      <c r="FCG39" s="492"/>
      <c r="FCH39" s="492"/>
      <c r="FCI39" s="492"/>
      <c r="FCJ39" s="492"/>
      <c r="FCK39" s="492"/>
      <c r="FCL39" s="492"/>
      <c r="FCM39" s="492"/>
      <c r="FCN39" s="492"/>
      <c r="FCO39" s="492"/>
      <c r="FCP39" s="492"/>
      <c r="FCQ39" s="492"/>
      <c r="FCR39" s="492"/>
      <c r="FCS39" s="492"/>
      <c r="FCT39" s="492"/>
      <c r="FCU39" s="492"/>
      <c r="FCV39" s="492"/>
      <c r="FCW39" s="492"/>
      <c r="FCX39" s="492"/>
      <c r="FCY39" s="492"/>
      <c r="FCZ39" s="492"/>
      <c r="FDA39" s="492"/>
      <c r="FDB39" s="492"/>
      <c r="FDC39" s="492"/>
      <c r="FDD39" s="492"/>
      <c r="FDE39" s="492"/>
      <c r="FDF39" s="492"/>
      <c r="FDG39" s="492"/>
      <c r="FDH39" s="492"/>
      <c r="FDI39" s="492"/>
      <c r="FDJ39" s="492"/>
      <c r="FDK39" s="492"/>
      <c r="FDL39" s="492"/>
      <c r="FDM39" s="492"/>
      <c r="FDN39" s="492"/>
      <c r="FDO39" s="492"/>
      <c r="FDP39" s="492"/>
      <c r="FDQ39" s="492"/>
      <c r="FDR39" s="492"/>
      <c r="FDS39" s="492"/>
      <c r="FDT39" s="492"/>
      <c r="FDU39" s="492"/>
      <c r="FDV39" s="492"/>
      <c r="FDW39" s="492"/>
      <c r="FDX39" s="492"/>
      <c r="FDY39" s="492"/>
      <c r="FDZ39" s="492"/>
      <c r="FEA39" s="492"/>
      <c r="FEB39" s="492"/>
      <c r="FEC39" s="492"/>
      <c r="FED39" s="492"/>
      <c r="FEE39" s="492"/>
      <c r="FEF39" s="492"/>
      <c r="FEG39" s="492"/>
      <c r="FEH39" s="492"/>
      <c r="FEI39" s="492"/>
      <c r="FEJ39" s="492"/>
      <c r="FEK39" s="492"/>
      <c r="FEL39" s="492"/>
      <c r="FEM39" s="492"/>
      <c r="FEN39" s="492"/>
      <c r="FEO39" s="492"/>
      <c r="FEP39" s="492"/>
      <c r="FEQ39" s="492"/>
      <c r="FER39" s="492"/>
      <c r="FES39" s="492"/>
      <c r="FET39" s="492"/>
      <c r="FEU39" s="492"/>
      <c r="FEV39" s="492"/>
      <c r="FEW39" s="492"/>
      <c r="FEX39" s="492"/>
      <c r="FEY39" s="492"/>
      <c r="FEZ39" s="492"/>
      <c r="FFA39" s="492"/>
      <c r="FFB39" s="492"/>
      <c r="FFC39" s="492"/>
      <c r="FFD39" s="492"/>
      <c r="FFE39" s="492"/>
      <c r="FFF39" s="492"/>
      <c r="FFG39" s="492"/>
      <c r="FFH39" s="492"/>
      <c r="FFI39" s="492"/>
      <c r="FFJ39" s="492"/>
      <c r="FFK39" s="492"/>
      <c r="FFL39" s="492"/>
      <c r="FFM39" s="492"/>
      <c r="FFN39" s="492"/>
      <c r="FFO39" s="492"/>
      <c r="FFP39" s="492"/>
      <c r="FFQ39" s="492"/>
      <c r="FFR39" s="492"/>
      <c r="FFS39" s="492"/>
      <c r="FFT39" s="492"/>
      <c r="FFU39" s="492"/>
      <c r="FFV39" s="492"/>
      <c r="FFW39" s="492"/>
      <c r="FFX39" s="492"/>
      <c r="FFY39" s="492"/>
      <c r="FFZ39" s="492"/>
      <c r="FGA39" s="492"/>
      <c r="FGB39" s="492"/>
      <c r="FGC39" s="492"/>
      <c r="FGD39" s="492"/>
      <c r="FGE39" s="492"/>
      <c r="FGF39" s="492"/>
      <c r="FGG39" s="492"/>
      <c r="FGH39" s="492"/>
      <c r="FGI39" s="492"/>
      <c r="FGJ39" s="492"/>
      <c r="FGK39" s="492"/>
      <c r="FGL39" s="492"/>
      <c r="FGM39" s="492"/>
      <c r="FGN39" s="492"/>
      <c r="FGO39" s="492"/>
      <c r="FGP39" s="492"/>
      <c r="FGQ39" s="492"/>
      <c r="FGR39" s="492"/>
      <c r="FGS39" s="492"/>
      <c r="FGT39" s="492"/>
      <c r="FGU39" s="492"/>
      <c r="FGV39" s="492"/>
      <c r="FGW39" s="492"/>
      <c r="FGX39" s="492"/>
      <c r="FGY39" s="492"/>
      <c r="FGZ39" s="492"/>
      <c r="FHA39" s="492"/>
      <c r="FHB39" s="492"/>
      <c r="FHC39" s="492"/>
      <c r="FHD39" s="492"/>
      <c r="FHE39" s="492"/>
      <c r="FHF39" s="492"/>
      <c r="FHG39" s="492"/>
      <c r="FHH39" s="492"/>
      <c r="FHI39" s="492"/>
      <c r="FHJ39" s="492"/>
      <c r="FHK39" s="492"/>
      <c r="FHL39" s="492"/>
      <c r="FHM39" s="492"/>
      <c r="FHN39" s="492"/>
      <c r="FHO39" s="492"/>
      <c r="FHP39" s="492"/>
      <c r="FHQ39" s="492"/>
      <c r="FHR39" s="492"/>
      <c r="FHS39" s="492"/>
      <c r="FHT39" s="492"/>
      <c r="FHU39" s="492"/>
      <c r="FHV39" s="492"/>
      <c r="FHW39" s="492"/>
      <c r="FHX39" s="492"/>
      <c r="FHY39" s="492"/>
      <c r="FHZ39" s="492"/>
      <c r="FIA39" s="492"/>
      <c r="FIB39" s="492"/>
      <c r="FIC39" s="492"/>
      <c r="FID39" s="492"/>
      <c r="FIE39" s="492"/>
      <c r="FIF39" s="492"/>
      <c r="FIG39" s="492"/>
      <c r="FIH39" s="492"/>
      <c r="FII39" s="492"/>
      <c r="FIJ39" s="492"/>
      <c r="FIK39" s="492"/>
      <c r="FIL39" s="492"/>
      <c r="FIM39" s="492"/>
      <c r="FIN39" s="492"/>
      <c r="FIO39" s="492"/>
      <c r="FIP39" s="492"/>
      <c r="FIQ39" s="492"/>
      <c r="FIR39" s="492"/>
      <c r="FIS39" s="492"/>
      <c r="FIT39" s="492"/>
      <c r="FIU39" s="492"/>
      <c r="FIV39" s="492"/>
      <c r="FIW39" s="492"/>
      <c r="FIX39" s="492"/>
      <c r="FIY39" s="492"/>
      <c r="FIZ39" s="492"/>
      <c r="FJA39" s="492"/>
      <c r="FJB39" s="492"/>
      <c r="FJC39" s="492"/>
      <c r="FJD39" s="492"/>
      <c r="FJE39" s="492"/>
      <c r="FJF39" s="492"/>
      <c r="FJG39" s="492"/>
      <c r="FJH39" s="492"/>
      <c r="FJI39" s="492"/>
      <c r="FJJ39" s="492"/>
      <c r="FJK39" s="492"/>
      <c r="FJL39" s="492"/>
      <c r="FJM39" s="492"/>
      <c r="FJN39" s="492"/>
      <c r="FJO39" s="492"/>
      <c r="FJP39" s="492"/>
      <c r="FJQ39" s="492"/>
      <c r="FJR39" s="492"/>
      <c r="FJS39" s="492"/>
      <c r="FJT39" s="492"/>
      <c r="FJU39" s="492"/>
      <c r="FJV39" s="492"/>
      <c r="FJW39" s="492"/>
      <c r="FJX39" s="492"/>
      <c r="FJY39" s="492"/>
      <c r="FJZ39" s="492"/>
      <c r="FKA39" s="492"/>
      <c r="FKB39" s="492"/>
      <c r="FKC39" s="492"/>
      <c r="FKD39" s="492"/>
      <c r="FKE39" s="492"/>
      <c r="FKF39" s="492"/>
      <c r="FKG39" s="492"/>
      <c r="FKH39" s="492"/>
      <c r="FKI39" s="492"/>
      <c r="FKJ39" s="492"/>
      <c r="FKK39" s="492"/>
      <c r="FKL39" s="492"/>
      <c r="FKM39" s="492"/>
      <c r="FKN39" s="492"/>
      <c r="FKO39" s="492"/>
      <c r="FKP39" s="492"/>
      <c r="FKQ39" s="492"/>
      <c r="FKR39" s="492"/>
      <c r="FKS39" s="492"/>
      <c r="FKT39" s="492"/>
      <c r="FKU39" s="492"/>
      <c r="FKV39" s="492"/>
      <c r="FKW39" s="492"/>
      <c r="FKX39" s="492"/>
      <c r="FKY39" s="492"/>
      <c r="FKZ39" s="492"/>
      <c r="FLA39" s="492"/>
      <c r="FLB39" s="492"/>
      <c r="FLC39" s="492"/>
      <c r="FLD39" s="492"/>
      <c r="FLE39" s="492"/>
      <c r="FLF39" s="492"/>
      <c r="FLG39" s="492"/>
      <c r="FLH39" s="492"/>
      <c r="FLI39" s="492"/>
      <c r="FLJ39" s="492"/>
      <c r="FLK39" s="492"/>
      <c r="FLL39" s="492"/>
      <c r="FLM39" s="492"/>
      <c r="FLN39" s="492"/>
      <c r="FLO39" s="492"/>
      <c r="FLP39" s="492"/>
      <c r="FLQ39" s="492"/>
      <c r="FLR39" s="492"/>
      <c r="FLS39" s="492"/>
      <c r="FLT39" s="492"/>
      <c r="FLU39" s="492"/>
      <c r="FLV39" s="492"/>
      <c r="FLW39" s="492"/>
      <c r="FLX39" s="492"/>
      <c r="FLY39" s="492"/>
      <c r="FLZ39" s="492"/>
      <c r="FMA39" s="492"/>
      <c r="FMB39" s="492"/>
      <c r="FMC39" s="492"/>
      <c r="FMD39" s="492"/>
      <c r="FME39" s="492"/>
      <c r="FMF39" s="492"/>
      <c r="FMG39" s="492"/>
      <c r="FMH39" s="492"/>
      <c r="FMI39" s="492"/>
      <c r="FMJ39" s="492"/>
      <c r="FMK39" s="492"/>
      <c r="FML39" s="492"/>
      <c r="FMM39" s="492"/>
      <c r="FMN39" s="492"/>
      <c r="FMO39" s="492"/>
      <c r="FMP39" s="492"/>
      <c r="FMQ39" s="492"/>
      <c r="FMR39" s="492"/>
      <c r="FMS39" s="492"/>
      <c r="FMT39" s="492"/>
      <c r="FMU39" s="492"/>
      <c r="FMV39" s="492"/>
      <c r="FMW39" s="492"/>
      <c r="FMX39" s="492"/>
      <c r="FMY39" s="492"/>
      <c r="FMZ39" s="492"/>
      <c r="FNA39" s="492"/>
      <c r="FNB39" s="492"/>
      <c r="FNC39" s="492"/>
      <c r="FND39" s="492"/>
      <c r="FNE39" s="492"/>
      <c r="FNF39" s="492"/>
      <c r="FNG39" s="492"/>
      <c r="FNH39" s="492"/>
      <c r="FNI39" s="492"/>
      <c r="FNJ39" s="492"/>
      <c r="FNK39" s="492"/>
      <c r="FNL39" s="492"/>
      <c r="FNM39" s="492"/>
      <c r="FNN39" s="492"/>
      <c r="FNO39" s="492"/>
      <c r="FNP39" s="492"/>
      <c r="FNQ39" s="492"/>
      <c r="FNR39" s="492"/>
      <c r="FNS39" s="492"/>
      <c r="FNT39" s="492"/>
      <c r="FNU39" s="492"/>
      <c r="FNV39" s="492"/>
      <c r="FNW39" s="492"/>
      <c r="FNX39" s="492"/>
      <c r="FNY39" s="492"/>
      <c r="FNZ39" s="492"/>
      <c r="FOA39" s="492"/>
      <c r="FOB39" s="492"/>
      <c r="FOC39" s="492"/>
      <c r="FOD39" s="492"/>
      <c r="FOE39" s="492"/>
      <c r="FOF39" s="492"/>
      <c r="FOG39" s="492"/>
      <c r="FOH39" s="492"/>
      <c r="FOI39" s="492"/>
      <c r="FOJ39" s="492"/>
      <c r="FOK39" s="492"/>
      <c r="FOL39" s="492"/>
      <c r="FOM39" s="492"/>
      <c r="FON39" s="492"/>
      <c r="FOO39" s="492"/>
      <c r="FOP39" s="492"/>
      <c r="FOQ39" s="492"/>
      <c r="FOR39" s="492"/>
      <c r="FOS39" s="492"/>
      <c r="FOT39" s="492"/>
      <c r="FOU39" s="492"/>
      <c r="FOV39" s="492"/>
      <c r="FOW39" s="492"/>
      <c r="FOX39" s="492"/>
      <c r="FOY39" s="492"/>
      <c r="FOZ39" s="492"/>
      <c r="FPA39" s="492"/>
      <c r="FPB39" s="492"/>
      <c r="FPC39" s="492"/>
      <c r="FPD39" s="492"/>
      <c r="FPE39" s="492"/>
      <c r="FPF39" s="492"/>
      <c r="FPG39" s="492"/>
      <c r="FPH39" s="492"/>
      <c r="FPI39" s="492"/>
      <c r="FPJ39" s="492"/>
      <c r="FPK39" s="492"/>
      <c r="FPL39" s="492"/>
      <c r="FPM39" s="492"/>
      <c r="FPN39" s="492"/>
      <c r="FPO39" s="492"/>
      <c r="FPP39" s="492"/>
      <c r="FPQ39" s="492"/>
      <c r="FPR39" s="492"/>
      <c r="FPS39" s="492"/>
      <c r="FPT39" s="492"/>
      <c r="FPU39" s="492"/>
      <c r="FPV39" s="492"/>
      <c r="FPW39" s="492"/>
      <c r="FPX39" s="492"/>
      <c r="FPY39" s="492"/>
      <c r="FPZ39" s="492"/>
      <c r="FQA39" s="492"/>
      <c r="FQB39" s="492"/>
      <c r="FQC39" s="492"/>
      <c r="FQD39" s="492"/>
      <c r="FQE39" s="492"/>
      <c r="FQF39" s="492"/>
      <c r="FQG39" s="492"/>
      <c r="FQH39" s="492"/>
      <c r="FQI39" s="492"/>
      <c r="FQJ39" s="492"/>
      <c r="FQK39" s="492"/>
      <c r="FQL39" s="492"/>
      <c r="FQM39" s="492"/>
      <c r="FQN39" s="492"/>
      <c r="FQO39" s="492"/>
      <c r="FQP39" s="492"/>
      <c r="FQQ39" s="492"/>
      <c r="FQR39" s="492"/>
      <c r="FQS39" s="492"/>
      <c r="FQT39" s="492"/>
      <c r="FQU39" s="492"/>
      <c r="FQV39" s="492"/>
      <c r="FQW39" s="492"/>
      <c r="FQX39" s="492"/>
      <c r="FQY39" s="492"/>
      <c r="FQZ39" s="492"/>
      <c r="FRA39" s="492"/>
      <c r="FRB39" s="492"/>
      <c r="FRC39" s="492"/>
      <c r="FRD39" s="492"/>
      <c r="FRE39" s="492"/>
      <c r="FRF39" s="492"/>
      <c r="FRG39" s="492"/>
      <c r="FRH39" s="492"/>
      <c r="FRI39" s="492"/>
      <c r="FRJ39" s="492"/>
      <c r="FRK39" s="492"/>
      <c r="FRL39" s="492"/>
      <c r="FRM39" s="492"/>
      <c r="FRN39" s="492"/>
      <c r="FRO39" s="492"/>
      <c r="FRP39" s="492"/>
      <c r="FRQ39" s="492"/>
      <c r="FRR39" s="492"/>
      <c r="FRS39" s="492"/>
      <c r="FRT39" s="492"/>
      <c r="FRU39" s="492"/>
      <c r="FRV39" s="492"/>
      <c r="FRW39" s="492"/>
      <c r="FRX39" s="492"/>
      <c r="FRY39" s="492"/>
      <c r="FRZ39" s="492"/>
      <c r="FSA39" s="492"/>
      <c r="FSB39" s="492"/>
      <c r="FSC39" s="492"/>
      <c r="FSD39" s="492"/>
      <c r="FSE39" s="492"/>
      <c r="FSF39" s="492"/>
      <c r="FSG39" s="492"/>
      <c r="FSH39" s="492"/>
      <c r="FSI39" s="492"/>
      <c r="FSJ39" s="492"/>
      <c r="FSK39" s="492"/>
      <c r="FSL39" s="492"/>
      <c r="FSM39" s="492"/>
      <c r="FSN39" s="492"/>
      <c r="FSO39" s="492"/>
      <c r="FSP39" s="492"/>
      <c r="FSQ39" s="492"/>
      <c r="FSR39" s="492"/>
      <c r="FSS39" s="492"/>
      <c r="FST39" s="492"/>
      <c r="FSU39" s="492"/>
      <c r="FSV39" s="492"/>
      <c r="FSW39" s="492"/>
      <c r="FSX39" s="492"/>
      <c r="FSY39" s="492"/>
      <c r="FSZ39" s="492"/>
      <c r="FTA39" s="492"/>
      <c r="FTB39" s="492"/>
      <c r="FTC39" s="492"/>
      <c r="FTD39" s="492"/>
      <c r="FTE39" s="492"/>
      <c r="FTF39" s="492"/>
      <c r="FTG39" s="492"/>
      <c r="FTH39" s="492"/>
      <c r="FTI39" s="492"/>
      <c r="FTJ39" s="492"/>
      <c r="FTK39" s="492"/>
      <c r="FTL39" s="492"/>
      <c r="FTM39" s="492"/>
      <c r="FTN39" s="492"/>
      <c r="FTO39" s="492"/>
      <c r="FTP39" s="492"/>
      <c r="FTQ39" s="492"/>
      <c r="FTR39" s="492"/>
      <c r="FTS39" s="492"/>
      <c r="FTT39" s="492"/>
      <c r="FTU39" s="492"/>
      <c r="FTV39" s="492"/>
      <c r="FTW39" s="492"/>
      <c r="FTX39" s="492"/>
      <c r="FTY39" s="492"/>
      <c r="FTZ39" s="492"/>
      <c r="FUA39" s="492"/>
      <c r="FUB39" s="492"/>
      <c r="FUC39" s="492"/>
      <c r="FUD39" s="492"/>
      <c r="FUE39" s="492"/>
      <c r="FUF39" s="492"/>
      <c r="FUG39" s="492"/>
      <c r="FUH39" s="492"/>
      <c r="FUI39" s="492"/>
      <c r="FUJ39" s="492"/>
      <c r="FUK39" s="492"/>
      <c r="FUL39" s="492"/>
      <c r="FUM39" s="492"/>
      <c r="FUN39" s="492"/>
      <c r="FUO39" s="492"/>
      <c r="FUP39" s="492"/>
      <c r="FUQ39" s="492"/>
      <c r="FUR39" s="492"/>
      <c r="FUS39" s="492"/>
      <c r="FUT39" s="492"/>
      <c r="FUU39" s="492"/>
      <c r="FUV39" s="492"/>
      <c r="FUW39" s="492"/>
      <c r="FUX39" s="492"/>
      <c r="FUY39" s="492"/>
      <c r="FUZ39" s="492"/>
      <c r="FVA39" s="492"/>
      <c r="FVB39" s="492"/>
      <c r="FVC39" s="492"/>
      <c r="FVD39" s="492"/>
      <c r="FVE39" s="492"/>
      <c r="FVF39" s="492"/>
      <c r="FVG39" s="492"/>
      <c r="FVH39" s="492"/>
      <c r="FVI39" s="492"/>
      <c r="FVJ39" s="492"/>
      <c r="FVK39" s="492"/>
      <c r="FVL39" s="492"/>
      <c r="FVM39" s="492"/>
      <c r="FVN39" s="492"/>
      <c r="FVO39" s="492"/>
      <c r="FVP39" s="492"/>
      <c r="FVQ39" s="492"/>
      <c r="FVR39" s="492"/>
      <c r="FVS39" s="492"/>
      <c r="FVT39" s="492"/>
      <c r="FVU39" s="492"/>
      <c r="FVV39" s="492"/>
      <c r="FVW39" s="492"/>
      <c r="FVX39" s="492"/>
      <c r="FVY39" s="492"/>
      <c r="FVZ39" s="492"/>
      <c r="FWA39" s="492"/>
      <c r="FWB39" s="492"/>
      <c r="FWC39" s="492"/>
      <c r="FWD39" s="492"/>
      <c r="FWE39" s="492"/>
      <c r="FWF39" s="492"/>
      <c r="FWG39" s="492"/>
      <c r="FWH39" s="492"/>
      <c r="FWI39" s="492"/>
      <c r="FWJ39" s="492"/>
      <c r="FWK39" s="492"/>
      <c r="FWL39" s="492"/>
      <c r="FWM39" s="492"/>
      <c r="FWN39" s="492"/>
      <c r="FWO39" s="492"/>
      <c r="FWP39" s="492"/>
      <c r="FWQ39" s="492"/>
      <c r="FWR39" s="492"/>
      <c r="FWS39" s="492"/>
      <c r="FWT39" s="492"/>
      <c r="FWU39" s="492"/>
      <c r="FWV39" s="492"/>
      <c r="FWW39" s="492"/>
      <c r="FWX39" s="492"/>
      <c r="FWY39" s="492"/>
      <c r="FWZ39" s="492"/>
      <c r="FXA39" s="492"/>
      <c r="FXB39" s="492"/>
      <c r="FXC39" s="492"/>
      <c r="FXD39" s="492"/>
      <c r="FXE39" s="492"/>
      <c r="FXF39" s="492"/>
      <c r="FXG39" s="492"/>
      <c r="FXH39" s="492"/>
      <c r="FXI39" s="492"/>
      <c r="FXJ39" s="492"/>
      <c r="FXK39" s="492"/>
      <c r="FXL39" s="492"/>
      <c r="FXM39" s="492"/>
      <c r="FXN39" s="492"/>
      <c r="FXO39" s="492"/>
      <c r="FXP39" s="492"/>
      <c r="FXQ39" s="492"/>
      <c r="FXR39" s="492"/>
      <c r="FXS39" s="492"/>
      <c r="FXT39" s="492"/>
      <c r="FXU39" s="492"/>
      <c r="FXV39" s="492"/>
      <c r="FXW39" s="492"/>
      <c r="FXX39" s="492"/>
      <c r="FXY39" s="492"/>
      <c r="FXZ39" s="492"/>
      <c r="FYA39" s="492"/>
      <c r="FYB39" s="492"/>
      <c r="FYC39" s="492"/>
      <c r="FYD39" s="492"/>
      <c r="FYE39" s="492"/>
      <c r="FYF39" s="492"/>
      <c r="FYG39" s="492"/>
      <c r="FYH39" s="492"/>
      <c r="FYI39" s="492"/>
      <c r="FYJ39" s="492"/>
      <c r="FYK39" s="492"/>
      <c r="FYL39" s="492"/>
      <c r="FYM39" s="492"/>
      <c r="FYN39" s="492"/>
      <c r="FYO39" s="492"/>
      <c r="FYP39" s="492"/>
      <c r="FYQ39" s="492"/>
      <c r="FYR39" s="492"/>
      <c r="FYS39" s="492"/>
      <c r="FYT39" s="492"/>
      <c r="FYU39" s="492"/>
      <c r="FYV39" s="492"/>
      <c r="FYW39" s="492"/>
      <c r="FYX39" s="492"/>
      <c r="FYY39" s="492"/>
      <c r="FYZ39" s="492"/>
      <c r="FZA39" s="492"/>
      <c r="FZB39" s="492"/>
      <c r="FZC39" s="492"/>
      <c r="FZD39" s="492"/>
      <c r="FZE39" s="492"/>
      <c r="FZF39" s="492"/>
      <c r="FZG39" s="492"/>
      <c r="FZH39" s="492"/>
      <c r="FZI39" s="492"/>
      <c r="FZJ39" s="492"/>
      <c r="FZK39" s="492"/>
      <c r="FZL39" s="492"/>
      <c r="FZM39" s="492"/>
      <c r="FZN39" s="492"/>
      <c r="FZO39" s="492"/>
      <c r="FZP39" s="492"/>
      <c r="FZQ39" s="492"/>
      <c r="FZR39" s="492"/>
      <c r="FZS39" s="492"/>
      <c r="FZT39" s="492"/>
      <c r="FZU39" s="492"/>
      <c r="FZV39" s="492"/>
      <c r="FZW39" s="492"/>
      <c r="FZX39" s="492"/>
      <c r="FZY39" s="492"/>
      <c r="FZZ39" s="492"/>
      <c r="GAA39" s="492"/>
      <c r="GAB39" s="492"/>
      <c r="GAC39" s="492"/>
      <c r="GAD39" s="492"/>
      <c r="GAE39" s="492"/>
      <c r="GAF39" s="492"/>
      <c r="GAG39" s="492"/>
      <c r="GAH39" s="492"/>
      <c r="GAI39" s="492"/>
      <c r="GAJ39" s="492"/>
      <c r="GAK39" s="492"/>
      <c r="GAL39" s="492"/>
      <c r="GAM39" s="492"/>
      <c r="GAN39" s="492"/>
      <c r="GAO39" s="492"/>
      <c r="GAP39" s="492"/>
      <c r="GAQ39" s="492"/>
      <c r="GAR39" s="492"/>
      <c r="GAS39" s="492"/>
      <c r="GAT39" s="492"/>
      <c r="GAU39" s="492"/>
      <c r="GAV39" s="492"/>
      <c r="GAW39" s="492"/>
      <c r="GAX39" s="492"/>
      <c r="GAY39" s="492"/>
      <c r="GAZ39" s="492"/>
      <c r="GBA39" s="492"/>
      <c r="GBB39" s="492"/>
      <c r="GBC39" s="492"/>
      <c r="GBD39" s="492"/>
      <c r="GBE39" s="492"/>
      <c r="GBF39" s="492"/>
      <c r="GBG39" s="492"/>
      <c r="GBH39" s="492"/>
      <c r="GBI39" s="492"/>
      <c r="GBJ39" s="492"/>
      <c r="GBK39" s="492"/>
      <c r="GBL39" s="492"/>
      <c r="GBM39" s="492"/>
      <c r="GBN39" s="492"/>
      <c r="GBO39" s="492"/>
      <c r="GBP39" s="492"/>
      <c r="GBQ39" s="492"/>
      <c r="GBR39" s="492"/>
      <c r="GBS39" s="492"/>
      <c r="GBT39" s="492"/>
      <c r="GBU39" s="492"/>
      <c r="GBV39" s="492"/>
      <c r="GBW39" s="492"/>
      <c r="GBX39" s="492"/>
      <c r="GBY39" s="492"/>
      <c r="GBZ39" s="492"/>
      <c r="GCA39" s="492"/>
      <c r="GCB39" s="492"/>
      <c r="GCC39" s="492"/>
      <c r="GCD39" s="492"/>
      <c r="GCE39" s="492"/>
      <c r="GCF39" s="492"/>
      <c r="GCG39" s="492"/>
      <c r="GCH39" s="492"/>
      <c r="GCI39" s="492"/>
      <c r="GCJ39" s="492"/>
      <c r="GCK39" s="492"/>
      <c r="GCL39" s="492"/>
      <c r="GCM39" s="492"/>
      <c r="GCN39" s="492"/>
      <c r="GCO39" s="492"/>
      <c r="GCP39" s="492"/>
      <c r="GCQ39" s="492"/>
      <c r="GCR39" s="492"/>
      <c r="GCS39" s="492"/>
      <c r="GCT39" s="492"/>
      <c r="GCU39" s="492"/>
      <c r="GCV39" s="492"/>
      <c r="GCW39" s="492"/>
      <c r="GCX39" s="492"/>
      <c r="GCY39" s="492"/>
      <c r="GCZ39" s="492"/>
      <c r="GDA39" s="492"/>
      <c r="GDB39" s="492"/>
      <c r="GDC39" s="492"/>
      <c r="GDD39" s="492"/>
      <c r="GDE39" s="492"/>
      <c r="GDF39" s="492"/>
      <c r="GDG39" s="492"/>
      <c r="GDH39" s="492"/>
      <c r="GDI39" s="492"/>
      <c r="GDJ39" s="492"/>
      <c r="GDK39" s="492"/>
      <c r="GDL39" s="492"/>
      <c r="GDM39" s="492"/>
      <c r="GDN39" s="492"/>
      <c r="GDO39" s="492"/>
      <c r="GDP39" s="492"/>
      <c r="GDQ39" s="492"/>
      <c r="GDR39" s="492"/>
      <c r="GDS39" s="492"/>
      <c r="GDT39" s="492"/>
      <c r="GDU39" s="492"/>
      <c r="GDV39" s="492"/>
      <c r="GDW39" s="492"/>
      <c r="GDX39" s="492"/>
      <c r="GDY39" s="492"/>
      <c r="GDZ39" s="492"/>
      <c r="GEA39" s="492"/>
      <c r="GEB39" s="492"/>
      <c r="GEC39" s="492"/>
      <c r="GED39" s="492"/>
      <c r="GEE39" s="492"/>
      <c r="GEF39" s="492"/>
      <c r="GEG39" s="492"/>
      <c r="GEH39" s="492"/>
      <c r="GEI39" s="492"/>
      <c r="GEJ39" s="492"/>
      <c r="GEK39" s="492"/>
      <c r="GEL39" s="492"/>
      <c r="GEM39" s="492"/>
      <c r="GEN39" s="492"/>
      <c r="GEO39" s="492"/>
      <c r="GEP39" s="492"/>
      <c r="GEQ39" s="492"/>
      <c r="GER39" s="492"/>
      <c r="GES39" s="492"/>
      <c r="GET39" s="492"/>
      <c r="GEU39" s="492"/>
      <c r="GEV39" s="492"/>
      <c r="GEW39" s="492"/>
      <c r="GEX39" s="492"/>
      <c r="GEY39" s="492"/>
      <c r="GEZ39" s="492"/>
      <c r="GFA39" s="492"/>
      <c r="GFB39" s="492"/>
      <c r="GFC39" s="492"/>
      <c r="GFD39" s="492"/>
      <c r="GFE39" s="492"/>
      <c r="GFF39" s="492"/>
      <c r="GFG39" s="492"/>
      <c r="GFH39" s="492"/>
      <c r="GFI39" s="492"/>
      <c r="GFJ39" s="492"/>
      <c r="GFK39" s="492"/>
      <c r="GFL39" s="492"/>
      <c r="GFM39" s="492"/>
      <c r="GFN39" s="492"/>
      <c r="GFO39" s="492"/>
      <c r="GFP39" s="492"/>
      <c r="GFQ39" s="492"/>
      <c r="GFR39" s="492"/>
      <c r="GFS39" s="492"/>
      <c r="GFT39" s="492"/>
      <c r="GFU39" s="492"/>
      <c r="GFV39" s="492"/>
      <c r="GFW39" s="492"/>
      <c r="GFX39" s="492"/>
      <c r="GFY39" s="492"/>
      <c r="GFZ39" s="492"/>
      <c r="GGA39" s="492"/>
      <c r="GGB39" s="492"/>
      <c r="GGC39" s="492"/>
      <c r="GGD39" s="492"/>
      <c r="GGE39" s="492"/>
      <c r="GGF39" s="492"/>
      <c r="GGG39" s="492"/>
      <c r="GGH39" s="492"/>
      <c r="GGI39" s="492"/>
      <c r="GGJ39" s="492"/>
      <c r="GGK39" s="492"/>
      <c r="GGL39" s="492"/>
      <c r="GGM39" s="492"/>
      <c r="GGN39" s="492"/>
      <c r="GGO39" s="492"/>
      <c r="GGP39" s="492"/>
      <c r="GGQ39" s="492"/>
      <c r="GGR39" s="492"/>
      <c r="GGS39" s="492"/>
      <c r="GGT39" s="492"/>
      <c r="GGU39" s="492"/>
      <c r="GGV39" s="492"/>
      <c r="GGW39" s="492"/>
      <c r="GGX39" s="492"/>
      <c r="GGY39" s="492"/>
      <c r="GGZ39" s="492"/>
      <c r="GHA39" s="492"/>
      <c r="GHB39" s="492"/>
      <c r="GHC39" s="492"/>
      <c r="GHD39" s="492"/>
      <c r="GHE39" s="492"/>
      <c r="GHF39" s="492"/>
      <c r="GHG39" s="492"/>
      <c r="GHH39" s="492"/>
      <c r="GHI39" s="492"/>
      <c r="GHJ39" s="492"/>
      <c r="GHK39" s="492"/>
      <c r="GHL39" s="492"/>
      <c r="GHM39" s="492"/>
      <c r="GHN39" s="492"/>
      <c r="GHO39" s="492"/>
      <c r="GHP39" s="492"/>
      <c r="GHQ39" s="492"/>
      <c r="GHR39" s="492"/>
      <c r="GHS39" s="492"/>
      <c r="GHT39" s="492"/>
      <c r="GHU39" s="492"/>
      <c r="GHV39" s="492"/>
      <c r="GHW39" s="492"/>
      <c r="GHX39" s="492"/>
      <c r="GHY39" s="492"/>
      <c r="GHZ39" s="492"/>
      <c r="GIA39" s="492"/>
      <c r="GIB39" s="492"/>
      <c r="GIC39" s="492"/>
      <c r="GID39" s="492"/>
      <c r="GIE39" s="492"/>
      <c r="GIF39" s="492"/>
      <c r="GIG39" s="492"/>
      <c r="GIH39" s="492"/>
      <c r="GII39" s="492"/>
      <c r="GIJ39" s="492"/>
      <c r="GIK39" s="492"/>
      <c r="GIL39" s="492"/>
      <c r="GIM39" s="492"/>
      <c r="GIN39" s="492"/>
      <c r="GIO39" s="492"/>
      <c r="GIP39" s="492"/>
      <c r="GIQ39" s="492"/>
      <c r="GIR39" s="492"/>
      <c r="GIS39" s="492"/>
      <c r="GIT39" s="492"/>
      <c r="GIU39" s="492"/>
      <c r="GIV39" s="492"/>
      <c r="GIW39" s="492"/>
      <c r="GIX39" s="492"/>
      <c r="GIY39" s="492"/>
      <c r="GIZ39" s="492"/>
      <c r="GJA39" s="492"/>
      <c r="GJB39" s="492"/>
      <c r="GJC39" s="492"/>
      <c r="GJD39" s="492"/>
      <c r="GJE39" s="492"/>
      <c r="GJF39" s="492"/>
      <c r="GJG39" s="492"/>
      <c r="GJH39" s="492"/>
      <c r="GJI39" s="492"/>
      <c r="GJJ39" s="492"/>
      <c r="GJK39" s="492"/>
      <c r="GJL39" s="492"/>
      <c r="GJM39" s="492"/>
      <c r="GJN39" s="492"/>
      <c r="GJO39" s="492"/>
      <c r="GJP39" s="492"/>
      <c r="GJQ39" s="492"/>
      <c r="GJR39" s="492"/>
      <c r="GJS39" s="492"/>
      <c r="GJT39" s="492"/>
      <c r="GJU39" s="492"/>
      <c r="GJV39" s="492"/>
      <c r="GJW39" s="492"/>
      <c r="GJX39" s="492"/>
      <c r="GJY39" s="492"/>
      <c r="GJZ39" s="492"/>
      <c r="GKA39" s="492"/>
      <c r="GKB39" s="492"/>
      <c r="GKC39" s="492"/>
      <c r="GKD39" s="492"/>
      <c r="GKE39" s="492"/>
      <c r="GKF39" s="492"/>
      <c r="GKG39" s="492"/>
      <c r="GKH39" s="492"/>
      <c r="GKI39" s="492"/>
      <c r="GKJ39" s="492"/>
      <c r="GKK39" s="492"/>
      <c r="GKL39" s="492"/>
      <c r="GKM39" s="492"/>
      <c r="GKN39" s="492"/>
      <c r="GKO39" s="492"/>
      <c r="GKP39" s="492"/>
      <c r="GKQ39" s="492"/>
      <c r="GKR39" s="492"/>
      <c r="GKS39" s="492"/>
      <c r="GKT39" s="492"/>
      <c r="GKU39" s="492"/>
      <c r="GKV39" s="492"/>
      <c r="GKW39" s="492"/>
      <c r="GKX39" s="492"/>
      <c r="GKY39" s="492"/>
      <c r="GKZ39" s="492"/>
      <c r="GLA39" s="492"/>
      <c r="GLB39" s="492"/>
      <c r="GLC39" s="492"/>
      <c r="GLD39" s="492"/>
      <c r="GLE39" s="492"/>
      <c r="GLF39" s="492"/>
      <c r="GLG39" s="492"/>
      <c r="GLH39" s="492"/>
      <c r="GLI39" s="492"/>
      <c r="GLJ39" s="492"/>
      <c r="GLK39" s="492"/>
      <c r="GLL39" s="492"/>
      <c r="GLM39" s="492"/>
      <c r="GLN39" s="492"/>
      <c r="GLO39" s="492"/>
      <c r="GLP39" s="492"/>
      <c r="GLQ39" s="492"/>
      <c r="GLR39" s="492"/>
      <c r="GLS39" s="492"/>
      <c r="GLT39" s="492"/>
      <c r="GLU39" s="492"/>
      <c r="GLV39" s="492"/>
      <c r="GLW39" s="492"/>
      <c r="GLX39" s="492"/>
      <c r="GLY39" s="492"/>
      <c r="GLZ39" s="492"/>
      <c r="GMA39" s="492"/>
      <c r="GMB39" s="492"/>
      <c r="GMC39" s="492"/>
      <c r="GMD39" s="492"/>
      <c r="GME39" s="492"/>
      <c r="GMF39" s="492"/>
      <c r="GMG39" s="492"/>
      <c r="GMH39" s="492"/>
      <c r="GMI39" s="492"/>
      <c r="GMJ39" s="492"/>
      <c r="GMK39" s="492"/>
      <c r="GML39" s="492"/>
      <c r="GMM39" s="492"/>
      <c r="GMN39" s="492"/>
      <c r="GMO39" s="492"/>
      <c r="GMP39" s="492"/>
      <c r="GMQ39" s="492"/>
      <c r="GMR39" s="492"/>
      <c r="GMS39" s="492"/>
      <c r="GMT39" s="492"/>
      <c r="GMU39" s="492"/>
      <c r="GMV39" s="492"/>
      <c r="GMW39" s="492"/>
      <c r="GMX39" s="492"/>
      <c r="GMY39" s="492"/>
      <c r="GMZ39" s="492"/>
      <c r="GNA39" s="492"/>
      <c r="GNB39" s="492"/>
      <c r="GNC39" s="492"/>
      <c r="GND39" s="492"/>
      <c r="GNE39" s="492"/>
      <c r="GNF39" s="492"/>
      <c r="GNG39" s="492"/>
      <c r="GNH39" s="492"/>
      <c r="GNI39" s="492"/>
      <c r="GNJ39" s="492"/>
      <c r="GNK39" s="492"/>
      <c r="GNL39" s="492"/>
      <c r="GNM39" s="492"/>
      <c r="GNN39" s="492"/>
      <c r="GNO39" s="492"/>
      <c r="GNP39" s="492"/>
      <c r="GNQ39" s="492"/>
      <c r="GNR39" s="492"/>
      <c r="GNS39" s="492"/>
      <c r="GNT39" s="492"/>
      <c r="GNU39" s="492"/>
      <c r="GNV39" s="492"/>
      <c r="GNW39" s="492"/>
      <c r="GNX39" s="492"/>
      <c r="GNY39" s="492"/>
      <c r="GNZ39" s="492"/>
      <c r="GOA39" s="492"/>
      <c r="GOB39" s="492"/>
      <c r="GOC39" s="492"/>
      <c r="GOD39" s="492"/>
      <c r="GOE39" s="492"/>
      <c r="GOF39" s="492"/>
      <c r="GOG39" s="492"/>
      <c r="GOH39" s="492"/>
      <c r="GOI39" s="492"/>
      <c r="GOJ39" s="492"/>
      <c r="GOK39" s="492"/>
      <c r="GOL39" s="492"/>
      <c r="GOM39" s="492"/>
      <c r="GON39" s="492"/>
      <c r="GOO39" s="492"/>
      <c r="GOP39" s="492"/>
      <c r="GOQ39" s="492"/>
      <c r="GOR39" s="492"/>
      <c r="GOS39" s="492"/>
      <c r="GOT39" s="492"/>
      <c r="GOU39" s="492"/>
      <c r="GOV39" s="492"/>
      <c r="GOW39" s="492"/>
      <c r="GOX39" s="492"/>
      <c r="GOY39" s="492"/>
      <c r="GOZ39" s="492"/>
      <c r="GPA39" s="492"/>
      <c r="GPB39" s="492"/>
      <c r="GPC39" s="492"/>
      <c r="GPD39" s="492"/>
      <c r="GPE39" s="492"/>
      <c r="GPF39" s="492"/>
      <c r="GPG39" s="492"/>
      <c r="GPH39" s="492"/>
      <c r="GPI39" s="492"/>
      <c r="GPJ39" s="492"/>
      <c r="GPK39" s="492"/>
      <c r="GPL39" s="492"/>
      <c r="GPM39" s="492"/>
      <c r="GPN39" s="492"/>
      <c r="GPO39" s="492"/>
      <c r="GPP39" s="492"/>
      <c r="GPQ39" s="492"/>
      <c r="GPR39" s="492"/>
      <c r="GPS39" s="492"/>
      <c r="GPT39" s="492"/>
      <c r="GPU39" s="492"/>
      <c r="GPV39" s="492"/>
      <c r="GPW39" s="492"/>
      <c r="GPX39" s="492"/>
      <c r="GPY39" s="492"/>
      <c r="GPZ39" s="492"/>
      <c r="GQA39" s="492"/>
      <c r="GQB39" s="492"/>
      <c r="GQC39" s="492"/>
      <c r="GQD39" s="492"/>
      <c r="GQE39" s="492"/>
      <c r="GQF39" s="492"/>
      <c r="GQG39" s="492"/>
      <c r="GQH39" s="492"/>
      <c r="GQI39" s="492"/>
      <c r="GQJ39" s="492"/>
      <c r="GQK39" s="492"/>
      <c r="GQL39" s="492"/>
      <c r="GQM39" s="492"/>
      <c r="GQN39" s="492"/>
      <c r="GQO39" s="492"/>
      <c r="GQP39" s="492"/>
      <c r="GQQ39" s="492"/>
      <c r="GQR39" s="492"/>
      <c r="GQS39" s="492"/>
      <c r="GQT39" s="492"/>
      <c r="GQU39" s="492"/>
      <c r="GQV39" s="492"/>
      <c r="GQW39" s="492"/>
      <c r="GQX39" s="492"/>
      <c r="GQY39" s="492"/>
      <c r="GQZ39" s="492"/>
      <c r="GRA39" s="492"/>
      <c r="GRB39" s="492"/>
      <c r="GRC39" s="492"/>
      <c r="GRD39" s="492"/>
      <c r="GRE39" s="492"/>
      <c r="GRF39" s="492"/>
      <c r="GRG39" s="492"/>
      <c r="GRH39" s="492"/>
      <c r="GRI39" s="492"/>
      <c r="GRJ39" s="492"/>
      <c r="GRK39" s="492"/>
      <c r="GRL39" s="492"/>
      <c r="GRM39" s="492"/>
      <c r="GRN39" s="492"/>
      <c r="GRO39" s="492"/>
      <c r="GRP39" s="492"/>
      <c r="GRQ39" s="492"/>
      <c r="GRR39" s="492"/>
      <c r="GRS39" s="492"/>
      <c r="GRT39" s="492"/>
      <c r="GRU39" s="492"/>
      <c r="GRV39" s="492"/>
      <c r="GRW39" s="492"/>
      <c r="GRX39" s="492"/>
      <c r="GRY39" s="492"/>
      <c r="GRZ39" s="492"/>
      <c r="GSA39" s="492"/>
      <c r="GSB39" s="492"/>
      <c r="GSC39" s="492"/>
      <c r="GSD39" s="492"/>
      <c r="GSE39" s="492"/>
      <c r="GSF39" s="492"/>
      <c r="GSG39" s="492"/>
      <c r="GSH39" s="492"/>
      <c r="GSI39" s="492"/>
      <c r="GSJ39" s="492"/>
      <c r="GSK39" s="492"/>
      <c r="GSL39" s="492"/>
      <c r="GSM39" s="492"/>
      <c r="GSN39" s="492"/>
      <c r="GSO39" s="492"/>
      <c r="GSP39" s="492"/>
      <c r="GSQ39" s="492"/>
      <c r="GSR39" s="492"/>
      <c r="GSS39" s="492"/>
      <c r="GST39" s="492"/>
      <c r="GSU39" s="492"/>
      <c r="GSV39" s="492"/>
      <c r="GSW39" s="492"/>
      <c r="GSX39" s="492"/>
      <c r="GSY39" s="492"/>
      <c r="GSZ39" s="492"/>
      <c r="GTA39" s="492"/>
      <c r="GTB39" s="492"/>
      <c r="GTC39" s="492"/>
      <c r="GTD39" s="492"/>
      <c r="GTE39" s="492"/>
      <c r="GTF39" s="492"/>
      <c r="GTG39" s="492"/>
      <c r="GTH39" s="492"/>
      <c r="GTI39" s="492"/>
      <c r="GTJ39" s="492"/>
      <c r="GTK39" s="492"/>
      <c r="GTL39" s="492"/>
      <c r="GTM39" s="492"/>
      <c r="GTN39" s="492"/>
      <c r="GTO39" s="492"/>
      <c r="GTP39" s="492"/>
      <c r="GTQ39" s="492"/>
      <c r="GTR39" s="492"/>
      <c r="GTS39" s="492"/>
      <c r="GTT39" s="492"/>
      <c r="GTU39" s="492"/>
      <c r="GTV39" s="492"/>
      <c r="GTW39" s="492"/>
      <c r="GTX39" s="492"/>
      <c r="GTY39" s="492"/>
      <c r="GTZ39" s="492"/>
      <c r="GUA39" s="492"/>
      <c r="GUB39" s="492"/>
      <c r="GUC39" s="492"/>
      <c r="GUD39" s="492"/>
      <c r="GUE39" s="492"/>
      <c r="GUF39" s="492"/>
      <c r="GUG39" s="492"/>
      <c r="GUH39" s="492"/>
      <c r="GUI39" s="492"/>
      <c r="GUJ39" s="492"/>
      <c r="GUK39" s="492"/>
      <c r="GUL39" s="492"/>
      <c r="GUM39" s="492"/>
      <c r="GUN39" s="492"/>
      <c r="GUO39" s="492"/>
      <c r="GUP39" s="492"/>
      <c r="GUQ39" s="492"/>
      <c r="GUR39" s="492"/>
      <c r="GUS39" s="492"/>
      <c r="GUT39" s="492"/>
      <c r="GUU39" s="492"/>
      <c r="GUV39" s="492"/>
      <c r="GUW39" s="492"/>
      <c r="GUX39" s="492"/>
      <c r="GUY39" s="492"/>
      <c r="GUZ39" s="492"/>
      <c r="GVA39" s="492"/>
      <c r="GVB39" s="492"/>
      <c r="GVC39" s="492"/>
      <c r="GVD39" s="492"/>
      <c r="GVE39" s="492"/>
      <c r="GVF39" s="492"/>
      <c r="GVG39" s="492"/>
      <c r="GVH39" s="492"/>
      <c r="GVI39" s="492"/>
      <c r="GVJ39" s="492"/>
      <c r="GVK39" s="492"/>
      <c r="GVL39" s="492"/>
      <c r="GVM39" s="492"/>
      <c r="GVN39" s="492"/>
      <c r="GVO39" s="492"/>
      <c r="GVP39" s="492"/>
      <c r="GVQ39" s="492"/>
      <c r="GVR39" s="492"/>
      <c r="GVS39" s="492"/>
      <c r="GVT39" s="492"/>
      <c r="GVU39" s="492"/>
      <c r="GVV39" s="492"/>
      <c r="GVW39" s="492"/>
      <c r="GVX39" s="492"/>
      <c r="GVY39" s="492"/>
      <c r="GVZ39" s="492"/>
      <c r="GWA39" s="492"/>
      <c r="GWB39" s="492"/>
      <c r="GWC39" s="492"/>
      <c r="GWD39" s="492"/>
      <c r="GWE39" s="492"/>
      <c r="GWF39" s="492"/>
      <c r="GWG39" s="492"/>
      <c r="GWH39" s="492"/>
      <c r="GWI39" s="492"/>
      <c r="GWJ39" s="492"/>
      <c r="GWK39" s="492"/>
      <c r="GWL39" s="492"/>
      <c r="GWM39" s="492"/>
      <c r="GWN39" s="492"/>
      <c r="GWO39" s="492"/>
      <c r="GWP39" s="492"/>
      <c r="GWQ39" s="492"/>
      <c r="GWR39" s="492"/>
      <c r="GWS39" s="492"/>
      <c r="GWT39" s="492"/>
      <c r="GWU39" s="492"/>
      <c r="GWV39" s="492"/>
      <c r="GWW39" s="492"/>
      <c r="GWX39" s="492"/>
      <c r="GWY39" s="492"/>
      <c r="GWZ39" s="492"/>
      <c r="GXA39" s="492"/>
      <c r="GXB39" s="492"/>
      <c r="GXC39" s="492"/>
      <c r="GXD39" s="492"/>
      <c r="GXE39" s="492"/>
      <c r="GXF39" s="492"/>
      <c r="GXG39" s="492"/>
      <c r="GXH39" s="492"/>
      <c r="GXI39" s="492"/>
      <c r="GXJ39" s="492"/>
      <c r="GXK39" s="492"/>
      <c r="GXL39" s="492"/>
      <c r="GXM39" s="492"/>
      <c r="GXN39" s="492"/>
      <c r="GXO39" s="492"/>
      <c r="GXP39" s="492"/>
      <c r="GXQ39" s="492"/>
      <c r="GXR39" s="492"/>
      <c r="GXS39" s="492"/>
      <c r="GXT39" s="492"/>
      <c r="GXU39" s="492"/>
      <c r="GXV39" s="492"/>
      <c r="GXW39" s="492"/>
      <c r="GXX39" s="492"/>
      <c r="GXY39" s="492"/>
      <c r="GXZ39" s="492"/>
      <c r="GYA39" s="492"/>
      <c r="GYB39" s="492"/>
      <c r="GYC39" s="492"/>
      <c r="GYD39" s="492"/>
      <c r="GYE39" s="492"/>
      <c r="GYF39" s="492"/>
      <c r="GYG39" s="492"/>
      <c r="GYH39" s="492"/>
      <c r="GYI39" s="492"/>
      <c r="GYJ39" s="492"/>
      <c r="GYK39" s="492"/>
      <c r="GYL39" s="492"/>
      <c r="GYM39" s="492"/>
      <c r="GYN39" s="492"/>
      <c r="GYO39" s="492"/>
      <c r="GYP39" s="492"/>
      <c r="GYQ39" s="492"/>
      <c r="GYR39" s="492"/>
      <c r="GYS39" s="492"/>
      <c r="GYT39" s="492"/>
      <c r="GYU39" s="492"/>
      <c r="GYV39" s="492"/>
      <c r="GYW39" s="492"/>
      <c r="GYX39" s="492"/>
      <c r="GYY39" s="492"/>
      <c r="GYZ39" s="492"/>
      <c r="GZA39" s="492"/>
      <c r="GZB39" s="492"/>
      <c r="GZC39" s="492"/>
      <c r="GZD39" s="492"/>
      <c r="GZE39" s="492"/>
      <c r="GZF39" s="492"/>
      <c r="GZG39" s="492"/>
      <c r="GZH39" s="492"/>
      <c r="GZI39" s="492"/>
      <c r="GZJ39" s="492"/>
      <c r="GZK39" s="492"/>
      <c r="GZL39" s="492"/>
      <c r="GZM39" s="492"/>
      <c r="GZN39" s="492"/>
      <c r="GZO39" s="492"/>
      <c r="GZP39" s="492"/>
      <c r="GZQ39" s="492"/>
      <c r="GZR39" s="492"/>
      <c r="GZS39" s="492"/>
      <c r="GZT39" s="492"/>
      <c r="GZU39" s="492"/>
      <c r="GZV39" s="492"/>
      <c r="GZW39" s="492"/>
      <c r="GZX39" s="492"/>
      <c r="GZY39" s="492"/>
      <c r="GZZ39" s="492"/>
      <c r="HAA39" s="492"/>
      <c r="HAB39" s="492"/>
      <c r="HAC39" s="492"/>
      <c r="HAD39" s="492"/>
      <c r="HAE39" s="492"/>
      <c r="HAF39" s="492"/>
      <c r="HAG39" s="492"/>
      <c r="HAH39" s="492"/>
      <c r="HAI39" s="492"/>
      <c r="HAJ39" s="492"/>
      <c r="HAK39" s="492"/>
      <c r="HAL39" s="492"/>
      <c r="HAM39" s="492"/>
      <c r="HAN39" s="492"/>
      <c r="HAO39" s="492"/>
      <c r="HAP39" s="492"/>
      <c r="HAQ39" s="492"/>
      <c r="HAR39" s="492"/>
      <c r="HAS39" s="492"/>
      <c r="HAT39" s="492"/>
      <c r="HAU39" s="492"/>
      <c r="HAV39" s="492"/>
      <c r="HAW39" s="492"/>
      <c r="HAX39" s="492"/>
      <c r="HAY39" s="492"/>
      <c r="HAZ39" s="492"/>
      <c r="HBA39" s="492"/>
      <c r="HBB39" s="492"/>
      <c r="HBC39" s="492"/>
      <c r="HBD39" s="492"/>
      <c r="HBE39" s="492"/>
      <c r="HBF39" s="492"/>
      <c r="HBG39" s="492"/>
      <c r="HBH39" s="492"/>
      <c r="HBI39" s="492"/>
      <c r="HBJ39" s="492"/>
      <c r="HBK39" s="492"/>
      <c r="HBL39" s="492"/>
      <c r="HBM39" s="492"/>
      <c r="HBN39" s="492"/>
      <c r="HBO39" s="492"/>
      <c r="HBP39" s="492"/>
      <c r="HBQ39" s="492"/>
      <c r="HBR39" s="492"/>
      <c r="HBS39" s="492"/>
      <c r="HBT39" s="492"/>
      <c r="HBU39" s="492"/>
      <c r="HBV39" s="492"/>
      <c r="HBW39" s="492"/>
      <c r="HBX39" s="492"/>
      <c r="HBY39" s="492"/>
      <c r="HBZ39" s="492"/>
      <c r="HCA39" s="492"/>
      <c r="HCB39" s="492"/>
      <c r="HCC39" s="492"/>
      <c r="HCD39" s="492"/>
      <c r="HCE39" s="492"/>
      <c r="HCF39" s="492"/>
      <c r="HCG39" s="492"/>
      <c r="HCH39" s="492"/>
      <c r="HCI39" s="492"/>
      <c r="HCJ39" s="492"/>
      <c r="HCK39" s="492"/>
      <c r="HCL39" s="492"/>
      <c r="HCM39" s="492"/>
      <c r="HCN39" s="492"/>
      <c r="HCO39" s="492"/>
      <c r="HCP39" s="492"/>
      <c r="HCQ39" s="492"/>
      <c r="HCR39" s="492"/>
      <c r="HCS39" s="492"/>
      <c r="HCT39" s="492"/>
      <c r="HCU39" s="492"/>
      <c r="HCV39" s="492"/>
      <c r="HCW39" s="492"/>
      <c r="HCX39" s="492"/>
      <c r="HCY39" s="492"/>
      <c r="HCZ39" s="492"/>
      <c r="HDA39" s="492"/>
      <c r="HDB39" s="492"/>
      <c r="HDC39" s="492"/>
      <c r="HDD39" s="492"/>
      <c r="HDE39" s="492"/>
      <c r="HDF39" s="492"/>
      <c r="HDG39" s="492"/>
      <c r="HDH39" s="492"/>
      <c r="HDI39" s="492"/>
      <c r="HDJ39" s="492"/>
      <c r="HDK39" s="492"/>
      <c r="HDL39" s="492"/>
      <c r="HDM39" s="492"/>
      <c r="HDN39" s="492"/>
      <c r="HDO39" s="492"/>
      <c r="HDP39" s="492"/>
      <c r="HDQ39" s="492"/>
      <c r="HDR39" s="492"/>
      <c r="HDS39" s="492"/>
      <c r="HDT39" s="492"/>
      <c r="HDU39" s="492"/>
      <c r="HDV39" s="492"/>
      <c r="HDW39" s="492"/>
      <c r="HDX39" s="492"/>
      <c r="HDY39" s="492"/>
      <c r="HDZ39" s="492"/>
      <c r="HEA39" s="492"/>
      <c r="HEB39" s="492"/>
      <c r="HEC39" s="492"/>
      <c r="HED39" s="492"/>
      <c r="HEE39" s="492"/>
      <c r="HEF39" s="492"/>
      <c r="HEG39" s="492"/>
      <c r="HEH39" s="492"/>
      <c r="HEI39" s="492"/>
      <c r="HEJ39" s="492"/>
      <c r="HEK39" s="492"/>
      <c r="HEL39" s="492"/>
      <c r="HEM39" s="492"/>
      <c r="HEN39" s="492"/>
      <c r="HEO39" s="492"/>
      <c r="HEP39" s="492"/>
      <c r="HEQ39" s="492"/>
      <c r="HER39" s="492"/>
      <c r="HES39" s="492"/>
      <c r="HET39" s="492"/>
      <c r="HEU39" s="492"/>
      <c r="HEV39" s="492"/>
      <c r="HEW39" s="492"/>
      <c r="HEX39" s="492"/>
      <c r="HEY39" s="492"/>
      <c r="HEZ39" s="492"/>
      <c r="HFA39" s="492"/>
      <c r="HFB39" s="492"/>
      <c r="HFC39" s="492"/>
      <c r="HFD39" s="492"/>
      <c r="HFE39" s="492"/>
      <c r="HFF39" s="492"/>
      <c r="HFG39" s="492"/>
      <c r="HFH39" s="492"/>
      <c r="HFI39" s="492"/>
      <c r="HFJ39" s="492"/>
      <c r="HFK39" s="492"/>
      <c r="HFL39" s="492"/>
      <c r="HFM39" s="492"/>
      <c r="HFN39" s="492"/>
      <c r="HFO39" s="492"/>
      <c r="HFP39" s="492"/>
      <c r="HFQ39" s="492"/>
      <c r="HFR39" s="492"/>
      <c r="HFS39" s="492"/>
      <c r="HFT39" s="492"/>
      <c r="HFU39" s="492"/>
      <c r="HFV39" s="492"/>
      <c r="HFW39" s="492"/>
      <c r="HFX39" s="492"/>
      <c r="HFY39" s="492"/>
      <c r="HFZ39" s="492"/>
      <c r="HGA39" s="492"/>
      <c r="HGB39" s="492"/>
      <c r="HGC39" s="492"/>
      <c r="HGD39" s="492"/>
      <c r="HGE39" s="492"/>
      <c r="HGF39" s="492"/>
      <c r="HGG39" s="492"/>
      <c r="HGH39" s="492"/>
      <c r="HGI39" s="492"/>
      <c r="HGJ39" s="492"/>
      <c r="HGK39" s="492"/>
      <c r="HGL39" s="492"/>
      <c r="HGM39" s="492"/>
      <c r="HGN39" s="492"/>
      <c r="HGO39" s="492"/>
      <c r="HGP39" s="492"/>
      <c r="HGQ39" s="492"/>
      <c r="HGR39" s="492"/>
      <c r="HGS39" s="492"/>
      <c r="HGT39" s="492"/>
      <c r="HGU39" s="492"/>
      <c r="HGV39" s="492"/>
      <c r="HGW39" s="492"/>
      <c r="HGX39" s="492"/>
      <c r="HGY39" s="492"/>
      <c r="HGZ39" s="492"/>
      <c r="HHA39" s="492"/>
      <c r="HHB39" s="492"/>
      <c r="HHC39" s="492"/>
      <c r="HHD39" s="492"/>
      <c r="HHE39" s="492"/>
      <c r="HHF39" s="492"/>
      <c r="HHG39" s="492"/>
      <c r="HHH39" s="492"/>
      <c r="HHI39" s="492"/>
      <c r="HHJ39" s="492"/>
      <c r="HHK39" s="492"/>
      <c r="HHL39" s="492"/>
      <c r="HHM39" s="492"/>
      <c r="HHN39" s="492"/>
      <c r="HHO39" s="492"/>
      <c r="HHP39" s="492"/>
      <c r="HHQ39" s="492"/>
      <c r="HHR39" s="492"/>
      <c r="HHS39" s="492"/>
      <c r="HHT39" s="492"/>
      <c r="HHU39" s="492"/>
      <c r="HHV39" s="492"/>
      <c r="HHW39" s="492"/>
      <c r="HHX39" s="492"/>
      <c r="HHY39" s="492"/>
      <c r="HHZ39" s="492"/>
      <c r="HIA39" s="492"/>
      <c r="HIB39" s="492"/>
      <c r="HIC39" s="492"/>
      <c r="HID39" s="492"/>
      <c r="HIE39" s="492"/>
      <c r="HIF39" s="492"/>
      <c r="HIG39" s="492"/>
      <c r="HIH39" s="492"/>
      <c r="HII39" s="492"/>
      <c r="HIJ39" s="492"/>
      <c r="HIK39" s="492"/>
      <c r="HIL39" s="492"/>
      <c r="HIM39" s="492"/>
      <c r="HIN39" s="492"/>
      <c r="HIO39" s="492"/>
      <c r="HIP39" s="492"/>
      <c r="HIQ39" s="492"/>
      <c r="HIR39" s="492"/>
      <c r="HIS39" s="492"/>
      <c r="HIT39" s="492"/>
      <c r="HIU39" s="492"/>
      <c r="HIV39" s="492"/>
      <c r="HIW39" s="492"/>
      <c r="HIX39" s="492"/>
      <c r="HIY39" s="492"/>
      <c r="HIZ39" s="492"/>
      <c r="HJA39" s="492"/>
      <c r="HJB39" s="492"/>
      <c r="HJC39" s="492"/>
      <c r="HJD39" s="492"/>
      <c r="HJE39" s="492"/>
      <c r="HJF39" s="492"/>
      <c r="HJG39" s="492"/>
      <c r="HJH39" s="492"/>
      <c r="HJI39" s="492"/>
      <c r="HJJ39" s="492"/>
      <c r="HJK39" s="492"/>
      <c r="HJL39" s="492"/>
      <c r="HJM39" s="492"/>
      <c r="HJN39" s="492"/>
      <c r="HJO39" s="492"/>
      <c r="HJP39" s="492"/>
      <c r="HJQ39" s="492"/>
      <c r="HJR39" s="492"/>
      <c r="HJS39" s="492"/>
      <c r="HJT39" s="492"/>
      <c r="HJU39" s="492"/>
      <c r="HJV39" s="492"/>
      <c r="HJW39" s="492"/>
      <c r="HJX39" s="492"/>
      <c r="HJY39" s="492"/>
      <c r="HJZ39" s="492"/>
      <c r="HKA39" s="492"/>
      <c r="HKB39" s="492"/>
      <c r="HKC39" s="492"/>
      <c r="HKD39" s="492"/>
      <c r="HKE39" s="492"/>
      <c r="HKF39" s="492"/>
      <c r="HKG39" s="492"/>
      <c r="HKH39" s="492"/>
      <c r="HKI39" s="492"/>
      <c r="HKJ39" s="492"/>
      <c r="HKK39" s="492"/>
      <c r="HKL39" s="492"/>
      <c r="HKM39" s="492"/>
      <c r="HKN39" s="492"/>
      <c r="HKO39" s="492"/>
      <c r="HKP39" s="492"/>
      <c r="HKQ39" s="492"/>
      <c r="HKR39" s="492"/>
      <c r="HKS39" s="492"/>
      <c r="HKT39" s="492"/>
      <c r="HKU39" s="492"/>
      <c r="HKV39" s="492"/>
      <c r="HKW39" s="492"/>
      <c r="HKX39" s="492"/>
      <c r="HKY39" s="492"/>
      <c r="HKZ39" s="492"/>
      <c r="HLA39" s="492"/>
      <c r="HLB39" s="492"/>
      <c r="HLC39" s="492"/>
      <c r="HLD39" s="492"/>
      <c r="HLE39" s="492"/>
      <c r="HLF39" s="492"/>
      <c r="HLG39" s="492"/>
      <c r="HLH39" s="492"/>
      <c r="HLI39" s="492"/>
      <c r="HLJ39" s="492"/>
      <c r="HLK39" s="492"/>
      <c r="HLL39" s="492"/>
      <c r="HLM39" s="492"/>
      <c r="HLN39" s="492"/>
      <c r="HLO39" s="492"/>
      <c r="HLP39" s="492"/>
      <c r="HLQ39" s="492"/>
      <c r="HLR39" s="492"/>
      <c r="HLS39" s="492"/>
      <c r="HLT39" s="492"/>
      <c r="HLU39" s="492"/>
      <c r="HLV39" s="492"/>
      <c r="HLW39" s="492"/>
      <c r="HLX39" s="492"/>
      <c r="HLY39" s="492"/>
      <c r="HLZ39" s="492"/>
      <c r="HMA39" s="492"/>
      <c r="HMB39" s="492"/>
      <c r="HMC39" s="492"/>
      <c r="HMD39" s="492"/>
      <c r="HME39" s="492"/>
      <c r="HMF39" s="492"/>
      <c r="HMG39" s="492"/>
      <c r="HMH39" s="492"/>
      <c r="HMI39" s="492"/>
      <c r="HMJ39" s="492"/>
      <c r="HMK39" s="492"/>
      <c r="HML39" s="492"/>
      <c r="HMM39" s="492"/>
      <c r="HMN39" s="492"/>
      <c r="HMO39" s="492"/>
      <c r="HMP39" s="492"/>
      <c r="HMQ39" s="492"/>
      <c r="HMR39" s="492"/>
      <c r="HMS39" s="492"/>
      <c r="HMT39" s="492"/>
      <c r="HMU39" s="492"/>
      <c r="HMV39" s="492"/>
      <c r="HMW39" s="492"/>
      <c r="HMX39" s="492"/>
      <c r="HMY39" s="492"/>
      <c r="HMZ39" s="492"/>
      <c r="HNA39" s="492"/>
      <c r="HNB39" s="492"/>
      <c r="HNC39" s="492"/>
      <c r="HND39" s="492"/>
      <c r="HNE39" s="492"/>
      <c r="HNF39" s="492"/>
      <c r="HNG39" s="492"/>
      <c r="HNH39" s="492"/>
      <c r="HNI39" s="492"/>
      <c r="HNJ39" s="492"/>
      <c r="HNK39" s="492"/>
      <c r="HNL39" s="492"/>
      <c r="HNM39" s="492"/>
      <c r="HNN39" s="492"/>
      <c r="HNO39" s="492"/>
      <c r="HNP39" s="492"/>
      <c r="HNQ39" s="492"/>
      <c r="HNR39" s="492"/>
      <c r="HNS39" s="492"/>
      <c r="HNT39" s="492"/>
      <c r="HNU39" s="492"/>
      <c r="HNV39" s="492"/>
      <c r="HNW39" s="492"/>
      <c r="HNX39" s="492"/>
      <c r="HNY39" s="492"/>
      <c r="HNZ39" s="492"/>
      <c r="HOA39" s="492"/>
      <c r="HOB39" s="492"/>
      <c r="HOC39" s="492"/>
      <c r="HOD39" s="492"/>
      <c r="HOE39" s="492"/>
      <c r="HOF39" s="492"/>
      <c r="HOG39" s="492"/>
      <c r="HOH39" s="492"/>
      <c r="HOI39" s="492"/>
      <c r="HOJ39" s="492"/>
      <c r="HOK39" s="492"/>
      <c r="HOL39" s="492"/>
      <c r="HOM39" s="492"/>
      <c r="HON39" s="492"/>
      <c r="HOO39" s="492"/>
      <c r="HOP39" s="492"/>
      <c r="HOQ39" s="492"/>
      <c r="HOR39" s="492"/>
      <c r="HOS39" s="492"/>
      <c r="HOT39" s="492"/>
      <c r="HOU39" s="492"/>
      <c r="HOV39" s="492"/>
      <c r="HOW39" s="492"/>
      <c r="HOX39" s="492"/>
      <c r="HOY39" s="492"/>
      <c r="HOZ39" s="492"/>
      <c r="HPA39" s="492"/>
      <c r="HPB39" s="492"/>
      <c r="HPC39" s="492"/>
      <c r="HPD39" s="492"/>
      <c r="HPE39" s="492"/>
      <c r="HPF39" s="492"/>
      <c r="HPG39" s="492"/>
      <c r="HPH39" s="492"/>
      <c r="HPI39" s="492"/>
      <c r="HPJ39" s="492"/>
      <c r="HPK39" s="492"/>
      <c r="HPL39" s="492"/>
      <c r="HPM39" s="492"/>
      <c r="HPN39" s="492"/>
      <c r="HPO39" s="492"/>
      <c r="HPP39" s="492"/>
      <c r="HPQ39" s="492"/>
      <c r="HPR39" s="492"/>
      <c r="HPS39" s="492"/>
      <c r="HPT39" s="492"/>
      <c r="HPU39" s="492"/>
      <c r="HPV39" s="492"/>
      <c r="HPW39" s="492"/>
      <c r="HPX39" s="492"/>
      <c r="HPY39" s="492"/>
      <c r="HPZ39" s="492"/>
      <c r="HQA39" s="492"/>
      <c r="HQB39" s="492"/>
      <c r="HQC39" s="492"/>
      <c r="HQD39" s="492"/>
      <c r="HQE39" s="492"/>
      <c r="HQF39" s="492"/>
      <c r="HQG39" s="492"/>
      <c r="HQH39" s="492"/>
      <c r="HQI39" s="492"/>
      <c r="HQJ39" s="492"/>
      <c r="HQK39" s="492"/>
      <c r="HQL39" s="492"/>
      <c r="HQM39" s="492"/>
      <c r="HQN39" s="492"/>
      <c r="HQO39" s="492"/>
      <c r="HQP39" s="492"/>
      <c r="HQQ39" s="492"/>
      <c r="HQR39" s="492"/>
      <c r="HQS39" s="492"/>
      <c r="HQT39" s="492"/>
      <c r="HQU39" s="492"/>
      <c r="HQV39" s="492"/>
      <c r="HQW39" s="492"/>
      <c r="HQX39" s="492"/>
      <c r="HQY39" s="492"/>
      <c r="HQZ39" s="492"/>
      <c r="HRA39" s="492"/>
      <c r="HRB39" s="492"/>
      <c r="HRC39" s="492"/>
      <c r="HRD39" s="492"/>
      <c r="HRE39" s="492"/>
      <c r="HRF39" s="492"/>
      <c r="HRG39" s="492"/>
      <c r="HRH39" s="492"/>
      <c r="HRI39" s="492"/>
      <c r="HRJ39" s="492"/>
      <c r="HRK39" s="492"/>
      <c r="HRL39" s="492"/>
      <c r="HRM39" s="492"/>
      <c r="HRN39" s="492"/>
      <c r="HRO39" s="492"/>
      <c r="HRP39" s="492"/>
      <c r="HRQ39" s="492"/>
      <c r="HRR39" s="492"/>
      <c r="HRS39" s="492"/>
      <c r="HRT39" s="492"/>
      <c r="HRU39" s="492"/>
      <c r="HRV39" s="492"/>
      <c r="HRW39" s="492"/>
      <c r="HRX39" s="492"/>
      <c r="HRY39" s="492"/>
      <c r="HRZ39" s="492"/>
      <c r="HSA39" s="492"/>
      <c r="HSB39" s="492"/>
      <c r="HSC39" s="492"/>
      <c r="HSD39" s="492"/>
      <c r="HSE39" s="492"/>
      <c r="HSF39" s="492"/>
      <c r="HSG39" s="492"/>
      <c r="HSH39" s="492"/>
      <c r="HSI39" s="492"/>
      <c r="HSJ39" s="492"/>
      <c r="HSK39" s="492"/>
      <c r="HSL39" s="492"/>
      <c r="HSM39" s="492"/>
      <c r="HSN39" s="492"/>
      <c r="HSO39" s="492"/>
      <c r="HSP39" s="492"/>
      <c r="HSQ39" s="492"/>
      <c r="HSR39" s="492"/>
      <c r="HSS39" s="492"/>
      <c r="HST39" s="492"/>
      <c r="HSU39" s="492"/>
      <c r="HSV39" s="492"/>
      <c r="HSW39" s="492"/>
      <c r="HSX39" s="492"/>
      <c r="HSY39" s="492"/>
      <c r="HSZ39" s="492"/>
      <c r="HTA39" s="492"/>
      <c r="HTB39" s="492"/>
      <c r="HTC39" s="492"/>
      <c r="HTD39" s="492"/>
      <c r="HTE39" s="492"/>
      <c r="HTF39" s="492"/>
      <c r="HTG39" s="492"/>
      <c r="HTH39" s="492"/>
      <c r="HTI39" s="492"/>
      <c r="HTJ39" s="492"/>
      <c r="HTK39" s="492"/>
      <c r="HTL39" s="492"/>
      <c r="HTM39" s="492"/>
      <c r="HTN39" s="492"/>
      <c r="HTO39" s="492"/>
      <c r="HTP39" s="492"/>
      <c r="HTQ39" s="492"/>
      <c r="HTR39" s="492"/>
      <c r="HTS39" s="492"/>
      <c r="HTT39" s="492"/>
      <c r="HTU39" s="492"/>
      <c r="HTV39" s="492"/>
      <c r="HTW39" s="492"/>
      <c r="HTX39" s="492"/>
      <c r="HTY39" s="492"/>
      <c r="HTZ39" s="492"/>
      <c r="HUA39" s="492"/>
      <c r="HUB39" s="492"/>
      <c r="HUC39" s="492"/>
      <c r="HUD39" s="492"/>
      <c r="HUE39" s="492"/>
      <c r="HUF39" s="492"/>
      <c r="HUG39" s="492"/>
      <c r="HUH39" s="492"/>
      <c r="HUI39" s="492"/>
      <c r="HUJ39" s="492"/>
      <c r="HUK39" s="492"/>
      <c r="HUL39" s="492"/>
      <c r="HUM39" s="492"/>
      <c r="HUN39" s="492"/>
      <c r="HUO39" s="492"/>
      <c r="HUP39" s="492"/>
      <c r="HUQ39" s="492"/>
      <c r="HUR39" s="492"/>
      <c r="HUS39" s="492"/>
      <c r="HUT39" s="492"/>
      <c r="HUU39" s="492"/>
      <c r="HUV39" s="492"/>
      <c r="HUW39" s="492"/>
      <c r="HUX39" s="492"/>
      <c r="HUY39" s="492"/>
      <c r="HUZ39" s="492"/>
      <c r="HVA39" s="492"/>
      <c r="HVB39" s="492"/>
      <c r="HVC39" s="492"/>
      <c r="HVD39" s="492"/>
      <c r="HVE39" s="492"/>
      <c r="HVF39" s="492"/>
      <c r="HVG39" s="492"/>
      <c r="HVH39" s="492"/>
      <c r="HVI39" s="492"/>
      <c r="HVJ39" s="492"/>
      <c r="HVK39" s="492"/>
      <c r="HVL39" s="492"/>
      <c r="HVM39" s="492"/>
      <c r="HVN39" s="492"/>
      <c r="HVO39" s="492"/>
      <c r="HVP39" s="492"/>
      <c r="HVQ39" s="492"/>
      <c r="HVR39" s="492"/>
      <c r="HVS39" s="492"/>
      <c r="HVT39" s="492"/>
      <c r="HVU39" s="492"/>
      <c r="HVV39" s="492"/>
      <c r="HVW39" s="492"/>
      <c r="HVX39" s="492"/>
      <c r="HVY39" s="492"/>
      <c r="HVZ39" s="492"/>
      <c r="HWA39" s="492"/>
      <c r="HWB39" s="492"/>
      <c r="HWC39" s="492"/>
      <c r="HWD39" s="492"/>
      <c r="HWE39" s="492"/>
      <c r="HWF39" s="492"/>
      <c r="HWG39" s="492"/>
      <c r="HWH39" s="492"/>
      <c r="HWI39" s="492"/>
      <c r="HWJ39" s="492"/>
      <c r="HWK39" s="492"/>
      <c r="HWL39" s="492"/>
      <c r="HWM39" s="492"/>
      <c r="HWN39" s="492"/>
      <c r="HWO39" s="492"/>
      <c r="HWP39" s="492"/>
      <c r="HWQ39" s="492"/>
      <c r="HWR39" s="492"/>
      <c r="HWS39" s="492"/>
      <c r="HWT39" s="492"/>
      <c r="HWU39" s="492"/>
      <c r="HWV39" s="492"/>
      <c r="HWW39" s="492"/>
      <c r="HWX39" s="492"/>
      <c r="HWY39" s="492"/>
      <c r="HWZ39" s="492"/>
      <c r="HXA39" s="492"/>
      <c r="HXB39" s="492"/>
      <c r="HXC39" s="492"/>
      <c r="HXD39" s="492"/>
      <c r="HXE39" s="492"/>
      <c r="HXF39" s="492"/>
      <c r="HXG39" s="492"/>
      <c r="HXH39" s="492"/>
      <c r="HXI39" s="492"/>
      <c r="HXJ39" s="492"/>
      <c r="HXK39" s="492"/>
      <c r="HXL39" s="492"/>
      <c r="HXM39" s="492"/>
      <c r="HXN39" s="492"/>
      <c r="HXO39" s="492"/>
      <c r="HXP39" s="492"/>
      <c r="HXQ39" s="492"/>
      <c r="HXR39" s="492"/>
      <c r="HXS39" s="492"/>
      <c r="HXT39" s="492"/>
      <c r="HXU39" s="492"/>
      <c r="HXV39" s="492"/>
      <c r="HXW39" s="492"/>
      <c r="HXX39" s="492"/>
      <c r="HXY39" s="492"/>
      <c r="HXZ39" s="492"/>
      <c r="HYA39" s="492"/>
      <c r="HYB39" s="492"/>
      <c r="HYC39" s="492"/>
      <c r="HYD39" s="492"/>
      <c r="HYE39" s="492"/>
      <c r="HYF39" s="492"/>
      <c r="HYG39" s="492"/>
      <c r="HYH39" s="492"/>
      <c r="HYI39" s="492"/>
      <c r="HYJ39" s="492"/>
      <c r="HYK39" s="492"/>
      <c r="HYL39" s="492"/>
      <c r="HYM39" s="492"/>
      <c r="HYN39" s="492"/>
      <c r="HYO39" s="492"/>
      <c r="HYP39" s="492"/>
      <c r="HYQ39" s="492"/>
      <c r="HYR39" s="492"/>
      <c r="HYS39" s="492"/>
      <c r="HYT39" s="492"/>
      <c r="HYU39" s="492"/>
      <c r="HYV39" s="492"/>
      <c r="HYW39" s="492"/>
      <c r="HYX39" s="492"/>
      <c r="HYY39" s="492"/>
      <c r="HYZ39" s="492"/>
      <c r="HZA39" s="492"/>
      <c r="HZB39" s="492"/>
      <c r="HZC39" s="492"/>
      <c r="HZD39" s="492"/>
      <c r="HZE39" s="492"/>
      <c r="HZF39" s="492"/>
      <c r="HZG39" s="492"/>
      <c r="HZH39" s="492"/>
      <c r="HZI39" s="492"/>
      <c r="HZJ39" s="492"/>
      <c r="HZK39" s="492"/>
      <c r="HZL39" s="492"/>
      <c r="HZM39" s="492"/>
      <c r="HZN39" s="492"/>
      <c r="HZO39" s="492"/>
      <c r="HZP39" s="492"/>
      <c r="HZQ39" s="492"/>
      <c r="HZR39" s="492"/>
      <c r="HZS39" s="492"/>
      <c r="HZT39" s="492"/>
      <c r="HZU39" s="492"/>
      <c r="HZV39" s="492"/>
      <c r="HZW39" s="492"/>
      <c r="HZX39" s="492"/>
      <c r="HZY39" s="492"/>
      <c r="HZZ39" s="492"/>
      <c r="IAA39" s="492"/>
      <c r="IAB39" s="492"/>
      <c r="IAC39" s="492"/>
      <c r="IAD39" s="492"/>
      <c r="IAE39" s="492"/>
      <c r="IAF39" s="492"/>
      <c r="IAG39" s="492"/>
      <c r="IAH39" s="492"/>
      <c r="IAI39" s="492"/>
      <c r="IAJ39" s="492"/>
      <c r="IAK39" s="492"/>
      <c r="IAL39" s="492"/>
      <c r="IAM39" s="492"/>
      <c r="IAN39" s="492"/>
      <c r="IAO39" s="492"/>
      <c r="IAP39" s="492"/>
      <c r="IAQ39" s="492"/>
      <c r="IAR39" s="492"/>
      <c r="IAS39" s="492"/>
      <c r="IAT39" s="492"/>
      <c r="IAU39" s="492"/>
      <c r="IAV39" s="492"/>
      <c r="IAW39" s="492"/>
      <c r="IAX39" s="492"/>
      <c r="IAY39" s="492"/>
      <c r="IAZ39" s="492"/>
      <c r="IBA39" s="492"/>
      <c r="IBB39" s="492"/>
      <c r="IBC39" s="492"/>
      <c r="IBD39" s="492"/>
      <c r="IBE39" s="492"/>
      <c r="IBF39" s="492"/>
      <c r="IBG39" s="492"/>
      <c r="IBH39" s="492"/>
      <c r="IBI39" s="492"/>
      <c r="IBJ39" s="492"/>
      <c r="IBK39" s="492"/>
      <c r="IBL39" s="492"/>
      <c r="IBM39" s="492"/>
      <c r="IBN39" s="492"/>
      <c r="IBO39" s="492"/>
      <c r="IBP39" s="492"/>
      <c r="IBQ39" s="492"/>
      <c r="IBR39" s="492"/>
      <c r="IBS39" s="492"/>
      <c r="IBT39" s="492"/>
      <c r="IBU39" s="492"/>
      <c r="IBV39" s="492"/>
      <c r="IBW39" s="492"/>
      <c r="IBX39" s="492"/>
      <c r="IBY39" s="492"/>
      <c r="IBZ39" s="492"/>
      <c r="ICA39" s="492"/>
      <c r="ICB39" s="492"/>
      <c r="ICC39" s="492"/>
      <c r="ICD39" s="492"/>
      <c r="ICE39" s="492"/>
      <c r="ICF39" s="492"/>
      <c r="ICG39" s="492"/>
      <c r="ICH39" s="492"/>
      <c r="ICI39" s="492"/>
      <c r="ICJ39" s="492"/>
      <c r="ICK39" s="492"/>
      <c r="ICL39" s="492"/>
      <c r="ICM39" s="492"/>
      <c r="ICN39" s="492"/>
      <c r="ICO39" s="492"/>
      <c r="ICP39" s="492"/>
      <c r="ICQ39" s="492"/>
      <c r="ICR39" s="492"/>
      <c r="ICS39" s="492"/>
      <c r="ICT39" s="492"/>
      <c r="ICU39" s="492"/>
      <c r="ICV39" s="492"/>
      <c r="ICW39" s="492"/>
      <c r="ICX39" s="492"/>
      <c r="ICY39" s="492"/>
      <c r="ICZ39" s="492"/>
      <c r="IDA39" s="492"/>
      <c r="IDB39" s="492"/>
      <c r="IDC39" s="492"/>
      <c r="IDD39" s="492"/>
      <c r="IDE39" s="492"/>
      <c r="IDF39" s="492"/>
      <c r="IDG39" s="492"/>
      <c r="IDH39" s="492"/>
      <c r="IDI39" s="492"/>
      <c r="IDJ39" s="492"/>
      <c r="IDK39" s="492"/>
      <c r="IDL39" s="492"/>
      <c r="IDM39" s="492"/>
      <c r="IDN39" s="492"/>
      <c r="IDO39" s="492"/>
      <c r="IDP39" s="492"/>
      <c r="IDQ39" s="492"/>
      <c r="IDR39" s="492"/>
      <c r="IDS39" s="492"/>
      <c r="IDT39" s="492"/>
      <c r="IDU39" s="492"/>
      <c r="IDV39" s="492"/>
      <c r="IDW39" s="492"/>
      <c r="IDX39" s="492"/>
      <c r="IDY39" s="492"/>
      <c r="IDZ39" s="492"/>
      <c r="IEA39" s="492"/>
      <c r="IEB39" s="492"/>
      <c r="IEC39" s="492"/>
      <c r="IED39" s="492"/>
      <c r="IEE39" s="492"/>
      <c r="IEF39" s="492"/>
      <c r="IEG39" s="492"/>
      <c r="IEH39" s="492"/>
      <c r="IEI39" s="492"/>
      <c r="IEJ39" s="492"/>
      <c r="IEK39" s="492"/>
      <c r="IEL39" s="492"/>
      <c r="IEM39" s="492"/>
      <c r="IEN39" s="492"/>
      <c r="IEO39" s="492"/>
      <c r="IEP39" s="492"/>
      <c r="IEQ39" s="492"/>
      <c r="IER39" s="492"/>
      <c r="IES39" s="492"/>
      <c r="IET39" s="492"/>
      <c r="IEU39" s="492"/>
      <c r="IEV39" s="492"/>
      <c r="IEW39" s="492"/>
      <c r="IEX39" s="492"/>
      <c r="IEY39" s="492"/>
      <c r="IEZ39" s="492"/>
      <c r="IFA39" s="492"/>
      <c r="IFB39" s="492"/>
      <c r="IFC39" s="492"/>
      <c r="IFD39" s="492"/>
      <c r="IFE39" s="492"/>
      <c r="IFF39" s="492"/>
      <c r="IFG39" s="492"/>
      <c r="IFH39" s="492"/>
      <c r="IFI39" s="492"/>
      <c r="IFJ39" s="492"/>
      <c r="IFK39" s="492"/>
      <c r="IFL39" s="492"/>
      <c r="IFM39" s="492"/>
      <c r="IFN39" s="492"/>
      <c r="IFO39" s="492"/>
      <c r="IFP39" s="492"/>
      <c r="IFQ39" s="492"/>
      <c r="IFR39" s="492"/>
      <c r="IFS39" s="492"/>
      <c r="IFT39" s="492"/>
      <c r="IFU39" s="492"/>
      <c r="IFV39" s="492"/>
      <c r="IFW39" s="492"/>
      <c r="IFX39" s="492"/>
      <c r="IFY39" s="492"/>
      <c r="IFZ39" s="492"/>
      <c r="IGA39" s="492"/>
      <c r="IGB39" s="492"/>
      <c r="IGC39" s="492"/>
      <c r="IGD39" s="492"/>
      <c r="IGE39" s="492"/>
      <c r="IGF39" s="492"/>
      <c r="IGG39" s="492"/>
      <c r="IGH39" s="492"/>
      <c r="IGI39" s="492"/>
      <c r="IGJ39" s="492"/>
      <c r="IGK39" s="492"/>
      <c r="IGL39" s="492"/>
      <c r="IGM39" s="492"/>
      <c r="IGN39" s="492"/>
      <c r="IGO39" s="492"/>
      <c r="IGP39" s="492"/>
      <c r="IGQ39" s="492"/>
      <c r="IGR39" s="492"/>
      <c r="IGS39" s="492"/>
      <c r="IGT39" s="492"/>
      <c r="IGU39" s="492"/>
      <c r="IGV39" s="492"/>
      <c r="IGW39" s="492"/>
      <c r="IGX39" s="492"/>
      <c r="IGY39" s="492"/>
      <c r="IGZ39" s="492"/>
      <c r="IHA39" s="492"/>
      <c r="IHB39" s="492"/>
      <c r="IHC39" s="492"/>
      <c r="IHD39" s="492"/>
      <c r="IHE39" s="492"/>
      <c r="IHF39" s="492"/>
      <c r="IHG39" s="492"/>
      <c r="IHH39" s="492"/>
      <c r="IHI39" s="492"/>
      <c r="IHJ39" s="492"/>
      <c r="IHK39" s="492"/>
      <c r="IHL39" s="492"/>
      <c r="IHM39" s="492"/>
      <c r="IHN39" s="492"/>
      <c r="IHO39" s="492"/>
      <c r="IHP39" s="492"/>
      <c r="IHQ39" s="492"/>
      <c r="IHR39" s="492"/>
      <c r="IHS39" s="492"/>
      <c r="IHT39" s="492"/>
      <c r="IHU39" s="492"/>
      <c r="IHV39" s="492"/>
      <c r="IHW39" s="492"/>
      <c r="IHX39" s="492"/>
      <c r="IHY39" s="492"/>
      <c r="IHZ39" s="492"/>
      <c r="IIA39" s="492"/>
      <c r="IIB39" s="492"/>
      <c r="IIC39" s="492"/>
      <c r="IID39" s="492"/>
      <c r="IIE39" s="492"/>
      <c r="IIF39" s="492"/>
      <c r="IIG39" s="492"/>
      <c r="IIH39" s="492"/>
      <c r="III39" s="492"/>
      <c r="IIJ39" s="492"/>
      <c r="IIK39" s="492"/>
      <c r="IIL39" s="492"/>
      <c r="IIM39" s="492"/>
      <c r="IIN39" s="492"/>
      <c r="IIO39" s="492"/>
      <c r="IIP39" s="492"/>
      <c r="IIQ39" s="492"/>
      <c r="IIR39" s="492"/>
      <c r="IIS39" s="492"/>
      <c r="IIT39" s="492"/>
      <c r="IIU39" s="492"/>
      <c r="IIV39" s="492"/>
      <c r="IIW39" s="492"/>
      <c r="IIX39" s="492"/>
      <c r="IIY39" s="492"/>
      <c r="IIZ39" s="492"/>
      <c r="IJA39" s="492"/>
      <c r="IJB39" s="492"/>
      <c r="IJC39" s="492"/>
      <c r="IJD39" s="492"/>
      <c r="IJE39" s="492"/>
      <c r="IJF39" s="492"/>
      <c r="IJG39" s="492"/>
      <c r="IJH39" s="492"/>
      <c r="IJI39" s="492"/>
      <c r="IJJ39" s="492"/>
      <c r="IJK39" s="492"/>
      <c r="IJL39" s="492"/>
      <c r="IJM39" s="492"/>
      <c r="IJN39" s="492"/>
      <c r="IJO39" s="492"/>
      <c r="IJP39" s="492"/>
      <c r="IJQ39" s="492"/>
      <c r="IJR39" s="492"/>
      <c r="IJS39" s="492"/>
      <c r="IJT39" s="492"/>
      <c r="IJU39" s="492"/>
      <c r="IJV39" s="492"/>
      <c r="IJW39" s="492"/>
      <c r="IJX39" s="492"/>
      <c r="IJY39" s="492"/>
      <c r="IJZ39" s="492"/>
      <c r="IKA39" s="492"/>
      <c r="IKB39" s="492"/>
      <c r="IKC39" s="492"/>
      <c r="IKD39" s="492"/>
      <c r="IKE39" s="492"/>
      <c r="IKF39" s="492"/>
      <c r="IKG39" s="492"/>
      <c r="IKH39" s="492"/>
      <c r="IKI39" s="492"/>
      <c r="IKJ39" s="492"/>
      <c r="IKK39" s="492"/>
      <c r="IKL39" s="492"/>
      <c r="IKM39" s="492"/>
      <c r="IKN39" s="492"/>
      <c r="IKO39" s="492"/>
      <c r="IKP39" s="492"/>
      <c r="IKQ39" s="492"/>
      <c r="IKR39" s="492"/>
      <c r="IKS39" s="492"/>
      <c r="IKT39" s="492"/>
      <c r="IKU39" s="492"/>
      <c r="IKV39" s="492"/>
      <c r="IKW39" s="492"/>
      <c r="IKX39" s="492"/>
      <c r="IKY39" s="492"/>
      <c r="IKZ39" s="492"/>
      <c r="ILA39" s="492"/>
      <c r="ILB39" s="492"/>
      <c r="ILC39" s="492"/>
      <c r="ILD39" s="492"/>
      <c r="ILE39" s="492"/>
      <c r="ILF39" s="492"/>
      <c r="ILG39" s="492"/>
      <c r="ILH39" s="492"/>
      <c r="ILI39" s="492"/>
      <c r="ILJ39" s="492"/>
      <c r="ILK39" s="492"/>
      <c r="ILL39" s="492"/>
      <c r="ILM39" s="492"/>
      <c r="ILN39" s="492"/>
      <c r="ILO39" s="492"/>
      <c r="ILP39" s="492"/>
      <c r="ILQ39" s="492"/>
      <c r="ILR39" s="492"/>
      <c r="ILS39" s="492"/>
      <c r="ILT39" s="492"/>
      <c r="ILU39" s="492"/>
      <c r="ILV39" s="492"/>
      <c r="ILW39" s="492"/>
      <c r="ILX39" s="492"/>
      <c r="ILY39" s="492"/>
      <c r="ILZ39" s="492"/>
      <c r="IMA39" s="492"/>
      <c r="IMB39" s="492"/>
      <c r="IMC39" s="492"/>
      <c r="IMD39" s="492"/>
      <c r="IME39" s="492"/>
      <c r="IMF39" s="492"/>
      <c r="IMG39" s="492"/>
      <c r="IMH39" s="492"/>
      <c r="IMI39" s="492"/>
      <c r="IMJ39" s="492"/>
      <c r="IMK39" s="492"/>
      <c r="IML39" s="492"/>
      <c r="IMM39" s="492"/>
      <c r="IMN39" s="492"/>
      <c r="IMO39" s="492"/>
      <c r="IMP39" s="492"/>
      <c r="IMQ39" s="492"/>
      <c r="IMR39" s="492"/>
      <c r="IMS39" s="492"/>
      <c r="IMT39" s="492"/>
      <c r="IMU39" s="492"/>
      <c r="IMV39" s="492"/>
      <c r="IMW39" s="492"/>
      <c r="IMX39" s="492"/>
      <c r="IMY39" s="492"/>
      <c r="IMZ39" s="492"/>
      <c r="INA39" s="492"/>
      <c r="INB39" s="492"/>
      <c r="INC39" s="492"/>
      <c r="IND39" s="492"/>
      <c r="INE39" s="492"/>
      <c r="INF39" s="492"/>
      <c r="ING39" s="492"/>
      <c r="INH39" s="492"/>
      <c r="INI39" s="492"/>
      <c r="INJ39" s="492"/>
      <c r="INK39" s="492"/>
      <c r="INL39" s="492"/>
      <c r="INM39" s="492"/>
      <c r="INN39" s="492"/>
      <c r="INO39" s="492"/>
      <c r="INP39" s="492"/>
      <c r="INQ39" s="492"/>
      <c r="INR39" s="492"/>
      <c r="INS39" s="492"/>
      <c r="INT39" s="492"/>
      <c r="INU39" s="492"/>
      <c r="INV39" s="492"/>
      <c r="INW39" s="492"/>
      <c r="INX39" s="492"/>
      <c r="INY39" s="492"/>
      <c r="INZ39" s="492"/>
      <c r="IOA39" s="492"/>
      <c r="IOB39" s="492"/>
      <c r="IOC39" s="492"/>
      <c r="IOD39" s="492"/>
      <c r="IOE39" s="492"/>
      <c r="IOF39" s="492"/>
      <c r="IOG39" s="492"/>
      <c r="IOH39" s="492"/>
      <c r="IOI39" s="492"/>
      <c r="IOJ39" s="492"/>
      <c r="IOK39" s="492"/>
      <c r="IOL39" s="492"/>
      <c r="IOM39" s="492"/>
      <c r="ION39" s="492"/>
      <c r="IOO39" s="492"/>
      <c r="IOP39" s="492"/>
      <c r="IOQ39" s="492"/>
      <c r="IOR39" s="492"/>
      <c r="IOS39" s="492"/>
      <c r="IOT39" s="492"/>
      <c r="IOU39" s="492"/>
      <c r="IOV39" s="492"/>
      <c r="IOW39" s="492"/>
      <c r="IOX39" s="492"/>
      <c r="IOY39" s="492"/>
      <c r="IOZ39" s="492"/>
      <c r="IPA39" s="492"/>
      <c r="IPB39" s="492"/>
      <c r="IPC39" s="492"/>
      <c r="IPD39" s="492"/>
      <c r="IPE39" s="492"/>
      <c r="IPF39" s="492"/>
      <c r="IPG39" s="492"/>
      <c r="IPH39" s="492"/>
      <c r="IPI39" s="492"/>
      <c r="IPJ39" s="492"/>
      <c r="IPK39" s="492"/>
      <c r="IPL39" s="492"/>
      <c r="IPM39" s="492"/>
      <c r="IPN39" s="492"/>
      <c r="IPO39" s="492"/>
      <c r="IPP39" s="492"/>
      <c r="IPQ39" s="492"/>
      <c r="IPR39" s="492"/>
      <c r="IPS39" s="492"/>
      <c r="IPT39" s="492"/>
      <c r="IPU39" s="492"/>
      <c r="IPV39" s="492"/>
      <c r="IPW39" s="492"/>
      <c r="IPX39" s="492"/>
      <c r="IPY39" s="492"/>
      <c r="IPZ39" s="492"/>
      <c r="IQA39" s="492"/>
      <c r="IQB39" s="492"/>
      <c r="IQC39" s="492"/>
      <c r="IQD39" s="492"/>
      <c r="IQE39" s="492"/>
      <c r="IQF39" s="492"/>
      <c r="IQG39" s="492"/>
      <c r="IQH39" s="492"/>
      <c r="IQI39" s="492"/>
      <c r="IQJ39" s="492"/>
      <c r="IQK39" s="492"/>
      <c r="IQL39" s="492"/>
      <c r="IQM39" s="492"/>
      <c r="IQN39" s="492"/>
      <c r="IQO39" s="492"/>
      <c r="IQP39" s="492"/>
      <c r="IQQ39" s="492"/>
      <c r="IQR39" s="492"/>
      <c r="IQS39" s="492"/>
      <c r="IQT39" s="492"/>
      <c r="IQU39" s="492"/>
      <c r="IQV39" s="492"/>
      <c r="IQW39" s="492"/>
      <c r="IQX39" s="492"/>
      <c r="IQY39" s="492"/>
      <c r="IQZ39" s="492"/>
      <c r="IRA39" s="492"/>
      <c r="IRB39" s="492"/>
      <c r="IRC39" s="492"/>
      <c r="IRD39" s="492"/>
      <c r="IRE39" s="492"/>
      <c r="IRF39" s="492"/>
      <c r="IRG39" s="492"/>
      <c r="IRH39" s="492"/>
      <c r="IRI39" s="492"/>
      <c r="IRJ39" s="492"/>
      <c r="IRK39" s="492"/>
      <c r="IRL39" s="492"/>
      <c r="IRM39" s="492"/>
      <c r="IRN39" s="492"/>
      <c r="IRO39" s="492"/>
      <c r="IRP39" s="492"/>
      <c r="IRQ39" s="492"/>
      <c r="IRR39" s="492"/>
      <c r="IRS39" s="492"/>
      <c r="IRT39" s="492"/>
      <c r="IRU39" s="492"/>
      <c r="IRV39" s="492"/>
      <c r="IRW39" s="492"/>
      <c r="IRX39" s="492"/>
      <c r="IRY39" s="492"/>
      <c r="IRZ39" s="492"/>
      <c r="ISA39" s="492"/>
      <c r="ISB39" s="492"/>
      <c r="ISC39" s="492"/>
      <c r="ISD39" s="492"/>
      <c r="ISE39" s="492"/>
      <c r="ISF39" s="492"/>
      <c r="ISG39" s="492"/>
      <c r="ISH39" s="492"/>
      <c r="ISI39" s="492"/>
      <c r="ISJ39" s="492"/>
      <c r="ISK39" s="492"/>
      <c r="ISL39" s="492"/>
      <c r="ISM39" s="492"/>
      <c r="ISN39" s="492"/>
      <c r="ISO39" s="492"/>
      <c r="ISP39" s="492"/>
      <c r="ISQ39" s="492"/>
      <c r="ISR39" s="492"/>
      <c r="ISS39" s="492"/>
      <c r="IST39" s="492"/>
      <c r="ISU39" s="492"/>
      <c r="ISV39" s="492"/>
      <c r="ISW39" s="492"/>
      <c r="ISX39" s="492"/>
      <c r="ISY39" s="492"/>
      <c r="ISZ39" s="492"/>
      <c r="ITA39" s="492"/>
      <c r="ITB39" s="492"/>
      <c r="ITC39" s="492"/>
      <c r="ITD39" s="492"/>
      <c r="ITE39" s="492"/>
      <c r="ITF39" s="492"/>
      <c r="ITG39" s="492"/>
      <c r="ITH39" s="492"/>
      <c r="ITI39" s="492"/>
      <c r="ITJ39" s="492"/>
      <c r="ITK39" s="492"/>
      <c r="ITL39" s="492"/>
      <c r="ITM39" s="492"/>
      <c r="ITN39" s="492"/>
      <c r="ITO39" s="492"/>
      <c r="ITP39" s="492"/>
      <c r="ITQ39" s="492"/>
      <c r="ITR39" s="492"/>
      <c r="ITS39" s="492"/>
      <c r="ITT39" s="492"/>
      <c r="ITU39" s="492"/>
      <c r="ITV39" s="492"/>
      <c r="ITW39" s="492"/>
      <c r="ITX39" s="492"/>
      <c r="ITY39" s="492"/>
      <c r="ITZ39" s="492"/>
      <c r="IUA39" s="492"/>
      <c r="IUB39" s="492"/>
      <c r="IUC39" s="492"/>
      <c r="IUD39" s="492"/>
      <c r="IUE39" s="492"/>
      <c r="IUF39" s="492"/>
      <c r="IUG39" s="492"/>
      <c r="IUH39" s="492"/>
      <c r="IUI39" s="492"/>
      <c r="IUJ39" s="492"/>
      <c r="IUK39" s="492"/>
      <c r="IUL39" s="492"/>
      <c r="IUM39" s="492"/>
      <c r="IUN39" s="492"/>
      <c r="IUO39" s="492"/>
      <c r="IUP39" s="492"/>
      <c r="IUQ39" s="492"/>
      <c r="IUR39" s="492"/>
      <c r="IUS39" s="492"/>
      <c r="IUT39" s="492"/>
      <c r="IUU39" s="492"/>
      <c r="IUV39" s="492"/>
      <c r="IUW39" s="492"/>
      <c r="IUX39" s="492"/>
      <c r="IUY39" s="492"/>
      <c r="IUZ39" s="492"/>
      <c r="IVA39" s="492"/>
      <c r="IVB39" s="492"/>
      <c r="IVC39" s="492"/>
      <c r="IVD39" s="492"/>
      <c r="IVE39" s="492"/>
      <c r="IVF39" s="492"/>
      <c r="IVG39" s="492"/>
      <c r="IVH39" s="492"/>
      <c r="IVI39" s="492"/>
      <c r="IVJ39" s="492"/>
      <c r="IVK39" s="492"/>
      <c r="IVL39" s="492"/>
      <c r="IVM39" s="492"/>
      <c r="IVN39" s="492"/>
      <c r="IVO39" s="492"/>
      <c r="IVP39" s="492"/>
      <c r="IVQ39" s="492"/>
      <c r="IVR39" s="492"/>
      <c r="IVS39" s="492"/>
      <c r="IVT39" s="492"/>
      <c r="IVU39" s="492"/>
      <c r="IVV39" s="492"/>
      <c r="IVW39" s="492"/>
      <c r="IVX39" s="492"/>
      <c r="IVY39" s="492"/>
      <c r="IVZ39" s="492"/>
      <c r="IWA39" s="492"/>
      <c r="IWB39" s="492"/>
      <c r="IWC39" s="492"/>
      <c r="IWD39" s="492"/>
      <c r="IWE39" s="492"/>
      <c r="IWF39" s="492"/>
      <c r="IWG39" s="492"/>
      <c r="IWH39" s="492"/>
      <c r="IWI39" s="492"/>
      <c r="IWJ39" s="492"/>
      <c r="IWK39" s="492"/>
      <c r="IWL39" s="492"/>
      <c r="IWM39" s="492"/>
      <c r="IWN39" s="492"/>
      <c r="IWO39" s="492"/>
      <c r="IWP39" s="492"/>
      <c r="IWQ39" s="492"/>
      <c r="IWR39" s="492"/>
      <c r="IWS39" s="492"/>
      <c r="IWT39" s="492"/>
      <c r="IWU39" s="492"/>
      <c r="IWV39" s="492"/>
      <c r="IWW39" s="492"/>
      <c r="IWX39" s="492"/>
      <c r="IWY39" s="492"/>
      <c r="IWZ39" s="492"/>
      <c r="IXA39" s="492"/>
      <c r="IXB39" s="492"/>
      <c r="IXC39" s="492"/>
      <c r="IXD39" s="492"/>
      <c r="IXE39" s="492"/>
      <c r="IXF39" s="492"/>
      <c r="IXG39" s="492"/>
      <c r="IXH39" s="492"/>
      <c r="IXI39" s="492"/>
      <c r="IXJ39" s="492"/>
      <c r="IXK39" s="492"/>
      <c r="IXL39" s="492"/>
      <c r="IXM39" s="492"/>
      <c r="IXN39" s="492"/>
      <c r="IXO39" s="492"/>
      <c r="IXP39" s="492"/>
      <c r="IXQ39" s="492"/>
      <c r="IXR39" s="492"/>
      <c r="IXS39" s="492"/>
      <c r="IXT39" s="492"/>
      <c r="IXU39" s="492"/>
      <c r="IXV39" s="492"/>
      <c r="IXW39" s="492"/>
      <c r="IXX39" s="492"/>
      <c r="IXY39" s="492"/>
      <c r="IXZ39" s="492"/>
      <c r="IYA39" s="492"/>
      <c r="IYB39" s="492"/>
      <c r="IYC39" s="492"/>
      <c r="IYD39" s="492"/>
      <c r="IYE39" s="492"/>
      <c r="IYF39" s="492"/>
      <c r="IYG39" s="492"/>
      <c r="IYH39" s="492"/>
      <c r="IYI39" s="492"/>
      <c r="IYJ39" s="492"/>
      <c r="IYK39" s="492"/>
      <c r="IYL39" s="492"/>
      <c r="IYM39" s="492"/>
      <c r="IYN39" s="492"/>
      <c r="IYO39" s="492"/>
      <c r="IYP39" s="492"/>
      <c r="IYQ39" s="492"/>
      <c r="IYR39" s="492"/>
      <c r="IYS39" s="492"/>
      <c r="IYT39" s="492"/>
      <c r="IYU39" s="492"/>
      <c r="IYV39" s="492"/>
      <c r="IYW39" s="492"/>
      <c r="IYX39" s="492"/>
      <c r="IYY39" s="492"/>
      <c r="IYZ39" s="492"/>
      <c r="IZA39" s="492"/>
      <c r="IZB39" s="492"/>
      <c r="IZC39" s="492"/>
      <c r="IZD39" s="492"/>
      <c r="IZE39" s="492"/>
      <c r="IZF39" s="492"/>
      <c r="IZG39" s="492"/>
      <c r="IZH39" s="492"/>
      <c r="IZI39" s="492"/>
      <c r="IZJ39" s="492"/>
      <c r="IZK39" s="492"/>
      <c r="IZL39" s="492"/>
      <c r="IZM39" s="492"/>
      <c r="IZN39" s="492"/>
      <c r="IZO39" s="492"/>
      <c r="IZP39" s="492"/>
      <c r="IZQ39" s="492"/>
      <c r="IZR39" s="492"/>
      <c r="IZS39" s="492"/>
      <c r="IZT39" s="492"/>
      <c r="IZU39" s="492"/>
      <c r="IZV39" s="492"/>
      <c r="IZW39" s="492"/>
      <c r="IZX39" s="492"/>
      <c r="IZY39" s="492"/>
      <c r="IZZ39" s="492"/>
      <c r="JAA39" s="492"/>
      <c r="JAB39" s="492"/>
      <c r="JAC39" s="492"/>
      <c r="JAD39" s="492"/>
      <c r="JAE39" s="492"/>
      <c r="JAF39" s="492"/>
      <c r="JAG39" s="492"/>
      <c r="JAH39" s="492"/>
      <c r="JAI39" s="492"/>
      <c r="JAJ39" s="492"/>
      <c r="JAK39" s="492"/>
      <c r="JAL39" s="492"/>
      <c r="JAM39" s="492"/>
      <c r="JAN39" s="492"/>
      <c r="JAO39" s="492"/>
      <c r="JAP39" s="492"/>
      <c r="JAQ39" s="492"/>
      <c r="JAR39" s="492"/>
      <c r="JAS39" s="492"/>
      <c r="JAT39" s="492"/>
      <c r="JAU39" s="492"/>
      <c r="JAV39" s="492"/>
      <c r="JAW39" s="492"/>
      <c r="JAX39" s="492"/>
      <c r="JAY39" s="492"/>
      <c r="JAZ39" s="492"/>
      <c r="JBA39" s="492"/>
      <c r="JBB39" s="492"/>
      <c r="JBC39" s="492"/>
      <c r="JBD39" s="492"/>
      <c r="JBE39" s="492"/>
      <c r="JBF39" s="492"/>
      <c r="JBG39" s="492"/>
      <c r="JBH39" s="492"/>
      <c r="JBI39" s="492"/>
      <c r="JBJ39" s="492"/>
      <c r="JBK39" s="492"/>
      <c r="JBL39" s="492"/>
      <c r="JBM39" s="492"/>
      <c r="JBN39" s="492"/>
      <c r="JBO39" s="492"/>
      <c r="JBP39" s="492"/>
      <c r="JBQ39" s="492"/>
      <c r="JBR39" s="492"/>
      <c r="JBS39" s="492"/>
      <c r="JBT39" s="492"/>
      <c r="JBU39" s="492"/>
      <c r="JBV39" s="492"/>
      <c r="JBW39" s="492"/>
      <c r="JBX39" s="492"/>
      <c r="JBY39" s="492"/>
      <c r="JBZ39" s="492"/>
      <c r="JCA39" s="492"/>
      <c r="JCB39" s="492"/>
      <c r="JCC39" s="492"/>
      <c r="JCD39" s="492"/>
      <c r="JCE39" s="492"/>
      <c r="JCF39" s="492"/>
      <c r="JCG39" s="492"/>
      <c r="JCH39" s="492"/>
      <c r="JCI39" s="492"/>
      <c r="JCJ39" s="492"/>
      <c r="JCK39" s="492"/>
      <c r="JCL39" s="492"/>
      <c r="JCM39" s="492"/>
      <c r="JCN39" s="492"/>
      <c r="JCO39" s="492"/>
      <c r="JCP39" s="492"/>
      <c r="JCQ39" s="492"/>
      <c r="JCR39" s="492"/>
      <c r="JCS39" s="492"/>
      <c r="JCT39" s="492"/>
      <c r="JCU39" s="492"/>
      <c r="JCV39" s="492"/>
      <c r="JCW39" s="492"/>
      <c r="JCX39" s="492"/>
      <c r="JCY39" s="492"/>
      <c r="JCZ39" s="492"/>
      <c r="JDA39" s="492"/>
      <c r="JDB39" s="492"/>
      <c r="JDC39" s="492"/>
      <c r="JDD39" s="492"/>
      <c r="JDE39" s="492"/>
      <c r="JDF39" s="492"/>
      <c r="JDG39" s="492"/>
      <c r="JDH39" s="492"/>
      <c r="JDI39" s="492"/>
      <c r="JDJ39" s="492"/>
      <c r="JDK39" s="492"/>
      <c r="JDL39" s="492"/>
      <c r="JDM39" s="492"/>
      <c r="JDN39" s="492"/>
      <c r="JDO39" s="492"/>
      <c r="JDP39" s="492"/>
      <c r="JDQ39" s="492"/>
      <c r="JDR39" s="492"/>
      <c r="JDS39" s="492"/>
      <c r="JDT39" s="492"/>
      <c r="JDU39" s="492"/>
      <c r="JDV39" s="492"/>
      <c r="JDW39" s="492"/>
      <c r="JDX39" s="492"/>
      <c r="JDY39" s="492"/>
      <c r="JDZ39" s="492"/>
      <c r="JEA39" s="492"/>
      <c r="JEB39" s="492"/>
      <c r="JEC39" s="492"/>
      <c r="JED39" s="492"/>
      <c r="JEE39" s="492"/>
      <c r="JEF39" s="492"/>
      <c r="JEG39" s="492"/>
      <c r="JEH39" s="492"/>
      <c r="JEI39" s="492"/>
      <c r="JEJ39" s="492"/>
      <c r="JEK39" s="492"/>
      <c r="JEL39" s="492"/>
      <c r="JEM39" s="492"/>
      <c r="JEN39" s="492"/>
      <c r="JEO39" s="492"/>
      <c r="JEP39" s="492"/>
      <c r="JEQ39" s="492"/>
      <c r="JER39" s="492"/>
      <c r="JES39" s="492"/>
      <c r="JET39" s="492"/>
      <c r="JEU39" s="492"/>
      <c r="JEV39" s="492"/>
      <c r="JEW39" s="492"/>
      <c r="JEX39" s="492"/>
      <c r="JEY39" s="492"/>
      <c r="JEZ39" s="492"/>
      <c r="JFA39" s="492"/>
      <c r="JFB39" s="492"/>
      <c r="JFC39" s="492"/>
      <c r="JFD39" s="492"/>
      <c r="JFE39" s="492"/>
      <c r="JFF39" s="492"/>
      <c r="JFG39" s="492"/>
      <c r="JFH39" s="492"/>
      <c r="JFI39" s="492"/>
      <c r="JFJ39" s="492"/>
      <c r="JFK39" s="492"/>
      <c r="JFL39" s="492"/>
      <c r="JFM39" s="492"/>
      <c r="JFN39" s="492"/>
      <c r="JFO39" s="492"/>
      <c r="JFP39" s="492"/>
      <c r="JFQ39" s="492"/>
      <c r="JFR39" s="492"/>
      <c r="JFS39" s="492"/>
      <c r="JFT39" s="492"/>
      <c r="JFU39" s="492"/>
      <c r="JFV39" s="492"/>
      <c r="JFW39" s="492"/>
      <c r="JFX39" s="492"/>
      <c r="JFY39" s="492"/>
      <c r="JFZ39" s="492"/>
      <c r="JGA39" s="492"/>
      <c r="JGB39" s="492"/>
      <c r="JGC39" s="492"/>
      <c r="JGD39" s="492"/>
      <c r="JGE39" s="492"/>
      <c r="JGF39" s="492"/>
      <c r="JGG39" s="492"/>
      <c r="JGH39" s="492"/>
      <c r="JGI39" s="492"/>
      <c r="JGJ39" s="492"/>
      <c r="JGK39" s="492"/>
      <c r="JGL39" s="492"/>
      <c r="JGM39" s="492"/>
      <c r="JGN39" s="492"/>
      <c r="JGO39" s="492"/>
      <c r="JGP39" s="492"/>
      <c r="JGQ39" s="492"/>
      <c r="JGR39" s="492"/>
      <c r="JGS39" s="492"/>
      <c r="JGT39" s="492"/>
      <c r="JGU39" s="492"/>
      <c r="JGV39" s="492"/>
      <c r="JGW39" s="492"/>
      <c r="JGX39" s="492"/>
      <c r="JGY39" s="492"/>
      <c r="JGZ39" s="492"/>
      <c r="JHA39" s="492"/>
      <c r="JHB39" s="492"/>
      <c r="JHC39" s="492"/>
      <c r="JHD39" s="492"/>
      <c r="JHE39" s="492"/>
      <c r="JHF39" s="492"/>
      <c r="JHG39" s="492"/>
      <c r="JHH39" s="492"/>
      <c r="JHI39" s="492"/>
      <c r="JHJ39" s="492"/>
      <c r="JHK39" s="492"/>
      <c r="JHL39" s="492"/>
      <c r="JHM39" s="492"/>
      <c r="JHN39" s="492"/>
      <c r="JHO39" s="492"/>
      <c r="JHP39" s="492"/>
      <c r="JHQ39" s="492"/>
      <c r="JHR39" s="492"/>
      <c r="JHS39" s="492"/>
      <c r="JHT39" s="492"/>
      <c r="JHU39" s="492"/>
      <c r="JHV39" s="492"/>
      <c r="JHW39" s="492"/>
      <c r="JHX39" s="492"/>
      <c r="JHY39" s="492"/>
      <c r="JHZ39" s="492"/>
      <c r="JIA39" s="492"/>
      <c r="JIB39" s="492"/>
      <c r="JIC39" s="492"/>
      <c r="JID39" s="492"/>
      <c r="JIE39" s="492"/>
      <c r="JIF39" s="492"/>
      <c r="JIG39" s="492"/>
      <c r="JIH39" s="492"/>
      <c r="JII39" s="492"/>
      <c r="JIJ39" s="492"/>
      <c r="JIK39" s="492"/>
      <c r="JIL39" s="492"/>
      <c r="JIM39" s="492"/>
      <c r="JIN39" s="492"/>
      <c r="JIO39" s="492"/>
      <c r="JIP39" s="492"/>
      <c r="JIQ39" s="492"/>
      <c r="JIR39" s="492"/>
      <c r="JIS39" s="492"/>
      <c r="JIT39" s="492"/>
      <c r="JIU39" s="492"/>
      <c r="JIV39" s="492"/>
      <c r="JIW39" s="492"/>
      <c r="JIX39" s="492"/>
      <c r="JIY39" s="492"/>
      <c r="JIZ39" s="492"/>
      <c r="JJA39" s="492"/>
      <c r="JJB39" s="492"/>
      <c r="JJC39" s="492"/>
      <c r="JJD39" s="492"/>
      <c r="JJE39" s="492"/>
      <c r="JJF39" s="492"/>
      <c r="JJG39" s="492"/>
      <c r="JJH39" s="492"/>
      <c r="JJI39" s="492"/>
      <c r="JJJ39" s="492"/>
      <c r="JJK39" s="492"/>
      <c r="JJL39" s="492"/>
      <c r="JJM39" s="492"/>
      <c r="JJN39" s="492"/>
      <c r="JJO39" s="492"/>
      <c r="JJP39" s="492"/>
      <c r="JJQ39" s="492"/>
      <c r="JJR39" s="492"/>
      <c r="JJS39" s="492"/>
      <c r="JJT39" s="492"/>
      <c r="JJU39" s="492"/>
      <c r="JJV39" s="492"/>
      <c r="JJW39" s="492"/>
      <c r="JJX39" s="492"/>
      <c r="JJY39" s="492"/>
      <c r="JJZ39" s="492"/>
      <c r="JKA39" s="492"/>
      <c r="JKB39" s="492"/>
      <c r="JKC39" s="492"/>
      <c r="JKD39" s="492"/>
      <c r="JKE39" s="492"/>
      <c r="JKF39" s="492"/>
      <c r="JKG39" s="492"/>
      <c r="JKH39" s="492"/>
      <c r="JKI39" s="492"/>
      <c r="JKJ39" s="492"/>
      <c r="JKK39" s="492"/>
      <c r="JKL39" s="492"/>
      <c r="JKM39" s="492"/>
      <c r="JKN39" s="492"/>
      <c r="JKO39" s="492"/>
      <c r="JKP39" s="492"/>
      <c r="JKQ39" s="492"/>
      <c r="JKR39" s="492"/>
      <c r="JKS39" s="492"/>
      <c r="JKT39" s="492"/>
      <c r="JKU39" s="492"/>
      <c r="JKV39" s="492"/>
      <c r="JKW39" s="492"/>
      <c r="JKX39" s="492"/>
      <c r="JKY39" s="492"/>
      <c r="JKZ39" s="492"/>
      <c r="JLA39" s="492"/>
      <c r="JLB39" s="492"/>
      <c r="JLC39" s="492"/>
      <c r="JLD39" s="492"/>
      <c r="JLE39" s="492"/>
      <c r="JLF39" s="492"/>
      <c r="JLG39" s="492"/>
      <c r="JLH39" s="492"/>
      <c r="JLI39" s="492"/>
      <c r="JLJ39" s="492"/>
      <c r="JLK39" s="492"/>
      <c r="JLL39" s="492"/>
      <c r="JLM39" s="492"/>
      <c r="JLN39" s="492"/>
      <c r="JLO39" s="492"/>
      <c r="JLP39" s="492"/>
      <c r="JLQ39" s="492"/>
      <c r="JLR39" s="492"/>
      <c r="JLS39" s="492"/>
      <c r="JLT39" s="492"/>
      <c r="JLU39" s="492"/>
      <c r="JLV39" s="492"/>
      <c r="JLW39" s="492"/>
      <c r="JLX39" s="492"/>
      <c r="JLY39" s="492"/>
      <c r="JLZ39" s="492"/>
      <c r="JMA39" s="492"/>
      <c r="JMB39" s="492"/>
      <c r="JMC39" s="492"/>
      <c r="JMD39" s="492"/>
      <c r="JME39" s="492"/>
      <c r="JMF39" s="492"/>
      <c r="JMG39" s="492"/>
      <c r="JMH39" s="492"/>
      <c r="JMI39" s="492"/>
      <c r="JMJ39" s="492"/>
      <c r="JMK39" s="492"/>
      <c r="JML39" s="492"/>
      <c r="JMM39" s="492"/>
      <c r="JMN39" s="492"/>
      <c r="JMO39" s="492"/>
      <c r="JMP39" s="492"/>
      <c r="JMQ39" s="492"/>
      <c r="JMR39" s="492"/>
      <c r="JMS39" s="492"/>
      <c r="JMT39" s="492"/>
      <c r="JMU39" s="492"/>
      <c r="JMV39" s="492"/>
      <c r="JMW39" s="492"/>
      <c r="JMX39" s="492"/>
      <c r="JMY39" s="492"/>
      <c r="JMZ39" s="492"/>
      <c r="JNA39" s="492"/>
      <c r="JNB39" s="492"/>
      <c r="JNC39" s="492"/>
      <c r="JND39" s="492"/>
      <c r="JNE39" s="492"/>
      <c r="JNF39" s="492"/>
      <c r="JNG39" s="492"/>
      <c r="JNH39" s="492"/>
      <c r="JNI39" s="492"/>
      <c r="JNJ39" s="492"/>
      <c r="JNK39" s="492"/>
      <c r="JNL39" s="492"/>
      <c r="JNM39" s="492"/>
      <c r="JNN39" s="492"/>
      <c r="JNO39" s="492"/>
      <c r="JNP39" s="492"/>
      <c r="JNQ39" s="492"/>
      <c r="JNR39" s="492"/>
      <c r="JNS39" s="492"/>
      <c r="JNT39" s="492"/>
      <c r="JNU39" s="492"/>
      <c r="JNV39" s="492"/>
      <c r="JNW39" s="492"/>
      <c r="JNX39" s="492"/>
      <c r="JNY39" s="492"/>
      <c r="JNZ39" s="492"/>
      <c r="JOA39" s="492"/>
      <c r="JOB39" s="492"/>
      <c r="JOC39" s="492"/>
      <c r="JOD39" s="492"/>
      <c r="JOE39" s="492"/>
      <c r="JOF39" s="492"/>
      <c r="JOG39" s="492"/>
      <c r="JOH39" s="492"/>
      <c r="JOI39" s="492"/>
      <c r="JOJ39" s="492"/>
      <c r="JOK39" s="492"/>
      <c r="JOL39" s="492"/>
      <c r="JOM39" s="492"/>
      <c r="JON39" s="492"/>
      <c r="JOO39" s="492"/>
      <c r="JOP39" s="492"/>
      <c r="JOQ39" s="492"/>
      <c r="JOR39" s="492"/>
      <c r="JOS39" s="492"/>
      <c r="JOT39" s="492"/>
      <c r="JOU39" s="492"/>
      <c r="JOV39" s="492"/>
      <c r="JOW39" s="492"/>
      <c r="JOX39" s="492"/>
      <c r="JOY39" s="492"/>
      <c r="JOZ39" s="492"/>
      <c r="JPA39" s="492"/>
      <c r="JPB39" s="492"/>
      <c r="JPC39" s="492"/>
      <c r="JPD39" s="492"/>
      <c r="JPE39" s="492"/>
      <c r="JPF39" s="492"/>
      <c r="JPG39" s="492"/>
      <c r="JPH39" s="492"/>
      <c r="JPI39" s="492"/>
      <c r="JPJ39" s="492"/>
      <c r="JPK39" s="492"/>
      <c r="JPL39" s="492"/>
      <c r="JPM39" s="492"/>
      <c r="JPN39" s="492"/>
      <c r="JPO39" s="492"/>
      <c r="JPP39" s="492"/>
      <c r="JPQ39" s="492"/>
      <c r="JPR39" s="492"/>
      <c r="JPS39" s="492"/>
      <c r="JPT39" s="492"/>
      <c r="JPU39" s="492"/>
      <c r="JPV39" s="492"/>
      <c r="JPW39" s="492"/>
      <c r="JPX39" s="492"/>
      <c r="JPY39" s="492"/>
      <c r="JPZ39" s="492"/>
      <c r="JQA39" s="492"/>
      <c r="JQB39" s="492"/>
      <c r="JQC39" s="492"/>
      <c r="JQD39" s="492"/>
      <c r="JQE39" s="492"/>
      <c r="JQF39" s="492"/>
      <c r="JQG39" s="492"/>
      <c r="JQH39" s="492"/>
      <c r="JQI39" s="492"/>
      <c r="JQJ39" s="492"/>
      <c r="JQK39" s="492"/>
      <c r="JQL39" s="492"/>
      <c r="JQM39" s="492"/>
      <c r="JQN39" s="492"/>
      <c r="JQO39" s="492"/>
      <c r="JQP39" s="492"/>
      <c r="JQQ39" s="492"/>
      <c r="JQR39" s="492"/>
      <c r="JQS39" s="492"/>
      <c r="JQT39" s="492"/>
      <c r="JQU39" s="492"/>
      <c r="JQV39" s="492"/>
      <c r="JQW39" s="492"/>
      <c r="JQX39" s="492"/>
      <c r="JQY39" s="492"/>
      <c r="JQZ39" s="492"/>
      <c r="JRA39" s="492"/>
      <c r="JRB39" s="492"/>
      <c r="JRC39" s="492"/>
      <c r="JRD39" s="492"/>
      <c r="JRE39" s="492"/>
      <c r="JRF39" s="492"/>
      <c r="JRG39" s="492"/>
      <c r="JRH39" s="492"/>
      <c r="JRI39" s="492"/>
      <c r="JRJ39" s="492"/>
      <c r="JRK39" s="492"/>
      <c r="JRL39" s="492"/>
      <c r="JRM39" s="492"/>
      <c r="JRN39" s="492"/>
      <c r="JRO39" s="492"/>
      <c r="JRP39" s="492"/>
      <c r="JRQ39" s="492"/>
      <c r="JRR39" s="492"/>
      <c r="JRS39" s="492"/>
      <c r="JRT39" s="492"/>
      <c r="JRU39" s="492"/>
      <c r="JRV39" s="492"/>
      <c r="JRW39" s="492"/>
      <c r="JRX39" s="492"/>
      <c r="JRY39" s="492"/>
      <c r="JRZ39" s="492"/>
      <c r="JSA39" s="492"/>
      <c r="JSB39" s="492"/>
      <c r="JSC39" s="492"/>
      <c r="JSD39" s="492"/>
      <c r="JSE39" s="492"/>
      <c r="JSF39" s="492"/>
      <c r="JSG39" s="492"/>
      <c r="JSH39" s="492"/>
      <c r="JSI39" s="492"/>
      <c r="JSJ39" s="492"/>
      <c r="JSK39" s="492"/>
      <c r="JSL39" s="492"/>
      <c r="JSM39" s="492"/>
      <c r="JSN39" s="492"/>
      <c r="JSO39" s="492"/>
      <c r="JSP39" s="492"/>
      <c r="JSQ39" s="492"/>
      <c r="JSR39" s="492"/>
      <c r="JSS39" s="492"/>
      <c r="JST39" s="492"/>
      <c r="JSU39" s="492"/>
      <c r="JSV39" s="492"/>
      <c r="JSW39" s="492"/>
      <c r="JSX39" s="492"/>
      <c r="JSY39" s="492"/>
      <c r="JSZ39" s="492"/>
      <c r="JTA39" s="492"/>
      <c r="JTB39" s="492"/>
      <c r="JTC39" s="492"/>
      <c r="JTD39" s="492"/>
      <c r="JTE39" s="492"/>
      <c r="JTF39" s="492"/>
      <c r="JTG39" s="492"/>
      <c r="JTH39" s="492"/>
      <c r="JTI39" s="492"/>
      <c r="JTJ39" s="492"/>
      <c r="JTK39" s="492"/>
      <c r="JTL39" s="492"/>
      <c r="JTM39" s="492"/>
      <c r="JTN39" s="492"/>
      <c r="JTO39" s="492"/>
      <c r="JTP39" s="492"/>
      <c r="JTQ39" s="492"/>
      <c r="JTR39" s="492"/>
      <c r="JTS39" s="492"/>
      <c r="JTT39" s="492"/>
      <c r="JTU39" s="492"/>
      <c r="JTV39" s="492"/>
      <c r="JTW39" s="492"/>
      <c r="JTX39" s="492"/>
      <c r="JTY39" s="492"/>
      <c r="JTZ39" s="492"/>
      <c r="JUA39" s="492"/>
      <c r="JUB39" s="492"/>
      <c r="JUC39" s="492"/>
      <c r="JUD39" s="492"/>
      <c r="JUE39" s="492"/>
      <c r="JUF39" s="492"/>
      <c r="JUG39" s="492"/>
      <c r="JUH39" s="492"/>
      <c r="JUI39" s="492"/>
      <c r="JUJ39" s="492"/>
      <c r="JUK39" s="492"/>
      <c r="JUL39" s="492"/>
      <c r="JUM39" s="492"/>
      <c r="JUN39" s="492"/>
      <c r="JUO39" s="492"/>
      <c r="JUP39" s="492"/>
      <c r="JUQ39" s="492"/>
      <c r="JUR39" s="492"/>
      <c r="JUS39" s="492"/>
      <c r="JUT39" s="492"/>
      <c r="JUU39" s="492"/>
      <c r="JUV39" s="492"/>
      <c r="JUW39" s="492"/>
      <c r="JUX39" s="492"/>
      <c r="JUY39" s="492"/>
      <c r="JUZ39" s="492"/>
      <c r="JVA39" s="492"/>
      <c r="JVB39" s="492"/>
      <c r="JVC39" s="492"/>
      <c r="JVD39" s="492"/>
      <c r="JVE39" s="492"/>
      <c r="JVF39" s="492"/>
      <c r="JVG39" s="492"/>
      <c r="JVH39" s="492"/>
      <c r="JVI39" s="492"/>
      <c r="JVJ39" s="492"/>
      <c r="JVK39" s="492"/>
      <c r="JVL39" s="492"/>
      <c r="JVM39" s="492"/>
      <c r="JVN39" s="492"/>
      <c r="JVO39" s="492"/>
      <c r="JVP39" s="492"/>
      <c r="JVQ39" s="492"/>
      <c r="JVR39" s="492"/>
      <c r="JVS39" s="492"/>
      <c r="JVT39" s="492"/>
      <c r="JVU39" s="492"/>
      <c r="JVV39" s="492"/>
      <c r="JVW39" s="492"/>
      <c r="JVX39" s="492"/>
      <c r="JVY39" s="492"/>
      <c r="JVZ39" s="492"/>
      <c r="JWA39" s="492"/>
      <c r="JWB39" s="492"/>
      <c r="JWC39" s="492"/>
      <c r="JWD39" s="492"/>
      <c r="JWE39" s="492"/>
      <c r="JWF39" s="492"/>
      <c r="JWG39" s="492"/>
      <c r="JWH39" s="492"/>
      <c r="JWI39" s="492"/>
      <c r="JWJ39" s="492"/>
      <c r="JWK39" s="492"/>
      <c r="JWL39" s="492"/>
      <c r="JWM39" s="492"/>
      <c r="JWN39" s="492"/>
      <c r="JWO39" s="492"/>
      <c r="JWP39" s="492"/>
      <c r="JWQ39" s="492"/>
      <c r="JWR39" s="492"/>
      <c r="JWS39" s="492"/>
      <c r="JWT39" s="492"/>
      <c r="JWU39" s="492"/>
      <c r="JWV39" s="492"/>
      <c r="JWW39" s="492"/>
      <c r="JWX39" s="492"/>
      <c r="JWY39" s="492"/>
      <c r="JWZ39" s="492"/>
      <c r="JXA39" s="492"/>
      <c r="JXB39" s="492"/>
      <c r="JXC39" s="492"/>
      <c r="JXD39" s="492"/>
      <c r="JXE39" s="492"/>
      <c r="JXF39" s="492"/>
      <c r="JXG39" s="492"/>
      <c r="JXH39" s="492"/>
      <c r="JXI39" s="492"/>
      <c r="JXJ39" s="492"/>
      <c r="JXK39" s="492"/>
      <c r="JXL39" s="492"/>
      <c r="JXM39" s="492"/>
      <c r="JXN39" s="492"/>
      <c r="JXO39" s="492"/>
      <c r="JXP39" s="492"/>
      <c r="JXQ39" s="492"/>
      <c r="JXR39" s="492"/>
      <c r="JXS39" s="492"/>
      <c r="JXT39" s="492"/>
      <c r="JXU39" s="492"/>
      <c r="JXV39" s="492"/>
      <c r="JXW39" s="492"/>
      <c r="JXX39" s="492"/>
      <c r="JXY39" s="492"/>
      <c r="JXZ39" s="492"/>
      <c r="JYA39" s="492"/>
      <c r="JYB39" s="492"/>
      <c r="JYC39" s="492"/>
      <c r="JYD39" s="492"/>
      <c r="JYE39" s="492"/>
      <c r="JYF39" s="492"/>
      <c r="JYG39" s="492"/>
      <c r="JYH39" s="492"/>
      <c r="JYI39" s="492"/>
      <c r="JYJ39" s="492"/>
      <c r="JYK39" s="492"/>
      <c r="JYL39" s="492"/>
      <c r="JYM39" s="492"/>
      <c r="JYN39" s="492"/>
      <c r="JYO39" s="492"/>
      <c r="JYP39" s="492"/>
      <c r="JYQ39" s="492"/>
      <c r="JYR39" s="492"/>
      <c r="JYS39" s="492"/>
      <c r="JYT39" s="492"/>
      <c r="JYU39" s="492"/>
      <c r="JYV39" s="492"/>
      <c r="JYW39" s="492"/>
      <c r="JYX39" s="492"/>
      <c r="JYY39" s="492"/>
      <c r="JYZ39" s="492"/>
      <c r="JZA39" s="492"/>
      <c r="JZB39" s="492"/>
      <c r="JZC39" s="492"/>
      <c r="JZD39" s="492"/>
      <c r="JZE39" s="492"/>
      <c r="JZF39" s="492"/>
      <c r="JZG39" s="492"/>
      <c r="JZH39" s="492"/>
      <c r="JZI39" s="492"/>
      <c r="JZJ39" s="492"/>
      <c r="JZK39" s="492"/>
      <c r="JZL39" s="492"/>
      <c r="JZM39" s="492"/>
      <c r="JZN39" s="492"/>
      <c r="JZO39" s="492"/>
      <c r="JZP39" s="492"/>
      <c r="JZQ39" s="492"/>
      <c r="JZR39" s="492"/>
      <c r="JZS39" s="492"/>
      <c r="JZT39" s="492"/>
      <c r="JZU39" s="492"/>
      <c r="JZV39" s="492"/>
      <c r="JZW39" s="492"/>
      <c r="JZX39" s="492"/>
      <c r="JZY39" s="492"/>
      <c r="JZZ39" s="492"/>
      <c r="KAA39" s="492"/>
      <c r="KAB39" s="492"/>
      <c r="KAC39" s="492"/>
      <c r="KAD39" s="492"/>
      <c r="KAE39" s="492"/>
      <c r="KAF39" s="492"/>
      <c r="KAG39" s="492"/>
      <c r="KAH39" s="492"/>
      <c r="KAI39" s="492"/>
      <c r="KAJ39" s="492"/>
      <c r="KAK39" s="492"/>
      <c r="KAL39" s="492"/>
      <c r="KAM39" s="492"/>
      <c r="KAN39" s="492"/>
      <c r="KAO39" s="492"/>
      <c r="KAP39" s="492"/>
      <c r="KAQ39" s="492"/>
      <c r="KAR39" s="492"/>
      <c r="KAS39" s="492"/>
      <c r="KAT39" s="492"/>
      <c r="KAU39" s="492"/>
      <c r="KAV39" s="492"/>
      <c r="KAW39" s="492"/>
      <c r="KAX39" s="492"/>
      <c r="KAY39" s="492"/>
      <c r="KAZ39" s="492"/>
      <c r="KBA39" s="492"/>
      <c r="KBB39" s="492"/>
      <c r="KBC39" s="492"/>
      <c r="KBD39" s="492"/>
      <c r="KBE39" s="492"/>
      <c r="KBF39" s="492"/>
      <c r="KBG39" s="492"/>
      <c r="KBH39" s="492"/>
      <c r="KBI39" s="492"/>
      <c r="KBJ39" s="492"/>
      <c r="KBK39" s="492"/>
      <c r="KBL39" s="492"/>
      <c r="KBM39" s="492"/>
      <c r="KBN39" s="492"/>
      <c r="KBO39" s="492"/>
      <c r="KBP39" s="492"/>
      <c r="KBQ39" s="492"/>
      <c r="KBR39" s="492"/>
      <c r="KBS39" s="492"/>
      <c r="KBT39" s="492"/>
      <c r="KBU39" s="492"/>
      <c r="KBV39" s="492"/>
      <c r="KBW39" s="492"/>
      <c r="KBX39" s="492"/>
      <c r="KBY39" s="492"/>
      <c r="KBZ39" s="492"/>
      <c r="KCA39" s="492"/>
      <c r="KCB39" s="492"/>
      <c r="KCC39" s="492"/>
      <c r="KCD39" s="492"/>
      <c r="KCE39" s="492"/>
      <c r="KCF39" s="492"/>
      <c r="KCG39" s="492"/>
      <c r="KCH39" s="492"/>
      <c r="KCI39" s="492"/>
      <c r="KCJ39" s="492"/>
      <c r="KCK39" s="492"/>
      <c r="KCL39" s="492"/>
      <c r="KCM39" s="492"/>
      <c r="KCN39" s="492"/>
      <c r="KCO39" s="492"/>
      <c r="KCP39" s="492"/>
      <c r="KCQ39" s="492"/>
      <c r="KCR39" s="492"/>
      <c r="KCS39" s="492"/>
      <c r="KCT39" s="492"/>
      <c r="KCU39" s="492"/>
      <c r="KCV39" s="492"/>
      <c r="KCW39" s="492"/>
      <c r="KCX39" s="492"/>
      <c r="KCY39" s="492"/>
      <c r="KCZ39" s="492"/>
      <c r="KDA39" s="492"/>
      <c r="KDB39" s="492"/>
      <c r="KDC39" s="492"/>
      <c r="KDD39" s="492"/>
      <c r="KDE39" s="492"/>
      <c r="KDF39" s="492"/>
      <c r="KDG39" s="492"/>
      <c r="KDH39" s="492"/>
      <c r="KDI39" s="492"/>
      <c r="KDJ39" s="492"/>
      <c r="KDK39" s="492"/>
      <c r="KDL39" s="492"/>
      <c r="KDM39" s="492"/>
      <c r="KDN39" s="492"/>
      <c r="KDO39" s="492"/>
      <c r="KDP39" s="492"/>
      <c r="KDQ39" s="492"/>
      <c r="KDR39" s="492"/>
      <c r="KDS39" s="492"/>
      <c r="KDT39" s="492"/>
      <c r="KDU39" s="492"/>
      <c r="KDV39" s="492"/>
      <c r="KDW39" s="492"/>
      <c r="KDX39" s="492"/>
      <c r="KDY39" s="492"/>
      <c r="KDZ39" s="492"/>
      <c r="KEA39" s="492"/>
      <c r="KEB39" s="492"/>
      <c r="KEC39" s="492"/>
      <c r="KED39" s="492"/>
      <c r="KEE39" s="492"/>
      <c r="KEF39" s="492"/>
      <c r="KEG39" s="492"/>
      <c r="KEH39" s="492"/>
      <c r="KEI39" s="492"/>
      <c r="KEJ39" s="492"/>
      <c r="KEK39" s="492"/>
      <c r="KEL39" s="492"/>
      <c r="KEM39" s="492"/>
      <c r="KEN39" s="492"/>
      <c r="KEO39" s="492"/>
      <c r="KEP39" s="492"/>
      <c r="KEQ39" s="492"/>
      <c r="KER39" s="492"/>
      <c r="KES39" s="492"/>
      <c r="KET39" s="492"/>
      <c r="KEU39" s="492"/>
      <c r="KEV39" s="492"/>
      <c r="KEW39" s="492"/>
      <c r="KEX39" s="492"/>
      <c r="KEY39" s="492"/>
      <c r="KEZ39" s="492"/>
      <c r="KFA39" s="492"/>
      <c r="KFB39" s="492"/>
      <c r="KFC39" s="492"/>
      <c r="KFD39" s="492"/>
      <c r="KFE39" s="492"/>
      <c r="KFF39" s="492"/>
      <c r="KFG39" s="492"/>
      <c r="KFH39" s="492"/>
      <c r="KFI39" s="492"/>
      <c r="KFJ39" s="492"/>
      <c r="KFK39" s="492"/>
      <c r="KFL39" s="492"/>
      <c r="KFM39" s="492"/>
      <c r="KFN39" s="492"/>
      <c r="KFO39" s="492"/>
      <c r="KFP39" s="492"/>
      <c r="KFQ39" s="492"/>
      <c r="KFR39" s="492"/>
      <c r="KFS39" s="492"/>
      <c r="KFT39" s="492"/>
      <c r="KFU39" s="492"/>
      <c r="KFV39" s="492"/>
      <c r="KFW39" s="492"/>
      <c r="KFX39" s="492"/>
      <c r="KFY39" s="492"/>
      <c r="KFZ39" s="492"/>
      <c r="KGA39" s="492"/>
      <c r="KGB39" s="492"/>
      <c r="KGC39" s="492"/>
      <c r="KGD39" s="492"/>
      <c r="KGE39" s="492"/>
      <c r="KGF39" s="492"/>
      <c r="KGG39" s="492"/>
      <c r="KGH39" s="492"/>
      <c r="KGI39" s="492"/>
      <c r="KGJ39" s="492"/>
      <c r="KGK39" s="492"/>
      <c r="KGL39" s="492"/>
      <c r="KGM39" s="492"/>
      <c r="KGN39" s="492"/>
      <c r="KGO39" s="492"/>
      <c r="KGP39" s="492"/>
      <c r="KGQ39" s="492"/>
      <c r="KGR39" s="492"/>
      <c r="KGS39" s="492"/>
      <c r="KGT39" s="492"/>
      <c r="KGU39" s="492"/>
      <c r="KGV39" s="492"/>
      <c r="KGW39" s="492"/>
      <c r="KGX39" s="492"/>
      <c r="KGY39" s="492"/>
      <c r="KGZ39" s="492"/>
      <c r="KHA39" s="492"/>
      <c r="KHB39" s="492"/>
      <c r="KHC39" s="492"/>
      <c r="KHD39" s="492"/>
      <c r="KHE39" s="492"/>
      <c r="KHF39" s="492"/>
      <c r="KHG39" s="492"/>
      <c r="KHH39" s="492"/>
      <c r="KHI39" s="492"/>
      <c r="KHJ39" s="492"/>
      <c r="KHK39" s="492"/>
      <c r="KHL39" s="492"/>
      <c r="KHM39" s="492"/>
      <c r="KHN39" s="492"/>
      <c r="KHO39" s="492"/>
      <c r="KHP39" s="492"/>
      <c r="KHQ39" s="492"/>
      <c r="KHR39" s="492"/>
      <c r="KHS39" s="492"/>
      <c r="KHT39" s="492"/>
      <c r="KHU39" s="492"/>
      <c r="KHV39" s="492"/>
      <c r="KHW39" s="492"/>
      <c r="KHX39" s="492"/>
      <c r="KHY39" s="492"/>
      <c r="KHZ39" s="492"/>
      <c r="KIA39" s="492"/>
      <c r="KIB39" s="492"/>
      <c r="KIC39" s="492"/>
      <c r="KID39" s="492"/>
      <c r="KIE39" s="492"/>
      <c r="KIF39" s="492"/>
      <c r="KIG39" s="492"/>
      <c r="KIH39" s="492"/>
      <c r="KII39" s="492"/>
      <c r="KIJ39" s="492"/>
      <c r="KIK39" s="492"/>
      <c r="KIL39" s="492"/>
      <c r="KIM39" s="492"/>
      <c r="KIN39" s="492"/>
      <c r="KIO39" s="492"/>
      <c r="KIP39" s="492"/>
      <c r="KIQ39" s="492"/>
      <c r="KIR39" s="492"/>
      <c r="KIS39" s="492"/>
      <c r="KIT39" s="492"/>
      <c r="KIU39" s="492"/>
      <c r="KIV39" s="492"/>
      <c r="KIW39" s="492"/>
      <c r="KIX39" s="492"/>
      <c r="KIY39" s="492"/>
      <c r="KIZ39" s="492"/>
      <c r="KJA39" s="492"/>
      <c r="KJB39" s="492"/>
      <c r="KJC39" s="492"/>
      <c r="KJD39" s="492"/>
      <c r="KJE39" s="492"/>
      <c r="KJF39" s="492"/>
      <c r="KJG39" s="492"/>
      <c r="KJH39" s="492"/>
      <c r="KJI39" s="492"/>
      <c r="KJJ39" s="492"/>
      <c r="KJK39" s="492"/>
      <c r="KJL39" s="492"/>
      <c r="KJM39" s="492"/>
      <c r="KJN39" s="492"/>
      <c r="KJO39" s="492"/>
      <c r="KJP39" s="492"/>
      <c r="KJQ39" s="492"/>
      <c r="KJR39" s="492"/>
      <c r="KJS39" s="492"/>
      <c r="KJT39" s="492"/>
      <c r="KJU39" s="492"/>
      <c r="KJV39" s="492"/>
      <c r="KJW39" s="492"/>
      <c r="KJX39" s="492"/>
      <c r="KJY39" s="492"/>
      <c r="KJZ39" s="492"/>
      <c r="KKA39" s="492"/>
      <c r="KKB39" s="492"/>
      <c r="KKC39" s="492"/>
      <c r="KKD39" s="492"/>
      <c r="KKE39" s="492"/>
      <c r="KKF39" s="492"/>
      <c r="KKG39" s="492"/>
      <c r="KKH39" s="492"/>
      <c r="KKI39" s="492"/>
      <c r="KKJ39" s="492"/>
      <c r="KKK39" s="492"/>
      <c r="KKL39" s="492"/>
      <c r="KKM39" s="492"/>
      <c r="KKN39" s="492"/>
      <c r="KKO39" s="492"/>
      <c r="KKP39" s="492"/>
      <c r="KKQ39" s="492"/>
      <c r="KKR39" s="492"/>
      <c r="KKS39" s="492"/>
      <c r="KKT39" s="492"/>
      <c r="KKU39" s="492"/>
      <c r="KKV39" s="492"/>
      <c r="KKW39" s="492"/>
      <c r="KKX39" s="492"/>
      <c r="KKY39" s="492"/>
      <c r="KKZ39" s="492"/>
      <c r="KLA39" s="492"/>
      <c r="KLB39" s="492"/>
      <c r="KLC39" s="492"/>
      <c r="KLD39" s="492"/>
      <c r="KLE39" s="492"/>
      <c r="KLF39" s="492"/>
      <c r="KLG39" s="492"/>
      <c r="KLH39" s="492"/>
      <c r="KLI39" s="492"/>
      <c r="KLJ39" s="492"/>
      <c r="KLK39" s="492"/>
      <c r="KLL39" s="492"/>
      <c r="KLM39" s="492"/>
      <c r="KLN39" s="492"/>
      <c r="KLO39" s="492"/>
      <c r="KLP39" s="492"/>
      <c r="KLQ39" s="492"/>
      <c r="KLR39" s="492"/>
      <c r="KLS39" s="492"/>
      <c r="KLT39" s="492"/>
      <c r="KLU39" s="492"/>
      <c r="KLV39" s="492"/>
      <c r="KLW39" s="492"/>
      <c r="KLX39" s="492"/>
      <c r="KLY39" s="492"/>
      <c r="KLZ39" s="492"/>
      <c r="KMA39" s="492"/>
      <c r="KMB39" s="492"/>
      <c r="KMC39" s="492"/>
      <c r="KMD39" s="492"/>
      <c r="KME39" s="492"/>
      <c r="KMF39" s="492"/>
      <c r="KMG39" s="492"/>
      <c r="KMH39" s="492"/>
      <c r="KMI39" s="492"/>
      <c r="KMJ39" s="492"/>
      <c r="KMK39" s="492"/>
      <c r="KML39" s="492"/>
      <c r="KMM39" s="492"/>
      <c r="KMN39" s="492"/>
      <c r="KMO39" s="492"/>
      <c r="KMP39" s="492"/>
      <c r="KMQ39" s="492"/>
      <c r="KMR39" s="492"/>
      <c r="KMS39" s="492"/>
      <c r="KMT39" s="492"/>
      <c r="KMU39" s="492"/>
      <c r="KMV39" s="492"/>
      <c r="KMW39" s="492"/>
      <c r="KMX39" s="492"/>
      <c r="KMY39" s="492"/>
      <c r="KMZ39" s="492"/>
      <c r="KNA39" s="492"/>
      <c r="KNB39" s="492"/>
      <c r="KNC39" s="492"/>
      <c r="KND39" s="492"/>
      <c r="KNE39" s="492"/>
      <c r="KNF39" s="492"/>
      <c r="KNG39" s="492"/>
      <c r="KNH39" s="492"/>
      <c r="KNI39" s="492"/>
      <c r="KNJ39" s="492"/>
      <c r="KNK39" s="492"/>
      <c r="KNL39" s="492"/>
      <c r="KNM39" s="492"/>
      <c r="KNN39" s="492"/>
      <c r="KNO39" s="492"/>
      <c r="KNP39" s="492"/>
      <c r="KNQ39" s="492"/>
      <c r="KNR39" s="492"/>
      <c r="KNS39" s="492"/>
      <c r="KNT39" s="492"/>
      <c r="KNU39" s="492"/>
      <c r="KNV39" s="492"/>
      <c r="KNW39" s="492"/>
      <c r="KNX39" s="492"/>
      <c r="KNY39" s="492"/>
      <c r="KNZ39" s="492"/>
      <c r="KOA39" s="492"/>
      <c r="KOB39" s="492"/>
      <c r="KOC39" s="492"/>
      <c r="KOD39" s="492"/>
      <c r="KOE39" s="492"/>
      <c r="KOF39" s="492"/>
      <c r="KOG39" s="492"/>
      <c r="KOH39" s="492"/>
      <c r="KOI39" s="492"/>
      <c r="KOJ39" s="492"/>
      <c r="KOK39" s="492"/>
      <c r="KOL39" s="492"/>
      <c r="KOM39" s="492"/>
      <c r="KON39" s="492"/>
      <c r="KOO39" s="492"/>
      <c r="KOP39" s="492"/>
      <c r="KOQ39" s="492"/>
      <c r="KOR39" s="492"/>
      <c r="KOS39" s="492"/>
      <c r="KOT39" s="492"/>
      <c r="KOU39" s="492"/>
      <c r="KOV39" s="492"/>
      <c r="KOW39" s="492"/>
      <c r="KOX39" s="492"/>
      <c r="KOY39" s="492"/>
      <c r="KOZ39" s="492"/>
      <c r="KPA39" s="492"/>
      <c r="KPB39" s="492"/>
      <c r="KPC39" s="492"/>
      <c r="KPD39" s="492"/>
      <c r="KPE39" s="492"/>
      <c r="KPF39" s="492"/>
      <c r="KPG39" s="492"/>
      <c r="KPH39" s="492"/>
      <c r="KPI39" s="492"/>
      <c r="KPJ39" s="492"/>
      <c r="KPK39" s="492"/>
      <c r="KPL39" s="492"/>
      <c r="KPM39" s="492"/>
      <c r="KPN39" s="492"/>
      <c r="KPO39" s="492"/>
      <c r="KPP39" s="492"/>
      <c r="KPQ39" s="492"/>
      <c r="KPR39" s="492"/>
      <c r="KPS39" s="492"/>
      <c r="KPT39" s="492"/>
      <c r="KPU39" s="492"/>
      <c r="KPV39" s="492"/>
      <c r="KPW39" s="492"/>
      <c r="KPX39" s="492"/>
      <c r="KPY39" s="492"/>
      <c r="KPZ39" s="492"/>
      <c r="KQA39" s="492"/>
      <c r="KQB39" s="492"/>
      <c r="KQC39" s="492"/>
      <c r="KQD39" s="492"/>
      <c r="KQE39" s="492"/>
      <c r="KQF39" s="492"/>
      <c r="KQG39" s="492"/>
      <c r="KQH39" s="492"/>
      <c r="KQI39" s="492"/>
      <c r="KQJ39" s="492"/>
      <c r="KQK39" s="492"/>
      <c r="KQL39" s="492"/>
      <c r="KQM39" s="492"/>
      <c r="KQN39" s="492"/>
      <c r="KQO39" s="492"/>
      <c r="KQP39" s="492"/>
      <c r="KQQ39" s="492"/>
      <c r="KQR39" s="492"/>
      <c r="KQS39" s="492"/>
      <c r="KQT39" s="492"/>
      <c r="KQU39" s="492"/>
      <c r="KQV39" s="492"/>
      <c r="KQW39" s="492"/>
      <c r="KQX39" s="492"/>
      <c r="KQY39" s="492"/>
      <c r="KQZ39" s="492"/>
      <c r="KRA39" s="492"/>
      <c r="KRB39" s="492"/>
      <c r="KRC39" s="492"/>
      <c r="KRD39" s="492"/>
      <c r="KRE39" s="492"/>
      <c r="KRF39" s="492"/>
      <c r="KRG39" s="492"/>
      <c r="KRH39" s="492"/>
      <c r="KRI39" s="492"/>
      <c r="KRJ39" s="492"/>
      <c r="KRK39" s="492"/>
      <c r="KRL39" s="492"/>
      <c r="KRM39" s="492"/>
      <c r="KRN39" s="492"/>
      <c r="KRO39" s="492"/>
      <c r="KRP39" s="492"/>
      <c r="KRQ39" s="492"/>
      <c r="KRR39" s="492"/>
      <c r="KRS39" s="492"/>
      <c r="KRT39" s="492"/>
      <c r="KRU39" s="492"/>
      <c r="KRV39" s="492"/>
      <c r="KRW39" s="492"/>
      <c r="KRX39" s="492"/>
      <c r="KRY39" s="492"/>
      <c r="KRZ39" s="492"/>
      <c r="KSA39" s="492"/>
      <c r="KSB39" s="492"/>
      <c r="KSC39" s="492"/>
      <c r="KSD39" s="492"/>
      <c r="KSE39" s="492"/>
      <c r="KSF39" s="492"/>
      <c r="KSG39" s="492"/>
      <c r="KSH39" s="492"/>
      <c r="KSI39" s="492"/>
      <c r="KSJ39" s="492"/>
      <c r="KSK39" s="492"/>
      <c r="KSL39" s="492"/>
      <c r="KSM39" s="492"/>
      <c r="KSN39" s="492"/>
      <c r="KSO39" s="492"/>
      <c r="KSP39" s="492"/>
      <c r="KSQ39" s="492"/>
      <c r="KSR39" s="492"/>
      <c r="KSS39" s="492"/>
      <c r="KST39" s="492"/>
      <c r="KSU39" s="492"/>
      <c r="KSV39" s="492"/>
      <c r="KSW39" s="492"/>
      <c r="KSX39" s="492"/>
      <c r="KSY39" s="492"/>
      <c r="KSZ39" s="492"/>
      <c r="KTA39" s="492"/>
      <c r="KTB39" s="492"/>
      <c r="KTC39" s="492"/>
      <c r="KTD39" s="492"/>
      <c r="KTE39" s="492"/>
      <c r="KTF39" s="492"/>
      <c r="KTG39" s="492"/>
      <c r="KTH39" s="492"/>
      <c r="KTI39" s="492"/>
      <c r="KTJ39" s="492"/>
      <c r="KTK39" s="492"/>
      <c r="KTL39" s="492"/>
      <c r="KTM39" s="492"/>
      <c r="KTN39" s="492"/>
      <c r="KTO39" s="492"/>
      <c r="KTP39" s="492"/>
      <c r="KTQ39" s="492"/>
      <c r="KTR39" s="492"/>
      <c r="KTS39" s="492"/>
      <c r="KTT39" s="492"/>
      <c r="KTU39" s="492"/>
      <c r="KTV39" s="492"/>
      <c r="KTW39" s="492"/>
      <c r="KTX39" s="492"/>
      <c r="KTY39" s="492"/>
      <c r="KTZ39" s="492"/>
      <c r="KUA39" s="492"/>
      <c r="KUB39" s="492"/>
      <c r="KUC39" s="492"/>
      <c r="KUD39" s="492"/>
      <c r="KUE39" s="492"/>
      <c r="KUF39" s="492"/>
      <c r="KUG39" s="492"/>
      <c r="KUH39" s="492"/>
      <c r="KUI39" s="492"/>
      <c r="KUJ39" s="492"/>
      <c r="KUK39" s="492"/>
      <c r="KUL39" s="492"/>
      <c r="KUM39" s="492"/>
      <c r="KUN39" s="492"/>
      <c r="KUO39" s="492"/>
      <c r="KUP39" s="492"/>
      <c r="KUQ39" s="492"/>
      <c r="KUR39" s="492"/>
      <c r="KUS39" s="492"/>
      <c r="KUT39" s="492"/>
      <c r="KUU39" s="492"/>
      <c r="KUV39" s="492"/>
      <c r="KUW39" s="492"/>
      <c r="KUX39" s="492"/>
      <c r="KUY39" s="492"/>
      <c r="KUZ39" s="492"/>
      <c r="KVA39" s="492"/>
      <c r="KVB39" s="492"/>
      <c r="KVC39" s="492"/>
      <c r="KVD39" s="492"/>
      <c r="KVE39" s="492"/>
      <c r="KVF39" s="492"/>
      <c r="KVG39" s="492"/>
      <c r="KVH39" s="492"/>
      <c r="KVI39" s="492"/>
      <c r="KVJ39" s="492"/>
      <c r="KVK39" s="492"/>
      <c r="KVL39" s="492"/>
      <c r="KVM39" s="492"/>
      <c r="KVN39" s="492"/>
      <c r="KVO39" s="492"/>
      <c r="KVP39" s="492"/>
      <c r="KVQ39" s="492"/>
      <c r="KVR39" s="492"/>
      <c r="KVS39" s="492"/>
      <c r="KVT39" s="492"/>
      <c r="KVU39" s="492"/>
      <c r="KVV39" s="492"/>
      <c r="KVW39" s="492"/>
      <c r="KVX39" s="492"/>
      <c r="KVY39" s="492"/>
      <c r="KVZ39" s="492"/>
      <c r="KWA39" s="492"/>
      <c r="KWB39" s="492"/>
      <c r="KWC39" s="492"/>
      <c r="KWD39" s="492"/>
      <c r="KWE39" s="492"/>
      <c r="KWF39" s="492"/>
      <c r="KWG39" s="492"/>
      <c r="KWH39" s="492"/>
      <c r="KWI39" s="492"/>
      <c r="KWJ39" s="492"/>
      <c r="KWK39" s="492"/>
      <c r="KWL39" s="492"/>
      <c r="KWM39" s="492"/>
      <c r="KWN39" s="492"/>
      <c r="KWO39" s="492"/>
      <c r="KWP39" s="492"/>
      <c r="KWQ39" s="492"/>
      <c r="KWR39" s="492"/>
      <c r="KWS39" s="492"/>
      <c r="KWT39" s="492"/>
      <c r="KWU39" s="492"/>
      <c r="KWV39" s="492"/>
      <c r="KWW39" s="492"/>
      <c r="KWX39" s="492"/>
      <c r="KWY39" s="492"/>
      <c r="KWZ39" s="492"/>
      <c r="KXA39" s="492"/>
      <c r="KXB39" s="492"/>
      <c r="KXC39" s="492"/>
      <c r="KXD39" s="492"/>
      <c r="KXE39" s="492"/>
      <c r="KXF39" s="492"/>
      <c r="KXG39" s="492"/>
      <c r="KXH39" s="492"/>
      <c r="KXI39" s="492"/>
      <c r="KXJ39" s="492"/>
      <c r="KXK39" s="492"/>
      <c r="KXL39" s="492"/>
      <c r="KXM39" s="492"/>
      <c r="KXN39" s="492"/>
      <c r="KXO39" s="492"/>
      <c r="KXP39" s="492"/>
      <c r="KXQ39" s="492"/>
      <c r="KXR39" s="492"/>
      <c r="KXS39" s="492"/>
      <c r="KXT39" s="492"/>
      <c r="KXU39" s="492"/>
      <c r="KXV39" s="492"/>
      <c r="KXW39" s="492"/>
      <c r="KXX39" s="492"/>
      <c r="KXY39" s="492"/>
      <c r="KXZ39" s="492"/>
      <c r="KYA39" s="492"/>
      <c r="KYB39" s="492"/>
      <c r="KYC39" s="492"/>
      <c r="KYD39" s="492"/>
      <c r="KYE39" s="492"/>
      <c r="KYF39" s="492"/>
      <c r="KYG39" s="492"/>
      <c r="KYH39" s="492"/>
      <c r="KYI39" s="492"/>
      <c r="KYJ39" s="492"/>
      <c r="KYK39" s="492"/>
      <c r="KYL39" s="492"/>
      <c r="KYM39" s="492"/>
      <c r="KYN39" s="492"/>
      <c r="KYO39" s="492"/>
      <c r="KYP39" s="492"/>
      <c r="KYQ39" s="492"/>
      <c r="KYR39" s="492"/>
      <c r="KYS39" s="492"/>
      <c r="KYT39" s="492"/>
      <c r="KYU39" s="492"/>
      <c r="KYV39" s="492"/>
      <c r="KYW39" s="492"/>
      <c r="KYX39" s="492"/>
      <c r="KYY39" s="492"/>
      <c r="KYZ39" s="492"/>
      <c r="KZA39" s="492"/>
      <c r="KZB39" s="492"/>
      <c r="KZC39" s="492"/>
      <c r="KZD39" s="492"/>
      <c r="KZE39" s="492"/>
      <c r="KZF39" s="492"/>
      <c r="KZG39" s="492"/>
      <c r="KZH39" s="492"/>
      <c r="KZI39" s="492"/>
      <c r="KZJ39" s="492"/>
      <c r="KZK39" s="492"/>
      <c r="KZL39" s="492"/>
      <c r="KZM39" s="492"/>
      <c r="KZN39" s="492"/>
      <c r="KZO39" s="492"/>
      <c r="KZP39" s="492"/>
      <c r="KZQ39" s="492"/>
      <c r="KZR39" s="492"/>
      <c r="KZS39" s="492"/>
      <c r="KZT39" s="492"/>
      <c r="KZU39" s="492"/>
      <c r="KZV39" s="492"/>
      <c r="KZW39" s="492"/>
      <c r="KZX39" s="492"/>
      <c r="KZY39" s="492"/>
      <c r="KZZ39" s="492"/>
      <c r="LAA39" s="492"/>
      <c r="LAB39" s="492"/>
      <c r="LAC39" s="492"/>
      <c r="LAD39" s="492"/>
      <c r="LAE39" s="492"/>
      <c r="LAF39" s="492"/>
      <c r="LAG39" s="492"/>
      <c r="LAH39" s="492"/>
      <c r="LAI39" s="492"/>
      <c r="LAJ39" s="492"/>
      <c r="LAK39" s="492"/>
      <c r="LAL39" s="492"/>
      <c r="LAM39" s="492"/>
      <c r="LAN39" s="492"/>
      <c r="LAO39" s="492"/>
      <c r="LAP39" s="492"/>
      <c r="LAQ39" s="492"/>
      <c r="LAR39" s="492"/>
      <c r="LAS39" s="492"/>
      <c r="LAT39" s="492"/>
      <c r="LAU39" s="492"/>
      <c r="LAV39" s="492"/>
      <c r="LAW39" s="492"/>
      <c r="LAX39" s="492"/>
      <c r="LAY39" s="492"/>
      <c r="LAZ39" s="492"/>
      <c r="LBA39" s="492"/>
      <c r="LBB39" s="492"/>
      <c r="LBC39" s="492"/>
      <c r="LBD39" s="492"/>
      <c r="LBE39" s="492"/>
      <c r="LBF39" s="492"/>
      <c r="LBG39" s="492"/>
      <c r="LBH39" s="492"/>
      <c r="LBI39" s="492"/>
      <c r="LBJ39" s="492"/>
      <c r="LBK39" s="492"/>
      <c r="LBL39" s="492"/>
      <c r="LBM39" s="492"/>
      <c r="LBN39" s="492"/>
      <c r="LBO39" s="492"/>
      <c r="LBP39" s="492"/>
      <c r="LBQ39" s="492"/>
      <c r="LBR39" s="492"/>
      <c r="LBS39" s="492"/>
      <c r="LBT39" s="492"/>
      <c r="LBU39" s="492"/>
      <c r="LBV39" s="492"/>
      <c r="LBW39" s="492"/>
      <c r="LBX39" s="492"/>
      <c r="LBY39" s="492"/>
      <c r="LBZ39" s="492"/>
      <c r="LCA39" s="492"/>
      <c r="LCB39" s="492"/>
      <c r="LCC39" s="492"/>
      <c r="LCD39" s="492"/>
      <c r="LCE39" s="492"/>
      <c r="LCF39" s="492"/>
      <c r="LCG39" s="492"/>
      <c r="LCH39" s="492"/>
      <c r="LCI39" s="492"/>
      <c r="LCJ39" s="492"/>
      <c r="LCK39" s="492"/>
      <c r="LCL39" s="492"/>
      <c r="LCM39" s="492"/>
      <c r="LCN39" s="492"/>
      <c r="LCO39" s="492"/>
      <c r="LCP39" s="492"/>
      <c r="LCQ39" s="492"/>
      <c r="LCR39" s="492"/>
      <c r="LCS39" s="492"/>
      <c r="LCT39" s="492"/>
      <c r="LCU39" s="492"/>
      <c r="LCV39" s="492"/>
      <c r="LCW39" s="492"/>
      <c r="LCX39" s="492"/>
      <c r="LCY39" s="492"/>
      <c r="LCZ39" s="492"/>
      <c r="LDA39" s="492"/>
      <c r="LDB39" s="492"/>
      <c r="LDC39" s="492"/>
      <c r="LDD39" s="492"/>
      <c r="LDE39" s="492"/>
      <c r="LDF39" s="492"/>
      <c r="LDG39" s="492"/>
      <c r="LDH39" s="492"/>
      <c r="LDI39" s="492"/>
      <c r="LDJ39" s="492"/>
      <c r="LDK39" s="492"/>
      <c r="LDL39" s="492"/>
      <c r="LDM39" s="492"/>
      <c r="LDN39" s="492"/>
      <c r="LDO39" s="492"/>
      <c r="LDP39" s="492"/>
      <c r="LDQ39" s="492"/>
      <c r="LDR39" s="492"/>
      <c r="LDS39" s="492"/>
      <c r="LDT39" s="492"/>
      <c r="LDU39" s="492"/>
      <c r="LDV39" s="492"/>
      <c r="LDW39" s="492"/>
      <c r="LDX39" s="492"/>
      <c r="LDY39" s="492"/>
      <c r="LDZ39" s="492"/>
      <c r="LEA39" s="492"/>
      <c r="LEB39" s="492"/>
      <c r="LEC39" s="492"/>
      <c r="LED39" s="492"/>
      <c r="LEE39" s="492"/>
      <c r="LEF39" s="492"/>
      <c r="LEG39" s="492"/>
      <c r="LEH39" s="492"/>
      <c r="LEI39" s="492"/>
      <c r="LEJ39" s="492"/>
      <c r="LEK39" s="492"/>
      <c r="LEL39" s="492"/>
      <c r="LEM39" s="492"/>
      <c r="LEN39" s="492"/>
      <c r="LEO39" s="492"/>
      <c r="LEP39" s="492"/>
      <c r="LEQ39" s="492"/>
      <c r="LER39" s="492"/>
      <c r="LES39" s="492"/>
      <c r="LET39" s="492"/>
      <c r="LEU39" s="492"/>
      <c r="LEV39" s="492"/>
      <c r="LEW39" s="492"/>
      <c r="LEX39" s="492"/>
      <c r="LEY39" s="492"/>
      <c r="LEZ39" s="492"/>
      <c r="LFA39" s="492"/>
      <c r="LFB39" s="492"/>
      <c r="LFC39" s="492"/>
      <c r="LFD39" s="492"/>
      <c r="LFE39" s="492"/>
      <c r="LFF39" s="492"/>
      <c r="LFG39" s="492"/>
      <c r="LFH39" s="492"/>
      <c r="LFI39" s="492"/>
      <c r="LFJ39" s="492"/>
      <c r="LFK39" s="492"/>
      <c r="LFL39" s="492"/>
      <c r="LFM39" s="492"/>
      <c r="LFN39" s="492"/>
      <c r="LFO39" s="492"/>
      <c r="LFP39" s="492"/>
      <c r="LFQ39" s="492"/>
      <c r="LFR39" s="492"/>
      <c r="LFS39" s="492"/>
      <c r="LFT39" s="492"/>
      <c r="LFU39" s="492"/>
      <c r="LFV39" s="492"/>
      <c r="LFW39" s="492"/>
      <c r="LFX39" s="492"/>
      <c r="LFY39" s="492"/>
      <c r="LFZ39" s="492"/>
      <c r="LGA39" s="492"/>
      <c r="LGB39" s="492"/>
      <c r="LGC39" s="492"/>
      <c r="LGD39" s="492"/>
      <c r="LGE39" s="492"/>
      <c r="LGF39" s="492"/>
      <c r="LGG39" s="492"/>
      <c r="LGH39" s="492"/>
      <c r="LGI39" s="492"/>
      <c r="LGJ39" s="492"/>
      <c r="LGK39" s="492"/>
      <c r="LGL39" s="492"/>
      <c r="LGM39" s="492"/>
      <c r="LGN39" s="492"/>
      <c r="LGO39" s="492"/>
      <c r="LGP39" s="492"/>
      <c r="LGQ39" s="492"/>
      <c r="LGR39" s="492"/>
      <c r="LGS39" s="492"/>
      <c r="LGT39" s="492"/>
      <c r="LGU39" s="492"/>
      <c r="LGV39" s="492"/>
      <c r="LGW39" s="492"/>
      <c r="LGX39" s="492"/>
      <c r="LGY39" s="492"/>
      <c r="LGZ39" s="492"/>
      <c r="LHA39" s="492"/>
      <c r="LHB39" s="492"/>
      <c r="LHC39" s="492"/>
      <c r="LHD39" s="492"/>
      <c r="LHE39" s="492"/>
      <c r="LHF39" s="492"/>
      <c r="LHG39" s="492"/>
      <c r="LHH39" s="492"/>
      <c r="LHI39" s="492"/>
      <c r="LHJ39" s="492"/>
      <c r="LHK39" s="492"/>
      <c r="LHL39" s="492"/>
      <c r="LHM39" s="492"/>
      <c r="LHN39" s="492"/>
      <c r="LHO39" s="492"/>
      <c r="LHP39" s="492"/>
      <c r="LHQ39" s="492"/>
      <c r="LHR39" s="492"/>
      <c r="LHS39" s="492"/>
      <c r="LHT39" s="492"/>
      <c r="LHU39" s="492"/>
      <c r="LHV39" s="492"/>
      <c r="LHW39" s="492"/>
      <c r="LHX39" s="492"/>
      <c r="LHY39" s="492"/>
      <c r="LHZ39" s="492"/>
      <c r="LIA39" s="492"/>
      <c r="LIB39" s="492"/>
      <c r="LIC39" s="492"/>
      <c r="LID39" s="492"/>
      <c r="LIE39" s="492"/>
      <c r="LIF39" s="492"/>
      <c r="LIG39" s="492"/>
      <c r="LIH39" s="492"/>
      <c r="LII39" s="492"/>
      <c r="LIJ39" s="492"/>
      <c r="LIK39" s="492"/>
      <c r="LIL39" s="492"/>
      <c r="LIM39" s="492"/>
      <c r="LIN39" s="492"/>
      <c r="LIO39" s="492"/>
      <c r="LIP39" s="492"/>
      <c r="LIQ39" s="492"/>
      <c r="LIR39" s="492"/>
      <c r="LIS39" s="492"/>
      <c r="LIT39" s="492"/>
      <c r="LIU39" s="492"/>
      <c r="LIV39" s="492"/>
      <c r="LIW39" s="492"/>
      <c r="LIX39" s="492"/>
      <c r="LIY39" s="492"/>
      <c r="LIZ39" s="492"/>
      <c r="LJA39" s="492"/>
      <c r="LJB39" s="492"/>
      <c r="LJC39" s="492"/>
      <c r="LJD39" s="492"/>
      <c r="LJE39" s="492"/>
      <c r="LJF39" s="492"/>
      <c r="LJG39" s="492"/>
      <c r="LJH39" s="492"/>
      <c r="LJI39" s="492"/>
      <c r="LJJ39" s="492"/>
      <c r="LJK39" s="492"/>
      <c r="LJL39" s="492"/>
      <c r="LJM39" s="492"/>
      <c r="LJN39" s="492"/>
      <c r="LJO39" s="492"/>
      <c r="LJP39" s="492"/>
      <c r="LJQ39" s="492"/>
      <c r="LJR39" s="492"/>
      <c r="LJS39" s="492"/>
      <c r="LJT39" s="492"/>
      <c r="LJU39" s="492"/>
      <c r="LJV39" s="492"/>
      <c r="LJW39" s="492"/>
      <c r="LJX39" s="492"/>
      <c r="LJY39" s="492"/>
      <c r="LJZ39" s="492"/>
      <c r="LKA39" s="492"/>
      <c r="LKB39" s="492"/>
      <c r="LKC39" s="492"/>
      <c r="LKD39" s="492"/>
      <c r="LKE39" s="492"/>
      <c r="LKF39" s="492"/>
      <c r="LKG39" s="492"/>
      <c r="LKH39" s="492"/>
      <c r="LKI39" s="492"/>
      <c r="LKJ39" s="492"/>
      <c r="LKK39" s="492"/>
      <c r="LKL39" s="492"/>
      <c r="LKM39" s="492"/>
      <c r="LKN39" s="492"/>
      <c r="LKO39" s="492"/>
      <c r="LKP39" s="492"/>
      <c r="LKQ39" s="492"/>
      <c r="LKR39" s="492"/>
      <c r="LKS39" s="492"/>
      <c r="LKT39" s="492"/>
      <c r="LKU39" s="492"/>
      <c r="LKV39" s="492"/>
      <c r="LKW39" s="492"/>
      <c r="LKX39" s="492"/>
      <c r="LKY39" s="492"/>
      <c r="LKZ39" s="492"/>
      <c r="LLA39" s="492"/>
      <c r="LLB39" s="492"/>
      <c r="LLC39" s="492"/>
      <c r="LLD39" s="492"/>
      <c r="LLE39" s="492"/>
      <c r="LLF39" s="492"/>
      <c r="LLG39" s="492"/>
      <c r="LLH39" s="492"/>
      <c r="LLI39" s="492"/>
      <c r="LLJ39" s="492"/>
      <c r="LLK39" s="492"/>
      <c r="LLL39" s="492"/>
      <c r="LLM39" s="492"/>
      <c r="LLN39" s="492"/>
      <c r="LLO39" s="492"/>
      <c r="LLP39" s="492"/>
      <c r="LLQ39" s="492"/>
      <c r="LLR39" s="492"/>
      <c r="LLS39" s="492"/>
      <c r="LLT39" s="492"/>
      <c r="LLU39" s="492"/>
      <c r="LLV39" s="492"/>
      <c r="LLW39" s="492"/>
      <c r="LLX39" s="492"/>
      <c r="LLY39" s="492"/>
      <c r="LLZ39" s="492"/>
      <c r="LMA39" s="492"/>
      <c r="LMB39" s="492"/>
      <c r="LMC39" s="492"/>
      <c r="LMD39" s="492"/>
      <c r="LME39" s="492"/>
      <c r="LMF39" s="492"/>
      <c r="LMG39" s="492"/>
      <c r="LMH39" s="492"/>
      <c r="LMI39" s="492"/>
      <c r="LMJ39" s="492"/>
      <c r="LMK39" s="492"/>
      <c r="LML39" s="492"/>
      <c r="LMM39" s="492"/>
      <c r="LMN39" s="492"/>
      <c r="LMO39" s="492"/>
      <c r="LMP39" s="492"/>
      <c r="LMQ39" s="492"/>
      <c r="LMR39" s="492"/>
      <c r="LMS39" s="492"/>
      <c r="LMT39" s="492"/>
      <c r="LMU39" s="492"/>
      <c r="LMV39" s="492"/>
      <c r="LMW39" s="492"/>
      <c r="LMX39" s="492"/>
      <c r="LMY39" s="492"/>
      <c r="LMZ39" s="492"/>
      <c r="LNA39" s="492"/>
      <c r="LNB39" s="492"/>
      <c r="LNC39" s="492"/>
      <c r="LND39" s="492"/>
      <c r="LNE39" s="492"/>
      <c r="LNF39" s="492"/>
      <c r="LNG39" s="492"/>
      <c r="LNH39" s="492"/>
      <c r="LNI39" s="492"/>
      <c r="LNJ39" s="492"/>
      <c r="LNK39" s="492"/>
      <c r="LNL39" s="492"/>
      <c r="LNM39" s="492"/>
      <c r="LNN39" s="492"/>
      <c r="LNO39" s="492"/>
      <c r="LNP39" s="492"/>
      <c r="LNQ39" s="492"/>
      <c r="LNR39" s="492"/>
      <c r="LNS39" s="492"/>
      <c r="LNT39" s="492"/>
      <c r="LNU39" s="492"/>
      <c r="LNV39" s="492"/>
      <c r="LNW39" s="492"/>
      <c r="LNX39" s="492"/>
      <c r="LNY39" s="492"/>
      <c r="LNZ39" s="492"/>
      <c r="LOA39" s="492"/>
      <c r="LOB39" s="492"/>
      <c r="LOC39" s="492"/>
      <c r="LOD39" s="492"/>
      <c r="LOE39" s="492"/>
      <c r="LOF39" s="492"/>
      <c r="LOG39" s="492"/>
      <c r="LOH39" s="492"/>
      <c r="LOI39" s="492"/>
      <c r="LOJ39" s="492"/>
      <c r="LOK39" s="492"/>
      <c r="LOL39" s="492"/>
      <c r="LOM39" s="492"/>
      <c r="LON39" s="492"/>
      <c r="LOO39" s="492"/>
      <c r="LOP39" s="492"/>
      <c r="LOQ39" s="492"/>
      <c r="LOR39" s="492"/>
      <c r="LOS39" s="492"/>
      <c r="LOT39" s="492"/>
      <c r="LOU39" s="492"/>
      <c r="LOV39" s="492"/>
      <c r="LOW39" s="492"/>
      <c r="LOX39" s="492"/>
      <c r="LOY39" s="492"/>
      <c r="LOZ39" s="492"/>
      <c r="LPA39" s="492"/>
      <c r="LPB39" s="492"/>
      <c r="LPC39" s="492"/>
      <c r="LPD39" s="492"/>
      <c r="LPE39" s="492"/>
      <c r="LPF39" s="492"/>
      <c r="LPG39" s="492"/>
      <c r="LPH39" s="492"/>
      <c r="LPI39" s="492"/>
      <c r="LPJ39" s="492"/>
      <c r="LPK39" s="492"/>
      <c r="LPL39" s="492"/>
      <c r="LPM39" s="492"/>
      <c r="LPN39" s="492"/>
      <c r="LPO39" s="492"/>
      <c r="LPP39" s="492"/>
      <c r="LPQ39" s="492"/>
      <c r="LPR39" s="492"/>
      <c r="LPS39" s="492"/>
      <c r="LPT39" s="492"/>
      <c r="LPU39" s="492"/>
      <c r="LPV39" s="492"/>
      <c r="LPW39" s="492"/>
      <c r="LPX39" s="492"/>
      <c r="LPY39" s="492"/>
      <c r="LPZ39" s="492"/>
      <c r="LQA39" s="492"/>
      <c r="LQB39" s="492"/>
      <c r="LQC39" s="492"/>
      <c r="LQD39" s="492"/>
      <c r="LQE39" s="492"/>
      <c r="LQF39" s="492"/>
      <c r="LQG39" s="492"/>
      <c r="LQH39" s="492"/>
      <c r="LQI39" s="492"/>
      <c r="LQJ39" s="492"/>
      <c r="LQK39" s="492"/>
      <c r="LQL39" s="492"/>
      <c r="LQM39" s="492"/>
      <c r="LQN39" s="492"/>
      <c r="LQO39" s="492"/>
      <c r="LQP39" s="492"/>
      <c r="LQQ39" s="492"/>
      <c r="LQR39" s="492"/>
      <c r="LQS39" s="492"/>
      <c r="LQT39" s="492"/>
      <c r="LQU39" s="492"/>
      <c r="LQV39" s="492"/>
      <c r="LQW39" s="492"/>
      <c r="LQX39" s="492"/>
      <c r="LQY39" s="492"/>
      <c r="LQZ39" s="492"/>
      <c r="LRA39" s="492"/>
      <c r="LRB39" s="492"/>
      <c r="LRC39" s="492"/>
      <c r="LRD39" s="492"/>
      <c r="LRE39" s="492"/>
      <c r="LRF39" s="492"/>
      <c r="LRG39" s="492"/>
      <c r="LRH39" s="492"/>
      <c r="LRI39" s="492"/>
      <c r="LRJ39" s="492"/>
      <c r="LRK39" s="492"/>
      <c r="LRL39" s="492"/>
      <c r="LRM39" s="492"/>
      <c r="LRN39" s="492"/>
      <c r="LRO39" s="492"/>
      <c r="LRP39" s="492"/>
      <c r="LRQ39" s="492"/>
      <c r="LRR39" s="492"/>
      <c r="LRS39" s="492"/>
      <c r="LRT39" s="492"/>
      <c r="LRU39" s="492"/>
      <c r="LRV39" s="492"/>
      <c r="LRW39" s="492"/>
      <c r="LRX39" s="492"/>
      <c r="LRY39" s="492"/>
      <c r="LRZ39" s="492"/>
      <c r="LSA39" s="492"/>
      <c r="LSB39" s="492"/>
      <c r="LSC39" s="492"/>
      <c r="LSD39" s="492"/>
      <c r="LSE39" s="492"/>
      <c r="LSF39" s="492"/>
      <c r="LSG39" s="492"/>
      <c r="LSH39" s="492"/>
      <c r="LSI39" s="492"/>
      <c r="LSJ39" s="492"/>
      <c r="LSK39" s="492"/>
      <c r="LSL39" s="492"/>
      <c r="LSM39" s="492"/>
      <c r="LSN39" s="492"/>
      <c r="LSO39" s="492"/>
      <c r="LSP39" s="492"/>
      <c r="LSQ39" s="492"/>
      <c r="LSR39" s="492"/>
      <c r="LSS39" s="492"/>
      <c r="LST39" s="492"/>
      <c r="LSU39" s="492"/>
      <c r="LSV39" s="492"/>
      <c r="LSW39" s="492"/>
      <c r="LSX39" s="492"/>
      <c r="LSY39" s="492"/>
      <c r="LSZ39" s="492"/>
      <c r="LTA39" s="492"/>
      <c r="LTB39" s="492"/>
      <c r="LTC39" s="492"/>
      <c r="LTD39" s="492"/>
      <c r="LTE39" s="492"/>
      <c r="LTF39" s="492"/>
      <c r="LTG39" s="492"/>
      <c r="LTH39" s="492"/>
      <c r="LTI39" s="492"/>
      <c r="LTJ39" s="492"/>
      <c r="LTK39" s="492"/>
      <c r="LTL39" s="492"/>
      <c r="LTM39" s="492"/>
      <c r="LTN39" s="492"/>
      <c r="LTO39" s="492"/>
      <c r="LTP39" s="492"/>
      <c r="LTQ39" s="492"/>
      <c r="LTR39" s="492"/>
      <c r="LTS39" s="492"/>
      <c r="LTT39" s="492"/>
      <c r="LTU39" s="492"/>
      <c r="LTV39" s="492"/>
      <c r="LTW39" s="492"/>
      <c r="LTX39" s="492"/>
      <c r="LTY39" s="492"/>
      <c r="LTZ39" s="492"/>
      <c r="LUA39" s="492"/>
      <c r="LUB39" s="492"/>
      <c r="LUC39" s="492"/>
      <c r="LUD39" s="492"/>
      <c r="LUE39" s="492"/>
      <c r="LUF39" s="492"/>
      <c r="LUG39" s="492"/>
      <c r="LUH39" s="492"/>
      <c r="LUI39" s="492"/>
      <c r="LUJ39" s="492"/>
      <c r="LUK39" s="492"/>
      <c r="LUL39" s="492"/>
      <c r="LUM39" s="492"/>
      <c r="LUN39" s="492"/>
      <c r="LUO39" s="492"/>
      <c r="LUP39" s="492"/>
      <c r="LUQ39" s="492"/>
      <c r="LUR39" s="492"/>
      <c r="LUS39" s="492"/>
      <c r="LUT39" s="492"/>
      <c r="LUU39" s="492"/>
      <c r="LUV39" s="492"/>
      <c r="LUW39" s="492"/>
      <c r="LUX39" s="492"/>
      <c r="LUY39" s="492"/>
      <c r="LUZ39" s="492"/>
      <c r="LVA39" s="492"/>
      <c r="LVB39" s="492"/>
      <c r="LVC39" s="492"/>
      <c r="LVD39" s="492"/>
      <c r="LVE39" s="492"/>
      <c r="LVF39" s="492"/>
      <c r="LVG39" s="492"/>
      <c r="LVH39" s="492"/>
      <c r="LVI39" s="492"/>
      <c r="LVJ39" s="492"/>
      <c r="LVK39" s="492"/>
      <c r="LVL39" s="492"/>
      <c r="LVM39" s="492"/>
      <c r="LVN39" s="492"/>
      <c r="LVO39" s="492"/>
      <c r="LVP39" s="492"/>
      <c r="LVQ39" s="492"/>
      <c r="LVR39" s="492"/>
      <c r="LVS39" s="492"/>
      <c r="LVT39" s="492"/>
      <c r="LVU39" s="492"/>
      <c r="LVV39" s="492"/>
      <c r="LVW39" s="492"/>
      <c r="LVX39" s="492"/>
      <c r="LVY39" s="492"/>
      <c r="LVZ39" s="492"/>
      <c r="LWA39" s="492"/>
      <c r="LWB39" s="492"/>
      <c r="LWC39" s="492"/>
      <c r="LWD39" s="492"/>
      <c r="LWE39" s="492"/>
      <c r="LWF39" s="492"/>
      <c r="LWG39" s="492"/>
      <c r="LWH39" s="492"/>
      <c r="LWI39" s="492"/>
      <c r="LWJ39" s="492"/>
      <c r="LWK39" s="492"/>
      <c r="LWL39" s="492"/>
      <c r="LWM39" s="492"/>
      <c r="LWN39" s="492"/>
      <c r="LWO39" s="492"/>
      <c r="LWP39" s="492"/>
      <c r="LWQ39" s="492"/>
      <c r="LWR39" s="492"/>
      <c r="LWS39" s="492"/>
      <c r="LWT39" s="492"/>
      <c r="LWU39" s="492"/>
      <c r="LWV39" s="492"/>
      <c r="LWW39" s="492"/>
      <c r="LWX39" s="492"/>
      <c r="LWY39" s="492"/>
      <c r="LWZ39" s="492"/>
      <c r="LXA39" s="492"/>
      <c r="LXB39" s="492"/>
      <c r="LXC39" s="492"/>
      <c r="LXD39" s="492"/>
      <c r="LXE39" s="492"/>
      <c r="LXF39" s="492"/>
      <c r="LXG39" s="492"/>
      <c r="LXH39" s="492"/>
      <c r="LXI39" s="492"/>
      <c r="LXJ39" s="492"/>
      <c r="LXK39" s="492"/>
      <c r="LXL39" s="492"/>
      <c r="LXM39" s="492"/>
      <c r="LXN39" s="492"/>
      <c r="LXO39" s="492"/>
      <c r="LXP39" s="492"/>
      <c r="LXQ39" s="492"/>
      <c r="LXR39" s="492"/>
      <c r="LXS39" s="492"/>
      <c r="LXT39" s="492"/>
      <c r="LXU39" s="492"/>
      <c r="LXV39" s="492"/>
      <c r="LXW39" s="492"/>
      <c r="LXX39" s="492"/>
      <c r="LXY39" s="492"/>
      <c r="LXZ39" s="492"/>
      <c r="LYA39" s="492"/>
      <c r="LYB39" s="492"/>
      <c r="LYC39" s="492"/>
      <c r="LYD39" s="492"/>
      <c r="LYE39" s="492"/>
      <c r="LYF39" s="492"/>
      <c r="LYG39" s="492"/>
      <c r="LYH39" s="492"/>
      <c r="LYI39" s="492"/>
      <c r="LYJ39" s="492"/>
      <c r="LYK39" s="492"/>
      <c r="LYL39" s="492"/>
      <c r="LYM39" s="492"/>
      <c r="LYN39" s="492"/>
      <c r="LYO39" s="492"/>
      <c r="LYP39" s="492"/>
      <c r="LYQ39" s="492"/>
      <c r="LYR39" s="492"/>
      <c r="LYS39" s="492"/>
      <c r="LYT39" s="492"/>
      <c r="LYU39" s="492"/>
      <c r="LYV39" s="492"/>
      <c r="LYW39" s="492"/>
      <c r="LYX39" s="492"/>
      <c r="LYY39" s="492"/>
      <c r="LYZ39" s="492"/>
      <c r="LZA39" s="492"/>
      <c r="LZB39" s="492"/>
      <c r="LZC39" s="492"/>
      <c r="LZD39" s="492"/>
      <c r="LZE39" s="492"/>
      <c r="LZF39" s="492"/>
      <c r="LZG39" s="492"/>
      <c r="LZH39" s="492"/>
      <c r="LZI39" s="492"/>
      <c r="LZJ39" s="492"/>
      <c r="LZK39" s="492"/>
      <c r="LZL39" s="492"/>
      <c r="LZM39" s="492"/>
      <c r="LZN39" s="492"/>
      <c r="LZO39" s="492"/>
      <c r="LZP39" s="492"/>
      <c r="LZQ39" s="492"/>
      <c r="LZR39" s="492"/>
      <c r="LZS39" s="492"/>
      <c r="LZT39" s="492"/>
      <c r="LZU39" s="492"/>
      <c r="LZV39" s="492"/>
      <c r="LZW39" s="492"/>
      <c r="LZX39" s="492"/>
      <c r="LZY39" s="492"/>
      <c r="LZZ39" s="492"/>
      <c r="MAA39" s="492"/>
      <c r="MAB39" s="492"/>
      <c r="MAC39" s="492"/>
      <c r="MAD39" s="492"/>
      <c r="MAE39" s="492"/>
      <c r="MAF39" s="492"/>
      <c r="MAG39" s="492"/>
      <c r="MAH39" s="492"/>
      <c r="MAI39" s="492"/>
      <c r="MAJ39" s="492"/>
      <c r="MAK39" s="492"/>
      <c r="MAL39" s="492"/>
      <c r="MAM39" s="492"/>
      <c r="MAN39" s="492"/>
      <c r="MAO39" s="492"/>
      <c r="MAP39" s="492"/>
      <c r="MAQ39" s="492"/>
      <c r="MAR39" s="492"/>
      <c r="MAS39" s="492"/>
      <c r="MAT39" s="492"/>
      <c r="MAU39" s="492"/>
      <c r="MAV39" s="492"/>
      <c r="MAW39" s="492"/>
      <c r="MAX39" s="492"/>
      <c r="MAY39" s="492"/>
      <c r="MAZ39" s="492"/>
      <c r="MBA39" s="492"/>
      <c r="MBB39" s="492"/>
      <c r="MBC39" s="492"/>
      <c r="MBD39" s="492"/>
      <c r="MBE39" s="492"/>
      <c r="MBF39" s="492"/>
      <c r="MBG39" s="492"/>
      <c r="MBH39" s="492"/>
      <c r="MBI39" s="492"/>
      <c r="MBJ39" s="492"/>
      <c r="MBK39" s="492"/>
      <c r="MBL39" s="492"/>
      <c r="MBM39" s="492"/>
      <c r="MBN39" s="492"/>
      <c r="MBO39" s="492"/>
      <c r="MBP39" s="492"/>
      <c r="MBQ39" s="492"/>
      <c r="MBR39" s="492"/>
      <c r="MBS39" s="492"/>
      <c r="MBT39" s="492"/>
      <c r="MBU39" s="492"/>
      <c r="MBV39" s="492"/>
      <c r="MBW39" s="492"/>
      <c r="MBX39" s="492"/>
      <c r="MBY39" s="492"/>
      <c r="MBZ39" s="492"/>
      <c r="MCA39" s="492"/>
      <c r="MCB39" s="492"/>
      <c r="MCC39" s="492"/>
      <c r="MCD39" s="492"/>
      <c r="MCE39" s="492"/>
      <c r="MCF39" s="492"/>
      <c r="MCG39" s="492"/>
      <c r="MCH39" s="492"/>
      <c r="MCI39" s="492"/>
      <c r="MCJ39" s="492"/>
      <c r="MCK39" s="492"/>
      <c r="MCL39" s="492"/>
      <c r="MCM39" s="492"/>
      <c r="MCN39" s="492"/>
      <c r="MCO39" s="492"/>
      <c r="MCP39" s="492"/>
      <c r="MCQ39" s="492"/>
      <c r="MCR39" s="492"/>
      <c r="MCS39" s="492"/>
      <c r="MCT39" s="492"/>
      <c r="MCU39" s="492"/>
      <c r="MCV39" s="492"/>
      <c r="MCW39" s="492"/>
      <c r="MCX39" s="492"/>
      <c r="MCY39" s="492"/>
      <c r="MCZ39" s="492"/>
      <c r="MDA39" s="492"/>
      <c r="MDB39" s="492"/>
      <c r="MDC39" s="492"/>
      <c r="MDD39" s="492"/>
      <c r="MDE39" s="492"/>
      <c r="MDF39" s="492"/>
      <c r="MDG39" s="492"/>
      <c r="MDH39" s="492"/>
      <c r="MDI39" s="492"/>
      <c r="MDJ39" s="492"/>
      <c r="MDK39" s="492"/>
      <c r="MDL39" s="492"/>
      <c r="MDM39" s="492"/>
      <c r="MDN39" s="492"/>
      <c r="MDO39" s="492"/>
      <c r="MDP39" s="492"/>
      <c r="MDQ39" s="492"/>
      <c r="MDR39" s="492"/>
      <c r="MDS39" s="492"/>
      <c r="MDT39" s="492"/>
      <c r="MDU39" s="492"/>
      <c r="MDV39" s="492"/>
      <c r="MDW39" s="492"/>
      <c r="MDX39" s="492"/>
      <c r="MDY39" s="492"/>
      <c r="MDZ39" s="492"/>
      <c r="MEA39" s="492"/>
      <c r="MEB39" s="492"/>
      <c r="MEC39" s="492"/>
      <c r="MED39" s="492"/>
      <c r="MEE39" s="492"/>
      <c r="MEF39" s="492"/>
      <c r="MEG39" s="492"/>
      <c r="MEH39" s="492"/>
      <c r="MEI39" s="492"/>
      <c r="MEJ39" s="492"/>
      <c r="MEK39" s="492"/>
      <c r="MEL39" s="492"/>
      <c r="MEM39" s="492"/>
      <c r="MEN39" s="492"/>
      <c r="MEO39" s="492"/>
      <c r="MEP39" s="492"/>
      <c r="MEQ39" s="492"/>
      <c r="MER39" s="492"/>
      <c r="MES39" s="492"/>
      <c r="MET39" s="492"/>
      <c r="MEU39" s="492"/>
      <c r="MEV39" s="492"/>
      <c r="MEW39" s="492"/>
      <c r="MEX39" s="492"/>
      <c r="MEY39" s="492"/>
      <c r="MEZ39" s="492"/>
      <c r="MFA39" s="492"/>
      <c r="MFB39" s="492"/>
      <c r="MFC39" s="492"/>
      <c r="MFD39" s="492"/>
      <c r="MFE39" s="492"/>
      <c r="MFF39" s="492"/>
      <c r="MFG39" s="492"/>
      <c r="MFH39" s="492"/>
      <c r="MFI39" s="492"/>
      <c r="MFJ39" s="492"/>
      <c r="MFK39" s="492"/>
      <c r="MFL39" s="492"/>
      <c r="MFM39" s="492"/>
      <c r="MFN39" s="492"/>
      <c r="MFO39" s="492"/>
      <c r="MFP39" s="492"/>
      <c r="MFQ39" s="492"/>
      <c r="MFR39" s="492"/>
      <c r="MFS39" s="492"/>
      <c r="MFT39" s="492"/>
      <c r="MFU39" s="492"/>
      <c r="MFV39" s="492"/>
      <c r="MFW39" s="492"/>
      <c r="MFX39" s="492"/>
      <c r="MFY39" s="492"/>
      <c r="MFZ39" s="492"/>
      <c r="MGA39" s="492"/>
      <c r="MGB39" s="492"/>
      <c r="MGC39" s="492"/>
      <c r="MGD39" s="492"/>
      <c r="MGE39" s="492"/>
      <c r="MGF39" s="492"/>
      <c r="MGG39" s="492"/>
      <c r="MGH39" s="492"/>
      <c r="MGI39" s="492"/>
      <c r="MGJ39" s="492"/>
      <c r="MGK39" s="492"/>
      <c r="MGL39" s="492"/>
      <c r="MGM39" s="492"/>
      <c r="MGN39" s="492"/>
      <c r="MGO39" s="492"/>
      <c r="MGP39" s="492"/>
      <c r="MGQ39" s="492"/>
      <c r="MGR39" s="492"/>
      <c r="MGS39" s="492"/>
      <c r="MGT39" s="492"/>
      <c r="MGU39" s="492"/>
      <c r="MGV39" s="492"/>
      <c r="MGW39" s="492"/>
      <c r="MGX39" s="492"/>
      <c r="MGY39" s="492"/>
      <c r="MGZ39" s="492"/>
      <c r="MHA39" s="492"/>
      <c r="MHB39" s="492"/>
      <c r="MHC39" s="492"/>
      <c r="MHD39" s="492"/>
      <c r="MHE39" s="492"/>
      <c r="MHF39" s="492"/>
      <c r="MHG39" s="492"/>
      <c r="MHH39" s="492"/>
      <c r="MHI39" s="492"/>
      <c r="MHJ39" s="492"/>
      <c r="MHK39" s="492"/>
      <c r="MHL39" s="492"/>
      <c r="MHM39" s="492"/>
      <c r="MHN39" s="492"/>
      <c r="MHO39" s="492"/>
      <c r="MHP39" s="492"/>
      <c r="MHQ39" s="492"/>
      <c r="MHR39" s="492"/>
      <c r="MHS39" s="492"/>
      <c r="MHT39" s="492"/>
      <c r="MHU39" s="492"/>
      <c r="MHV39" s="492"/>
      <c r="MHW39" s="492"/>
      <c r="MHX39" s="492"/>
      <c r="MHY39" s="492"/>
      <c r="MHZ39" s="492"/>
      <c r="MIA39" s="492"/>
      <c r="MIB39" s="492"/>
      <c r="MIC39" s="492"/>
      <c r="MID39" s="492"/>
      <c r="MIE39" s="492"/>
      <c r="MIF39" s="492"/>
      <c r="MIG39" s="492"/>
      <c r="MIH39" s="492"/>
      <c r="MII39" s="492"/>
      <c r="MIJ39" s="492"/>
      <c r="MIK39" s="492"/>
      <c r="MIL39" s="492"/>
      <c r="MIM39" s="492"/>
      <c r="MIN39" s="492"/>
      <c r="MIO39" s="492"/>
      <c r="MIP39" s="492"/>
      <c r="MIQ39" s="492"/>
      <c r="MIR39" s="492"/>
      <c r="MIS39" s="492"/>
      <c r="MIT39" s="492"/>
      <c r="MIU39" s="492"/>
      <c r="MIV39" s="492"/>
      <c r="MIW39" s="492"/>
      <c r="MIX39" s="492"/>
      <c r="MIY39" s="492"/>
      <c r="MIZ39" s="492"/>
      <c r="MJA39" s="492"/>
      <c r="MJB39" s="492"/>
      <c r="MJC39" s="492"/>
      <c r="MJD39" s="492"/>
      <c r="MJE39" s="492"/>
      <c r="MJF39" s="492"/>
      <c r="MJG39" s="492"/>
      <c r="MJH39" s="492"/>
      <c r="MJI39" s="492"/>
      <c r="MJJ39" s="492"/>
      <c r="MJK39" s="492"/>
      <c r="MJL39" s="492"/>
      <c r="MJM39" s="492"/>
      <c r="MJN39" s="492"/>
      <c r="MJO39" s="492"/>
      <c r="MJP39" s="492"/>
      <c r="MJQ39" s="492"/>
      <c r="MJR39" s="492"/>
      <c r="MJS39" s="492"/>
      <c r="MJT39" s="492"/>
      <c r="MJU39" s="492"/>
      <c r="MJV39" s="492"/>
      <c r="MJW39" s="492"/>
      <c r="MJX39" s="492"/>
      <c r="MJY39" s="492"/>
      <c r="MJZ39" s="492"/>
      <c r="MKA39" s="492"/>
      <c r="MKB39" s="492"/>
      <c r="MKC39" s="492"/>
      <c r="MKD39" s="492"/>
      <c r="MKE39" s="492"/>
      <c r="MKF39" s="492"/>
      <c r="MKG39" s="492"/>
      <c r="MKH39" s="492"/>
      <c r="MKI39" s="492"/>
      <c r="MKJ39" s="492"/>
      <c r="MKK39" s="492"/>
      <c r="MKL39" s="492"/>
      <c r="MKM39" s="492"/>
      <c r="MKN39" s="492"/>
      <c r="MKO39" s="492"/>
      <c r="MKP39" s="492"/>
      <c r="MKQ39" s="492"/>
      <c r="MKR39" s="492"/>
      <c r="MKS39" s="492"/>
      <c r="MKT39" s="492"/>
      <c r="MKU39" s="492"/>
      <c r="MKV39" s="492"/>
      <c r="MKW39" s="492"/>
      <c r="MKX39" s="492"/>
      <c r="MKY39" s="492"/>
      <c r="MKZ39" s="492"/>
      <c r="MLA39" s="492"/>
      <c r="MLB39" s="492"/>
      <c r="MLC39" s="492"/>
      <c r="MLD39" s="492"/>
      <c r="MLE39" s="492"/>
      <c r="MLF39" s="492"/>
      <c r="MLG39" s="492"/>
      <c r="MLH39" s="492"/>
      <c r="MLI39" s="492"/>
      <c r="MLJ39" s="492"/>
      <c r="MLK39" s="492"/>
      <c r="MLL39" s="492"/>
      <c r="MLM39" s="492"/>
      <c r="MLN39" s="492"/>
      <c r="MLO39" s="492"/>
      <c r="MLP39" s="492"/>
      <c r="MLQ39" s="492"/>
      <c r="MLR39" s="492"/>
      <c r="MLS39" s="492"/>
      <c r="MLT39" s="492"/>
      <c r="MLU39" s="492"/>
      <c r="MLV39" s="492"/>
      <c r="MLW39" s="492"/>
      <c r="MLX39" s="492"/>
      <c r="MLY39" s="492"/>
      <c r="MLZ39" s="492"/>
      <c r="MMA39" s="492"/>
      <c r="MMB39" s="492"/>
      <c r="MMC39" s="492"/>
      <c r="MMD39" s="492"/>
      <c r="MME39" s="492"/>
      <c r="MMF39" s="492"/>
      <c r="MMG39" s="492"/>
      <c r="MMH39" s="492"/>
      <c r="MMI39" s="492"/>
      <c r="MMJ39" s="492"/>
      <c r="MMK39" s="492"/>
      <c r="MML39" s="492"/>
      <c r="MMM39" s="492"/>
      <c r="MMN39" s="492"/>
      <c r="MMO39" s="492"/>
      <c r="MMP39" s="492"/>
      <c r="MMQ39" s="492"/>
      <c r="MMR39" s="492"/>
      <c r="MMS39" s="492"/>
      <c r="MMT39" s="492"/>
      <c r="MMU39" s="492"/>
      <c r="MMV39" s="492"/>
      <c r="MMW39" s="492"/>
      <c r="MMX39" s="492"/>
      <c r="MMY39" s="492"/>
      <c r="MMZ39" s="492"/>
      <c r="MNA39" s="492"/>
      <c r="MNB39" s="492"/>
      <c r="MNC39" s="492"/>
      <c r="MND39" s="492"/>
      <c r="MNE39" s="492"/>
      <c r="MNF39" s="492"/>
      <c r="MNG39" s="492"/>
      <c r="MNH39" s="492"/>
      <c r="MNI39" s="492"/>
      <c r="MNJ39" s="492"/>
      <c r="MNK39" s="492"/>
      <c r="MNL39" s="492"/>
      <c r="MNM39" s="492"/>
      <c r="MNN39" s="492"/>
      <c r="MNO39" s="492"/>
      <c r="MNP39" s="492"/>
      <c r="MNQ39" s="492"/>
      <c r="MNR39" s="492"/>
      <c r="MNS39" s="492"/>
      <c r="MNT39" s="492"/>
      <c r="MNU39" s="492"/>
      <c r="MNV39" s="492"/>
      <c r="MNW39" s="492"/>
      <c r="MNX39" s="492"/>
      <c r="MNY39" s="492"/>
      <c r="MNZ39" s="492"/>
      <c r="MOA39" s="492"/>
      <c r="MOB39" s="492"/>
      <c r="MOC39" s="492"/>
      <c r="MOD39" s="492"/>
      <c r="MOE39" s="492"/>
      <c r="MOF39" s="492"/>
      <c r="MOG39" s="492"/>
      <c r="MOH39" s="492"/>
      <c r="MOI39" s="492"/>
      <c r="MOJ39" s="492"/>
      <c r="MOK39" s="492"/>
      <c r="MOL39" s="492"/>
      <c r="MOM39" s="492"/>
      <c r="MON39" s="492"/>
      <c r="MOO39" s="492"/>
      <c r="MOP39" s="492"/>
      <c r="MOQ39" s="492"/>
      <c r="MOR39" s="492"/>
      <c r="MOS39" s="492"/>
      <c r="MOT39" s="492"/>
      <c r="MOU39" s="492"/>
      <c r="MOV39" s="492"/>
      <c r="MOW39" s="492"/>
      <c r="MOX39" s="492"/>
      <c r="MOY39" s="492"/>
      <c r="MOZ39" s="492"/>
      <c r="MPA39" s="492"/>
      <c r="MPB39" s="492"/>
      <c r="MPC39" s="492"/>
      <c r="MPD39" s="492"/>
      <c r="MPE39" s="492"/>
      <c r="MPF39" s="492"/>
      <c r="MPG39" s="492"/>
      <c r="MPH39" s="492"/>
      <c r="MPI39" s="492"/>
      <c r="MPJ39" s="492"/>
      <c r="MPK39" s="492"/>
      <c r="MPL39" s="492"/>
      <c r="MPM39" s="492"/>
      <c r="MPN39" s="492"/>
      <c r="MPO39" s="492"/>
      <c r="MPP39" s="492"/>
      <c r="MPQ39" s="492"/>
      <c r="MPR39" s="492"/>
      <c r="MPS39" s="492"/>
      <c r="MPT39" s="492"/>
      <c r="MPU39" s="492"/>
      <c r="MPV39" s="492"/>
      <c r="MPW39" s="492"/>
      <c r="MPX39" s="492"/>
      <c r="MPY39" s="492"/>
      <c r="MPZ39" s="492"/>
      <c r="MQA39" s="492"/>
      <c r="MQB39" s="492"/>
      <c r="MQC39" s="492"/>
      <c r="MQD39" s="492"/>
      <c r="MQE39" s="492"/>
      <c r="MQF39" s="492"/>
      <c r="MQG39" s="492"/>
      <c r="MQH39" s="492"/>
      <c r="MQI39" s="492"/>
      <c r="MQJ39" s="492"/>
      <c r="MQK39" s="492"/>
      <c r="MQL39" s="492"/>
      <c r="MQM39" s="492"/>
      <c r="MQN39" s="492"/>
      <c r="MQO39" s="492"/>
      <c r="MQP39" s="492"/>
      <c r="MQQ39" s="492"/>
      <c r="MQR39" s="492"/>
      <c r="MQS39" s="492"/>
      <c r="MQT39" s="492"/>
      <c r="MQU39" s="492"/>
      <c r="MQV39" s="492"/>
      <c r="MQW39" s="492"/>
      <c r="MQX39" s="492"/>
      <c r="MQY39" s="492"/>
      <c r="MQZ39" s="492"/>
      <c r="MRA39" s="492"/>
      <c r="MRB39" s="492"/>
      <c r="MRC39" s="492"/>
      <c r="MRD39" s="492"/>
      <c r="MRE39" s="492"/>
      <c r="MRF39" s="492"/>
      <c r="MRG39" s="492"/>
      <c r="MRH39" s="492"/>
      <c r="MRI39" s="492"/>
      <c r="MRJ39" s="492"/>
      <c r="MRK39" s="492"/>
      <c r="MRL39" s="492"/>
      <c r="MRM39" s="492"/>
      <c r="MRN39" s="492"/>
      <c r="MRO39" s="492"/>
      <c r="MRP39" s="492"/>
      <c r="MRQ39" s="492"/>
      <c r="MRR39" s="492"/>
      <c r="MRS39" s="492"/>
      <c r="MRT39" s="492"/>
      <c r="MRU39" s="492"/>
      <c r="MRV39" s="492"/>
      <c r="MRW39" s="492"/>
      <c r="MRX39" s="492"/>
      <c r="MRY39" s="492"/>
      <c r="MRZ39" s="492"/>
      <c r="MSA39" s="492"/>
      <c r="MSB39" s="492"/>
      <c r="MSC39" s="492"/>
      <c r="MSD39" s="492"/>
      <c r="MSE39" s="492"/>
      <c r="MSF39" s="492"/>
      <c r="MSG39" s="492"/>
      <c r="MSH39" s="492"/>
      <c r="MSI39" s="492"/>
      <c r="MSJ39" s="492"/>
      <c r="MSK39" s="492"/>
      <c r="MSL39" s="492"/>
      <c r="MSM39" s="492"/>
      <c r="MSN39" s="492"/>
      <c r="MSO39" s="492"/>
      <c r="MSP39" s="492"/>
      <c r="MSQ39" s="492"/>
      <c r="MSR39" s="492"/>
      <c r="MSS39" s="492"/>
      <c r="MST39" s="492"/>
      <c r="MSU39" s="492"/>
      <c r="MSV39" s="492"/>
      <c r="MSW39" s="492"/>
      <c r="MSX39" s="492"/>
      <c r="MSY39" s="492"/>
      <c r="MSZ39" s="492"/>
      <c r="MTA39" s="492"/>
      <c r="MTB39" s="492"/>
      <c r="MTC39" s="492"/>
      <c r="MTD39" s="492"/>
      <c r="MTE39" s="492"/>
      <c r="MTF39" s="492"/>
      <c r="MTG39" s="492"/>
      <c r="MTH39" s="492"/>
      <c r="MTI39" s="492"/>
      <c r="MTJ39" s="492"/>
      <c r="MTK39" s="492"/>
      <c r="MTL39" s="492"/>
      <c r="MTM39" s="492"/>
      <c r="MTN39" s="492"/>
      <c r="MTO39" s="492"/>
      <c r="MTP39" s="492"/>
      <c r="MTQ39" s="492"/>
      <c r="MTR39" s="492"/>
      <c r="MTS39" s="492"/>
      <c r="MTT39" s="492"/>
      <c r="MTU39" s="492"/>
      <c r="MTV39" s="492"/>
      <c r="MTW39" s="492"/>
      <c r="MTX39" s="492"/>
      <c r="MTY39" s="492"/>
      <c r="MTZ39" s="492"/>
      <c r="MUA39" s="492"/>
      <c r="MUB39" s="492"/>
      <c r="MUC39" s="492"/>
      <c r="MUD39" s="492"/>
      <c r="MUE39" s="492"/>
      <c r="MUF39" s="492"/>
      <c r="MUG39" s="492"/>
      <c r="MUH39" s="492"/>
      <c r="MUI39" s="492"/>
      <c r="MUJ39" s="492"/>
      <c r="MUK39" s="492"/>
      <c r="MUL39" s="492"/>
      <c r="MUM39" s="492"/>
      <c r="MUN39" s="492"/>
      <c r="MUO39" s="492"/>
      <c r="MUP39" s="492"/>
      <c r="MUQ39" s="492"/>
      <c r="MUR39" s="492"/>
      <c r="MUS39" s="492"/>
      <c r="MUT39" s="492"/>
      <c r="MUU39" s="492"/>
      <c r="MUV39" s="492"/>
      <c r="MUW39" s="492"/>
      <c r="MUX39" s="492"/>
      <c r="MUY39" s="492"/>
      <c r="MUZ39" s="492"/>
      <c r="MVA39" s="492"/>
      <c r="MVB39" s="492"/>
      <c r="MVC39" s="492"/>
      <c r="MVD39" s="492"/>
      <c r="MVE39" s="492"/>
      <c r="MVF39" s="492"/>
      <c r="MVG39" s="492"/>
      <c r="MVH39" s="492"/>
      <c r="MVI39" s="492"/>
      <c r="MVJ39" s="492"/>
      <c r="MVK39" s="492"/>
      <c r="MVL39" s="492"/>
      <c r="MVM39" s="492"/>
      <c r="MVN39" s="492"/>
      <c r="MVO39" s="492"/>
      <c r="MVP39" s="492"/>
      <c r="MVQ39" s="492"/>
      <c r="MVR39" s="492"/>
      <c r="MVS39" s="492"/>
      <c r="MVT39" s="492"/>
      <c r="MVU39" s="492"/>
      <c r="MVV39" s="492"/>
      <c r="MVW39" s="492"/>
      <c r="MVX39" s="492"/>
      <c r="MVY39" s="492"/>
      <c r="MVZ39" s="492"/>
      <c r="MWA39" s="492"/>
      <c r="MWB39" s="492"/>
      <c r="MWC39" s="492"/>
      <c r="MWD39" s="492"/>
      <c r="MWE39" s="492"/>
      <c r="MWF39" s="492"/>
      <c r="MWG39" s="492"/>
      <c r="MWH39" s="492"/>
      <c r="MWI39" s="492"/>
      <c r="MWJ39" s="492"/>
      <c r="MWK39" s="492"/>
      <c r="MWL39" s="492"/>
      <c r="MWM39" s="492"/>
      <c r="MWN39" s="492"/>
      <c r="MWO39" s="492"/>
      <c r="MWP39" s="492"/>
      <c r="MWQ39" s="492"/>
      <c r="MWR39" s="492"/>
      <c r="MWS39" s="492"/>
      <c r="MWT39" s="492"/>
      <c r="MWU39" s="492"/>
      <c r="MWV39" s="492"/>
      <c r="MWW39" s="492"/>
      <c r="MWX39" s="492"/>
      <c r="MWY39" s="492"/>
      <c r="MWZ39" s="492"/>
      <c r="MXA39" s="492"/>
      <c r="MXB39" s="492"/>
      <c r="MXC39" s="492"/>
      <c r="MXD39" s="492"/>
      <c r="MXE39" s="492"/>
      <c r="MXF39" s="492"/>
      <c r="MXG39" s="492"/>
      <c r="MXH39" s="492"/>
      <c r="MXI39" s="492"/>
      <c r="MXJ39" s="492"/>
      <c r="MXK39" s="492"/>
      <c r="MXL39" s="492"/>
      <c r="MXM39" s="492"/>
      <c r="MXN39" s="492"/>
      <c r="MXO39" s="492"/>
      <c r="MXP39" s="492"/>
      <c r="MXQ39" s="492"/>
      <c r="MXR39" s="492"/>
      <c r="MXS39" s="492"/>
      <c r="MXT39" s="492"/>
      <c r="MXU39" s="492"/>
      <c r="MXV39" s="492"/>
      <c r="MXW39" s="492"/>
      <c r="MXX39" s="492"/>
      <c r="MXY39" s="492"/>
      <c r="MXZ39" s="492"/>
      <c r="MYA39" s="492"/>
      <c r="MYB39" s="492"/>
      <c r="MYC39" s="492"/>
      <c r="MYD39" s="492"/>
      <c r="MYE39" s="492"/>
      <c r="MYF39" s="492"/>
      <c r="MYG39" s="492"/>
      <c r="MYH39" s="492"/>
      <c r="MYI39" s="492"/>
      <c r="MYJ39" s="492"/>
      <c r="MYK39" s="492"/>
      <c r="MYL39" s="492"/>
      <c r="MYM39" s="492"/>
      <c r="MYN39" s="492"/>
      <c r="MYO39" s="492"/>
      <c r="MYP39" s="492"/>
      <c r="MYQ39" s="492"/>
      <c r="MYR39" s="492"/>
      <c r="MYS39" s="492"/>
      <c r="MYT39" s="492"/>
      <c r="MYU39" s="492"/>
      <c r="MYV39" s="492"/>
      <c r="MYW39" s="492"/>
      <c r="MYX39" s="492"/>
      <c r="MYY39" s="492"/>
      <c r="MYZ39" s="492"/>
      <c r="MZA39" s="492"/>
      <c r="MZB39" s="492"/>
      <c r="MZC39" s="492"/>
      <c r="MZD39" s="492"/>
      <c r="MZE39" s="492"/>
      <c r="MZF39" s="492"/>
      <c r="MZG39" s="492"/>
      <c r="MZH39" s="492"/>
      <c r="MZI39" s="492"/>
      <c r="MZJ39" s="492"/>
      <c r="MZK39" s="492"/>
      <c r="MZL39" s="492"/>
      <c r="MZM39" s="492"/>
      <c r="MZN39" s="492"/>
      <c r="MZO39" s="492"/>
      <c r="MZP39" s="492"/>
      <c r="MZQ39" s="492"/>
      <c r="MZR39" s="492"/>
      <c r="MZS39" s="492"/>
      <c r="MZT39" s="492"/>
      <c r="MZU39" s="492"/>
      <c r="MZV39" s="492"/>
      <c r="MZW39" s="492"/>
      <c r="MZX39" s="492"/>
      <c r="MZY39" s="492"/>
      <c r="MZZ39" s="492"/>
      <c r="NAA39" s="492"/>
      <c r="NAB39" s="492"/>
      <c r="NAC39" s="492"/>
      <c r="NAD39" s="492"/>
      <c r="NAE39" s="492"/>
      <c r="NAF39" s="492"/>
      <c r="NAG39" s="492"/>
      <c r="NAH39" s="492"/>
      <c r="NAI39" s="492"/>
      <c r="NAJ39" s="492"/>
      <c r="NAK39" s="492"/>
      <c r="NAL39" s="492"/>
      <c r="NAM39" s="492"/>
      <c r="NAN39" s="492"/>
      <c r="NAO39" s="492"/>
      <c r="NAP39" s="492"/>
      <c r="NAQ39" s="492"/>
      <c r="NAR39" s="492"/>
      <c r="NAS39" s="492"/>
      <c r="NAT39" s="492"/>
      <c r="NAU39" s="492"/>
      <c r="NAV39" s="492"/>
      <c r="NAW39" s="492"/>
      <c r="NAX39" s="492"/>
      <c r="NAY39" s="492"/>
      <c r="NAZ39" s="492"/>
      <c r="NBA39" s="492"/>
      <c r="NBB39" s="492"/>
      <c r="NBC39" s="492"/>
      <c r="NBD39" s="492"/>
      <c r="NBE39" s="492"/>
      <c r="NBF39" s="492"/>
      <c r="NBG39" s="492"/>
      <c r="NBH39" s="492"/>
      <c r="NBI39" s="492"/>
      <c r="NBJ39" s="492"/>
      <c r="NBK39" s="492"/>
      <c r="NBL39" s="492"/>
      <c r="NBM39" s="492"/>
      <c r="NBN39" s="492"/>
      <c r="NBO39" s="492"/>
      <c r="NBP39" s="492"/>
      <c r="NBQ39" s="492"/>
      <c r="NBR39" s="492"/>
      <c r="NBS39" s="492"/>
      <c r="NBT39" s="492"/>
      <c r="NBU39" s="492"/>
      <c r="NBV39" s="492"/>
      <c r="NBW39" s="492"/>
      <c r="NBX39" s="492"/>
      <c r="NBY39" s="492"/>
      <c r="NBZ39" s="492"/>
      <c r="NCA39" s="492"/>
      <c r="NCB39" s="492"/>
      <c r="NCC39" s="492"/>
      <c r="NCD39" s="492"/>
      <c r="NCE39" s="492"/>
      <c r="NCF39" s="492"/>
      <c r="NCG39" s="492"/>
      <c r="NCH39" s="492"/>
      <c r="NCI39" s="492"/>
      <c r="NCJ39" s="492"/>
      <c r="NCK39" s="492"/>
      <c r="NCL39" s="492"/>
      <c r="NCM39" s="492"/>
      <c r="NCN39" s="492"/>
      <c r="NCO39" s="492"/>
      <c r="NCP39" s="492"/>
      <c r="NCQ39" s="492"/>
      <c r="NCR39" s="492"/>
      <c r="NCS39" s="492"/>
      <c r="NCT39" s="492"/>
      <c r="NCU39" s="492"/>
      <c r="NCV39" s="492"/>
      <c r="NCW39" s="492"/>
      <c r="NCX39" s="492"/>
      <c r="NCY39" s="492"/>
      <c r="NCZ39" s="492"/>
      <c r="NDA39" s="492"/>
      <c r="NDB39" s="492"/>
      <c r="NDC39" s="492"/>
      <c r="NDD39" s="492"/>
      <c r="NDE39" s="492"/>
      <c r="NDF39" s="492"/>
      <c r="NDG39" s="492"/>
      <c r="NDH39" s="492"/>
      <c r="NDI39" s="492"/>
      <c r="NDJ39" s="492"/>
      <c r="NDK39" s="492"/>
      <c r="NDL39" s="492"/>
      <c r="NDM39" s="492"/>
      <c r="NDN39" s="492"/>
      <c r="NDO39" s="492"/>
      <c r="NDP39" s="492"/>
      <c r="NDQ39" s="492"/>
      <c r="NDR39" s="492"/>
      <c r="NDS39" s="492"/>
      <c r="NDT39" s="492"/>
      <c r="NDU39" s="492"/>
      <c r="NDV39" s="492"/>
      <c r="NDW39" s="492"/>
      <c r="NDX39" s="492"/>
      <c r="NDY39" s="492"/>
      <c r="NDZ39" s="492"/>
      <c r="NEA39" s="492"/>
      <c r="NEB39" s="492"/>
      <c r="NEC39" s="492"/>
      <c r="NED39" s="492"/>
      <c r="NEE39" s="492"/>
      <c r="NEF39" s="492"/>
      <c r="NEG39" s="492"/>
      <c r="NEH39" s="492"/>
      <c r="NEI39" s="492"/>
      <c r="NEJ39" s="492"/>
      <c r="NEK39" s="492"/>
      <c r="NEL39" s="492"/>
      <c r="NEM39" s="492"/>
      <c r="NEN39" s="492"/>
      <c r="NEO39" s="492"/>
      <c r="NEP39" s="492"/>
      <c r="NEQ39" s="492"/>
      <c r="NER39" s="492"/>
      <c r="NES39" s="492"/>
      <c r="NET39" s="492"/>
      <c r="NEU39" s="492"/>
      <c r="NEV39" s="492"/>
      <c r="NEW39" s="492"/>
      <c r="NEX39" s="492"/>
      <c r="NEY39" s="492"/>
      <c r="NEZ39" s="492"/>
      <c r="NFA39" s="492"/>
      <c r="NFB39" s="492"/>
      <c r="NFC39" s="492"/>
      <c r="NFD39" s="492"/>
      <c r="NFE39" s="492"/>
      <c r="NFF39" s="492"/>
      <c r="NFG39" s="492"/>
      <c r="NFH39" s="492"/>
      <c r="NFI39" s="492"/>
      <c r="NFJ39" s="492"/>
      <c r="NFK39" s="492"/>
      <c r="NFL39" s="492"/>
      <c r="NFM39" s="492"/>
      <c r="NFN39" s="492"/>
      <c r="NFO39" s="492"/>
      <c r="NFP39" s="492"/>
      <c r="NFQ39" s="492"/>
      <c r="NFR39" s="492"/>
      <c r="NFS39" s="492"/>
      <c r="NFT39" s="492"/>
      <c r="NFU39" s="492"/>
      <c r="NFV39" s="492"/>
      <c r="NFW39" s="492"/>
      <c r="NFX39" s="492"/>
      <c r="NFY39" s="492"/>
      <c r="NFZ39" s="492"/>
      <c r="NGA39" s="492"/>
      <c r="NGB39" s="492"/>
      <c r="NGC39" s="492"/>
      <c r="NGD39" s="492"/>
      <c r="NGE39" s="492"/>
      <c r="NGF39" s="492"/>
      <c r="NGG39" s="492"/>
      <c r="NGH39" s="492"/>
      <c r="NGI39" s="492"/>
      <c r="NGJ39" s="492"/>
      <c r="NGK39" s="492"/>
      <c r="NGL39" s="492"/>
      <c r="NGM39" s="492"/>
      <c r="NGN39" s="492"/>
      <c r="NGO39" s="492"/>
      <c r="NGP39" s="492"/>
      <c r="NGQ39" s="492"/>
      <c r="NGR39" s="492"/>
      <c r="NGS39" s="492"/>
      <c r="NGT39" s="492"/>
      <c r="NGU39" s="492"/>
      <c r="NGV39" s="492"/>
      <c r="NGW39" s="492"/>
      <c r="NGX39" s="492"/>
      <c r="NGY39" s="492"/>
      <c r="NGZ39" s="492"/>
      <c r="NHA39" s="492"/>
      <c r="NHB39" s="492"/>
      <c r="NHC39" s="492"/>
      <c r="NHD39" s="492"/>
      <c r="NHE39" s="492"/>
      <c r="NHF39" s="492"/>
      <c r="NHG39" s="492"/>
      <c r="NHH39" s="492"/>
      <c r="NHI39" s="492"/>
      <c r="NHJ39" s="492"/>
      <c r="NHK39" s="492"/>
      <c r="NHL39" s="492"/>
      <c r="NHM39" s="492"/>
      <c r="NHN39" s="492"/>
      <c r="NHO39" s="492"/>
      <c r="NHP39" s="492"/>
      <c r="NHQ39" s="492"/>
      <c r="NHR39" s="492"/>
      <c r="NHS39" s="492"/>
      <c r="NHT39" s="492"/>
      <c r="NHU39" s="492"/>
      <c r="NHV39" s="492"/>
      <c r="NHW39" s="492"/>
      <c r="NHX39" s="492"/>
      <c r="NHY39" s="492"/>
      <c r="NHZ39" s="492"/>
      <c r="NIA39" s="492"/>
      <c r="NIB39" s="492"/>
      <c r="NIC39" s="492"/>
      <c r="NID39" s="492"/>
      <c r="NIE39" s="492"/>
      <c r="NIF39" s="492"/>
      <c r="NIG39" s="492"/>
      <c r="NIH39" s="492"/>
      <c r="NII39" s="492"/>
      <c r="NIJ39" s="492"/>
      <c r="NIK39" s="492"/>
      <c r="NIL39" s="492"/>
      <c r="NIM39" s="492"/>
      <c r="NIN39" s="492"/>
      <c r="NIO39" s="492"/>
      <c r="NIP39" s="492"/>
      <c r="NIQ39" s="492"/>
      <c r="NIR39" s="492"/>
      <c r="NIS39" s="492"/>
      <c r="NIT39" s="492"/>
      <c r="NIU39" s="492"/>
      <c r="NIV39" s="492"/>
      <c r="NIW39" s="492"/>
      <c r="NIX39" s="492"/>
      <c r="NIY39" s="492"/>
      <c r="NIZ39" s="492"/>
      <c r="NJA39" s="492"/>
      <c r="NJB39" s="492"/>
      <c r="NJC39" s="492"/>
      <c r="NJD39" s="492"/>
      <c r="NJE39" s="492"/>
      <c r="NJF39" s="492"/>
      <c r="NJG39" s="492"/>
      <c r="NJH39" s="492"/>
      <c r="NJI39" s="492"/>
      <c r="NJJ39" s="492"/>
      <c r="NJK39" s="492"/>
      <c r="NJL39" s="492"/>
      <c r="NJM39" s="492"/>
      <c r="NJN39" s="492"/>
      <c r="NJO39" s="492"/>
      <c r="NJP39" s="492"/>
      <c r="NJQ39" s="492"/>
      <c r="NJR39" s="492"/>
      <c r="NJS39" s="492"/>
      <c r="NJT39" s="492"/>
      <c r="NJU39" s="492"/>
      <c r="NJV39" s="492"/>
      <c r="NJW39" s="492"/>
      <c r="NJX39" s="492"/>
      <c r="NJY39" s="492"/>
      <c r="NJZ39" s="492"/>
      <c r="NKA39" s="492"/>
      <c r="NKB39" s="492"/>
      <c r="NKC39" s="492"/>
      <c r="NKD39" s="492"/>
      <c r="NKE39" s="492"/>
      <c r="NKF39" s="492"/>
      <c r="NKG39" s="492"/>
      <c r="NKH39" s="492"/>
      <c r="NKI39" s="492"/>
      <c r="NKJ39" s="492"/>
      <c r="NKK39" s="492"/>
      <c r="NKL39" s="492"/>
      <c r="NKM39" s="492"/>
      <c r="NKN39" s="492"/>
      <c r="NKO39" s="492"/>
      <c r="NKP39" s="492"/>
      <c r="NKQ39" s="492"/>
      <c r="NKR39" s="492"/>
      <c r="NKS39" s="492"/>
      <c r="NKT39" s="492"/>
      <c r="NKU39" s="492"/>
      <c r="NKV39" s="492"/>
      <c r="NKW39" s="492"/>
      <c r="NKX39" s="492"/>
      <c r="NKY39" s="492"/>
      <c r="NKZ39" s="492"/>
      <c r="NLA39" s="492"/>
      <c r="NLB39" s="492"/>
      <c r="NLC39" s="492"/>
      <c r="NLD39" s="492"/>
      <c r="NLE39" s="492"/>
      <c r="NLF39" s="492"/>
      <c r="NLG39" s="492"/>
      <c r="NLH39" s="492"/>
      <c r="NLI39" s="492"/>
      <c r="NLJ39" s="492"/>
      <c r="NLK39" s="492"/>
      <c r="NLL39" s="492"/>
      <c r="NLM39" s="492"/>
      <c r="NLN39" s="492"/>
      <c r="NLO39" s="492"/>
      <c r="NLP39" s="492"/>
      <c r="NLQ39" s="492"/>
      <c r="NLR39" s="492"/>
      <c r="NLS39" s="492"/>
      <c r="NLT39" s="492"/>
      <c r="NLU39" s="492"/>
      <c r="NLV39" s="492"/>
      <c r="NLW39" s="492"/>
      <c r="NLX39" s="492"/>
      <c r="NLY39" s="492"/>
      <c r="NLZ39" s="492"/>
      <c r="NMA39" s="492"/>
      <c r="NMB39" s="492"/>
      <c r="NMC39" s="492"/>
      <c r="NMD39" s="492"/>
      <c r="NME39" s="492"/>
      <c r="NMF39" s="492"/>
      <c r="NMG39" s="492"/>
      <c r="NMH39" s="492"/>
      <c r="NMI39" s="492"/>
      <c r="NMJ39" s="492"/>
      <c r="NMK39" s="492"/>
      <c r="NML39" s="492"/>
      <c r="NMM39" s="492"/>
      <c r="NMN39" s="492"/>
      <c r="NMO39" s="492"/>
      <c r="NMP39" s="492"/>
      <c r="NMQ39" s="492"/>
      <c r="NMR39" s="492"/>
      <c r="NMS39" s="492"/>
      <c r="NMT39" s="492"/>
      <c r="NMU39" s="492"/>
      <c r="NMV39" s="492"/>
      <c r="NMW39" s="492"/>
      <c r="NMX39" s="492"/>
      <c r="NMY39" s="492"/>
      <c r="NMZ39" s="492"/>
      <c r="NNA39" s="492"/>
      <c r="NNB39" s="492"/>
      <c r="NNC39" s="492"/>
      <c r="NND39" s="492"/>
      <c r="NNE39" s="492"/>
      <c r="NNF39" s="492"/>
      <c r="NNG39" s="492"/>
      <c r="NNH39" s="492"/>
      <c r="NNI39" s="492"/>
      <c r="NNJ39" s="492"/>
      <c r="NNK39" s="492"/>
      <c r="NNL39" s="492"/>
      <c r="NNM39" s="492"/>
      <c r="NNN39" s="492"/>
      <c r="NNO39" s="492"/>
      <c r="NNP39" s="492"/>
      <c r="NNQ39" s="492"/>
      <c r="NNR39" s="492"/>
      <c r="NNS39" s="492"/>
      <c r="NNT39" s="492"/>
      <c r="NNU39" s="492"/>
      <c r="NNV39" s="492"/>
      <c r="NNW39" s="492"/>
      <c r="NNX39" s="492"/>
      <c r="NNY39" s="492"/>
      <c r="NNZ39" s="492"/>
      <c r="NOA39" s="492"/>
      <c r="NOB39" s="492"/>
      <c r="NOC39" s="492"/>
      <c r="NOD39" s="492"/>
      <c r="NOE39" s="492"/>
      <c r="NOF39" s="492"/>
      <c r="NOG39" s="492"/>
      <c r="NOH39" s="492"/>
      <c r="NOI39" s="492"/>
      <c r="NOJ39" s="492"/>
      <c r="NOK39" s="492"/>
      <c r="NOL39" s="492"/>
      <c r="NOM39" s="492"/>
      <c r="NON39" s="492"/>
      <c r="NOO39" s="492"/>
      <c r="NOP39" s="492"/>
      <c r="NOQ39" s="492"/>
      <c r="NOR39" s="492"/>
      <c r="NOS39" s="492"/>
      <c r="NOT39" s="492"/>
      <c r="NOU39" s="492"/>
      <c r="NOV39" s="492"/>
      <c r="NOW39" s="492"/>
      <c r="NOX39" s="492"/>
      <c r="NOY39" s="492"/>
      <c r="NOZ39" s="492"/>
      <c r="NPA39" s="492"/>
      <c r="NPB39" s="492"/>
      <c r="NPC39" s="492"/>
      <c r="NPD39" s="492"/>
      <c r="NPE39" s="492"/>
      <c r="NPF39" s="492"/>
      <c r="NPG39" s="492"/>
      <c r="NPH39" s="492"/>
      <c r="NPI39" s="492"/>
      <c r="NPJ39" s="492"/>
      <c r="NPK39" s="492"/>
      <c r="NPL39" s="492"/>
      <c r="NPM39" s="492"/>
      <c r="NPN39" s="492"/>
      <c r="NPO39" s="492"/>
      <c r="NPP39" s="492"/>
      <c r="NPQ39" s="492"/>
      <c r="NPR39" s="492"/>
      <c r="NPS39" s="492"/>
      <c r="NPT39" s="492"/>
      <c r="NPU39" s="492"/>
      <c r="NPV39" s="492"/>
      <c r="NPW39" s="492"/>
      <c r="NPX39" s="492"/>
      <c r="NPY39" s="492"/>
      <c r="NPZ39" s="492"/>
      <c r="NQA39" s="492"/>
      <c r="NQB39" s="492"/>
      <c r="NQC39" s="492"/>
      <c r="NQD39" s="492"/>
      <c r="NQE39" s="492"/>
      <c r="NQF39" s="492"/>
      <c r="NQG39" s="492"/>
      <c r="NQH39" s="492"/>
      <c r="NQI39" s="492"/>
      <c r="NQJ39" s="492"/>
      <c r="NQK39" s="492"/>
      <c r="NQL39" s="492"/>
      <c r="NQM39" s="492"/>
      <c r="NQN39" s="492"/>
      <c r="NQO39" s="492"/>
      <c r="NQP39" s="492"/>
      <c r="NQQ39" s="492"/>
      <c r="NQR39" s="492"/>
      <c r="NQS39" s="492"/>
      <c r="NQT39" s="492"/>
      <c r="NQU39" s="492"/>
      <c r="NQV39" s="492"/>
      <c r="NQW39" s="492"/>
      <c r="NQX39" s="492"/>
      <c r="NQY39" s="492"/>
      <c r="NQZ39" s="492"/>
      <c r="NRA39" s="492"/>
      <c r="NRB39" s="492"/>
      <c r="NRC39" s="492"/>
      <c r="NRD39" s="492"/>
      <c r="NRE39" s="492"/>
      <c r="NRF39" s="492"/>
      <c r="NRG39" s="492"/>
      <c r="NRH39" s="492"/>
      <c r="NRI39" s="492"/>
      <c r="NRJ39" s="492"/>
      <c r="NRK39" s="492"/>
      <c r="NRL39" s="492"/>
      <c r="NRM39" s="492"/>
      <c r="NRN39" s="492"/>
      <c r="NRO39" s="492"/>
      <c r="NRP39" s="492"/>
      <c r="NRQ39" s="492"/>
      <c r="NRR39" s="492"/>
      <c r="NRS39" s="492"/>
      <c r="NRT39" s="492"/>
      <c r="NRU39" s="492"/>
      <c r="NRV39" s="492"/>
      <c r="NRW39" s="492"/>
      <c r="NRX39" s="492"/>
      <c r="NRY39" s="492"/>
      <c r="NRZ39" s="492"/>
      <c r="NSA39" s="492"/>
      <c r="NSB39" s="492"/>
      <c r="NSC39" s="492"/>
      <c r="NSD39" s="492"/>
      <c r="NSE39" s="492"/>
      <c r="NSF39" s="492"/>
      <c r="NSG39" s="492"/>
      <c r="NSH39" s="492"/>
      <c r="NSI39" s="492"/>
      <c r="NSJ39" s="492"/>
      <c r="NSK39" s="492"/>
      <c r="NSL39" s="492"/>
      <c r="NSM39" s="492"/>
      <c r="NSN39" s="492"/>
      <c r="NSO39" s="492"/>
      <c r="NSP39" s="492"/>
      <c r="NSQ39" s="492"/>
      <c r="NSR39" s="492"/>
      <c r="NSS39" s="492"/>
      <c r="NST39" s="492"/>
      <c r="NSU39" s="492"/>
      <c r="NSV39" s="492"/>
      <c r="NSW39" s="492"/>
      <c r="NSX39" s="492"/>
      <c r="NSY39" s="492"/>
      <c r="NSZ39" s="492"/>
      <c r="NTA39" s="492"/>
      <c r="NTB39" s="492"/>
      <c r="NTC39" s="492"/>
      <c r="NTD39" s="492"/>
      <c r="NTE39" s="492"/>
      <c r="NTF39" s="492"/>
      <c r="NTG39" s="492"/>
      <c r="NTH39" s="492"/>
      <c r="NTI39" s="492"/>
      <c r="NTJ39" s="492"/>
      <c r="NTK39" s="492"/>
      <c r="NTL39" s="492"/>
      <c r="NTM39" s="492"/>
      <c r="NTN39" s="492"/>
      <c r="NTO39" s="492"/>
      <c r="NTP39" s="492"/>
      <c r="NTQ39" s="492"/>
      <c r="NTR39" s="492"/>
      <c r="NTS39" s="492"/>
      <c r="NTT39" s="492"/>
      <c r="NTU39" s="492"/>
      <c r="NTV39" s="492"/>
      <c r="NTW39" s="492"/>
      <c r="NTX39" s="492"/>
      <c r="NTY39" s="492"/>
      <c r="NTZ39" s="492"/>
      <c r="NUA39" s="492"/>
      <c r="NUB39" s="492"/>
      <c r="NUC39" s="492"/>
      <c r="NUD39" s="492"/>
      <c r="NUE39" s="492"/>
      <c r="NUF39" s="492"/>
      <c r="NUG39" s="492"/>
      <c r="NUH39" s="492"/>
      <c r="NUI39" s="492"/>
      <c r="NUJ39" s="492"/>
      <c r="NUK39" s="492"/>
      <c r="NUL39" s="492"/>
      <c r="NUM39" s="492"/>
      <c r="NUN39" s="492"/>
      <c r="NUO39" s="492"/>
      <c r="NUP39" s="492"/>
      <c r="NUQ39" s="492"/>
      <c r="NUR39" s="492"/>
      <c r="NUS39" s="492"/>
      <c r="NUT39" s="492"/>
      <c r="NUU39" s="492"/>
      <c r="NUV39" s="492"/>
      <c r="NUW39" s="492"/>
      <c r="NUX39" s="492"/>
      <c r="NUY39" s="492"/>
      <c r="NUZ39" s="492"/>
      <c r="NVA39" s="492"/>
      <c r="NVB39" s="492"/>
      <c r="NVC39" s="492"/>
      <c r="NVD39" s="492"/>
      <c r="NVE39" s="492"/>
      <c r="NVF39" s="492"/>
      <c r="NVG39" s="492"/>
      <c r="NVH39" s="492"/>
      <c r="NVI39" s="492"/>
      <c r="NVJ39" s="492"/>
      <c r="NVK39" s="492"/>
      <c r="NVL39" s="492"/>
      <c r="NVM39" s="492"/>
      <c r="NVN39" s="492"/>
      <c r="NVO39" s="492"/>
      <c r="NVP39" s="492"/>
      <c r="NVQ39" s="492"/>
      <c r="NVR39" s="492"/>
      <c r="NVS39" s="492"/>
      <c r="NVT39" s="492"/>
      <c r="NVU39" s="492"/>
      <c r="NVV39" s="492"/>
      <c r="NVW39" s="492"/>
      <c r="NVX39" s="492"/>
      <c r="NVY39" s="492"/>
      <c r="NVZ39" s="492"/>
      <c r="NWA39" s="492"/>
      <c r="NWB39" s="492"/>
      <c r="NWC39" s="492"/>
      <c r="NWD39" s="492"/>
      <c r="NWE39" s="492"/>
      <c r="NWF39" s="492"/>
      <c r="NWG39" s="492"/>
      <c r="NWH39" s="492"/>
      <c r="NWI39" s="492"/>
      <c r="NWJ39" s="492"/>
      <c r="NWK39" s="492"/>
      <c r="NWL39" s="492"/>
      <c r="NWM39" s="492"/>
      <c r="NWN39" s="492"/>
      <c r="NWO39" s="492"/>
      <c r="NWP39" s="492"/>
      <c r="NWQ39" s="492"/>
      <c r="NWR39" s="492"/>
      <c r="NWS39" s="492"/>
      <c r="NWT39" s="492"/>
      <c r="NWU39" s="492"/>
      <c r="NWV39" s="492"/>
      <c r="NWW39" s="492"/>
      <c r="NWX39" s="492"/>
      <c r="NWY39" s="492"/>
      <c r="NWZ39" s="492"/>
      <c r="NXA39" s="492"/>
      <c r="NXB39" s="492"/>
      <c r="NXC39" s="492"/>
      <c r="NXD39" s="492"/>
      <c r="NXE39" s="492"/>
      <c r="NXF39" s="492"/>
      <c r="NXG39" s="492"/>
      <c r="NXH39" s="492"/>
      <c r="NXI39" s="492"/>
      <c r="NXJ39" s="492"/>
      <c r="NXK39" s="492"/>
      <c r="NXL39" s="492"/>
      <c r="NXM39" s="492"/>
      <c r="NXN39" s="492"/>
      <c r="NXO39" s="492"/>
      <c r="NXP39" s="492"/>
      <c r="NXQ39" s="492"/>
      <c r="NXR39" s="492"/>
      <c r="NXS39" s="492"/>
      <c r="NXT39" s="492"/>
      <c r="NXU39" s="492"/>
      <c r="NXV39" s="492"/>
      <c r="NXW39" s="492"/>
      <c r="NXX39" s="492"/>
      <c r="NXY39" s="492"/>
      <c r="NXZ39" s="492"/>
      <c r="NYA39" s="492"/>
      <c r="NYB39" s="492"/>
      <c r="NYC39" s="492"/>
      <c r="NYD39" s="492"/>
      <c r="NYE39" s="492"/>
      <c r="NYF39" s="492"/>
      <c r="NYG39" s="492"/>
      <c r="NYH39" s="492"/>
      <c r="NYI39" s="492"/>
      <c r="NYJ39" s="492"/>
      <c r="NYK39" s="492"/>
      <c r="NYL39" s="492"/>
      <c r="NYM39" s="492"/>
      <c r="NYN39" s="492"/>
      <c r="NYO39" s="492"/>
      <c r="NYP39" s="492"/>
      <c r="NYQ39" s="492"/>
      <c r="NYR39" s="492"/>
      <c r="NYS39" s="492"/>
      <c r="NYT39" s="492"/>
      <c r="NYU39" s="492"/>
      <c r="NYV39" s="492"/>
      <c r="NYW39" s="492"/>
      <c r="NYX39" s="492"/>
      <c r="NYY39" s="492"/>
      <c r="NYZ39" s="492"/>
      <c r="NZA39" s="492"/>
      <c r="NZB39" s="492"/>
      <c r="NZC39" s="492"/>
      <c r="NZD39" s="492"/>
      <c r="NZE39" s="492"/>
      <c r="NZF39" s="492"/>
      <c r="NZG39" s="492"/>
      <c r="NZH39" s="492"/>
      <c r="NZI39" s="492"/>
      <c r="NZJ39" s="492"/>
      <c r="NZK39" s="492"/>
      <c r="NZL39" s="492"/>
      <c r="NZM39" s="492"/>
      <c r="NZN39" s="492"/>
      <c r="NZO39" s="492"/>
      <c r="NZP39" s="492"/>
      <c r="NZQ39" s="492"/>
      <c r="NZR39" s="492"/>
      <c r="NZS39" s="492"/>
      <c r="NZT39" s="492"/>
      <c r="NZU39" s="492"/>
      <c r="NZV39" s="492"/>
      <c r="NZW39" s="492"/>
      <c r="NZX39" s="492"/>
      <c r="NZY39" s="492"/>
      <c r="NZZ39" s="492"/>
      <c r="OAA39" s="492"/>
      <c r="OAB39" s="492"/>
      <c r="OAC39" s="492"/>
      <c r="OAD39" s="492"/>
      <c r="OAE39" s="492"/>
      <c r="OAF39" s="492"/>
      <c r="OAG39" s="492"/>
      <c r="OAH39" s="492"/>
      <c r="OAI39" s="492"/>
      <c r="OAJ39" s="492"/>
      <c r="OAK39" s="492"/>
      <c r="OAL39" s="492"/>
      <c r="OAM39" s="492"/>
      <c r="OAN39" s="492"/>
      <c r="OAO39" s="492"/>
      <c r="OAP39" s="492"/>
      <c r="OAQ39" s="492"/>
      <c r="OAR39" s="492"/>
      <c r="OAS39" s="492"/>
      <c r="OAT39" s="492"/>
      <c r="OAU39" s="492"/>
      <c r="OAV39" s="492"/>
      <c r="OAW39" s="492"/>
      <c r="OAX39" s="492"/>
      <c r="OAY39" s="492"/>
      <c r="OAZ39" s="492"/>
      <c r="OBA39" s="492"/>
      <c r="OBB39" s="492"/>
      <c r="OBC39" s="492"/>
      <c r="OBD39" s="492"/>
      <c r="OBE39" s="492"/>
      <c r="OBF39" s="492"/>
      <c r="OBG39" s="492"/>
      <c r="OBH39" s="492"/>
      <c r="OBI39" s="492"/>
      <c r="OBJ39" s="492"/>
      <c r="OBK39" s="492"/>
      <c r="OBL39" s="492"/>
      <c r="OBM39" s="492"/>
      <c r="OBN39" s="492"/>
      <c r="OBO39" s="492"/>
      <c r="OBP39" s="492"/>
      <c r="OBQ39" s="492"/>
      <c r="OBR39" s="492"/>
      <c r="OBS39" s="492"/>
      <c r="OBT39" s="492"/>
      <c r="OBU39" s="492"/>
      <c r="OBV39" s="492"/>
      <c r="OBW39" s="492"/>
      <c r="OBX39" s="492"/>
      <c r="OBY39" s="492"/>
      <c r="OBZ39" s="492"/>
      <c r="OCA39" s="492"/>
      <c r="OCB39" s="492"/>
      <c r="OCC39" s="492"/>
      <c r="OCD39" s="492"/>
      <c r="OCE39" s="492"/>
      <c r="OCF39" s="492"/>
      <c r="OCG39" s="492"/>
      <c r="OCH39" s="492"/>
      <c r="OCI39" s="492"/>
      <c r="OCJ39" s="492"/>
      <c r="OCK39" s="492"/>
      <c r="OCL39" s="492"/>
      <c r="OCM39" s="492"/>
      <c r="OCN39" s="492"/>
      <c r="OCO39" s="492"/>
      <c r="OCP39" s="492"/>
      <c r="OCQ39" s="492"/>
      <c r="OCR39" s="492"/>
      <c r="OCS39" s="492"/>
      <c r="OCT39" s="492"/>
      <c r="OCU39" s="492"/>
      <c r="OCV39" s="492"/>
      <c r="OCW39" s="492"/>
      <c r="OCX39" s="492"/>
      <c r="OCY39" s="492"/>
      <c r="OCZ39" s="492"/>
      <c r="ODA39" s="492"/>
      <c r="ODB39" s="492"/>
      <c r="ODC39" s="492"/>
      <c r="ODD39" s="492"/>
      <c r="ODE39" s="492"/>
      <c r="ODF39" s="492"/>
      <c r="ODG39" s="492"/>
      <c r="ODH39" s="492"/>
      <c r="ODI39" s="492"/>
      <c r="ODJ39" s="492"/>
      <c r="ODK39" s="492"/>
      <c r="ODL39" s="492"/>
      <c r="ODM39" s="492"/>
      <c r="ODN39" s="492"/>
      <c r="ODO39" s="492"/>
      <c r="ODP39" s="492"/>
      <c r="ODQ39" s="492"/>
      <c r="ODR39" s="492"/>
      <c r="ODS39" s="492"/>
      <c r="ODT39" s="492"/>
      <c r="ODU39" s="492"/>
      <c r="ODV39" s="492"/>
      <c r="ODW39" s="492"/>
      <c r="ODX39" s="492"/>
      <c r="ODY39" s="492"/>
      <c r="ODZ39" s="492"/>
      <c r="OEA39" s="492"/>
      <c r="OEB39" s="492"/>
      <c r="OEC39" s="492"/>
      <c r="OED39" s="492"/>
      <c r="OEE39" s="492"/>
      <c r="OEF39" s="492"/>
      <c r="OEG39" s="492"/>
      <c r="OEH39" s="492"/>
      <c r="OEI39" s="492"/>
      <c r="OEJ39" s="492"/>
      <c r="OEK39" s="492"/>
      <c r="OEL39" s="492"/>
      <c r="OEM39" s="492"/>
      <c r="OEN39" s="492"/>
      <c r="OEO39" s="492"/>
      <c r="OEP39" s="492"/>
      <c r="OEQ39" s="492"/>
      <c r="OER39" s="492"/>
      <c r="OES39" s="492"/>
      <c r="OET39" s="492"/>
      <c r="OEU39" s="492"/>
      <c r="OEV39" s="492"/>
      <c r="OEW39" s="492"/>
      <c r="OEX39" s="492"/>
      <c r="OEY39" s="492"/>
      <c r="OEZ39" s="492"/>
      <c r="OFA39" s="492"/>
      <c r="OFB39" s="492"/>
      <c r="OFC39" s="492"/>
      <c r="OFD39" s="492"/>
      <c r="OFE39" s="492"/>
      <c r="OFF39" s="492"/>
      <c r="OFG39" s="492"/>
      <c r="OFH39" s="492"/>
      <c r="OFI39" s="492"/>
      <c r="OFJ39" s="492"/>
      <c r="OFK39" s="492"/>
      <c r="OFL39" s="492"/>
      <c r="OFM39" s="492"/>
      <c r="OFN39" s="492"/>
      <c r="OFO39" s="492"/>
      <c r="OFP39" s="492"/>
      <c r="OFQ39" s="492"/>
      <c r="OFR39" s="492"/>
      <c r="OFS39" s="492"/>
      <c r="OFT39" s="492"/>
      <c r="OFU39" s="492"/>
      <c r="OFV39" s="492"/>
      <c r="OFW39" s="492"/>
      <c r="OFX39" s="492"/>
      <c r="OFY39" s="492"/>
      <c r="OFZ39" s="492"/>
      <c r="OGA39" s="492"/>
      <c r="OGB39" s="492"/>
      <c r="OGC39" s="492"/>
      <c r="OGD39" s="492"/>
      <c r="OGE39" s="492"/>
      <c r="OGF39" s="492"/>
      <c r="OGG39" s="492"/>
      <c r="OGH39" s="492"/>
      <c r="OGI39" s="492"/>
      <c r="OGJ39" s="492"/>
      <c r="OGK39" s="492"/>
      <c r="OGL39" s="492"/>
      <c r="OGM39" s="492"/>
      <c r="OGN39" s="492"/>
      <c r="OGO39" s="492"/>
      <c r="OGP39" s="492"/>
      <c r="OGQ39" s="492"/>
      <c r="OGR39" s="492"/>
      <c r="OGS39" s="492"/>
      <c r="OGT39" s="492"/>
      <c r="OGU39" s="492"/>
      <c r="OGV39" s="492"/>
      <c r="OGW39" s="492"/>
      <c r="OGX39" s="492"/>
      <c r="OGY39" s="492"/>
      <c r="OGZ39" s="492"/>
      <c r="OHA39" s="492"/>
      <c r="OHB39" s="492"/>
      <c r="OHC39" s="492"/>
      <c r="OHD39" s="492"/>
      <c r="OHE39" s="492"/>
      <c r="OHF39" s="492"/>
      <c r="OHG39" s="492"/>
      <c r="OHH39" s="492"/>
      <c r="OHI39" s="492"/>
      <c r="OHJ39" s="492"/>
      <c r="OHK39" s="492"/>
      <c r="OHL39" s="492"/>
      <c r="OHM39" s="492"/>
      <c r="OHN39" s="492"/>
      <c r="OHO39" s="492"/>
      <c r="OHP39" s="492"/>
      <c r="OHQ39" s="492"/>
      <c r="OHR39" s="492"/>
      <c r="OHS39" s="492"/>
      <c r="OHT39" s="492"/>
      <c r="OHU39" s="492"/>
      <c r="OHV39" s="492"/>
      <c r="OHW39" s="492"/>
      <c r="OHX39" s="492"/>
      <c r="OHY39" s="492"/>
      <c r="OHZ39" s="492"/>
      <c r="OIA39" s="492"/>
      <c r="OIB39" s="492"/>
      <c r="OIC39" s="492"/>
      <c r="OID39" s="492"/>
      <c r="OIE39" s="492"/>
      <c r="OIF39" s="492"/>
      <c r="OIG39" s="492"/>
      <c r="OIH39" s="492"/>
      <c r="OII39" s="492"/>
      <c r="OIJ39" s="492"/>
      <c r="OIK39" s="492"/>
      <c r="OIL39" s="492"/>
      <c r="OIM39" s="492"/>
      <c r="OIN39" s="492"/>
      <c r="OIO39" s="492"/>
      <c r="OIP39" s="492"/>
      <c r="OIQ39" s="492"/>
      <c r="OIR39" s="492"/>
      <c r="OIS39" s="492"/>
      <c r="OIT39" s="492"/>
      <c r="OIU39" s="492"/>
      <c r="OIV39" s="492"/>
      <c r="OIW39" s="492"/>
      <c r="OIX39" s="492"/>
      <c r="OIY39" s="492"/>
      <c r="OIZ39" s="492"/>
      <c r="OJA39" s="492"/>
      <c r="OJB39" s="492"/>
      <c r="OJC39" s="492"/>
      <c r="OJD39" s="492"/>
      <c r="OJE39" s="492"/>
      <c r="OJF39" s="492"/>
      <c r="OJG39" s="492"/>
      <c r="OJH39" s="492"/>
      <c r="OJI39" s="492"/>
      <c r="OJJ39" s="492"/>
      <c r="OJK39" s="492"/>
      <c r="OJL39" s="492"/>
      <c r="OJM39" s="492"/>
      <c r="OJN39" s="492"/>
      <c r="OJO39" s="492"/>
      <c r="OJP39" s="492"/>
      <c r="OJQ39" s="492"/>
      <c r="OJR39" s="492"/>
      <c r="OJS39" s="492"/>
      <c r="OJT39" s="492"/>
      <c r="OJU39" s="492"/>
      <c r="OJV39" s="492"/>
      <c r="OJW39" s="492"/>
      <c r="OJX39" s="492"/>
      <c r="OJY39" s="492"/>
      <c r="OJZ39" s="492"/>
      <c r="OKA39" s="492"/>
      <c r="OKB39" s="492"/>
      <c r="OKC39" s="492"/>
      <c r="OKD39" s="492"/>
      <c r="OKE39" s="492"/>
      <c r="OKF39" s="492"/>
      <c r="OKG39" s="492"/>
      <c r="OKH39" s="492"/>
      <c r="OKI39" s="492"/>
      <c r="OKJ39" s="492"/>
      <c r="OKK39" s="492"/>
      <c r="OKL39" s="492"/>
      <c r="OKM39" s="492"/>
      <c r="OKN39" s="492"/>
      <c r="OKO39" s="492"/>
      <c r="OKP39" s="492"/>
      <c r="OKQ39" s="492"/>
      <c r="OKR39" s="492"/>
      <c r="OKS39" s="492"/>
      <c r="OKT39" s="492"/>
      <c r="OKU39" s="492"/>
      <c r="OKV39" s="492"/>
      <c r="OKW39" s="492"/>
      <c r="OKX39" s="492"/>
      <c r="OKY39" s="492"/>
      <c r="OKZ39" s="492"/>
      <c r="OLA39" s="492"/>
      <c r="OLB39" s="492"/>
      <c r="OLC39" s="492"/>
      <c r="OLD39" s="492"/>
      <c r="OLE39" s="492"/>
      <c r="OLF39" s="492"/>
      <c r="OLG39" s="492"/>
      <c r="OLH39" s="492"/>
      <c r="OLI39" s="492"/>
      <c r="OLJ39" s="492"/>
      <c r="OLK39" s="492"/>
      <c r="OLL39" s="492"/>
      <c r="OLM39" s="492"/>
      <c r="OLN39" s="492"/>
      <c r="OLO39" s="492"/>
      <c r="OLP39" s="492"/>
      <c r="OLQ39" s="492"/>
      <c r="OLR39" s="492"/>
      <c r="OLS39" s="492"/>
      <c r="OLT39" s="492"/>
      <c r="OLU39" s="492"/>
      <c r="OLV39" s="492"/>
      <c r="OLW39" s="492"/>
      <c r="OLX39" s="492"/>
      <c r="OLY39" s="492"/>
      <c r="OLZ39" s="492"/>
      <c r="OMA39" s="492"/>
      <c r="OMB39" s="492"/>
      <c r="OMC39" s="492"/>
      <c r="OMD39" s="492"/>
      <c r="OME39" s="492"/>
      <c r="OMF39" s="492"/>
      <c r="OMG39" s="492"/>
      <c r="OMH39" s="492"/>
      <c r="OMI39" s="492"/>
      <c r="OMJ39" s="492"/>
      <c r="OMK39" s="492"/>
      <c r="OML39" s="492"/>
      <c r="OMM39" s="492"/>
      <c r="OMN39" s="492"/>
      <c r="OMO39" s="492"/>
      <c r="OMP39" s="492"/>
      <c r="OMQ39" s="492"/>
      <c r="OMR39" s="492"/>
      <c r="OMS39" s="492"/>
      <c r="OMT39" s="492"/>
      <c r="OMU39" s="492"/>
      <c r="OMV39" s="492"/>
      <c r="OMW39" s="492"/>
      <c r="OMX39" s="492"/>
      <c r="OMY39" s="492"/>
      <c r="OMZ39" s="492"/>
      <c r="ONA39" s="492"/>
      <c r="ONB39" s="492"/>
      <c r="ONC39" s="492"/>
      <c r="OND39" s="492"/>
      <c r="ONE39" s="492"/>
      <c r="ONF39" s="492"/>
      <c r="ONG39" s="492"/>
      <c r="ONH39" s="492"/>
      <c r="ONI39" s="492"/>
      <c r="ONJ39" s="492"/>
      <c r="ONK39" s="492"/>
      <c r="ONL39" s="492"/>
      <c r="ONM39" s="492"/>
      <c r="ONN39" s="492"/>
      <c r="ONO39" s="492"/>
      <c r="ONP39" s="492"/>
      <c r="ONQ39" s="492"/>
      <c r="ONR39" s="492"/>
      <c r="ONS39" s="492"/>
      <c r="ONT39" s="492"/>
      <c r="ONU39" s="492"/>
      <c r="ONV39" s="492"/>
      <c r="ONW39" s="492"/>
      <c r="ONX39" s="492"/>
      <c r="ONY39" s="492"/>
      <c r="ONZ39" s="492"/>
      <c r="OOA39" s="492"/>
      <c r="OOB39" s="492"/>
      <c r="OOC39" s="492"/>
      <c r="OOD39" s="492"/>
      <c r="OOE39" s="492"/>
      <c r="OOF39" s="492"/>
      <c r="OOG39" s="492"/>
      <c r="OOH39" s="492"/>
      <c r="OOI39" s="492"/>
      <c r="OOJ39" s="492"/>
      <c r="OOK39" s="492"/>
      <c r="OOL39" s="492"/>
      <c r="OOM39" s="492"/>
      <c r="OON39" s="492"/>
      <c r="OOO39" s="492"/>
      <c r="OOP39" s="492"/>
      <c r="OOQ39" s="492"/>
      <c r="OOR39" s="492"/>
      <c r="OOS39" s="492"/>
      <c r="OOT39" s="492"/>
      <c r="OOU39" s="492"/>
      <c r="OOV39" s="492"/>
      <c r="OOW39" s="492"/>
      <c r="OOX39" s="492"/>
      <c r="OOY39" s="492"/>
      <c r="OOZ39" s="492"/>
      <c r="OPA39" s="492"/>
      <c r="OPB39" s="492"/>
      <c r="OPC39" s="492"/>
      <c r="OPD39" s="492"/>
      <c r="OPE39" s="492"/>
      <c r="OPF39" s="492"/>
      <c r="OPG39" s="492"/>
      <c r="OPH39" s="492"/>
      <c r="OPI39" s="492"/>
      <c r="OPJ39" s="492"/>
      <c r="OPK39" s="492"/>
      <c r="OPL39" s="492"/>
      <c r="OPM39" s="492"/>
      <c r="OPN39" s="492"/>
      <c r="OPO39" s="492"/>
      <c r="OPP39" s="492"/>
      <c r="OPQ39" s="492"/>
      <c r="OPR39" s="492"/>
      <c r="OPS39" s="492"/>
      <c r="OPT39" s="492"/>
      <c r="OPU39" s="492"/>
      <c r="OPV39" s="492"/>
      <c r="OPW39" s="492"/>
      <c r="OPX39" s="492"/>
      <c r="OPY39" s="492"/>
      <c r="OPZ39" s="492"/>
      <c r="OQA39" s="492"/>
      <c r="OQB39" s="492"/>
      <c r="OQC39" s="492"/>
      <c r="OQD39" s="492"/>
      <c r="OQE39" s="492"/>
      <c r="OQF39" s="492"/>
      <c r="OQG39" s="492"/>
      <c r="OQH39" s="492"/>
      <c r="OQI39" s="492"/>
      <c r="OQJ39" s="492"/>
      <c r="OQK39" s="492"/>
      <c r="OQL39" s="492"/>
      <c r="OQM39" s="492"/>
      <c r="OQN39" s="492"/>
      <c r="OQO39" s="492"/>
      <c r="OQP39" s="492"/>
      <c r="OQQ39" s="492"/>
      <c r="OQR39" s="492"/>
      <c r="OQS39" s="492"/>
      <c r="OQT39" s="492"/>
      <c r="OQU39" s="492"/>
      <c r="OQV39" s="492"/>
      <c r="OQW39" s="492"/>
      <c r="OQX39" s="492"/>
      <c r="OQY39" s="492"/>
      <c r="OQZ39" s="492"/>
      <c r="ORA39" s="492"/>
      <c r="ORB39" s="492"/>
      <c r="ORC39" s="492"/>
      <c r="ORD39" s="492"/>
      <c r="ORE39" s="492"/>
      <c r="ORF39" s="492"/>
      <c r="ORG39" s="492"/>
      <c r="ORH39" s="492"/>
      <c r="ORI39" s="492"/>
      <c r="ORJ39" s="492"/>
      <c r="ORK39" s="492"/>
      <c r="ORL39" s="492"/>
      <c r="ORM39" s="492"/>
      <c r="ORN39" s="492"/>
      <c r="ORO39" s="492"/>
      <c r="ORP39" s="492"/>
      <c r="ORQ39" s="492"/>
      <c r="ORR39" s="492"/>
      <c r="ORS39" s="492"/>
      <c r="ORT39" s="492"/>
      <c r="ORU39" s="492"/>
      <c r="ORV39" s="492"/>
      <c r="ORW39" s="492"/>
      <c r="ORX39" s="492"/>
      <c r="ORY39" s="492"/>
      <c r="ORZ39" s="492"/>
      <c r="OSA39" s="492"/>
      <c r="OSB39" s="492"/>
      <c r="OSC39" s="492"/>
      <c r="OSD39" s="492"/>
      <c r="OSE39" s="492"/>
      <c r="OSF39" s="492"/>
      <c r="OSG39" s="492"/>
      <c r="OSH39" s="492"/>
      <c r="OSI39" s="492"/>
      <c r="OSJ39" s="492"/>
      <c r="OSK39" s="492"/>
      <c r="OSL39" s="492"/>
      <c r="OSM39" s="492"/>
      <c r="OSN39" s="492"/>
      <c r="OSO39" s="492"/>
      <c r="OSP39" s="492"/>
      <c r="OSQ39" s="492"/>
      <c r="OSR39" s="492"/>
      <c r="OSS39" s="492"/>
      <c r="OST39" s="492"/>
      <c r="OSU39" s="492"/>
      <c r="OSV39" s="492"/>
      <c r="OSW39" s="492"/>
      <c r="OSX39" s="492"/>
      <c r="OSY39" s="492"/>
      <c r="OSZ39" s="492"/>
      <c r="OTA39" s="492"/>
      <c r="OTB39" s="492"/>
      <c r="OTC39" s="492"/>
      <c r="OTD39" s="492"/>
      <c r="OTE39" s="492"/>
      <c r="OTF39" s="492"/>
      <c r="OTG39" s="492"/>
      <c r="OTH39" s="492"/>
      <c r="OTI39" s="492"/>
      <c r="OTJ39" s="492"/>
      <c r="OTK39" s="492"/>
      <c r="OTL39" s="492"/>
      <c r="OTM39" s="492"/>
      <c r="OTN39" s="492"/>
      <c r="OTO39" s="492"/>
      <c r="OTP39" s="492"/>
      <c r="OTQ39" s="492"/>
      <c r="OTR39" s="492"/>
      <c r="OTS39" s="492"/>
      <c r="OTT39" s="492"/>
      <c r="OTU39" s="492"/>
      <c r="OTV39" s="492"/>
      <c r="OTW39" s="492"/>
      <c r="OTX39" s="492"/>
      <c r="OTY39" s="492"/>
      <c r="OTZ39" s="492"/>
      <c r="OUA39" s="492"/>
      <c r="OUB39" s="492"/>
      <c r="OUC39" s="492"/>
      <c r="OUD39" s="492"/>
      <c r="OUE39" s="492"/>
      <c r="OUF39" s="492"/>
      <c r="OUG39" s="492"/>
      <c r="OUH39" s="492"/>
      <c r="OUI39" s="492"/>
      <c r="OUJ39" s="492"/>
      <c r="OUK39" s="492"/>
      <c r="OUL39" s="492"/>
      <c r="OUM39" s="492"/>
      <c r="OUN39" s="492"/>
      <c r="OUO39" s="492"/>
      <c r="OUP39" s="492"/>
      <c r="OUQ39" s="492"/>
      <c r="OUR39" s="492"/>
      <c r="OUS39" s="492"/>
      <c r="OUT39" s="492"/>
      <c r="OUU39" s="492"/>
      <c r="OUV39" s="492"/>
      <c r="OUW39" s="492"/>
      <c r="OUX39" s="492"/>
      <c r="OUY39" s="492"/>
      <c r="OUZ39" s="492"/>
      <c r="OVA39" s="492"/>
      <c r="OVB39" s="492"/>
      <c r="OVC39" s="492"/>
      <c r="OVD39" s="492"/>
      <c r="OVE39" s="492"/>
      <c r="OVF39" s="492"/>
      <c r="OVG39" s="492"/>
      <c r="OVH39" s="492"/>
      <c r="OVI39" s="492"/>
      <c r="OVJ39" s="492"/>
      <c r="OVK39" s="492"/>
      <c r="OVL39" s="492"/>
      <c r="OVM39" s="492"/>
      <c r="OVN39" s="492"/>
      <c r="OVO39" s="492"/>
      <c r="OVP39" s="492"/>
      <c r="OVQ39" s="492"/>
      <c r="OVR39" s="492"/>
      <c r="OVS39" s="492"/>
      <c r="OVT39" s="492"/>
      <c r="OVU39" s="492"/>
      <c r="OVV39" s="492"/>
      <c r="OVW39" s="492"/>
      <c r="OVX39" s="492"/>
      <c r="OVY39" s="492"/>
      <c r="OVZ39" s="492"/>
      <c r="OWA39" s="492"/>
      <c r="OWB39" s="492"/>
      <c r="OWC39" s="492"/>
      <c r="OWD39" s="492"/>
      <c r="OWE39" s="492"/>
      <c r="OWF39" s="492"/>
      <c r="OWG39" s="492"/>
      <c r="OWH39" s="492"/>
      <c r="OWI39" s="492"/>
      <c r="OWJ39" s="492"/>
      <c r="OWK39" s="492"/>
      <c r="OWL39" s="492"/>
      <c r="OWM39" s="492"/>
      <c r="OWN39" s="492"/>
      <c r="OWO39" s="492"/>
      <c r="OWP39" s="492"/>
      <c r="OWQ39" s="492"/>
      <c r="OWR39" s="492"/>
      <c r="OWS39" s="492"/>
      <c r="OWT39" s="492"/>
      <c r="OWU39" s="492"/>
      <c r="OWV39" s="492"/>
      <c r="OWW39" s="492"/>
      <c r="OWX39" s="492"/>
      <c r="OWY39" s="492"/>
      <c r="OWZ39" s="492"/>
      <c r="OXA39" s="492"/>
      <c r="OXB39" s="492"/>
      <c r="OXC39" s="492"/>
      <c r="OXD39" s="492"/>
      <c r="OXE39" s="492"/>
      <c r="OXF39" s="492"/>
      <c r="OXG39" s="492"/>
      <c r="OXH39" s="492"/>
      <c r="OXI39" s="492"/>
      <c r="OXJ39" s="492"/>
      <c r="OXK39" s="492"/>
      <c r="OXL39" s="492"/>
      <c r="OXM39" s="492"/>
      <c r="OXN39" s="492"/>
      <c r="OXO39" s="492"/>
      <c r="OXP39" s="492"/>
      <c r="OXQ39" s="492"/>
      <c r="OXR39" s="492"/>
      <c r="OXS39" s="492"/>
      <c r="OXT39" s="492"/>
      <c r="OXU39" s="492"/>
      <c r="OXV39" s="492"/>
      <c r="OXW39" s="492"/>
      <c r="OXX39" s="492"/>
      <c r="OXY39" s="492"/>
      <c r="OXZ39" s="492"/>
      <c r="OYA39" s="492"/>
      <c r="OYB39" s="492"/>
      <c r="OYC39" s="492"/>
      <c r="OYD39" s="492"/>
      <c r="OYE39" s="492"/>
      <c r="OYF39" s="492"/>
      <c r="OYG39" s="492"/>
      <c r="OYH39" s="492"/>
      <c r="OYI39" s="492"/>
      <c r="OYJ39" s="492"/>
      <c r="OYK39" s="492"/>
      <c r="OYL39" s="492"/>
      <c r="OYM39" s="492"/>
      <c r="OYN39" s="492"/>
      <c r="OYO39" s="492"/>
      <c r="OYP39" s="492"/>
      <c r="OYQ39" s="492"/>
      <c r="OYR39" s="492"/>
      <c r="OYS39" s="492"/>
      <c r="OYT39" s="492"/>
      <c r="OYU39" s="492"/>
      <c r="OYV39" s="492"/>
      <c r="OYW39" s="492"/>
      <c r="OYX39" s="492"/>
      <c r="OYY39" s="492"/>
      <c r="OYZ39" s="492"/>
      <c r="OZA39" s="492"/>
      <c r="OZB39" s="492"/>
      <c r="OZC39" s="492"/>
      <c r="OZD39" s="492"/>
      <c r="OZE39" s="492"/>
      <c r="OZF39" s="492"/>
      <c r="OZG39" s="492"/>
      <c r="OZH39" s="492"/>
      <c r="OZI39" s="492"/>
      <c r="OZJ39" s="492"/>
      <c r="OZK39" s="492"/>
      <c r="OZL39" s="492"/>
      <c r="OZM39" s="492"/>
      <c r="OZN39" s="492"/>
      <c r="OZO39" s="492"/>
      <c r="OZP39" s="492"/>
      <c r="OZQ39" s="492"/>
      <c r="OZR39" s="492"/>
      <c r="OZS39" s="492"/>
      <c r="OZT39" s="492"/>
      <c r="OZU39" s="492"/>
      <c r="OZV39" s="492"/>
      <c r="OZW39" s="492"/>
      <c r="OZX39" s="492"/>
      <c r="OZY39" s="492"/>
      <c r="OZZ39" s="492"/>
      <c r="PAA39" s="492"/>
      <c r="PAB39" s="492"/>
      <c r="PAC39" s="492"/>
      <c r="PAD39" s="492"/>
      <c r="PAE39" s="492"/>
      <c r="PAF39" s="492"/>
      <c r="PAG39" s="492"/>
      <c r="PAH39" s="492"/>
      <c r="PAI39" s="492"/>
      <c r="PAJ39" s="492"/>
      <c r="PAK39" s="492"/>
      <c r="PAL39" s="492"/>
      <c r="PAM39" s="492"/>
      <c r="PAN39" s="492"/>
      <c r="PAO39" s="492"/>
      <c r="PAP39" s="492"/>
      <c r="PAQ39" s="492"/>
      <c r="PAR39" s="492"/>
      <c r="PAS39" s="492"/>
      <c r="PAT39" s="492"/>
      <c r="PAU39" s="492"/>
      <c r="PAV39" s="492"/>
      <c r="PAW39" s="492"/>
      <c r="PAX39" s="492"/>
      <c r="PAY39" s="492"/>
      <c r="PAZ39" s="492"/>
      <c r="PBA39" s="492"/>
      <c r="PBB39" s="492"/>
      <c r="PBC39" s="492"/>
      <c r="PBD39" s="492"/>
      <c r="PBE39" s="492"/>
      <c r="PBF39" s="492"/>
      <c r="PBG39" s="492"/>
      <c r="PBH39" s="492"/>
      <c r="PBI39" s="492"/>
      <c r="PBJ39" s="492"/>
      <c r="PBK39" s="492"/>
      <c r="PBL39" s="492"/>
      <c r="PBM39" s="492"/>
      <c r="PBN39" s="492"/>
      <c r="PBO39" s="492"/>
      <c r="PBP39" s="492"/>
      <c r="PBQ39" s="492"/>
      <c r="PBR39" s="492"/>
      <c r="PBS39" s="492"/>
      <c r="PBT39" s="492"/>
      <c r="PBU39" s="492"/>
      <c r="PBV39" s="492"/>
      <c r="PBW39" s="492"/>
      <c r="PBX39" s="492"/>
      <c r="PBY39" s="492"/>
      <c r="PBZ39" s="492"/>
      <c r="PCA39" s="492"/>
      <c r="PCB39" s="492"/>
      <c r="PCC39" s="492"/>
      <c r="PCD39" s="492"/>
      <c r="PCE39" s="492"/>
      <c r="PCF39" s="492"/>
      <c r="PCG39" s="492"/>
      <c r="PCH39" s="492"/>
      <c r="PCI39" s="492"/>
      <c r="PCJ39" s="492"/>
      <c r="PCK39" s="492"/>
      <c r="PCL39" s="492"/>
      <c r="PCM39" s="492"/>
      <c r="PCN39" s="492"/>
      <c r="PCO39" s="492"/>
      <c r="PCP39" s="492"/>
      <c r="PCQ39" s="492"/>
      <c r="PCR39" s="492"/>
      <c r="PCS39" s="492"/>
      <c r="PCT39" s="492"/>
      <c r="PCU39" s="492"/>
      <c r="PCV39" s="492"/>
      <c r="PCW39" s="492"/>
      <c r="PCX39" s="492"/>
      <c r="PCY39" s="492"/>
      <c r="PCZ39" s="492"/>
      <c r="PDA39" s="492"/>
      <c r="PDB39" s="492"/>
      <c r="PDC39" s="492"/>
      <c r="PDD39" s="492"/>
      <c r="PDE39" s="492"/>
      <c r="PDF39" s="492"/>
      <c r="PDG39" s="492"/>
      <c r="PDH39" s="492"/>
      <c r="PDI39" s="492"/>
      <c r="PDJ39" s="492"/>
      <c r="PDK39" s="492"/>
      <c r="PDL39" s="492"/>
      <c r="PDM39" s="492"/>
      <c r="PDN39" s="492"/>
      <c r="PDO39" s="492"/>
      <c r="PDP39" s="492"/>
      <c r="PDQ39" s="492"/>
      <c r="PDR39" s="492"/>
      <c r="PDS39" s="492"/>
      <c r="PDT39" s="492"/>
      <c r="PDU39" s="492"/>
      <c r="PDV39" s="492"/>
      <c r="PDW39" s="492"/>
      <c r="PDX39" s="492"/>
      <c r="PDY39" s="492"/>
      <c r="PDZ39" s="492"/>
      <c r="PEA39" s="492"/>
      <c r="PEB39" s="492"/>
      <c r="PEC39" s="492"/>
      <c r="PED39" s="492"/>
      <c r="PEE39" s="492"/>
      <c r="PEF39" s="492"/>
      <c r="PEG39" s="492"/>
      <c r="PEH39" s="492"/>
      <c r="PEI39" s="492"/>
      <c r="PEJ39" s="492"/>
      <c r="PEK39" s="492"/>
      <c r="PEL39" s="492"/>
      <c r="PEM39" s="492"/>
      <c r="PEN39" s="492"/>
      <c r="PEO39" s="492"/>
      <c r="PEP39" s="492"/>
      <c r="PEQ39" s="492"/>
      <c r="PER39" s="492"/>
      <c r="PES39" s="492"/>
      <c r="PET39" s="492"/>
      <c r="PEU39" s="492"/>
      <c r="PEV39" s="492"/>
      <c r="PEW39" s="492"/>
      <c r="PEX39" s="492"/>
      <c r="PEY39" s="492"/>
      <c r="PEZ39" s="492"/>
      <c r="PFA39" s="492"/>
      <c r="PFB39" s="492"/>
      <c r="PFC39" s="492"/>
      <c r="PFD39" s="492"/>
      <c r="PFE39" s="492"/>
      <c r="PFF39" s="492"/>
      <c r="PFG39" s="492"/>
      <c r="PFH39" s="492"/>
      <c r="PFI39" s="492"/>
      <c r="PFJ39" s="492"/>
      <c r="PFK39" s="492"/>
      <c r="PFL39" s="492"/>
      <c r="PFM39" s="492"/>
      <c r="PFN39" s="492"/>
      <c r="PFO39" s="492"/>
      <c r="PFP39" s="492"/>
      <c r="PFQ39" s="492"/>
      <c r="PFR39" s="492"/>
      <c r="PFS39" s="492"/>
      <c r="PFT39" s="492"/>
      <c r="PFU39" s="492"/>
      <c r="PFV39" s="492"/>
      <c r="PFW39" s="492"/>
      <c r="PFX39" s="492"/>
      <c r="PFY39" s="492"/>
      <c r="PFZ39" s="492"/>
      <c r="PGA39" s="492"/>
      <c r="PGB39" s="492"/>
      <c r="PGC39" s="492"/>
      <c r="PGD39" s="492"/>
      <c r="PGE39" s="492"/>
      <c r="PGF39" s="492"/>
      <c r="PGG39" s="492"/>
      <c r="PGH39" s="492"/>
      <c r="PGI39" s="492"/>
      <c r="PGJ39" s="492"/>
      <c r="PGK39" s="492"/>
      <c r="PGL39" s="492"/>
      <c r="PGM39" s="492"/>
      <c r="PGN39" s="492"/>
      <c r="PGO39" s="492"/>
      <c r="PGP39" s="492"/>
      <c r="PGQ39" s="492"/>
      <c r="PGR39" s="492"/>
      <c r="PGS39" s="492"/>
      <c r="PGT39" s="492"/>
      <c r="PGU39" s="492"/>
      <c r="PGV39" s="492"/>
      <c r="PGW39" s="492"/>
      <c r="PGX39" s="492"/>
      <c r="PGY39" s="492"/>
      <c r="PGZ39" s="492"/>
      <c r="PHA39" s="492"/>
      <c r="PHB39" s="492"/>
      <c r="PHC39" s="492"/>
      <c r="PHD39" s="492"/>
      <c r="PHE39" s="492"/>
      <c r="PHF39" s="492"/>
      <c r="PHG39" s="492"/>
      <c r="PHH39" s="492"/>
      <c r="PHI39" s="492"/>
      <c r="PHJ39" s="492"/>
      <c r="PHK39" s="492"/>
      <c r="PHL39" s="492"/>
      <c r="PHM39" s="492"/>
      <c r="PHN39" s="492"/>
      <c r="PHO39" s="492"/>
      <c r="PHP39" s="492"/>
      <c r="PHQ39" s="492"/>
      <c r="PHR39" s="492"/>
      <c r="PHS39" s="492"/>
      <c r="PHT39" s="492"/>
      <c r="PHU39" s="492"/>
      <c r="PHV39" s="492"/>
      <c r="PHW39" s="492"/>
      <c r="PHX39" s="492"/>
      <c r="PHY39" s="492"/>
      <c r="PHZ39" s="492"/>
      <c r="PIA39" s="492"/>
      <c r="PIB39" s="492"/>
      <c r="PIC39" s="492"/>
      <c r="PID39" s="492"/>
      <c r="PIE39" s="492"/>
      <c r="PIF39" s="492"/>
      <c r="PIG39" s="492"/>
      <c r="PIH39" s="492"/>
      <c r="PII39" s="492"/>
      <c r="PIJ39" s="492"/>
      <c r="PIK39" s="492"/>
      <c r="PIL39" s="492"/>
      <c r="PIM39" s="492"/>
      <c r="PIN39" s="492"/>
      <c r="PIO39" s="492"/>
      <c r="PIP39" s="492"/>
      <c r="PIQ39" s="492"/>
      <c r="PIR39" s="492"/>
      <c r="PIS39" s="492"/>
      <c r="PIT39" s="492"/>
      <c r="PIU39" s="492"/>
      <c r="PIV39" s="492"/>
      <c r="PIW39" s="492"/>
      <c r="PIX39" s="492"/>
      <c r="PIY39" s="492"/>
      <c r="PIZ39" s="492"/>
      <c r="PJA39" s="492"/>
      <c r="PJB39" s="492"/>
      <c r="PJC39" s="492"/>
      <c r="PJD39" s="492"/>
      <c r="PJE39" s="492"/>
      <c r="PJF39" s="492"/>
      <c r="PJG39" s="492"/>
      <c r="PJH39" s="492"/>
      <c r="PJI39" s="492"/>
      <c r="PJJ39" s="492"/>
      <c r="PJK39" s="492"/>
      <c r="PJL39" s="492"/>
      <c r="PJM39" s="492"/>
      <c r="PJN39" s="492"/>
      <c r="PJO39" s="492"/>
      <c r="PJP39" s="492"/>
      <c r="PJQ39" s="492"/>
      <c r="PJR39" s="492"/>
      <c r="PJS39" s="492"/>
      <c r="PJT39" s="492"/>
      <c r="PJU39" s="492"/>
      <c r="PJV39" s="492"/>
      <c r="PJW39" s="492"/>
      <c r="PJX39" s="492"/>
      <c r="PJY39" s="492"/>
      <c r="PJZ39" s="492"/>
      <c r="PKA39" s="492"/>
      <c r="PKB39" s="492"/>
      <c r="PKC39" s="492"/>
      <c r="PKD39" s="492"/>
      <c r="PKE39" s="492"/>
      <c r="PKF39" s="492"/>
      <c r="PKG39" s="492"/>
      <c r="PKH39" s="492"/>
      <c r="PKI39" s="492"/>
      <c r="PKJ39" s="492"/>
      <c r="PKK39" s="492"/>
      <c r="PKL39" s="492"/>
      <c r="PKM39" s="492"/>
      <c r="PKN39" s="492"/>
      <c r="PKO39" s="492"/>
      <c r="PKP39" s="492"/>
      <c r="PKQ39" s="492"/>
      <c r="PKR39" s="492"/>
      <c r="PKS39" s="492"/>
      <c r="PKT39" s="492"/>
      <c r="PKU39" s="492"/>
      <c r="PKV39" s="492"/>
      <c r="PKW39" s="492"/>
      <c r="PKX39" s="492"/>
      <c r="PKY39" s="492"/>
      <c r="PKZ39" s="492"/>
      <c r="PLA39" s="492"/>
      <c r="PLB39" s="492"/>
      <c r="PLC39" s="492"/>
      <c r="PLD39" s="492"/>
      <c r="PLE39" s="492"/>
      <c r="PLF39" s="492"/>
      <c r="PLG39" s="492"/>
      <c r="PLH39" s="492"/>
      <c r="PLI39" s="492"/>
      <c r="PLJ39" s="492"/>
      <c r="PLK39" s="492"/>
      <c r="PLL39" s="492"/>
      <c r="PLM39" s="492"/>
      <c r="PLN39" s="492"/>
      <c r="PLO39" s="492"/>
      <c r="PLP39" s="492"/>
      <c r="PLQ39" s="492"/>
      <c r="PLR39" s="492"/>
      <c r="PLS39" s="492"/>
      <c r="PLT39" s="492"/>
      <c r="PLU39" s="492"/>
      <c r="PLV39" s="492"/>
      <c r="PLW39" s="492"/>
      <c r="PLX39" s="492"/>
      <c r="PLY39" s="492"/>
      <c r="PLZ39" s="492"/>
      <c r="PMA39" s="492"/>
      <c r="PMB39" s="492"/>
      <c r="PMC39" s="492"/>
      <c r="PMD39" s="492"/>
      <c r="PME39" s="492"/>
      <c r="PMF39" s="492"/>
      <c r="PMG39" s="492"/>
      <c r="PMH39" s="492"/>
      <c r="PMI39" s="492"/>
      <c r="PMJ39" s="492"/>
      <c r="PMK39" s="492"/>
      <c r="PML39" s="492"/>
      <c r="PMM39" s="492"/>
      <c r="PMN39" s="492"/>
      <c r="PMO39" s="492"/>
      <c r="PMP39" s="492"/>
      <c r="PMQ39" s="492"/>
      <c r="PMR39" s="492"/>
      <c r="PMS39" s="492"/>
      <c r="PMT39" s="492"/>
      <c r="PMU39" s="492"/>
      <c r="PMV39" s="492"/>
      <c r="PMW39" s="492"/>
      <c r="PMX39" s="492"/>
      <c r="PMY39" s="492"/>
      <c r="PMZ39" s="492"/>
      <c r="PNA39" s="492"/>
      <c r="PNB39" s="492"/>
      <c r="PNC39" s="492"/>
      <c r="PND39" s="492"/>
      <c r="PNE39" s="492"/>
      <c r="PNF39" s="492"/>
      <c r="PNG39" s="492"/>
      <c r="PNH39" s="492"/>
      <c r="PNI39" s="492"/>
      <c r="PNJ39" s="492"/>
      <c r="PNK39" s="492"/>
      <c r="PNL39" s="492"/>
      <c r="PNM39" s="492"/>
      <c r="PNN39" s="492"/>
      <c r="PNO39" s="492"/>
      <c r="PNP39" s="492"/>
      <c r="PNQ39" s="492"/>
      <c r="PNR39" s="492"/>
      <c r="PNS39" s="492"/>
      <c r="PNT39" s="492"/>
      <c r="PNU39" s="492"/>
      <c r="PNV39" s="492"/>
      <c r="PNW39" s="492"/>
      <c r="PNX39" s="492"/>
      <c r="PNY39" s="492"/>
      <c r="PNZ39" s="492"/>
      <c r="POA39" s="492"/>
      <c r="POB39" s="492"/>
      <c r="POC39" s="492"/>
      <c r="POD39" s="492"/>
      <c r="POE39" s="492"/>
      <c r="POF39" s="492"/>
      <c r="POG39" s="492"/>
      <c r="POH39" s="492"/>
      <c r="POI39" s="492"/>
      <c r="POJ39" s="492"/>
      <c r="POK39" s="492"/>
      <c r="POL39" s="492"/>
      <c r="POM39" s="492"/>
      <c r="PON39" s="492"/>
      <c r="POO39" s="492"/>
      <c r="POP39" s="492"/>
      <c r="POQ39" s="492"/>
      <c r="POR39" s="492"/>
      <c r="POS39" s="492"/>
      <c r="POT39" s="492"/>
      <c r="POU39" s="492"/>
      <c r="POV39" s="492"/>
      <c r="POW39" s="492"/>
      <c r="POX39" s="492"/>
      <c r="POY39" s="492"/>
      <c r="POZ39" s="492"/>
      <c r="PPA39" s="492"/>
      <c r="PPB39" s="492"/>
      <c r="PPC39" s="492"/>
      <c r="PPD39" s="492"/>
      <c r="PPE39" s="492"/>
      <c r="PPF39" s="492"/>
      <c r="PPG39" s="492"/>
      <c r="PPH39" s="492"/>
      <c r="PPI39" s="492"/>
      <c r="PPJ39" s="492"/>
      <c r="PPK39" s="492"/>
      <c r="PPL39" s="492"/>
      <c r="PPM39" s="492"/>
      <c r="PPN39" s="492"/>
      <c r="PPO39" s="492"/>
      <c r="PPP39" s="492"/>
      <c r="PPQ39" s="492"/>
      <c r="PPR39" s="492"/>
      <c r="PPS39" s="492"/>
      <c r="PPT39" s="492"/>
      <c r="PPU39" s="492"/>
      <c r="PPV39" s="492"/>
      <c r="PPW39" s="492"/>
      <c r="PPX39" s="492"/>
      <c r="PPY39" s="492"/>
      <c r="PPZ39" s="492"/>
      <c r="PQA39" s="492"/>
      <c r="PQB39" s="492"/>
      <c r="PQC39" s="492"/>
      <c r="PQD39" s="492"/>
      <c r="PQE39" s="492"/>
      <c r="PQF39" s="492"/>
      <c r="PQG39" s="492"/>
      <c r="PQH39" s="492"/>
      <c r="PQI39" s="492"/>
      <c r="PQJ39" s="492"/>
      <c r="PQK39" s="492"/>
      <c r="PQL39" s="492"/>
      <c r="PQM39" s="492"/>
      <c r="PQN39" s="492"/>
      <c r="PQO39" s="492"/>
      <c r="PQP39" s="492"/>
      <c r="PQQ39" s="492"/>
      <c r="PQR39" s="492"/>
      <c r="PQS39" s="492"/>
      <c r="PQT39" s="492"/>
      <c r="PQU39" s="492"/>
      <c r="PQV39" s="492"/>
      <c r="PQW39" s="492"/>
      <c r="PQX39" s="492"/>
      <c r="PQY39" s="492"/>
      <c r="PQZ39" s="492"/>
      <c r="PRA39" s="492"/>
      <c r="PRB39" s="492"/>
      <c r="PRC39" s="492"/>
      <c r="PRD39" s="492"/>
      <c r="PRE39" s="492"/>
      <c r="PRF39" s="492"/>
      <c r="PRG39" s="492"/>
      <c r="PRH39" s="492"/>
      <c r="PRI39" s="492"/>
      <c r="PRJ39" s="492"/>
      <c r="PRK39" s="492"/>
      <c r="PRL39" s="492"/>
      <c r="PRM39" s="492"/>
      <c r="PRN39" s="492"/>
      <c r="PRO39" s="492"/>
      <c r="PRP39" s="492"/>
      <c r="PRQ39" s="492"/>
      <c r="PRR39" s="492"/>
      <c r="PRS39" s="492"/>
      <c r="PRT39" s="492"/>
      <c r="PRU39" s="492"/>
      <c r="PRV39" s="492"/>
      <c r="PRW39" s="492"/>
      <c r="PRX39" s="492"/>
      <c r="PRY39" s="492"/>
      <c r="PRZ39" s="492"/>
      <c r="PSA39" s="492"/>
      <c r="PSB39" s="492"/>
      <c r="PSC39" s="492"/>
      <c r="PSD39" s="492"/>
      <c r="PSE39" s="492"/>
      <c r="PSF39" s="492"/>
      <c r="PSG39" s="492"/>
      <c r="PSH39" s="492"/>
      <c r="PSI39" s="492"/>
      <c r="PSJ39" s="492"/>
      <c r="PSK39" s="492"/>
      <c r="PSL39" s="492"/>
      <c r="PSM39" s="492"/>
      <c r="PSN39" s="492"/>
      <c r="PSO39" s="492"/>
      <c r="PSP39" s="492"/>
      <c r="PSQ39" s="492"/>
      <c r="PSR39" s="492"/>
      <c r="PSS39" s="492"/>
      <c r="PST39" s="492"/>
      <c r="PSU39" s="492"/>
      <c r="PSV39" s="492"/>
      <c r="PSW39" s="492"/>
      <c r="PSX39" s="492"/>
      <c r="PSY39" s="492"/>
      <c r="PSZ39" s="492"/>
      <c r="PTA39" s="492"/>
      <c r="PTB39" s="492"/>
      <c r="PTC39" s="492"/>
      <c r="PTD39" s="492"/>
      <c r="PTE39" s="492"/>
      <c r="PTF39" s="492"/>
      <c r="PTG39" s="492"/>
      <c r="PTH39" s="492"/>
      <c r="PTI39" s="492"/>
      <c r="PTJ39" s="492"/>
      <c r="PTK39" s="492"/>
      <c r="PTL39" s="492"/>
      <c r="PTM39" s="492"/>
      <c r="PTN39" s="492"/>
      <c r="PTO39" s="492"/>
      <c r="PTP39" s="492"/>
      <c r="PTQ39" s="492"/>
      <c r="PTR39" s="492"/>
      <c r="PTS39" s="492"/>
      <c r="PTT39" s="492"/>
      <c r="PTU39" s="492"/>
      <c r="PTV39" s="492"/>
      <c r="PTW39" s="492"/>
      <c r="PTX39" s="492"/>
      <c r="PTY39" s="492"/>
      <c r="PTZ39" s="492"/>
      <c r="PUA39" s="492"/>
      <c r="PUB39" s="492"/>
      <c r="PUC39" s="492"/>
      <c r="PUD39" s="492"/>
      <c r="PUE39" s="492"/>
      <c r="PUF39" s="492"/>
      <c r="PUG39" s="492"/>
      <c r="PUH39" s="492"/>
      <c r="PUI39" s="492"/>
      <c r="PUJ39" s="492"/>
      <c r="PUK39" s="492"/>
      <c r="PUL39" s="492"/>
      <c r="PUM39" s="492"/>
      <c r="PUN39" s="492"/>
      <c r="PUO39" s="492"/>
      <c r="PUP39" s="492"/>
      <c r="PUQ39" s="492"/>
      <c r="PUR39" s="492"/>
      <c r="PUS39" s="492"/>
      <c r="PUT39" s="492"/>
      <c r="PUU39" s="492"/>
      <c r="PUV39" s="492"/>
      <c r="PUW39" s="492"/>
      <c r="PUX39" s="492"/>
      <c r="PUY39" s="492"/>
      <c r="PUZ39" s="492"/>
      <c r="PVA39" s="492"/>
      <c r="PVB39" s="492"/>
      <c r="PVC39" s="492"/>
      <c r="PVD39" s="492"/>
      <c r="PVE39" s="492"/>
      <c r="PVF39" s="492"/>
      <c r="PVG39" s="492"/>
      <c r="PVH39" s="492"/>
      <c r="PVI39" s="492"/>
      <c r="PVJ39" s="492"/>
      <c r="PVK39" s="492"/>
      <c r="PVL39" s="492"/>
      <c r="PVM39" s="492"/>
      <c r="PVN39" s="492"/>
      <c r="PVO39" s="492"/>
      <c r="PVP39" s="492"/>
      <c r="PVQ39" s="492"/>
      <c r="PVR39" s="492"/>
      <c r="PVS39" s="492"/>
      <c r="PVT39" s="492"/>
      <c r="PVU39" s="492"/>
      <c r="PVV39" s="492"/>
      <c r="PVW39" s="492"/>
      <c r="PVX39" s="492"/>
      <c r="PVY39" s="492"/>
      <c r="PVZ39" s="492"/>
      <c r="PWA39" s="492"/>
      <c r="PWB39" s="492"/>
      <c r="PWC39" s="492"/>
      <c r="PWD39" s="492"/>
      <c r="PWE39" s="492"/>
      <c r="PWF39" s="492"/>
      <c r="PWG39" s="492"/>
      <c r="PWH39" s="492"/>
      <c r="PWI39" s="492"/>
      <c r="PWJ39" s="492"/>
      <c r="PWK39" s="492"/>
      <c r="PWL39" s="492"/>
      <c r="PWM39" s="492"/>
      <c r="PWN39" s="492"/>
      <c r="PWO39" s="492"/>
      <c r="PWP39" s="492"/>
      <c r="PWQ39" s="492"/>
      <c r="PWR39" s="492"/>
      <c r="PWS39" s="492"/>
      <c r="PWT39" s="492"/>
      <c r="PWU39" s="492"/>
      <c r="PWV39" s="492"/>
      <c r="PWW39" s="492"/>
      <c r="PWX39" s="492"/>
      <c r="PWY39" s="492"/>
      <c r="PWZ39" s="492"/>
      <c r="PXA39" s="492"/>
      <c r="PXB39" s="492"/>
      <c r="PXC39" s="492"/>
      <c r="PXD39" s="492"/>
      <c r="PXE39" s="492"/>
      <c r="PXF39" s="492"/>
      <c r="PXG39" s="492"/>
      <c r="PXH39" s="492"/>
      <c r="PXI39" s="492"/>
      <c r="PXJ39" s="492"/>
      <c r="PXK39" s="492"/>
      <c r="PXL39" s="492"/>
      <c r="PXM39" s="492"/>
      <c r="PXN39" s="492"/>
      <c r="PXO39" s="492"/>
      <c r="PXP39" s="492"/>
      <c r="PXQ39" s="492"/>
      <c r="PXR39" s="492"/>
      <c r="PXS39" s="492"/>
      <c r="PXT39" s="492"/>
      <c r="PXU39" s="492"/>
      <c r="PXV39" s="492"/>
      <c r="PXW39" s="492"/>
      <c r="PXX39" s="492"/>
      <c r="PXY39" s="492"/>
      <c r="PXZ39" s="492"/>
      <c r="PYA39" s="492"/>
      <c r="PYB39" s="492"/>
      <c r="PYC39" s="492"/>
      <c r="PYD39" s="492"/>
      <c r="PYE39" s="492"/>
      <c r="PYF39" s="492"/>
      <c r="PYG39" s="492"/>
      <c r="PYH39" s="492"/>
      <c r="PYI39" s="492"/>
      <c r="PYJ39" s="492"/>
      <c r="PYK39" s="492"/>
      <c r="PYL39" s="492"/>
      <c r="PYM39" s="492"/>
      <c r="PYN39" s="492"/>
      <c r="PYO39" s="492"/>
      <c r="PYP39" s="492"/>
      <c r="PYQ39" s="492"/>
      <c r="PYR39" s="492"/>
      <c r="PYS39" s="492"/>
      <c r="PYT39" s="492"/>
      <c r="PYU39" s="492"/>
      <c r="PYV39" s="492"/>
      <c r="PYW39" s="492"/>
      <c r="PYX39" s="492"/>
      <c r="PYY39" s="492"/>
      <c r="PYZ39" s="492"/>
      <c r="PZA39" s="492"/>
      <c r="PZB39" s="492"/>
      <c r="PZC39" s="492"/>
      <c r="PZD39" s="492"/>
      <c r="PZE39" s="492"/>
      <c r="PZF39" s="492"/>
      <c r="PZG39" s="492"/>
      <c r="PZH39" s="492"/>
      <c r="PZI39" s="492"/>
      <c r="PZJ39" s="492"/>
      <c r="PZK39" s="492"/>
      <c r="PZL39" s="492"/>
      <c r="PZM39" s="492"/>
      <c r="PZN39" s="492"/>
      <c r="PZO39" s="492"/>
      <c r="PZP39" s="492"/>
      <c r="PZQ39" s="492"/>
      <c r="PZR39" s="492"/>
      <c r="PZS39" s="492"/>
      <c r="PZT39" s="492"/>
      <c r="PZU39" s="492"/>
      <c r="PZV39" s="492"/>
      <c r="PZW39" s="492"/>
      <c r="PZX39" s="492"/>
      <c r="PZY39" s="492"/>
      <c r="PZZ39" s="492"/>
      <c r="QAA39" s="492"/>
      <c r="QAB39" s="492"/>
      <c r="QAC39" s="492"/>
      <c r="QAD39" s="492"/>
      <c r="QAE39" s="492"/>
      <c r="QAF39" s="492"/>
      <c r="QAG39" s="492"/>
      <c r="QAH39" s="492"/>
      <c r="QAI39" s="492"/>
      <c r="QAJ39" s="492"/>
      <c r="QAK39" s="492"/>
      <c r="QAL39" s="492"/>
      <c r="QAM39" s="492"/>
      <c r="QAN39" s="492"/>
      <c r="QAO39" s="492"/>
      <c r="QAP39" s="492"/>
      <c r="QAQ39" s="492"/>
      <c r="QAR39" s="492"/>
      <c r="QAS39" s="492"/>
      <c r="QAT39" s="492"/>
      <c r="QAU39" s="492"/>
      <c r="QAV39" s="492"/>
      <c r="QAW39" s="492"/>
      <c r="QAX39" s="492"/>
      <c r="QAY39" s="492"/>
      <c r="QAZ39" s="492"/>
      <c r="QBA39" s="492"/>
      <c r="QBB39" s="492"/>
      <c r="QBC39" s="492"/>
      <c r="QBD39" s="492"/>
      <c r="QBE39" s="492"/>
      <c r="QBF39" s="492"/>
      <c r="QBG39" s="492"/>
      <c r="QBH39" s="492"/>
      <c r="QBI39" s="492"/>
      <c r="QBJ39" s="492"/>
      <c r="QBK39" s="492"/>
      <c r="QBL39" s="492"/>
      <c r="QBM39" s="492"/>
      <c r="QBN39" s="492"/>
      <c r="QBO39" s="492"/>
      <c r="QBP39" s="492"/>
      <c r="QBQ39" s="492"/>
      <c r="QBR39" s="492"/>
      <c r="QBS39" s="492"/>
      <c r="QBT39" s="492"/>
      <c r="QBU39" s="492"/>
      <c r="QBV39" s="492"/>
      <c r="QBW39" s="492"/>
      <c r="QBX39" s="492"/>
      <c r="QBY39" s="492"/>
      <c r="QBZ39" s="492"/>
      <c r="QCA39" s="492"/>
      <c r="QCB39" s="492"/>
      <c r="QCC39" s="492"/>
      <c r="QCD39" s="492"/>
      <c r="QCE39" s="492"/>
      <c r="QCF39" s="492"/>
      <c r="QCG39" s="492"/>
      <c r="QCH39" s="492"/>
      <c r="QCI39" s="492"/>
      <c r="QCJ39" s="492"/>
      <c r="QCK39" s="492"/>
      <c r="QCL39" s="492"/>
      <c r="QCM39" s="492"/>
      <c r="QCN39" s="492"/>
      <c r="QCO39" s="492"/>
      <c r="QCP39" s="492"/>
      <c r="QCQ39" s="492"/>
      <c r="QCR39" s="492"/>
      <c r="QCS39" s="492"/>
      <c r="QCT39" s="492"/>
      <c r="QCU39" s="492"/>
      <c r="QCV39" s="492"/>
      <c r="QCW39" s="492"/>
      <c r="QCX39" s="492"/>
      <c r="QCY39" s="492"/>
      <c r="QCZ39" s="492"/>
      <c r="QDA39" s="492"/>
      <c r="QDB39" s="492"/>
      <c r="QDC39" s="492"/>
      <c r="QDD39" s="492"/>
      <c r="QDE39" s="492"/>
      <c r="QDF39" s="492"/>
      <c r="QDG39" s="492"/>
      <c r="QDH39" s="492"/>
      <c r="QDI39" s="492"/>
      <c r="QDJ39" s="492"/>
      <c r="QDK39" s="492"/>
      <c r="QDL39" s="492"/>
      <c r="QDM39" s="492"/>
      <c r="QDN39" s="492"/>
      <c r="QDO39" s="492"/>
      <c r="QDP39" s="492"/>
      <c r="QDQ39" s="492"/>
      <c r="QDR39" s="492"/>
      <c r="QDS39" s="492"/>
      <c r="QDT39" s="492"/>
      <c r="QDU39" s="492"/>
      <c r="QDV39" s="492"/>
      <c r="QDW39" s="492"/>
      <c r="QDX39" s="492"/>
      <c r="QDY39" s="492"/>
      <c r="QDZ39" s="492"/>
      <c r="QEA39" s="492"/>
      <c r="QEB39" s="492"/>
      <c r="QEC39" s="492"/>
      <c r="QED39" s="492"/>
      <c r="QEE39" s="492"/>
      <c r="QEF39" s="492"/>
      <c r="QEG39" s="492"/>
      <c r="QEH39" s="492"/>
      <c r="QEI39" s="492"/>
      <c r="QEJ39" s="492"/>
      <c r="QEK39" s="492"/>
      <c r="QEL39" s="492"/>
      <c r="QEM39" s="492"/>
      <c r="QEN39" s="492"/>
      <c r="QEO39" s="492"/>
      <c r="QEP39" s="492"/>
      <c r="QEQ39" s="492"/>
      <c r="QER39" s="492"/>
      <c r="QES39" s="492"/>
      <c r="QET39" s="492"/>
      <c r="QEU39" s="492"/>
      <c r="QEV39" s="492"/>
      <c r="QEW39" s="492"/>
      <c r="QEX39" s="492"/>
      <c r="QEY39" s="492"/>
      <c r="QEZ39" s="492"/>
      <c r="QFA39" s="492"/>
      <c r="QFB39" s="492"/>
      <c r="QFC39" s="492"/>
      <c r="QFD39" s="492"/>
      <c r="QFE39" s="492"/>
      <c r="QFF39" s="492"/>
      <c r="QFG39" s="492"/>
      <c r="QFH39" s="492"/>
      <c r="QFI39" s="492"/>
      <c r="QFJ39" s="492"/>
      <c r="QFK39" s="492"/>
      <c r="QFL39" s="492"/>
      <c r="QFM39" s="492"/>
      <c r="QFN39" s="492"/>
      <c r="QFO39" s="492"/>
      <c r="QFP39" s="492"/>
      <c r="QFQ39" s="492"/>
      <c r="QFR39" s="492"/>
      <c r="QFS39" s="492"/>
      <c r="QFT39" s="492"/>
      <c r="QFU39" s="492"/>
      <c r="QFV39" s="492"/>
      <c r="QFW39" s="492"/>
      <c r="QFX39" s="492"/>
      <c r="QFY39" s="492"/>
      <c r="QFZ39" s="492"/>
      <c r="QGA39" s="492"/>
      <c r="QGB39" s="492"/>
      <c r="QGC39" s="492"/>
      <c r="QGD39" s="492"/>
      <c r="QGE39" s="492"/>
      <c r="QGF39" s="492"/>
      <c r="QGG39" s="492"/>
      <c r="QGH39" s="492"/>
      <c r="QGI39" s="492"/>
      <c r="QGJ39" s="492"/>
      <c r="QGK39" s="492"/>
      <c r="QGL39" s="492"/>
      <c r="QGM39" s="492"/>
      <c r="QGN39" s="492"/>
      <c r="QGO39" s="492"/>
      <c r="QGP39" s="492"/>
      <c r="QGQ39" s="492"/>
      <c r="QGR39" s="492"/>
      <c r="QGS39" s="492"/>
      <c r="QGT39" s="492"/>
      <c r="QGU39" s="492"/>
      <c r="QGV39" s="492"/>
      <c r="QGW39" s="492"/>
      <c r="QGX39" s="492"/>
      <c r="QGY39" s="492"/>
      <c r="QGZ39" s="492"/>
      <c r="QHA39" s="492"/>
      <c r="QHB39" s="492"/>
      <c r="QHC39" s="492"/>
      <c r="QHD39" s="492"/>
      <c r="QHE39" s="492"/>
      <c r="QHF39" s="492"/>
      <c r="QHG39" s="492"/>
      <c r="QHH39" s="492"/>
      <c r="QHI39" s="492"/>
      <c r="QHJ39" s="492"/>
      <c r="QHK39" s="492"/>
      <c r="QHL39" s="492"/>
      <c r="QHM39" s="492"/>
      <c r="QHN39" s="492"/>
      <c r="QHO39" s="492"/>
      <c r="QHP39" s="492"/>
      <c r="QHQ39" s="492"/>
      <c r="QHR39" s="492"/>
      <c r="QHS39" s="492"/>
      <c r="QHT39" s="492"/>
      <c r="QHU39" s="492"/>
      <c r="QHV39" s="492"/>
      <c r="QHW39" s="492"/>
      <c r="QHX39" s="492"/>
      <c r="QHY39" s="492"/>
      <c r="QHZ39" s="492"/>
      <c r="QIA39" s="492"/>
      <c r="QIB39" s="492"/>
      <c r="QIC39" s="492"/>
      <c r="QID39" s="492"/>
      <c r="QIE39" s="492"/>
      <c r="QIF39" s="492"/>
      <c r="QIG39" s="492"/>
      <c r="QIH39" s="492"/>
      <c r="QII39" s="492"/>
      <c r="QIJ39" s="492"/>
      <c r="QIK39" s="492"/>
      <c r="QIL39" s="492"/>
      <c r="QIM39" s="492"/>
      <c r="QIN39" s="492"/>
      <c r="QIO39" s="492"/>
      <c r="QIP39" s="492"/>
      <c r="QIQ39" s="492"/>
      <c r="QIR39" s="492"/>
      <c r="QIS39" s="492"/>
      <c r="QIT39" s="492"/>
      <c r="QIU39" s="492"/>
      <c r="QIV39" s="492"/>
      <c r="QIW39" s="492"/>
      <c r="QIX39" s="492"/>
      <c r="QIY39" s="492"/>
      <c r="QIZ39" s="492"/>
      <c r="QJA39" s="492"/>
      <c r="QJB39" s="492"/>
      <c r="QJC39" s="492"/>
      <c r="QJD39" s="492"/>
      <c r="QJE39" s="492"/>
      <c r="QJF39" s="492"/>
      <c r="QJG39" s="492"/>
      <c r="QJH39" s="492"/>
      <c r="QJI39" s="492"/>
      <c r="QJJ39" s="492"/>
      <c r="QJK39" s="492"/>
      <c r="QJL39" s="492"/>
      <c r="QJM39" s="492"/>
      <c r="QJN39" s="492"/>
      <c r="QJO39" s="492"/>
      <c r="QJP39" s="492"/>
      <c r="QJQ39" s="492"/>
      <c r="QJR39" s="492"/>
      <c r="QJS39" s="492"/>
      <c r="QJT39" s="492"/>
      <c r="QJU39" s="492"/>
      <c r="QJV39" s="492"/>
      <c r="QJW39" s="492"/>
      <c r="QJX39" s="492"/>
      <c r="QJY39" s="492"/>
      <c r="QJZ39" s="492"/>
      <c r="QKA39" s="492"/>
      <c r="QKB39" s="492"/>
      <c r="QKC39" s="492"/>
      <c r="QKD39" s="492"/>
      <c r="QKE39" s="492"/>
      <c r="QKF39" s="492"/>
      <c r="QKG39" s="492"/>
      <c r="QKH39" s="492"/>
      <c r="QKI39" s="492"/>
      <c r="QKJ39" s="492"/>
      <c r="QKK39" s="492"/>
      <c r="QKL39" s="492"/>
      <c r="QKM39" s="492"/>
      <c r="QKN39" s="492"/>
      <c r="QKO39" s="492"/>
      <c r="QKP39" s="492"/>
      <c r="QKQ39" s="492"/>
      <c r="QKR39" s="492"/>
      <c r="QKS39" s="492"/>
      <c r="QKT39" s="492"/>
      <c r="QKU39" s="492"/>
      <c r="QKV39" s="492"/>
      <c r="QKW39" s="492"/>
      <c r="QKX39" s="492"/>
      <c r="QKY39" s="492"/>
      <c r="QKZ39" s="492"/>
      <c r="QLA39" s="492"/>
      <c r="QLB39" s="492"/>
      <c r="QLC39" s="492"/>
      <c r="QLD39" s="492"/>
      <c r="QLE39" s="492"/>
      <c r="QLF39" s="492"/>
      <c r="QLG39" s="492"/>
      <c r="QLH39" s="492"/>
      <c r="QLI39" s="492"/>
      <c r="QLJ39" s="492"/>
      <c r="QLK39" s="492"/>
      <c r="QLL39" s="492"/>
      <c r="QLM39" s="492"/>
      <c r="QLN39" s="492"/>
      <c r="QLO39" s="492"/>
      <c r="QLP39" s="492"/>
      <c r="QLQ39" s="492"/>
      <c r="QLR39" s="492"/>
      <c r="QLS39" s="492"/>
      <c r="QLT39" s="492"/>
      <c r="QLU39" s="492"/>
      <c r="QLV39" s="492"/>
      <c r="QLW39" s="492"/>
      <c r="QLX39" s="492"/>
      <c r="QLY39" s="492"/>
      <c r="QLZ39" s="492"/>
      <c r="QMA39" s="492"/>
      <c r="QMB39" s="492"/>
      <c r="QMC39" s="492"/>
      <c r="QMD39" s="492"/>
      <c r="QME39" s="492"/>
      <c r="QMF39" s="492"/>
      <c r="QMG39" s="492"/>
      <c r="QMH39" s="492"/>
      <c r="QMI39" s="492"/>
      <c r="QMJ39" s="492"/>
      <c r="QMK39" s="492"/>
      <c r="QML39" s="492"/>
      <c r="QMM39" s="492"/>
      <c r="QMN39" s="492"/>
      <c r="QMO39" s="492"/>
      <c r="QMP39" s="492"/>
      <c r="QMQ39" s="492"/>
      <c r="QMR39" s="492"/>
      <c r="QMS39" s="492"/>
      <c r="QMT39" s="492"/>
      <c r="QMU39" s="492"/>
      <c r="QMV39" s="492"/>
      <c r="QMW39" s="492"/>
      <c r="QMX39" s="492"/>
      <c r="QMY39" s="492"/>
      <c r="QMZ39" s="492"/>
      <c r="QNA39" s="492"/>
      <c r="QNB39" s="492"/>
      <c r="QNC39" s="492"/>
      <c r="QND39" s="492"/>
      <c r="QNE39" s="492"/>
      <c r="QNF39" s="492"/>
      <c r="QNG39" s="492"/>
      <c r="QNH39" s="492"/>
      <c r="QNI39" s="492"/>
      <c r="QNJ39" s="492"/>
      <c r="QNK39" s="492"/>
      <c r="QNL39" s="492"/>
      <c r="QNM39" s="492"/>
      <c r="QNN39" s="492"/>
      <c r="QNO39" s="492"/>
      <c r="QNP39" s="492"/>
      <c r="QNQ39" s="492"/>
      <c r="QNR39" s="492"/>
      <c r="QNS39" s="492"/>
      <c r="QNT39" s="492"/>
      <c r="QNU39" s="492"/>
      <c r="QNV39" s="492"/>
      <c r="QNW39" s="492"/>
      <c r="QNX39" s="492"/>
      <c r="QNY39" s="492"/>
      <c r="QNZ39" s="492"/>
      <c r="QOA39" s="492"/>
      <c r="QOB39" s="492"/>
      <c r="QOC39" s="492"/>
      <c r="QOD39" s="492"/>
      <c r="QOE39" s="492"/>
      <c r="QOF39" s="492"/>
      <c r="QOG39" s="492"/>
      <c r="QOH39" s="492"/>
      <c r="QOI39" s="492"/>
      <c r="QOJ39" s="492"/>
      <c r="QOK39" s="492"/>
      <c r="QOL39" s="492"/>
      <c r="QOM39" s="492"/>
      <c r="QON39" s="492"/>
      <c r="QOO39" s="492"/>
      <c r="QOP39" s="492"/>
      <c r="QOQ39" s="492"/>
      <c r="QOR39" s="492"/>
      <c r="QOS39" s="492"/>
      <c r="QOT39" s="492"/>
      <c r="QOU39" s="492"/>
      <c r="QOV39" s="492"/>
      <c r="QOW39" s="492"/>
      <c r="QOX39" s="492"/>
      <c r="QOY39" s="492"/>
      <c r="QOZ39" s="492"/>
      <c r="QPA39" s="492"/>
      <c r="QPB39" s="492"/>
      <c r="QPC39" s="492"/>
      <c r="QPD39" s="492"/>
      <c r="QPE39" s="492"/>
      <c r="QPF39" s="492"/>
      <c r="QPG39" s="492"/>
      <c r="QPH39" s="492"/>
      <c r="QPI39" s="492"/>
      <c r="QPJ39" s="492"/>
      <c r="QPK39" s="492"/>
      <c r="QPL39" s="492"/>
      <c r="QPM39" s="492"/>
      <c r="QPN39" s="492"/>
      <c r="QPO39" s="492"/>
      <c r="QPP39" s="492"/>
      <c r="QPQ39" s="492"/>
      <c r="QPR39" s="492"/>
      <c r="QPS39" s="492"/>
      <c r="QPT39" s="492"/>
      <c r="QPU39" s="492"/>
      <c r="QPV39" s="492"/>
      <c r="QPW39" s="492"/>
      <c r="QPX39" s="492"/>
      <c r="QPY39" s="492"/>
      <c r="QPZ39" s="492"/>
      <c r="QQA39" s="492"/>
      <c r="QQB39" s="492"/>
      <c r="QQC39" s="492"/>
      <c r="QQD39" s="492"/>
      <c r="QQE39" s="492"/>
      <c r="QQF39" s="492"/>
      <c r="QQG39" s="492"/>
      <c r="QQH39" s="492"/>
      <c r="QQI39" s="492"/>
      <c r="QQJ39" s="492"/>
      <c r="QQK39" s="492"/>
      <c r="QQL39" s="492"/>
      <c r="QQM39" s="492"/>
      <c r="QQN39" s="492"/>
      <c r="QQO39" s="492"/>
      <c r="QQP39" s="492"/>
      <c r="QQQ39" s="492"/>
      <c r="QQR39" s="492"/>
      <c r="QQS39" s="492"/>
      <c r="QQT39" s="492"/>
      <c r="QQU39" s="492"/>
      <c r="QQV39" s="492"/>
      <c r="QQW39" s="492"/>
      <c r="QQX39" s="492"/>
      <c r="QQY39" s="492"/>
      <c r="QQZ39" s="492"/>
      <c r="QRA39" s="492"/>
      <c r="QRB39" s="492"/>
      <c r="QRC39" s="492"/>
      <c r="QRD39" s="492"/>
      <c r="QRE39" s="492"/>
      <c r="QRF39" s="492"/>
      <c r="QRG39" s="492"/>
      <c r="QRH39" s="492"/>
      <c r="QRI39" s="492"/>
      <c r="QRJ39" s="492"/>
      <c r="QRK39" s="492"/>
      <c r="QRL39" s="492"/>
      <c r="QRM39" s="492"/>
      <c r="QRN39" s="492"/>
      <c r="QRO39" s="492"/>
      <c r="QRP39" s="492"/>
      <c r="QRQ39" s="492"/>
      <c r="QRR39" s="492"/>
      <c r="QRS39" s="492"/>
      <c r="QRT39" s="492"/>
      <c r="QRU39" s="492"/>
      <c r="QRV39" s="492"/>
      <c r="QRW39" s="492"/>
      <c r="QRX39" s="492"/>
      <c r="QRY39" s="492"/>
      <c r="QRZ39" s="492"/>
      <c r="QSA39" s="492"/>
      <c r="QSB39" s="492"/>
      <c r="QSC39" s="492"/>
      <c r="QSD39" s="492"/>
      <c r="QSE39" s="492"/>
      <c r="QSF39" s="492"/>
      <c r="QSG39" s="492"/>
      <c r="QSH39" s="492"/>
      <c r="QSI39" s="492"/>
      <c r="QSJ39" s="492"/>
      <c r="QSK39" s="492"/>
      <c r="QSL39" s="492"/>
      <c r="QSM39" s="492"/>
      <c r="QSN39" s="492"/>
      <c r="QSO39" s="492"/>
      <c r="QSP39" s="492"/>
      <c r="QSQ39" s="492"/>
      <c r="QSR39" s="492"/>
      <c r="QSS39" s="492"/>
      <c r="QST39" s="492"/>
      <c r="QSU39" s="492"/>
      <c r="QSV39" s="492"/>
      <c r="QSW39" s="492"/>
      <c r="QSX39" s="492"/>
      <c r="QSY39" s="492"/>
      <c r="QSZ39" s="492"/>
      <c r="QTA39" s="492"/>
      <c r="QTB39" s="492"/>
      <c r="QTC39" s="492"/>
      <c r="QTD39" s="492"/>
      <c r="QTE39" s="492"/>
      <c r="QTF39" s="492"/>
      <c r="QTG39" s="492"/>
      <c r="QTH39" s="492"/>
      <c r="QTI39" s="492"/>
      <c r="QTJ39" s="492"/>
      <c r="QTK39" s="492"/>
      <c r="QTL39" s="492"/>
      <c r="QTM39" s="492"/>
      <c r="QTN39" s="492"/>
      <c r="QTO39" s="492"/>
      <c r="QTP39" s="492"/>
      <c r="QTQ39" s="492"/>
      <c r="QTR39" s="492"/>
      <c r="QTS39" s="492"/>
      <c r="QTT39" s="492"/>
      <c r="QTU39" s="492"/>
      <c r="QTV39" s="492"/>
      <c r="QTW39" s="492"/>
      <c r="QTX39" s="492"/>
      <c r="QTY39" s="492"/>
      <c r="QTZ39" s="492"/>
      <c r="QUA39" s="492"/>
      <c r="QUB39" s="492"/>
      <c r="QUC39" s="492"/>
      <c r="QUD39" s="492"/>
      <c r="QUE39" s="492"/>
      <c r="QUF39" s="492"/>
      <c r="QUG39" s="492"/>
      <c r="QUH39" s="492"/>
      <c r="QUI39" s="492"/>
      <c r="QUJ39" s="492"/>
      <c r="QUK39" s="492"/>
      <c r="QUL39" s="492"/>
      <c r="QUM39" s="492"/>
      <c r="QUN39" s="492"/>
      <c r="QUO39" s="492"/>
      <c r="QUP39" s="492"/>
      <c r="QUQ39" s="492"/>
      <c r="QUR39" s="492"/>
      <c r="QUS39" s="492"/>
      <c r="QUT39" s="492"/>
      <c r="QUU39" s="492"/>
      <c r="QUV39" s="492"/>
      <c r="QUW39" s="492"/>
      <c r="QUX39" s="492"/>
      <c r="QUY39" s="492"/>
      <c r="QUZ39" s="492"/>
      <c r="QVA39" s="492"/>
      <c r="QVB39" s="492"/>
      <c r="QVC39" s="492"/>
      <c r="QVD39" s="492"/>
      <c r="QVE39" s="492"/>
      <c r="QVF39" s="492"/>
      <c r="QVG39" s="492"/>
      <c r="QVH39" s="492"/>
      <c r="QVI39" s="492"/>
      <c r="QVJ39" s="492"/>
      <c r="QVK39" s="492"/>
      <c r="QVL39" s="492"/>
      <c r="QVM39" s="492"/>
      <c r="QVN39" s="492"/>
      <c r="QVO39" s="492"/>
      <c r="QVP39" s="492"/>
      <c r="QVQ39" s="492"/>
      <c r="QVR39" s="492"/>
      <c r="QVS39" s="492"/>
      <c r="QVT39" s="492"/>
      <c r="QVU39" s="492"/>
      <c r="QVV39" s="492"/>
      <c r="QVW39" s="492"/>
      <c r="QVX39" s="492"/>
      <c r="QVY39" s="492"/>
      <c r="QVZ39" s="492"/>
      <c r="QWA39" s="492"/>
      <c r="QWB39" s="492"/>
      <c r="QWC39" s="492"/>
      <c r="QWD39" s="492"/>
      <c r="QWE39" s="492"/>
      <c r="QWF39" s="492"/>
      <c r="QWG39" s="492"/>
      <c r="QWH39" s="492"/>
      <c r="QWI39" s="492"/>
      <c r="QWJ39" s="492"/>
      <c r="QWK39" s="492"/>
      <c r="QWL39" s="492"/>
      <c r="QWM39" s="492"/>
      <c r="QWN39" s="492"/>
      <c r="QWO39" s="492"/>
      <c r="QWP39" s="492"/>
      <c r="QWQ39" s="492"/>
      <c r="QWR39" s="492"/>
      <c r="QWS39" s="492"/>
      <c r="QWT39" s="492"/>
      <c r="QWU39" s="492"/>
      <c r="QWV39" s="492"/>
      <c r="QWW39" s="492"/>
      <c r="QWX39" s="492"/>
      <c r="QWY39" s="492"/>
      <c r="QWZ39" s="492"/>
      <c r="QXA39" s="492"/>
      <c r="QXB39" s="492"/>
      <c r="QXC39" s="492"/>
      <c r="QXD39" s="492"/>
      <c r="QXE39" s="492"/>
      <c r="QXF39" s="492"/>
      <c r="QXG39" s="492"/>
      <c r="QXH39" s="492"/>
      <c r="QXI39" s="492"/>
      <c r="QXJ39" s="492"/>
      <c r="QXK39" s="492"/>
      <c r="QXL39" s="492"/>
      <c r="QXM39" s="492"/>
      <c r="QXN39" s="492"/>
      <c r="QXO39" s="492"/>
      <c r="QXP39" s="492"/>
      <c r="QXQ39" s="492"/>
      <c r="QXR39" s="492"/>
      <c r="QXS39" s="492"/>
      <c r="QXT39" s="492"/>
      <c r="QXU39" s="492"/>
      <c r="QXV39" s="492"/>
      <c r="QXW39" s="492"/>
      <c r="QXX39" s="492"/>
      <c r="QXY39" s="492"/>
      <c r="QXZ39" s="492"/>
      <c r="QYA39" s="492"/>
      <c r="QYB39" s="492"/>
      <c r="QYC39" s="492"/>
      <c r="QYD39" s="492"/>
      <c r="QYE39" s="492"/>
      <c r="QYF39" s="492"/>
      <c r="QYG39" s="492"/>
      <c r="QYH39" s="492"/>
      <c r="QYI39" s="492"/>
      <c r="QYJ39" s="492"/>
      <c r="QYK39" s="492"/>
      <c r="QYL39" s="492"/>
      <c r="QYM39" s="492"/>
      <c r="QYN39" s="492"/>
      <c r="QYO39" s="492"/>
      <c r="QYP39" s="492"/>
      <c r="QYQ39" s="492"/>
      <c r="QYR39" s="492"/>
      <c r="QYS39" s="492"/>
      <c r="QYT39" s="492"/>
      <c r="QYU39" s="492"/>
      <c r="QYV39" s="492"/>
      <c r="QYW39" s="492"/>
      <c r="QYX39" s="492"/>
      <c r="QYY39" s="492"/>
      <c r="QYZ39" s="492"/>
      <c r="QZA39" s="492"/>
      <c r="QZB39" s="492"/>
      <c r="QZC39" s="492"/>
      <c r="QZD39" s="492"/>
      <c r="QZE39" s="492"/>
      <c r="QZF39" s="492"/>
      <c r="QZG39" s="492"/>
      <c r="QZH39" s="492"/>
      <c r="QZI39" s="492"/>
      <c r="QZJ39" s="492"/>
      <c r="QZK39" s="492"/>
      <c r="QZL39" s="492"/>
      <c r="QZM39" s="492"/>
      <c r="QZN39" s="492"/>
      <c r="QZO39" s="492"/>
      <c r="QZP39" s="492"/>
      <c r="QZQ39" s="492"/>
      <c r="QZR39" s="492"/>
      <c r="QZS39" s="492"/>
      <c r="QZT39" s="492"/>
      <c r="QZU39" s="492"/>
      <c r="QZV39" s="492"/>
      <c r="QZW39" s="492"/>
      <c r="QZX39" s="492"/>
      <c r="QZY39" s="492"/>
      <c r="QZZ39" s="492"/>
      <c r="RAA39" s="492"/>
      <c r="RAB39" s="492"/>
      <c r="RAC39" s="492"/>
      <c r="RAD39" s="492"/>
      <c r="RAE39" s="492"/>
      <c r="RAF39" s="492"/>
      <c r="RAG39" s="492"/>
      <c r="RAH39" s="492"/>
      <c r="RAI39" s="492"/>
      <c r="RAJ39" s="492"/>
      <c r="RAK39" s="492"/>
      <c r="RAL39" s="492"/>
      <c r="RAM39" s="492"/>
      <c r="RAN39" s="492"/>
      <c r="RAO39" s="492"/>
      <c r="RAP39" s="492"/>
      <c r="RAQ39" s="492"/>
      <c r="RAR39" s="492"/>
      <c r="RAS39" s="492"/>
      <c r="RAT39" s="492"/>
      <c r="RAU39" s="492"/>
      <c r="RAV39" s="492"/>
      <c r="RAW39" s="492"/>
      <c r="RAX39" s="492"/>
      <c r="RAY39" s="492"/>
      <c r="RAZ39" s="492"/>
      <c r="RBA39" s="492"/>
      <c r="RBB39" s="492"/>
      <c r="RBC39" s="492"/>
      <c r="RBD39" s="492"/>
      <c r="RBE39" s="492"/>
      <c r="RBF39" s="492"/>
      <c r="RBG39" s="492"/>
      <c r="RBH39" s="492"/>
      <c r="RBI39" s="492"/>
      <c r="RBJ39" s="492"/>
      <c r="RBK39" s="492"/>
      <c r="RBL39" s="492"/>
      <c r="RBM39" s="492"/>
      <c r="RBN39" s="492"/>
      <c r="RBO39" s="492"/>
      <c r="RBP39" s="492"/>
      <c r="RBQ39" s="492"/>
      <c r="RBR39" s="492"/>
      <c r="RBS39" s="492"/>
      <c r="RBT39" s="492"/>
      <c r="RBU39" s="492"/>
      <c r="RBV39" s="492"/>
      <c r="RBW39" s="492"/>
      <c r="RBX39" s="492"/>
      <c r="RBY39" s="492"/>
      <c r="RBZ39" s="492"/>
      <c r="RCA39" s="492"/>
      <c r="RCB39" s="492"/>
      <c r="RCC39" s="492"/>
      <c r="RCD39" s="492"/>
      <c r="RCE39" s="492"/>
      <c r="RCF39" s="492"/>
      <c r="RCG39" s="492"/>
      <c r="RCH39" s="492"/>
      <c r="RCI39" s="492"/>
      <c r="RCJ39" s="492"/>
      <c r="RCK39" s="492"/>
      <c r="RCL39" s="492"/>
      <c r="RCM39" s="492"/>
      <c r="RCN39" s="492"/>
      <c r="RCO39" s="492"/>
      <c r="RCP39" s="492"/>
      <c r="RCQ39" s="492"/>
      <c r="RCR39" s="492"/>
      <c r="RCS39" s="492"/>
      <c r="RCT39" s="492"/>
      <c r="RCU39" s="492"/>
      <c r="RCV39" s="492"/>
      <c r="RCW39" s="492"/>
      <c r="RCX39" s="492"/>
      <c r="RCY39" s="492"/>
      <c r="RCZ39" s="492"/>
      <c r="RDA39" s="492"/>
      <c r="RDB39" s="492"/>
      <c r="RDC39" s="492"/>
      <c r="RDD39" s="492"/>
      <c r="RDE39" s="492"/>
      <c r="RDF39" s="492"/>
      <c r="RDG39" s="492"/>
      <c r="RDH39" s="492"/>
      <c r="RDI39" s="492"/>
      <c r="RDJ39" s="492"/>
      <c r="RDK39" s="492"/>
      <c r="RDL39" s="492"/>
      <c r="RDM39" s="492"/>
      <c r="RDN39" s="492"/>
      <c r="RDO39" s="492"/>
      <c r="RDP39" s="492"/>
      <c r="RDQ39" s="492"/>
      <c r="RDR39" s="492"/>
      <c r="RDS39" s="492"/>
      <c r="RDT39" s="492"/>
      <c r="RDU39" s="492"/>
      <c r="RDV39" s="492"/>
      <c r="RDW39" s="492"/>
      <c r="RDX39" s="492"/>
      <c r="RDY39" s="492"/>
      <c r="RDZ39" s="492"/>
      <c r="REA39" s="492"/>
      <c r="REB39" s="492"/>
      <c r="REC39" s="492"/>
      <c r="RED39" s="492"/>
      <c r="REE39" s="492"/>
      <c r="REF39" s="492"/>
      <c r="REG39" s="492"/>
      <c r="REH39" s="492"/>
      <c r="REI39" s="492"/>
      <c r="REJ39" s="492"/>
      <c r="REK39" s="492"/>
      <c r="REL39" s="492"/>
      <c r="REM39" s="492"/>
      <c r="REN39" s="492"/>
      <c r="REO39" s="492"/>
      <c r="REP39" s="492"/>
      <c r="REQ39" s="492"/>
      <c r="RER39" s="492"/>
      <c r="RES39" s="492"/>
      <c r="RET39" s="492"/>
      <c r="REU39" s="492"/>
      <c r="REV39" s="492"/>
      <c r="REW39" s="492"/>
      <c r="REX39" s="492"/>
      <c r="REY39" s="492"/>
      <c r="REZ39" s="492"/>
      <c r="RFA39" s="492"/>
      <c r="RFB39" s="492"/>
      <c r="RFC39" s="492"/>
      <c r="RFD39" s="492"/>
      <c r="RFE39" s="492"/>
      <c r="RFF39" s="492"/>
      <c r="RFG39" s="492"/>
      <c r="RFH39" s="492"/>
      <c r="RFI39" s="492"/>
      <c r="RFJ39" s="492"/>
      <c r="RFK39" s="492"/>
      <c r="RFL39" s="492"/>
      <c r="RFM39" s="492"/>
      <c r="RFN39" s="492"/>
      <c r="RFO39" s="492"/>
      <c r="RFP39" s="492"/>
      <c r="RFQ39" s="492"/>
      <c r="RFR39" s="492"/>
      <c r="RFS39" s="492"/>
      <c r="RFT39" s="492"/>
      <c r="RFU39" s="492"/>
      <c r="RFV39" s="492"/>
      <c r="RFW39" s="492"/>
      <c r="RFX39" s="492"/>
      <c r="RFY39" s="492"/>
      <c r="RFZ39" s="492"/>
      <c r="RGA39" s="492"/>
      <c r="RGB39" s="492"/>
      <c r="RGC39" s="492"/>
      <c r="RGD39" s="492"/>
      <c r="RGE39" s="492"/>
      <c r="RGF39" s="492"/>
      <c r="RGG39" s="492"/>
      <c r="RGH39" s="492"/>
      <c r="RGI39" s="492"/>
      <c r="RGJ39" s="492"/>
      <c r="RGK39" s="492"/>
      <c r="RGL39" s="492"/>
      <c r="RGM39" s="492"/>
      <c r="RGN39" s="492"/>
      <c r="RGO39" s="492"/>
      <c r="RGP39" s="492"/>
      <c r="RGQ39" s="492"/>
      <c r="RGR39" s="492"/>
      <c r="RGS39" s="492"/>
      <c r="RGT39" s="492"/>
      <c r="RGU39" s="492"/>
      <c r="RGV39" s="492"/>
      <c r="RGW39" s="492"/>
      <c r="RGX39" s="492"/>
      <c r="RGY39" s="492"/>
      <c r="RGZ39" s="492"/>
      <c r="RHA39" s="492"/>
      <c r="RHB39" s="492"/>
      <c r="RHC39" s="492"/>
      <c r="RHD39" s="492"/>
      <c r="RHE39" s="492"/>
      <c r="RHF39" s="492"/>
      <c r="RHG39" s="492"/>
      <c r="RHH39" s="492"/>
      <c r="RHI39" s="492"/>
      <c r="RHJ39" s="492"/>
      <c r="RHK39" s="492"/>
      <c r="RHL39" s="492"/>
      <c r="RHM39" s="492"/>
      <c r="RHN39" s="492"/>
      <c r="RHO39" s="492"/>
      <c r="RHP39" s="492"/>
      <c r="RHQ39" s="492"/>
      <c r="RHR39" s="492"/>
      <c r="RHS39" s="492"/>
      <c r="RHT39" s="492"/>
      <c r="RHU39" s="492"/>
      <c r="RHV39" s="492"/>
      <c r="RHW39" s="492"/>
      <c r="RHX39" s="492"/>
      <c r="RHY39" s="492"/>
      <c r="RHZ39" s="492"/>
      <c r="RIA39" s="492"/>
      <c r="RIB39" s="492"/>
      <c r="RIC39" s="492"/>
      <c r="RID39" s="492"/>
      <c r="RIE39" s="492"/>
      <c r="RIF39" s="492"/>
      <c r="RIG39" s="492"/>
      <c r="RIH39" s="492"/>
      <c r="RII39" s="492"/>
      <c r="RIJ39" s="492"/>
      <c r="RIK39" s="492"/>
      <c r="RIL39" s="492"/>
      <c r="RIM39" s="492"/>
      <c r="RIN39" s="492"/>
      <c r="RIO39" s="492"/>
      <c r="RIP39" s="492"/>
      <c r="RIQ39" s="492"/>
      <c r="RIR39" s="492"/>
      <c r="RIS39" s="492"/>
      <c r="RIT39" s="492"/>
      <c r="RIU39" s="492"/>
      <c r="RIV39" s="492"/>
      <c r="RIW39" s="492"/>
      <c r="RIX39" s="492"/>
      <c r="RIY39" s="492"/>
      <c r="RIZ39" s="492"/>
      <c r="RJA39" s="492"/>
      <c r="RJB39" s="492"/>
      <c r="RJC39" s="492"/>
      <c r="RJD39" s="492"/>
      <c r="RJE39" s="492"/>
      <c r="RJF39" s="492"/>
      <c r="RJG39" s="492"/>
      <c r="RJH39" s="492"/>
      <c r="RJI39" s="492"/>
      <c r="RJJ39" s="492"/>
      <c r="RJK39" s="492"/>
      <c r="RJL39" s="492"/>
      <c r="RJM39" s="492"/>
      <c r="RJN39" s="492"/>
      <c r="RJO39" s="492"/>
      <c r="RJP39" s="492"/>
      <c r="RJQ39" s="492"/>
      <c r="RJR39" s="492"/>
      <c r="RJS39" s="492"/>
      <c r="RJT39" s="492"/>
      <c r="RJU39" s="492"/>
      <c r="RJV39" s="492"/>
      <c r="RJW39" s="492"/>
      <c r="RJX39" s="492"/>
      <c r="RJY39" s="492"/>
      <c r="RJZ39" s="492"/>
      <c r="RKA39" s="492"/>
      <c r="RKB39" s="492"/>
      <c r="RKC39" s="492"/>
      <c r="RKD39" s="492"/>
      <c r="RKE39" s="492"/>
      <c r="RKF39" s="492"/>
      <c r="RKG39" s="492"/>
      <c r="RKH39" s="492"/>
      <c r="RKI39" s="492"/>
      <c r="RKJ39" s="492"/>
      <c r="RKK39" s="492"/>
      <c r="RKL39" s="492"/>
      <c r="RKM39" s="492"/>
      <c r="RKN39" s="492"/>
      <c r="RKO39" s="492"/>
      <c r="RKP39" s="492"/>
      <c r="RKQ39" s="492"/>
      <c r="RKR39" s="492"/>
      <c r="RKS39" s="492"/>
      <c r="RKT39" s="492"/>
      <c r="RKU39" s="492"/>
      <c r="RKV39" s="492"/>
      <c r="RKW39" s="492"/>
      <c r="RKX39" s="492"/>
      <c r="RKY39" s="492"/>
      <c r="RKZ39" s="492"/>
      <c r="RLA39" s="492"/>
      <c r="RLB39" s="492"/>
      <c r="RLC39" s="492"/>
      <c r="RLD39" s="492"/>
      <c r="RLE39" s="492"/>
      <c r="RLF39" s="492"/>
      <c r="RLG39" s="492"/>
      <c r="RLH39" s="492"/>
      <c r="RLI39" s="492"/>
      <c r="RLJ39" s="492"/>
      <c r="RLK39" s="492"/>
      <c r="RLL39" s="492"/>
      <c r="RLM39" s="492"/>
      <c r="RLN39" s="492"/>
      <c r="RLO39" s="492"/>
      <c r="RLP39" s="492"/>
      <c r="RLQ39" s="492"/>
      <c r="RLR39" s="492"/>
      <c r="RLS39" s="492"/>
      <c r="RLT39" s="492"/>
      <c r="RLU39" s="492"/>
      <c r="RLV39" s="492"/>
      <c r="RLW39" s="492"/>
      <c r="RLX39" s="492"/>
      <c r="RLY39" s="492"/>
      <c r="RLZ39" s="492"/>
      <c r="RMA39" s="492"/>
      <c r="RMB39" s="492"/>
      <c r="RMC39" s="492"/>
      <c r="RMD39" s="492"/>
      <c r="RME39" s="492"/>
      <c r="RMF39" s="492"/>
      <c r="RMG39" s="492"/>
      <c r="RMH39" s="492"/>
      <c r="RMI39" s="492"/>
      <c r="RMJ39" s="492"/>
      <c r="RMK39" s="492"/>
      <c r="RML39" s="492"/>
      <c r="RMM39" s="492"/>
      <c r="RMN39" s="492"/>
      <c r="RMO39" s="492"/>
      <c r="RMP39" s="492"/>
      <c r="RMQ39" s="492"/>
      <c r="RMR39" s="492"/>
      <c r="RMS39" s="492"/>
      <c r="RMT39" s="492"/>
      <c r="RMU39" s="492"/>
      <c r="RMV39" s="492"/>
      <c r="RMW39" s="492"/>
      <c r="RMX39" s="492"/>
      <c r="RMY39" s="492"/>
      <c r="RMZ39" s="492"/>
      <c r="RNA39" s="492"/>
      <c r="RNB39" s="492"/>
      <c r="RNC39" s="492"/>
      <c r="RND39" s="492"/>
      <c r="RNE39" s="492"/>
      <c r="RNF39" s="492"/>
      <c r="RNG39" s="492"/>
      <c r="RNH39" s="492"/>
      <c r="RNI39" s="492"/>
      <c r="RNJ39" s="492"/>
      <c r="RNK39" s="492"/>
      <c r="RNL39" s="492"/>
      <c r="RNM39" s="492"/>
      <c r="RNN39" s="492"/>
      <c r="RNO39" s="492"/>
      <c r="RNP39" s="492"/>
      <c r="RNQ39" s="492"/>
      <c r="RNR39" s="492"/>
      <c r="RNS39" s="492"/>
      <c r="RNT39" s="492"/>
      <c r="RNU39" s="492"/>
      <c r="RNV39" s="492"/>
      <c r="RNW39" s="492"/>
      <c r="RNX39" s="492"/>
      <c r="RNY39" s="492"/>
      <c r="RNZ39" s="492"/>
      <c r="ROA39" s="492"/>
      <c r="ROB39" s="492"/>
      <c r="ROC39" s="492"/>
      <c r="ROD39" s="492"/>
      <c r="ROE39" s="492"/>
      <c r="ROF39" s="492"/>
      <c r="ROG39" s="492"/>
      <c r="ROH39" s="492"/>
      <c r="ROI39" s="492"/>
      <c r="ROJ39" s="492"/>
      <c r="ROK39" s="492"/>
      <c r="ROL39" s="492"/>
      <c r="ROM39" s="492"/>
      <c r="RON39" s="492"/>
      <c r="ROO39" s="492"/>
      <c r="ROP39" s="492"/>
      <c r="ROQ39" s="492"/>
      <c r="ROR39" s="492"/>
      <c r="ROS39" s="492"/>
      <c r="ROT39" s="492"/>
      <c r="ROU39" s="492"/>
      <c r="ROV39" s="492"/>
      <c r="ROW39" s="492"/>
      <c r="ROX39" s="492"/>
      <c r="ROY39" s="492"/>
      <c r="ROZ39" s="492"/>
      <c r="RPA39" s="492"/>
      <c r="RPB39" s="492"/>
      <c r="RPC39" s="492"/>
      <c r="RPD39" s="492"/>
      <c r="RPE39" s="492"/>
      <c r="RPF39" s="492"/>
      <c r="RPG39" s="492"/>
      <c r="RPH39" s="492"/>
      <c r="RPI39" s="492"/>
      <c r="RPJ39" s="492"/>
      <c r="RPK39" s="492"/>
      <c r="RPL39" s="492"/>
      <c r="RPM39" s="492"/>
      <c r="RPN39" s="492"/>
      <c r="RPO39" s="492"/>
      <c r="RPP39" s="492"/>
      <c r="RPQ39" s="492"/>
      <c r="RPR39" s="492"/>
      <c r="RPS39" s="492"/>
      <c r="RPT39" s="492"/>
      <c r="RPU39" s="492"/>
      <c r="RPV39" s="492"/>
      <c r="RPW39" s="492"/>
      <c r="RPX39" s="492"/>
      <c r="RPY39" s="492"/>
      <c r="RPZ39" s="492"/>
      <c r="RQA39" s="492"/>
      <c r="RQB39" s="492"/>
      <c r="RQC39" s="492"/>
      <c r="RQD39" s="492"/>
      <c r="RQE39" s="492"/>
      <c r="RQF39" s="492"/>
      <c r="RQG39" s="492"/>
      <c r="RQH39" s="492"/>
      <c r="RQI39" s="492"/>
      <c r="RQJ39" s="492"/>
      <c r="RQK39" s="492"/>
      <c r="RQL39" s="492"/>
      <c r="RQM39" s="492"/>
      <c r="RQN39" s="492"/>
      <c r="RQO39" s="492"/>
      <c r="RQP39" s="492"/>
      <c r="RQQ39" s="492"/>
      <c r="RQR39" s="492"/>
      <c r="RQS39" s="492"/>
      <c r="RQT39" s="492"/>
      <c r="RQU39" s="492"/>
      <c r="RQV39" s="492"/>
      <c r="RQW39" s="492"/>
      <c r="RQX39" s="492"/>
      <c r="RQY39" s="492"/>
      <c r="RQZ39" s="492"/>
      <c r="RRA39" s="492"/>
      <c r="RRB39" s="492"/>
      <c r="RRC39" s="492"/>
      <c r="RRD39" s="492"/>
      <c r="RRE39" s="492"/>
      <c r="RRF39" s="492"/>
      <c r="RRG39" s="492"/>
      <c r="RRH39" s="492"/>
      <c r="RRI39" s="492"/>
      <c r="RRJ39" s="492"/>
      <c r="RRK39" s="492"/>
      <c r="RRL39" s="492"/>
      <c r="RRM39" s="492"/>
      <c r="RRN39" s="492"/>
      <c r="RRO39" s="492"/>
      <c r="RRP39" s="492"/>
      <c r="RRQ39" s="492"/>
      <c r="RRR39" s="492"/>
      <c r="RRS39" s="492"/>
      <c r="RRT39" s="492"/>
      <c r="RRU39" s="492"/>
      <c r="RRV39" s="492"/>
      <c r="RRW39" s="492"/>
      <c r="RRX39" s="492"/>
      <c r="RRY39" s="492"/>
      <c r="RRZ39" s="492"/>
      <c r="RSA39" s="492"/>
      <c r="RSB39" s="492"/>
      <c r="RSC39" s="492"/>
      <c r="RSD39" s="492"/>
      <c r="RSE39" s="492"/>
      <c r="RSF39" s="492"/>
      <c r="RSG39" s="492"/>
      <c r="RSH39" s="492"/>
      <c r="RSI39" s="492"/>
      <c r="RSJ39" s="492"/>
      <c r="RSK39" s="492"/>
      <c r="RSL39" s="492"/>
      <c r="RSM39" s="492"/>
      <c r="RSN39" s="492"/>
      <c r="RSO39" s="492"/>
      <c r="RSP39" s="492"/>
      <c r="RSQ39" s="492"/>
      <c r="RSR39" s="492"/>
      <c r="RSS39" s="492"/>
      <c r="RST39" s="492"/>
      <c r="RSU39" s="492"/>
      <c r="RSV39" s="492"/>
      <c r="RSW39" s="492"/>
      <c r="RSX39" s="492"/>
      <c r="RSY39" s="492"/>
      <c r="RSZ39" s="492"/>
      <c r="RTA39" s="492"/>
      <c r="RTB39" s="492"/>
      <c r="RTC39" s="492"/>
      <c r="RTD39" s="492"/>
      <c r="RTE39" s="492"/>
      <c r="RTF39" s="492"/>
      <c r="RTG39" s="492"/>
      <c r="RTH39" s="492"/>
      <c r="RTI39" s="492"/>
      <c r="RTJ39" s="492"/>
      <c r="RTK39" s="492"/>
      <c r="RTL39" s="492"/>
      <c r="RTM39" s="492"/>
      <c r="RTN39" s="492"/>
      <c r="RTO39" s="492"/>
      <c r="RTP39" s="492"/>
      <c r="RTQ39" s="492"/>
      <c r="RTR39" s="492"/>
      <c r="RTS39" s="492"/>
      <c r="RTT39" s="492"/>
      <c r="RTU39" s="492"/>
      <c r="RTV39" s="492"/>
      <c r="RTW39" s="492"/>
      <c r="RTX39" s="492"/>
      <c r="RTY39" s="492"/>
      <c r="RTZ39" s="492"/>
      <c r="RUA39" s="492"/>
      <c r="RUB39" s="492"/>
      <c r="RUC39" s="492"/>
      <c r="RUD39" s="492"/>
      <c r="RUE39" s="492"/>
      <c r="RUF39" s="492"/>
      <c r="RUG39" s="492"/>
      <c r="RUH39" s="492"/>
      <c r="RUI39" s="492"/>
      <c r="RUJ39" s="492"/>
      <c r="RUK39" s="492"/>
      <c r="RUL39" s="492"/>
      <c r="RUM39" s="492"/>
      <c r="RUN39" s="492"/>
      <c r="RUO39" s="492"/>
      <c r="RUP39" s="492"/>
      <c r="RUQ39" s="492"/>
      <c r="RUR39" s="492"/>
      <c r="RUS39" s="492"/>
      <c r="RUT39" s="492"/>
      <c r="RUU39" s="492"/>
      <c r="RUV39" s="492"/>
      <c r="RUW39" s="492"/>
      <c r="RUX39" s="492"/>
      <c r="RUY39" s="492"/>
      <c r="RUZ39" s="492"/>
      <c r="RVA39" s="492"/>
      <c r="RVB39" s="492"/>
      <c r="RVC39" s="492"/>
      <c r="RVD39" s="492"/>
      <c r="RVE39" s="492"/>
      <c r="RVF39" s="492"/>
      <c r="RVG39" s="492"/>
      <c r="RVH39" s="492"/>
      <c r="RVI39" s="492"/>
      <c r="RVJ39" s="492"/>
      <c r="RVK39" s="492"/>
      <c r="RVL39" s="492"/>
      <c r="RVM39" s="492"/>
      <c r="RVN39" s="492"/>
      <c r="RVO39" s="492"/>
      <c r="RVP39" s="492"/>
      <c r="RVQ39" s="492"/>
      <c r="RVR39" s="492"/>
      <c r="RVS39" s="492"/>
      <c r="RVT39" s="492"/>
      <c r="RVU39" s="492"/>
      <c r="RVV39" s="492"/>
      <c r="RVW39" s="492"/>
      <c r="RVX39" s="492"/>
      <c r="RVY39" s="492"/>
      <c r="RVZ39" s="492"/>
      <c r="RWA39" s="492"/>
      <c r="RWB39" s="492"/>
      <c r="RWC39" s="492"/>
      <c r="RWD39" s="492"/>
      <c r="RWE39" s="492"/>
      <c r="RWF39" s="492"/>
      <c r="RWG39" s="492"/>
      <c r="RWH39" s="492"/>
      <c r="RWI39" s="492"/>
      <c r="RWJ39" s="492"/>
      <c r="RWK39" s="492"/>
      <c r="RWL39" s="492"/>
      <c r="RWM39" s="492"/>
      <c r="RWN39" s="492"/>
      <c r="RWO39" s="492"/>
      <c r="RWP39" s="492"/>
      <c r="RWQ39" s="492"/>
      <c r="RWR39" s="492"/>
      <c r="RWS39" s="492"/>
      <c r="RWT39" s="492"/>
      <c r="RWU39" s="492"/>
      <c r="RWV39" s="492"/>
      <c r="RWW39" s="492"/>
      <c r="RWX39" s="492"/>
      <c r="RWY39" s="492"/>
      <c r="RWZ39" s="492"/>
      <c r="RXA39" s="492"/>
      <c r="RXB39" s="492"/>
      <c r="RXC39" s="492"/>
      <c r="RXD39" s="492"/>
      <c r="RXE39" s="492"/>
      <c r="RXF39" s="492"/>
      <c r="RXG39" s="492"/>
      <c r="RXH39" s="492"/>
      <c r="RXI39" s="492"/>
      <c r="RXJ39" s="492"/>
      <c r="RXK39" s="492"/>
      <c r="RXL39" s="492"/>
      <c r="RXM39" s="492"/>
      <c r="RXN39" s="492"/>
      <c r="RXO39" s="492"/>
      <c r="RXP39" s="492"/>
      <c r="RXQ39" s="492"/>
      <c r="RXR39" s="492"/>
      <c r="RXS39" s="492"/>
      <c r="RXT39" s="492"/>
      <c r="RXU39" s="492"/>
      <c r="RXV39" s="492"/>
      <c r="RXW39" s="492"/>
      <c r="RXX39" s="492"/>
      <c r="RXY39" s="492"/>
      <c r="RXZ39" s="492"/>
      <c r="RYA39" s="492"/>
      <c r="RYB39" s="492"/>
      <c r="RYC39" s="492"/>
      <c r="RYD39" s="492"/>
      <c r="RYE39" s="492"/>
      <c r="RYF39" s="492"/>
      <c r="RYG39" s="492"/>
      <c r="RYH39" s="492"/>
      <c r="RYI39" s="492"/>
      <c r="RYJ39" s="492"/>
      <c r="RYK39" s="492"/>
      <c r="RYL39" s="492"/>
      <c r="RYM39" s="492"/>
      <c r="RYN39" s="492"/>
      <c r="RYO39" s="492"/>
      <c r="RYP39" s="492"/>
      <c r="RYQ39" s="492"/>
      <c r="RYR39" s="492"/>
      <c r="RYS39" s="492"/>
      <c r="RYT39" s="492"/>
      <c r="RYU39" s="492"/>
      <c r="RYV39" s="492"/>
      <c r="RYW39" s="492"/>
      <c r="RYX39" s="492"/>
      <c r="RYY39" s="492"/>
      <c r="RYZ39" s="492"/>
      <c r="RZA39" s="492"/>
      <c r="RZB39" s="492"/>
      <c r="RZC39" s="492"/>
      <c r="RZD39" s="492"/>
      <c r="RZE39" s="492"/>
      <c r="RZF39" s="492"/>
      <c r="RZG39" s="492"/>
      <c r="RZH39" s="492"/>
      <c r="RZI39" s="492"/>
      <c r="RZJ39" s="492"/>
      <c r="RZK39" s="492"/>
      <c r="RZL39" s="492"/>
      <c r="RZM39" s="492"/>
      <c r="RZN39" s="492"/>
      <c r="RZO39" s="492"/>
      <c r="RZP39" s="492"/>
      <c r="RZQ39" s="492"/>
      <c r="RZR39" s="492"/>
      <c r="RZS39" s="492"/>
      <c r="RZT39" s="492"/>
      <c r="RZU39" s="492"/>
      <c r="RZV39" s="492"/>
      <c r="RZW39" s="492"/>
      <c r="RZX39" s="492"/>
      <c r="RZY39" s="492"/>
      <c r="RZZ39" s="492"/>
      <c r="SAA39" s="492"/>
      <c r="SAB39" s="492"/>
      <c r="SAC39" s="492"/>
      <c r="SAD39" s="492"/>
      <c r="SAE39" s="492"/>
      <c r="SAF39" s="492"/>
      <c r="SAG39" s="492"/>
      <c r="SAH39" s="492"/>
      <c r="SAI39" s="492"/>
      <c r="SAJ39" s="492"/>
      <c r="SAK39" s="492"/>
      <c r="SAL39" s="492"/>
      <c r="SAM39" s="492"/>
      <c r="SAN39" s="492"/>
      <c r="SAO39" s="492"/>
      <c r="SAP39" s="492"/>
      <c r="SAQ39" s="492"/>
      <c r="SAR39" s="492"/>
      <c r="SAS39" s="492"/>
      <c r="SAT39" s="492"/>
      <c r="SAU39" s="492"/>
      <c r="SAV39" s="492"/>
      <c r="SAW39" s="492"/>
      <c r="SAX39" s="492"/>
      <c r="SAY39" s="492"/>
      <c r="SAZ39" s="492"/>
      <c r="SBA39" s="492"/>
      <c r="SBB39" s="492"/>
      <c r="SBC39" s="492"/>
      <c r="SBD39" s="492"/>
      <c r="SBE39" s="492"/>
      <c r="SBF39" s="492"/>
      <c r="SBG39" s="492"/>
      <c r="SBH39" s="492"/>
      <c r="SBI39" s="492"/>
      <c r="SBJ39" s="492"/>
      <c r="SBK39" s="492"/>
      <c r="SBL39" s="492"/>
      <c r="SBM39" s="492"/>
      <c r="SBN39" s="492"/>
      <c r="SBO39" s="492"/>
      <c r="SBP39" s="492"/>
      <c r="SBQ39" s="492"/>
      <c r="SBR39" s="492"/>
      <c r="SBS39" s="492"/>
      <c r="SBT39" s="492"/>
      <c r="SBU39" s="492"/>
      <c r="SBV39" s="492"/>
      <c r="SBW39" s="492"/>
      <c r="SBX39" s="492"/>
      <c r="SBY39" s="492"/>
      <c r="SBZ39" s="492"/>
      <c r="SCA39" s="492"/>
      <c r="SCB39" s="492"/>
      <c r="SCC39" s="492"/>
      <c r="SCD39" s="492"/>
      <c r="SCE39" s="492"/>
      <c r="SCF39" s="492"/>
      <c r="SCG39" s="492"/>
      <c r="SCH39" s="492"/>
      <c r="SCI39" s="492"/>
      <c r="SCJ39" s="492"/>
      <c r="SCK39" s="492"/>
      <c r="SCL39" s="492"/>
      <c r="SCM39" s="492"/>
      <c r="SCN39" s="492"/>
      <c r="SCO39" s="492"/>
      <c r="SCP39" s="492"/>
      <c r="SCQ39" s="492"/>
      <c r="SCR39" s="492"/>
      <c r="SCS39" s="492"/>
      <c r="SCT39" s="492"/>
      <c r="SCU39" s="492"/>
      <c r="SCV39" s="492"/>
      <c r="SCW39" s="492"/>
      <c r="SCX39" s="492"/>
      <c r="SCY39" s="492"/>
      <c r="SCZ39" s="492"/>
      <c r="SDA39" s="492"/>
      <c r="SDB39" s="492"/>
      <c r="SDC39" s="492"/>
      <c r="SDD39" s="492"/>
      <c r="SDE39" s="492"/>
      <c r="SDF39" s="492"/>
      <c r="SDG39" s="492"/>
      <c r="SDH39" s="492"/>
      <c r="SDI39" s="492"/>
      <c r="SDJ39" s="492"/>
      <c r="SDK39" s="492"/>
      <c r="SDL39" s="492"/>
      <c r="SDM39" s="492"/>
      <c r="SDN39" s="492"/>
      <c r="SDO39" s="492"/>
      <c r="SDP39" s="492"/>
      <c r="SDQ39" s="492"/>
      <c r="SDR39" s="492"/>
      <c r="SDS39" s="492"/>
      <c r="SDT39" s="492"/>
      <c r="SDU39" s="492"/>
      <c r="SDV39" s="492"/>
      <c r="SDW39" s="492"/>
      <c r="SDX39" s="492"/>
      <c r="SDY39" s="492"/>
      <c r="SDZ39" s="492"/>
      <c r="SEA39" s="492"/>
      <c r="SEB39" s="492"/>
      <c r="SEC39" s="492"/>
      <c r="SED39" s="492"/>
      <c r="SEE39" s="492"/>
      <c r="SEF39" s="492"/>
      <c r="SEG39" s="492"/>
      <c r="SEH39" s="492"/>
      <c r="SEI39" s="492"/>
      <c r="SEJ39" s="492"/>
      <c r="SEK39" s="492"/>
      <c r="SEL39" s="492"/>
      <c r="SEM39" s="492"/>
      <c r="SEN39" s="492"/>
      <c r="SEO39" s="492"/>
      <c r="SEP39" s="492"/>
      <c r="SEQ39" s="492"/>
      <c r="SER39" s="492"/>
      <c r="SES39" s="492"/>
      <c r="SET39" s="492"/>
      <c r="SEU39" s="492"/>
      <c r="SEV39" s="492"/>
      <c r="SEW39" s="492"/>
      <c r="SEX39" s="492"/>
      <c r="SEY39" s="492"/>
      <c r="SEZ39" s="492"/>
      <c r="SFA39" s="492"/>
      <c r="SFB39" s="492"/>
      <c r="SFC39" s="492"/>
      <c r="SFD39" s="492"/>
      <c r="SFE39" s="492"/>
      <c r="SFF39" s="492"/>
      <c r="SFG39" s="492"/>
      <c r="SFH39" s="492"/>
      <c r="SFI39" s="492"/>
      <c r="SFJ39" s="492"/>
      <c r="SFK39" s="492"/>
      <c r="SFL39" s="492"/>
      <c r="SFM39" s="492"/>
      <c r="SFN39" s="492"/>
      <c r="SFO39" s="492"/>
      <c r="SFP39" s="492"/>
      <c r="SFQ39" s="492"/>
      <c r="SFR39" s="492"/>
      <c r="SFS39" s="492"/>
      <c r="SFT39" s="492"/>
      <c r="SFU39" s="492"/>
      <c r="SFV39" s="492"/>
      <c r="SFW39" s="492"/>
      <c r="SFX39" s="492"/>
      <c r="SFY39" s="492"/>
      <c r="SFZ39" s="492"/>
      <c r="SGA39" s="492"/>
      <c r="SGB39" s="492"/>
      <c r="SGC39" s="492"/>
      <c r="SGD39" s="492"/>
      <c r="SGE39" s="492"/>
      <c r="SGF39" s="492"/>
      <c r="SGG39" s="492"/>
      <c r="SGH39" s="492"/>
      <c r="SGI39" s="492"/>
      <c r="SGJ39" s="492"/>
      <c r="SGK39" s="492"/>
      <c r="SGL39" s="492"/>
      <c r="SGM39" s="492"/>
      <c r="SGN39" s="492"/>
      <c r="SGO39" s="492"/>
      <c r="SGP39" s="492"/>
      <c r="SGQ39" s="492"/>
      <c r="SGR39" s="492"/>
      <c r="SGS39" s="492"/>
      <c r="SGT39" s="492"/>
      <c r="SGU39" s="492"/>
      <c r="SGV39" s="492"/>
      <c r="SGW39" s="492"/>
      <c r="SGX39" s="492"/>
      <c r="SGY39" s="492"/>
      <c r="SGZ39" s="492"/>
      <c r="SHA39" s="492"/>
      <c r="SHB39" s="492"/>
      <c r="SHC39" s="492"/>
      <c r="SHD39" s="492"/>
      <c r="SHE39" s="492"/>
      <c r="SHF39" s="492"/>
      <c r="SHG39" s="492"/>
      <c r="SHH39" s="492"/>
      <c r="SHI39" s="492"/>
      <c r="SHJ39" s="492"/>
      <c r="SHK39" s="492"/>
      <c r="SHL39" s="492"/>
      <c r="SHM39" s="492"/>
      <c r="SHN39" s="492"/>
      <c r="SHO39" s="492"/>
      <c r="SHP39" s="492"/>
      <c r="SHQ39" s="492"/>
      <c r="SHR39" s="492"/>
      <c r="SHS39" s="492"/>
      <c r="SHT39" s="492"/>
      <c r="SHU39" s="492"/>
      <c r="SHV39" s="492"/>
      <c r="SHW39" s="492"/>
      <c r="SHX39" s="492"/>
      <c r="SHY39" s="492"/>
      <c r="SHZ39" s="492"/>
      <c r="SIA39" s="492"/>
      <c r="SIB39" s="492"/>
      <c r="SIC39" s="492"/>
      <c r="SID39" s="492"/>
      <c r="SIE39" s="492"/>
      <c r="SIF39" s="492"/>
      <c r="SIG39" s="492"/>
      <c r="SIH39" s="492"/>
      <c r="SII39" s="492"/>
      <c r="SIJ39" s="492"/>
      <c r="SIK39" s="492"/>
      <c r="SIL39" s="492"/>
      <c r="SIM39" s="492"/>
      <c r="SIN39" s="492"/>
      <c r="SIO39" s="492"/>
      <c r="SIP39" s="492"/>
      <c r="SIQ39" s="492"/>
      <c r="SIR39" s="492"/>
      <c r="SIS39" s="492"/>
      <c r="SIT39" s="492"/>
      <c r="SIU39" s="492"/>
      <c r="SIV39" s="492"/>
      <c r="SIW39" s="492"/>
      <c r="SIX39" s="492"/>
      <c r="SIY39" s="492"/>
      <c r="SIZ39" s="492"/>
      <c r="SJA39" s="492"/>
      <c r="SJB39" s="492"/>
      <c r="SJC39" s="492"/>
      <c r="SJD39" s="492"/>
      <c r="SJE39" s="492"/>
      <c r="SJF39" s="492"/>
      <c r="SJG39" s="492"/>
      <c r="SJH39" s="492"/>
      <c r="SJI39" s="492"/>
      <c r="SJJ39" s="492"/>
      <c r="SJK39" s="492"/>
      <c r="SJL39" s="492"/>
      <c r="SJM39" s="492"/>
      <c r="SJN39" s="492"/>
      <c r="SJO39" s="492"/>
      <c r="SJP39" s="492"/>
      <c r="SJQ39" s="492"/>
      <c r="SJR39" s="492"/>
      <c r="SJS39" s="492"/>
      <c r="SJT39" s="492"/>
      <c r="SJU39" s="492"/>
      <c r="SJV39" s="492"/>
      <c r="SJW39" s="492"/>
      <c r="SJX39" s="492"/>
      <c r="SJY39" s="492"/>
      <c r="SJZ39" s="492"/>
      <c r="SKA39" s="492"/>
      <c r="SKB39" s="492"/>
      <c r="SKC39" s="492"/>
      <c r="SKD39" s="492"/>
      <c r="SKE39" s="492"/>
      <c r="SKF39" s="492"/>
      <c r="SKG39" s="492"/>
      <c r="SKH39" s="492"/>
      <c r="SKI39" s="492"/>
      <c r="SKJ39" s="492"/>
      <c r="SKK39" s="492"/>
      <c r="SKL39" s="492"/>
      <c r="SKM39" s="492"/>
      <c r="SKN39" s="492"/>
      <c r="SKO39" s="492"/>
      <c r="SKP39" s="492"/>
      <c r="SKQ39" s="492"/>
      <c r="SKR39" s="492"/>
      <c r="SKS39" s="492"/>
      <c r="SKT39" s="492"/>
      <c r="SKU39" s="492"/>
      <c r="SKV39" s="492"/>
      <c r="SKW39" s="492"/>
      <c r="SKX39" s="492"/>
      <c r="SKY39" s="492"/>
      <c r="SKZ39" s="492"/>
      <c r="SLA39" s="492"/>
      <c r="SLB39" s="492"/>
      <c r="SLC39" s="492"/>
      <c r="SLD39" s="492"/>
      <c r="SLE39" s="492"/>
      <c r="SLF39" s="492"/>
      <c r="SLG39" s="492"/>
      <c r="SLH39" s="492"/>
      <c r="SLI39" s="492"/>
      <c r="SLJ39" s="492"/>
      <c r="SLK39" s="492"/>
      <c r="SLL39" s="492"/>
      <c r="SLM39" s="492"/>
      <c r="SLN39" s="492"/>
      <c r="SLO39" s="492"/>
      <c r="SLP39" s="492"/>
      <c r="SLQ39" s="492"/>
      <c r="SLR39" s="492"/>
      <c r="SLS39" s="492"/>
      <c r="SLT39" s="492"/>
      <c r="SLU39" s="492"/>
      <c r="SLV39" s="492"/>
      <c r="SLW39" s="492"/>
      <c r="SLX39" s="492"/>
      <c r="SLY39" s="492"/>
      <c r="SLZ39" s="492"/>
      <c r="SMA39" s="492"/>
      <c r="SMB39" s="492"/>
      <c r="SMC39" s="492"/>
      <c r="SMD39" s="492"/>
      <c r="SME39" s="492"/>
      <c r="SMF39" s="492"/>
      <c r="SMG39" s="492"/>
      <c r="SMH39" s="492"/>
      <c r="SMI39" s="492"/>
      <c r="SMJ39" s="492"/>
      <c r="SMK39" s="492"/>
      <c r="SML39" s="492"/>
      <c r="SMM39" s="492"/>
      <c r="SMN39" s="492"/>
      <c r="SMO39" s="492"/>
      <c r="SMP39" s="492"/>
      <c r="SMQ39" s="492"/>
      <c r="SMR39" s="492"/>
      <c r="SMS39" s="492"/>
      <c r="SMT39" s="492"/>
      <c r="SMU39" s="492"/>
      <c r="SMV39" s="492"/>
      <c r="SMW39" s="492"/>
      <c r="SMX39" s="492"/>
      <c r="SMY39" s="492"/>
      <c r="SMZ39" s="492"/>
      <c r="SNA39" s="492"/>
      <c r="SNB39" s="492"/>
      <c r="SNC39" s="492"/>
      <c r="SND39" s="492"/>
      <c r="SNE39" s="492"/>
      <c r="SNF39" s="492"/>
      <c r="SNG39" s="492"/>
      <c r="SNH39" s="492"/>
      <c r="SNI39" s="492"/>
      <c r="SNJ39" s="492"/>
      <c r="SNK39" s="492"/>
      <c r="SNL39" s="492"/>
      <c r="SNM39" s="492"/>
      <c r="SNN39" s="492"/>
      <c r="SNO39" s="492"/>
      <c r="SNP39" s="492"/>
      <c r="SNQ39" s="492"/>
      <c r="SNR39" s="492"/>
      <c r="SNS39" s="492"/>
      <c r="SNT39" s="492"/>
      <c r="SNU39" s="492"/>
      <c r="SNV39" s="492"/>
      <c r="SNW39" s="492"/>
      <c r="SNX39" s="492"/>
      <c r="SNY39" s="492"/>
      <c r="SNZ39" s="492"/>
      <c r="SOA39" s="492"/>
      <c r="SOB39" s="492"/>
      <c r="SOC39" s="492"/>
      <c r="SOD39" s="492"/>
      <c r="SOE39" s="492"/>
      <c r="SOF39" s="492"/>
      <c r="SOG39" s="492"/>
      <c r="SOH39" s="492"/>
      <c r="SOI39" s="492"/>
      <c r="SOJ39" s="492"/>
      <c r="SOK39" s="492"/>
      <c r="SOL39" s="492"/>
      <c r="SOM39" s="492"/>
      <c r="SON39" s="492"/>
      <c r="SOO39" s="492"/>
      <c r="SOP39" s="492"/>
      <c r="SOQ39" s="492"/>
      <c r="SOR39" s="492"/>
      <c r="SOS39" s="492"/>
      <c r="SOT39" s="492"/>
      <c r="SOU39" s="492"/>
      <c r="SOV39" s="492"/>
      <c r="SOW39" s="492"/>
      <c r="SOX39" s="492"/>
      <c r="SOY39" s="492"/>
      <c r="SOZ39" s="492"/>
      <c r="SPA39" s="492"/>
      <c r="SPB39" s="492"/>
      <c r="SPC39" s="492"/>
      <c r="SPD39" s="492"/>
      <c r="SPE39" s="492"/>
      <c r="SPF39" s="492"/>
      <c r="SPG39" s="492"/>
      <c r="SPH39" s="492"/>
      <c r="SPI39" s="492"/>
      <c r="SPJ39" s="492"/>
      <c r="SPK39" s="492"/>
      <c r="SPL39" s="492"/>
      <c r="SPM39" s="492"/>
      <c r="SPN39" s="492"/>
      <c r="SPO39" s="492"/>
      <c r="SPP39" s="492"/>
      <c r="SPQ39" s="492"/>
      <c r="SPR39" s="492"/>
      <c r="SPS39" s="492"/>
      <c r="SPT39" s="492"/>
      <c r="SPU39" s="492"/>
      <c r="SPV39" s="492"/>
      <c r="SPW39" s="492"/>
      <c r="SPX39" s="492"/>
      <c r="SPY39" s="492"/>
      <c r="SPZ39" s="492"/>
      <c r="SQA39" s="492"/>
      <c r="SQB39" s="492"/>
      <c r="SQC39" s="492"/>
      <c r="SQD39" s="492"/>
      <c r="SQE39" s="492"/>
      <c r="SQF39" s="492"/>
      <c r="SQG39" s="492"/>
      <c r="SQH39" s="492"/>
      <c r="SQI39" s="492"/>
      <c r="SQJ39" s="492"/>
      <c r="SQK39" s="492"/>
      <c r="SQL39" s="492"/>
      <c r="SQM39" s="492"/>
      <c r="SQN39" s="492"/>
      <c r="SQO39" s="492"/>
      <c r="SQP39" s="492"/>
      <c r="SQQ39" s="492"/>
      <c r="SQR39" s="492"/>
      <c r="SQS39" s="492"/>
      <c r="SQT39" s="492"/>
      <c r="SQU39" s="492"/>
      <c r="SQV39" s="492"/>
      <c r="SQW39" s="492"/>
      <c r="SQX39" s="492"/>
      <c r="SQY39" s="492"/>
      <c r="SQZ39" s="492"/>
      <c r="SRA39" s="492"/>
      <c r="SRB39" s="492"/>
      <c r="SRC39" s="492"/>
      <c r="SRD39" s="492"/>
      <c r="SRE39" s="492"/>
      <c r="SRF39" s="492"/>
      <c r="SRG39" s="492"/>
      <c r="SRH39" s="492"/>
      <c r="SRI39" s="492"/>
      <c r="SRJ39" s="492"/>
      <c r="SRK39" s="492"/>
      <c r="SRL39" s="492"/>
      <c r="SRM39" s="492"/>
      <c r="SRN39" s="492"/>
      <c r="SRO39" s="492"/>
      <c r="SRP39" s="492"/>
      <c r="SRQ39" s="492"/>
      <c r="SRR39" s="492"/>
      <c r="SRS39" s="492"/>
      <c r="SRT39" s="492"/>
      <c r="SRU39" s="492"/>
      <c r="SRV39" s="492"/>
      <c r="SRW39" s="492"/>
      <c r="SRX39" s="492"/>
      <c r="SRY39" s="492"/>
      <c r="SRZ39" s="492"/>
      <c r="SSA39" s="492"/>
      <c r="SSB39" s="492"/>
      <c r="SSC39" s="492"/>
      <c r="SSD39" s="492"/>
      <c r="SSE39" s="492"/>
      <c r="SSF39" s="492"/>
      <c r="SSG39" s="492"/>
      <c r="SSH39" s="492"/>
      <c r="SSI39" s="492"/>
      <c r="SSJ39" s="492"/>
      <c r="SSK39" s="492"/>
      <c r="SSL39" s="492"/>
      <c r="SSM39" s="492"/>
      <c r="SSN39" s="492"/>
      <c r="SSO39" s="492"/>
      <c r="SSP39" s="492"/>
      <c r="SSQ39" s="492"/>
      <c r="SSR39" s="492"/>
      <c r="SSS39" s="492"/>
      <c r="SST39" s="492"/>
      <c r="SSU39" s="492"/>
      <c r="SSV39" s="492"/>
      <c r="SSW39" s="492"/>
      <c r="SSX39" s="492"/>
      <c r="SSY39" s="492"/>
      <c r="SSZ39" s="492"/>
      <c r="STA39" s="492"/>
      <c r="STB39" s="492"/>
      <c r="STC39" s="492"/>
      <c r="STD39" s="492"/>
      <c r="STE39" s="492"/>
      <c r="STF39" s="492"/>
      <c r="STG39" s="492"/>
      <c r="STH39" s="492"/>
      <c r="STI39" s="492"/>
      <c r="STJ39" s="492"/>
      <c r="STK39" s="492"/>
      <c r="STL39" s="492"/>
      <c r="STM39" s="492"/>
      <c r="STN39" s="492"/>
      <c r="STO39" s="492"/>
      <c r="STP39" s="492"/>
      <c r="STQ39" s="492"/>
      <c r="STR39" s="492"/>
      <c r="STS39" s="492"/>
      <c r="STT39" s="492"/>
      <c r="STU39" s="492"/>
      <c r="STV39" s="492"/>
      <c r="STW39" s="492"/>
      <c r="STX39" s="492"/>
      <c r="STY39" s="492"/>
      <c r="STZ39" s="492"/>
      <c r="SUA39" s="492"/>
      <c r="SUB39" s="492"/>
      <c r="SUC39" s="492"/>
      <c r="SUD39" s="492"/>
      <c r="SUE39" s="492"/>
      <c r="SUF39" s="492"/>
      <c r="SUG39" s="492"/>
      <c r="SUH39" s="492"/>
      <c r="SUI39" s="492"/>
      <c r="SUJ39" s="492"/>
      <c r="SUK39" s="492"/>
      <c r="SUL39" s="492"/>
      <c r="SUM39" s="492"/>
      <c r="SUN39" s="492"/>
      <c r="SUO39" s="492"/>
      <c r="SUP39" s="492"/>
      <c r="SUQ39" s="492"/>
      <c r="SUR39" s="492"/>
      <c r="SUS39" s="492"/>
      <c r="SUT39" s="492"/>
      <c r="SUU39" s="492"/>
      <c r="SUV39" s="492"/>
      <c r="SUW39" s="492"/>
      <c r="SUX39" s="492"/>
      <c r="SUY39" s="492"/>
      <c r="SUZ39" s="492"/>
      <c r="SVA39" s="492"/>
      <c r="SVB39" s="492"/>
      <c r="SVC39" s="492"/>
      <c r="SVD39" s="492"/>
      <c r="SVE39" s="492"/>
      <c r="SVF39" s="492"/>
      <c r="SVG39" s="492"/>
      <c r="SVH39" s="492"/>
      <c r="SVI39" s="492"/>
      <c r="SVJ39" s="492"/>
      <c r="SVK39" s="492"/>
      <c r="SVL39" s="492"/>
      <c r="SVM39" s="492"/>
      <c r="SVN39" s="492"/>
      <c r="SVO39" s="492"/>
      <c r="SVP39" s="492"/>
      <c r="SVQ39" s="492"/>
      <c r="SVR39" s="492"/>
      <c r="SVS39" s="492"/>
      <c r="SVT39" s="492"/>
      <c r="SVU39" s="492"/>
      <c r="SVV39" s="492"/>
      <c r="SVW39" s="492"/>
      <c r="SVX39" s="492"/>
      <c r="SVY39" s="492"/>
      <c r="SVZ39" s="492"/>
      <c r="SWA39" s="492"/>
      <c r="SWB39" s="492"/>
      <c r="SWC39" s="492"/>
      <c r="SWD39" s="492"/>
      <c r="SWE39" s="492"/>
      <c r="SWF39" s="492"/>
      <c r="SWG39" s="492"/>
      <c r="SWH39" s="492"/>
      <c r="SWI39" s="492"/>
      <c r="SWJ39" s="492"/>
      <c r="SWK39" s="492"/>
      <c r="SWL39" s="492"/>
      <c r="SWM39" s="492"/>
      <c r="SWN39" s="492"/>
      <c r="SWO39" s="492"/>
      <c r="SWP39" s="492"/>
      <c r="SWQ39" s="492"/>
      <c r="SWR39" s="492"/>
      <c r="SWS39" s="492"/>
      <c r="SWT39" s="492"/>
      <c r="SWU39" s="492"/>
      <c r="SWV39" s="492"/>
      <c r="SWW39" s="492"/>
      <c r="SWX39" s="492"/>
      <c r="SWY39" s="492"/>
      <c r="SWZ39" s="492"/>
      <c r="SXA39" s="492"/>
      <c r="SXB39" s="492"/>
      <c r="SXC39" s="492"/>
      <c r="SXD39" s="492"/>
      <c r="SXE39" s="492"/>
      <c r="SXF39" s="492"/>
      <c r="SXG39" s="492"/>
      <c r="SXH39" s="492"/>
      <c r="SXI39" s="492"/>
      <c r="SXJ39" s="492"/>
      <c r="SXK39" s="492"/>
      <c r="SXL39" s="492"/>
      <c r="SXM39" s="492"/>
      <c r="SXN39" s="492"/>
      <c r="SXO39" s="492"/>
      <c r="SXP39" s="492"/>
      <c r="SXQ39" s="492"/>
      <c r="SXR39" s="492"/>
      <c r="SXS39" s="492"/>
      <c r="SXT39" s="492"/>
      <c r="SXU39" s="492"/>
      <c r="SXV39" s="492"/>
      <c r="SXW39" s="492"/>
      <c r="SXX39" s="492"/>
      <c r="SXY39" s="492"/>
      <c r="SXZ39" s="492"/>
      <c r="SYA39" s="492"/>
      <c r="SYB39" s="492"/>
      <c r="SYC39" s="492"/>
      <c r="SYD39" s="492"/>
      <c r="SYE39" s="492"/>
      <c r="SYF39" s="492"/>
      <c r="SYG39" s="492"/>
      <c r="SYH39" s="492"/>
      <c r="SYI39" s="492"/>
      <c r="SYJ39" s="492"/>
      <c r="SYK39" s="492"/>
      <c r="SYL39" s="492"/>
      <c r="SYM39" s="492"/>
      <c r="SYN39" s="492"/>
      <c r="SYO39" s="492"/>
      <c r="SYP39" s="492"/>
      <c r="SYQ39" s="492"/>
      <c r="SYR39" s="492"/>
      <c r="SYS39" s="492"/>
      <c r="SYT39" s="492"/>
      <c r="SYU39" s="492"/>
      <c r="SYV39" s="492"/>
      <c r="SYW39" s="492"/>
      <c r="SYX39" s="492"/>
      <c r="SYY39" s="492"/>
      <c r="SYZ39" s="492"/>
      <c r="SZA39" s="492"/>
      <c r="SZB39" s="492"/>
      <c r="SZC39" s="492"/>
      <c r="SZD39" s="492"/>
      <c r="SZE39" s="492"/>
      <c r="SZF39" s="492"/>
      <c r="SZG39" s="492"/>
      <c r="SZH39" s="492"/>
      <c r="SZI39" s="492"/>
      <c r="SZJ39" s="492"/>
      <c r="SZK39" s="492"/>
      <c r="SZL39" s="492"/>
      <c r="SZM39" s="492"/>
      <c r="SZN39" s="492"/>
      <c r="SZO39" s="492"/>
      <c r="SZP39" s="492"/>
      <c r="SZQ39" s="492"/>
      <c r="SZR39" s="492"/>
      <c r="SZS39" s="492"/>
      <c r="SZT39" s="492"/>
      <c r="SZU39" s="492"/>
      <c r="SZV39" s="492"/>
      <c r="SZW39" s="492"/>
      <c r="SZX39" s="492"/>
      <c r="SZY39" s="492"/>
      <c r="SZZ39" s="492"/>
      <c r="TAA39" s="492"/>
      <c r="TAB39" s="492"/>
      <c r="TAC39" s="492"/>
      <c r="TAD39" s="492"/>
      <c r="TAE39" s="492"/>
      <c r="TAF39" s="492"/>
      <c r="TAG39" s="492"/>
      <c r="TAH39" s="492"/>
      <c r="TAI39" s="492"/>
      <c r="TAJ39" s="492"/>
      <c r="TAK39" s="492"/>
      <c r="TAL39" s="492"/>
      <c r="TAM39" s="492"/>
      <c r="TAN39" s="492"/>
      <c r="TAO39" s="492"/>
      <c r="TAP39" s="492"/>
      <c r="TAQ39" s="492"/>
      <c r="TAR39" s="492"/>
      <c r="TAS39" s="492"/>
      <c r="TAT39" s="492"/>
      <c r="TAU39" s="492"/>
      <c r="TAV39" s="492"/>
      <c r="TAW39" s="492"/>
      <c r="TAX39" s="492"/>
      <c r="TAY39" s="492"/>
      <c r="TAZ39" s="492"/>
      <c r="TBA39" s="492"/>
      <c r="TBB39" s="492"/>
      <c r="TBC39" s="492"/>
      <c r="TBD39" s="492"/>
      <c r="TBE39" s="492"/>
      <c r="TBF39" s="492"/>
      <c r="TBG39" s="492"/>
      <c r="TBH39" s="492"/>
      <c r="TBI39" s="492"/>
      <c r="TBJ39" s="492"/>
      <c r="TBK39" s="492"/>
      <c r="TBL39" s="492"/>
      <c r="TBM39" s="492"/>
      <c r="TBN39" s="492"/>
      <c r="TBO39" s="492"/>
      <c r="TBP39" s="492"/>
      <c r="TBQ39" s="492"/>
      <c r="TBR39" s="492"/>
      <c r="TBS39" s="492"/>
      <c r="TBT39" s="492"/>
      <c r="TBU39" s="492"/>
      <c r="TBV39" s="492"/>
      <c r="TBW39" s="492"/>
      <c r="TBX39" s="492"/>
      <c r="TBY39" s="492"/>
      <c r="TBZ39" s="492"/>
      <c r="TCA39" s="492"/>
      <c r="TCB39" s="492"/>
      <c r="TCC39" s="492"/>
      <c r="TCD39" s="492"/>
      <c r="TCE39" s="492"/>
      <c r="TCF39" s="492"/>
      <c r="TCG39" s="492"/>
      <c r="TCH39" s="492"/>
      <c r="TCI39" s="492"/>
      <c r="TCJ39" s="492"/>
      <c r="TCK39" s="492"/>
      <c r="TCL39" s="492"/>
      <c r="TCM39" s="492"/>
      <c r="TCN39" s="492"/>
      <c r="TCO39" s="492"/>
      <c r="TCP39" s="492"/>
      <c r="TCQ39" s="492"/>
      <c r="TCR39" s="492"/>
      <c r="TCS39" s="492"/>
      <c r="TCT39" s="492"/>
      <c r="TCU39" s="492"/>
      <c r="TCV39" s="492"/>
      <c r="TCW39" s="492"/>
      <c r="TCX39" s="492"/>
      <c r="TCY39" s="492"/>
      <c r="TCZ39" s="492"/>
      <c r="TDA39" s="492"/>
      <c r="TDB39" s="492"/>
      <c r="TDC39" s="492"/>
      <c r="TDD39" s="492"/>
      <c r="TDE39" s="492"/>
      <c r="TDF39" s="492"/>
      <c r="TDG39" s="492"/>
      <c r="TDH39" s="492"/>
      <c r="TDI39" s="492"/>
      <c r="TDJ39" s="492"/>
      <c r="TDK39" s="492"/>
      <c r="TDL39" s="492"/>
      <c r="TDM39" s="492"/>
      <c r="TDN39" s="492"/>
      <c r="TDO39" s="492"/>
      <c r="TDP39" s="492"/>
      <c r="TDQ39" s="492"/>
      <c r="TDR39" s="492"/>
      <c r="TDS39" s="492"/>
      <c r="TDT39" s="492"/>
      <c r="TDU39" s="492"/>
      <c r="TDV39" s="492"/>
      <c r="TDW39" s="492"/>
      <c r="TDX39" s="492"/>
      <c r="TDY39" s="492"/>
      <c r="TDZ39" s="492"/>
      <c r="TEA39" s="492"/>
      <c r="TEB39" s="492"/>
      <c r="TEC39" s="492"/>
      <c r="TED39" s="492"/>
      <c r="TEE39" s="492"/>
      <c r="TEF39" s="492"/>
      <c r="TEG39" s="492"/>
      <c r="TEH39" s="492"/>
      <c r="TEI39" s="492"/>
      <c r="TEJ39" s="492"/>
      <c r="TEK39" s="492"/>
      <c r="TEL39" s="492"/>
      <c r="TEM39" s="492"/>
      <c r="TEN39" s="492"/>
      <c r="TEO39" s="492"/>
      <c r="TEP39" s="492"/>
      <c r="TEQ39" s="492"/>
      <c r="TER39" s="492"/>
      <c r="TES39" s="492"/>
      <c r="TET39" s="492"/>
      <c r="TEU39" s="492"/>
      <c r="TEV39" s="492"/>
      <c r="TEW39" s="492"/>
      <c r="TEX39" s="492"/>
      <c r="TEY39" s="492"/>
      <c r="TEZ39" s="492"/>
      <c r="TFA39" s="492"/>
      <c r="TFB39" s="492"/>
      <c r="TFC39" s="492"/>
      <c r="TFD39" s="492"/>
      <c r="TFE39" s="492"/>
      <c r="TFF39" s="492"/>
      <c r="TFG39" s="492"/>
      <c r="TFH39" s="492"/>
      <c r="TFI39" s="492"/>
      <c r="TFJ39" s="492"/>
      <c r="TFK39" s="492"/>
      <c r="TFL39" s="492"/>
      <c r="TFM39" s="492"/>
      <c r="TFN39" s="492"/>
      <c r="TFO39" s="492"/>
      <c r="TFP39" s="492"/>
      <c r="TFQ39" s="492"/>
      <c r="TFR39" s="492"/>
      <c r="TFS39" s="492"/>
      <c r="TFT39" s="492"/>
      <c r="TFU39" s="492"/>
      <c r="TFV39" s="492"/>
      <c r="TFW39" s="492"/>
      <c r="TFX39" s="492"/>
      <c r="TFY39" s="492"/>
      <c r="TFZ39" s="492"/>
      <c r="TGA39" s="492"/>
      <c r="TGB39" s="492"/>
      <c r="TGC39" s="492"/>
      <c r="TGD39" s="492"/>
      <c r="TGE39" s="492"/>
      <c r="TGF39" s="492"/>
      <c r="TGG39" s="492"/>
      <c r="TGH39" s="492"/>
      <c r="TGI39" s="492"/>
      <c r="TGJ39" s="492"/>
      <c r="TGK39" s="492"/>
      <c r="TGL39" s="492"/>
      <c r="TGM39" s="492"/>
      <c r="TGN39" s="492"/>
      <c r="TGO39" s="492"/>
      <c r="TGP39" s="492"/>
      <c r="TGQ39" s="492"/>
      <c r="TGR39" s="492"/>
      <c r="TGS39" s="492"/>
      <c r="TGT39" s="492"/>
      <c r="TGU39" s="492"/>
      <c r="TGV39" s="492"/>
      <c r="TGW39" s="492"/>
      <c r="TGX39" s="492"/>
      <c r="TGY39" s="492"/>
      <c r="TGZ39" s="492"/>
      <c r="THA39" s="492"/>
      <c r="THB39" s="492"/>
      <c r="THC39" s="492"/>
      <c r="THD39" s="492"/>
      <c r="THE39" s="492"/>
      <c r="THF39" s="492"/>
      <c r="THG39" s="492"/>
      <c r="THH39" s="492"/>
      <c r="THI39" s="492"/>
      <c r="THJ39" s="492"/>
      <c r="THK39" s="492"/>
      <c r="THL39" s="492"/>
      <c r="THM39" s="492"/>
      <c r="THN39" s="492"/>
      <c r="THO39" s="492"/>
      <c r="THP39" s="492"/>
      <c r="THQ39" s="492"/>
      <c r="THR39" s="492"/>
      <c r="THS39" s="492"/>
      <c r="THT39" s="492"/>
      <c r="THU39" s="492"/>
      <c r="THV39" s="492"/>
      <c r="THW39" s="492"/>
      <c r="THX39" s="492"/>
      <c r="THY39" s="492"/>
      <c r="THZ39" s="492"/>
      <c r="TIA39" s="492"/>
      <c r="TIB39" s="492"/>
      <c r="TIC39" s="492"/>
      <c r="TID39" s="492"/>
      <c r="TIE39" s="492"/>
      <c r="TIF39" s="492"/>
      <c r="TIG39" s="492"/>
      <c r="TIH39" s="492"/>
      <c r="TII39" s="492"/>
      <c r="TIJ39" s="492"/>
      <c r="TIK39" s="492"/>
      <c r="TIL39" s="492"/>
      <c r="TIM39" s="492"/>
      <c r="TIN39" s="492"/>
      <c r="TIO39" s="492"/>
      <c r="TIP39" s="492"/>
      <c r="TIQ39" s="492"/>
      <c r="TIR39" s="492"/>
      <c r="TIS39" s="492"/>
      <c r="TIT39" s="492"/>
      <c r="TIU39" s="492"/>
      <c r="TIV39" s="492"/>
      <c r="TIW39" s="492"/>
      <c r="TIX39" s="492"/>
      <c r="TIY39" s="492"/>
      <c r="TIZ39" s="492"/>
      <c r="TJA39" s="492"/>
      <c r="TJB39" s="492"/>
      <c r="TJC39" s="492"/>
      <c r="TJD39" s="492"/>
      <c r="TJE39" s="492"/>
      <c r="TJF39" s="492"/>
      <c r="TJG39" s="492"/>
      <c r="TJH39" s="492"/>
      <c r="TJI39" s="492"/>
      <c r="TJJ39" s="492"/>
      <c r="TJK39" s="492"/>
      <c r="TJL39" s="492"/>
      <c r="TJM39" s="492"/>
      <c r="TJN39" s="492"/>
      <c r="TJO39" s="492"/>
      <c r="TJP39" s="492"/>
      <c r="TJQ39" s="492"/>
      <c r="TJR39" s="492"/>
      <c r="TJS39" s="492"/>
      <c r="TJT39" s="492"/>
      <c r="TJU39" s="492"/>
      <c r="TJV39" s="492"/>
      <c r="TJW39" s="492"/>
      <c r="TJX39" s="492"/>
      <c r="TJY39" s="492"/>
      <c r="TJZ39" s="492"/>
      <c r="TKA39" s="492"/>
      <c r="TKB39" s="492"/>
      <c r="TKC39" s="492"/>
      <c r="TKD39" s="492"/>
      <c r="TKE39" s="492"/>
      <c r="TKF39" s="492"/>
      <c r="TKG39" s="492"/>
      <c r="TKH39" s="492"/>
      <c r="TKI39" s="492"/>
      <c r="TKJ39" s="492"/>
      <c r="TKK39" s="492"/>
      <c r="TKL39" s="492"/>
      <c r="TKM39" s="492"/>
      <c r="TKN39" s="492"/>
      <c r="TKO39" s="492"/>
      <c r="TKP39" s="492"/>
      <c r="TKQ39" s="492"/>
      <c r="TKR39" s="492"/>
      <c r="TKS39" s="492"/>
      <c r="TKT39" s="492"/>
      <c r="TKU39" s="492"/>
      <c r="TKV39" s="492"/>
      <c r="TKW39" s="492"/>
      <c r="TKX39" s="492"/>
      <c r="TKY39" s="492"/>
      <c r="TKZ39" s="492"/>
      <c r="TLA39" s="492"/>
      <c r="TLB39" s="492"/>
      <c r="TLC39" s="492"/>
      <c r="TLD39" s="492"/>
      <c r="TLE39" s="492"/>
      <c r="TLF39" s="492"/>
      <c r="TLG39" s="492"/>
      <c r="TLH39" s="492"/>
      <c r="TLI39" s="492"/>
      <c r="TLJ39" s="492"/>
      <c r="TLK39" s="492"/>
      <c r="TLL39" s="492"/>
      <c r="TLM39" s="492"/>
      <c r="TLN39" s="492"/>
      <c r="TLO39" s="492"/>
      <c r="TLP39" s="492"/>
      <c r="TLQ39" s="492"/>
      <c r="TLR39" s="492"/>
      <c r="TLS39" s="492"/>
      <c r="TLT39" s="492"/>
      <c r="TLU39" s="492"/>
      <c r="TLV39" s="492"/>
      <c r="TLW39" s="492"/>
      <c r="TLX39" s="492"/>
      <c r="TLY39" s="492"/>
      <c r="TLZ39" s="492"/>
      <c r="TMA39" s="492"/>
      <c r="TMB39" s="492"/>
      <c r="TMC39" s="492"/>
      <c r="TMD39" s="492"/>
      <c r="TME39" s="492"/>
      <c r="TMF39" s="492"/>
      <c r="TMG39" s="492"/>
      <c r="TMH39" s="492"/>
      <c r="TMI39" s="492"/>
      <c r="TMJ39" s="492"/>
      <c r="TMK39" s="492"/>
      <c r="TML39" s="492"/>
      <c r="TMM39" s="492"/>
      <c r="TMN39" s="492"/>
      <c r="TMO39" s="492"/>
      <c r="TMP39" s="492"/>
      <c r="TMQ39" s="492"/>
      <c r="TMR39" s="492"/>
      <c r="TMS39" s="492"/>
      <c r="TMT39" s="492"/>
      <c r="TMU39" s="492"/>
      <c r="TMV39" s="492"/>
      <c r="TMW39" s="492"/>
      <c r="TMX39" s="492"/>
      <c r="TMY39" s="492"/>
      <c r="TMZ39" s="492"/>
      <c r="TNA39" s="492"/>
      <c r="TNB39" s="492"/>
      <c r="TNC39" s="492"/>
      <c r="TND39" s="492"/>
      <c r="TNE39" s="492"/>
      <c r="TNF39" s="492"/>
      <c r="TNG39" s="492"/>
      <c r="TNH39" s="492"/>
      <c r="TNI39" s="492"/>
      <c r="TNJ39" s="492"/>
      <c r="TNK39" s="492"/>
      <c r="TNL39" s="492"/>
      <c r="TNM39" s="492"/>
      <c r="TNN39" s="492"/>
      <c r="TNO39" s="492"/>
      <c r="TNP39" s="492"/>
      <c r="TNQ39" s="492"/>
      <c r="TNR39" s="492"/>
      <c r="TNS39" s="492"/>
      <c r="TNT39" s="492"/>
      <c r="TNU39" s="492"/>
      <c r="TNV39" s="492"/>
      <c r="TNW39" s="492"/>
      <c r="TNX39" s="492"/>
      <c r="TNY39" s="492"/>
      <c r="TNZ39" s="492"/>
      <c r="TOA39" s="492"/>
      <c r="TOB39" s="492"/>
      <c r="TOC39" s="492"/>
      <c r="TOD39" s="492"/>
      <c r="TOE39" s="492"/>
      <c r="TOF39" s="492"/>
      <c r="TOG39" s="492"/>
      <c r="TOH39" s="492"/>
      <c r="TOI39" s="492"/>
      <c r="TOJ39" s="492"/>
      <c r="TOK39" s="492"/>
      <c r="TOL39" s="492"/>
      <c r="TOM39" s="492"/>
      <c r="TON39" s="492"/>
      <c r="TOO39" s="492"/>
      <c r="TOP39" s="492"/>
      <c r="TOQ39" s="492"/>
      <c r="TOR39" s="492"/>
      <c r="TOS39" s="492"/>
      <c r="TOT39" s="492"/>
      <c r="TOU39" s="492"/>
      <c r="TOV39" s="492"/>
      <c r="TOW39" s="492"/>
      <c r="TOX39" s="492"/>
      <c r="TOY39" s="492"/>
      <c r="TOZ39" s="492"/>
      <c r="TPA39" s="492"/>
      <c r="TPB39" s="492"/>
      <c r="TPC39" s="492"/>
      <c r="TPD39" s="492"/>
      <c r="TPE39" s="492"/>
      <c r="TPF39" s="492"/>
      <c r="TPG39" s="492"/>
      <c r="TPH39" s="492"/>
      <c r="TPI39" s="492"/>
      <c r="TPJ39" s="492"/>
      <c r="TPK39" s="492"/>
      <c r="TPL39" s="492"/>
      <c r="TPM39" s="492"/>
      <c r="TPN39" s="492"/>
      <c r="TPO39" s="492"/>
      <c r="TPP39" s="492"/>
      <c r="TPQ39" s="492"/>
      <c r="TPR39" s="492"/>
      <c r="TPS39" s="492"/>
      <c r="TPT39" s="492"/>
      <c r="TPU39" s="492"/>
      <c r="TPV39" s="492"/>
      <c r="TPW39" s="492"/>
      <c r="TPX39" s="492"/>
      <c r="TPY39" s="492"/>
      <c r="TPZ39" s="492"/>
      <c r="TQA39" s="492"/>
      <c r="TQB39" s="492"/>
      <c r="TQC39" s="492"/>
      <c r="TQD39" s="492"/>
      <c r="TQE39" s="492"/>
      <c r="TQF39" s="492"/>
      <c r="TQG39" s="492"/>
      <c r="TQH39" s="492"/>
      <c r="TQI39" s="492"/>
      <c r="TQJ39" s="492"/>
      <c r="TQK39" s="492"/>
      <c r="TQL39" s="492"/>
      <c r="TQM39" s="492"/>
      <c r="TQN39" s="492"/>
      <c r="TQO39" s="492"/>
      <c r="TQP39" s="492"/>
      <c r="TQQ39" s="492"/>
      <c r="TQR39" s="492"/>
      <c r="TQS39" s="492"/>
      <c r="TQT39" s="492"/>
      <c r="TQU39" s="492"/>
      <c r="TQV39" s="492"/>
      <c r="TQW39" s="492"/>
      <c r="TQX39" s="492"/>
      <c r="TQY39" s="492"/>
      <c r="TQZ39" s="492"/>
      <c r="TRA39" s="492"/>
      <c r="TRB39" s="492"/>
      <c r="TRC39" s="492"/>
      <c r="TRD39" s="492"/>
      <c r="TRE39" s="492"/>
      <c r="TRF39" s="492"/>
      <c r="TRG39" s="492"/>
      <c r="TRH39" s="492"/>
      <c r="TRI39" s="492"/>
      <c r="TRJ39" s="492"/>
      <c r="TRK39" s="492"/>
      <c r="TRL39" s="492"/>
      <c r="TRM39" s="492"/>
      <c r="TRN39" s="492"/>
      <c r="TRO39" s="492"/>
      <c r="TRP39" s="492"/>
      <c r="TRQ39" s="492"/>
      <c r="TRR39" s="492"/>
      <c r="TRS39" s="492"/>
      <c r="TRT39" s="492"/>
      <c r="TRU39" s="492"/>
      <c r="TRV39" s="492"/>
      <c r="TRW39" s="492"/>
      <c r="TRX39" s="492"/>
      <c r="TRY39" s="492"/>
      <c r="TRZ39" s="492"/>
      <c r="TSA39" s="492"/>
      <c r="TSB39" s="492"/>
      <c r="TSC39" s="492"/>
      <c r="TSD39" s="492"/>
      <c r="TSE39" s="492"/>
      <c r="TSF39" s="492"/>
      <c r="TSG39" s="492"/>
      <c r="TSH39" s="492"/>
      <c r="TSI39" s="492"/>
      <c r="TSJ39" s="492"/>
      <c r="TSK39" s="492"/>
      <c r="TSL39" s="492"/>
      <c r="TSM39" s="492"/>
      <c r="TSN39" s="492"/>
      <c r="TSO39" s="492"/>
      <c r="TSP39" s="492"/>
      <c r="TSQ39" s="492"/>
      <c r="TSR39" s="492"/>
      <c r="TSS39" s="492"/>
      <c r="TST39" s="492"/>
      <c r="TSU39" s="492"/>
      <c r="TSV39" s="492"/>
      <c r="TSW39" s="492"/>
      <c r="TSX39" s="492"/>
      <c r="TSY39" s="492"/>
      <c r="TSZ39" s="492"/>
      <c r="TTA39" s="492"/>
      <c r="TTB39" s="492"/>
      <c r="TTC39" s="492"/>
      <c r="TTD39" s="492"/>
      <c r="TTE39" s="492"/>
      <c r="TTF39" s="492"/>
      <c r="TTG39" s="492"/>
      <c r="TTH39" s="492"/>
      <c r="TTI39" s="492"/>
      <c r="TTJ39" s="492"/>
      <c r="TTK39" s="492"/>
      <c r="TTL39" s="492"/>
      <c r="TTM39" s="492"/>
      <c r="TTN39" s="492"/>
      <c r="TTO39" s="492"/>
      <c r="TTP39" s="492"/>
      <c r="TTQ39" s="492"/>
      <c r="TTR39" s="492"/>
      <c r="TTS39" s="492"/>
      <c r="TTT39" s="492"/>
      <c r="TTU39" s="492"/>
      <c r="TTV39" s="492"/>
      <c r="TTW39" s="492"/>
      <c r="TTX39" s="492"/>
      <c r="TTY39" s="492"/>
      <c r="TTZ39" s="492"/>
      <c r="TUA39" s="492"/>
      <c r="TUB39" s="492"/>
      <c r="TUC39" s="492"/>
      <c r="TUD39" s="492"/>
      <c r="TUE39" s="492"/>
      <c r="TUF39" s="492"/>
      <c r="TUG39" s="492"/>
      <c r="TUH39" s="492"/>
      <c r="TUI39" s="492"/>
      <c r="TUJ39" s="492"/>
      <c r="TUK39" s="492"/>
      <c r="TUL39" s="492"/>
      <c r="TUM39" s="492"/>
      <c r="TUN39" s="492"/>
      <c r="TUO39" s="492"/>
      <c r="TUP39" s="492"/>
      <c r="TUQ39" s="492"/>
      <c r="TUR39" s="492"/>
      <c r="TUS39" s="492"/>
      <c r="TUT39" s="492"/>
      <c r="TUU39" s="492"/>
      <c r="TUV39" s="492"/>
      <c r="TUW39" s="492"/>
      <c r="TUX39" s="492"/>
      <c r="TUY39" s="492"/>
      <c r="TUZ39" s="492"/>
      <c r="TVA39" s="492"/>
      <c r="TVB39" s="492"/>
      <c r="TVC39" s="492"/>
      <c r="TVD39" s="492"/>
      <c r="TVE39" s="492"/>
      <c r="TVF39" s="492"/>
      <c r="TVG39" s="492"/>
      <c r="TVH39" s="492"/>
      <c r="TVI39" s="492"/>
      <c r="TVJ39" s="492"/>
      <c r="TVK39" s="492"/>
      <c r="TVL39" s="492"/>
      <c r="TVM39" s="492"/>
      <c r="TVN39" s="492"/>
      <c r="TVO39" s="492"/>
      <c r="TVP39" s="492"/>
      <c r="TVQ39" s="492"/>
      <c r="TVR39" s="492"/>
      <c r="TVS39" s="492"/>
      <c r="TVT39" s="492"/>
      <c r="TVU39" s="492"/>
      <c r="TVV39" s="492"/>
      <c r="TVW39" s="492"/>
      <c r="TVX39" s="492"/>
      <c r="TVY39" s="492"/>
      <c r="TVZ39" s="492"/>
      <c r="TWA39" s="492"/>
      <c r="TWB39" s="492"/>
      <c r="TWC39" s="492"/>
      <c r="TWD39" s="492"/>
      <c r="TWE39" s="492"/>
      <c r="TWF39" s="492"/>
      <c r="TWG39" s="492"/>
      <c r="TWH39" s="492"/>
      <c r="TWI39" s="492"/>
      <c r="TWJ39" s="492"/>
      <c r="TWK39" s="492"/>
      <c r="TWL39" s="492"/>
      <c r="TWM39" s="492"/>
      <c r="TWN39" s="492"/>
      <c r="TWO39" s="492"/>
      <c r="TWP39" s="492"/>
      <c r="TWQ39" s="492"/>
      <c r="TWR39" s="492"/>
      <c r="TWS39" s="492"/>
      <c r="TWT39" s="492"/>
      <c r="TWU39" s="492"/>
      <c r="TWV39" s="492"/>
      <c r="TWW39" s="492"/>
      <c r="TWX39" s="492"/>
      <c r="TWY39" s="492"/>
      <c r="TWZ39" s="492"/>
      <c r="TXA39" s="492"/>
      <c r="TXB39" s="492"/>
      <c r="TXC39" s="492"/>
      <c r="TXD39" s="492"/>
      <c r="TXE39" s="492"/>
      <c r="TXF39" s="492"/>
      <c r="TXG39" s="492"/>
      <c r="TXH39" s="492"/>
      <c r="TXI39" s="492"/>
      <c r="TXJ39" s="492"/>
      <c r="TXK39" s="492"/>
      <c r="TXL39" s="492"/>
      <c r="TXM39" s="492"/>
      <c r="TXN39" s="492"/>
      <c r="TXO39" s="492"/>
      <c r="TXP39" s="492"/>
      <c r="TXQ39" s="492"/>
      <c r="TXR39" s="492"/>
      <c r="TXS39" s="492"/>
      <c r="TXT39" s="492"/>
      <c r="TXU39" s="492"/>
      <c r="TXV39" s="492"/>
      <c r="TXW39" s="492"/>
      <c r="TXX39" s="492"/>
      <c r="TXY39" s="492"/>
      <c r="TXZ39" s="492"/>
      <c r="TYA39" s="492"/>
      <c r="TYB39" s="492"/>
      <c r="TYC39" s="492"/>
      <c r="TYD39" s="492"/>
      <c r="TYE39" s="492"/>
      <c r="TYF39" s="492"/>
      <c r="TYG39" s="492"/>
      <c r="TYH39" s="492"/>
      <c r="TYI39" s="492"/>
      <c r="TYJ39" s="492"/>
      <c r="TYK39" s="492"/>
      <c r="TYL39" s="492"/>
      <c r="TYM39" s="492"/>
      <c r="TYN39" s="492"/>
      <c r="TYO39" s="492"/>
      <c r="TYP39" s="492"/>
      <c r="TYQ39" s="492"/>
      <c r="TYR39" s="492"/>
      <c r="TYS39" s="492"/>
      <c r="TYT39" s="492"/>
      <c r="TYU39" s="492"/>
      <c r="TYV39" s="492"/>
      <c r="TYW39" s="492"/>
      <c r="TYX39" s="492"/>
      <c r="TYY39" s="492"/>
      <c r="TYZ39" s="492"/>
      <c r="TZA39" s="492"/>
      <c r="TZB39" s="492"/>
      <c r="TZC39" s="492"/>
      <c r="TZD39" s="492"/>
      <c r="TZE39" s="492"/>
      <c r="TZF39" s="492"/>
      <c r="TZG39" s="492"/>
      <c r="TZH39" s="492"/>
      <c r="TZI39" s="492"/>
      <c r="TZJ39" s="492"/>
      <c r="TZK39" s="492"/>
      <c r="TZL39" s="492"/>
      <c r="TZM39" s="492"/>
      <c r="TZN39" s="492"/>
      <c r="TZO39" s="492"/>
      <c r="TZP39" s="492"/>
      <c r="TZQ39" s="492"/>
      <c r="TZR39" s="492"/>
      <c r="TZS39" s="492"/>
      <c r="TZT39" s="492"/>
      <c r="TZU39" s="492"/>
      <c r="TZV39" s="492"/>
      <c r="TZW39" s="492"/>
      <c r="TZX39" s="492"/>
      <c r="TZY39" s="492"/>
      <c r="TZZ39" s="492"/>
      <c r="UAA39" s="492"/>
      <c r="UAB39" s="492"/>
      <c r="UAC39" s="492"/>
      <c r="UAD39" s="492"/>
      <c r="UAE39" s="492"/>
      <c r="UAF39" s="492"/>
      <c r="UAG39" s="492"/>
      <c r="UAH39" s="492"/>
      <c r="UAI39" s="492"/>
      <c r="UAJ39" s="492"/>
      <c r="UAK39" s="492"/>
      <c r="UAL39" s="492"/>
      <c r="UAM39" s="492"/>
      <c r="UAN39" s="492"/>
      <c r="UAO39" s="492"/>
      <c r="UAP39" s="492"/>
      <c r="UAQ39" s="492"/>
      <c r="UAR39" s="492"/>
      <c r="UAS39" s="492"/>
      <c r="UAT39" s="492"/>
      <c r="UAU39" s="492"/>
      <c r="UAV39" s="492"/>
      <c r="UAW39" s="492"/>
      <c r="UAX39" s="492"/>
      <c r="UAY39" s="492"/>
      <c r="UAZ39" s="492"/>
      <c r="UBA39" s="492"/>
      <c r="UBB39" s="492"/>
      <c r="UBC39" s="492"/>
      <c r="UBD39" s="492"/>
      <c r="UBE39" s="492"/>
      <c r="UBF39" s="492"/>
      <c r="UBG39" s="492"/>
      <c r="UBH39" s="492"/>
      <c r="UBI39" s="492"/>
      <c r="UBJ39" s="492"/>
      <c r="UBK39" s="492"/>
      <c r="UBL39" s="492"/>
      <c r="UBM39" s="492"/>
      <c r="UBN39" s="492"/>
      <c r="UBO39" s="492"/>
      <c r="UBP39" s="492"/>
      <c r="UBQ39" s="492"/>
      <c r="UBR39" s="492"/>
      <c r="UBS39" s="492"/>
      <c r="UBT39" s="492"/>
      <c r="UBU39" s="492"/>
      <c r="UBV39" s="492"/>
      <c r="UBW39" s="492"/>
      <c r="UBX39" s="492"/>
      <c r="UBY39" s="492"/>
      <c r="UBZ39" s="492"/>
      <c r="UCA39" s="492"/>
      <c r="UCB39" s="492"/>
      <c r="UCC39" s="492"/>
      <c r="UCD39" s="492"/>
      <c r="UCE39" s="492"/>
      <c r="UCF39" s="492"/>
      <c r="UCG39" s="492"/>
      <c r="UCH39" s="492"/>
      <c r="UCI39" s="492"/>
      <c r="UCJ39" s="492"/>
      <c r="UCK39" s="492"/>
      <c r="UCL39" s="492"/>
      <c r="UCM39" s="492"/>
      <c r="UCN39" s="492"/>
      <c r="UCO39" s="492"/>
      <c r="UCP39" s="492"/>
      <c r="UCQ39" s="492"/>
      <c r="UCR39" s="492"/>
      <c r="UCS39" s="492"/>
      <c r="UCT39" s="492"/>
      <c r="UCU39" s="492"/>
      <c r="UCV39" s="492"/>
      <c r="UCW39" s="492"/>
      <c r="UCX39" s="492"/>
      <c r="UCY39" s="492"/>
      <c r="UCZ39" s="492"/>
      <c r="UDA39" s="492"/>
      <c r="UDB39" s="492"/>
      <c r="UDC39" s="492"/>
      <c r="UDD39" s="492"/>
      <c r="UDE39" s="492"/>
      <c r="UDF39" s="492"/>
      <c r="UDG39" s="492"/>
      <c r="UDH39" s="492"/>
      <c r="UDI39" s="492"/>
      <c r="UDJ39" s="492"/>
      <c r="UDK39" s="492"/>
      <c r="UDL39" s="492"/>
      <c r="UDM39" s="492"/>
      <c r="UDN39" s="492"/>
      <c r="UDO39" s="492"/>
      <c r="UDP39" s="492"/>
      <c r="UDQ39" s="492"/>
      <c r="UDR39" s="492"/>
      <c r="UDS39" s="492"/>
      <c r="UDT39" s="492"/>
      <c r="UDU39" s="492"/>
      <c r="UDV39" s="492"/>
      <c r="UDW39" s="492"/>
      <c r="UDX39" s="492"/>
      <c r="UDY39" s="492"/>
      <c r="UDZ39" s="492"/>
      <c r="UEA39" s="492"/>
      <c r="UEB39" s="492"/>
      <c r="UEC39" s="492"/>
      <c r="UED39" s="492"/>
      <c r="UEE39" s="492"/>
      <c r="UEF39" s="492"/>
      <c r="UEG39" s="492"/>
      <c r="UEH39" s="492"/>
      <c r="UEI39" s="492"/>
      <c r="UEJ39" s="492"/>
      <c r="UEK39" s="492"/>
      <c r="UEL39" s="492"/>
      <c r="UEM39" s="492"/>
      <c r="UEN39" s="492"/>
      <c r="UEO39" s="492"/>
      <c r="UEP39" s="492"/>
      <c r="UEQ39" s="492"/>
      <c r="UER39" s="492"/>
      <c r="UES39" s="492"/>
      <c r="UET39" s="492"/>
      <c r="UEU39" s="492"/>
      <c r="UEV39" s="492"/>
      <c r="UEW39" s="492"/>
      <c r="UEX39" s="492"/>
      <c r="UEY39" s="492"/>
      <c r="UEZ39" s="492"/>
      <c r="UFA39" s="492"/>
      <c r="UFB39" s="492"/>
      <c r="UFC39" s="492"/>
      <c r="UFD39" s="492"/>
      <c r="UFE39" s="492"/>
      <c r="UFF39" s="492"/>
      <c r="UFG39" s="492"/>
      <c r="UFH39" s="492"/>
      <c r="UFI39" s="492"/>
      <c r="UFJ39" s="492"/>
      <c r="UFK39" s="492"/>
      <c r="UFL39" s="492"/>
      <c r="UFM39" s="492"/>
      <c r="UFN39" s="492"/>
      <c r="UFO39" s="492"/>
      <c r="UFP39" s="492"/>
      <c r="UFQ39" s="492"/>
      <c r="UFR39" s="492"/>
      <c r="UFS39" s="492"/>
      <c r="UFT39" s="492"/>
      <c r="UFU39" s="492"/>
      <c r="UFV39" s="492"/>
      <c r="UFW39" s="492"/>
      <c r="UFX39" s="492"/>
      <c r="UFY39" s="492"/>
      <c r="UFZ39" s="492"/>
      <c r="UGA39" s="492"/>
      <c r="UGB39" s="492"/>
      <c r="UGC39" s="492"/>
      <c r="UGD39" s="492"/>
      <c r="UGE39" s="492"/>
      <c r="UGF39" s="492"/>
      <c r="UGG39" s="492"/>
      <c r="UGH39" s="492"/>
      <c r="UGI39" s="492"/>
      <c r="UGJ39" s="492"/>
      <c r="UGK39" s="492"/>
      <c r="UGL39" s="492"/>
      <c r="UGM39" s="492"/>
      <c r="UGN39" s="492"/>
      <c r="UGO39" s="492"/>
      <c r="UGP39" s="492"/>
      <c r="UGQ39" s="492"/>
      <c r="UGR39" s="492"/>
      <c r="UGS39" s="492"/>
      <c r="UGT39" s="492"/>
      <c r="UGU39" s="492"/>
      <c r="UGV39" s="492"/>
      <c r="UGW39" s="492"/>
      <c r="UGX39" s="492"/>
      <c r="UGY39" s="492"/>
      <c r="UGZ39" s="492"/>
      <c r="UHA39" s="492"/>
      <c r="UHB39" s="492"/>
      <c r="UHC39" s="492"/>
      <c r="UHD39" s="492"/>
      <c r="UHE39" s="492"/>
      <c r="UHF39" s="492"/>
      <c r="UHG39" s="492"/>
      <c r="UHH39" s="492"/>
      <c r="UHI39" s="492"/>
      <c r="UHJ39" s="492"/>
      <c r="UHK39" s="492"/>
      <c r="UHL39" s="492"/>
      <c r="UHM39" s="492"/>
      <c r="UHN39" s="492"/>
      <c r="UHO39" s="492"/>
      <c r="UHP39" s="492"/>
      <c r="UHQ39" s="492"/>
      <c r="UHR39" s="492"/>
      <c r="UHS39" s="492"/>
      <c r="UHT39" s="492"/>
      <c r="UHU39" s="492"/>
      <c r="UHV39" s="492"/>
      <c r="UHW39" s="492"/>
      <c r="UHX39" s="492"/>
      <c r="UHY39" s="492"/>
      <c r="UHZ39" s="492"/>
      <c r="UIA39" s="492"/>
      <c r="UIB39" s="492"/>
      <c r="UIC39" s="492"/>
      <c r="UID39" s="492"/>
      <c r="UIE39" s="492"/>
      <c r="UIF39" s="492"/>
      <c r="UIG39" s="492"/>
      <c r="UIH39" s="492"/>
      <c r="UII39" s="492"/>
      <c r="UIJ39" s="492"/>
      <c r="UIK39" s="492"/>
      <c r="UIL39" s="492"/>
      <c r="UIM39" s="492"/>
      <c r="UIN39" s="492"/>
      <c r="UIO39" s="492"/>
      <c r="UIP39" s="492"/>
      <c r="UIQ39" s="492"/>
      <c r="UIR39" s="492"/>
      <c r="UIS39" s="492"/>
      <c r="UIT39" s="492"/>
      <c r="UIU39" s="492"/>
      <c r="UIV39" s="492"/>
      <c r="UIW39" s="492"/>
      <c r="UIX39" s="492"/>
      <c r="UIY39" s="492"/>
      <c r="UIZ39" s="492"/>
      <c r="UJA39" s="492"/>
      <c r="UJB39" s="492"/>
      <c r="UJC39" s="492"/>
      <c r="UJD39" s="492"/>
      <c r="UJE39" s="492"/>
      <c r="UJF39" s="492"/>
      <c r="UJG39" s="492"/>
      <c r="UJH39" s="492"/>
      <c r="UJI39" s="492"/>
      <c r="UJJ39" s="492"/>
      <c r="UJK39" s="492"/>
      <c r="UJL39" s="492"/>
      <c r="UJM39" s="492"/>
      <c r="UJN39" s="492"/>
      <c r="UJO39" s="492"/>
      <c r="UJP39" s="492"/>
      <c r="UJQ39" s="492"/>
      <c r="UJR39" s="492"/>
      <c r="UJS39" s="492"/>
      <c r="UJT39" s="492"/>
      <c r="UJU39" s="492"/>
      <c r="UJV39" s="492"/>
      <c r="UJW39" s="492"/>
      <c r="UJX39" s="492"/>
      <c r="UJY39" s="492"/>
      <c r="UJZ39" s="492"/>
      <c r="UKA39" s="492"/>
      <c r="UKB39" s="492"/>
      <c r="UKC39" s="492"/>
      <c r="UKD39" s="492"/>
      <c r="UKE39" s="492"/>
      <c r="UKF39" s="492"/>
      <c r="UKG39" s="492"/>
      <c r="UKH39" s="492"/>
      <c r="UKI39" s="492"/>
      <c r="UKJ39" s="492"/>
      <c r="UKK39" s="492"/>
      <c r="UKL39" s="492"/>
      <c r="UKM39" s="492"/>
      <c r="UKN39" s="492"/>
      <c r="UKO39" s="492"/>
      <c r="UKP39" s="492"/>
      <c r="UKQ39" s="492"/>
      <c r="UKR39" s="492"/>
      <c r="UKS39" s="492"/>
      <c r="UKT39" s="492"/>
      <c r="UKU39" s="492"/>
      <c r="UKV39" s="492"/>
      <c r="UKW39" s="492"/>
      <c r="UKX39" s="492"/>
      <c r="UKY39" s="492"/>
      <c r="UKZ39" s="492"/>
      <c r="ULA39" s="492"/>
      <c r="ULB39" s="492"/>
      <c r="ULC39" s="492"/>
      <c r="ULD39" s="492"/>
      <c r="ULE39" s="492"/>
      <c r="ULF39" s="492"/>
      <c r="ULG39" s="492"/>
      <c r="ULH39" s="492"/>
      <c r="ULI39" s="492"/>
      <c r="ULJ39" s="492"/>
      <c r="ULK39" s="492"/>
      <c r="ULL39" s="492"/>
      <c r="ULM39" s="492"/>
      <c r="ULN39" s="492"/>
      <c r="ULO39" s="492"/>
      <c r="ULP39" s="492"/>
      <c r="ULQ39" s="492"/>
      <c r="ULR39" s="492"/>
      <c r="ULS39" s="492"/>
      <c r="ULT39" s="492"/>
      <c r="ULU39" s="492"/>
      <c r="ULV39" s="492"/>
      <c r="ULW39" s="492"/>
      <c r="ULX39" s="492"/>
      <c r="ULY39" s="492"/>
      <c r="ULZ39" s="492"/>
      <c r="UMA39" s="492"/>
      <c r="UMB39" s="492"/>
      <c r="UMC39" s="492"/>
      <c r="UMD39" s="492"/>
      <c r="UME39" s="492"/>
      <c r="UMF39" s="492"/>
      <c r="UMG39" s="492"/>
      <c r="UMH39" s="492"/>
      <c r="UMI39" s="492"/>
      <c r="UMJ39" s="492"/>
      <c r="UMK39" s="492"/>
      <c r="UML39" s="492"/>
      <c r="UMM39" s="492"/>
      <c r="UMN39" s="492"/>
      <c r="UMO39" s="492"/>
      <c r="UMP39" s="492"/>
      <c r="UMQ39" s="492"/>
      <c r="UMR39" s="492"/>
      <c r="UMS39" s="492"/>
      <c r="UMT39" s="492"/>
      <c r="UMU39" s="492"/>
      <c r="UMV39" s="492"/>
      <c r="UMW39" s="492"/>
      <c r="UMX39" s="492"/>
      <c r="UMY39" s="492"/>
      <c r="UMZ39" s="492"/>
      <c r="UNA39" s="492"/>
      <c r="UNB39" s="492"/>
      <c r="UNC39" s="492"/>
      <c r="UND39" s="492"/>
      <c r="UNE39" s="492"/>
      <c r="UNF39" s="492"/>
      <c r="UNG39" s="492"/>
      <c r="UNH39" s="492"/>
      <c r="UNI39" s="492"/>
      <c r="UNJ39" s="492"/>
      <c r="UNK39" s="492"/>
      <c r="UNL39" s="492"/>
      <c r="UNM39" s="492"/>
      <c r="UNN39" s="492"/>
      <c r="UNO39" s="492"/>
      <c r="UNP39" s="492"/>
      <c r="UNQ39" s="492"/>
      <c r="UNR39" s="492"/>
      <c r="UNS39" s="492"/>
      <c r="UNT39" s="492"/>
      <c r="UNU39" s="492"/>
      <c r="UNV39" s="492"/>
      <c r="UNW39" s="492"/>
      <c r="UNX39" s="492"/>
      <c r="UNY39" s="492"/>
      <c r="UNZ39" s="492"/>
      <c r="UOA39" s="492"/>
      <c r="UOB39" s="492"/>
      <c r="UOC39" s="492"/>
      <c r="UOD39" s="492"/>
      <c r="UOE39" s="492"/>
      <c r="UOF39" s="492"/>
      <c r="UOG39" s="492"/>
      <c r="UOH39" s="492"/>
      <c r="UOI39" s="492"/>
      <c r="UOJ39" s="492"/>
      <c r="UOK39" s="492"/>
      <c r="UOL39" s="492"/>
      <c r="UOM39" s="492"/>
      <c r="UON39" s="492"/>
      <c r="UOO39" s="492"/>
      <c r="UOP39" s="492"/>
      <c r="UOQ39" s="492"/>
      <c r="UOR39" s="492"/>
      <c r="UOS39" s="492"/>
      <c r="UOT39" s="492"/>
      <c r="UOU39" s="492"/>
      <c r="UOV39" s="492"/>
      <c r="UOW39" s="492"/>
      <c r="UOX39" s="492"/>
      <c r="UOY39" s="492"/>
      <c r="UOZ39" s="492"/>
      <c r="UPA39" s="492"/>
      <c r="UPB39" s="492"/>
      <c r="UPC39" s="492"/>
      <c r="UPD39" s="492"/>
      <c r="UPE39" s="492"/>
      <c r="UPF39" s="492"/>
      <c r="UPG39" s="492"/>
      <c r="UPH39" s="492"/>
      <c r="UPI39" s="492"/>
      <c r="UPJ39" s="492"/>
      <c r="UPK39" s="492"/>
      <c r="UPL39" s="492"/>
      <c r="UPM39" s="492"/>
      <c r="UPN39" s="492"/>
      <c r="UPO39" s="492"/>
      <c r="UPP39" s="492"/>
      <c r="UPQ39" s="492"/>
      <c r="UPR39" s="492"/>
      <c r="UPS39" s="492"/>
      <c r="UPT39" s="492"/>
      <c r="UPU39" s="492"/>
      <c r="UPV39" s="492"/>
      <c r="UPW39" s="492"/>
      <c r="UPX39" s="492"/>
      <c r="UPY39" s="492"/>
      <c r="UPZ39" s="492"/>
      <c r="UQA39" s="492"/>
      <c r="UQB39" s="492"/>
      <c r="UQC39" s="492"/>
      <c r="UQD39" s="492"/>
      <c r="UQE39" s="492"/>
      <c r="UQF39" s="492"/>
      <c r="UQG39" s="492"/>
      <c r="UQH39" s="492"/>
      <c r="UQI39" s="492"/>
      <c r="UQJ39" s="492"/>
      <c r="UQK39" s="492"/>
      <c r="UQL39" s="492"/>
      <c r="UQM39" s="492"/>
      <c r="UQN39" s="492"/>
      <c r="UQO39" s="492"/>
      <c r="UQP39" s="492"/>
      <c r="UQQ39" s="492"/>
      <c r="UQR39" s="492"/>
      <c r="UQS39" s="492"/>
      <c r="UQT39" s="492"/>
      <c r="UQU39" s="492"/>
      <c r="UQV39" s="492"/>
      <c r="UQW39" s="492"/>
      <c r="UQX39" s="492"/>
      <c r="UQY39" s="492"/>
      <c r="UQZ39" s="492"/>
      <c r="URA39" s="492"/>
      <c r="URB39" s="492"/>
      <c r="URC39" s="492"/>
      <c r="URD39" s="492"/>
      <c r="URE39" s="492"/>
      <c r="URF39" s="492"/>
      <c r="URG39" s="492"/>
      <c r="URH39" s="492"/>
      <c r="URI39" s="492"/>
      <c r="URJ39" s="492"/>
      <c r="URK39" s="492"/>
      <c r="URL39" s="492"/>
      <c r="URM39" s="492"/>
      <c r="URN39" s="492"/>
      <c r="URO39" s="492"/>
      <c r="URP39" s="492"/>
      <c r="URQ39" s="492"/>
      <c r="URR39" s="492"/>
      <c r="URS39" s="492"/>
      <c r="URT39" s="492"/>
      <c r="URU39" s="492"/>
      <c r="URV39" s="492"/>
      <c r="URW39" s="492"/>
      <c r="URX39" s="492"/>
      <c r="URY39" s="492"/>
      <c r="URZ39" s="492"/>
      <c r="USA39" s="492"/>
      <c r="USB39" s="492"/>
      <c r="USC39" s="492"/>
      <c r="USD39" s="492"/>
      <c r="USE39" s="492"/>
      <c r="USF39" s="492"/>
      <c r="USG39" s="492"/>
      <c r="USH39" s="492"/>
      <c r="USI39" s="492"/>
      <c r="USJ39" s="492"/>
      <c r="USK39" s="492"/>
      <c r="USL39" s="492"/>
      <c r="USM39" s="492"/>
      <c r="USN39" s="492"/>
      <c r="USO39" s="492"/>
      <c r="USP39" s="492"/>
      <c r="USQ39" s="492"/>
      <c r="USR39" s="492"/>
      <c r="USS39" s="492"/>
      <c r="UST39" s="492"/>
      <c r="USU39" s="492"/>
      <c r="USV39" s="492"/>
      <c r="USW39" s="492"/>
      <c r="USX39" s="492"/>
      <c r="USY39" s="492"/>
      <c r="USZ39" s="492"/>
      <c r="UTA39" s="492"/>
      <c r="UTB39" s="492"/>
      <c r="UTC39" s="492"/>
      <c r="UTD39" s="492"/>
      <c r="UTE39" s="492"/>
      <c r="UTF39" s="492"/>
      <c r="UTG39" s="492"/>
      <c r="UTH39" s="492"/>
      <c r="UTI39" s="492"/>
      <c r="UTJ39" s="492"/>
      <c r="UTK39" s="492"/>
      <c r="UTL39" s="492"/>
      <c r="UTM39" s="492"/>
      <c r="UTN39" s="492"/>
      <c r="UTO39" s="492"/>
      <c r="UTP39" s="492"/>
      <c r="UTQ39" s="492"/>
      <c r="UTR39" s="492"/>
      <c r="UTS39" s="492"/>
      <c r="UTT39" s="492"/>
      <c r="UTU39" s="492"/>
      <c r="UTV39" s="492"/>
      <c r="UTW39" s="492"/>
      <c r="UTX39" s="492"/>
      <c r="UTY39" s="492"/>
      <c r="UTZ39" s="492"/>
      <c r="UUA39" s="492"/>
      <c r="UUB39" s="492"/>
      <c r="UUC39" s="492"/>
      <c r="UUD39" s="492"/>
      <c r="UUE39" s="492"/>
      <c r="UUF39" s="492"/>
      <c r="UUG39" s="492"/>
      <c r="UUH39" s="492"/>
      <c r="UUI39" s="492"/>
      <c r="UUJ39" s="492"/>
      <c r="UUK39" s="492"/>
      <c r="UUL39" s="492"/>
      <c r="UUM39" s="492"/>
      <c r="UUN39" s="492"/>
      <c r="UUO39" s="492"/>
      <c r="UUP39" s="492"/>
      <c r="UUQ39" s="492"/>
      <c r="UUR39" s="492"/>
      <c r="UUS39" s="492"/>
      <c r="UUT39" s="492"/>
      <c r="UUU39" s="492"/>
      <c r="UUV39" s="492"/>
      <c r="UUW39" s="492"/>
      <c r="UUX39" s="492"/>
      <c r="UUY39" s="492"/>
      <c r="UUZ39" s="492"/>
      <c r="UVA39" s="492"/>
      <c r="UVB39" s="492"/>
      <c r="UVC39" s="492"/>
      <c r="UVD39" s="492"/>
      <c r="UVE39" s="492"/>
      <c r="UVF39" s="492"/>
      <c r="UVG39" s="492"/>
      <c r="UVH39" s="492"/>
      <c r="UVI39" s="492"/>
      <c r="UVJ39" s="492"/>
      <c r="UVK39" s="492"/>
      <c r="UVL39" s="492"/>
      <c r="UVM39" s="492"/>
      <c r="UVN39" s="492"/>
      <c r="UVO39" s="492"/>
      <c r="UVP39" s="492"/>
      <c r="UVQ39" s="492"/>
      <c r="UVR39" s="492"/>
      <c r="UVS39" s="492"/>
      <c r="UVT39" s="492"/>
      <c r="UVU39" s="492"/>
      <c r="UVV39" s="492"/>
      <c r="UVW39" s="492"/>
      <c r="UVX39" s="492"/>
      <c r="UVY39" s="492"/>
      <c r="UVZ39" s="492"/>
      <c r="UWA39" s="492"/>
      <c r="UWB39" s="492"/>
      <c r="UWC39" s="492"/>
      <c r="UWD39" s="492"/>
      <c r="UWE39" s="492"/>
      <c r="UWF39" s="492"/>
      <c r="UWG39" s="492"/>
      <c r="UWH39" s="492"/>
      <c r="UWI39" s="492"/>
      <c r="UWJ39" s="492"/>
      <c r="UWK39" s="492"/>
      <c r="UWL39" s="492"/>
      <c r="UWM39" s="492"/>
      <c r="UWN39" s="492"/>
      <c r="UWO39" s="492"/>
      <c r="UWP39" s="492"/>
      <c r="UWQ39" s="492"/>
      <c r="UWR39" s="492"/>
      <c r="UWS39" s="492"/>
      <c r="UWT39" s="492"/>
      <c r="UWU39" s="492"/>
      <c r="UWV39" s="492"/>
      <c r="UWW39" s="492"/>
      <c r="UWX39" s="492"/>
      <c r="UWY39" s="492"/>
      <c r="UWZ39" s="492"/>
      <c r="UXA39" s="492"/>
      <c r="UXB39" s="492"/>
      <c r="UXC39" s="492"/>
      <c r="UXD39" s="492"/>
      <c r="UXE39" s="492"/>
      <c r="UXF39" s="492"/>
      <c r="UXG39" s="492"/>
      <c r="UXH39" s="492"/>
      <c r="UXI39" s="492"/>
      <c r="UXJ39" s="492"/>
      <c r="UXK39" s="492"/>
      <c r="UXL39" s="492"/>
      <c r="UXM39" s="492"/>
      <c r="UXN39" s="492"/>
      <c r="UXO39" s="492"/>
      <c r="UXP39" s="492"/>
      <c r="UXQ39" s="492"/>
      <c r="UXR39" s="492"/>
      <c r="UXS39" s="492"/>
      <c r="UXT39" s="492"/>
      <c r="UXU39" s="492"/>
      <c r="UXV39" s="492"/>
      <c r="UXW39" s="492"/>
      <c r="UXX39" s="492"/>
      <c r="UXY39" s="492"/>
      <c r="UXZ39" s="492"/>
      <c r="UYA39" s="492"/>
      <c r="UYB39" s="492"/>
      <c r="UYC39" s="492"/>
      <c r="UYD39" s="492"/>
      <c r="UYE39" s="492"/>
      <c r="UYF39" s="492"/>
      <c r="UYG39" s="492"/>
      <c r="UYH39" s="492"/>
      <c r="UYI39" s="492"/>
      <c r="UYJ39" s="492"/>
      <c r="UYK39" s="492"/>
      <c r="UYL39" s="492"/>
      <c r="UYM39" s="492"/>
      <c r="UYN39" s="492"/>
      <c r="UYO39" s="492"/>
      <c r="UYP39" s="492"/>
      <c r="UYQ39" s="492"/>
      <c r="UYR39" s="492"/>
      <c r="UYS39" s="492"/>
      <c r="UYT39" s="492"/>
      <c r="UYU39" s="492"/>
      <c r="UYV39" s="492"/>
      <c r="UYW39" s="492"/>
      <c r="UYX39" s="492"/>
      <c r="UYY39" s="492"/>
      <c r="UYZ39" s="492"/>
      <c r="UZA39" s="492"/>
      <c r="UZB39" s="492"/>
      <c r="UZC39" s="492"/>
      <c r="UZD39" s="492"/>
      <c r="UZE39" s="492"/>
      <c r="UZF39" s="492"/>
      <c r="UZG39" s="492"/>
      <c r="UZH39" s="492"/>
      <c r="UZI39" s="492"/>
      <c r="UZJ39" s="492"/>
      <c r="UZK39" s="492"/>
      <c r="UZL39" s="492"/>
      <c r="UZM39" s="492"/>
      <c r="UZN39" s="492"/>
      <c r="UZO39" s="492"/>
      <c r="UZP39" s="492"/>
      <c r="UZQ39" s="492"/>
      <c r="UZR39" s="492"/>
      <c r="UZS39" s="492"/>
      <c r="UZT39" s="492"/>
      <c r="UZU39" s="492"/>
      <c r="UZV39" s="492"/>
      <c r="UZW39" s="492"/>
      <c r="UZX39" s="492"/>
      <c r="UZY39" s="492"/>
      <c r="UZZ39" s="492"/>
      <c r="VAA39" s="492"/>
      <c r="VAB39" s="492"/>
      <c r="VAC39" s="492"/>
      <c r="VAD39" s="492"/>
      <c r="VAE39" s="492"/>
      <c r="VAF39" s="492"/>
      <c r="VAG39" s="492"/>
      <c r="VAH39" s="492"/>
      <c r="VAI39" s="492"/>
      <c r="VAJ39" s="492"/>
      <c r="VAK39" s="492"/>
      <c r="VAL39" s="492"/>
      <c r="VAM39" s="492"/>
      <c r="VAN39" s="492"/>
      <c r="VAO39" s="492"/>
      <c r="VAP39" s="492"/>
      <c r="VAQ39" s="492"/>
      <c r="VAR39" s="492"/>
      <c r="VAS39" s="492"/>
      <c r="VAT39" s="492"/>
      <c r="VAU39" s="492"/>
      <c r="VAV39" s="492"/>
      <c r="VAW39" s="492"/>
      <c r="VAX39" s="492"/>
      <c r="VAY39" s="492"/>
      <c r="VAZ39" s="492"/>
      <c r="VBA39" s="492"/>
      <c r="VBB39" s="492"/>
      <c r="VBC39" s="492"/>
      <c r="VBD39" s="492"/>
      <c r="VBE39" s="492"/>
      <c r="VBF39" s="492"/>
      <c r="VBG39" s="492"/>
      <c r="VBH39" s="492"/>
      <c r="VBI39" s="492"/>
      <c r="VBJ39" s="492"/>
      <c r="VBK39" s="492"/>
      <c r="VBL39" s="492"/>
      <c r="VBM39" s="492"/>
      <c r="VBN39" s="492"/>
      <c r="VBO39" s="492"/>
      <c r="VBP39" s="492"/>
      <c r="VBQ39" s="492"/>
      <c r="VBR39" s="492"/>
      <c r="VBS39" s="492"/>
      <c r="VBT39" s="492"/>
      <c r="VBU39" s="492"/>
      <c r="VBV39" s="492"/>
      <c r="VBW39" s="492"/>
      <c r="VBX39" s="492"/>
      <c r="VBY39" s="492"/>
      <c r="VBZ39" s="492"/>
      <c r="VCA39" s="492"/>
      <c r="VCB39" s="492"/>
      <c r="VCC39" s="492"/>
      <c r="VCD39" s="492"/>
      <c r="VCE39" s="492"/>
      <c r="VCF39" s="492"/>
      <c r="VCG39" s="492"/>
      <c r="VCH39" s="492"/>
      <c r="VCI39" s="492"/>
      <c r="VCJ39" s="492"/>
      <c r="VCK39" s="492"/>
      <c r="VCL39" s="492"/>
      <c r="VCM39" s="492"/>
      <c r="VCN39" s="492"/>
      <c r="VCO39" s="492"/>
      <c r="VCP39" s="492"/>
      <c r="VCQ39" s="492"/>
      <c r="VCR39" s="492"/>
      <c r="VCS39" s="492"/>
      <c r="VCT39" s="492"/>
      <c r="VCU39" s="492"/>
      <c r="VCV39" s="492"/>
      <c r="VCW39" s="492"/>
      <c r="VCX39" s="492"/>
      <c r="VCY39" s="492"/>
      <c r="VCZ39" s="492"/>
      <c r="VDA39" s="492"/>
      <c r="VDB39" s="492"/>
      <c r="VDC39" s="492"/>
      <c r="VDD39" s="492"/>
      <c r="VDE39" s="492"/>
      <c r="VDF39" s="492"/>
      <c r="VDG39" s="492"/>
      <c r="VDH39" s="492"/>
      <c r="VDI39" s="492"/>
      <c r="VDJ39" s="492"/>
      <c r="VDK39" s="492"/>
      <c r="VDL39" s="492"/>
      <c r="VDM39" s="492"/>
      <c r="VDN39" s="492"/>
      <c r="VDO39" s="492"/>
      <c r="VDP39" s="492"/>
      <c r="VDQ39" s="492"/>
      <c r="VDR39" s="492"/>
      <c r="VDS39" s="492"/>
      <c r="VDT39" s="492"/>
      <c r="VDU39" s="492"/>
      <c r="VDV39" s="492"/>
      <c r="VDW39" s="492"/>
      <c r="VDX39" s="492"/>
      <c r="VDY39" s="492"/>
      <c r="VDZ39" s="492"/>
      <c r="VEA39" s="492"/>
      <c r="VEB39" s="492"/>
      <c r="VEC39" s="492"/>
      <c r="VED39" s="492"/>
      <c r="VEE39" s="492"/>
      <c r="VEF39" s="492"/>
      <c r="VEG39" s="492"/>
      <c r="VEH39" s="492"/>
      <c r="VEI39" s="492"/>
      <c r="VEJ39" s="492"/>
      <c r="VEK39" s="492"/>
      <c r="VEL39" s="492"/>
      <c r="VEM39" s="492"/>
      <c r="VEN39" s="492"/>
      <c r="VEO39" s="492"/>
      <c r="VEP39" s="492"/>
      <c r="VEQ39" s="492"/>
      <c r="VER39" s="492"/>
      <c r="VES39" s="492"/>
      <c r="VET39" s="492"/>
      <c r="VEU39" s="492"/>
      <c r="VEV39" s="492"/>
      <c r="VEW39" s="492"/>
      <c r="VEX39" s="492"/>
      <c r="VEY39" s="492"/>
      <c r="VEZ39" s="492"/>
      <c r="VFA39" s="492"/>
      <c r="VFB39" s="492"/>
      <c r="VFC39" s="492"/>
      <c r="VFD39" s="492"/>
      <c r="VFE39" s="492"/>
      <c r="VFF39" s="492"/>
      <c r="VFG39" s="492"/>
      <c r="VFH39" s="492"/>
      <c r="VFI39" s="492"/>
      <c r="VFJ39" s="492"/>
      <c r="VFK39" s="492"/>
      <c r="VFL39" s="492"/>
      <c r="VFM39" s="492"/>
      <c r="VFN39" s="492"/>
      <c r="VFO39" s="492"/>
      <c r="VFP39" s="492"/>
      <c r="VFQ39" s="492"/>
      <c r="VFR39" s="492"/>
      <c r="VFS39" s="492"/>
      <c r="VFT39" s="492"/>
      <c r="VFU39" s="492"/>
      <c r="VFV39" s="492"/>
      <c r="VFW39" s="492"/>
      <c r="VFX39" s="492"/>
      <c r="VFY39" s="492"/>
      <c r="VFZ39" s="492"/>
      <c r="VGA39" s="492"/>
      <c r="VGB39" s="492"/>
      <c r="VGC39" s="492"/>
      <c r="VGD39" s="492"/>
      <c r="VGE39" s="492"/>
      <c r="VGF39" s="492"/>
      <c r="VGG39" s="492"/>
      <c r="VGH39" s="492"/>
      <c r="VGI39" s="492"/>
      <c r="VGJ39" s="492"/>
      <c r="VGK39" s="492"/>
      <c r="VGL39" s="492"/>
      <c r="VGM39" s="492"/>
      <c r="VGN39" s="492"/>
      <c r="VGO39" s="492"/>
      <c r="VGP39" s="492"/>
      <c r="VGQ39" s="492"/>
      <c r="VGR39" s="492"/>
      <c r="VGS39" s="492"/>
      <c r="VGT39" s="492"/>
      <c r="VGU39" s="492"/>
      <c r="VGV39" s="492"/>
      <c r="VGW39" s="492"/>
      <c r="VGX39" s="492"/>
      <c r="VGY39" s="492"/>
      <c r="VGZ39" s="492"/>
      <c r="VHA39" s="492"/>
      <c r="VHB39" s="492"/>
      <c r="VHC39" s="492"/>
      <c r="VHD39" s="492"/>
      <c r="VHE39" s="492"/>
      <c r="VHF39" s="492"/>
      <c r="VHG39" s="492"/>
      <c r="VHH39" s="492"/>
      <c r="VHI39" s="492"/>
      <c r="VHJ39" s="492"/>
      <c r="VHK39" s="492"/>
      <c r="VHL39" s="492"/>
      <c r="VHM39" s="492"/>
      <c r="VHN39" s="492"/>
      <c r="VHO39" s="492"/>
      <c r="VHP39" s="492"/>
      <c r="VHQ39" s="492"/>
      <c r="VHR39" s="492"/>
      <c r="VHS39" s="492"/>
      <c r="VHT39" s="492"/>
      <c r="VHU39" s="492"/>
      <c r="VHV39" s="492"/>
      <c r="VHW39" s="492"/>
      <c r="VHX39" s="492"/>
      <c r="VHY39" s="492"/>
      <c r="VHZ39" s="492"/>
      <c r="VIA39" s="492"/>
      <c r="VIB39" s="492"/>
      <c r="VIC39" s="492"/>
      <c r="VID39" s="492"/>
      <c r="VIE39" s="492"/>
      <c r="VIF39" s="492"/>
      <c r="VIG39" s="492"/>
      <c r="VIH39" s="492"/>
      <c r="VII39" s="492"/>
      <c r="VIJ39" s="492"/>
      <c r="VIK39" s="492"/>
      <c r="VIL39" s="492"/>
      <c r="VIM39" s="492"/>
      <c r="VIN39" s="492"/>
      <c r="VIO39" s="492"/>
      <c r="VIP39" s="492"/>
      <c r="VIQ39" s="492"/>
      <c r="VIR39" s="492"/>
      <c r="VIS39" s="492"/>
      <c r="VIT39" s="492"/>
      <c r="VIU39" s="492"/>
      <c r="VIV39" s="492"/>
      <c r="VIW39" s="492"/>
      <c r="VIX39" s="492"/>
      <c r="VIY39" s="492"/>
      <c r="VIZ39" s="492"/>
      <c r="VJA39" s="492"/>
      <c r="VJB39" s="492"/>
      <c r="VJC39" s="492"/>
      <c r="VJD39" s="492"/>
      <c r="VJE39" s="492"/>
      <c r="VJF39" s="492"/>
      <c r="VJG39" s="492"/>
      <c r="VJH39" s="492"/>
      <c r="VJI39" s="492"/>
      <c r="VJJ39" s="492"/>
      <c r="VJK39" s="492"/>
      <c r="VJL39" s="492"/>
      <c r="VJM39" s="492"/>
      <c r="VJN39" s="492"/>
      <c r="VJO39" s="492"/>
      <c r="VJP39" s="492"/>
      <c r="VJQ39" s="492"/>
      <c r="VJR39" s="492"/>
      <c r="VJS39" s="492"/>
      <c r="VJT39" s="492"/>
      <c r="VJU39" s="492"/>
      <c r="VJV39" s="492"/>
      <c r="VJW39" s="492"/>
      <c r="VJX39" s="492"/>
      <c r="VJY39" s="492"/>
      <c r="VJZ39" s="492"/>
      <c r="VKA39" s="492"/>
      <c r="VKB39" s="492"/>
      <c r="VKC39" s="492"/>
      <c r="VKD39" s="492"/>
      <c r="VKE39" s="492"/>
      <c r="VKF39" s="492"/>
      <c r="VKG39" s="492"/>
      <c r="VKH39" s="492"/>
      <c r="VKI39" s="492"/>
      <c r="VKJ39" s="492"/>
      <c r="VKK39" s="492"/>
      <c r="VKL39" s="492"/>
      <c r="VKM39" s="492"/>
      <c r="VKN39" s="492"/>
      <c r="VKO39" s="492"/>
      <c r="VKP39" s="492"/>
      <c r="VKQ39" s="492"/>
      <c r="VKR39" s="492"/>
      <c r="VKS39" s="492"/>
      <c r="VKT39" s="492"/>
      <c r="VKU39" s="492"/>
      <c r="VKV39" s="492"/>
      <c r="VKW39" s="492"/>
      <c r="VKX39" s="492"/>
      <c r="VKY39" s="492"/>
      <c r="VKZ39" s="492"/>
      <c r="VLA39" s="492"/>
      <c r="VLB39" s="492"/>
      <c r="VLC39" s="492"/>
      <c r="VLD39" s="492"/>
      <c r="VLE39" s="492"/>
      <c r="VLF39" s="492"/>
      <c r="VLG39" s="492"/>
      <c r="VLH39" s="492"/>
      <c r="VLI39" s="492"/>
      <c r="VLJ39" s="492"/>
      <c r="VLK39" s="492"/>
      <c r="VLL39" s="492"/>
      <c r="VLM39" s="492"/>
      <c r="VLN39" s="492"/>
      <c r="VLO39" s="492"/>
      <c r="VLP39" s="492"/>
      <c r="VLQ39" s="492"/>
      <c r="VLR39" s="492"/>
      <c r="VLS39" s="492"/>
      <c r="VLT39" s="492"/>
      <c r="VLU39" s="492"/>
      <c r="VLV39" s="492"/>
      <c r="VLW39" s="492"/>
      <c r="VLX39" s="492"/>
      <c r="VLY39" s="492"/>
      <c r="VLZ39" s="492"/>
      <c r="VMA39" s="492"/>
      <c r="VMB39" s="492"/>
      <c r="VMC39" s="492"/>
      <c r="VMD39" s="492"/>
      <c r="VME39" s="492"/>
      <c r="VMF39" s="492"/>
      <c r="VMG39" s="492"/>
      <c r="VMH39" s="492"/>
      <c r="VMI39" s="492"/>
      <c r="VMJ39" s="492"/>
      <c r="VMK39" s="492"/>
      <c r="VML39" s="492"/>
      <c r="VMM39" s="492"/>
      <c r="VMN39" s="492"/>
      <c r="VMO39" s="492"/>
      <c r="VMP39" s="492"/>
      <c r="VMQ39" s="492"/>
      <c r="VMR39" s="492"/>
      <c r="VMS39" s="492"/>
      <c r="VMT39" s="492"/>
      <c r="VMU39" s="492"/>
      <c r="VMV39" s="492"/>
      <c r="VMW39" s="492"/>
      <c r="VMX39" s="492"/>
      <c r="VMY39" s="492"/>
      <c r="VMZ39" s="492"/>
      <c r="VNA39" s="492"/>
      <c r="VNB39" s="492"/>
      <c r="VNC39" s="492"/>
      <c r="VND39" s="492"/>
      <c r="VNE39" s="492"/>
      <c r="VNF39" s="492"/>
      <c r="VNG39" s="492"/>
      <c r="VNH39" s="492"/>
      <c r="VNI39" s="492"/>
      <c r="VNJ39" s="492"/>
      <c r="VNK39" s="492"/>
      <c r="VNL39" s="492"/>
      <c r="VNM39" s="492"/>
      <c r="VNN39" s="492"/>
      <c r="VNO39" s="492"/>
      <c r="VNP39" s="492"/>
      <c r="VNQ39" s="492"/>
      <c r="VNR39" s="492"/>
      <c r="VNS39" s="492"/>
      <c r="VNT39" s="492"/>
      <c r="VNU39" s="492"/>
      <c r="VNV39" s="492"/>
      <c r="VNW39" s="492"/>
      <c r="VNX39" s="492"/>
      <c r="VNY39" s="492"/>
      <c r="VNZ39" s="492"/>
      <c r="VOA39" s="492"/>
      <c r="VOB39" s="492"/>
      <c r="VOC39" s="492"/>
      <c r="VOD39" s="492"/>
      <c r="VOE39" s="492"/>
      <c r="VOF39" s="492"/>
      <c r="VOG39" s="492"/>
      <c r="VOH39" s="492"/>
      <c r="VOI39" s="492"/>
      <c r="VOJ39" s="492"/>
      <c r="VOK39" s="492"/>
      <c r="VOL39" s="492"/>
      <c r="VOM39" s="492"/>
      <c r="VON39" s="492"/>
      <c r="VOO39" s="492"/>
      <c r="VOP39" s="492"/>
      <c r="VOQ39" s="492"/>
      <c r="VOR39" s="492"/>
      <c r="VOS39" s="492"/>
      <c r="VOT39" s="492"/>
      <c r="VOU39" s="492"/>
      <c r="VOV39" s="492"/>
      <c r="VOW39" s="492"/>
      <c r="VOX39" s="492"/>
      <c r="VOY39" s="492"/>
      <c r="VOZ39" s="492"/>
      <c r="VPA39" s="492"/>
      <c r="VPB39" s="492"/>
      <c r="VPC39" s="492"/>
      <c r="VPD39" s="492"/>
      <c r="VPE39" s="492"/>
      <c r="VPF39" s="492"/>
      <c r="VPG39" s="492"/>
      <c r="VPH39" s="492"/>
      <c r="VPI39" s="492"/>
      <c r="VPJ39" s="492"/>
      <c r="VPK39" s="492"/>
      <c r="VPL39" s="492"/>
      <c r="VPM39" s="492"/>
      <c r="VPN39" s="492"/>
      <c r="VPO39" s="492"/>
      <c r="VPP39" s="492"/>
      <c r="VPQ39" s="492"/>
      <c r="VPR39" s="492"/>
      <c r="VPS39" s="492"/>
      <c r="VPT39" s="492"/>
      <c r="VPU39" s="492"/>
      <c r="VPV39" s="492"/>
      <c r="VPW39" s="492"/>
      <c r="VPX39" s="492"/>
      <c r="VPY39" s="492"/>
      <c r="VPZ39" s="492"/>
      <c r="VQA39" s="492"/>
      <c r="VQB39" s="492"/>
      <c r="VQC39" s="492"/>
      <c r="VQD39" s="492"/>
      <c r="VQE39" s="492"/>
      <c r="VQF39" s="492"/>
      <c r="VQG39" s="492"/>
      <c r="VQH39" s="492"/>
      <c r="VQI39" s="492"/>
      <c r="VQJ39" s="492"/>
      <c r="VQK39" s="492"/>
      <c r="VQL39" s="492"/>
      <c r="VQM39" s="492"/>
      <c r="VQN39" s="492"/>
      <c r="VQO39" s="492"/>
      <c r="VQP39" s="492"/>
      <c r="VQQ39" s="492"/>
      <c r="VQR39" s="492"/>
      <c r="VQS39" s="492"/>
      <c r="VQT39" s="492"/>
      <c r="VQU39" s="492"/>
      <c r="VQV39" s="492"/>
      <c r="VQW39" s="492"/>
      <c r="VQX39" s="492"/>
      <c r="VQY39" s="492"/>
      <c r="VQZ39" s="492"/>
      <c r="VRA39" s="492"/>
      <c r="VRB39" s="492"/>
      <c r="VRC39" s="492"/>
      <c r="VRD39" s="492"/>
      <c r="VRE39" s="492"/>
      <c r="VRF39" s="492"/>
      <c r="VRG39" s="492"/>
      <c r="VRH39" s="492"/>
      <c r="VRI39" s="492"/>
      <c r="VRJ39" s="492"/>
      <c r="VRK39" s="492"/>
      <c r="VRL39" s="492"/>
      <c r="VRM39" s="492"/>
      <c r="VRN39" s="492"/>
      <c r="VRO39" s="492"/>
      <c r="VRP39" s="492"/>
      <c r="VRQ39" s="492"/>
      <c r="VRR39" s="492"/>
      <c r="VRS39" s="492"/>
      <c r="VRT39" s="492"/>
      <c r="VRU39" s="492"/>
      <c r="VRV39" s="492"/>
      <c r="VRW39" s="492"/>
      <c r="VRX39" s="492"/>
      <c r="VRY39" s="492"/>
      <c r="VRZ39" s="492"/>
      <c r="VSA39" s="492"/>
      <c r="VSB39" s="492"/>
      <c r="VSC39" s="492"/>
      <c r="VSD39" s="492"/>
      <c r="VSE39" s="492"/>
      <c r="VSF39" s="492"/>
      <c r="VSG39" s="492"/>
      <c r="VSH39" s="492"/>
      <c r="VSI39" s="492"/>
      <c r="VSJ39" s="492"/>
      <c r="VSK39" s="492"/>
      <c r="VSL39" s="492"/>
      <c r="VSM39" s="492"/>
      <c r="VSN39" s="492"/>
      <c r="VSO39" s="492"/>
      <c r="VSP39" s="492"/>
      <c r="VSQ39" s="492"/>
      <c r="VSR39" s="492"/>
      <c r="VSS39" s="492"/>
      <c r="VST39" s="492"/>
      <c r="VSU39" s="492"/>
      <c r="VSV39" s="492"/>
      <c r="VSW39" s="492"/>
      <c r="VSX39" s="492"/>
      <c r="VSY39" s="492"/>
      <c r="VSZ39" s="492"/>
      <c r="VTA39" s="492"/>
      <c r="VTB39" s="492"/>
      <c r="VTC39" s="492"/>
      <c r="VTD39" s="492"/>
      <c r="VTE39" s="492"/>
      <c r="VTF39" s="492"/>
      <c r="VTG39" s="492"/>
      <c r="VTH39" s="492"/>
      <c r="VTI39" s="492"/>
      <c r="VTJ39" s="492"/>
      <c r="VTK39" s="492"/>
      <c r="VTL39" s="492"/>
      <c r="VTM39" s="492"/>
      <c r="VTN39" s="492"/>
      <c r="VTO39" s="492"/>
      <c r="VTP39" s="492"/>
      <c r="VTQ39" s="492"/>
      <c r="VTR39" s="492"/>
      <c r="VTS39" s="492"/>
      <c r="VTT39" s="492"/>
      <c r="VTU39" s="492"/>
      <c r="VTV39" s="492"/>
      <c r="VTW39" s="492"/>
      <c r="VTX39" s="492"/>
      <c r="VTY39" s="492"/>
      <c r="VTZ39" s="492"/>
      <c r="VUA39" s="492"/>
      <c r="VUB39" s="492"/>
      <c r="VUC39" s="492"/>
      <c r="VUD39" s="492"/>
      <c r="VUE39" s="492"/>
      <c r="VUF39" s="492"/>
      <c r="VUG39" s="492"/>
      <c r="VUH39" s="492"/>
      <c r="VUI39" s="492"/>
      <c r="VUJ39" s="492"/>
      <c r="VUK39" s="492"/>
      <c r="VUL39" s="492"/>
      <c r="VUM39" s="492"/>
      <c r="VUN39" s="492"/>
      <c r="VUO39" s="492"/>
      <c r="VUP39" s="492"/>
      <c r="VUQ39" s="492"/>
      <c r="VUR39" s="492"/>
      <c r="VUS39" s="492"/>
      <c r="VUT39" s="492"/>
      <c r="VUU39" s="492"/>
      <c r="VUV39" s="492"/>
      <c r="VUW39" s="492"/>
      <c r="VUX39" s="492"/>
      <c r="VUY39" s="492"/>
      <c r="VUZ39" s="492"/>
      <c r="VVA39" s="492"/>
      <c r="VVB39" s="492"/>
      <c r="VVC39" s="492"/>
      <c r="VVD39" s="492"/>
      <c r="VVE39" s="492"/>
      <c r="VVF39" s="492"/>
      <c r="VVG39" s="492"/>
      <c r="VVH39" s="492"/>
      <c r="VVI39" s="492"/>
      <c r="VVJ39" s="492"/>
      <c r="VVK39" s="492"/>
      <c r="VVL39" s="492"/>
      <c r="VVM39" s="492"/>
      <c r="VVN39" s="492"/>
      <c r="VVO39" s="492"/>
      <c r="VVP39" s="492"/>
      <c r="VVQ39" s="492"/>
      <c r="VVR39" s="492"/>
      <c r="VVS39" s="492"/>
      <c r="VVT39" s="492"/>
      <c r="VVU39" s="492"/>
      <c r="VVV39" s="492"/>
      <c r="VVW39" s="492"/>
      <c r="VVX39" s="492"/>
      <c r="VVY39" s="492"/>
      <c r="VVZ39" s="492"/>
      <c r="VWA39" s="492"/>
      <c r="VWB39" s="492"/>
      <c r="VWC39" s="492"/>
      <c r="VWD39" s="492"/>
      <c r="VWE39" s="492"/>
      <c r="VWF39" s="492"/>
      <c r="VWG39" s="492"/>
      <c r="VWH39" s="492"/>
      <c r="VWI39" s="492"/>
      <c r="VWJ39" s="492"/>
      <c r="VWK39" s="492"/>
      <c r="VWL39" s="492"/>
      <c r="VWM39" s="492"/>
      <c r="VWN39" s="492"/>
      <c r="VWO39" s="492"/>
      <c r="VWP39" s="492"/>
      <c r="VWQ39" s="492"/>
      <c r="VWR39" s="492"/>
      <c r="VWS39" s="492"/>
      <c r="VWT39" s="492"/>
      <c r="VWU39" s="492"/>
      <c r="VWV39" s="492"/>
      <c r="VWW39" s="492"/>
      <c r="VWX39" s="492"/>
      <c r="VWY39" s="492"/>
      <c r="VWZ39" s="492"/>
      <c r="VXA39" s="492"/>
      <c r="VXB39" s="492"/>
      <c r="VXC39" s="492"/>
      <c r="VXD39" s="492"/>
      <c r="VXE39" s="492"/>
      <c r="VXF39" s="492"/>
      <c r="VXG39" s="492"/>
      <c r="VXH39" s="492"/>
      <c r="VXI39" s="492"/>
      <c r="VXJ39" s="492"/>
      <c r="VXK39" s="492"/>
      <c r="VXL39" s="492"/>
      <c r="VXM39" s="492"/>
      <c r="VXN39" s="492"/>
      <c r="VXO39" s="492"/>
      <c r="VXP39" s="492"/>
      <c r="VXQ39" s="492"/>
      <c r="VXR39" s="492"/>
      <c r="VXS39" s="492"/>
      <c r="VXT39" s="492"/>
      <c r="VXU39" s="492"/>
      <c r="VXV39" s="492"/>
      <c r="VXW39" s="492"/>
      <c r="VXX39" s="492"/>
      <c r="VXY39" s="492"/>
      <c r="VXZ39" s="492"/>
      <c r="VYA39" s="492"/>
      <c r="VYB39" s="492"/>
      <c r="VYC39" s="492"/>
      <c r="VYD39" s="492"/>
      <c r="VYE39" s="492"/>
      <c r="VYF39" s="492"/>
      <c r="VYG39" s="492"/>
      <c r="VYH39" s="492"/>
      <c r="VYI39" s="492"/>
      <c r="VYJ39" s="492"/>
      <c r="VYK39" s="492"/>
      <c r="VYL39" s="492"/>
      <c r="VYM39" s="492"/>
      <c r="VYN39" s="492"/>
      <c r="VYO39" s="492"/>
      <c r="VYP39" s="492"/>
      <c r="VYQ39" s="492"/>
      <c r="VYR39" s="492"/>
      <c r="VYS39" s="492"/>
      <c r="VYT39" s="492"/>
      <c r="VYU39" s="492"/>
      <c r="VYV39" s="492"/>
      <c r="VYW39" s="492"/>
      <c r="VYX39" s="492"/>
      <c r="VYY39" s="492"/>
      <c r="VYZ39" s="492"/>
      <c r="VZA39" s="492"/>
      <c r="VZB39" s="492"/>
      <c r="VZC39" s="492"/>
      <c r="VZD39" s="492"/>
      <c r="VZE39" s="492"/>
      <c r="VZF39" s="492"/>
      <c r="VZG39" s="492"/>
      <c r="VZH39" s="492"/>
      <c r="VZI39" s="492"/>
      <c r="VZJ39" s="492"/>
      <c r="VZK39" s="492"/>
      <c r="VZL39" s="492"/>
      <c r="VZM39" s="492"/>
      <c r="VZN39" s="492"/>
      <c r="VZO39" s="492"/>
      <c r="VZP39" s="492"/>
      <c r="VZQ39" s="492"/>
      <c r="VZR39" s="492"/>
      <c r="VZS39" s="492"/>
      <c r="VZT39" s="492"/>
      <c r="VZU39" s="492"/>
      <c r="VZV39" s="492"/>
      <c r="VZW39" s="492"/>
      <c r="VZX39" s="492"/>
      <c r="VZY39" s="492"/>
      <c r="VZZ39" s="492"/>
      <c r="WAA39" s="492"/>
      <c r="WAB39" s="492"/>
      <c r="WAC39" s="492"/>
      <c r="WAD39" s="492"/>
      <c r="WAE39" s="492"/>
      <c r="WAF39" s="492"/>
      <c r="WAG39" s="492"/>
      <c r="WAH39" s="492"/>
      <c r="WAI39" s="492"/>
      <c r="WAJ39" s="492"/>
      <c r="WAK39" s="492"/>
      <c r="WAL39" s="492"/>
      <c r="WAM39" s="492"/>
      <c r="WAN39" s="492"/>
      <c r="WAO39" s="492"/>
      <c r="WAP39" s="492"/>
      <c r="WAQ39" s="492"/>
      <c r="WAR39" s="492"/>
      <c r="WAS39" s="492"/>
      <c r="WAT39" s="492"/>
      <c r="WAU39" s="492"/>
      <c r="WAV39" s="492"/>
      <c r="WAW39" s="492"/>
      <c r="WAX39" s="492"/>
      <c r="WAY39" s="492"/>
      <c r="WAZ39" s="492"/>
      <c r="WBA39" s="492"/>
      <c r="WBB39" s="492"/>
      <c r="WBC39" s="492"/>
      <c r="WBD39" s="492"/>
      <c r="WBE39" s="492"/>
      <c r="WBF39" s="492"/>
      <c r="WBG39" s="492"/>
      <c r="WBH39" s="492"/>
      <c r="WBI39" s="492"/>
      <c r="WBJ39" s="492"/>
      <c r="WBK39" s="492"/>
      <c r="WBL39" s="492"/>
      <c r="WBM39" s="492"/>
      <c r="WBN39" s="492"/>
      <c r="WBO39" s="492"/>
      <c r="WBP39" s="492"/>
      <c r="WBQ39" s="492"/>
      <c r="WBR39" s="492"/>
      <c r="WBS39" s="492"/>
      <c r="WBT39" s="492"/>
      <c r="WBU39" s="492"/>
      <c r="WBV39" s="492"/>
      <c r="WBW39" s="492"/>
      <c r="WBX39" s="492"/>
      <c r="WBY39" s="492"/>
      <c r="WBZ39" s="492"/>
      <c r="WCA39" s="492"/>
      <c r="WCB39" s="492"/>
      <c r="WCC39" s="492"/>
      <c r="WCD39" s="492"/>
      <c r="WCE39" s="492"/>
      <c r="WCF39" s="492"/>
      <c r="WCG39" s="492"/>
      <c r="WCH39" s="492"/>
      <c r="WCI39" s="492"/>
      <c r="WCJ39" s="492"/>
      <c r="WCK39" s="492"/>
      <c r="WCL39" s="492"/>
      <c r="WCM39" s="492"/>
      <c r="WCN39" s="492"/>
      <c r="WCO39" s="492"/>
      <c r="WCP39" s="492"/>
      <c r="WCQ39" s="492"/>
      <c r="WCR39" s="492"/>
      <c r="WCS39" s="492"/>
      <c r="WCT39" s="492"/>
      <c r="WCU39" s="492"/>
      <c r="WCV39" s="492"/>
      <c r="WCW39" s="492"/>
      <c r="WCX39" s="492"/>
      <c r="WCY39" s="492"/>
      <c r="WCZ39" s="492"/>
      <c r="WDA39" s="492"/>
      <c r="WDB39" s="492"/>
      <c r="WDC39" s="492"/>
      <c r="WDD39" s="492"/>
      <c r="WDE39" s="492"/>
      <c r="WDF39" s="492"/>
      <c r="WDG39" s="492"/>
      <c r="WDH39" s="492"/>
      <c r="WDI39" s="492"/>
      <c r="WDJ39" s="492"/>
      <c r="WDK39" s="492"/>
      <c r="WDL39" s="492"/>
      <c r="WDM39" s="492"/>
      <c r="WDN39" s="492"/>
      <c r="WDO39" s="492"/>
      <c r="WDP39" s="492"/>
      <c r="WDQ39" s="492"/>
      <c r="WDR39" s="492"/>
      <c r="WDS39" s="492"/>
      <c r="WDT39" s="492"/>
      <c r="WDU39" s="492"/>
      <c r="WDV39" s="492"/>
      <c r="WDW39" s="492"/>
      <c r="WDX39" s="492"/>
      <c r="WDY39" s="492"/>
      <c r="WDZ39" s="492"/>
      <c r="WEA39" s="492"/>
      <c r="WEB39" s="492"/>
      <c r="WEC39" s="492"/>
      <c r="WED39" s="492"/>
      <c r="WEE39" s="492"/>
      <c r="WEF39" s="492"/>
      <c r="WEG39" s="492"/>
      <c r="WEH39" s="492"/>
      <c r="WEI39" s="492"/>
      <c r="WEJ39" s="492"/>
      <c r="WEK39" s="492"/>
      <c r="WEL39" s="492"/>
      <c r="WEM39" s="492"/>
      <c r="WEN39" s="492"/>
      <c r="WEO39" s="492"/>
      <c r="WEP39" s="492"/>
      <c r="WEQ39" s="492"/>
      <c r="WER39" s="492"/>
      <c r="WES39" s="492"/>
      <c r="WET39" s="492"/>
      <c r="WEU39" s="492"/>
      <c r="WEV39" s="492"/>
      <c r="WEW39" s="492"/>
      <c r="WEX39" s="492"/>
      <c r="WEY39" s="492"/>
      <c r="WEZ39" s="492"/>
      <c r="WFA39" s="492"/>
      <c r="WFB39" s="492"/>
      <c r="WFC39" s="492"/>
      <c r="WFD39" s="492"/>
      <c r="WFE39" s="492"/>
      <c r="WFF39" s="492"/>
      <c r="WFG39" s="492"/>
      <c r="WFH39" s="492"/>
      <c r="WFI39" s="492"/>
      <c r="WFJ39" s="492"/>
      <c r="WFK39" s="492"/>
      <c r="WFL39" s="492"/>
      <c r="WFM39" s="492"/>
      <c r="WFN39" s="492"/>
      <c r="WFO39" s="492"/>
      <c r="WFP39" s="492"/>
      <c r="WFQ39" s="492"/>
      <c r="WFR39" s="492"/>
      <c r="WFS39" s="492"/>
      <c r="WFT39" s="492"/>
      <c r="WFU39" s="492"/>
      <c r="WFV39" s="492"/>
      <c r="WFW39" s="492"/>
      <c r="WFX39" s="492"/>
      <c r="WFY39" s="492"/>
      <c r="WFZ39" s="492"/>
      <c r="WGA39" s="492"/>
      <c r="WGB39" s="492"/>
      <c r="WGC39" s="492"/>
      <c r="WGD39" s="492"/>
      <c r="WGE39" s="492"/>
      <c r="WGF39" s="492"/>
      <c r="WGG39" s="492"/>
      <c r="WGH39" s="492"/>
      <c r="WGI39" s="492"/>
      <c r="WGJ39" s="492"/>
      <c r="WGK39" s="492"/>
      <c r="WGL39" s="492"/>
      <c r="WGM39" s="492"/>
      <c r="WGN39" s="492"/>
      <c r="WGO39" s="492"/>
      <c r="WGP39" s="492"/>
      <c r="WGQ39" s="492"/>
      <c r="WGR39" s="492"/>
      <c r="WGS39" s="492"/>
      <c r="WGT39" s="492"/>
      <c r="WGU39" s="492"/>
      <c r="WGV39" s="492"/>
      <c r="WGW39" s="492"/>
      <c r="WGX39" s="492"/>
      <c r="WGY39" s="492"/>
      <c r="WGZ39" s="492"/>
      <c r="WHA39" s="492"/>
      <c r="WHB39" s="492"/>
      <c r="WHC39" s="492"/>
      <c r="WHD39" s="492"/>
      <c r="WHE39" s="492"/>
      <c r="WHF39" s="492"/>
      <c r="WHG39" s="492"/>
      <c r="WHH39" s="492"/>
      <c r="WHI39" s="492"/>
      <c r="WHJ39" s="492"/>
      <c r="WHK39" s="492"/>
      <c r="WHL39" s="492"/>
      <c r="WHM39" s="492"/>
      <c r="WHN39" s="492"/>
      <c r="WHO39" s="492"/>
      <c r="WHP39" s="492"/>
      <c r="WHQ39" s="492"/>
      <c r="WHR39" s="492"/>
      <c r="WHS39" s="492"/>
      <c r="WHT39" s="492"/>
      <c r="WHU39" s="492"/>
      <c r="WHV39" s="492"/>
      <c r="WHW39" s="492"/>
      <c r="WHX39" s="492"/>
      <c r="WHY39" s="492"/>
      <c r="WHZ39" s="492"/>
      <c r="WIA39" s="492"/>
      <c r="WIB39" s="492"/>
      <c r="WIC39" s="492"/>
      <c r="WID39" s="492"/>
      <c r="WIE39" s="492"/>
      <c r="WIF39" s="492"/>
      <c r="WIG39" s="492"/>
      <c r="WIH39" s="492"/>
      <c r="WII39" s="492"/>
      <c r="WIJ39" s="492"/>
      <c r="WIK39" s="492"/>
      <c r="WIL39" s="492"/>
      <c r="WIM39" s="492"/>
      <c r="WIN39" s="492"/>
      <c r="WIO39" s="492"/>
      <c r="WIP39" s="492"/>
      <c r="WIQ39" s="492"/>
      <c r="WIR39" s="492"/>
      <c r="WIS39" s="492"/>
      <c r="WIT39" s="492"/>
      <c r="WIU39" s="492"/>
      <c r="WIV39" s="492"/>
      <c r="WIW39" s="492"/>
      <c r="WIX39" s="492"/>
      <c r="WIY39" s="492"/>
      <c r="WIZ39" s="492"/>
      <c r="WJA39" s="492"/>
      <c r="WJB39" s="492"/>
      <c r="WJC39" s="492"/>
      <c r="WJD39" s="492"/>
      <c r="WJE39" s="492"/>
      <c r="WJF39" s="492"/>
      <c r="WJG39" s="492"/>
      <c r="WJH39" s="492"/>
      <c r="WJI39" s="492"/>
      <c r="WJJ39" s="492"/>
      <c r="WJK39" s="492"/>
      <c r="WJL39" s="492"/>
      <c r="WJM39" s="492"/>
      <c r="WJN39" s="492"/>
      <c r="WJO39" s="492"/>
      <c r="WJP39" s="492"/>
      <c r="WJQ39" s="492"/>
      <c r="WJR39" s="492"/>
      <c r="WJS39" s="492"/>
      <c r="WJT39" s="492"/>
      <c r="WJU39" s="492"/>
      <c r="WJV39" s="492"/>
      <c r="WJW39" s="492"/>
      <c r="WJX39" s="492"/>
      <c r="WJY39" s="492"/>
      <c r="WJZ39" s="492"/>
      <c r="WKA39" s="492"/>
      <c r="WKB39" s="492"/>
      <c r="WKC39" s="492"/>
      <c r="WKD39" s="492"/>
      <c r="WKE39" s="492"/>
      <c r="WKF39" s="492"/>
      <c r="WKG39" s="492"/>
      <c r="WKH39" s="492"/>
      <c r="WKI39" s="492"/>
      <c r="WKJ39" s="492"/>
      <c r="WKK39" s="492"/>
      <c r="WKL39" s="492"/>
      <c r="WKM39" s="492"/>
      <c r="WKN39" s="492"/>
      <c r="WKO39" s="492"/>
      <c r="WKP39" s="492"/>
      <c r="WKQ39" s="492"/>
      <c r="WKR39" s="492"/>
      <c r="WKS39" s="492"/>
      <c r="WKT39" s="492"/>
      <c r="WKU39" s="492"/>
      <c r="WKV39" s="492"/>
      <c r="WKW39" s="492"/>
      <c r="WKX39" s="492"/>
      <c r="WKY39" s="492"/>
      <c r="WKZ39" s="492"/>
      <c r="WLA39" s="492"/>
      <c r="WLB39" s="492"/>
      <c r="WLC39" s="492"/>
      <c r="WLD39" s="492"/>
      <c r="WLE39" s="492"/>
      <c r="WLF39" s="492"/>
      <c r="WLG39" s="492"/>
      <c r="WLH39" s="492"/>
      <c r="WLI39" s="492"/>
      <c r="WLJ39" s="492"/>
      <c r="WLK39" s="492"/>
      <c r="WLL39" s="492"/>
      <c r="WLM39" s="492"/>
      <c r="WLN39" s="492"/>
      <c r="WLO39" s="492"/>
      <c r="WLP39" s="492"/>
      <c r="WLQ39" s="492"/>
      <c r="WLR39" s="492"/>
      <c r="WLS39" s="492"/>
      <c r="WLT39" s="492"/>
      <c r="WLU39" s="492"/>
      <c r="WLV39" s="492"/>
      <c r="WLW39" s="492"/>
      <c r="WLX39" s="492"/>
      <c r="WLY39" s="492"/>
      <c r="WLZ39" s="492"/>
      <c r="WMA39" s="492"/>
      <c r="WMB39" s="492"/>
      <c r="WMC39" s="492"/>
      <c r="WMD39" s="492"/>
      <c r="WME39" s="492"/>
      <c r="WMF39" s="492"/>
      <c r="WMG39" s="492"/>
      <c r="WMH39" s="492"/>
      <c r="WMI39" s="492"/>
      <c r="WMJ39" s="492"/>
      <c r="WMK39" s="492"/>
      <c r="WML39" s="492"/>
      <c r="WMM39" s="492"/>
      <c r="WMN39" s="492"/>
      <c r="WMO39" s="492"/>
      <c r="WMP39" s="492"/>
      <c r="WMQ39" s="492"/>
      <c r="WMR39" s="492"/>
      <c r="WMS39" s="492"/>
      <c r="WMT39" s="492"/>
      <c r="WMU39" s="492"/>
      <c r="WMV39" s="492"/>
      <c r="WMW39" s="492"/>
      <c r="WMX39" s="492"/>
      <c r="WMY39" s="492"/>
      <c r="WMZ39" s="492"/>
      <c r="WNA39" s="492"/>
      <c r="WNB39" s="492"/>
      <c r="WNC39" s="492"/>
      <c r="WND39" s="492"/>
      <c r="WNE39" s="492"/>
      <c r="WNF39" s="492"/>
      <c r="WNG39" s="492"/>
      <c r="WNH39" s="492"/>
      <c r="WNI39" s="492"/>
      <c r="WNJ39" s="492"/>
      <c r="WNK39" s="492"/>
      <c r="WNL39" s="492"/>
      <c r="WNM39" s="492"/>
      <c r="WNN39" s="492"/>
      <c r="WNO39" s="492"/>
      <c r="WNP39" s="492"/>
      <c r="WNQ39" s="492"/>
      <c r="WNR39" s="492"/>
      <c r="WNS39" s="492"/>
      <c r="WNT39" s="492"/>
      <c r="WNU39" s="492"/>
      <c r="WNV39" s="492"/>
      <c r="WNW39" s="492"/>
      <c r="WNX39" s="492"/>
      <c r="WNY39" s="492"/>
      <c r="WNZ39" s="492"/>
      <c r="WOA39" s="492"/>
      <c r="WOB39" s="492"/>
      <c r="WOC39" s="492"/>
      <c r="WOD39" s="492"/>
      <c r="WOE39" s="492"/>
      <c r="WOF39" s="492"/>
      <c r="WOG39" s="492"/>
      <c r="WOH39" s="492"/>
      <c r="WOI39" s="492"/>
      <c r="WOJ39" s="492"/>
      <c r="WOK39" s="492"/>
      <c r="WOL39" s="492"/>
      <c r="WOM39" s="492"/>
      <c r="WON39" s="492"/>
      <c r="WOO39" s="492"/>
      <c r="WOP39" s="492"/>
      <c r="WOQ39" s="492"/>
      <c r="WOR39" s="492"/>
      <c r="WOS39" s="492"/>
      <c r="WOT39" s="492"/>
      <c r="WOU39" s="492"/>
      <c r="WOV39" s="492"/>
      <c r="WOW39" s="492"/>
      <c r="WOX39" s="492"/>
      <c r="WOY39" s="492"/>
      <c r="WOZ39" s="492"/>
      <c r="WPA39" s="492"/>
      <c r="WPB39" s="492"/>
      <c r="WPC39" s="492"/>
      <c r="WPD39" s="492"/>
      <c r="WPE39" s="492"/>
      <c r="WPF39" s="492"/>
      <c r="WPG39" s="492"/>
      <c r="WPH39" s="492"/>
      <c r="WPI39" s="492"/>
      <c r="WPJ39" s="492"/>
      <c r="WPK39" s="492"/>
      <c r="WPL39" s="492"/>
      <c r="WPM39" s="492"/>
      <c r="WPN39" s="492"/>
      <c r="WPO39" s="492"/>
      <c r="WPP39" s="492"/>
      <c r="WPQ39" s="492"/>
      <c r="WPR39" s="492"/>
      <c r="WPS39" s="492"/>
      <c r="WPT39" s="492"/>
      <c r="WPU39" s="492"/>
      <c r="WPV39" s="492"/>
      <c r="WPW39" s="492"/>
      <c r="WPX39" s="492"/>
      <c r="WPY39" s="492"/>
      <c r="WPZ39" s="492"/>
      <c r="WQA39" s="492"/>
      <c r="WQB39" s="492"/>
      <c r="WQC39" s="492"/>
      <c r="WQD39" s="492"/>
      <c r="WQE39" s="492"/>
      <c r="WQF39" s="492"/>
      <c r="WQG39" s="492"/>
      <c r="WQH39" s="492"/>
      <c r="WQI39" s="492"/>
      <c r="WQJ39" s="492"/>
      <c r="WQK39" s="492"/>
      <c r="WQL39" s="492"/>
      <c r="WQM39" s="492"/>
      <c r="WQN39" s="492"/>
      <c r="WQO39" s="492"/>
      <c r="WQP39" s="492"/>
      <c r="WQQ39" s="492"/>
      <c r="WQR39" s="492"/>
      <c r="WQS39" s="492"/>
      <c r="WQT39" s="492"/>
      <c r="WQU39" s="492"/>
      <c r="WQV39" s="492"/>
      <c r="WQW39" s="492"/>
      <c r="WQX39" s="492"/>
      <c r="WQY39" s="492"/>
      <c r="WQZ39" s="492"/>
      <c r="WRA39" s="492"/>
      <c r="WRB39" s="492"/>
      <c r="WRC39" s="492"/>
      <c r="WRD39" s="492"/>
      <c r="WRE39" s="492"/>
      <c r="WRF39" s="492"/>
      <c r="WRG39" s="492"/>
      <c r="WRH39" s="492"/>
      <c r="WRI39" s="492"/>
      <c r="WRJ39" s="492"/>
      <c r="WRK39" s="492"/>
      <c r="WRL39" s="492"/>
      <c r="WRM39" s="492"/>
      <c r="WRN39" s="492"/>
      <c r="WRO39" s="492"/>
      <c r="WRP39" s="492"/>
      <c r="WRQ39" s="492"/>
      <c r="WRR39" s="492"/>
      <c r="WRS39" s="492"/>
      <c r="WRT39" s="492"/>
      <c r="WRU39" s="492"/>
      <c r="WRV39" s="492"/>
      <c r="WRW39" s="492"/>
      <c r="WRX39" s="492"/>
      <c r="WRY39" s="492"/>
      <c r="WRZ39" s="492"/>
      <c r="WSA39" s="492"/>
      <c r="WSB39" s="492"/>
      <c r="WSC39" s="492"/>
      <c r="WSD39" s="492"/>
      <c r="WSE39" s="492"/>
      <c r="WSF39" s="492"/>
      <c r="WSG39" s="492"/>
      <c r="WSH39" s="492"/>
      <c r="WSI39" s="492"/>
      <c r="WSJ39" s="492"/>
      <c r="WSK39" s="492"/>
      <c r="WSL39" s="492"/>
      <c r="WSM39" s="492"/>
      <c r="WSN39" s="492"/>
      <c r="WSO39" s="492"/>
      <c r="WSP39" s="492"/>
      <c r="WSQ39" s="492"/>
      <c r="WSR39" s="492"/>
      <c r="WSS39" s="492"/>
      <c r="WST39" s="492"/>
      <c r="WSU39" s="492"/>
      <c r="WSV39" s="492"/>
      <c r="WSW39" s="492"/>
      <c r="WSX39" s="492"/>
      <c r="WSY39" s="492"/>
      <c r="WSZ39" s="492"/>
      <c r="WTA39" s="492"/>
      <c r="WTB39" s="492"/>
      <c r="WTC39" s="492"/>
      <c r="WTD39" s="492"/>
      <c r="WTE39" s="492"/>
      <c r="WTF39" s="492"/>
      <c r="WTG39" s="492"/>
      <c r="WTH39" s="492"/>
      <c r="WTI39" s="492"/>
      <c r="WTJ39" s="492"/>
      <c r="WTK39" s="492"/>
      <c r="WTL39" s="492"/>
      <c r="WTM39" s="492"/>
      <c r="WTN39" s="492"/>
      <c r="WTO39" s="492"/>
      <c r="WTP39" s="492"/>
      <c r="WTQ39" s="492"/>
      <c r="WTR39" s="492"/>
      <c r="WTS39" s="492"/>
      <c r="WTT39" s="492"/>
      <c r="WTU39" s="492"/>
      <c r="WTV39" s="492"/>
      <c r="WTW39" s="492"/>
      <c r="WTX39" s="492"/>
      <c r="WTY39" s="492"/>
      <c r="WTZ39" s="492"/>
      <c r="WUA39" s="492"/>
      <c r="WUB39" s="492"/>
      <c r="WUC39" s="492"/>
      <c r="WUD39" s="492"/>
      <c r="WUE39" s="492"/>
      <c r="WUF39" s="492"/>
      <c r="WUG39" s="492"/>
      <c r="WUH39" s="492"/>
      <c r="WUI39" s="492"/>
      <c r="WUJ39" s="492"/>
      <c r="WUK39" s="492"/>
      <c r="WUL39" s="492"/>
      <c r="WUM39" s="492"/>
      <c r="WUN39" s="492"/>
      <c r="WUO39" s="492"/>
      <c r="WUP39" s="492"/>
      <c r="WUQ39" s="492"/>
      <c r="WUR39" s="492"/>
      <c r="WUS39" s="492"/>
      <c r="WUT39" s="492"/>
      <c r="WUU39" s="492"/>
      <c r="WUV39" s="492"/>
      <c r="WUW39" s="492"/>
      <c r="WUX39" s="492"/>
      <c r="WUY39" s="492"/>
      <c r="WUZ39" s="492"/>
      <c r="WVA39" s="492"/>
      <c r="WVB39" s="492"/>
      <c r="WVC39" s="492"/>
      <c r="WVD39" s="492"/>
      <c r="WVE39" s="492"/>
      <c r="WVF39" s="492"/>
      <c r="WVG39" s="492"/>
    </row>
    <row r="40" spans="2:16127" s="427" customFormat="1" ht="9" customHeight="1">
      <c r="B40" s="490"/>
      <c r="C40" s="428"/>
      <c r="D40" s="428"/>
      <c r="E40" s="428"/>
      <c r="F40" s="428"/>
      <c r="G40" s="428"/>
      <c r="H40" s="428"/>
      <c r="I40" s="428"/>
      <c r="J40" s="428"/>
      <c r="L40" s="428"/>
      <c r="M40" s="428"/>
      <c r="N40" s="428"/>
      <c r="O40" s="428"/>
      <c r="P40" s="428"/>
      <c r="Q40" s="428"/>
      <c r="R40" s="428"/>
      <c r="S40" s="428"/>
      <c r="T40" s="428"/>
      <c r="U40" s="435"/>
      <c r="V40" s="439"/>
      <c r="W40" s="437"/>
      <c r="X40" s="435"/>
      <c r="Y40" s="435"/>
      <c r="Z40" s="435"/>
    </row>
    <row r="41" spans="2:16127" s="427" customFormat="1" ht="15" customHeight="1">
      <c r="B41" s="443"/>
      <c r="C41" s="511" t="s">
        <v>529</v>
      </c>
      <c r="D41" s="436"/>
      <c r="E41" s="436"/>
      <c r="F41" s="436"/>
      <c r="G41" s="436"/>
      <c r="H41" s="428"/>
      <c r="I41" s="428"/>
      <c r="J41" s="428"/>
      <c r="T41" s="428"/>
      <c r="U41" s="428"/>
      <c r="V41" s="428"/>
      <c r="W41" s="428"/>
      <c r="X41" s="428"/>
      <c r="Y41" s="428"/>
    </row>
    <row r="42" spans="2:16127" s="427" customFormat="1" ht="30" customHeight="1">
      <c r="C42" s="1435" t="s">
        <v>502</v>
      </c>
      <c r="D42" s="1435"/>
      <c r="E42" s="1435"/>
      <c r="F42" s="1435"/>
      <c r="G42" s="1435"/>
      <c r="H42" s="1435"/>
      <c r="I42" s="1435"/>
      <c r="J42" s="1435"/>
      <c r="K42" s="1426">
        <f>IFERROR((IF(K35="","",MIN(K35,K36))+K38),0)</f>
        <v>0</v>
      </c>
      <c r="L42" s="1426"/>
      <c r="M42" s="1426"/>
      <c r="N42" s="1426"/>
      <c r="O42" s="1426"/>
      <c r="P42" s="1426"/>
      <c r="Q42" s="1426"/>
      <c r="R42" s="1426"/>
      <c r="S42" s="436" t="s">
        <v>134</v>
      </c>
      <c r="T42" s="1436" t="s">
        <v>721</v>
      </c>
      <c r="U42" s="1436"/>
      <c r="V42" s="1436"/>
      <c r="W42" s="1436"/>
      <c r="X42" s="1436"/>
      <c r="Y42" s="1436"/>
    </row>
    <row r="44" spans="2:16127" s="421" customFormat="1" ht="20.100000000000001" customHeight="1">
      <c r="AA44" s="1423" t="s">
        <v>503</v>
      </c>
      <c r="AB44" s="418" t="s">
        <v>504</v>
      </c>
      <c r="AC44" s="444"/>
      <c r="AS44" s="489"/>
      <c r="AT44" s="489"/>
      <c r="AU44" s="489"/>
      <c r="AV44" s="489"/>
      <c r="AW44" s="489"/>
      <c r="AX44" s="489"/>
      <c r="AY44" s="489"/>
      <c r="AZ44" s="489"/>
      <c r="BA44" s="489"/>
      <c r="BB44" s="489"/>
      <c r="BC44" s="489"/>
      <c r="BD44" s="489"/>
      <c r="BE44" s="489"/>
      <c r="BF44" s="489"/>
      <c r="BG44" s="489"/>
      <c r="BH44" s="489"/>
      <c r="BI44" s="489"/>
      <c r="BJ44" s="489"/>
      <c r="BK44" s="489"/>
      <c r="BL44" s="489"/>
      <c r="BM44" s="489"/>
      <c r="BN44" s="489"/>
      <c r="BO44" s="489"/>
      <c r="BP44" s="489"/>
      <c r="BQ44" s="489"/>
      <c r="BR44" s="489"/>
      <c r="BS44" s="489"/>
      <c r="BT44" s="489"/>
      <c r="BU44" s="489"/>
      <c r="BV44" s="489"/>
      <c r="BW44" s="489"/>
      <c r="BX44" s="489"/>
      <c r="BY44" s="489"/>
      <c r="BZ44" s="489"/>
      <c r="CA44" s="489"/>
      <c r="CB44" s="489"/>
      <c r="CC44" s="489"/>
      <c r="CD44" s="489"/>
      <c r="CE44" s="489"/>
      <c r="CF44" s="489"/>
      <c r="CG44" s="489"/>
      <c r="CH44" s="489"/>
      <c r="CI44" s="489"/>
      <c r="CJ44" s="489"/>
      <c r="CK44" s="489"/>
      <c r="CL44" s="489"/>
      <c r="CM44" s="489"/>
      <c r="CN44" s="489"/>
      <c r="CO44" s="489"/>
      <c r="CP44" s="489"/>
      <c r="CQ44" s="489"/>
      <c r="CR44" s="489"/>
      <c r="CS44" s="489"/>
      <c r="CT44" s="489"/>
      <c r="CU44" s="489"/>
      <c r="CV44" s="489"/>
      <c r="CW44" s="489"/>
      <c r="CX44" s="489"/>
      <c r="CY44" s="489"/>
      <c r="CZ44" s="489"/>
      <c r="DA44" s="489"/>
      <c r="DB44" s="489"/>
      <c r="DC44" s="489"/>
      <c r="DD44" s="489"/>
      <c r="DE44" s="489"/>
      <c r="DF44" s="489"/>
      <c r="DG44" s="489"/>
      <c r="DH44" s="489"/>
      <c r="DI44" s="489"/>
      <c r="DJ44" s="489"/>
      <c r="DK44" s="489"/>
      <c r="DL44" s="489"/>
      <c r="DM44" s="489"/>
      <c r="DN44" s="489"/>
      <c r="DO44" s="489"/>
      <c r="DP44" s="489"/>
      <c r="DQ44" s="489"/>
      <c r="DR44" s="489"/>
      <c r="DS44" s="489"/>
      <c r="DT44" s="489"/>
      <c r="DU44" s="489"/>
      <c r="DV44" s="489"/>
      <c r="DW44" s="489"/>
      <c r="DX44" s="489"/>
      <c r="DY44" s="489"/>
      <c r="DZ44" s="489"/>
      <c r="EA44" s="489"/>
      <c r="EB44" s="489"/>
      <c r="EC44" s="489"/>
      <c r="ED44" s="489"/>
      <c r="EE44" s="489"/>
      <c r="EF44" s="489"/>
      <c r="EG44" s="489"/>
      <c r="EH44" s="489"/>
      <c r="EI44" s="489"/>
      <c r="EJ44" s="489"/>
      <c r="EK44" s="489"/>
      <c r="EL44" s="489"/>
      <c r="EM44" s="489"/>
      <c r="EN44" s="489"/>
      <c r="EO44" s="489"/>
      <c r="EP44" s="489"/>
      <c r="EQ44" s="489"/>
      <c r="ER44" s="489"/>
      <c r="ES44" s="489"/>
      <c r="ET44" s="489"/>
      <c r="EU44" s="489"/>
      <c r="EV44" s="489"/>
      <c r="EW44" s="489"/>
      <c r="EX44" s="489"/>
      <c r="EY44" s="489"/>
      <c r="EZ44" s="489"/>
      <c r="FA44" s="489"/>
      <c r="FB44" s="489"/>
      <c r="FC44" s="489"/>
      <c r="FD44" s="489"/>
      <c r="FE44" s="489"/>
      <c r="FF44" s="489"/>
      <c r="FG44" s="489"/>
      <c r="FH44" s="489"/>
      <c r="FI44" s="489"/>
      <c r="FJ44" s="489"/>
      <c r="FK44" s="489"/>
      <c r="FL44" s="489"/>
      <c r="FM44" s="489"/>
      <c r="FN44" s="489"/>
      <c r="FO44" s="489"/>
      <c r="FP44" s="489"/>
      <c r="FQ44" s="489"/>
      <c r="FR44" s="489"/>
      <c r="FS44" s="489"/>
      <c r="FT44" s="489"/>
      <c r="FU44" s="489"/>
      <c r="FV44" s="489"/>
      <c r="FW44" s="489"/>
      <c r="FX44" s="489"/>
      <c r="FY44" s="489"/>
      <c r="FZ44" s="489"/>
      <c r="GA44" s="489"/>
      <c r="GB44" s="489"/>
      <c r="GC44" s="489"/>
      <c r="GD44" s="489"/>
      <c r="GE44" s="489"/>
      <c r="GF44" s="489"/>
      <c r="GG44" s="489"/>
      <c r="GH44" s="489"/>
      <c r="GI44" s="489"/>
      <c r="GJ44" s="489"/>
      <c r="GK44" s="489"/>
      <c r="GL44" s="489"/>
      <c r="GM44" s="489"/>
      <c r="GN44" s="489"/>
      <c r="GO44" s="489"/>
      <c r="GP44" s="489"/>
      <c r="GQ44" s="489"/>
      <c r="GR44" s="489"/>
      <c r="GS44" s="489"/>
      <c r="GT44" s="489"/>
      <c r="GU44" s="489"/>
      <c r="GV44" s="489"/>
      <c r="GW44" s="489"/>
      <c r="GX44" s="489"/>
      <c r="GY44" s="489"/>
      <c r="GZ44" s="489"/>
      <c r="HA44" s="489"/>
      <c r="HB44" s="489"/>
      <c r="HC44" s="489"/>
      <c r="HD44" s="489"/>
      <c r="HE44" s="489"/>
      <c r="HF44" s="489"/>
      <c r="HG44" s="489"/>
      <c r="HH44" s="489"/>
      <c r="HI44" s="489"/>
      <c r="HJ44" s="489"/>
      <c r="HK44" s="489"/>
      <c r="HL44" s="489"/>
      <c r="HM44" s="489"/>
      <c r="HN44" s="489"/>
      <c r="HO44" s="489"/>
      <c r="HP44" s="489"/>
      <c r="HQ44" s="489"/>
      <c r="HR44" s="489"/>
      <c r="HS44" s="489"/>
      <c r="HT44" s="489"/>
      <c r="HU44" s="489"/>
      <c r="HV44" s="489"/>
      <c r="HW44" s="489"/>
      <c r="HX44" s="489"/>
      <c r="HY44" s="489"/>
      <c r="HZ44" s="489"/>
      <c r="IA44" s="489"/>
      <c r="IB44" s="489"/>
      <c r="IC44" s="489"/>
      <c r="ID44" s="489"/>
      <c r="IE44" s="489"/>
      <c r="IF44" s="489"/>
      <c r="IG44" s="489"/>
      <c r="IH44" s="489"/>
      <c r="II44" s="489"/>
      <c r="IJ44" s="489"/>
      <c r="IK44" s="489"/>
      <c r="IL44" s="489"/>
      <c r="IM44" s="489"/>
      <c r="IN44" s="489"/>
      <c r="IO44" s="489"/>
      <c r="IP44" s="489"/>
      <c r="IQ44" s="489"/>
      <c r="IR44" s="489"/>
      <c r="IS44" s="489"/>
      <c r="IT44" s="489"/>
      <c r="IU44" s="489"/>
      <c r="IV44" s="489"/>
      <c r="IW44" s="489"/>
      <c r="IX44" s="489"/>
      <c r="IY44" s="489"/>
      <c r="IZ44" s="489"/>
      <c r="JA44" s="489"/>
      <c r="JB44" s="489"/>
      <c r="JC44" s="489"/>
      <c r="JD44" s="489"/>
      <c r="JE44" s="489"/>
      <c r="JF44" s="489"/>
      <c r="JG44" s="489"/>
      <c r="JH44" s="489"/>
      <c r="JI44" s="489"/>
      <c r="JJ44" s="489"/>
      <c r="JK44" s="489"/>
      <c r="JL44" s="489"/>
      <c r="JM44" s="489"/>
      <c r="JN44" s="489"/>
      <c r="JO44" s="489"/>
      <c r="JP44" s="489"/>
      <c r="JQ44" s="489"/>
      <c r="JR44" s="489"/>
      <c r="JS44" s="489"/>
      <c r="JT44" s="489"/>
      <c r="JU44" s="489"/>
      <c r="JV44" s="489"/>
      <c r="JW44" s="489"/>
      <c r="JX44" s="489"/>
      <c r="JY44" s="489"/>
      <c r="JZ44" s="489"/>
      <c r="KA44" s="489"/>
      <c r="KB44" s="489"/>
      <c r="KC44" s="489"/>
      <c r="KD44" s="489"/>
      <c r="KE44" s="489"/>
      <c r="KF44" s="489"/>
      <c r="KG44" s="489"/>
      <c r="KH44" s="489"/>
      <c r="KI44" s="489"/>
      <c r="KJ44" s="489"/>
      <c r="KK44" s="489"/>
      <c r="KL44" s="489"/>
      <c r="KM44" s="489"/>
      <c r="KN44" s="489"/>
      <c r="KO44" s="489"/>
      <c r="KP44" s="489"/>
      <c r="KQ44" s="489"/>
      <c r="KR44" s="489"/>
      <c r="KS44" s="489"/>
      <c r="KT44" s="489"/>
      <c r="KU44" s="489"/>
      <c r="KV44" s="489"/>
      <c r="KW44" s="489"/>
      <c r="KX44" s="489"/>
      <c r="KY44" s="489"/>
      <c r="KZ44" s="489"/>
      <c r="LA44" s="489"/>
      <c r="LB44" s="489"/>
      <c r="LC44" s="489"/>
      <c r="LD44" s="489"/>
      <c r="LE44" s="489"/>
      <c r="LF44" s="489"/>
      <c r="LG44" s="489"/>
      <c r="LH44" s="489"/>
      <c r="LI44" s="489"/>
      <c r="LJ44" s="489"/>
      <c r="LK44" s="489"/>
      <c r="LL44" s="489"/>
      <c r="LM44" s="489"/>
      <c r="LN44" s="489"/>
      <c r="LO44" s="489"/>
      <c r="LP44" s="489"/>
      <c r="LQ44" s="489"/>
      <c r="LR44" s="489"/>
      <c r="LS44" s="489"/>
      <c r="LT44" s="489"/>
      <c r="LU44" s="489"/>
      <c r="LV44" s="489"/>
      <c r="LW44" s="489"/>
      <c r="LX44" s="489"/>
      <c r="LY44" s="489"/>
      <c r="LZ44" s="489"/>
      <c r="MA44" s="489"/>
      <c r="MB44" s="489"/>
      <c r="MC44" s="489"/>
      <c r="MD44" s="489"/>
      <c r="ME44" s="489"/>
      <c r="MF44" s="489"/>
      <c r="MG44" s="489"/>
      <c r="MH44" s="489"/>
      <c r="MI44" s="489"/>
      <c r="MJ44" s="489"/>
      <c r="MK44" s="489"/>
      <c r="ML44" s="489"/>
      <c r="MM44" s="489"/>
      <c r="MN44" s="489"/>
      <c r="MO44" s="489"/>
      <c r="MP44" s="489"/>
      <c r="MQ44" s="489"/>
      <c r="MR44" s="489"/>
      <c r="MS44" s="489"/>
      <c r="MT44" s="489"/>
      <c r="MU44" s="489"/>
      <c r="MV44" s="489"/>
      <c r="MW44" s="489"/>
      <c r="MX44" s="489"/>
      <c r="MY44" s="489"/>
      <c r="MZ44" s="489"/>
      <c r="NA44" s="489"/>
      <c r="NB44" s="489"/>
      <c r="NC44" s="489"/>
      <c r="ND44" s="489"/>
      <c r="NE44" s="489"/>
      <c r="NF44" s="489"/>
      <c r="NG44" s="489"/>
      <c r="NH44" s="489"/>
      <c r="NI44" s="489"/>
      <c r="NJ44" s="489"/>
      <c r="NK44" s="489"/>
      <c r="NL44" s="489"/>
      <c r="NM44" s="489"/>
      <c r="NN44" s="489"/>
      <c r="NO44" s="489"/>
      <c r="NP44" s="489"/>
      <c r="NQ44" s="489"/>
      <c r="NR44" s="489"/>
      <c r="NS44" s="489"/>
      <c r="NT44" s="489"/>
      <c r="NU44" s="489"/>
      <c r="NV44" s="489"/>
      <c r="NW44" s="489"/>
      <c r="NX44" s="489"/>
      <c r="NY44" s="489"/>
      <c r="NZ44" s="489"/>
      <c r="OA44" s="489"/>
      <c r="OB44" s="489"/>
      <c r="OC44" s="489"/>
      <c r="OD44" s="489"/>
      <c r="OE44" s="489"/>
      <c r="OF44" s="489"/>
      <c r="OG44" s="489"/>
      <c r="OH44" s="489"/>
      <c r="OI44" s="489"/>
      <c r="OJ44" s="489"/>
      <c r="OK44" s="489"/>
      <c r="OL44" s="489"/>
      <c r="OM44" s="489"/>
      <c r="ON44" s="489"/>
      <c r="OO44" s="489"/>
      <c r="OP44" s="489"/>
      <c r="OQ44" s="489"/>
      <c r="OR44" s="489"/>
      <c r="OS44" s="489"/>
      <c r="OT44" s="489"/>
      <c r="OU44" s="489"/>
      <c r="OV44" s="489"/>
      <c r="OW44" s="489"/>
      <c r="OX44" s="489"/>
      <c r="OY44" s="489"/>
      <c r="OZ44" s="489"/>
      <c r="PA44" s="489"/>
      <c r="PB44" s="489"/>
      <c r="PC44" s="489"/>
      <c r="PD44" s="489"/>
      <c r="PE44" s="489"/>
      <c r="PF44" s="489"/>
      <c r="PG44" s="489"/>
      <c r="PH44" s="489"/>
      <c r="PI44" s="489"/>
      <c r="PJ44" s="489"/>
      <c r="PK44" s="489"/>
      <c r="PL44" s="489"/>
      <c r="PM44" s="489"/>
      <c r="PN44" s="489"/>
      <c r="PO44" s="489"/>
      <c r="PP44" s="489"/>
      <c r="PQ44" s="489"/>
      <c r="PR44" s="489"/>
      <c r="PS44" s="489"/>
      <c r="PT44" s="489"/>
      <c r="PU44" s="489"/>
      <c r="PV44" s="489"/>
      <c r="PW44" s="489"/>
      <c r="PX44" s="489"/>
      <c r="PY44" s="489"/>
      <c r="PZ44" s="489"/>
      <c r="QA44" s="489"/>
      <c r="QB44" s="489"/>
      <c r="QC44" s="489"/>
      <c r="QD44" s="489"/>
      <c r="QE44" s="489"/>
      <c r="QF44" s="489"/>
      <c r="QG44" s="489"/>
      <c r="QH44" s="489"/>
      <c r="QI44" s="489"/>
      <c r="QJ44" s="489"/>
      <c r="QK44" s="489"/>
      <c r="QL44" s="489"/>
      <c r="QM44" s="489"/>
      <c r="QN44" s="489"/>
      <c r="QO44" s="489"/>
      <c r="QP44" s="489"/>
      <c r="QQ44" s="489"/>
      <c r="QR44" s="489"/>
      <c r="QS44" s="489"/>
      <c r="QT44" s="489"/>
      <c r="QU44" s="489"/>
      <c r="QV44" s="489"/>
      <c r="QW44" s="489"/>
      <c r="QX44" s="489"/>
      <c r="QY44" s="489"/>
      <c r="QZ44" s="489"/>
      <c r="RA44" s="489"/>
      <c r="RB44" s="489"/>
      <c r="RC44" s="489"/>
      <c r="RD44" s="489"/>
      <c r="RE44" s="489"/>
      <c r="RF44" s="489"/>
      <c r="RG44" s="489"/>
      <c r="RH44" s="489"/>
      <c r="RI44" s="489"/>
      <c r="RJ44" s="489"/>
      <c r="RK44" s="489"/>
      <c r="RL44" s="489"/>
      <c r="RM44" s="489"/>
      <c r="RN44" s="489"/>
      <c r="RO44" s="489"/>
      <c r="RP44" s="489"/>
      <c r="RQ44" s="489"/>
      <c r="RR44" s="489"/>
      <c r="RS44" s="489"/>
      <c r="RT44" s="489"/>
      <c r="RU44" s="489"/>
      <c r="RV44" s="489"/>
      <c r="RW44" s="489"/>
      <c r="RX44" s="489"/>
      <c r="RY44" s="489"/>
      <c r="RZ44" s="489"/>
      <c r="SA44" s="489"/>
      <c r="SB44" s="489"/>
      <c r="SC44" s="489"/>
      <c r="SD44" s="489"/>
      <c r="SE44" s="489"/>
      <c r="SF44" s="489"/>
      <c r="SG44" s="489"/>
      <c r="SH44" s="489"/>
      <c r="SI44" s="489"/>
      <c r="SJ44" s="489"/>
      <c r="SK44" s="489"/>
      <c r="SL44" s="489"/>
      <c r="SM44" s="489"/>
      <c r="SN44" s="489"/>
      <c r="SO44" s="489"/>
      <c r="SP44" s="489"/>
      <c r="SQ44" s="489"/>
      <c r="SR44" s="489"/>
      <c r="SS44" s="489"/>
      <c r="ST44" s="489"/>
      <c r="SU44" s="489"/>
      <c r="SV44" s="489"/>
      <c r="SW44" s="489"/>
      <c r="SX44" s="489"/>
      <c r="SY44" s="489"/>
      <c r="SZ44" s="489"/>
      <c r="TA44" s="489"/>
      <c r="TB44" s="489"/>
      <c r="TC44" s="489"/>
      <c r="TD44" s="489"/>
      <c r="TE44" s="489"/>
      <c r="TF44" s="489"/>
      <c r="TG44" s="489"/>
      <c r="TH44" s="489"/>
      <c r="TI44" s="489"/>
      <c r="TJ44" s="489"/>
      <c r="TK44" s="489"/>
      <c r="TL44" s="489"/>
      <c r="TM44" s="489"/>
      <c r="TN44" s="489"/>
      <c r="TO44" s="489"/>
      <c r="TP44" s="489"/>
      <c r="TQ44" s="489"/>
      <c r="TR44" s="489"/>
      <c r="TS44" s="489"/>
      <c r="TT44" s="489"/>
      <c r="TU44" s="489"/>
      <c r="TV44" s="489"/>
      <c r="TW44" s="489"/>
      <c r="TX44" s="489"/>
      <c r="TY44" s="489"/>
      <c r="TZ44" s="489"/>
      <c r="UA44" s="489"/>
      <c r="UB44" s="489"/>
      <c r="UC44" s="489"/>
      <c r="UD44" s="489"/>
      <c r="UE44" s="489"/>
      <c r="UF44" s="489"/>
      <c r="UG44" s="489"/>
      <c r="UH44" s="489"/>
      <c r="UI44" s="489"/>
      <c r="UJ44" s="489"/>
      <c r="UK44" s="489"/>
      <c r="UL44" s="489"/>
      <c r="UM44" s="489"/>
      <c r="UN44" s="489"/>
      <c r="UO44" s="489"/>
      <c r="UP44" s="489"/>
      <c r="UQ44" s="489"/>
      <c r="UR44" s="489"/>
      <c r="US44" s="489"/>
      <c r="UT44" s="489"/>
      <c r="UU44" s="489"/>
      <c r="UV44" s="489"/>
      <c r="UW44" s="489"/>
      <c r="UX44" s="489"/>
      <c r="UY44" s="489"/>
      <c r="UZ44" s="489"/>
      <c r="VA44" s="489"/>
      <c r="VB44" s="489"/>
      <c r="VC44" s="489"/>
      <c r="VD44" s="489"/>
      <c r="VE44" s="489"/>
      <c r="VF44" s="489"/>
      <c r="VG44" s="489"/>
      <c r="VH44" s="489"/>
      <c r="VI44" s="489"/>
      <c r="VJ44" s="489"/>
      <c r="VK44" s="489"/>
      <c r="VL44" s="489"/>
      <c r="VM44" s="489"/>
      <c r="VN44" s="489"/>
      <c r="VO44" s="489"/>
      <c r="VP44" s="489"/>
      <c r="VQ44" s="489"/>
      <c r="VR44" s="489"/>
      <c r="VS44" s="489"/>
      <c r="VT44" s="489"/>
      <c r="VU44" s="489"/>
      <c r="VV44" s="489"/>
      <c r="VW44" s="489"/>
      <c r="VX44" s="489"/>
      <c r="VY44" s="489"/>
      <c r="VZ44" s="489"/>
      <c r="WA44" s="489"/>
      <c r="WB44" s="489"/>
      <c r="WC44" s="489"/>
      <c r="WD44" s="489"/>
      <c r="WE44" s="489"/>
      <c r="WF44" s="489"/>
      <c r="WG44" s="489"/>
      <c r="WH44" s="489"/>
      <c r="WI44" s="489"/>
      <c r="WJ44" s="489"/>
      <c r="WK44" s="489"/>
      <c r="WL44" s="489"/>
      <c r="WM44" s="489"/>
      <c r="WN44" s="489"/>
      <c r="WO44" s="489"/>
      <c r="WP44" s="489"/>
      <c r="WQ44" s="489"/>
      <c r="WR44" s="489"/>
      <c r="WS44" s="489"/>
      <c r="WT44" s="489"/>
      <c r="WU44" s="489"/>
      <c r="WV44" s="489"/>
      <c r="WW44" s="489"/>
      <c r="WX44" s="489"/>
      <c r="WY44" s="489"/>
      <c r="WZ44" s="489"/>
      <c r="XA44" s="489"/>
      <c r="XB44" s="489"/>
      <c r="XC44" s="489"/>
      <c r="XD44" s="489"/>
      <c r="XE44" s="489"/>
      <c r="XF44" s="489"/>
      <c r="XG44" s="489"/>
      <c r="XH44" s="489"/>
      <c r="XI44" s="489"/>
      <c r="XJ44" s="489"/>
      <c r="XK44" s="489"/>
      <c r="XL44" s="489"/>
      <c r="XM44" s="489"/>
      <c r="XN44" s="489"/>
      <c r="XO44" s="489"/>
      <c r="XP44" s="489"/>
      <c r="XQ44" s="489"/>
      <c r="XR44" s="489"/>
      <c r="XS44" s="489"/>
      <c r="XT44" s="489"/>
      <c r="XU44" s="489"/>
      <c r="XV44" s="489"/>
      <c r="XW44" s="489"/>
      <c r="XX44" s="489"/>
      <c r="XY44" s="489"/>
      <c r="XZ44" s="489"/>
      <c r="YA44" s="489"/>
      <c r="YB44" s="489"/>
      <c r="YC44" s="489"/>
      <c r="YD44" s="489"/>
      <c r="YE44" s="489"/>
      <c r="YF44" s="489"/>
      <c r="YG44" s="489"/>
      <c r="YH44" s="489"/>
      <c r="YI44" s="489"/>
      <c r="YJ44" s="489"/>
      <c r="YK44" s="489"/>
      <c r="YL44" s="489"/>
      <c r="YM44" s="489"/>
      <c r="YN44" s="489"/>
      <c r="YO44" s="489"/>
      <c r="YP44" s="489"/>
      <c r="YQ44" s="489"/>
      <c r="YR44" s="489"/>
      <c r="YS44" s="489"/>
      <c r="YT44" s="489"/>
      <c r="YU44" s="489"/>
      <c r="YV44" s="489"/>
      <c r="YW44" s="489"/>
      <c r="YX44" s="489"/>
      <c r="YY44" s="489"/>
      <c r="YZ44" s="489"/>
      <c r="ZA44" s="489"/>
      <c r="ZB44" s="489"/>
      <c r="ZC44" s="489"/>
      <c r="ZD44" s="489"/>
      <c r="ZE44" s="489"/>
      <c r="ZF44" s="489"/>
      <c r="ZG44" s="489"/>
      <c r="ZH44" s="489"/>
      <c r="ZI44" s="489"/>
      <c r="ZJ44" s="489"/>
      <c r="ZK44" s="489"/>
      <c r="ZL44" s="489"/>
      <c r="ZM44" s="489"/>
      <c r="ZN44" s="489"/>
      <c r="ZO44" s="489"/>
      <c r="ZP44" s="489"/>
      <c r="ZQ44" s="489"/>
      <c r="ZR44" s="489"/>
      <c r="ZS44" s="489"/>
      <c r="ZT44" s="489"/>
      <c r="ZU44" s="489"/>
      <c r="ZV44" s="489"/>
      <c r="ZW44" s="489"/>
      <c r="ZX44" s="489"/>
      <c r="ZY44" s="489"/>
      <c r="ZZ44" s="489"/>
      <c r="AAA44" s="489"/>
      <c r="AAB44" s="489"/>
      <c r="AAC44" s="489"/>
      <c r="AAD44" s="489"/>
      <c r="AAE44" s="489"/>
      <c r="AAF44" s="489"/>
      <c r="AAG44" s="489"/>
      <c r="AAH44" s="489"/>
      <c r="AAI44" s="489"/>
      <c r="AAJ44" s="489"/>
      <c r="AAK44" s="489"/>
      <c r="AAL44" s="489"/>
      <c r="AAM44" s="489"/>
      <c r="AAN44" s="489"/>
      <c r="AAO44" s="489"/>
      <c r="AAP44" s="489"/>
      <c r="AAQ44" s="489"/>
      <c r="AAR44" s="489"/>
      <c r="AAS44" s="489"/>
      <c r="AAT44" s="489"/>
      <c r="AAU44" s="489"/>
      <c r="AAV44" s="489"/>
      <c r="AAW44" s="489"/>
      <c r="AAX44" s="489"/>
      <c r="AAY44" s="489"/>
      <c r="AAZ44" s="489"/>
      <c r="ABA44" s="489"/>
      <c r="ABB44" s="489"/>
      <c r="ABC44" s="489"/>
      <c r="ABD44" s="489"/>
      <c r="ABE44" s="489"/>
      <c r="ABF44" s="489"/>
      <c r="ABG44" s="489"/>
      <c r="ABH44" s="489"/>
      <c r="ABI44" s="489"/>
      <c r="ABJ44" s="489"/>
      <c r="ABK44" s="489"/>
      <c r="ABL44" s="489"/>
      <c r="ABM44" s="489"/>
      <c r="ABN44" s="489"/>
      <c r="ABO44" s="489"/>
      <c r="ABP44" s="489"/>
      <c r="ABQ44" s="489"/>
      <c r="ABR44" s="489"/>
      <c r="ABS44" s="489"/>
      <c r="ABT44" s="489"/>
      <c r="ABU44" s="489"/>
      <c r="ABV44" s="489"/>
      <c r="ABW44" s="489"/>
      <c r="ABX44" s="489"/>
      <c r="ABY44" s="489"/>
      <c r="ABZ44" s="489"/>
      <c r="ACA44" s="489"/>
      <c r="ACB44" s="489"/>
      <c r="ACC44" s="489"/>
      <c r="ACD44" s="489"/>
      <c r="ACE44" s="489"/>
      <c r="ACF44" s="489"/>
      <c r="ACG44" s="489"/>
      <c r="ACH44" s="489"/>
      <c r="ACI44" s="489"/>
      <c r="ACJ44" s="489"/>
      <c r="ACK44" s="489"/>
      <c r="ACL44" s="489"/>
      <c r="ACM44" s="489"/>
      <c r="ACN44" s="489"/>
      <c r="ACO44" s="489"/>
      <c r="ACP44" s="489"/>
      <c r="ACQ44" s="489"/>
      <c r="ACR44" s="489"/>
      <c r="ACS44" s="489"/>
      <c r="ACT44" s="489"/>
      <c r="ACU44" s="489"/>
      <c r="ACV44" s="489"/>
      <c r="ACW44" s="489"/>
      <c r="ACX44" s="489"/>
      <c r="ACY44" s="489"/>
      <c r="ACZ44" s="489"/>
      <c r="ADA44" s="489"/>
      <c r="ADB44" s="489"/>
      <c r="ADC44" s="489"/>
      <c r="ADD44" s="489"/>
      <c r="ADE44" s="489"/>
      <c r="ADF44" s="489"/>
      <c r="ADG44" s="489"/>
      <c r="ADH44" s="489"/>
      <c r="ADI44" s="489"/>
      <c r="ADJ44" s="489"/>
      <c r="ADK44" s="489"/>
      <c r="ADL44" s="489"/>
      <c r="ADM44" s="489"/>
      <c r="ADN44" s="489"/>
      <c r="ADO44" s="489"/>
      <c r="ADP44" s="489"/>
      <c r="ADQ44" s="489"/>
      <c r="ADR44" s="489"/>
      <c r="ADS44" s="489"/>
      <c r="ADT44" s="489"/>
      <c r="ADU44" s="489"/>
      <c r="ADV44" s="489"/>
      <c r="ADW44" s="489"/>
      <c r="ADX44" s="489"/>
      <c r="ADY44" s="489"/>
      <c r="ADZ44" s="489"/>
      <c r="AEA44" s="489"/>
      <c r="AEB44" s="489"/>
      <c r="AEC44" s="489"/>
      <c r="AED44" s="489"/>
      <c r="AEE44" s="489"/>
      <c r="AEF44" s="489"/>
      <c r="AEG44" s="489"/>
      <c r="AEH44" s="489"/>
      <c r="AEI44" s="489"/>
      <c r="AEJ44" s="489"/>
      <c r="AEK44" s="489"/>
      <c r="AEL44" s="489"/>
      <c r="AEM44" s="489"/>
      <c r="AEN44" s="489"/>
      <c r="AEO44" s="489"/>
      <c r="AEP44" s="489"/>
      <c r="AEQ44" s="489"/>
      <c r="AER44" s="489"/>
      <c r="AES44" s="489"/>
      <c r="AET44" s="489"/>
      <c r="AEU44" s="489"/>
      <c r="AEV44" s="489"/>
      <c r="AEW44" s="489"/>
      <c r="AEX44" s="489"/>
      <c r="AEY44" s="489"/>
      <c r="AEZ44" s="489"/>
      <c r="AFA44" s="489"/>
      <c r="AFB44" s="489"/>
      <c r="AFC44" s="489"/>
      <c r="AFD44" s="489"/>
      <c r="AFE44" s="489"/>
      <c r="AFF44" s="489"/>
      <c r="AFG44" s="489"/>
      <c r="AFH44" s="489"/>
      <c r="AFI44" s="489"/>
      <c r="AFJ44" s="489"/>
      <c r="AFK44" s="489"/>
      <c r="AFL44" s="489"/>
      <c r="AFM44" s="489"/>
      <c r="AFN44" s="489"/>
      <c r="AFO44" s="489"/>
      <c r="AFP44" s="489"/>
      <c r="AFQ44" s="489"/>
      <c r="AFR44" s="489"/>
      <c r="AFS44" s="489"/>
      <c r="AFT44" s="489"/>
      <c r="AFU44" s="489"/>
      <c r="AFV44" s="489"/>
      <c r="AFW44" s="489"/>
      <c r="AFX44" s="489"/>
      <c r="AFY44" s="489"/>
      <c r="AFZ44" s="489"/>
      <c r="AGA44" s="489"/>
      <c r="AGB44" s="489"/>
      <c r="AGC44" s="489"/>
      <c r="AGD44" s="489"/>
      <c r="AGE44" s="489"/>
      <c r="AGF44" s="489"/>
      <c r="AGG44" s="489"/>
      <c r="AGH44" s="489"/>
      <c r="AGI44" s="489"/>
      <c r="AGJ44" s="489"/>
      <c r="AGK44" s="489"/>
      <c r="AGL44" s="489"/>
      <c r="AGM44" s="489"/>
      <c r="AGN44" s="489"/>
      <c r="AGO44" s="489"/>
      <c r="AGP44" s="489"/>
      <c r="AGQ44" s="489"/>
      <c r="AGR44" s="489"/>
      <c r="AGS44" s="489"/>
      <c r="AGT44" s="489"/>
      <c r="AGU44" s="489"/>
      <c r="AGV44" s="489"/>
      <c r="AGW44" s="489"/>
      <c r="AGX44" s="489"/>
      <c r="AGY44" s="489"/>
      <c r="AGZ44" s="489"/>
      <c r="AHA44" s="489"/>
      <c r="AHB44" s="489"/>
      <c r="AHC44" s="489"/>
      <c r="AHD44" s="489"/>
      <c r="AHE44" s="489"/>
      <c r="AHF44" s="489"/>
      <c r="AHG44" s="489"/>
      <c r="AHH44" s="489"/>
      <c r="AHI44" s="489"/>
      <c r="AHJ44" s="489"/>
      <c r="AHK44" s="489"/>
      <c r="AHL44" s="489"/>
      <c r="AHM44" s="489"/>
      <c r="AHN44" s="489"/>
      <c r="AHO44" s="489"/>
      <c r="AHP44" s="489"/>
      <c r="AHQ44" s="489"/>
      <c r="AHR44" s="489"/>
      <c r="AHS44" s="489"/>
      <c r="AHT44" s="489"/>
      <c r="AHU44" s="489"/>
      <c r="AHV44" s="489"/>
      <c r="AHW44" s="489"/>
      <c r="AHX44" s="489"/>
      <c r="AHY44" s="489"/>
      <c r="AHZ44" s="489"/>
      <c r="AIA44" s="489"/>
      <c r="AIB44" s="489"/>
      <c r="AIC44" s="489"/>
      <c r="AID44" s="489"/>
      <c r="AIE44" s="489"/>
      <c r="AIF44" s="489"/>
      <c r="AIG44" s="489"/>
      <c r="AIH44" s="489"/>
      <c r="AII44" s="489"/>
      <c r="AIJ44" s="489"/>
      <c r="AIK44" s="489"/>
      <c r="AIL44" s="489"/>
      <c r="AIM44" s="489"/>
      <c r="AIN44" s="489"/>
      <c r="AIO44" s="489"/>
      <c r="AIP44" s="489"/>
      <c r="AIQ44" s="489"/>
      <c r="AIR44" s="489"/>
      <c r="AIS44" s="489"/>
      <c r="AIT44" s="489"/>
      <c r="AIU44" s="489"/>
      <c r="AIV44" s="489"/>
      <c r="AIW44" s="489"/>
      <c r="AIX44" s="489"/>
      <c r="AIY44" s="489"/>
      <c r="AIZ44" s="489"/>
      <c r="AJA44" s="489"/>
      <c r="AJB44" s="489"/>
      <c r="AJC44" s="489"/>
      <c r="AJD44" s="489"/>
      <c r="AJE44" s="489"/>
      <c r="AJF44" s="489"/>
      <c r="AJG44" s="489"/>
      <c r="AJH44" s="489"/>
      <c r="AJI44" s="489"/>
      <c r="AJJ44" s="489"/>
      <c r="AJK44" s="489"/>
      <c r="AJL44" s="489"/>
      <c r="AJM44" s="489"/>
      <c r="AJN44" s="489"/>
      <c r="AJO44" s="489"/>
      <c r="AJP44" s="489"/>
      <c r="AJQ44" s="489"/>
      <c r="AJR44" s="489"/>
      <c r="AJS44" s="489"/>
      <c r="AJT44" s="489"/>
      <c r="AJU44" s="489"/>
      <c r="AJV44" s="489"/>
      <c r="AJW44" s="489"/>
      <c r="AJX44" s="489"/>
      <c r="AJY44" s="489"/>
      <c r="AJZ44" s="489"/>
      <c r="AKA44" s="489"/>
      <c r="AKB44" s="489"/>
      <c r="AKC44" s="489"/>
      <c r="AKD44" s="489"/>
      <c r="AKE44" s="489"/>
      <c r="AKF44" s="489"/>
      <c r="AKG44" s="489"/>
      <c r="AKH44" s="489"/>
      <c r="AKI44" s="489"/>
      <c r="AKJ44" s="489"/>
      <c r="AKK44" s="489"/>
      <c r="AKL44" s="489"/>
      <c r="AKM44" s="489"/>
      <c r="AKN44" s="489"/>
      <c r="AKO44" s="489"/>
      <c r="AKP44" s="489"/>
      <c r="AKQ44" s="489"/>
      <c r="AKR44" s="489"/>
      <c r="AKS44" s="489"/>
      <c r="AKT44" s="489"/>
      <c r="AKU44" s="489"/>
      <c r="AKV44" s="489"/>
      <c r="AKW44" s="489"/>
      <c r="AKX44" s="489"/>
      <c r="AKY44" s="489"/>
      <c r="AKZ44" s="489"/>
      <c r="ALA44" s="489"/>
      <c r="ALB44" s="489"/>
      <c r="ALC44" s="489"/>
      <c r="ALD44" s="489"/>
      <c r="ALE44" s="489"/>
      <c r="ALF44" s="489"/>
      <c r="ALG44" s="489"/>
      <c r="ALH44" s="489"/>
      <c r="ALI44" s="489"/>
      <c r="ALJ44" s="489"/>
      <c r="ALK44" s="489"/>
      <c r="ALL44" s="489"/>
      <c r="ALM44" s="489"/>
      <c r="ALN44" s="489"/>
      <c r="ALO44" s="489"/>
      <c r="ALP44" s="489"/>
      <c r="ALQ44" s="489"/>
      <c r="ALR44" s="489"/>
      <c r="ALS44" s="489"/>
      <c r="ALT44" s="489"/>
      <c r="ALU44" s="489"/>
      <c r="ALV44" s="489"/>
      <c r="ALW44" s="489"/>
      <c r="ALX44" s="489"/>
      <c r="ALY44" s="489"/>
      <c r="ALZ44" s="489"/>
      <c r="AMA44" s="489"/>
      <c r="AMB44" s="489"/>
      <c r="AMC44" s="489"/>
      <c r="AMD44" s="489"/>
      <c r="AME44" s="489"/>
      <c r="AMF44" s="489"/>
      <c r="AMG44" s="489"/>
      <c r="AMH44" s="489"/>
      <c r="AMI44" s="489"/>
      <c r="AMJ44" s="489"/>
      <c r="AMK44" s="489"/>
      <c r="AML44" s="489"/>
      <c r="AMM44" s="489"/>
      <c r="AMN44" s="489"/>
      <c r="AMO44" s="489"/>
      <c r="AMP44" s="489"/>
      <c r="AMQ44" s="489"/>
      <c r="AMR44" s="489"/>
      <c r="AMS44" s="489"/>
      <c r="AMT44" s="489"/>
      <c r="AMU44" s="489"/>
      <c r="AMV44" s="489"/>
      <c r="AMW44" s="489"/>
      <c r="AMX44" s="489"/>
      <c r="AMY44" s="489"/>
      <c r="AMZ44" s="489"/>
      <c r="ANA44" s="489"/>
      <c r="ANB44" s="489"/>
      <c r="ANC44" s="489"/>
      <c r="AND44" s="489"/>
      <c r="ANE44" s="489"/>
      <c r="ANF44" s="489"/>
      <c r="ANG44" s="489"/>
      <c r="ANH44" s="489"/>
      <c r="ANI44" s="489"/>
      <c r="ANJ44" s="489"/>
      <c r="ANK44" s="489"/>
      <c r="ANL44" s="489"/>
      <c r="ANM44" s="489"/>
      <c r="ANN44" s="489"/>
      <c r="ANO44" s="489"/>
      <c r="ANP44" s="489"/>
      <c r="ANQ44" s="489"/>
      <c r="ANR44" s="489"/>
      <c r="ANS44" s="489"/>
      <c r="ANT44" s="489"/>
      <c r="ANU44" s="489"/>
      <c r="ANV44" s="489"/>
      <c r="ANW44" s="489"/>
      <c r="ANX44" s="489"/>
      <c r="ANY44" s="489"/>
      <c r="ANZ44" s="489"/>
      <c r="AOA44" s="489"/>
      <c r="AOB44" s="489"/>
      <c r="AOC44" s="489"/>
      <c r="AOD44" s="489"/>
      <c r="AOE44" s="489"/>
      <c r="AOF44" s="489"/>
      <c r="AOG44" s="489"/>
      <c r="AOH44" s="489"/>
      <c r="AOI44" s="489"/>
      <c r="AOJ44" s="489"/>
      <c r="AOK44" s="489"/>
      <c r="AOL44" s="489"/>
      <c r="AOM44" s="489"/>
      <c r="AON44" s="489"/>
      <c r="AOO44" s="489"/>
      <c r="AOP44" s="489"/>
      <c r="AOQ44" s="489"/>
      <c r="AOR44" s="489"/>
      <c r="AOS44" s="489"/>
      <c r="AOT44" s="489"/>
      <c r="AOU44" s="489"/>
      <c r="AOV44" s="489"/>
      <c r="AOW44" s="489"/>
      <c r="AOX44" s="489"/>
      <c r="AOY44" s="489"/>
      <c r="AOZ44" s="489"/>
      <c r="APA44" s="489"/>
      <c r="APB44" s="489"/>
      <c r="APC44" s="489"/>
      <c r="APD44" s="489"/>
      <c r="APE44" s="489"/>
      <c r="APF44" s="489"/>
      <c r="APG44" s="489"/>
      <c r="APH44" s="489"/>
      <c r="API44" s="489"/>
      <c r="APJ44" s="489"/>
      <c r="APK44" s="489"/>
      <c r="APL44" s="489"/>
      <c r="APM44" s="489"/>
      <c r="APN44" s="489"/>
      <c r="APO44" s="489"/>
      <c r="APP44" s="489"/>
      <c r="APQ44" s="489"/>
      <c r="APR44" s="489"/>
      <c r="APS44" s="489"/>
      <c r="APT44" s="489"/>
      <c r="APU44" s="489"/>
      <c r="APV44" s="489"/>
      <c r="APW44" s="489"/>
      <c r="APX44" s="489"/>
      <c r="APY44" s="489"/>
      <c r="APZ44" s="489"/>
      <c r="AQA44" s="489"/>
      <c r="AQB44" s="489"/>
      <c r="AQC44" s="489"/>
      <c r="AQD44" s="489"/>
      <c r="AQE44" s="489"/>
      <c r="AQF44" s="489"/>
      <c r="AQG44" s="489"/>
      <c r="AQH44" s="489"/>
      <c r="AQI44" s="489"/>
      <c r="AQJ44" s="489"/>
      <c r="AQK44" s="489"/>
      <c r="AQL44" s="489"/>
      <c r="AQM44" s="489"/>
      <c r="AQN44" s="489"/>
      <c r="AQO44" s="489"/>
      <c r="AQP44" s="489"/>
      <c r="AQQ44" s="489"/>
      <c r="AQR44" s="489"/>
      <c r="AQS44" s="489"/>
      <c r="AQT44" s="489"/>
      <c r="AQU44" s="489"/>
      <c r="AQV44" s="489"/>
      <c r="AQW44" s="489"/>
      <c r="AQX44" s="489"/>
      <c r="AQY44" s="489"/>
      <c r="AQZ44" s="489"/>
      <c r="ARA44" s="489"/>
      <c r="ARB44" s="489"/>
      <c r="ARC44" s="489"/>
      <c r="ARD44" s="489"/>
      <c r="ARE44" s="489"/>
      <c r="ARF44" s="489"/>
      <c r="ARG44" s="489"/>
      <c r="ARH44" s="489"/>
      <c r="ARI44" s="489"/>
      <c r="ARJ44" s="489"/>
      <c r="ARK44" s="489"/>
      <c r="ARL44" s="489"/>
      <c r="ARM44" s="489"/>
      <c r="ARN44" s="489"/>
      <c r="ARO44" s="489"/>
      <c r="ARP44" s="489"/>
      <c r="ARQ44" s="489"/>
      <c r="ARR44" s="489"/>
      <c r="ARS44" s="489"/>
      <c r="ART44" s="489"/>
      <c r="ARU44" s="489"/>
      <c r="ARV44" s="489"/>
      <c r="ARW44" s="489"/>
      <c r="ARX44" s="489"/>
      <c r="ARY44" s="489"/>
      <c r="ARZ44" s="489"/>
      <c r="ASA44" s="489"/>
      <c r="ASB44" s="489"/>
      <c r="ASC44" s="489"/>
      <c r="ASD44" s="489"/>
      <c r="ASE44" s="489"/>
      <c r="ASF44" s="489"/>
      <c r="ASG44" s="489"/>
      <c r="ASH44" s="489"/>
      <c r="ASI44" s="489"/>
      <c r="ASJ44" s="489"/>
      <c r="ASK44" s="489"/>
      <c r="ASL44" s="489"/>
      <c r="ASM44" s="489"/>
      <c r="ASN44" s="489"/>
      <c r="ASO44" s="489"/>
      <c r="ASP44" s="489"/>
      <c r="ASQ44" s="489"/>
      <c r="ASR44" s="489"/>
      <c r="ASS44" s="489"/>
      <c r="AST44" s="489"/>
      <c r="ASU44" s="489"/>
      <c r="ASV44" s="489"/>
      <c r="ASW44" s="489"/>
      <c r="ASX44" s="489"/>
      <c r="ASY44" s="489"/>
      <c r="ASZ44" s="489"/>
      <c r="ATA44" s="489"/>
      <c r="ATB44" s="489"/>
      <c r="ATC44" s="489"/>
      <c r="ATD44" s="489"/>
      <c r="ATE44" s="489"/>
      <c r="ATF44" s="489"/>
      <c r="ATG44" s="489"/>
      <c r="ATH44" s="489"/>
      <c r="ATI44" s="489"/>
      <c r="ATJ44" s="489"/>
      <c r="ATK44" s="489"/>
      <c r="ATL44" s="489"/>
      <c r="ATM44" s="489"/>
      <c r="ATN44" s="489"/>
      <c r="ATO44" s="489"/>
      <c r="ATP44" s="489"/>
      <c r="ATQ44" s="489"/>
      <c r="ATR44" s="489"/>
      <c r="ATS44" s="489"/>
      <c r="ATT44" s="489"/>
      <c r="ATU44" s="489"/>
      <c r="ATV44" s="489"/>
      <c r="ATW44" s="489"/>
      <c r="ATX44" s="489"/>
      <c r="ATY44" s="489"/>
      <c r="ATZ44" s="489"/>
      <c r="AUA44" s="489"/>
      <c r="AUB44" s="489"/>
      <c r="AUC44" s="489"/>
      <c r="AUD44" s="489"/>
      <c r="AUE44" s="489"/>
      <c r="AUF44" s="489"/>
      <c r="AUG44" s="489"/>
      <c r="AUH44" s="489"/>
      <c r="AUI44" s="489"/>
      <c r="AUJ44" s="489"/>
      <c r="AUK44" s="489"/>
      <c r="AUL44" s="489"/>
      <c r="AUM44" s="489"/>
      <c r="AUN44" s="489"/>
      <c r="AUO44" s="489"/>
      <c r="AUP44" s="489"/>
      <c r="AUQ44" s="489"/>
      <c r="AUR44" s="489"/>
      <c r="AUS44" s="489"/>
      <c r="AUT44" s="489"/>
      <c r="AUU44" s="489"/>
      <c r="AUV44" s="489"/>
      <c r="AUW44" s="489"/>
      <c r="AUX44" s="489"/>
      <c r="AUY44" s="489"/>
      <c r="AUZ44" s="489"/>
      <c r="AVA44" s="489"/>
      <c r="AVB44" s="489"/>
      <c r="AVC44" s="489"/>
      <c r="AVD44" s="489"/>
      <c r="AVE44" s="489"/>
      <c r="AVF44" s="489"/>
      <c r="AVG44" s="489"/>
      <c r="AVH44" s="489"/>
      <c r="AVI44" s="489"/>
      <c r="AVJ44" s="489"/>
      <c r="AVK44" s="489"/>
      <c r="AVL44" s="489"/>
      <c r="AVM44" s="489"/>
      <c r="AVN44" s="489"/>
      <c r="AVO44" s="489"/>
      <c r="AVP44" s="489"/>
      <c r="AVQ44" s="489"/>
      <c r="AVR44" s="489"/>
      <c r="AVS44" s="489"/>
      <c r="AVT44" s="489"/>
      <c r="AVU44" s="489"/>
      <c r="AVV44" s="489"/>
      <c r="AVW44" s="489"/>
      <c r="AVX44" s="489"/>
      <c r="AVY44" s="489"/>
      <c r="AVZ44" s="489"/>
      <c r="AWA44" s="489"/>
      <c r="AWB44" s="489"/>
      <c r="AWC44" s="489"/>
      <c r="AWD44" s="489"/>
      <c r="AWE44" s="489"/>
      <c r="AWF44" s="489"/>
      <c r="AWG44" s="489"/>
      <c r="AWH44" s="489"/>
      <c r="AWI44" s="489"/>
      <c r="AWJ44" s="489"/>
      <c r="AWK44" s="489"/>
      <c r="AWL44" s="489"/>
      <c r="AWM44" s="489"/>
      <c r="AWN44" s="489"/>
      <c r="AWO44" s="489"/>
      <c r="AWP44" s="489"/>
      <c r="AWQ44" s="489"/>
      <c r="AWR44" s="489"/>
      <c r="AWS44" s="489"/>
      <c r="AWT44" s="489"/>
      <c r="AWU44" s="489"/>
      <c r="AWV44" s="489"/>
      <c r="AWW44" s="489"/>
      <c r="AWX44" s="489"/>
      <c r="AWY44" s="489"/>
      <c r="AWZ44" s="489"/>
      <c r="AXA44" s="489"/>
      <c r="AXB44" s="489"/>
      <c r="AXC44" s="489"/>
      <c r="AXD44" s="489"/>
      <c r="AXE44" s="489"/>
      <c r="AXF44" s="489"/>
      <c r="AXG44" s="489"/>
      <c r="AXH44" s="489"/>
      <c r="AXI44" s="489"/>
      <c r="AXJ44" s="489"/>
      <c r="AXK44" s="489"/>
      <c r="AXL44" s="489"/>
      <c r="AXM44" s="489"/>
      <c r="AXN44" s="489"/>
      <c r="AXO44" s="489"/>
      <c r="AXP44" s="489"/>
      <c r="AXQ44" s="489"/>
      <c r="AXR44" s="489"/>
      <c r="AXS44" s="489"/>
      <c r="AXT44" s="489"/>
      <c r="AXU44" s="489"/>
      <c r="AXV44" s="489"/>
      <c r="AXW44" s="489"/>
      <c r="AXX44" s="489"/>
      <c r="AXY44" s="489"/>
      <c r="AXZ44" s="489"/>
      <c r="AYA44" s="489"/>
      <c r="AYB44" s="489"/>
      <c r="AYC44" s="489"/>
      <c r="AYD44" s="489"/>
      <c r="AYE44" s="489"/>
      <c r="AYF44" s="489"/>
      <c r="AYG44" s="489"/>
      <c r="AYH44" s="489"/>
      <c r="AYI44" s="489"/>
      <c r="AYJ44" s="489"/>
      <c r="AYK44" s="489"/>
      <c r="AYL44" s="489"/>
      <c r="AYM44" s="489"/>
      <c r="AYN44" s="489"/>
      <c r="AYO44" s="489"/>
      <c r="AYP44" s="489"/>
      <c r="AYQ44" s="489"/>
      <c r="AYR44" s="489"/>
      <c r="AYS44" s="489"/>
      <c r="AYT44" s="489"/>
      <c r="AYU44" s="489"/>
      <c r="AYV44" s="489"/>
      <c r="AYW44" s="489"/>
      <c r="AYX44" s="489"/>
      <c r="AYY44" s="489"/>
      <c r="AYZ44" s="489"/>
      <c r="AZA44" s="489"/>
      <c r="AZB44" s="489"/>
      <c r="AZC44" s="489"/>
      <c r="AZD44" s="489"/>
      <c r="AZE44" s="489"/>
      <c r="AZF44" s="489"/>
      <c r="AZG44" s="489"/>
      <c r="AZH44" s="489"/>
      <c r="AZI44" s="489"/>
      <c r="AZJ44" s="489"/>
      <c r="AZK44" s="489"/>
      <c r="AZL44" s="489"/>
      <c r="AZM44" s="489"/>
      <c r="AZN44" s="489"/>
      <c r="AZO44" s="489"/>
      <c r="AZP44" s="489"/>
      <c r="AZQ44" s="489"/>
      <c r="AZR44" s="489"/>
      <c r="AZS44" s="489"/>
      <c r="AZT44" s="489"/>
      <c r="AZU44" s="489"/>
      <c r="AZV44" s="489"/>
      <c r="AZW44" s="489"/>
      <c r="AZX44" s="489"/>
      <c r="AZY44" s="489"/>
      <c r="AZZ44" s="489"/>
      <c r="BAA44" s="489"/>
      <c r="BAB44" s="489"/>
      <c r="BAC44" s="489"/>
      <c r="BAD44" s="489"/>
      <c r="BAE44" s="489"/>
      <c r="BAF44" s="489"/>
      <c r="BAG44" s="489"/>
      <c r="BAH44" s="489"/>
      <c r="BAI44" s="489"/>
      <c r="BAJ44" s="489"/>
      <c r="BAK44" s="489"/>
      <c r="BAL44" s="489"/>
      <c r="BAM44" s="489"/>
      <c r="BAN44" s="489"/>
      <c r="BAO44" s="489"/>
      <c r="BAP44" s="489"/>
      <c r="BAQ44" s="489"/>
      <c r="BAR44" s="489"/>
      <c r="BAS44" s="489"/>
      <c r="BAT44" s="489"/>
      <c r="BAU44" s="489"/>
      <c r="BAV44" s="489"/>
      <c r="BAW44" s="489"/>
      <c r="BAX44" s="489"/>
      <c r="BAY44" s="489"/>
      <c r="BAZ44" s="489"/>
      <c r="BBA44" s="489"/>
      <c r="BBB44" s="489"/>
      <c r="BBC44" s="489"/>
      <c r="BBD44" s="489"/>
      <c r="BBE44" s="489"/>
      <c r="BBF44" s="489"/>
      <c r="BBG44" s="489"/>
      <c r="BBH44" s="489"/>
      <c r="BBI44" s="489"/>
      <c r="BBJ44" s="489"/>
      <c r="BBK44" s="489"/>
      <c r="BBL44" s="489"/>
      <c r="BBM44" s="489"/>
      <c r="BBN44" s="489"/>
      <c r="BBO44" s="489"/>
      <c r="BBP44" s="489"/>
      <c r="BBQ44" s="489"/>
      <c r="BBR44" s="489"/>
      <c r="BBS44" s="489"/>
      <c r="BBT44" s="489"/>
      <c r="BBU44" s="489"/>
      <c r="BBV44" s="489"/>
      <c r="BBW44" s="489"/>
      <c r="BBX44" s="489"/>
      <c r="BBY44" s="489"/>
      <c r="BBZ44" s="489"/>
      <c r="BCA44" s="489"/>
      <c r="BCB44" s="489"/>
      <c r="BCC44" s="489"/>
      <c r="BCD44" s="489"/>
      <c r="BCE44" s="489"/>
      <c r="BCF44" s="489"/>
      <c r="BCG44" s="489"/>
      <c r="BCH44" s="489"/>
      <c r="BCI44" s="489"/>
      <c r="BCJ44" s="489"/>
      <c r="BCK44" s="489"/>
      <c r="BCL44" s="489"/>
      <c r="BCM44" s="489"/>
      <c r="BCN44" s="489"/>
      <c r="BCO44" s="489"/>
      <c r="BCP44" s="489"/>
      <c r="BCQ44" s="489"/>
      <c r="BCR44" s="489"/>
      <c r="BCS44" s="489"/>
      <c r="BCT44" s="489"/>
      <c r="BCU44" s="489"/>
      <c r="BCV44" s="489"/>
      <c r="BCW44" s="489"/>
      <c r="BCX44" s="489"/>
      <c r="BCY44" s="489"/>
      <c r="BCZ44" s="489"/>
      <c r="BDA44" s="489"/>
      <c r="BDB44" s="489"/>
      <c r="BDC44" s="489"/>
      <c r="BDD44" s="489"/>
      <c r="BDE44" s="489"/>
      <c r="BDF44" s="489"/>
      <c r="BDG44" s="489"/>
      <c r="BDH44" s="489"/>
      <c r="BDI44" s="489"/>
      <c r="BDJ44" s="489"/>
      <c r="BDK44" s="489"/>
      <c r="BDL44" s="489"/>
      <c r="BDM44" s="489"/>
      <c r="BDN44" s="489"/>
      <c r="BDO44" s="489"/>
      <c r="BDP44" s="489"/>
      <c r="BDQ44" s="489"/>
      <c r="BDR44" s="489"/>
      <c r="BDS44" s="489"/>
      <c r="BDT44" s="489"/>
      <c r="BDU44" s="489"/>
      <c r="BDV44" s="489"/>
      <c r="BDW44" s="489"/>
      <c r="BDX44" s="489"/>
      <c r="BDY44" s="489"/>
      <c r="BDZ44" s="489"/>
      <c r="BEA44" s="489"/>
      <c r="BEB44" s="489"/>
      <c r="BEC44" s="489"/>
      <c r="BED44" s="489"/>
      <c r="BEE44" s="489"/>
      <c r="BEF44" s="489"/>
      <c r="BEG44" s="489"/>
      <c r="BEH44" s="489"/>
      <c r="BEI44" s="489"/>
      <c r="BEJ44" s="489"/>
      <c r="BEK44" s="489"/>
      <c r="BEL44" s="489"/>
      <c r="BEM44" s="489"/>
      <c r="BEN44" s="489"/>
      <c r="BEO44" s="489"/>
      <c r="BEP44" s="489"/>
      <c r="BEQ44" s="489"/>
      <c r="BER44" s="489"/>
      <c r="BES44" s="489"/>
      <c r="BET44" s="489"/>
      <c r="BEU44" s="489"/>
      <c r="BEV44" s="489"/>
      <c r="BEW44" s="489"/>
      <c r="BEX44" s="489"/>
      <c r="BEY44" s="489"/>
      <c r="BEZ44" s="489"/>
      <c r="BFA44" s="489"/>
      <c r="BFB44" s="489"/>
      <c r="BFC44" s="489"/>
      <c r="BFD44" s="489"/>
      <c r="BFE44" s="489"/>
      <c r="BFF44" s="489"/>
      <c r="BFG44" s="489"/>
      <c r="BFH44" s="489"/>
      <c r="BFI44" s="489"/>
      <c r="BFJ44" s="489"/>
      <c r="BFK44" s="489"/>
      <c r="BFL44" s="489"/>
      <c r="BFM44" s="489"/>
      <c r="BFN44" s="489"/>
      <c r="BFO44" s="489"/>
      <c r="BFP44" s="489"/>
      <c r="BFQ44" s="489"/>
      <c r="BFR44" s="489"/>
      <c r="BFS44" s="489"/>
      <c r="BFT44" s="489"/>
      <c r="BFU44" s="489"/>
      <c r="BFV44" s="489"/>
      <c r="BFW44" s="489"/>
      <c r="BFX44" s="489"/>
      <c r="BFY44" s="489"/>
      <c r="BFZ44" s="489"/>
      <c r="BGA44" s="489"/>
      <c r="BGB44" s="489"/>
      <c r="BGC44" s="489"/>
      <c r="BGD44" s="489"/>
      <c r="BGE44" s="489"/>
      <c r="BGF44" s="489"/>
      <c r="BGG44" s="489"/>
      <c r="BGH44" s="489"/>
      <c r="BGI44" s="489"/>
      <c r="BGJ44" s="489"/>
      <c r="BGK44" s="489"/>
      <c r="BGL44" s="489"/>
      <c r="BGM44" s="489"/>
      <c r="BGN44" s="489"/>
      <c r="BGO44" s="489"/>
      <c r="BGP44" s="489"/>
      <c r="BGQ44" s="489"/>
      <c r="BGR44" s="489"/>
      <c r="BGS44" s="489"/>
      <c r="BGT44" s="489"/>
      <c r="BGU44" s="489"/>
      <c r="BGV44" s="489"/>
      <c r="BGW44" s="489"/>
      <c r="BGX44" s="489"/>
      <c r="BGY44" s="489"/>
      <c r="BGZ44" s="489"/>
      <c r="BHA44" s="489"/>
      <c r="BHB44" s="489"/>
      <c r="BHC44" s="489"/>
      <c r="BHD44" s="489"/>
      <c r="BHE44" s="489"/>
      <c r="BHF44" s="489"/>
      <c r="BHG44" s="489"/>
      <c r="BHH44" s="489"/>
      <c r="BHI44" s="489"/>
      <c r="BHJ44" s="489"/>
      <c r="BHK44" s="489"/>
      <c r="BHL44" s="489"/>
      <c r="BHM44" s="489"/>
      <c r="BHN44" s="489"/>
      <c r="BHO44" s="489"/>
      <c r="BHP44" s="489"/>
      <c r="BHQ44" s="489"/>
      <c r="BHR44" s="489"/>
      <c r="BHS44" s="489"/>
      <c r="BHT44" s="489"/>
      <c r="BHU44" s="489"/>
      <c r="BHV44" s="489"/>
      <c r="BHW44" s="489"/>
      <c r="BHX44" s="489"/>
      <c r="BHY44" s="489"/>
      <c r="BHZ44" s="489"/>
      <c r="BIA44" s="489"/>
      <c r="BIB44" s="489"/>
      <c r="BIC44" s="489"/>
      <c r="BID44" s="489"/>
      <c r="BIE44" s="489"/>
      <c r="BIF44" s="489"/>
      <c r="BIG44" s="489"/>
      <c r="BIH44" s="489"/>
      <c r="BII44" s="489"/>
      <c r="BIJ44" s="489"/>
      <c r="BIK44" s="489"/>
      <c r="BIL44" s="489"/>
      <c r="BIM44" s="489"/>
      <c r="BIN44" s="489"/>
      <c r="BIO44" s="489"/>
      <c r="BIP44" s="489"/>
      <c r="BIQ44" s="489"/>
      <c r="BIR44" s="489"/>
      <c r="BIS44" s="489"/>
      <c r="BIT44" s="489"/>
      <c r="BIU44" s="489"/>
      <c r="BIV44" s="489"/>
      <c r="BIW44" s="489"/>
      <c r="BIX44" s="489"/>
      <c r="BIY44" s="489"/>
      <c r="BIZ44" s="489"/>
      <c r="BJA44" s="489"/>
      <c r="BJB44" s="489"/>
      <c r="BJC44" s="489"/>
      <c r="BJD44" s="489"/>
      <c r="BJE44" s="489"/>
      <c r="BJF44" s="489"/>
      <c r="BJG44" s="489"/>
      <c r="BJH44" s="489"/>
      <c r="BJI44" s="489"/>
      <c r="BJJ44" s="489"/>
      <c r="BJK44" s="489"/>
      <c r="BJL44" s="489"/>
      <c r="BJM44" s="489"/>
      <c r="BJN44" s="489"/>
      <c r="BJO44" s="489"/>
      <c r="BJP44" s="489"/>
      <c r="BJQ44" s="489"/>
      <c r="BJR44" s="489"/>
      <c r="BJS44" s="489"/>
      <c r="BJT44" s="489"/>
      <c r="BJU44" s="489"/>
      <c r="BJV44" s="489"/>
      <c r="BJW44" s="489"/>
      <c r="BJX44" s="489"/>
      <c r="BJY44" s="489"/>
      <c r="BJZ44" s="489"/>
      <c r="BKA44" s="489"/>
      <c r="BKB44" s="489"/>
      <c r="BKC44" s="489"/>
      <c r="BKD44" s="489"/>
      <c r="BKE44" s="489"/>
      <c r="BKF44" s="489"/>
      <c r="BKG44" s="489"/>
      <c r="BKH44" s="489"/>
      <c r="BKI44" s="489"/>
      <c r="BKJ44" s="489"/>
      <c r="BKK44" s="489"/>
      <c r="BKL44" s="489"/>
      <c r="BKM44" s="489"/>
      <c r="BKN44" s="489"/>
      <c r="BKO44" s="489"/>
      <c r="BKP44" s="489"/>
      <c r="BKQ44" s="489"/>
      <c r="BKR44" s="489"/>
      <c r="BKS44" s="489"/>
      <c r="BKT44" s="489"/>
      <c r="BKU44" s="489"/>
      <c r="BKV44" s="489"/>
      <c r="BKW44" s="489"/>
      <c r="BKX44" s="489"/>
      <c r="BKY44" s="489"/>
      <c r="BKZ44" s="489"/>
      <c r="BLA44" s="489"/>
      <c r="BLB44" s="489"/>
      <c r="BLC44" s="489"/>
      <c r="BLD44" s="489"/>
      <c r="BLE44" s="489"/>
      <c r="BLF44" s="489"/>
      <c r="BLG44" s="489"/>
      <c r="BLH44" s="489"/>
      <c r="BLI44" s="489"/>
      <c r="BLJ44" s="489"/>
      <c r="BLK44" s="489"/>
      <c r="BLL44" s="489"/>
      <c r="BLM44" s="489"/>
      <c r="BLN44" s="489"/>
      <c r="BLO44" s="489"/>
      <c r="BLP44" s="489"/>
      <c r="BLQ44" s="489"/>
      <c r="BLR44" s="489"/>
      <c r="BLS44" s="489"/>
      <c r="BLT44" s="489"/>
      <c r="BLU44" s="489"/>
      <c r="BLV44" s="489"/>
      <c r="BLW44" s="489"/>
      <c r="BLX44" s="489"/>
      <c r="BLY44" s="489"/>
      <c r="BLZ44" s="489"/>
      <c r="BMA44" s="489"/>
      <c r="BMB44" s="489"/>
      <c r="BMC44" s="489"/>
      <c r="BMD44" s="489"/>
      <c r="BME44" s="489"/>
      <c r="BMF44" s="489"/>
      <c r="BMG44" s="489"/>
      <c r="BMH44" s="489"/>
      <c r="BMI44" s="489"/>
      <c r="BMJ44" s="489"/>
      <c r="BMK44" s="489"/>
      <c r="BML44" s="489"/>
      <c r="BMM44" s="489"/>
      <c r="BMN44" s="489"/>
      <c r="BMO44" s="489"/>
      <c r="BMP44" s="489"/>
      <c r="BMQ44" s="489"/>
      <c r="BMR44" s="489"/>
      <c r="BMS44" s="489"/>
      <c r="BMT44" s="489"/>
      <c r="BMU44" s="489"/>
      <c r="BMV44" s="489"/>
      <c r="BMW44" s="489"/>
      <c r="BMX44" s="489"/>
      <c r="BMY44" s="489"/>
      <c r="BMZ44" s="489"/>
      <c r="BNA44" s="489"/>
      <c r="BNB44" s="489"/>
      <c r="BNC44" s="489"/>
      <c r="BND44" s="489"/>
      <c r="BNE44" s="489"/>
      <c r="BNF44" s="489"/>
      <c r="BNG44" s="489"/>
      <c r="BNH44" s="489"/>
      <c r="BNI44" s="489"/>
      <c r="BNJ44" s="489"/>
      <c r="BNK44" s="489"/>
      <c r="BNL44" s="489"/>
      <c r="BNM44" s="489"/>
      <c r="BNN44" s="489"/>
      <c r="BNO44" s="489"/>
      <c r="BNP44" s="489"/>
      <c r="BNQ44" s="489"/>
      <c r="BNR44" s="489"/>
      <c r="BNS44" s="489"/>
      <c r="BNT44" s="489"/>
      <c r="BNU44" s="489"/>
      <c r="BNV44" s="489"/>
      <c r="BNW44" s="489"/>
      <c r="BNX44" s="489"/>
      <c r="BNY44" s="489"/>
      <c r="BNZ44" s="489"/>
      <c r="BOA44" s="489"/>
      <c r="BOB44" s="489"/>
      <c r="BOC44" s="489"/>
      <c r="BOD44" s="489"/>
      <c r="BOE44" s="489"/>
      <c r="BOF44" s="489"/>
      <c r="BOG44" s="489"/>
      <c r="BOH44" s="489"/>
      <c r="BOI44" s="489"/>
      <c r="BOJ44" s="489"/>
      <c r="BOK44" s="489"/>
      <c r="BOL44" s="489"/>
      <c r="BOM44" s="489"/>
      <c r="BON44" s="489"/>
      <c r="BOO44" s="489"/>
      <c r="BOP44" s="489"/>
      <c r="BOQ44" s="489"/>
      <c r="BOR44" s="489"/>
      <c r="BOS44" s="489"/>
      <c r="BOT44" s="489"/>
      <c r="BOU44" s="489"/>
      <c r="BOV44" s="489"/>
      <c r="BOW44" s="489"/>
      <c r="BOX44" s="489"/>
      <c r="BOY44" s="489"/>
      <c r="BOZ44" s="489"/>
      <c r="BPA44" s="489"/>
      <c r="BPB44" s="489"/>
      <c r="BPC44" s="489"/>
      <c r="BPD44" s="489"/>
      <c r="BPE44" s="489"/>
      <c r="BPF44" s="489"/>
      <c r="BPG44" s="489"/>
      <c r="BPH44" s="489"/>
      <c r="BPI44" s="489"/>
      <c r="BPJ44" s="489"/>
      <c r="BPK44" s="489"/>
      <c r="BPL44" s="489"/>
      <c r="BPM44" s="489"/>
      <c r="BPN44" s="489"/>
      <c r="BPO44" s="489"/>
      <c r="BPP44" s="489"/>
      <c r="BPQ44" s="489"/>
      <c r="BPR44" s="489"/>
      <c r="BPS44" s="489"/>
      <c r="BPT44" s="489"/>
      <c r="BPU44" s="489"/>
      <c r="BPV44" s="489"/>
      <c r="BPW44" s="489"/>
      <c r="BPX44" s="489"/>
      <c r="BPY44" s="489"/>
      <c r="BPZ44" s="489"/>
      <c r="BQA44" s="489"/>
      <c r="BQB44" s="489"/>
      <c r="BQC44" s="489"/>
      <c r="BQD44" s="489"/>
      <c r="BQE44" s="489"/>
      <c r="BQF44" s="489"/>
      <c r="BQG44" s="489"/>
      <c r="BQH44" s="489"/>
      <c r="BQI44" s="489"/>
      <c r="BQJ44" s="489"/>
      <c r="BQK44" s="489"/>
      <c r="BQL44" s="489"/>
      <c r="BQM44" s="489"/>
      <c r="BQN44" s="489"/>
      <c r="BQO44" s="489"/>
      <c r="BQP44" s="489"/>
      <c r="BQQ44" s="489"/>
      <c r="BQR44" s="489"/>
      <c r="BQS44" s="489"/>
      <c r="BQT44" s="489"/>
      <c r="BQU44" s="489"/>
      <c r="BQV44" s="489"/>
      <c r="BQW44" s="489"/>
      <c r="BQX44" s="489"/>
      <c r="BQY44" s="489"/>
      <c r="BQZ44" s="489"/>
      <c r="BRA44" s="489"/>
      <c r="BRB44" s="489"/>
      <c r="BRC44" s="489"/>
      <c r="BRD44" s="489"/>
      <c r="BRE44" s="489"/>
      <c r="BRF44" s="489"/>
      <c r="BRG44" s="489"/>
      <c r="BRH44" s="489"/>
      <c r="BRI44" s="489"/>
      <c r="BRJ44" s="489"/>
      <c r="BRK44" s="489"/>
      <c r="BRL44" s="489"/>
      <c r="BRM44" s="489"/>
      <c r="BRN44" s="489"/>
      <c r="BRO44" s="489"/>
      <c r="BRP44" s="489"/>
      <c r="BRQ44" s="489"/>
      <c r="BRR44" s="489"/>
      <c r="BRS44" s="489"/>
      <c r="BRT44" s="489"/>
      <c r="BRU44" s="489"/>
      <c r="BRV44" s="489"/>
      <c r="BRW44" s="489"/>
      <c r="BRX44" s="489"/>
      <c r="BRY44" s="489"/>
      <c r="BRZ44" s="489"/>
      <c r="BSA44" s="489"/>
      <c r="BSB44" s="489"/>
      <c r="BSC44" s="489"/>
      <c r="BSD44" s="489"/>
      <c r="BSE44" s="489"/>
      <c r="BSF44" s="489"/>
      <c r="BSG44" s="489"/>
      <c r="BSH44" s="489"/>
      <c r="BSI44" s="489"/>
      <c r="BSJ44" s="489"/>
      <c r="BSK44" s="489"/>
      <c r="BSL44" s="489"/>
      <c r="BSM44" s="489"/>
      <c r="BSN44" s="489"/>
      <c r="BSO44" s="489"/>
      <c r="BSP44" s="489"/>
      <c r="BSQ44" s="489"/>
      <c r="BSR44" s="489"/>
      <c r="BSS44" s="489"/>
      <c r="BST44" s="489"/>
      <c r="BSU44" s="489"/>
      <c r="BSV44" s="489"/>
      <c r="BSW44" s="489"/>
      <c r="BSX44" s="489"/>
      <c r="BSY44" s="489"/>
      <c r="BSZ44" s="489"/>
      <c r="BTA44" s="489"/>
      <c r="BTB44" s="489"/>
      <c r="BTC44" s="489"/>
      <c r="BTD44" s="489"/>
      <c r="BTE44" s="489"/>
      <c r="BTF44" s="489"/>
      <c r="BTG44" s="489"/>
      <c r="BTH44" s="489"/>
      <c r="BTI44" s="489"/>
      <c r="BTJ44" s="489"/>
      <c r="BTK44" s="489"/>
      <c r="BTL44" s="489"/>
      <c r="BTM44" s="489"/>
      <c r="BTN44" s="489"/>
      <c r="BTO44" s="489"/>
      <c r="BTP44" s="489"/>
      <c r="BTQ44" s="489"/>
      <c r="BTR44" s="489"/>
      <c r="BTS44" s="489"/>
      <c r="BTT44" s="489"/>
      <c r="BTU44" s="489"/>
      <c r="BTV44" s="489"/>
      <c r="BTW44" s="489"/>
      <c r="BTX44" s="489"/>
      <c r="BTY44" s="489"/>
      <c r="BTZ44" s="489"/>
      <c r="BUA44" s="489"/>
      <c r="BUB44" s="489"/>
      <c r="BUC44" s="489"/>
      <c r="BUD44" s="489"/>
      <c r="BUE44" s="489"/>
      <c r="BUF44" s="489"/>
      <c r="BUG44" s="489"/>
      <c r="BUH44" s="489"/>
      <c r="BUI44" s="489"/>
      <c r="BUJ44" s="489"/>
      <c r="BUK44" s="489"/>
      <c r="BUL44" s="489"/>
      <c r="BUM44" s="489"/>
      <c r="BUN44" s="489"/>
      <c r="BUO44" s="489"/>
      <c r="BUP44" s="489"/>
      <c r="BUQ44" s="489"/>
      <c r="BUR44" s="489"/>
      <c r="BUS44" s="489"/>
      <c r="BUT44" s="489"/>
      <c r="BUU44" s="489"/>
      <c r="BUV44" s="489"/>
      <c r="BUW44" s="489"/>
      <c r="BUX44" s="489"/>
      <c r="BUY44" s="489"/>
      <c r="BUZ44" s="489"/>
      <c r="BVA44" s="489"/>
      <c r="BVB44" s="489"/>
      <c r="BVC44" s="489"/>
      <c r="BVD44" s="489"/>
      <c r="BVE44" s="489"/>
      <c r="BVF44" s="489"/>
      <c r="BVG44" s="489"/>
      <c r="BVH44" s="489"/>
      <c r="BVI44" s="489"/>
      <c r="BVJ44" s="489"/>
      <c r="BVK44" s="489"/>
      <c r="BVL44" s="489"/>
      <c r="BVM44" s="489"/>
      <c r="BVN44" s="489"/>
      <c r="BVO44" s="489"/>
      <c r="BVP44" s="489"/>
      <c r="BVQ44" s="489"/>
      <c r="BVR44" s="489"/>
      <c r="BVS44" s="489"/>
      <c r="BVT44" s="489"/>
      <c r="BVU44" s="489"/>
      <c r="BVV44" s="489"/>
      <c r="BVW44" s="489"/>
      <c r="BVX44" s="489"/>
      <c r="BVY44" s="489"/>
      <c r="BVZ44" s="489"/>
      <c r="BWA44" s="489"/>
      <c r="BWB44" s="489"/>
      <c r="BWC44" s="489"/>
      <c r="BWD44" s="489"/>
      <c r="BWE44" s="489"/>
      <c r="BWF44" s="489"/>
      <c r="BWG44" s="489"/>
      <c r="BWH44" s="489"/>
      <c r="BWI44" s="489"/>
      <c r="BWJ44" s="489"/>
      <c r="BWK44" s="489"/>
      <c r="BWL44" s="489"/>
      <c r="BWM44" s="489"/>
      <c r="BWN44" s="489"/>
      <c r="BWO44" s="489"/>
      <c r="BWP44" s="489"/>
      <c r="BWQ44" s="489"/>
      <c r="BWR44" s="489"/>
      <c r="BWS44" s="489"/>
      <c r="BWT44" s="489"/>
      <c r="BWU44" s="489"/>
      <c r="BWV44" s="489"/>
      <c r="BWW44" s="489"/>
      <c r="BWX44" s="489"/>
      <c r="BWY44" s="489"/>
      <c r="BWZ44" s="489"/>
      <c r="BXA44" s="489"/>
      <c r="BXB44" s="489"/>
      <c r="BXC44" s="489"/>
      <c r="BXD44" s="489"/>
      <c r="BXE44" s="489"/>
      <c r="BXF44" s="489"/>
      <c r="BXG44" s="489"/>
      <c r="BXH44" s="489"/>
      <c r="BXI44" s="489"/>
      <c r="BXJ44" s="489"/>
      <c r="BXK44" s="489"/>
      <c r="BXL44" s="489"/>
      <c r="BXM44" s="489"/>
      <c r="BXN44" s="489"/>
      <c r="BXO44" s="489"/>
      <c r="BXP44" s="489"/>
      <c r="BXQ44" s="489"/>
      <c r="BXR44" s="489"/>
      <c r="BXS44" s="489"/>
      <c r="BXT44" s="489"/>
      <c r="BXU44" s="489"/>
      <c r="BXV44" s="489"/>
      <c r="BXW44" s="489"/>
      <c r="BXX44" s="489"/>
      <c r="BXY44" s="489"/>
      <c r="BXZ44" s="489"/>
      <c r="BYA44" s="489"/>
      <c r="BYB44" s="489"/>
      <c r="BYC44" s="489"/>
      <c r="BYD44" s="489"/>
      <c r="BYE44" s="489"/>
      <c r="BYF44" s="489"/>
      <c r="BYG44" s="489"/>
      <c r="BYH44" s="489"/>
      <c r="BYI44" s="489"/>
      <c r="BYJ44" s="489"/>
      <c r="BYK44" s="489"/>
      <c r="BYL44" s="489"/>
      <c r="BYM44" s="489"/>
      <c r="BYN44" s="489"/>
      <c r="BYO44" s="489"/>
      <c r="BYP44" s="489"/>
      <c r="BYQ44" s="489"/>
      <c r="BYR44" s="489"/>
      <c r="BYS44" s="489"/>
      <c r="BYT44" s="489"/>
      <c r="BYU44" s="489"/>
      <c r="BYV44" s="489"/>
      <c r="BYW44" s="489"/>
      <c r="BYX44" s="489"/>
      <c r="BYY44" s="489"/>
      <c r="BYZ44" s="489"/>
      <c r="BZA44" s="489"/>
      <c r="BZB44" s="489"/>
      <c r="BZC44" s="489"/>
      <c r="BZD44" s="489"/>
      <c r="BZE44" s="489"/>
      <c r="BZF44" s="489"/>
      <c r="BZG44" s="489"/>
      <c r="BZH44" s="489"/>
      <c r="BZI44" s="489"/>
      <c r="BZJ44" s="489"/>
      <c r="BZK44" s="489"/>
      <c r="BZL44" s="489"/>
      <c r="BZM44" s="489"/>
      <c r="BZN44" s="489"/>
      <c r="BZO44" s="489"/>
      <c r="BZP44" s="489"/>
      <c r="BZQ44" s="489"/>
      <c r="BZR44" s="489"/>
      <c r="BZS44" s="489"/>
      <c r="BZT44" s="489"/>
      <c r="BZU44" s="489"/>
      <c r="BZV44" s="489"/>
      <c r="BZW44" s="489"/>
      <c r="BZX44" s="489"/>
      <c r="BZY44" s="489"/>
      <c r="BZZ44" s="489"/>
      <c r="CAA44" s="489"/>
      <c r="CAB44" s="489"/>
      <c r="CAC44" s="489"/>
      <c r="CAD44" s="489"/>
      <c r="CAE44" s="489"/>
      <c r="CAF44" s="489"/>
      <c r="CAG44" s="489"/>
      <c r="CAH44" s="489"/>
      <c r="CAI44" s="489"/>
      <c r="CAJ44" s="489"/>
      <c r="CAK44" s="489"/>
      <c r="CAL44" s="489"/>
      <c r="CAM44" s="489"/>
      <c r="CAN44" s="489"/>
      <c r="CAO44" s="489"/>
      <c r="CAP44" s="489"/>
      <c r="CAQ44" s="489"/>
      <c r="CAR44" s="489"/>
      <c r="CAS44" s="489"/>
      <c r="CAT44" s="489"/>
      <c r="CAU44" s="489"/>
      <c r="CAV44" s="489"/>
      <c r="CAW44" s="489"/>
      <c r="CAX44" s="489"/>
      <c r="CAY44" s="489"/>
      <c r="CAZ44" s="489"/>
      <c r="CBA44" s="489"/>
      <c r="CBB44" s="489"/>
      <c r="CBC44" s="489"/>
      <c r="CBD44" s="489"/>
      <c r="CBE44" s="489"/>
      <c r="CBF44" s="489"/>
      <c r="CBG44" s="489"/>
      <c r="CBH44" s="489"/>
      <c r="CBI44" s="489"/>
      <c r="CBJ44" s="489"/>
      <c r="CBK44" s="489"/>
      <c r="CBL44" s="489"/>
      <c r="CBM44" s="489"/>
      <c r="CBN44" s="489"/>
      <c r="CBO44" s="489"/>
      <c r="CBP44" s="489"/>
      <c r="CBQ44" s="489"/>
      <c r="CBR44" s="489"/>
      <c r="CBS44" s="489"/>
      <c r="CBT44" s="489"/>
      <c r="CBU44" s="489"/>
      <c r="CBV44" s="489"/>
      <c r="CBW44" s="489"/>
      <c r="CBX44" s="489"/>
      <c r="CBY44" s="489"/>
      <c r="CBZ44" s="489"/>
      <c r="CCA44" s="489"/>
      <c r="CCB44" s="489"/>
      <c r="CCC44" s="489"/>
      <c r="CCD44" s="489"/>
      <c r="CCE44" s="489"/>
      <c r="CCF44" s="489"/>
      <c r="CCG44" s="489"/>
      <c r="CCH44" s="489"/>
      <c r="CCI44" s="489"/>
      <c r="CCJ44" s="489"/>
      <c r="CCK44" s="489"/>
      <c r="CCL44" s="489"/>
      <c r="CCM44" s="489"/>
      <c r="CCN44" s="489"/>
      <c r="CCO44" s="489"/>
      <c r="CCP44" s="489"/>
      <c r="CCQ44" s="489"/>
      <c r="CCR44" s="489"/>
      <c r="CCS44" s="489"/>
      <c r="CCT44" s="489"/>
      <c r="CCU44" s="489"/>
      <c r="CCV44" s="489"/>
      <c r="CCW44" s="489"/>
      <c r="CCX44" s="489"/>
      <c r="CCY44" s="489"/>
      <c r="CCZ44" s="489"/>
      <c r="CDA44" s="489"/>
      <c r="CDB44" s="489"/>
      <c r="CDC44" s="489"/>
      <c r="CDD44" s="489"/>
      <c r="CDE44" s="489"/>
      <c r="CDF44" s="489"/>
      <c r="CDG44" s="489"/>
      <c r="CDH44" s="489"/>
      <c r="CDI44" s="489"/>
      <c r="CDJ44" s="489"/>
      <c r="CDK44" s="489"/>
      <c r="CDL44" s="489"/>
      <c r="CDM44" s="489"/>
      <c r="CDN44" s="489"/>
      <c r="CDO44" s="489"/>
      <c r="CDP44" s="489"/>
      <c r="CDQ44" s="489"/>
      <c r="CDR44" s="489"/>
      <c r="CDS44" s="489"/>
      <c r="CDT44" s="489"/>
      <c r="CDU44" s="489"/>
      <c r="CDV44" s="489"/>
      <c r="CDW44" s="489"/>
      <c r="CDX44" s="489"/>
      <c r="CDY44" s="489"/>
      <c r="CDZ44" s="489"/>
      <c r="CEA44" s="489"/>
      <c r="CEB44" s="489"/>
      <c r="CEC44" s="489"/>
      <c r="CED44" s="489"/>
      <c r="CEE44" s="489"/>
      <c r="CEF44" s="489"/>
      <c r="CEG44" s="489"/>
      <c r="CEH44" s="489"/>
      <c r="CEI44" s="489"/>
      <c r="CEJ44" s="489"/>
      <c r="CEK44" s="489"/>
      <c r="CEL44" s="489"/>
      <c r="CEM44" s="489"/>
      <c r="CEN44" s="489"/>
      <c r="CEO44" s="489"/>
      <c r="CEP44" s="489"/>
      <c r="CEQ44" s="489"/>
      <c r="CER44" s="489"/>
      <c r="CES44" s="489"/>
      <c r="CET44" s="489"/>
      <c r="CEU44" s="489"/>
      <c r="CEV44" s="489"/>
      <c r="CEW44" s="489"/>
      <c r="CEX44" s="489"/>
      <c r="CEY44" s="489"/>
      <c r="CEZ44" s="489"/>
      <c r="CFA44" s="489"/>
      <c r="CFB44" s="489"/>
      <c r="CFC44" s="489"/>
      <c r="CFD44" s="489"/>
      <c r="CFE44" s="489"/>
      <c r="CFF44" s="489"/>
      <c r="CFG44" s="489"/>
      <c r="CFH44" s="489"/>
      <c r="CFI44" s="489"/>
      <c r="CFJ44" s="489"/>
      <c r="CFK44" s="489"/>
      <c r="CFL44" s="489"/>
      <c r="CFM44" s="489"/>
      <c r="CFN44" s="489"/>
      <c r="CFO44" s="489"/>
      <c r="CFP44" s="489"/>
      <c r="CFQ44" s="489"/>
      <c r="CFR44" s="489"/>
      <c r="CFS44" s="489"/>
      <c r="CFT44" s="489"/>
      <c r="CFU44" s="489"/>
      <c r="CFV44" s="489"/>
      <c r="CFW44" s="489"/>
      <c r="CFX44" s="489"/>
      <c r="CFY44" s="489"/>
      <c r="CFZ44" s="489"/>
      <c r="CGA44" s="489"/>
      <c r="CGB44" s="489"/>
      <c r="CGC44" s="489"/>
      <c r="CGD44" s="489"/>
      <c r="CGE44" s="489"/>
      <c r="CGF44" s="489"/>
      <c r="CGG44" s="489"/>
      <c r="CGH44" s="489"/>
      <c r="CGI44" s="489"/>
      <c r="CGJ44" s="489"/>
      <c r="CGK44" s="489"/>
      <c r="CGL44" s="489"/>
      <c r="CGM44" s="489"/>
      <c r="CGN44" s="489"/>
      <c r="CGO44" s="489"/>
      <c r="CGP44" s="489"/>
      <c r="CGQ44" s="489"/>
      <c r="CGR44" s="489"/>
      <c r="CGS44" s="489"/>
      <c r="CGT44" s="489"/>
      <c r="CGU44" s="489"/>
      <c r="CGV44" s="489"/>
      <c r="CGW44" s="489"/>
      <c r="CGX44" s="489"/>
      <c r="CGY44" s="489"/>
      <c r="CGZ44" s="489"/>
      <c r="CHA44" s="489"/>
      <c r="CHB44" s="489"/>
      <c r="CHC44" s="489"/>
      <c r="CHD44" s="489"/>
      <c r="CHE44" s="489"/>
      <c r="CHF44" s="489"/>
      <c r="CHG44" s="489"/>
      <c r="CHH44" s="489"/>
      <c r="CHI44" s="489"/>
      <c r="CHJ44" s="489"/>
      <c r="CHK44" s="489"/>
      <c r="CHL44" s="489"/>
      <c r="CHM44" s="489"/>
      <c r="CHN44" s="489"/>
      <c r="CHO44" s="489"/>
      <c r="CHP44" s="489"/>
      <c r="CHQ44" s="489"/>
      <c r="CHR44" s="489"/>
      <c r="CHS44" s="489"/>
      <c r="CHT44" s="489"/>
      <c r="CHU44" s="489"/>
      <c r="CHV44" s="489"/>
      <c r="CHW44" s="489"/>
      <c r="CHX44" s="489"/>
      <c r="CHY44" s="489"/>
      <c r="CHZ44" s="489"/>
      <c r="CIA44" s="489"/>
      <c r="CIB44" s="489"/>
      <c r="CIC44" s="489"/>
      <c r="CID44" s="489"/>
      <c r="CIE44" s="489"/>
      <c r="CIF44" s="489"/>
      <c r="CIG44" s="489"/>
      <c r="CIH44" s="489"/>
      <c r="CII44" s="489"/>
      <c r="CIJ44" s="489"/>
      <c r="CIK44" s="489"/>
      <c r="CIL44" s="489"/>
      <c r="CIM44" s="489"/>
      <c r="CIN44" s="489"/>
      <c r="CIO44" s="489"/>
      <c r="CIP44" s="489"/>
      <c r="CIQ44" s="489"/>
      <c r="CIR44" s="489"/>
      <c r="CIS44" s="489"/>
      <c r="CIT44" s="489"/>
      <c r="CIU44" s="489"/>
      <c r="CIV44" s="489"/>
      <c r="CIW44" s="489"/>
      <c r="CIX44" s="489"/>
      <c r="CIY44" s="489"/>
      <c r="CIZ44" s="489"/>
      <c r="CJA44" s="489"/>
      <c r="CJB44" s="489"/>
      <c r="CJC44" s="489"/>
      <c r="CJD44" s="489"/>
      <c r="CJE44" s="489"/>
      <c r="CJF44" s="489"/>
      <c r="CJG44" s="489"/>
      <c r="CJH44" s="489"/>
      <c r="CJI44" s="489"/>
      <c r="CJJ44" s="489"/>
      <c r="CJK44" s="489"/>
      <c r="CJL44" s="489"/>
      <c r="CJM44" s="489"/>
      <c r="CJN44" s="489"/>
      <c r="CJO44" s="489"/>
      <c r="CJP44" s="489"/>
      <c r="CJQ44" s="489"/>
      <c r="CJR44" s="489"/>
      <c r="CJS44" s="489"/>
      <c r="CJT44" s="489"/>
      <c r="CJU44" s="489"/>
      <c r="CJV44" s="489"/>
      <c r="CJW44" s="489"/>
      <c r="CJX44" s="489"/>
      <c r="CJY44" s="489"/>
      <c r="CJZ44" s="489"/>
      <c r="CKA44" s="489"/>
      <c r="CKB44" s="489"/>
      <c r="CKC44" s="489"/>
      <c r="CKD44" s="489"/>
      <c r="CKE44" s="489"/>
      <c r="CKF44" s="489"/>
      <c r="CKG44" s="489"/>
      <c r="CKH44" s="489"/>
      <c r="CKI44" s="489"/>
      <c r="CKJ44" s="489"/>
      <c r="CKK44" s="489"/>
      <c r="CKL44" s="489"/>
      <c r="CKM44" s="489"/>
      <c r="CKN44" s="489"/>
      <c r="CKO44" s="489"/>
      <c r="CKP44" s="489"/>
      <c r="CKQ44" s="489"/>
      <c r="CKR44" s="489"/>
      <c r="CKS44" s="489"/>
      <c r="CKT44" s="489"/>
      <c r="CKU44" s="489"/>
      <c r="CKV44" s="489"/>
      <c r="CKW44" s="489"/>
      <c r="CKX44" s="489"/>
      <c r="CKY44" s="489"/>
      <c r="CKZ44" s="489"/>
      <c r="CLA44" s="489"/>
      <c r="CLB44" s="489"/>
      <c r="CLC44" s="489"/>
      <c r="CLD44" s="489"/>
      <c r="CLE44" s="489"/>
      <c r="CLF44" s="489"/>
      <c r="CLG44" s="489"/>
      <c r="CLH44" s="489"/>
      <c r="CLI44" s="489"/>
      <c r="CLJ44" s="489"/>
      <c r="CLK44" s="489"/>
      <c r="CLL44" s="489"/>
      <c r="CLM44" s="489"/>
      <c r="CLN44" s="489"/>
      <c r="CLO44" s="489"/>
      <c r="CLP44" s="489"/>
      <c r="CLQ44" s="489"/>
      <c r="CLR44" s="489"/>
      <c r="CLS44" s="489"/>
      <c r="CLT44" s="489"/>
      <c r="CLU44" s="489"/>
      <c r="CLV44" s="489"/>
      <c r="CLW44" s="489"/>
      <c r="CLX44" s="489"/>
      <c r="CLY44" s="489"/>
      <c r="CLZ44" s="489"/>
      <c r="CMA44" s="489"/>
      <c r="CMB44" s="489"/>
      <c r="CMC44" s="489"/>
      <c r="CMD44" s="489"/>
      <c r="CME44" s="489"/>
      <c r="CMF44" s="489"/>
      <c r="CMG44" s="489"/>
      <c r="CMH44" s="489"/>
      <c r="CMI44" s="489"/>
      <c r="CMJ44" s="489"/>
      <c r="CMK44" s="489"/>
      <c r="CML44" s="489"/>
      <c r="CMM44" s="489"/>
      <c r="CMN44" s="489"/>
      <c r="CMO44" s="489"/>
      <c r="CMP44" s="489"/>
      <c r="CMQ44" s="489"/>
      <c r="CMR44" s="489"/>
      <c r="CMS44" s="489"/>
      <c r="CMT44" s="489"/>
      <c r="CMU44" s="489"/>
      <c r="CMV44" s="489"/>
      <c r="CMW44" s="489"/>
      <c r="CMX44" s="489"/>
      <c r="CMY44" s="489"/>
      <c r="CMZ44" s="489"/>
      <c r="CNA44" s="489"/>
      <c r="CNB44" s="489"/>
      <c r="CNC44" s="489"/>
      <c r="CND44" s="489"/>
      <c r="CNE44" s="489"/>
      <c r="CNF44" s="489"/>
      <c r="CNG44" s="489"/>
      <c r="CNH44" s="489"/>
      <c r="CNI44" s="489"/>
      <c r="CNJ44" s="489"/>
      <c r="CNK44" s="489"/>
      <c r="CNL44" s="489"/>
      <c r="CNM44" s="489"/>
      <c r="CNN44" s="489"/>
      <c r="CNO44" s="489"/>
      <c r="CNP44" s="489"/>
      <c r="CNQ44" s="489"/>
      <c r="CNR44" s="489"/>
      <c r="CNS44" s="489"/>
      <c r="CNT44" s="489"/>
      <c r="CNU44" s="489"/>
      <c r="CNV44" s="489"/>
      <c r="CNW44" s="489"/>
      <c r="CNX44" s="489"/>
      <c r="CNY44" s="489"/>
      <c r="CNZ44" s="489"/>
      <c r="COA44" s="489"/>
      <c r="COB44" s="489"/>
      <c r="COC44" s="489"/>
      <c r="COD44" s="489"/>
      <c r="COE44" s="489"/>
      <c r="COF44" s="489"/>
      <c r="COG44" s="489"/>
      <c r="COH44" s="489"/>
      <c r="COI44" s="489"/>
      <c r="COJ44" s="489"/>
      <c r="COK44" s="489"/>
      <c r="COL44" s="489"/>
      <c r="COM44" s="489"/>
      <c r="CON44" s="489"/>
      <c r="COO44" s="489"/>
      <c r="COP44" s="489"/>
      <c r="COQ44" s="489"/>
      <c r="COR44" s="489"/>
      <c r="COS44" s="489"/>
      <c r="COT44" s="489"/>
      <c r="COU44" s="489"/>
      <c r="COV44" s="489"/>
      <c r="COW44" s="489"/>
      <c r="COX44" s="489"/>
      <c r="COY44" s="489"/>
      <c r="COZ44" s="489"/>
      <c r="CPA44" s="489"/>
      <c r="CPB44" s="489"/>
      <c r="CPC44" s="489"/>
      <c r="CPD44" s="489"/>
      <c r="CPE44" s="489"/>
      <c r="CPF44" s="489"/>
      <c r="CPG44" s="489"/>
      <c r="CPH44" s="489"/>
      <c r="CPI44" s="489"/>
      <c r="CPJ44" s="489"/>
      <c r="CPK44" s="489"/>
      <c r="CPL44" s="489"/>
      <c r="CPM44" s="489"/>
      <c r="CPN44" s="489"/>
      <c r="CPO44" s="489"/>
      <c r="CPP44" s="489"/>
      <c r="CPQ44" s="489"/>
      <c r="CPR44" s="489"/>
      <c r="CPS44" s="489"/>
      <c r="CPT44" s="489"/>
      <c r="CPU44" s="489"/>
      <c r="CPV44" s="489"/>
      <c r="CPW44" s="489"/>
      <c r="CPX44" s="489"/>
      <c r="CPY44" s="489"/>
      <c r="CPZ44" s="489"/>
      <c r="CQA44" s="489"/>
      <c r="CQB44" s="489"/>
      <c r="CQC44" s="489"/>
      <c r="CQD44" s="489"/>
      <c r="CQE44" s="489"/>
      <c r="CQF44" s="489"/>
      <c r="CQG44" s="489"/>
      <c r="CQH44" s="489"/>
      <c r="CQI44" s="489"/>
      <c r="CQJ44" s="489"/>
      <c r="CQK44" s="489"/>
      <c r="CQL44" s="489"/>
      <c r="CQM44" s="489"/>
      <c r="CQN44" s="489"/>
      <c r="CQO44" s="489"/>
      <c r="CQP44" s="489"/>
      <c r="CQQ44" s="489"/>
      <c r="CQR44" s="489"/>
      <c r="CQS44" s="489"/>
      <c r="CQT44" s="489"/>
      <c r="CQU44" s="489"/>
      <c r="CQV44" s="489"/>
      <c r="CQW44" s="489"/>
      <c r="CQX44" s="489"/>
      <c r="CQY44" s="489"/>
      <c r="CQZ44" s="489"/>
      <c r="CRA44" s="489"/>
      <c r="CRB44" s="489"/>
      <c r="CRC44" s="489"/>
      <c r="CRD44" s="489"/>
      <c r="CRE44" s="489"/>
      <c r="CRF44" s="489"/>
      <c r="CRG44" s="489"/>
      <c r="CRH44" s="489"/>
      <c r="CRI44" s="489"/>
      <c r="CRJ44" s="489"/>
      <c r="CRK44" s="489"/>
      <c r="CRL44" s="489"/>
      <c r="CRM44" s="489"/>
      <c r="CRN44" s="489"/>
      <c r="CRO44" s="489"/>
      <c r="CRP44" s="489"/>
      <c r="CRQ44" s="489"/>
      <c r="CRR44" s="489"/>
      <c r="CRS44" s="489"/>
      <c r="CRT44" s="489"/>
      <c r="CRU44" s="489"/>
      <c r="CRV44" s="489"/>
      <c r="CRW44" s="489"/>
      <c r="CRX44" s="489"/>
      <c r="CRY44" s="489"/>
      <c r="CRZ44" s="489"/>
      <c r="CSA44" s="489"/>
      <c r="CSB44" s="489"/>
      <c r="CSC44" s="489"/>
      <c r="CSD44" s="489"/>
      <c r="CSE44" s="489"/>
      <c r="CSF44" s="489"/>
      <c r="CSG44" s="489"/>
      <c r="CSH44" s="489"/>
      <c r="CSI44" s="489"/>
      <c r="CSJ44" s="489"/>
      <c r="CSK44" s="489"/>
      <c r="CSL44" s="489"/>
      <c r="CSM44" s="489"/>
      <c r="CSN44" s="489"/>
      <c r="CSO44" s="489"/>
      <c r="CSP44" s="489"/>
      <c r="CSQ44" s="489"/>
      <c r="CSR44" s="489"/>
      <c r="CSS44" s="489"/>
      <c r="CST44" s="489"/>
      <c r="CSU44" s="489"/>
      <c r="CSV44" s="489"/>
      <c r="CSW44" s="489"/>
      <c r="CSX44" s="489"/>
      <c r="CSY44" s="489"/>
      <c r="CSZ44" s="489"/>
      <c r="CTA44" s="489"/>
      <c r="CTB44" s="489"/>
      <c r="CTC44" s="489"/>
      <c r="CTD44" s="489"/>
      <c r="CTE44" s="489"/>
      <c r="CTF44" s="489"/>
      <c r="CTG44" s="489"/>
      <c r="CTH44" s="489"/>
      <c r="CTI44" s="489"/>
      <c r="CTJ44" s="489"/>
      <c r="CTK44" s="489"/>
      <c r="CTL44" s="489"/>
      <c r="CTM44" s="489"/>
      <c r="CTN44" s="489"/>
      <c r="CTO44" s="489"/>
      <c r="CTP44" s="489"/>
      <c r="CTQ44" s="489"/>
      <c r="CTR44" s="489"/>
      <c r="CTS44" s="489"/>
      <c r="CTT44" s="489"/>
      <c r="CTU44" s="489"/>
      <c r="CTV44" s="489"/>
      <c r="CTW44" s="489"/>
      <c r="CTX44" s="489"/>
      <c r="CTY44" s="489"/>
      <c r="CTZ44" s="489"/>
      <c r="CUA44" s="489"/>
      <c r="CUB44" s="489"/>
      <c r="CUC44" s="489"/>
      <c r="CUD44" s="489"/>
      <c r="CUE44" s="489"/>
      <c r="CUF44" s="489"/>
      <c r="CUG44" s="489"/>
      <c r="CUH44" s="489"/>
      <c r="CUI44" s="489"/>
      <c r="CUJ44" s="489"/>
      <c r="CUK44" s="489"/>
      <c r="CUL44" s="489"/>
      <c r="CUM44" s="489"/>
      <c r="CUN44" s="489"/>
      <c r="CUO44" s="489"/>
      <c r="CUP44" s="489"/>
      <c r="CUQ44" s="489"/>
      <c r="CUR44" s="489"/>
      <c r="CUS44" s="489"/>
      <c r="CUT44" s="489"/>
      <c r="CUU44" s="489"/>
      <c r="CUV44" s="489"/>
      <c r="CUW44" s="489"/>
      <c r="CUX44" s="489"/>
      <c r="CUY44" s="489"/>
      <c r="CUZ44" s="489"/>
      <c r="CVA44" s="489"/>
      <c r="CVB44" s="489"/>
      <c r="CVC44" s="489"/>
      <c r="CVD44" s="489"/>
      <c r="CVE44" s="489"/>
      <c r="CVF44" s="489"/>
      <c r="CVG44" s="489"/>
      <c r="CVH44" s="489"/>
      <c r="CVI44" s="489"/>
      <c r="CVJ44" s="489"/>
      <c r="CVK44" s="489"/>
      <c r="CVL44" s="489"/>
      <c r="CVM44" s="489"/>
      <c r="CVN44" s="489"/>
      <c r="CVO44" s="489"/>
      <c r="CVP44" s="489"/>
      <c r="CVQ44" s="489"/>
      <c r="CVR44" s="489"/>
      <c r="CVS44" s="489"/>
      <c r="CVT44" s="489"/>
      <c r="CVU44" s="489"/>
      <c r="CVV44" s="489"/>
      <c r="CVW44" s="489"/>
      <c r="CVX44" s="489"/>
      <c r="CVY44" s="489"/>
      <c r="CVZ44" s="489"/>
      <c r="CWA44" s="489"/>
      <c r="CWB44" s="489"/>
      <c r="CWC44" s="489"/>
      <c r="CWD44" s="489"/>
      <c r="CWE44" s="489"/>
      <c r="CWF44" s="489"/>
      <c r="CWG44" s="489"/>
      <c r="CWH44" s="489"/>
      <c r="CWI44" s="489"/>
      <c r="CWJ44" s="489"/>
      <c r="CWK44" s="489"/>
      <c r="CWL44" s="489"/>
      <c r="CWM44" s="489"/>
      <c r="CWN44" s="489"/>
      <c r="CWO44" s="489"/>
      <c r="CWP44" s="489"/>
      <c r="CWQ44" s="489"/>
      <c r="CWR44" s="489"/>
      <c r="CWS44" s="489"/>
      <c r="CWT44" s="489"/>
      <c r="CWU44" s="489"/>
      <c r="CWV44" s="489"/>
      <c r="CWW44" s="489"/>
      <c r="CWX44" s="489"/>
      <c r="CWY44" s="489"/>
      <c r="CWZ44" s="489"/>
      <c r="CXA44" s="489"/>
      <c r="CXB44" s="489"/>
      <c r="CXC44" s="489"/>
      <c r="CXD44" s="489"/>
      <c r="CXE44" s="489"/>
      <c r="CXF44" s="489"/>
      <c r="CXG44" s="489"/>
      <c r="CXH44" s="489"/>
      <c r="CXI44" s="489"/>
      <c r="CXJ44" s="489"/>
      <c r="CXK44" s="489"/>
      <c r="CXL44" s="489"/>
      <c r="CXM44" s="489"/>
      <c r="CXN44" s="489"/>
      <c r="CXO44" s="489"/>
      <c r="CXP44" s="489"/>
      <c r="CXQ44" s="489"/>
      <c r="CXR44" s="489"/>
      <c r="CXS44" s="489"/>
      <c r="CXT44" s="489"/>
      <c r="CXU44" s="489"/>
      <c r="CXV44" s="489"/>
      <c r="CXW44" s="489"/>
      <c r="CXX44" s="489"/>
      <c r="CXY44" s="489"/>
      <c r="CXZ44" s="489"/>
      <c r="CYA44" s="489"/>
      <c r="CYB44" s="489"/>
      <c r="CYC44" s="489"/>
      <c r="CYD44" s="489"/>
      <c r="CYE44" s="489"/>
      <c r="CYF44" s="489"/>
      <c r="CYG44" s="489"/>
      <c r="CYH44" s="489"/>
      <c r="CYI44" s="489"/>
      <c r="CYJ44" s="489"/>
      <c r="CYK44" s="489"/>
      <c r="CYL44" s="489"/>
      <c r="CYM44" s="489"/>
      <c r="CYN44" s="489"/>
      <c r="CYO44" s="489"/>
      <c r="CYP44" s="489"/>
      <c r="CYQ44" s="489"/>
      <c r="CYR44" s="489"/>
      <c r="CYS44" s="489"/>
      <c r="CYT44" s="489"/>
      <c r="CYU44" s="489"/>
      <c r="CYV44" s="489"/>
      <c r="CYW44" s="489"/>
      <c r="CYX44" s="489"/>
      <c r="CYY44" s="489"/>
      <c r="CYZ44" s="489"/>
      <c r="CZA44" s="489"/>
      <c r="CZB44" s="489"/>
      <c r="CZC44" s="489"/>
      <c r="CZD44" s="489"/>
      <c r="CZE44" s="489"/>
      <c r="CZF44" s="489"/>
      <c r="CZG44" s="489"/>
      <c r="CZH44" s="489"/>
      <c r="CZI44" s="489"/>
      <c r="CZJ44" s="489"/>
      <c r="CZK44" s="489"/>
      <c r="CZL44" s="489"/>
      <c r="CZM44" s="489"/>
      <c r="CZN44" s="489"/>
      <c r="CZO44" s="489"/>
      <c r="CZP44" s="489"/>
      <c r="CZQ44" s="489"/>
      <c r="CZR44" s="489"/>
      <c r="CZS44" s="489"/>
      <c r="CZT44" s="489"/>
      <c r="CZU44" s="489"/>
      <c r="CZV44" s="489"/>
      <c r="CZW44" s="489"/>
      <c r="CZX44" s="489"/>
      <c r="CZY44" s="489"/>
      <c r="CZZ44" s="489"/>
      <c r="DAA44" s="489"/>
      <c r="DAB44" s="489"/>
      <c r="DAC44" s="489"/>
      <c r="DAD44" s="489"/>
      <c r="DAE44" s="489"/>
      <c r="DAF44" s="489"/>
      <c r="DAG44" s="489"/>
      <c r="DAH44" s="489"/>
      <c r="DAI44" s="489"/>
      <c r="DAJ44" s="489"/>
      <c r="DAK44" s="489"/>
      <c r="DAL44" s="489"/>
      <c r="DAM44" s="489"/>
      <c r="DAN44" s="489"/>
      <c r="DAO44" s="489"/>
      <c r="DAP44" s="489"/>
      <c r="DAQ44" s="489"/>
      <c r="DAR44" s="489"/>
      <c r="DAS44" s="489"/>
      <c r="DAT44" s="489"/>
      <c r="DAU44" s="489"/>
      <c r="DAV44" s="489"/>
      <c r="DAW44" s="489"/>
      <c r="DAX44" s="489"/>
      <c r="DAY44" s="489"/>
      <c r="DAZ44" s="489"/>
      <c r="DBA44" s="489"/>
      <c r="DBB44" s="489"/>
      <c r="DBC44" s="489"/>
      <c r="DBD44" s="489"/>
      <c r="DBE44" s="489"/>
      <c r="DBF44" s="489"/>
      <c r="DBG44" s="489"/>
      <c r="DBH44" s="489"/>
      <c r="DBI44" s="489"/>
      <c r="DBJ44" s="489"/>
      <c r="DBK44" s="489"/>
      <c r="DBL44" s="489"/>
      <c r="DBM44" s="489"/>
      <c r="DBN44" s="489"/>
      <c r="DBO44" s="489"/>
      <c r="DBP44" s="489"/>
      <c r="DBQ44" s="489"/>
      <c r="DBR44" s="489"/>
      <c r="DBS44" s="489"/>
      <c r="DBT44" s="489"/>
      <c r="DBU44" s="489"/>
      <c r="DBV44" s="489"/>
      <c r="DBW44" s="489"/>
      <c r="DBX44" s="489"/>
      <c r="DBY44" s="489"/>
      <c r="DBZ44" s="489"/>
      <c r="DCA44" s="489"/>
      <c r="DCB44" s="489"/>
      <c r="DCC44" s="489"/>
      <c r="DCD44" s="489"/>
      <c r="DCE44" s="489"/>
      <c r="DCF44" s="489"/>
      <c r="DCG44" s="489"/>
      <c r="DCH44" s="489"/>
      <c r="DCI44" s="489"/>
      <c r="DCJ44" s="489"/>
      <c r="DCK44" s="489"/>
      <c r="DCL44" s="489"/>
      <c r="DCM44" s="489"/>
      <c r="DCN44" s="489"/>
      <c r="DCO44" s="489"/>
      <c r="DCP44" s="489"/>
      <c r="DCQ44" s="489"/>
      <c r="DCR44" s="489"/>
      <c r="DCS44" s="489"/>
      <c r="DCT44" s="489"/>
      <c r="DCU44" s="489"/>
      <c r="DCV44" s="489"/>
      <c r="DCW44" s="489"/>
      <c r="DCX44" s="489"/>
      <c r="DCY44" s="489"/>
      <c r="DCZ44" s="489"/>
      <c r="DDA44" s="489"/>
      <c r="DDB44" s="489"/>
      <c r="DDC44" s="489"/>
      <c r="DDD44" s="489"/>
      <c r="DDE44" s="489"/>
      <c r="DDF44" s="489"/>
      <c r="DDG44" s="489"/>
      <c r="DDH44" s="489"/>
      <c r="DDI44" s="489"/>
      <c r="DDJ44" s="489"/>
      <c r="DDK44" s="489"/>
      <c r="DDL44" s="489"/>
      <c r="DDM44" s="489"/>
      <c r="DDN44" s="489"/>
      <c r="DDO44" s="489"/>
      <c r="DDP44" s="489"/>
      <c r="DDQ44" s="489"/>
      <c r="DDR44" s="489"/>
      <c r="DDS44" s="489"/>
      <c r="DDT44" s="489"/>
      <c r="DDU44" s="489"/>
      <c r="DDV44" s="489"/>
      <c r="DDW44" s="489"/>
      <c r="DDX44" s="489"/>
      <c r="DDY44" s="489"/>
      <c r="DDZ44" s="489"/>
      <c r="DEA44" s="489"/>
      <c r="DEB44" s="489"/>
      <c r="DEC44" s="489"/>
      <c r="DED44" s="489"/>
      <c r="DEE44" s="489"/>
      <c r="DEF44" s="489"/>
      <c r="DEG44" s="489"/>
      <c r="DEH44" s="489"/>
      <c r="DEI44" s="489"/>
      <c r="DEJ44" s="489"/>
      <c r="DEK44" s="489"/>
      <c r="DEL44" s="489"/>
      <c r="DEM44" s="489"/>
      <c r="DEN44" s="489"/>
      <c r="DEO44" s="489"/>
      <c r="DEP44" s="489"/>
      <c r="DEQ44" s="489"/>
      <c r="DER44" s="489"/>
      <c r="DES44" s="489"/>
      <c r="DET44" s="489"/>
      <c r="DEU44" s="489"/>
      <c r="DEV44" s="489"/>
      <c r="DEW44" s="489"/>
      <c r="DEX44" s="489"/>
      <c r="DEY44" s="489"/>
      <c r="DEZ44" s="489"/>
      <c r="DFA44" s="489"/>
      <c r="DFB44" s="489"/>
      <c r="DFC44" s="489"/>
      <c r="DFD44" s="489"/>
      <c r="DFE44" s="489"/>
      <c r="DFF44" s="489"/>
      <c r="DFG44" s="489"/>
      <c r="DFH44" s="489"/>
      <c r="DFI44" s="489"/>
      <c r="DFJ44" s="489"/>
      <c r="DFK44" s="489"/>
      <c r="DFL44" s="489"/>
      <c r="DFM44" s="489"/>
      <c r="DFN44" s="489"/>
      <c r="DFO44" s="489"/>
      <c r="DFP44" s="489"/>
      <c r="DFQ44" s="489"/>
      <c r="DFR44" s="489"/>
      <c r="DFS44" s="489"/>
      <c r="DFT44" s="489"/>
      <c r="DFU44" s="489"/>
      <c r="DFV44" s="489"/>
      <c r="DFW44" s="489"/>
      <c r="DFX44" s="489"/>
      <c r="DFY44" s="489"/>
      <c r="DFZ44" s="489"/>
      <c r="DGA44" s="489"/>
      <c r="DGB44" s="489"/>
      <c r="DGC44" s="489"/>
      <c r="DGD44" s="489"/>
      <c r="DGE44" s="489"/>
      <c r="DGF44" s="489"/>
      <c r="DGG44" s="489"/>
      <c r="DGH44" s="489"/>
      <c r="DGI44" s="489"/>
      <c r="DGJ44" s="489"/>
      <c r="DGK44" s="489"/>
      <c r="DGL44" s="489"/>
      <c r="DGM44" s="489"/>
      <c r="DGN44" s="489"/>
      <c r="DGO44" s="489"/>
      <c r="DGP44" s="489"/>
      <c r="DGQ44" s="489"/>
      <c r="DGR44" s="489"/>
      <c r="DGS44" s="489"/>
      <c r="DGT44" s="489"/>
      <c r="DGU44" s="489"/>
      <c r="DGV44" s="489"/>
      <c r="DGW44" s="489"/>
      <c r="DGX44" s="489"/>
      <c r="DGY44" s="489"/>
      <c r="DGZ44" s="489"/>
      <c r="DHA44" s="489"/>
      <c r="DHB44" s="489"/>
      <c r="DHC44" s="489"/>
      <c r="DHD44" s="489"/>
      <c r="DHE44" s="489"/>
      <c r="DHF44" s="489"/>
      <c r="DHG44" s="489"/>
      <c r="DHH44" s="489"/>
      <c r="DHI44" s="489"/>
      <c r="DHJ44" s="489"/>
      <c r="DHK44" s="489"/>
      <c r="DHL44" s="489"/>
      <c r="DHM44" s="489"/>
      <c r="DHN44" s="489"/>
      <c r="DHO44" s="489"/>
      <c r="DHP44" s="489"/>
      <c r="DHQ44" s="489"/>
      <c r="DHR44" s="489"/>
      <c r="DHS44" s="489"/>
      <c r="DHT44" s="489"/>
      <c r="DHU44" s="489"/>
      <c r="DHV44" s="489"/>
      <c r="DHW44" s="489"/>
      <c r="DHX44" s="489"/>
      <c r="DHY44" s="489"/>
      <c r="DHZ44" s="489"/>
      <c r="DIA44" s="489"/>
      <c r="DIB44" s="489"/>
      <c r="DIC44" s="489"/>
      <c r="DID44" s="489"/>
      <c r="DIE44" s="489"/>
      <c r="DIF44" s="489"/>
      <c r="DIG44" s="489"/>
      <c r="DIH44" s="489"/>
      <c r="DII44" s="489"/>
      <c r="DIJ44" s="489"/>
      <c r="DIK44" s="489"/>
      <c r="DIL44" s="489"/>
      <c r="DIM44" s="489"/>
      <c r="DIN44" s="489"/>
      <c r="DIO44" s="489"/>
      <c r="DIP44" s="489"/>
      <c r="DIQ44" s="489"/>
      <c r="DIR44" s="489"/>
      <c r="DIS44" s="489"/>
      <c r="DIT44" s="489"/>
      <c r="DIU44" s="489"/>
      <c r="DIV44" s="489"/>
      <c r="DIW44" s="489"/>
      <c r="DIX44" s="489"/>
      <c r="DIY44" s="489"/>
      <c r="DIZ44" s="489"/>
      <c r="DJA44" s="489"/>
      <c r="DJB44" s="489"/>
      <c r="DJC44" s="489"/>
      <c r="DJD44" s="489"/>
      <c r="DJE44" s="489"/>
      <c r="DJF44" s="489"/>
      <c r="DJG44" s="489"/>
      <c r="DJH44" s="489"/>
      <c r="DJI44" s="489"/>
      <c r="DJJ44" s="489"/>
      <c r="DJK44" s="489"/>
      <c r="DJL44" s="489"/>
      <c r="DJM44" s="489"/>
      <c r="DJN44" s="489"/>
      <c r="DJO44" s="489"/>
      <c r="DJP44" s="489"/>
      <c r="DJQ44" s="489"/>
      <c r="DJR44" s="489"/>
      <c r="DJS44" s="489"/>
      <c r="DJT44" s="489"/>
      <c r="DJU44" s="489"/>
      <c r="DJV44" s="489"/>
      <c r="DJW44" s="489"/>
      <c r="DJX44" s="489"/>
      <c r="DJY44" s="489"/>
      <c r="DJZ44" s="489"/>
      <c r="DKA44" s="489"/>
      <c r="DKB44" s="489"/>
      <c r="DKC44" s="489"/>
      <c r="DKD44" s="489"/>
      <c r="DKE44" s="489"/>
      <c r="DKF44" s="489"/>
      <c r="DKG44" s="489"/>
      <c r="DKH44" s="489"/>
      <c r="DKI44" s="489"/>
      <c r="DKJ44" s="489"/>
      <c r="DKK44" s="489"/>
      <c r="DKL44" s="489"/>
      <c r="DKM44" s="489"/>
      <c r="DKN44" s="489"/>
      <c r="DKO44" s="489"/>
      <c r="DKP44" s="489"/>
      <c r="DKQ44" s="489"/>
      <c r="DKR44" s="489"/>
      <c r="DKS44" s="489"/>
      <c r="DKT44" s="489"/>
      <c r="DKU44" s="489"/>
      <c r="DKV44" s="489"/>
      <c r="DKW44" s="489"/>
      <c r="DKX44" s="489"/>
      <c r="DKY44" s="489"/>
      <c r="DKZ44" s="489"/>
      <c r="DLA44" s="489"/>
      <c r="DLB44" s="489"/>
      <c r="DLC44" s="489"/>
      <c r="DLD44" s="489"/>
      <c r="DLE44" s="489"/>
      <c r="DLF44" s="489"/>
      <c r="DLG44" s="489"/>
      <c r="DLH44" s="489"/>
      <c r="DLI44" s="489"/>
      <c r="DLJ44" s="489"/>
      <c r="DLK44" s="489"/>
      <c r="DLL44" s="489"/>
      <c r="DLM44" s="489"/>
      <c r="DLN44" s="489"/>
      <c r="DLO44" s="489"/>
      <c r="DLP44" s="489"/>
      <c r="DLQ44" s="489"/>
      <c r="DLR44" s="489"/>
      <c r="DLS44" s="489"/>
      <c r="DLT44" s="489"/>
      <c r="DLU44" s="489"/>
      <c r="DLV44" s="489"/>
      <c r="DLW44" s="489"/>
      <c r="DLX44" s="489"/>
      <c r="DLY44" s="489"/>
      <c r="DLZ44" s="489"/>
      <c r="DMA44" s="489"/>
      <c r="DMB44" s="489"/>
      <c r="DMC44" s="489"/>
      <c r="DMD44" s="489"/>
      <c r="DME44" s="489"/>
      <c r="DMF44" s="489"/>
      <c r="DMG44" s="489"/>
      <c r="DMH44" s="489"/>
      <c r="DMI44" s="489"/>
      <c r="DMJ44" s="489"/>
      <c r="DMK44" s="489"/>
      <c r="DML44" s="489"/>
      <c r="DMM44" s="489"/>
      <c r="DMN44" s="489"/>
      <c r="DMO44" s="489"/>
      <c r="DMP44" s="489"/>
      <c r="DMQ44" s="489"/>
      <c r="DMR44" s="489"/>
      <c r="DMS44" s="489"/>
      <c r="DMT44" s="489"/>
      <c r="DMU44" s="489"/>
      <c r="DMV44" s="489"/>
      <c r="DMW44" s="489"/>
      <c r="DMX44" s="489"/>
      <c r="DMY44" s="489"/>
      <c r="DMZ44" s="489"/>
      <c r="DNA44" s="489"/>
      <c r="DNB44" s="489"/>
      <c r="DNC44" s="489"/>
      <c r="DND44" s="489"/>
      <c r="DNE44" s="489"/>
      <c r="DNF44" s="489"/>
      <c r="DNG44" s="489"/>
      <c r="DNH44" s="489"/>
      <c r="DNI44" s="489"/>
      <c r="DNJ44" s="489"/>
      <c r="DNK44" s="489"/>
      <c r="DNL44" s="489"/>
      <c r="DNM44" s="489"/>
      <c r="DNN44" s="489"/>
      <c r="DNO44" s="489"/>
      <c r="DNP44" s="489"/>
      <c r="DNQ44" s="489"/>
      <c r="DNR44" s="489"/>
      <c r="DNS44" s="489"/>
      <c r="DNT44" s="489"/>
      <c r="DNU44" s="489"/>
      <c r="DNV44" s="489"/>
      <c r="DNW44" s="489"/>
      <c r="DNX44" s="489"/>
      <c r="DNY44" s="489"/>
      <c r="DNZ44" s="489"/>
      <c r="DOA44" s="489"/>
      <c r="DOB44" s="489"/>
      <c r="DOC44" s="489"/>
      <c r="DOD44" s="489"/>
      <c r="DOE44" s="489"/>
      <c r="DOF44" s="489"/>
      <c r="DOG44" s="489"/>
      <c r="DOH44" s="489"/>
      <c r="DOI44" s="489"/>
      <c r="DOJ44" s="489"/>
      <c r="DOK44" s="489"/>
      <c r="DOL44" s="489"/>
      <c r="DOM44" s="489"/>
      <c r="DON44" s="489"/>
      <c r="DOO44" s="489"/>
      <c r="DOP44" s="489"/>
      <c r="DOQ44" s="489"/>
      <c r="DOR44" s="489"/>
      <c r="DOS44" s="489"/>
      <c r="DOT44" s="489"/>
      <c r="DOU44" s="489"/>
      <c r="DOV44" s="489"/>
      <c r="DOW44" s="489"/>
      <c r="DOX44" s="489"/>
      <c r="DOY44" s="489"/>
      <c r="DOZ44" s="489"/>
      <c r="DPA44" s="489"/>
      <c r="DPB44" s="489"/>
      <c r="DPC44" s="489"/>
      <c r="DPD44" s="489"/>
      <c r="DPE44" s="489"/>
      <c r="DPF44" s="489"/>
      <c r="DPG44" s="489"/>
      <c r="DPH44" s="489"/>
      <c r="DPI44" s="489"/>
      <c r="DPJ44" s="489"/>
      <c r="DPK44" s="489"/>
      <c r="DPL44" s="489"/>
      <c r="DPM44" s="489"/>
      <c r="DPN44" s="489"/>
      <c r="DPO44" s="489"/>
      <c r="DPP44" s="489"/>
      <c r="DPQ44" s="489"/>
      <c r="DPR44" s="489"/>
      <c r="DPS44" s="489"/>
      <c r="DPT44" s="489"/>
      <c r="DPU44" s="489"/>
      <c r="DPV44" s="489"/>
      <c r="DPW44" s="489"/>
      <c r="DPX44" s="489"/>
      <c r="DPY44" s="489"/>
      <c r="DPZ44" s="489"/>
      <c r="DQA44" s="489"/>
      <c r="DQB44" s="489"/>
      <c r="DQC44" s="489"/>
      <c r="DQD44" s="489"/>
      <c r="DQE44" s="489"/>
      <c r="DQF44" s="489"/>
      <c r="DQG44" s="489"/>
      <c r="DQH44" s="489"/>
      <c r="DQI44" s="489"/>
      <c r="DQJ44" s="489"/>
      <c r="DQK44" s="489"/>
      <c r="DQL44" s="489"/>
      <c r="DQM44" s="489"/>
      <c r="DQN44" s="489"/>
      <c r="DQO44" s="489"/>
      <c r="DQP44" s="489"/>
      <c r="DQQ44" s="489"/>
      <c r="DQR44" s="489"/>
      <c r="DQS44" s="489"/>
      <c r="DQT44" s="489"/>
      <c r="DQU44" s="489"/>
      <c r="DQV44" s="489"/>
      <c r="DQW44" s="489"/>
      <c r="DQX44" s="489"/>
      <c r="DQY44" s="489"/>
      <c r="DQZ44" s="489"/>
      <c r="DRA44" s="489"/>
      <c r="DRB44" s="489"/>
      <c r="DRC44" s="489"/>
      <c r="DRD44" s="489"/>
      <c r="DRE44" s="489"/>
      <c r="DRF44" s="489"/>
      <c r="DRG44" s="489"/>
      <c r="DRH44" s="489"/>
      <c r="DRI44" s="489"/>
      <c r="DRJ44" s="489"/>
      <c r="DRK44" s="489"/>
      <c r="DRL44" s="489"/>
      <c r="DRM44" s="489"/>
      <c r="DRN44" s="489"/>
      <c r="DRO44" s="489"/>
      <c r="DRP44" s="489"/>
      <c r="DRQ44" s="489"/>
      <c r="DRR44" s="489"/>
      <c r="DRS44" s="489"/>
      <c r="DRT44" s="489"/>
      <c r="DRU44" s="489"/>
      <c r="DRV44" s="489"/>
      <c r="DRW44" s="489"/>
      <c r="DRX44" s="489"/>
      <c r="DRY44" s="489"/>
      <c r="DRZ44" s="489"/>
      <c r="DSA44" s="489"/>
      <c r="DSB44" s="489"/>
      <c r="DSC44" s="489"/>
      <c r="DSD44" s="489"/>
      <c r="DSE44" s="489"/>
      <c r="DSF44" s="489"/>
      <c r="DSG44" s="489"/>
      <c r="DSH44" s="489"/>
      <c r="DSI44" s="489"/>
      <c r="DSJ44" s="489"/>
      <c r="DSK44" s="489"/>
      <c r="DSL44" s="489"/>
      <c r="DSM44" s="489"/>
      <c r="DSN44" s="489"/>
      <c r="DSO44" s="489"/>
      <c r="DSP44" s="489"/>
      <c r="DSQ44" s="489"/>
      <c r="DSR44" s="489"/>
      <c r="DSS44" s="489"/>
      <c r="DST44" s="489"/>
      <c r="DSU44" s="489"/>
      <c r="DSV44" s="489"/>
      <c r="DSW44" s="489"/>
      <c r="DSX44" s="489"/>
      <c r="DSY44" s="489"/>
      <c r="DSZ44" s="489"/>
      <c r="DTA44" s="489"/>
      <c r="DTB44" s="489"/>
      <c r="DTC44" s="489"/>
      <c r="DTD44" s="489"/>
      <c r="DTE44" s="489"/>
      <c r="DTF44" s="489"/>
      <c r="DTG44" s="489"/>
      <c r="DTH44" s="489"/>
      <c r="DTI44" s="489"/>
      <c r="DTJ44" s="489"/>
      <c r="DTK44" s="489"/>
      <c r="DTL44" s="489"/>
      <c r="DTM44" s="489"/>
      <c r="DTN44" s="489"/>
      <c r="DTO44" s="489"/>
      <c r="DTP44" s="489"/>
      <c r="DTQ44" s="489"/>
      <c r="DTR44" s="489"/>
      <c r="DTS44" s="489"/>
      <c r="DTT44" s="489"/>
      <c r="DTU44" s="489"/>
      <c r="DTV44" s="489"/>
      <c r="DTW44" s="489"/>
      <c r="DTX44" s="489"/>
      <c r="DTY44" s="489"/>
      <c r="DTZ44" s="489"/>
      <c r="DUA44" s="489"/>
      <c r="DUB44" s="489"/>
      <c r="DUC44" s="489"/>
      <c r="DUD44" s="489"/>
      <c r="DUE44" s="489"/>
      <c r="DUF44" s="489"/>
      <c r="DUG44" s="489"/>
      <c r="DUH44" s="489"/>
      <c r="DUI44" s="489"/>
      <c r="DUJ44" s="489"/>
      <c r="DUK44" s="489"/>
      <c r="DUL44" s="489"/>
      <c r="DUM44" s="489"/>
      <c r="DUN44" s="489"/>
      <c r="DUO44" s="489"/>
      <c r="DUP44" s="489"/>
      <c r="DUQ44" s="489"/>
      <c r="DUR44" s="489"/>
      <c r="DUS44" s="489"/>
      <c r="DUT44" s="489"/>
      <c r="DUU44" s="489"/>
      <c r="DUV44" s="489"/>
      <c r="DUW44" s="489"/>
      <c r="DUX44" s="489"/>
      <c r="DUY44" s="489"/>
      <c r="DUZ44" s="489"/>
      <c r="DVA44" s="489"/>
      <c r="DVB44" s="489"/>
      <c r="DVC44" s="489"/>
      <c r="DVD44" s="489"/>
      <c r="DVE44" s="489"/>
      <c r="DVF44" s="489"/>
      <c r="DVG44" s="489"/>
      <c r="DVH44" s="489"/>
      <c r="DVI44" s="489"/>
      <c r="DVJ44" s="489"/>
      <c r="DVK44" s="489"/>
      <c r="DVL44" s="489"/>
      <c r="DVM44" s="489"/>
      <c r="DVN44" s="489"/>
      <c r="DVO44" s="489"/>
      <c r="DVP44" s="489"/>
      <c r="DVQ44" s="489"/>
      <c r="DVR44" s="489"/>
      <c r="DVS44" s="489"/>
      <c r="DVT44" s="489"/>
      <c r="DVU44" s="489"/>
      <c r="DVV44" s="489"/>
      <c r="DVW44" s="489"/>
      <c r="DVX44" s="489"/>
      <c r="DVY44" s="489"/>
      <c r="DVZ44" s="489"/>
      <c r="DWA44" s="489"/>
      <c r="DWB44" s="489"/>
      <c r="DWC44" s="489"/>
      <c r="DWD44" s="489"/>
      <c r="DWE44" s="489"/>
      <c r="DWF44" s="489"/>
      <c r="DWG44" s="489"/>
      <c r="DWH44" s="489"/>
      <c r="DWI44" s="489"/>
      <c r="DWJ44" s="489"/>
      <c r="DWK44" s="489"/>
      <c r="DWL44" s="489"/>
      <c r="DWM44" s="489"/>
      <c r="DWN44" s="489"/>
      <c r="DWO44" s="489"/>
      <c r="DWP44" s="489"/>
      <c r="DWQ44" s="489"/>
      <c r="DWR44" s="489"/>
      <c r="DWS44" s="489"/>
      <c r="DWT44" s="489"/>
      <c r="DWU44" s="489"/>
      <c r="DWV44" s="489"/>
      <c r="DWW44" s="489"/>
      <c r="DWX44" s="489"/>
      <c r="DWY44" s="489"/>
      <c r="DWZ44" s="489"/>
      <c r="DXA44" s="489"/>
      <c r="DXB44" s="489"/>
      <c r="DXC44" s="489"/>
      <c r="DXD44" s="489"/>
      <c r="DXE44" s="489"/>
      <c r="DXF44" s="489"/>
      <c r="DXG44" s="489"/>
      <c r="DXH44" s="489"/>
      <c r="DXI44" s="489"/>
      <c r="DXJ44" s="489"/>
      <c r="DXK44" s="489"/>
      <c r="DXL44" s="489"/>
      <c r="DXM44" s="489"/>
      <c r="DXN44" s="489"/>
      <c r="DXO44" s="489"/>
      <c r="DXP44" s="489"/>
      <c r="DXQ44" s="489"/>
      <c r="DXR44" s="489"/>
      <c r="DXS44" s="489"/>
      <c r="DXT44" s="489"/>
      <c r="DXU44" s="489"/>
      <c r="DXV44" s="489"/>
      <c r="DXW44" s="489"/>
      <c r="DXX44" s="489"/>
      <c r="DXY44" s="489"/>
      <c r="DXZ44" s="489"/>
      <c r="DYA44" s="489"/>
      <c r="DYB44" s="489"/>
      <c r="DYC44" s="489"/>
      <c r="DYD44" s="489"/>
      <c r="DYE44" s="489"/>
      <c r="DYF44" s="489"/>
      <c r="DYG44" s="489"/>
      <c r="DYH44" s="489"/>
      <c r="DYI44" s="489"/>
      <c r="DYJ44" s="489"/>
      <c r="DYK44" s="489"/>
      <c r="DYL44" s="489"/>
      <c r="DYM44" s="489"/>
      <c r="DYN44" s="489"/>
      <c r="DYO44" s="489"/>
      <c r="DYP44" s="489"/>
      <c r="DYQ44" s="489"/>
      <c r="DYR44" s="489"/>
      <c r="DYS44" s="489"/>
      <c r="DYT44" s="489"/>
      <c r="DYU44" s="489"/>
      <c r="DYV44" s="489"/>
      <c r="DYW44" s="489"/>
      <c r="DYX44" s="489"/>
      <c r="DYY44" s="489"/>
      <c r="DYZ44" s="489"/>
      <c r="DZA44" s="489"/>
      <c r="DZB44" s="489"/>
      <c r="DZC44" s="489"/>
      <c r="DZD44" s="489"/>
      <c r="DZE44" s="489"/>
      <c r="DZF44" s="489"/>
      <c r="DZG44" s="489"/>
      <c r="DZH44" s="489"/>
      <c r="DZI44" s="489"/>
      <c r="DZJ44" s="489"/>
      <c r="DZK44" s="489"/>
      <c r="DZL44" s="489"/>
      <c r="DZM44" s="489"/>
      <c r="DZN44" s="489"/>
      <c r="DZO44" s="489"/>
      <c r="DZP44" s="489"/>
      <c r="DZQ44" s="489"/>
      <c r="DZR44" s="489"/>
      <c r="DZS44" s="489"/>
      <c r="DZT44" s="489"/>
      <c r="DZU44" s="489"/>
      <c r="DZV44" s="489"/>
      <c r="DZW44" s="489"/>
      <c r="DZX44" s="489"/>
      <c r="DZY44" s="489"/>
      <c r="DZZ44" s="489"/>
      <c r="EAA44" s="489"/>
      <c r="EAB44" s="489"/>
      <c r="EAC44" s="489"/>
      <c r="EAD44" s="489"/>
      <c r="EAE44" s="489"/>
      <c r="EAF44" s="489"/>
      <c r="EAG44" s="489"/>
      <c r="EAH44" s="489"/>
      <c r="EAI44" s="489"/>
      <c r="EAJ44" s="489"/>
      <c r="EAK44" s="489"/>
      <c r="EAL44" s="489"/>
      <c r="EAM44" s="489"/>
      <c r="EAN44" s="489"/>
      <c r="EAO44" s="489"/>
      <c r="EAP44" s="489"/>
      <c r="EAQ44" s="489"/>
      <c r="EAR44" s="489"/>
      <c r="EAS44" s="489"/>
      <c r="EAT44" s="489"/>
      <c r="EAU44" s="489"/>
      <c r="EAV44" s="489"/>
      <c r="EAW44" s="489"/>
      <c r="EAX44" s="489"/>
      <c r="EAY44" s="489"/>
      <c r="EAZ44" s="489"/>
      <c r="EBA44" s="489"/>
      <c r="EBB44" s="489"/>
      <c r="EBC44" s="489"/>
      <c r="EBD44" s="489"/>
      <c r="EBE44" s="489"/>
      <c r="EBF44" s="489"/>
      <c r="EBG44" s="489"/>
      <c r="EBH44" s="489"/>
      <c r="EBI44" s="489"/>
      <c r="EBJ44" s="489"/>
      <c r="EBK44" s="489"/>
      <c r="EBL44" s="489"/>
      <c r="EBM44" s="489"/>
      <c r="EBN44" s="489"/>
      <c r="EBO44" s="489"/>
      <c r="EBP44" s="489"/>
      <c r="EBQ44" s="489"/>
      <c r="EBR44" s="489"/>
      <c r="EBS44" s="489"/>
      <c r="EBT44" s="489"/>
      <c r="EBU44" s="489"/>
      <c r="EBV44" s="489"/>
      <c r="EBW44" s="489"/>
      <c r="EBX44" s="489"/>
      <c r="EBY44" s="489"/>
      <c r="EBZ44" s="489"/>
      <c r="ECA44" s="489"/>
      <c r="ECB44" s="489"/>
      <c r="ECC44" s="489"/>
      <c r="ECD44" s="489"/>
      <c r="ECE44" s="489"/>
      <c r="ECF44" s="489"/>
      <c r="ECG44" s="489"/>
      <c r="ECH44" s="489"/>
      <c r="ECI44" s="489"/>
      <c r="ECJ44" s="489"/>
      <c r="ECK44" s="489"/>
      <c r="ECL44" s="489"/>
      <c r="ECM44" s="489"/>
      <c r="ECN44" s="489"/>
      <c r="ECO44" s="489"/>
      <c r="ECP44" s="489"/>
      <c r="ECQ44" s="489"/>
      <c r="ECR44" s="489"/>
      <c r="ECS44" s="489"/>
      <c r="ECT44" s="489"/>
      <c r="ECU44" s="489"/>
      <c r="ECV44" s="489"/>
      <c r="ECW44" s="489"/>
      <c r="ECX44" s="489"/>
      <c r="ECY44" s="489"/>
      <c r="ECZ44" s="489"/>
      <c r="EDA44" s="489"/>
      <c r="EDB44" s="489"/>
      <c r="EDC44" s="489"/>
      <c r="EDD44" s="489"/>
      <c r="EDE44" s="489"/>
      <c r="EDF44" s="489"/>
      <c r="EDG44" s="489"/>
      <c r="EDH44" s="489"/>
      <c r="EDI44" s="489"/>
      <c r="EDJ44" s="489"/>
      <c r="EDK44" s="489"/>
      <c r="EDL44" s="489"/>
      <c r="EDM44" s="489"/>
      <c r="EDN44" s="489"/>
      <c r="EDO44" s="489"/>
      <c r="EDP44" s="489"/>
      <c r="EDQ44" s="489"/>
      <c r="EDR44" s="489"/>
      <c r="EDS44" s="489"/>
      <c r="EDT44" s="489"/>
      <c r="EDU44" s="489"/>
      <c r="EDV44" s="489"/>
      <c r="EDW44" s="489"/>
      <c r="EDX44" s="489"/>
      <c r="EDY44" s="489"/>
      <c r="EDZ44" s="489"/>
      <c r="EEA44" s="489"/>
      <c r="EEB44" s="489"/>
      <c r="EEC44" s="489"/>
      <c r="EED44" s="489"/>
      <c r="EEE44" s="489"/>
      <c r="EEF44" s="489"/>
      <c r="EEG44" s="489"/>
      <c r="EEH44" s="489"/>
      <c r="EEI44" s="489"/>
      <c r="EEJ44" s="489"/>
      <c r="EEK44" s="489"/>
      <c r="EEL44" s="489"/>
      <c r="EEM44" s="489"/>
      <c r="EEN44" s="489"/>
      <c r="EEO44" s="489"/>
      <c r="EEP44" s="489"/>
      <c r="EEQ44" s="489"/>
      <c r="EER44" s="489"/>
      <c r="EES44" s="489"/>
      <c r="EET44" s="489"/>
      <c r="EEU44" s="489"/>
      <c r="EEV44" s="489"/>
      <c r="EEW44" s="489"/>
      <c r="EEX44" s="489"/>
      <c r="EEY44" s="489"/>
      <c r="EEZ44" s="489"/>
      <c r="EFA44" s="489"/>
      <c r="EFB44" s="489"/>
      <c r="EFC44" s="489"/>
      <c r="EFD44" s="489"/>
      <c r="EFE44" s="489"/>
      <c r="EFF44" s="489"/>
      <c r="EFG44" s="489"/>
      <c r="EFH44" s="489"/>
      <c r="EFI44" s="489"/>
      <c r="EFJ44" s="489"/>
      <c r="EFK44" s="489"/>
      <c r="EFL44" s="489"/>
      <c r="EFM44" s="489"/>
      <c r="EFN44" s="489"/>
      <c r="EFO44" s="489"/>
      <c r="EFP44" s="489"/>
      <c r="EFQ44" s="489"/>
      <c r="EFR44" s="489"/>
      <c r="EFS44" s="489"/>
      <c r="EFT44" s="489"/>
      <c r="EFU44" s="489"/>
      <c r="EFV44" s="489"/>
      <c r="EFW44" s="489"/>
      <c r="EFX44" s="489"/>
      <c r="EFY44" s="489"/>
      <c r="EFZ44" s="489"/>
      <c r="EGA44" s="489"/>
      <c r="EGB44" s="489"/>
      <c r="EGC44" s="489"/>
      <c r="EGD44" s="489"/>
      <c r="EGE44" s="489"/>
      <c r="EGF44" s="489"/>
      <c r="EGG44" s="489"/>
      <c r="EGH44" s="489"/>
      <c r="EGI44" s="489"/>
      <c r="EGJ44" s="489"/>
      <c r="EGK44" s="489"/>
      <c r="EGL44" s="489"/>
      <c r="EGM44" s="489"/>
      <c r="EGN44" s="489"/>
      <c r="EGO44" s="489"/>
      <c r="EGP44" s="489"/>
      <c r="EGQ44" s="489"/>
      <c r="EGR44" s="489"/>
      <c r="EGS44" s="489"/>
      <c r="EGT44" s="489"/>
      <c r="EGU44" s="489"/>
      <c r="EGV44" s="489"/>
      <c r="EGW44" s="489"/>
      <c r="EGX44" s="489"/>
      <c r="EGY44" s="489"/>
      <c r="EGZ44" s="489"/>
      <c r="EHA44" s="489"/>
      <c r="EHB44" s="489"/>
      <c r="EHC44" s="489"/>
      <c r="EHD44" s="489"/>
      <c r="EHE44" s="489"/>
      <c r="EHF44" s="489"/>
      <c r="EHG44" s="489"/>
      <c r="EHH44" s="489"/>
      <c r="EHI44" s="489"/>
      <c r="EHJ44" s="489"/>
      <c r="EHK44" s="489"/>
      <c r="EHL44" s="489"/>
      <c r="EHM44" s="489"/>
      <c r="EHN44" s="489"/>
      <c r="EHO44" s="489"/>
      <c r="EHP44" s="489"/>
      <c r="EHQ44" s="489"/>
      <c r="EHR44" s="489"/>
      <c r="EHS44" s="489"/>
      <c r="EHT44" s="489"/>
      <c r="EHU44" s="489"/>
      <c r="EHV44" s="489"/>
      <c r="EHW44" s="489"/>
      <c r="EHX44" s="489"/>
      <c r="EHY44" s="489"/>
      <c r="EHZ44" s="489"/>
      <c r="EIA44" s="489"/>
      <c r="EIB44" s="489"/>
      <c r="EIC44" s="489"/>
      <c r="EID44" s="489"/>
      <c r="EIE44" s="489"/>
      <c r="EIF44" s="489"/>
      <c r="EIG44" s="489"/>
      <c r="EIH44" s="489"/>
      <c r="EII44" s="489"/>
      <c r="EIJ44" s="489"/>
      <c r="EIK44" s="489"/>
      <c r="EIL44" s="489"/>
      <c r="EIM44" s="489"/>
      <c r="EIN44" s="489"/>
      <c r="EIO44" s="489"/>
      <c r="EIP44" s="489"/>
      <c r="EIQ44" s="489"/>
      <c r="EIR44" s="489"/>
      <c r="EIS44" s="489"/>
      <c r="EIT44" s="489"/>
      <c r="EIU44" s="489"/>
      <c r="EIV44" s="489"/>
      <c r="EIW44" s="489"/>
      <c r="EIX44" s="489"/>
      <c r="EIY44" s="489"/>
      <c r="EIZ44" s="489"/>
      <c r="EJA44" s="489"/>
      <c r="EJB44" s="489"/>
      <c r="EJC44" s="489"/>
      <c r="EJD44" s="489"/>
      <c r="EJE44" s="489"/>
      <c r="EJF44" s="489"/>
      <c r="EJG44" s="489"/>
      <c r="EJH44" s="489"/>
      <c r="EJI44" s="489"/>
      <c r="EJJ44" s="489"/>
      <c r="EJK44" s="489"/>
      <c r="EJL44" s="489"/>
      <c r="EJM44" s="489"/>
      <c r="EJN44" s="489"/>
      <c r="EJO44" s="489"/>
      <c r="EJP44" s="489"/>
      <c r="EJQ44" s="489"/>
      <c r="EJR44" s="489"/>
      <c r="EJS44" s="489"/>
      <c r="EJT44" s="489"/>
      <c r="EJU44" s="489"/>
      <c r="EJV44" s="489"/>
      <c r="EJW44" s="489"/>
      <c r="EJX44" s="489"/>
      <c r="EJY44" s="489"/>
      <c r="EJZ44" s="489"/>
      <c r="EKA44" s="489"/>
      <c r="EKB44" s="489"/>
      <c r="EKC44" s="489"/>
      <c r="EKD44" s="489"/>
      <c r="EKE44" s="489"/>
      <c r="EKF44" s="489"/>
      <c r="EKG44" s="489"/>
      <c r="EKH44" s="489"/>
      <c r="EKI44" s="489"/>
      <c r="EKJ44" s="489"/>
      <c r="EKK44" s="489"/>
      <c r="EKL44" s="489"/>
      <c r="EKM44" s="489"/>
      <c r="EKN44" s="489"/>
      <c r="EKO44" s="489"/>
      <c r="EKP44" s="489"/>
      <c r="EKQ44" s="489"/>
      <c r="EKR44" s="489"/>
      <c r="EKS44" s="489"/>
      <c r="EKT44" s="489"/>
      <c r="EKU44" s="489"/>
      <c r="EKV44" s="489"/>
      <c r="EKW44" s="489"/>
      <c r="EKX44" s="489"/>
      <c r="EKY44" s="489"/>
      <c r="EKZ44" s="489"/>
      <c r="ELA44" s="489"/>
      <c r="ELB44" s="489"/>
      <c r="ELC44" s="489"/>
      <c r="ELD44" s="489"/>
      <c r="ELE44" s="489"/>
      <c r="ELF44" s="489"/>
      <c r="ELG44" s="489"/>
      <c r="ELH44" s="489"/>
      <c r="ELI44" s="489"/>
      <c r="ELJ44" s="489"/>
      <c r="ELK44" s="489"/>
      <c r="ELL44" s="489"/>
      <c r="ELM44" s="489"/>
      <c r="ELN44" s="489"/>
      <c r="ELO44" s="489"/>
      <c r="ELP44" s="489"/>
      <c r="ELQ44" s="489"/>
      <c r="ELR44" s="489"/>
      <c r="ELS44" s="489"/>
      <c r="ELT44" s="489"/>
      <c r="ELU44" s="489"/>
      <c r="ELV44" s="489"/>
      <c r="ELW44" s="489"/>
      <c r="ELX44" s="489"/>
      <c r="ELY44" s="489"/>
      <c r="ELZ44" s="489"/>
      <c r="EMA44" s="489"/>
      <c r="EMB44" s="489"/>
      <c r="EMC44" s="489"/>
      <c r="EMD44" s="489"/>
      <c r="EME44" s="489"/>
      <c r="EMF44" s="489"/>
      <c r="EMG44" s="489"/>
      <c r="EMH44" s="489"/>
      <c r="EMI44" s="489"/>
      <c r="EMJ44" s="489"/>
      <c r="EMK44" s="489"/>
      <c r="EML44" s="489"/>
      <c r="EMM44" s="489"/>
      <c r="EMN44" s="489"/>
      <c r="EMO44" s="489"/>
      <c r="EMP44" s="489"/>
      <c r="EMQ44" s="489"/>
      <c r="EMR44" s="489"/>
      <c r="EMS44" s="489"/>
      <c r="EMT44" s="489"/>
      <c r="EMU44" s="489"/>
      <c r="EMV44" s="489"/>
      <c r="EMW44" s="489"/>
      <c r="EMX44" s="489"/>
      <c r="EMY44" s="489"/>
      <c r="EMZ44" s="489"/>
      <c r="ENA44" s="489"/>
      <c r="ENB44" s="489"/>
      <c r="ENC44" s="489"/>
      <c r="END44" s="489"/>
      <c r="ENE44" s="489"/>
      <c r="ENF44" s="489"/>
      <c r="ENG44" s="489"/>
      <c r="ENH44" s="489"/>
      <c r="ENI44" s="489"/>
      <c r="ENJ44" s="489"/>
      <c r="ENK44" s="489"/>
      <c r="ENL44" s="489"/>
      <c r="ENM44" s="489"/>
      <c r="ENN44" s="489"/>
      <c r="ENO44" s="489"/>
      <c r="ENP44" s="489"/>
      <c r="ENQ44" s="489"/>
      <c r="ENR44" s="489"/>
      <c r="ENS44" s="489"/>
      <c r="ENT44" s="489"/>
      <c r="ENU44" s="489"/>
      <c r="ENV44" s="489"/>
      <c r="ENW44" s="489"/>
      <c r="ENX44" s="489"/>
      <c r="ENY44" s="489"/>
      <c r="ENZ44" s="489"/>
      <c r="EOA44" s="489"/>
      <c r="EOB44" s="489"/>
      <c r="EOC44" s="489"/>
      <c r="EOD44" s="489"/>
      <c r="EOE44" s="489"/>
      <c r="EOF44" s="489"/>
      <c r="EOG44" s="489"/>
      <c r="EOH44" s="489"/>
      <c r="EOI44" s="489"/>
      <c r="EOJ44" s="489"/>
      <c r="EOK44" s="489"/>
      <c r="EOL44" s="489"/>
      <c r="EOM44" s="489"/>
      <c r="EON44" s="489"/>
      <c r="EOO44" s="489"/>
      <c r="EOP44" s="489"/>
      <c r="EOQ44" s="489"/>
      <c r="EOR44" s="489"/>
      <c r="EOS44" s="489"/>
      <c r="EOT44" s="489"/>
      <c r="EOU44" s="489"/>
      <c r="EOV44" s="489"/>
      <c r="EOW44" s="489"/>
      <c r="EOX44" s="489"/>
      <c r="EOY44" s="489"/>
      <c r="EOZ44" s="489"/>
      <c r="EPA44" s="489"/>
      <c r="EPB44" s="489"/>
      <c r="EPC44" s="489"/>
      <c r="EPD44" s="489"/>
      <c r="EPE44" s="489"/>
      <c r="EPF44" s="489"/>
      <c r="EPG44" s="489"/>
      <c r="EPH44" s="489"/>
      <c r="EPI44" s="489"/>
      <c r="EPJ44" s="489"/>
      <c r="EPK44" s="489"/>
      <c r="EPL44" s="489"/>
      <c r="EPM44" s="489"/>
      <c r="EPN44" s="489"/>
      <c r="EPO44" s="489"/>
      <c r="EPP44" s="489"/>
      <c r="EPQ44" s="489"/>
      <c r="EPR44" s="489"/>
      <c r="EPS44" s="489"/>
      <c r="EPT44" s="489"/>
      <c r="EPU44" s="489"/>
      <c r="EPV44" s="489"/>
      <c r="EPW44" s="489"/>
      <c r="EPX44" s="489"/>
      <c r="EPY44" s="489"/>
      <c r="EPZ44" s="489"/>
      <c r="EQA44" s="489"/>
      <c r="EQB44" s="489"/>
      <c r="EQC44" s="489"/>
      <c r="EQD44" s="489"/>
      <c r="EQE44" s="489"/>
      <c r="EQF44" s="489"/>
      <c r="EQG44" s="489"/>
      <c r="EQH44" s="489"/>
      <c r="EQI44" s="489"/>
      <c r="EQJ44" s="489"/>
      <c r="EQK44" s="489"/>
      <c r="EQL44" s="489"/>
      <c r="EQM44" s="489"/>
      <c r="EQN44" s="489"/>
      <c r="EQO44" s="489"/>
      <c r="EQP44" s="489"/>
      <c r="EQQ44" s="489"/>
      <c r="EQR44" s="489"/>
      <c r="EQS44" s="489"/>
      <c r="EQT44" s="489"/>
      <c r="EQU44" s="489"/>
      <c r="EQV44" s="489"/>
      <c r="EQW44" s="489"/>
      <c r="EQX44" s="489"/>
      <c r="EQY44" s="489"/>
      <c r="EQZ44" s="489"/>
      <c r="ERA44" s="489"/>
      <c r="ERB44" s="489"/>
      <c r="ERC44" s="489"/>
      <c r="ERD44" s="489"/>
      <c r="ERE44" s="489"/>
      <c r="ERF44" s="489"/>
      <c r="ERG44" s="489"/>
      <c r="ERH44" s="489"/>
      <c r="ERI44" s="489"/>
      <c r="ERJ44" s="489"/>
      <c r="ERK44" s="489"/>
      <c r="ERL44" s="489"/>
      <c r="ERM44" s="489"/>
      <c r="ERN44" s="489"/>
      <c r="ERO44" s="489"/>
      <c r="ERP44" s="489"/>
      <c r="ERQ44" s="489"/>
      <c r="ERR44" s="489"/>
      <c r="ERS44" s="489"/>
      <c r="ERT44" s="489"/>
      <c r="ERU44" s="489"/>
      <c r="ERV44" s="489"/>
      <c r="ERW44" s="489"/>
      <c r="ERX44" s="489"/>
      <c r="ERY44" s="489"/>
      <c r="ERZ44" s="489"/>
      <c r="ESA44" s="489"/>
      <c r="ESB44" s="489"/>
      <c r="ESC44" s="489"/>
      <c r="ESD44" s="489"/>
      <c r="ESE44" s="489"/>
      <c r="ESF44" s="489"/>
      <c r="ESG44" s="489"/>
      <c r="ESH44" s="489"/>
      <c r="ESI44" s="489"/>
      <c r="ESJ44" s="489"/>
      <c r="ESK44" s="489"/>
      <c r="ESL44" s="489"/>
      <c r="ESM44" s="489"/>
      <c r="ESN44" s="489"/>
      <c r="ESO44" s="489"/>
      <c r="ESP44" s="489"/>
      <c r="ESQ44" s="489"/>
      <c r="ESR44" s="489"/>
      <c r="ESS44" s="489"/>
      <c r="EST44" s="489"/>
      <c r="ESU44" s="489"/>
      <c r="ESV44" s="489"/>
      <c r="ESW44" s="489"/>
      <c r="ESX44" s="489"/>
      <c r="ESY44" s="489"/>
      <c r="ESZ44" s="489"/>
      <c r="ETA44" s="489"/>
      <c r="ETB44" s="489"/>
      <c r="ETC44" s="489"/>
      <c r="ETD44" s="489"/>
      <c r="ETE44" s="489"/>
      <c r="ETF44" s="489"/>
      <c r="ETG44" s="489"/>
      <c r="ETH44" s="489"/>
      <c r="ETI44" s="489"/>
      <c r="ETJ44" s="489"/>
      <c r="ETK44" s="489"/>
      <c r="ETL44" s="489"/>
      <c r="ETM44" s="489"/>
      <c r="ETN44" s="489"/>
      <c r="ETO44" s="489"/>
      <c r="ETP44" s="489"/>
      <c r="ETQ44" s="489"/>
      <c r="ETR44" s="489"/>
      <c r="ETS44" s="489"/>
      <c r="ETT44" s="489"/>
      <c r="ETU44" s="489"/>
      <c r="ETV44" s="489"/>
      <c r="ETW44" s="489"/>
      <c r="ETX44" s="489"/>
      <c r="ETY44" s="489"/>
      <c r="ETZ44" s="489"/>
      <c r="EUA44" s="489"/>
      <c r="EUB44" s="489"/>
      <c r="EUC44" s="489"/>
      <c r="EUD44" s="489"/>
      <c r="EUE44" s="489"/>
      <c r="EUF44" s="489"/>
      <c r="EUG44" s="489"/>
      <c r="EUH44" s="489"/>
      <c r="EUI44" s="489"/>
      <c r="EUJ44" s="489"/>
      <c r="EUK44" s="489"/>
      <c r="EUL44" s="489"/>
      <c r="EUM44" s="489"/>
      <c r="EUN44" s="489"/>
      <c r="EUO44" s="489"/>
      <c r="EUP44" s="489"/>
      <c r="EUQ44" s="489"/>
      <c r="EUR44" s="489"/>
      <c r="EUS44" s="489"/>
      <c r="EUT44" s="489"/>
      <c r="EUU44" s="489"/>
      <c r="EUV44" s="489"/>
      <c r="EUW44" s="489"/>
      <c r="EUX44" s="489"/>
      <c r="EUY44" s="489"/>
      <c r="EUZ44" s="489"/>
      <c r="EVA44" s="489"/>
      <c r="EVB44" s="489"/>
      <c r="EVC44" s="489"/>
      <c r="EVD44" s="489"/>
      <c r="EVE44" s="489"/>
      <c r="EVF44" s="489"/>
      <c r="EVG44" s="489"/>
      <c r="EVH44" s="489"/>
      <c r="EVI44" s="489"/>
      <c r="EVJ44" s="489"/>
      <c r="EVK44" s="489"/>
      <c r="EVL44" s="489"/>
      <c r="EVM44" s="489"/>
      <c r="EVN44" s="489"/>
      <c r="EVO44" s="489"/>
      <c r="EVP44" s="489"/>
      <c r="EVQ44" s="489"/>
      <c r="EVR44" s="489"/>
      <c r="EVS44" s="489"/>
      <c r="EVT44" s="489"/>
      <c r="EVU44" s="489"/>
      <c r="EVV44" s="489"/>
      <c r="EVW44" s="489"/>
      <c r="EVX44" s="489"/>
      <c r="EVY44" s="489"/>
      <c r="EVZ44" s="489"/>
      <c r="EWA44" s="489"/>
      <c r="EWB44" s="489"/>
      <c r="EWC44" s="489"/>
      <c r="EWD44" s="489"/>
      <c r="EWE44" s="489"/>
      <c r="EWF44" s="489"/>
      <c r="EWG44" s="489"/>
      <c r="EWH44" s="489"/>
      <c r="EWI44" s="489"/>
      <c r="EWJ44" s="489"/>
      <c r="EWK44" s="489"/>
      <c r="EWL44" s="489"/>
      <c r="EWM44" s="489"/>
      <c r="EWN44" s="489"/>
      <c r="EWO44" s="489"/>
      <c r="EWP44" s="489"/>
      <c r="EWQ44" s="489"/>
      <c r="EWR44" s="489"/>
      <c r="EWS44" s="489"/>
      <c r="EWT44" s="489"/>
      <c r="EWU44" s="489"/>
      <c r="EWV44" s="489"/>
      <c r="EWW44" s="489"/>
      <c r="EWX44" s="489"/>
      <c r="EWY44" s="489"/>
      <c r="EWZ44" s="489"/>
      <c r="EXA44" s="489"/>
      <c r="EXB44" s="489"/>
      <c r="EXC44" s="489"/>
      <c r="EXD44" s="489"/>
      <c r="EXE44" s="489"/>
      <c r="EXF44" s="489"/>
      <c r="EXG44" s="489"/>
      <c r="EXH44" s="489"/>
      <c r="EXI44" s="489"/>
      <c r="EXJ44" s="489"/>
      <c r="EXK44" s="489"/>
      <c r="EXL44" s="489"/>
      <c r="EXM44" s="489"/>
      <c r="EXN44" s="489"/>
      <c r="EXO44" s="489"/>
      <c r="EXP44" s="489"/>
      <c r="EXQ44" s="489"/>
      <c r="EXR44" s="489"/>
      <c r="EXS44" s="489"/>
      <c r="EXT44" s="489"/>
      <c r="EXU44" s="489"/>
      <c r="EXV44" s="489"/>
      <c r="EXW44" s="489"/>
      <c r="EXX44" s="489"/>
      <c r="EXY44" s="489"/>
      <c r="EXZ44" s="489"/>
      <c r="EYA44" s="489"/>
      <c r="EYB44" s="489"/>
      <c r="EYC44" s="489"/>
      <c r="EYD44" s="489"/>
      <c r="EYE44" s="489"/>
      <c r="EYF44" s="489"/>
      <c r="EYG44" s="489"/>
      <c r="EYH44" s="489"/>
      <c r="EYI44" s="489"/>
      <c r="EYJ44" s="489"/>
      <c r="EYK44" s="489"/>
      <c r="EYL44" s="489"/>
      <c r="EYM44" s="489"/>
      <c r="EYN44" s="489"/>
      <c r="EYO44" s="489"/>
      <c r="EYP44" s="489"/>
      <c r="EYQ44" s="489"/>
      <c r="EYR44" s="489"/>
      <c r="EYS44" s="489"/>
      <c r="EYT44" s="489"/>
      <c r="EYU44" s="489"/>
      <c r="EYV44" s="489"/>
      <c r="EYW44" s="489"/>
      <c r="EYX44" s="489"/>
      <c r="EYY44" s="489"/>
      <c r="EYZ44" s="489"/>
      <c r="EZA44" s="489"/>
      <c r="EZB44" s="489"/>
      <c r="EZC44" s="489"/>
      <c r="EZD44" s="489"/>
      <c r="EZE44" s="489"/>
      <c r="EZF44" s="489"/>
      <c r="EZG44" s="489"/>
      <c r="EZH44" s="489"/>
      <c r="EZI44" s="489"/>
      <c r="EZJ44" s="489"/>
      <c r="EZK44" s="489"/>
      <c r="EZL44" s="489"/>
      <c r="EZM44" s="489"/>
      <c r="EZN44" s="489"/>
      <c r="EZO44" s="489"/>
      <c r="EZP44" s="489"/>
      <c r="EZQ44" s="489"/>
      <c r="EZR44" s="489"/>
      <c r="EZS44" s="489"/>
      <c r="EZT44" s="489"/>
      <c r="EZU44" s="489"/>
      <c r="EZV44" s="489"/>
      <c r="EZW44" s="489"/>
      <c r="EZX44" s="489"/>
      <c r="EZY44" s="489"/>
      <c r="EZZ44" s="489"/>
      <c r="FAA44" s="489"/>
      <c r="FAB44" s="489"/>
      <c r="FAC44" s="489"/>
      <c r="FAD44" s="489"/>
      <c r="FAE44" s="489"/>
      <c r="FAF44" s="489"/>
      <c r="FAG44" s="489"/>
      <c r="FAH44" s="489"/>
      <c r="FAI44" s="489"/>
      <c r="FAJ44" s="489"/>
      <c r="FAK44" s="489"/>
      <c r="FAL44" s="489"/>
      <c r="FAM44" s="489"/>
      <c r="FAN44" s="489"/>
      <c r="FAO44" s="489"/>
      <c r="FAP44" s="489"/>
      <c r="FAQ44" s="489"/>
      <c r="FAR44" s="489"/>
      <c r="FAS44" s="489"/>
      <c r="FAT44" s="489"/>
      <c r="FAU44" s="489"/>
      <c r="FAV44" s="489"/>
      <c r="FAW44" s="489"/>
      <c r="FAX44" s="489"/>
      <c r="FAY44" s="489"/>
      <c r="FAZ44" s="489"/>
      <c r="FBA44" s="489"/>
      <c r="FBB44" s="489"/>
      <c r="FBC44" s="489"/>
      <c r="FBD44" s="489"/>
      <c r="FBE44" s="489"/>
      <c r="FBF44" s="489"/>
      <c r="FBG44" s="489"/>
      <c r="FBH44" s="489"/>
      <c r="FBI44" s="489"/>
      <c r="FBJ44" s="489"/>
      <c r="FBK44" s="489"/>
      <c r="FBL44" s="489"/>
      <c r="FBM44" s="489"/>
      <c r="FBN44" s="489"/>
      <c r="FBO44" s="489"/>
      <c r="FBP44" s="489"/>
      <c r="FBQ44" s="489"/>
      <c r="FBR44" s="489"/>
      <c r="FBS44" s="489"/>
      <c r="FBT44" s="489"/>
      <c r="FBU44" s="489"/>
      <c r="FBV44" s="489"/>
      <c r="FBW44" s="489"/>
      <c r="FBX44" s="489"/>
      <c r="FBY44" s="489"/>
      <c r="FBZ44" s="489"/>
      <c r="FCA44" s="489"/>
      <c r="FCB44" s="489"/>
      <c r="FCC44" s="489"/>
      <c r="FCD44" s="489"/>
      <c r="FCE44" s="489"/>
      <c r="FCF44" s="489"/>
      <c r="FCG44" s="489"/>
      <c r="FCH44" s="489"/>
      <c r="FCI44" s="489"/>
      <c r="FCJ44" s="489"/>
      <c r="FCK44" s="489"/>
      <c r="FCL44" s="489"/>
      <c r="FCM44" s="489"/>
      <c r="FCN44" s="489"/>
      <c r="FCO44" s="489"/>
      <c r="FCP44" s="489"/>
      <c r="FCQ44" s="489"/>
      <c r="FCR44" s="489"/>
      <c r="FCS44" s="489"/>
      <c r="FCT44" s="489"/>
      <c r="FCU44" s="489"/>
      <c r="FCV44" s="489"/>
      <c r="FCW44" s="489"/>
      <c r="FCX44" s="489"/>
      <c r="FCY44" s="489"/>
      <c r="FCZ44" s="489"/>
      <c r="FDA44" s="489"/>
      <c r="FDB44" s="489"/>
      <c r="FDC44" s="489"/>
      <c r="FDD44" s="489"/>
      <c r="FDE44" s="489"/>
      <c r="FDF44" s="489"/>
      <c r="FDG44" s="489"/>
      <c r="FDH44" s="489"/>
      <c r="FDI44" s="489"/>
      <c r="FDJ44" s="489"/>
      <c r="FDK44" s="489"/>
      <c r="FDL44" s="489"/>
      <c r="FDM44" s="489"/>
      <c r="FDN44" s="489"/>
      <c r="FDO44" s="489"/>
      <c r="FDP44" s="489"/>
      <c r="FDQ44" s="489"/>
      <c r="FDR44" s="489"/>
      <c r="FDS44" s="489"/>
      <c r="FDT44" s="489"/>
      <c r="FDU44" s="489"/>
      <c r="FDV44" s="489"/>
      <c r="FDW44" s="489"/>
      <c r="FDX44" s="489"/>
      <c r="FDY44" s="489"/>
      <c r="FDZ44" s="489"/>
      <c r="FEA44" s="489"/>
      <c r="FEB44" s="489"/>
      <c r="FEC44" s="489"/>
      <c r="FED44" s="489"/>
      <c r="FEE44" s="489"/>
      <c r="FEF44" s="489"/>
      <c r="FEG44" s="489"/>
      <c r="FEH44" s="489"/>
      <c r="FEI44" s="489"/>
      <c r="FEJ44" s="489"/>
      <c r="FEK44" s="489"/>
      <c r="FEL44" s="489"/>
      <c r="FEM44" s="489"/>
      <c r="FEN44" s="489"/>
      <c r="FEO44" s="489"/>
      <c r="FEP44" s="489"/>
      <c r="FEQ44" s="489"/>
      <c r="FER44" s="489"/>
      <c r="FES44" s="489"/>
      <c r="FET44" s="489"/>
      <c r="FEU44" s="489"/>
      <c r="FEV44" s="489"/>
      <c r="FEW44" s="489"/>
      <c r="FEX44" s="489"/>
      <c r="FEY44" s="489"/>
      <c r="FEZ44" s="489"/>
      <c r="FFA44" s="489"/>
      <c r="FFB44" s="489"/>
      <c r="FFC44" s="489"/>
      <c r="FFD44" s="489"/>
      <c r="FFE44" s="489"/>
      <c r="FFF44" s="489"/>
      <c r="FFG44" s="489"/>
      <c r="FFH44" s="489"/>
      <c r="FFI44" s="489"/>
      <c r="FFJ44" s="489"/>
      <c r="FFK44" s="489"/>
      <c r="FFL44" s="489"/>
      <c r="FFM44" s="489"/>
      <c r="FFN44" s="489"/>
      <c r="FFO44" s="489"/>
      <c r="FFP44" s="489"/>
      <c r="FFQ44" s="489"/>
      <c r="FFR44" s="489"/>
      <c r="FFS44" s="489"/>
      <c r="FFT44" s="489"/>
      <c r="FFU44" s="489"/>
      <c r="FFV44" s="489"/>
      <c r="FFW44" s="489"/>
      <c r="FFX44" s="489"/>
      <c r="FFY44" s="489"/>
      <c r="FFZ44" s="489"/>
      <c r="FGA44" s="489"/>
      <c r="FGB44" s="489"/>
      <c r="FGC44" s="489"/>
      <c r="FGD44" s="489"/>
      <c r="FGE44" s="489"/>
      <c r="FGF44" s="489"/>
      <c r="FGG44" s="489"/>
      <c r="FGH44" s="489"/>
      <c r="FGI44" s="489"/>
      <c r="FGJ44" s="489"/>
      <c r="FGK44" s="489"/>
      <c r="FGL44" s="489"/>
      <c r="FGM44" s="489"/>
      <c r="FGN44" s="489"/>
      <c r="FGO44" s="489"/>
      <c r="FGP44" s="489"/>
      <c r="FGQ44" s="489"/>
      <c r="FGR44" s="489"/>
      <c r="FGS44" s="489"/>
      <c r="FGT44" s="489"/>
      <c r="FGU44" s="489"/>
      <c r="FGV44" s="489"/>
      <c r="FGW44" s="489"/>
      <c r="FGX44" s="489"/>
      <c r="FGY44" s="489"/>
      <c r="FGZ44" s="489"/>
      <c r="FHA44" s="489"/>
      <c r="FHB44" s="489"/>
      <c r="FHC44" s="489"/>
      <c r="FHD44" s="489"/>
      <c r="FHE44" s="489"/>
      <c r="FHF44" s="489"/>
      <c r="FHG44" s="489"/>
      <c r="FHH44" s="489"/>
      <c r="FHI44" s="489"/>
      <c r="FHJ44" s="489"/>
      <c r="FHK44" s="489"/>
      <c r="FHL44" s="489"/>
      <c r="FHM44" s="489"/>
      <c r="FHN44" s="489"/>
      <c r="FHO44" s="489"/>
      <c r="FHP44" s="489"/>
      <c r="FHQ44" s="489"/>
      <c r="FHR44" s="489"/>
      <c r="FHS44" s="489"/>
      <c r="FHT44" s="489"/>
      <c r="FHU44" s="489"/>
      <c r="FHV44" s="489"/>
      <c r="FHW44" s="489"/>
      <c r="FHX44" s="489"/>
      <c r="FHY44" s="489"/>
      <c r="FHZ44" s="489"/>
      <c r="FIA44" s="489"/>
      <c r="FIB44" s="489"/>
      <c r="FIC44" s="489"/>
      <c r="FID44" s="489"/>
      <c r="FIE44" s="489"/>
      <c r="FIF44" s="489"/>
      <c r="FIG44" s="489"/>
      <c r="FIH44" s="489"/>
      <c r="FII44" s="489"/>
      <c r="FIJ44" s="489"/>
      <c r="FIK44" s="489"/>
      <c r="FIL44" s="489"/>
      <c r="FIM44" s="489"/>
      <c r="FIN44" s="489"/>
      <c r="FIO44" s="489"/>
      <c r="FIP44" s="489"/>
      <c r="FIQ44" s="489"/>
      <c r="FIR44" s="489"/>
      <c r="FIS44" s="489"/>
      <c r="FIT44" s="489"/>
      <c r="FIU44" s="489"/>
      <c r="FIV44" s="489"/>
      <c r="FIW44" s="489"/>
      <c r="FIX44" s="489"/>
      <c r="FIY44" s="489"/>
      <c r="FIZ44" s="489"/>
      <c r="FJA44" s="489"/>
      <c r="FJB44" s="489"/>
      <c r="FJC44" s="489"/>
      <c r="FJD44" s="489"/>
      <c r="FJE44" s="489"/>
      <c r="FJF44" s="489"/>
      <c r="FJG44" s="489"/>
      <c r="FJH44" s="489"/>
      <c r="FJI44" s="489"/>
      <c r="FJJ44" s="489"/>
      <c r="FJK44" s="489"/>
      <c r="FJL44" s="489"/>
      <c r="FJM44" s="489"/>
      <c r="FJN44" s="489"/>
      <c r="FJO44" s="489"/>
      <c r="FJP44" s="489"/>
      <c r="FJQ44" s="489"/>
      <c r="FJR44" s="489"/>
      <c r="FJS44" s="489"/>
      <c r="FJT44" s="489"/>
      <c r="FJU44" s="489"/>
      <c r="FJV44" s="489"/>
      <c r="FJW44" s="489"/>
      <c r="FJX44" s="489"/>
      <c r="FJY44" s="489"/>
      <c r="FJZ44" s="489"/>
      <c r="FKA44" s="489"/>
      <c r="FKB44" s="489"/>
      <c r="FKC44" s="489"/>
      <c r="FKD44" s="489"/>
      <c r="FKE44" s="489"/>
      <c r="FKF44" s="489"/>
      <c r="FKG44" s="489"/>
      <c r="FKH44" s="489"/>
      <c r="FKI44" s="489"/>
      <c r="FKJ44" s="489"/>
      <c r="FKK44" s="489"/>
      <c r="FKL44" s="489"/>
      <c r="FKM44" s="489"/>
      <c r="FKN44" s="489"/>
      <c r="FKO44" s="489"/>
      <c r="FKP44" s="489"/>
      <c r="FKQ44" s="489"/>
      <c r="FKR44" s="489"/>
      <c r="FKS44" s="489"/>
      <c r="FKT44" s="489"/>
      <c r="FKU44" s="489"/>
      <c r="FKV44" s="489"/>
      <c r="FKW44" s="489"/>
      <c r="FKX44" s="489"/>
      <c r="FKY44" s="489"/>
      <c r="FKZ44" s="489"/>
      <c r="FLA44" s="489"/>
      <c r="FLB44" s="489"/>
      <c r="FLC44" s="489"/>
      <c r="FLD44" s="489"/>
      <c r="FLE44" s="489"/>
      <c r="FLF44" s="489"/>
      <c r="FLG44" s="489"/>
      <c r="FLH44" s="489"/>
      <c r="FLI44" s="489"/>
      <c r="FLJ44" s="489"/>
      <c r="FLK44" s="489"/>
      <c r="FLL44" s="489"/>
      <c r="FLM44" s="489"/>
      <c r="FLN44" s="489"/>
      <c r="FLO44" s="489"/>
      <c r="FLP44" s="489"/>
      <c r="FLQ44" s="489"/>
      <c r="FLR44" s="489"/>
      <c r="FLS44" s="489"/>
      <c r="FLT44" s="489"/>
      <c r="FLU44" s="489"/>
      <c r="FLV44" s="489"/>
      <c r="FLW44" s="489"/>
      <c r="FLX44" s="489"/>
      <c r="FLY44" s="489"/>
      <c r="FLZ44" s="489"/>
      <c r="FMA44" s="489"/>
      <c r="FMB44" s="489"/>
      <c r="FMC44" s="489"/>
      <c r="FMD44" s="489"/>
      <c r="FME44" s="489"/>
      <c r="FMF44" s="489"/>
      <c r="FMG44" s="489"/>
      <c r="FMH44" s="489"/>
      <c r="FMI44" s="489"/>
      <c r="FMJ44" s="489"/>
      <c r="FMK44" s="489"/>
      <c r="FML44" s="489"/>
      <c r="FMM44" s="489"/>
      <c r="FMN44" s="489"/>
      <c r="FMO44" s="489"/>
      <c r="FMP44" s="489"/>
      <c r="FMQ44" s="489"/>
      <c r="FMR44" s="489"/>
      <c r="FMS44" s="489"/>
      <c r="FMT44" s="489"/>
      <c r="FMU44" s="489"/>
      <c r="FMV44" s="489"/>
      <c r="FMW44" s="489"/>
      <c r="FMX44" s="489"/>
      <c r="FMY44" s="489"/>
      <c r="FMZ44" s="489"/>
      <c r="FNA44" s="489"/>
      <c r="FNB44" s="489"/>
      <c r="FNC44" s="489"/>
      <c r="FND44" s="489"/>
      <c r="FNE44" s="489"/>
      <c r="FNF44" s="489"/>
      <c r="FNG44" s="489"/>
      <c r="FNH44" s="489"/>
      <c r="FNI44" s="489"/>
      <c r="FNJ44" s="489"/>
      <c r="FNK44" s="489"/>
      <c r="FNL44" s="489"/>
      <c r="FNM44" s="489"/>
      <c r="FNN44" s="489"/>
      <c r="FNO44" s="489"/>
      <c r="FNP44" s="489"/>
      <c r="FNQ44" s="489"/>
      <c r="FNR44" s="489"/>
      <c r="FNS44" s="489"/>
      <c r="FNT44" s="489"/>
      <c r="FNU44" s="489"/>
      <c r="FNV44" s="489"/>
      <c r="FNW44" s="489"/>
      <c r="FNX44" s="489"/>
      <c r="FNY44" s="489"/>
      <c r="FNZ44" s="489"/>
      <c r="FOA44" s="489"/>
      <c r="FOB44" s="489"/>
      <c r="FOC44" s="489"/>
      <c r="FOD44" s="489"/>
      <c r="FOE44" s="489"/>
      <c r="FOF44" s="489"/>
      <c r="FOG44" s="489"/>
      <c r="FOH44" s="489"/>
      <c r="FOI44" s="489"/>
      <c r="FOJ44" s="489"/>
      <c r="FOK44" s="489"/>
      <c r="FOL44" s="489"/>
      <c r="FOM44" s="489"/>
      <c r="FON44" s="489"/>
      <c r="FOO44" s="489"/>
      <c r="FOP44" s="489"/>
      <c r="FOQ44" s="489"/>
      <c r="FOR44" s="489"/>
      <c r="FOS44" s="489"/>
      <c r="FOT44" s="489"/>
      <c r="FOU44" s="489"/>
      <c r="FOV44" s="489"/>
      <c r="FOW44" s="489"/>
      <c r="FOX44" s="489"/>
      <c r="FOY44" s="489"/>
      <c r="FOZ44" s="489"/>
      <c r="FPA44" s="489"/>
      <c r="FPB44" s="489"/>
      <c r="FPC44" s="489"/>
      <c r="FPD44" s="489"/>
      <c r="FPE44" s="489"/>
      <c r="FPF44" s="489"/>
      <c r="FPG44" s="489"/>
      <c r="FPH44" s="489"/>
      <c r="FPI44" s="489"/>
      <c r="FPJ44" s="489"/>
      <c r="FPK44" s="489"/>
      <c r="FPL44" s="489"/>
      <c r="FPM44" s="489"/>
      <c r="FPN44" s="489"/>
      <c r="FPO44" s="489"/>
      <c r="FPP44" s="489"/>
      <c r="FPQ44" s="489"/>
      <c r="FPR44" s="489"/>
      <c r="FPS44" s="489"/>
      <c r="FPT44" s="489"/>
      <c r="FPU44" s="489"/>
      <c r="FPV44" s="489"/>
      <c r="FPW44" s="489"/>
      <c r="FPX44" s="489"/>
      <c r="FPY44" s="489"/>
      <c r="FPZ44" s="489"/>
      <c r="FQA44" s="489"/>
      <c r="FQB44" s="489"/>
      <c r="FQC44" s="489"/>
      <c r="FQD44" s="489"/>
      <c r="FQE44" s="489"/>
      <c r="FQF44" s="489"/>
      <c r="FQG44" s="489"/>
      <c r="FQH44" s="489"/>
      <c r="FQI44" s="489"/>
      <c r="FQJ44" s="489"/>
      <c r="FQK44" s="489"/>
      <c r="FQL44" s="489"/>
      <c r="FQM44" s="489"/>
      <c r="FQN44" s="489"/>
      <c r="FQO44" s="489"/>
      <c r="FQP44" s="489"/>
      <c r="FQQ44" s="489"/>
      <c r="FQR44" s="489"/>
      <c r="FQS44" s="489"/>
      <c r="FQT44" s="489"/>
      <c r="FQU44" s="489"/>
      <c r="FQV44" s="489"/>
      <c r="FQW44" s="489"/>
      <c r="FQX44" s="489"/>
      <c r="FQY44" s="489"/>
      <c r="FQZ44" s="489"/>
      <c r="FRA44" s="489"/>
      <c r="FRB44" s="489"/>
      <c r="FRC44" s="489"/>
      <c r="FRD44" s="489"/>
      <c r="FRE44" s="489"/>
      <c r="FRF44" s="489"/>
      <c r="FRG44" s="489"/>
      <c r="FRH44" s="489"/>
      <c r="FRI44" s="489"/>
      <c r="FRJ44" s="489"/>
      <c r="FRK44" s="489"/>
      <c r="FRL44" s="489"/>
      <c r="FRM44" s="489"/>
      <c r="FRN44" s="489"/>
      <c r="FRO44" s="489"/>
      <c r="FRP44" s="489"/>
      <c r="FRQ44" s="489"/>
      <c r="FRR44" s="489"/>
      <c r="FRS44" s="489"/>
      <c r="FRT44" s="489"/>
      <c r="FRU44" s="489"/>
      <c r="FRV44" s="489"/>
      <c r="FRW44" s="489"/>
      <c r="FRX44" s="489"/>
      <c r="FRY44" s="489"/>
      <c r="FRZ44" s="489"/>
      <c r="FSA44" s="489"/>
      <c r="FSB44" s="489"/>
      <c r="FSC44" s="489"/>
      <c r="FSD44" s="489"/>
      <c r="FSE44" s="489"/>
      <c r="FSF44" s="489"/>
      <c r="FSG44" s="489"/>
      <c r="FSH44" s="489"/>
      <c r="FSI44" s="489"/>
      <c r="FSJ44" s="489"/>
      <c r="FSK44" s="489"/>
      <c r="FSL44" s="489"/>
      <c r="FSM44" s="489"/>
      <c r="FSN44" s="489"/>
      <c r="FSO44" s="489"/>
      <c r="FSP44" s="489"/>
      <c r="FSQ44" s="489"/>
      <c r="FSR44" s="489"/>
      <c r="FSS44" s="489"/>
      <c r="FST44" s="489"/>
      <c r="FSU44" s="489"/>
      <c r="FSV44" s="489"/>
      <c r="FSW44" s="489"/>
      <c r="FSX44" s="489"/>
      <c r="FSY44" s="489"/>
      <c r="FSZ44" s="489"/>
      <c r="FTA44" s="489"/>
      <c r="FTB44" s="489"/>
      <c r="FTC44" s="489"/>
      <c r="FTD44" s="489"/>
      <c r="FTE44" s="489"/>
      <c r="FTF44" s="489"/>
      <c r="FTG44" s="489"/>
      <c r="FTH44" s="489"/>
      <c r="FTI44" s="489"/>
      <c r="FTJ44" s="489"/>
      <c r="FTK44" s="489"/>
      <c r="FTL44" s="489"/>
      <c r="FTM44" s="489"/>
      <c r="FTN44" s="489"/>
      <c r="FTO44" s="489"/>
      <c r="FTP44" s="489"/>
      <c r="FTQ44" s="489"/>
      <c r="FTR44" s="489"/>
      <c r="FTS44" s="489"/>
      <c r="FTT44" s="489"/>
      <c r="FTU44" s="489"/>
      <c r="FTV44" s="489"/>
      <c r="FTW44" s="489"/>
      <c r="FTX44" s="489"/>
      <c r="FTY44" s="489"/>
      <c r="FTZ44" s="489"/>
      <c r="FUA44" s="489"/>
      <c r="FUB44" s="489"/>
      <c r="FUC44" s="489"/>
      <c r="FUD44" s="489"/>
      <c r="FUE44" s="489"/>
      <c r="FUF44" s="489"/>
      <c r="FUG44" s="489"/>
      <c r="FUH44" s="489"/>
      <c r="FUI44" s="489"/>
      <c r="FUJ44" s="489"/>
      <c r="FUK44" s="489"/>
      <c r="FUL44" s="489"/>
      <c r="FUM44" s="489"/>
      <c r="FUN44" s="489"/>
      <c r="FUO44" s="489"/>
      <c r="FUP44" s="489"/>
      <c r="FUQ44" s="489"/>
      <c r="FUR44" s="489"/>
      <c r="FUS44" s="489"/>
      <c r="FUT44" s="489"/>
      <c r="FUU44" s="489"/>
      <c r="FUV44" s="489"/>
      <c r="FUW44" s="489"/>
      <c r="FUX44" s="489"/>
      <c r="FUY44" s="489"/>
      <c r="FUZ44" s="489"/>
      <c r="FVA44" s="489"/>
      <c r="FVB44" s="489"/>
      <c r="FVC44" s="489"/>
      <c r="FVD44" s="489"/>
      <c r="FVE44" s="489"/>
      <c r="FVF44" s="489"/>
      <c r="FVG44" s="489"/>
      <c r="FVH44" s="489"/>
      <c r="FVI44" s="489"/>
      <c r="FVJ44" s="489"/>
      <c r="FVK44" s="489"/>
      <c r="FVL44" s="489"/>
      <c r="FVM44" s="489"/>
      <c r="FVN44" s="489"/>
      <c r="FVO44" s="489"/>
      <c r="FVP44" s="489"/>
      <c r="FVQ44" s="489"/>
      <c r="FVR44" s="489"/>
      <c r="FVS44" s="489"/>
      <c r="FVT44" s="489"/>
      <c r="FVU44" s="489"/>
      <c r="FVV44" s="489"/>
      <c r="FVW44" s="489"/>
      <c r="FVX44" s="489"/>
      <c r="FVY44" s="489"/>
      <c r="FVZ44" s="489"/>
      <c r="FWA44" s="489"/>
      <c r="FWB44" s="489"/>
      <c r="FWC44" s="489"/>
      <c r="FWD44" s="489"/>
      <c r="FWE44" s="489"/>
      <c r="FWF44" s="489"/>
      <c r="FWG44" s="489"/>
      <c r="FWH44" s="489"/>
      <c r="FWI44" s="489"/>
      <c r="FWJ44" s="489"/>
      <c r="FWK44" s="489"/>
      <c r="FWL44" s="489"/>
      <c r="FWM44" s="489"/>
      <c r="FWN44" s="489"/>
      <c r="FWO44" s="489"/>
      <c r="FWP44" s="489"/>
      <c r="FWQ44" s="489"/>
      <c r="FWR44" s="489"/>
      <c r="FWS44" s="489"/>
      <c r="FWT44" s="489"/>
      <c r="FWU44" s="489"/>
      <c r="FWV44" s="489"/>
      <c r="FWW44" s="489"/>
      <c r="FWX44" s="489"/>
      <c r="FWY44" s="489"/>
      <c r="FWZ44" s="489"/>
      <c r="FXA44" s="489"/>
      <c r="FXB44" s="489"/>
      <c r="FXC44" s="489"/>
      <c r="FXD44" s="489"/>
      <c r="FXE44" s="489"/>
      <c r="FXF44" s="489"/>
      <c r="FXG44" s="489"/>
      <c r="FXH44" s="489"/>
      <c r="FXI44" s="489"/>
      <c r="FXJ44" s="489"/>
      <c r="FXK44" s="489"/>
      <c r="FXL44" s="489"/>
      <c r="FXM44" s="489"/>
      <c r="FXN44" s="489"/>
      <c r="FXO44" s="489"/>
      <c r="FXP44" s="489"/>
      <c r="FXQ44" s="489"/>
      <c r="FXR44" s="489"/>
      <c r="FXS44" s="489"/>
      <c r="FXT44" s="489"/>
      <c r="FXU44" s="489"/>
      <c r="FXV44" s="489"/>
      <c r="FXW44" s="489"/>
      <c r="FXX44" s="489"/>
      <c r="FXY44" s="489"/>
      <c r="FXZ44" s="489"/>
      <c r="FYA44" s="489"/>
      <c r="FYB44" s="489"/>
      <c r="FYC44" s="489"/>
      <c r="FYD44" s="489"/>
      <c r="FYE44" s="489"/>
      <c r="FYF44" s="489"/>
      <c r="FYG44" s="489"/>
      <c r="FYH44" s="489"/>
      <c r="FYI44" s="489"/>
      <c r="FYJ44" s="489"/>
      <c r="FYK44" s="489"/>
      <c r="FYL44" s="489"/>
      <c r="FYM44" s="489"/>
      <c r="FYN44" s="489"/>
      <c r="FYO44" s="489"/>
      <c r="FYP44" s="489"/>
      <c r="FYQ44" s="489"/>
      <c r="FYR44" s="489"/>
      <c r="FYS44" s="489"/>
      <c r="FYT44" s="489"/>
      <c r="FYU44" s="489"/>
      <c r="FYV44" s="489"/>
      <c r="FYW44" s="489"/>
      <c r="FYX44" s="489"/>
      <c r="FYY44" s="489"/>
      <c r="FYZ44" s="489"/>
      <c r="FZA44" s="489"/>
      <c r="FZB44" s="489"/>
      <c r="FZC44" s="489"/>
      <c r="FZD44" s="489"/>
      <c r="FZE44" s="489"/>
      <c r="FZF44" s="489"/>
      <c r="FZG44" s="489"/>
      <c r="FZH44" s="489"/>
      <c r="FZI44" s="489"/>
      <c r="FZJ44" s="489"/>
      <c r="FZK44" s="489"/>
      <c r="FZL44" s="489"/>
      <c r="FZM44" s="489"/>
      <c r="FZN44" s="489"/>
      <c r="FZO44" s="489"/>
      <c r="FZP44" s="489"/>
      <c r="FZQ44" s="489"/>
      <c r="FZR44" s="489"/>
      <c r="FZS44" s="489"/>
      <c r="FZT44" s="489"/>
      <c r="FZU44" s="489"/>
      <c r="FZV44" s="489"/>
      <c r="FZW44" s="489"/>
      <c r="FZX44" s="489"/>
      <c r="FZY44" s="489"/>
      <c r="FZZ44" s="489"/>
      <c r="GAA44" s="489"/>
      <c r="GAB44" s="489"/>
      <c r="GAC44" s="489"/>
      <c r="GAD44" s="489"/>
      <c r="GAE44" s="489"/>
      <c r="GAF44" s="489"/>
      <c r="GAG44" s="489"/>
      <c r="GAH44" s="489"/>
      <c r="GAI44" s="489"/>
      <c r="GAJ44" s="489"/>
      <c r="GAK44" s="489"/>
      <c r="GAL44" s="489"/>
      <c r="GAM44" s="489"/>
      <c r="GAN44" s="489"/>
      <c r="GAO44" s="489"/>
      <c r="GAP44" s="489"/>
      <c r="GAQ44" s="489"/>
      <c r="GAR44" s="489"/>
      <c r="GAS44" s="489"/>
      <c r="GAT44" s="489"/>
      <c r="GAU44" s="489"/>
      <c r="GAV44" s="489"/>
      <c r="GAW44" s="489"/>
      <c r="GAX44" s="489"/>
      <c r="GAY44" s="489"/>
      <c r="GAZ44" s="489"/>
      <c r="GBA44" s="489"/>
      <c r="GBB44" s="489"/>
      <c r="GBC44" s="489"/>
      <c r="GBD44" s="489"/>
      <c r="GBE44" s="489"/>
      <c r="GBF44" s="489"/>
      <c r="GBG44" s="489"/>
      <c r="GBH44" s="489"/>
      <c r="GBI44" s="489"/>
      <c r="GBJ44" s="489"/>
      <c r="GBK44" s="489"/>
      <c r="GBL44" s="489"/>
      <c r="GBM44" s="489"/>
      <c r="GBN44" s="489"/>
      <c r="GBO44" s="489"/>
      <c r="GBP44" s="489"/>
      <c r="GBQ44" s="489"/>
      <c r="GBR44" s="489"/>
      <c r="GBS44" s="489"/>
      <c r="GBT44" s="489"/>
      <c r="GBU44" s="489"/>
      <c r="GBV44" s="489"/>
      <c r="GBW44" s="489"/>
      <c r="GBX44" s="489"/>
      <c r="GBY44" s="489"/>
      <c r="GBZ44" s="489"/>
      <c r="GCA44" s="489"/>
      <c r="GCB44" s="489"/>
      <c r="GCC44" s="489"/>
      <c r="GCD44" s="489"/>
      <c r="GCE44" s="489"/>
      <c r="GCF44" s="489"/>
      <c r="GCG44" s="489"/>
      <c r="GCH44" s="489"/>
      <c r="GCI44" s="489"/>
      <c r="GCJ44" s="489"/>
      <c r="GCK44" s="489"/>
      <c r="GCL44" s="489"/>
      <c r="GCM44" s="489"/>
      <c r="GCN44" s="489"/>
      <c r="GCO44" s="489"/>
      <c r="GCP44" s="489"/>
      <c r="GCQ44" s="489"/>
      <c r="GCR44" s="489"/>
      <c r="GCS44" s="489"/>
      <c r="GCT44" s="489"/>
      <c r="GCU44" s="489"/>
      <c r="GCV44" s="489"/>
      <c r="GCW44" s="489"/>
      <c r="GCX44" s="489"/>
      <c r="GCY44" s="489"/>
      <c r="GCZ44" s="489"/>
      <c r="GDA44" s="489"/>
      <c r="GDB44" s="489"/>
      <c r="GDC44" s="489"/>
      <c r="GDD44" s="489"/>
      <c r="GDE44" s="489"/>
      <c r="GDF44" s="489"/>
      <c r="GDG44" s="489"/>
      <c r="GDH44" s="489"/>
      <c r="GDI44" s="489"/>
      <c r="GDJ44" s="489"/>
      <c r="GDK44" s="489"/>
      <c r="GDL44" s="489"/>
      <c r="GDM44" s="489"/>
      <c r="GDN44" s="489"/>
      <c r="GDO44" s="489"/>
      <c r="GDP44" s="489"/>
      <c r="GDQ44" s="489"/>
      <c r="GDR44" s="489"/>
      <c r="GDS44" s="489"/>
      <c r="GDT44" s="489"/>
      <c r="GDU44" s="489"/>
      <c r="GDV44" s="489"/>
      <c r="GDW44" s="489"/>
      <c r="GDX44" s="489"/>
      <c r="GDY44" s="489"/>
      <c r="GDZ44" s="489"/>
      <c r="GEA44" s="489"/>
      <c r="GEB44" s="489"/>
      <c r="GEC44" s="489"/>
      <c r="GED44" s="489"/>
      <c r="GEE44" s="489"/>
      <c r="GEF44" s="489"/>
      <c r="GEG44" s="489"/>
      <c r="GEH44" s="489"/>
      <c r="GEI44" s="489"/>
      <c r="GEJ44" s="489"/>
      <c r="GEK44" s="489"/>
      <c r="GEL44" s="489"/>
      <c r="GEM44" s="489"/>
      <c r="GEN44" s="489"/>
      <c r="GEO44" s="489"/>
      <c r="GEP44" s="489"/>
      <c r="GEQ44" s="489"/>
      <c r="GER44" s="489"/>
      <c r="GES44" s="489"/>
      <c r="GET44" s="489"/>
      <c r="GEU44" s="489"/>
      <c r="GEV44" s="489"/>
      <c r="GEW44" s="489"/>
      <c r="GEX44" s="489"/>
      <c r="GEY44" s="489"/>
      <c r="GEZ44" s="489"/>
      <c r="GFA44" s="489"/>
      <c r="GFB44" s="489"/>
      <c r="GFC44" s="489"/>
      <c r="GFD44" s="489"/>
      <c r="GFE44" s="489"/>
      <c r="GFF44" s="489"/>
      <c r="GFG44" s="489"/>
      <c r="GFH44" s="489"/>
      <c r="GFI44" s="489"/>
      <c r="GFJ44" s="489"/>
      <c r="GFK44" s="489"/>
      <c r="GFL44" s="489"/>
      <c r="GFM44" s="489"/>
      <c r="GFN44" s="489"/>
      <c r="GFO44" s="489"/>
      <c r="GFP44" s="489"/>
      <c r="GFQ44" s="489"/>
      <c r="GFR44" s="489"/>
      <c r="GFS44" s="489"/>
      <c r="GFT44" s="489"/>
      <c r="GFU44" s="489"/>
      <c r="GFV44" s="489"/>
      <c r="GFW44" s="489"/>
      <c r="GFX44" s="489"/>
      <c r="GFY44" s="489"/>
      <c r="GFZ44" s="489"/>
      <c r="GGA44" s="489"/>
      <c r="GGB44" s="489"/>
      <c r="GGC44" s="489"/>
      <c r="GGD44" s="489"/>
      <c r="GGE44" s="489"/>
      <c r="GGF44" s="489"/>
      <c r="GGG44" s="489"/>
      <c r="GGH44" s="489"/>
      <c r="GGI44" s="489"/>
      <c r="GGJ44" s="489"/>
      <c r="GGK44" s="489"/>
      <c r="GGL44" s="489"/>
      <c r="GGM44" s="489"/>
      <c r="GGN44" s="489"/>
      <c r="GGO44" s="489"/>
      <c r="GGP44" s="489"/>
      <c r="GGQ44" s="489"/>
      <c r="GGR44" s="489"/>
      <c r="GGS44" s="489"/>
      <c r="GGT44" s="489"/>
      <c r="GGU44" s="489"/>
      <c r="GGV44" s="489"/>
      <c r="GGW44" s="489"/>
      <c r="GGX44" s="489"/>
      <c r="GGY44" s="489"/>
      <c r="GGZ44" s="489"/>
      <c r="GHA44" s="489"/>
      <c r="GHB44" s="489"/>
      <c r="GHC44" s="489"/>
      <c r="GHD44" s="489"/>
      <c r="GHE44" s="489"/>
      <c r="GHF44" s="489"/>
      <c r="GHG44" s="489"/>
      <c r="GHH44" s="489"/>
      <c r="GHI44" s="489"/>
      <c r="GHJ44" s="489"/>
      <c r="GHK44" s="489"/>
      <c r="GHL44" s="489"/>
      <c r="GHM44" s="489"/>
      <c r="GHN44" s="489"/>
      <c r="GHO44" s="489"/>
      <c r="GHP44" s="489"/>
      <c r="GHQ44" s="489"/>
      <c r="GHR44" s="489"/>
      <c r="GHS44" s="489"/>
      <c r="GHT44" s="489"/>
      <c r="GHU44" s="489"/>
      <c r="GHV44" s="489"/>
      <c r="GHW44" s="489"/>
      <c r="GHX44" s="489"/>
      <c r="GHY44" s="489"/>
      <c r="GHZ44" s="489"/>
      <c r="GIA44" s="489"/>
      <c r="GIB44" s="489"/>
      <c r="GIC44" s="489"/>
      <c r="GID44" s="489"/>
      <c r="GIE44" s="489"/>
      <c r="GIF44" s="489"/>
      <c r="GIG44" s="489"/>
      <c r="GIH44" s="489"/>
      <c r="GII44" s="489"/>
      <c r="GIJ44" s="489"/>
      <c r="GIK44" s="489"/>
      <c r="GIL44" s="489"/>
      <c r="GIM44" s="489"/>
      <c r="GIN44" s="489"/>
      <c r="GIO44" s="489"/>
      <c r="GIP44" s="489"/>
      <c r="GIQ44" s="489"/>
      <c r="GIR44" s="489"/>
      <c r="GIS44" s="489"/>
      <c r="GIT44" s="489"/>
      <c r="GIU44" s="489"/>
      <c r="GIV44" s="489"/>
      <c r="GIW44" s="489"/>
      <c r="GIX44" s="489"/>
      <c r="GIY44" s="489"/>
      <c r="GIZ44" s="489"/>
      <c r="GJA44" s="489"/>
      <c r="GJB44" s="489"/>
      <c r="GJC44" s="489"/>
      <c r="GJD44" s="489"/>
      <c r="GJE44" s="489"/>
      <c r="GJF44" s="489"/>
      <c r="GJG44" s="489"/>
      <c r="GJH44" s="489"/>
      <c r="GJI44" s="489"/>
      <c r="GJJ44" s="489"/>
      <c r="GJK44" s="489"/>
      <c r="GJL44" s="489"/>
      <c r="GJM44" s="489"/>
      <c r="GJN44" s="489"/>
      <c r="GJO44" s="489"/>
      <c r="GJP44" s="489"/>
      <c r="GJQ44" s="489"/>
      <c r="GJR44" s="489"/>
      <c r="GJS44" s="489"/>
      <c r="GJT44" s="489"/>
      <c r="GJU44" s="489"/>
      <c r="GJV44" s="489"/>
      <c r="GJW44" s="489"/>
      <c r="GJX44" s="489"/>
      <c r="GJY44" s="489"/>
      <c r="GJZ44" s="489"/>
      <c r="GKA44" s="489"/>
      <c r="GKB44" s="489"/>
      <c r="GKC44" s="489"/>
      <c r="GKD44" s="489"/>
      <c r="GKE44" s="489"/>
      <c r="GKF44" s="489"/>
      <c r="GKG44" s="489"/>
      <c r="GKH44" s="489"/>
      <c r="GKI44" s="489"/>
      <c r="GKJ44" s="489"/>
      <c r="GKK44" s="489"/>
      <c r="GKL44" s="489"/>
      <c r="GKM44" s="489"/>
      <c r="GKN44" s="489"/>
      <c r="GKO44" s="489"/>
      <c r="GKP44" s="489"/>
      <c r="GKQ44" s="489"/>
      <c r="GKR44" s="489"/>
      <c r="GKS44" s="489"/>
      <c r="GKT44" s="489"/>
      <c r="GKU44" s="489"/>
      <c r="GKV44" s="489"/>
      <c r="GKW44" s="489"/>
      <c r="GKX44" s="489"/>
      <c r="GKY44" s="489"/>
      <c r="GKZ44" s="489"/>
      <c r="GLA44" s="489"/>
      <c r="GLB44" s="489"/>
      <c r="GLC44" s="489"/>
      <c r="GLD44" s="489"/>
      <c r="GLE44" s="489"/>
      <c r="GLF44" s="489"/>
      <c r="GLG44" s="489"/>
      <c r="GLH44" s="489"/>
      <c r="GLI44" s="489"/>
      <c r="GLJ44" s="489"/>
      <c r="GLK44" s="489"/>
      <c r="GLL44" s="489"/>
      <c r="GLM44" s="489"/>
      <c r="GLN44" s="489"/>
      <c r="GLO44" s="489"/>
      <c r="GLP44" s="489"/>
      <c r="GLQ44" s="489"/>
      <c r="GLR44" s="489"/>
      <c r="GLS44" s="489"/>
      <c r="GLT44" s="489"/>
      <c r="GLU44" s="489"/>
      <c r="GLV44" s="489"/>
      <c r="GLW44" s="489"/>
      <c r="GLX44" s="489"/>
      <c r="GLY44" s="489"/>
      <c r="GLZ44" s="489"/>
      <c r="GMA44" s="489"/>
      <c r="GMB44" s="489"/>
      <c r="GMC44" s="489"/>
      <c r="GMD44" s="489"/>
      <c r="GME44" s="489"/>
      <c r="GMF44" s="489"/>
      <c r="GMG44" s="489"/>
      <c r="GMH44" s="489"/>
      <c r="GMI44" s="489"/>
      <c r="GMJ44" s="489"/>
      <c r="GMK44" s="489"/>
      <c r="GML44" s="489"/>
      <c r="GMM44" s="489"/>
      <c r="GMN44" s="489"/>
      <c r="GMO44" s="489"/>
      <c r="GMP44" s="489"/>
      <c r="GMQ44" s="489"/>
      <c r="GMR44" s="489"/>
      <c r="GMS44" s="489"/>
      <c r="GMT44" s="489"/>
      <c r="GMU44" s="489"/>
      <c r="GMV44" s="489"/>
      <c r="GMW44" s="489"/>
      <c r="GMX44" s="489"/>
      <c r="GMY44" s="489"/>
      <c r="GMZ44" s="489"/>
      <c r="GNA44" s="489"/>
      <c r="GNB44" s="489"/>
      <c r="GNC44" s="489"/>
      <c r="GND44" s="489"/>
      <c r="GNE44" s="489"/>
      <c r="GNF44" s="489"/>
      <c r="GNG44" s="489"/>
      <c r="GNH44" s="489"/>
      <c r="GNI44" s="489"/>
      <c r="GNJ44" s="489"/>
      <c r="GNK44" s="489"/>
      <c r="GNL44" s="489"/>
      <c r="GNM44" s="489"/>
      <c r="GNN44" s="489"/>
      <c r="GNO44" s="489"/>
      <c r="GNP44" s="489"/>
      <c r="GNQ44" s="489"/>
      <c r="GNR44" s="489"/>
      <c r="GNS44" s="489"/>
      <c r="GNT44" s="489"/>
      <c r="GNU44" s="489"/>
      <c r="GNV44" s="489"/>
      <c r="GNW44" s="489"/>
      <c r="GNX44" s="489"/>
      <c r="GNY44" s="489"/>
      <c r="GNZ44" s="489"/>
      <c r="GOA44" s="489"/>
      <c r="GOB44" s="489"/>
      <c r="GOC44" s="489"/>
      <c r="GOD44" s="489"/>
      <c r="GOE44" s="489"/>
      <c r="GOF44" s="489"/>
      <c r="GOG44" s="489"/>
      <c r="GOH44" s="489"/>
      <c r="GOI44" s="489"/>
      <c r="GOJ44" s="489"/>
      <c r="GOK44" s="489"/>
      <c r="GOL44" s="489"/>
      <c r="GOM44" s="489"/>
      <c r="GON44" s="489"/>
      <c r="GOO44" s="489"/>
      <c r="GOP44" s="489"/>
      <c r="GOQ44" s="489"/>
      <c r="GOR44" s="489"/>
      <c r="GOS44" s="489"/>
      <c r="GOT44" s="489"/>
      <c r="GOU44" s="489"/>
      <c r="GOV44" s="489"/>
      <c r="GOW44" s="489"/>
      <c r="GOX44" s="489"/>
      <c r="GOY44" s="489"/>
      <c r="GOZ44" s="489"/>
      <c r="GPA44" s="489"/>
      <c r="GPB44" s="489"/>
      <c r="GPC44" s="489"/>
      <c r="GPD44" s="489"/>
      <c r="GPE44" s="489"/>
      <c r="GPF44" s="489"/>
      <c r="GPG44" s="489"/>
      <c r="GPH44" s="489"/>
      <c r="GPI44" s="489"/>
      <c r="GPJ44" s="489"/>
      <c r="GPK44" s="489"/>
      <c r="GPL44" s="489"/>
      <c r="GPM44" s="489"/>
      <c r="GPN44" s="489"/>
      <c r="GPO44" s="489"/>
      <c r="GPP44" s="489"/>
      <c r="GPQ44" s="489"/>
      <c r="GPR44" s="489"/>
      <c r="GPS44" s="489"/>
      <c r="GPT44" s="489"/>
      <c r="GPU44" s="489"/>
      <c r="GPV44" s="489"/>
      <c r="GPW44" s="489"/>
      <c r="GPX44" s="489"/>
      <c r="GPY44" s="489"/>
      <c r="GPZ44" s="489"/>
      <c r="GQA44" s="489"/>
      <c r="GQB44" s="489"/>
      <c r="GQC44" s="489"/>
      <c r="GQD44" s="489"/>
      <c r="GQE44" s="489"/>
      <c r="GQF44" s="489"/>
      <c r="GQG44" s="489"/>
      <c r="GQH44" s="489"/>
      <c r="GQI44" s="489"/>
      <c r="GQJ44" s="489"/>
      <c r="GQK44" s="489"/>
      <c r="GQL44" s="489"/>
      <c r="GQM44" s="489"/>
      <c r="GQN44" s="489"/>
      <c r="GQO44" s="489"/>
      <c r="GQP44" s="489"/>
      <c r="GQQ44" s="489"/>
      <c r="GQR44" s="489"/>
      <c r="GQS44" s="489"/>
      <c r="GQT44" s="489"/>
      <c r="GQU44" s="489"/>
      <c r="GQV44" s="489"/>
      <c r="GQW44" s="489"/>
      <c r="GQX44" s="489"/>
      <c r="GQY44" s="489"/>
      <c r="GQZ44" s="489"/>
      <c r="GRA44" s="489"/>
      <c r="GRB44" s="489"/>
      <c r="GRC44" s="489"/>
      <c r="GRD44" s="489"/>
      <c r="GRE44" s="489"/>
      <c r="GRF44" s="489"/>
      <c r="GRG44" s="489"/>
      <c r="GRH44" s="489"/>
      <c r="GRI44" s="489"/>
      <c r="GRJ44" s="489"/>
      <c r="GRK44" s="489"/>
      <c r="GRL44" s="489"/>
      <c r="GRM44" s="489"/>
      <c r="GRN44" s="489"/>
      <c r="GRO44" s="489"/>
      <c r="GRP44" s="489"/>
      <c r="GRQ44" s="489"/>
      <c r="GRR44" s="489"/>
      <c r="GRS44" s="489"/>
      <c r="GRT44" s="489"/>
      <c r="GRU44" s="489"/>
      <c r="GRV44" s="489"/>
      <c r="GRW44" s="489"/>
      <c r="GRX44" s="489"/>
      <c r="GRY44" s="489"/>
      <c r="GRZ44" s="489"/>
      <c r="GSA44" s="489"/>
      <c r="GSB44" s="489"/>
      <c r="GSC44" s="489"/>
      <c r="GSD44" s="489"/>
      <c r="GSE44" s="489"/>
      <c r="GSF44" s="489"/>
      <c r="GSG44" s="489"/>
      <c r="GSH44" s="489"/>
      <c r="GSI44" s="489"/>
      <c r="GSJ44" s="489"/>
      <c r="GSK44" s="489"/>
      <c r="GSL44" s="489"/>
      <c r="GSM44" s="489"/>
      <c r="GSN44" s="489"/>
      <c r="GSO44" s="489"/>
      <c r="GSP44" s="489"/>
      <c r="GSQ44" s="489"/>
      <c r="GSR44" s="489"/>
      <c r="GSS44" s="489"/>
      <c r="GST44" s="489"/>
      <c r="GSU44" s="489"/>
      <c r="GSV44" s="489"/>
      <c r="GSW44" s="489"/>
      <c r="GSX44" s="489"/>
      <c r="GSY44" s="489"/>
      <c r="GSZ44" s="489"/>
      <c r="GTA44" s="489"/>
      <c r="GTB44" s="489"/>
      <c r="GTC44" s="489"/>
      <c r="GTD44" s="489"/>
      <c r="GTE44" s="489"/>
      <c r="GTF44" s="489"/>
      <c r="GTG44" s="489"/>
      <c r="GTH44" s="489"/>
      <c r="GTI44" s="489"/>
      <c r="GTJ44" s="489"/>
      <c r="GTK44" s="489"/>
      <c r="GTL44" s="489"/>
      <c r="GTM44" s="489"/>
      <c r="GTN44" s="489"/>
      <c r="GTO44" s="489"/>
      <c r="GTP44" s="489"/>
      <c r="GTQ44" s="489"/>
      <c r="GTR44" s="489"/>
      <c r="GTS44" s="489"/>
      <c r="GTT44" s="489"/>
      <c r="GTU44" s="489"/>
      <c r="GTV44" s="489"/>
      <c r="GTW44" s="489"/>
      <c r="GTX44" s="489"/>
      <c r="GTY44" s="489"/>
      <c r="GTZ44" s="489"/>
      <c r="GUA44" s="489"/>
      <c r="GUB44" s="489"/>
      <c r="GUC44" s="489"/>
      <c r="GUD44" s="489"/>
      <c r="GUE44" s="489"/>
      <c r="GUF44" s="489"/>
      <c r="GUG44" s="489"/>
      <c r="GUH44" s="489"/>
      <c r="GUI44" s="489"/>
      <c r="GUJ44" s="489"/>
      <c r="GUK44" s="489"/>
      <c r="GUL44" s="489"/>
      <c r="GUM44" s="489"/>
      <c r="GUN44" s="489"/>
      <c r="GUO44" s="489"/>
      <c r="GUP44" s="489"/>
      <c r="GUQ44" s="489"/>
      <c r="GUR44" s="489"/>
      <c r="GUS44" s="489"/>
      <c r="GUT44" s="489"/>
      <c r="GUU44" s="489"/>
      <c r="GUV44" s="489"/>
      <c r="GUW44" s="489"/>
      <c r="GUX44" s="489"/>
      <c r="GUY44" s="489"/>
      <c r="GUZ44" s="489"/>
      <c r="GVA44" s="489"/>
      <c r="GVB44" s="489"/>
      <c r="GVC44" s="489"/>
      <c r="GVD44" s="489"/>
      <c r="GVE44" s="489"/>
      <c r="GVF44" s="489"/>
      <c r="GVG44" s="489"/>
      <c r="GVH44" s="489"/>
      <c r="GVI44" s="489"/>
      <c r="GVJ44" s="489"/>
      <c r="GVK44" s="489"/>
      <c r="GVL44" s="489"/>
      <c r="GVM44" s="489"/>
      <c r="GVN44" s="489"/>
      <c r="GVO44" s="489"/>
      <c r="GVP44" s="489"/>
      <c r="GVQ44" s="489"/>
      <c r="GVR44" s="489"/>
      <c r="GVS44" s="489"/>
      <c r="GVT44" s="489"/>
      <c r="GVU44" s="489"/>
      <c r="GVV44" s="489"/>
      <c r="GVW44" s="489"/>
      <c r="GVX44" s="489"/>
      <c r="GVY44" s="489"/>
      <c r="GVZ44" s="489"/>
      <c r="GWA44" s="489"/>
      <c r="GWB44" s="489"/>
      <c r="GWC44" s="489"/>
      <c r="GWD44" s="489"/>
      <c r="GWE44" s="489"/>
      <c r="GWF44" s="489"/>
      <c r="GWG44" s="489"/>
      <c r="GWH44" s="489"/>
      <c r="GWI44" s="489"/>
      <c r="GWJ44" s="489"/>
      <c r="GWK44" s="489"/>
      <c r="GWL44" s="489"/>
      <c r="GWM44" s="489"/>
      <c r="GWN44" s="489"/>
      <c r="GWO44" s="489"/>
      <c r="GWP44" s="489"/>
      <c r="GWQ44" s="489"/>
      <c r="GWR44" s="489"/>
      <c r="GWS44" s="489"/>
      <c r="GWT44" s="489"/>
      <c r="GWU44" s="489"/>
      <c r="GWV44" s="489"/>
      <c r="GWW44" s="489"/>
      <c r="GWX44" s="489"/>
      <c r="GWY44" s="489"/>
      <c r="GWZ44" s="489"/>
      <c r="GXA44" s="489"/>
      <c r="GXB44" s="489"/>
      <c r="GXC44" s="489"/>
      <c r="GXD44" s="489"/>
      <c r="GXE44" s="489"/>
      <c r="GXF44" s="489"/>
      <c r="GXG44" s="489"/>
      <c r="GXH44" s="489"/>
      <c r="GXI44" s="489"/>
      <c r="GXJ44" s="489"/>
      <c r="GXK44" s="489"/>
      <c r="GXL44" s="489"/>
      <c r="GXM44" s="489"/>
      <c r="GXN44" s="489"/>
      <c r="GXO44" s="489"/>
      <c r="GXP44" s="489"/>
      <c r="GXQ44" s="489"/>
      <c r="GXR44" s="489"/>
      <c r="GXS44" s="489"/>
      <c r="GXT44" s="489"/>
      <c r="GXU44" s="489"/>
      <c r="GXV44" s="489"/>
      <c r="GXW44" s="489"/>
      <c r="GXX44" s="489"/>
      <c r="GXY44" s="489"/>
      <c r="GXZ44" s="489"/>
      <c r="GYA44" s="489"/>
      <c r="GYB44" s="489"/>
      <c r="GYC44" s="489"/>
      <c r="GYD44" s="489"/>
      <c r="GYE44" s="489"/>
      <c r="GYF44" s="489"/>
      <c r="GYG44" s="489"/>
      <c r="GYH44" s="489"/>
      <c r="GYI44" s="489"/>
      <c r="GYJ44" s="489"/>
      <c r="GYK44" s="489"/>
      <c r="GYL44" s="489"/>
      <c r="GYM44" s="489"/>
      <c r="GYN44" s="489"/>
      <c r="GYO44" s="489"/>
      <c r="GYP44" s="489"/>
      <c r="GYQ44" s="489"/>
      <c r="GYR44" s="489"/>
      <c r="GYS44" s="489"/>
      <c r="GYT44" s="489"/>
      <c r="GYU44" s="489"/>
      <c r="GYV44" s="489"/>
      <c r="GYW44" s="489"/>
      <c r="GYX44" s="489"/>
      <c r="GYY44" s="489"/>
      <c r="GYZ44" s="489"/>
      <c r="GZA44" s="489"/>
      <c r="GZB44" s="489"/>
      <c r="GZC44" s="489"/>
      <c r="GZD44" s="489"/>
      <c r="GZE44" s="489"/>
      <c r="GZF44" s="489"/>
      <c r="GZG44" s="489"/>
      <c r="GZH44" s="489"/>
      <c r="GZI44" s="489"/>
      <c r="GZJ44" s="489"/>
      <c r="GZK44" s="489"/>
      <c r="GZL44" s="489"/>
      <c r="GZM44" s="489"/>
      <c r="GZN44" s="489"/>
      <c r="GZO44" s="489"/>
      <c r="GZP44" s="489"/>
      <c r="GZQ44" s="489"/>
      <c r="GZR44" s="489"/>
      <c r="GZS44" s="489"/>
      <c r="GZT44" s="489"/>
      <c r="GZU44" s="489"/>
      <c r="GZV44" s="489"/>
      <c r="GZW44" s="489"/>
      <c r="GZX44" s="489"/>
      <c r="GZY44" s="489"/>
      <c r="GZZ44" s="489"/>
      <c r="HAA44" s="489"/>
      <c r="HAB44" s="489"/>
      <c r="HAC44" s="489"/>
      <c r="HAD44" s="489"/>
      <c r="HAE44" s="489"/>
      <c r="HAF44" s="489"/>
      <c r="HAG44" s="489"/>
      <c r="HAH44" s="489"/>
      <c r="HAI44" s="489"/>
      <c r="HAJ44" s="489"/>
      <c r="HAK44" s="489"/>
      <c r="HAL44" s="489"/>
      <c r="HAM44" s="489"/>
      <c r="HAN44" s="489"/>
      <c r="HAO44" s="489"/>
      <c r="HAP44" s="489"/>
      <c r="HAQ44" s="489"/>
      <c r="HAR44" s="489"/>
      <c r="HAS44" s="489"/>
      <c r="HAT44" s="489"/>
      <c r="HAU44" s="489"/>
      <c r="HAV44" s="489"/>
      <c r="HAW44" s="489"/>
      <c r="HAX44" s="489"/>
      <c r="HAY44" s="489"/>
      <c r="HAZ44" s="489"/>
      <c r="HBA44" s="489"/>
      <c r="HBB44" s="489"/>
      <c r="HBC44" s="489"/>
      <c r="HBD44" s="489"/>
      <c r="HBE44" s="489"/>
      <c r="HBF44" s="489"/>
      <c r="HBG44" s="489"/>
      <c r="HBH44" s="489"/>
      <c r="HBI44" s="489"/>
      <c r="HBJ44" s="489"/>
      <c r="HBK44" s="489"/>
      <c r="HBL44" s="489"/>
      <c r="HBM44" s="489"/>
      <c r="HBN44" s="489"/>
      <c r="HBO44" s="489"/>
      <c r="HBP44" s="489"/>
      <c r="HBQ44" s="489"/>
      <c r="HBR44" s="489"/>
      <c r="HBS44" s="489"/>
      <c r="HBT44" s="489"/>
      <c r="HBU44" s="489"/>
      <c r="HBV44" s="489"/>
      <c r="HBW44" s="489"/>
      <c r="HBX44" s="489"/>
      <c r="HBY44" s="489"/>
      <c r="HBZ44" s="489"/>
      <c r="HCA44" s="489"/>
      <c r="HCB44" s="489"/>
      <c r="HCC44" s="489"/>
      <c r="HCD44" s="489"/>
      <c r="HCE44" s="489"/>
      <c r="HCF44" s="489"/>
      <c r="HCG44" s="489"/>
      <c r="HCH44" s="489"/>
      <c r="HCI44" s="489"/>
      <c r="HCJ44" s="489"/>
      <c r="HCK44" s="489"/>
      <c r="HCL44" s="489"/>
      <c r="HCM44" s="489"/>
      <c r="HCN44" s="489"/>
      <c r="HCO44" s="489"/>
      <c r="HCP44" s="489"/>
      <c r="HCQ44" s="489"/>
      <c r="HCR44" s="489"/>
      <c r="HCS44" s="489"/>
      <c r="HCT44" s="489"/>
      <c r="HCU44" s="489"/>
      <c r="HCV44" s="489"/>
      <c r="HCW44" s="489"/>
      <c r="HCX44" s="489"/>
      <c r="HCY44" s="489"/>
      <c r="HCZ44" s="489"/>
      <c r="HDA44" s="489"/>
      <c r="HDB44" s="489"/>
      <c r="HDC44" s="489"/>
      <c r="HDD44" s="489"/>
      <c r="HDE44" s="489"/>
      <c r="HDF44" s="489"/>
      <c r="HDG44" s="489"/>
      <c r="HDH44" s="489"/>
      <c r="HDI44" s="489"/>
      <c r="HDJ44" s="489"/>
      <c r="HDK44" s="489"/>
      <c r="HDL44" s="489"/>
      <c r="HDM44" s="489"/>
      <c r="HDN44" s="489"/>
      <c r="HDO44" s="489"/>
      <c r="HDP44" s="489"/>
      <c r="HDQ44" s="489"/>
      <c r="HDR44" s="489"/>
      <c r="HDS44" s="489"/>
      <c r="HDT44" s="489"/>
      <c r="HDU44" s="489"/>
      <c r="HDV44" s="489"/>
      <c r="HDW44" s="489"/>
      <c r="HDX44" s="489"/>
      <c r="HDY44" s="489"/>
      <c r="HDZ44" s="489"/>
      <c r="HEA44" s="489"/>
      <c r="HEB44" s="489"/>
      <c r="HEC44" s="489"/>
      <c r="HED44" s="489"/>
      <c r="HEE44" s="489"/>
      <c r="HEF44" s="489"/>
      <c r="HEG44" s="489"/>
      <c r="HEH44" s="489"/>
      <c r="HEI44" s="489"/>
      <c r="HEJ44" s="489"/>
      <c r="HEK44" s="489"/>
      <c r="HEL44" s="489"/>
      <c r="HEM44" s="489"/>
      <c r="HEN44" s="489"/>
      <c r="HEO44" s="489"/>
      <c r="HEP44" s="489"/>
      <c r="HEQ44" s="489"/>
      <c r="HER44" s="489"/>
      <c r="HES44" s="489"/>
      <c r="HET44" s="489"/>
      <c r="HEU44" s="489"/>
      <c r="HEV44" s="489"/>
      <c r="HEW44" s="489"/>
      <c r="HEX44" s="489"/>
      <c r="HEY44" s="489"/>
      <c r="HEZ44" s="489"/>
      <c r="HFA44" s="489"/>
      <c r="HFB44" s="489"/>
      <c r="HFC44" s="489"/>
      <c r="HFD44" s="489"/>
      <c r="HFE44" s="489"/>
      <c r="HFF44" s="489"/>
      <c r="HFG44" s="489"/>
      <c r="HFH44" s="489"/>
      <c r="HFI44" s="489"/>
      <c r="HFJ44" s="489"/>
      <c r="HFK44" s="489"/>
      <c r="HFL44" s="489"/>
      <c r="HFM44" s="489"/>
      <c r="HFN44" s="489"/>
      <c r="HFO44" s="489"/>
      <c r="HFP44" s="489"/>
      <c r="HFQ44" s="489"/>
      <c r="HFR44" s="489"/>
      <c r="HFS44" s="489"/>
      <c r="HFT44" s="489"/>
      <c r="HFU44" s="489"/>
      <c r="HFV44" s="489"/>
      <c r="HFW44" s="489"/>
      <c r="HFX44" s="489"/>
      <c r="HFY44" s="489"/>
      <c r="HFZ44" s="489"/>
      <c r="HGA44" s="489"/>
      <c r="HGB44" s="489"/>
      <c r="HGC44" s="489"/>
      <c r="HGD44" s="489"/>
      <c r="HGE44" s="489"/>
      <c r="HGF44" s="489"/>
      <c r="HGG44" s="489"/>
      <c r="HGH44" s="489"/>
      <c r="HGI44" s="489"/>
      <c r="HGJ44" s="489"/>
      <c r="HGK44" s="489"/>
      <c r="HGL44" s="489"/>
      <c r="HGM44" s="489"/>
      <c r="HGN44" s="489"/>
      <c r="HGO44" s="489"/>
      <c r="HGP44" s="489"/>
      <c r="HGQ44" s="489"/>
      <c r="HGR44" s="489"/>
      <c r="HGS44" s="489"/>
      <c r="HGT44" s="489"/>
      <c r="HGU44" s="489"/>
      <c r="HGV44" s="489"/>
      <c r="HGW44" s="489"/>
      <c r="HGX44" s="489"/>
      <c r="HGY44" s="489"/>
      <c r="HGZ44" s="489"/>
      <c r="HHA44" s="489"/>
      <c r="HHB44" s="489"/>
      <c r="HHC44" s="489"/>
      <c r="HHD44" s="489"/>
      <c r="HHE44" s="489"/>
      <c r="HHF44" s="489"/>
      <c r="HHG44" s="489"/>
      <c r="HHH44" s="489"/>
      <c r="HHI44" s="489"/>
      <c r="HHJ44" s="489"/>
      <c r="HHK44" s="489"/>
      <c r="HHL44" s="489"/>
      <c r="HHM44" s="489"/>
      <c r="HHN44" s="489"/>
      <c r="HHO44" s="489"/>
      <c r="HHP44" s="489"/>
      <c r="HHQ44" s="489"/>
      <c r="HHR44" s="489"/>
      <c r="HHS44" s="489"/>
      <c r="HHT44" s="489"/>
      <c r="HHU44" s="489"/>
      <c r="HHV44" s="489"/>
      <c r="HHW44" s="489"/>
      <c r="HHX44" s="489"/>
      <c r="HHY44" s="489"/>
      <c r="HHZ44" s="489"/>
      <c r="HIA44" s="489"/>
      <c r="HIB44" s="489"/>
      <c r="HIC44" s="489"/>
      <c r="HID44" s="489"/>
      <c r="HIE44" s="489"/>
      <c r="HIF44" s="489"/>
      <c r="HIG44" s="489"/>
      <c r="HIH44" s="489"/>
      <c r="HII44" s="489"/>
      <c r="HIJ44" s="489"/>
      <c r="HIK44" s="489"/>
      <c r="HIL44" s="489"/>
      <c r="HIM44" s="489"/>
      <c r="HIN44" s="489"/>
      <c r="HIO44" s="489"/>
      <c r="HIP44" s="489"/>
      <c r="HIQ44" s="489"/>
      <c r="HIR44" s="489"/>
      <c r="HIS44" s="489"/>
      <c r="HIT44" s="489"/>
      <c r="HIU44" s="489"/>
      <c r="HIV44" s="489"/>
      <c r="HIW44" s="489"/>
      <c r="HIX44" s="489"/>
      <c r="HIY44" s="489"/>
      <c r="HIZ44" s="489"/>
      <c r="HJA44" s="489"/>
      <c r="HJB44" s="489"/>
      <c r="HJC44" s="489"/>
      <c r="HJD44" s="489"/>
      <c r="HJE44" s="489"/>
      <c r="HJF44" s="489"/>
      <c r="HJG44" s="489"/>
      <c r="HJH44" s="489"/>
      <c r="HJI44" s="489"/>
      <c r="HJJ44" s="489"/>
      <c r="HJK44" s="489"/>
      <c r="HJL44" s="489"/>
      <c r="HJM44" s="489"/>
      <c r="HJN44" s="489"/>
      <c r="HJO44" s="489"/>
      <c r="HJP44" s="489"/>
      <c r="HJQ44" s="489"/>
      <c r="HJR44" s="489"/>
      <c r="HJS44" s="489"/>
      <c r="HJT44" s="489"/>
      <c r="HJU44" s="489"/>
      <c r="HJV44" s="489"/>
      <c r="HJW44" s="489"/>
      <c r="HJX44" s="489"/>
      <c r="HJY44" s="489"/>
      <c r="HJZ44" s="489"/>
      <c r="HKA44" s="489"/>
      <c r="HKB44" s="489"/>
      <c r="HKC44" s="489"/>
      <c r="HKD44" s="489"/>
      <c r="HKE44" s="489"/>
      <c r="HKF44" s="489"/>
      <c r="HKG44" s="489"/>
      <c r="HKH44" s="489"/>
      <c r="HKI44" s="489"/>
      <c r="HKJ44" s="489"/>
      <c r="HKK44" s="489"/>
      <c r="HKL44" s="489"/>
      <c r="HKM44" s="489"/>
      <c r="HKN44" s="489"/>
      <c r="HKO44" s="489"/>
      <c r="HKP44" s="489"/>
      <c r="HKQ44" s="489"/>
      <c r="HKR44" s="489"/>
      <c r="HKS44" s="489"/>
      <c r="HKT44" s="489"/>
      <c r="HKU44" s="489"/>
      <c r="HKV44" s="489"/>
      <c r="HKW44" s="489"/>
      <c r="HKX44" s="489"/>
      <c r="HKY44" s="489"/>
      <c r="HKZ44" s="489"/>
      <c r="HLA44" s="489"/>
      <c r="HLB44" s="489"/>
      <c r="HLC44" s="489"/>
      <c r="HLD44" s="489"/>
      <c r="HLE44" s="489"/>
      <c r="HLF44" s="489"/>
      <c r="HLG44" s="489"/>
      <c r="HLH44" s="489"/>
      <c r="HLI44" s="489"/>
      <c r="HLJ44" s="489"/>
      <c r="HLK44" s="489"/>
      <c r="HLL44" s="489"/>
      <c r="HLM44" s="489"/>
      <c r="HLN44" s="489"/>
      <c r="HLO44" s="489"/>
      <c r="HLP44" s="489"/>
      <c r="HLQ44" s="489"/>
      <c r="HLR44" s="489"/>
      <c r="HLS44" s="489"/>
      <c r="HLT44" s="489"/>
      <c r="HLU44" s="489"/>
      <c r="HLV44" s="489"/>
      <c r="HLW44" s="489"/>
      <c r="HLX44" s="489"/>
      <c r="HLY44" s="489"/>
      <c r="HLZ44" s="489"/>
      <c r="HMA44" s="489"/>
      <c r="HMB44" s="489"/>
      <c r="HMC44" s="489"/>
      <c r="HMD44" s="489"/>
      <c r="HME44" s="489"/>
      <c r="HMF44" s="489"/>
      <c r="HMG44" s="489"/>
      <c r="HMH44" s="489"/>
      <c r="HMI44" s="489"/>
      <c r="HMJ44" s="489"/>
      <c r="HMK44" s="489"/>
      <c r="HML44" s="489"/>
      <c r="HMM44" s="489"/>
      <c r="HMN44" s="489"/>
      <c r="HMO44" s="489"/>
      <c r="HMP44" s="489"/>
      <c r="HMQ44" s="489"/>
      <c r="HMR44" s="489"/>
      <c r="HMS44" s="489"/>
      <c r="HMT44" s="489"/>
      <c r="HMU44" s="489"/>
      <c r="HMV44" s="489"/>
      <c r="HMW44" s="489"/>
      <c r="HMX44" s="489"/>
      <c r="HMY44" s="489"/>
      <c r="HMZ44" s="489"/>
      <c r="HNA44" s="489"/>
      <c r="HNB44" s="489"/>
      <c r="HNC44" s="489"/>
      <c r="HND44" s="489"/>
      <c r="HNE44" s="489"/>
      <c r="HNF44" s="489"/>
      <c r="HNG44" s="489"/>
      <c r="HNH44" s="489"/>
      <c r="HNI44" s="489"/>
      <c r="HNJ44" s="489"/>
      <c r="HNK44" s="489"/>
      <c r="HNL44" s="489"/>
      <c r="HNM44" s="489"/>
      <c r="HNN44" s="489"/>
      <c r="HNO44" s="489"/>
      <c r="HNP44" s="489"/>
      <c r="HNQ44" s="489"/>
      <c r="HNR44" s="489"/>
      <c r="HNS44" s="489"/>
      <c r="HNT44" s="489"/>
      <c r="HNU44" s="489"/>
      <c r="HNV44" s="489"/>
      <c r="HNW44" s="489"/>
      <c r="HNX44" s="489"/>
      <c r="HNY44" s="489"/>
      <c r="HNZ44" s="489"/>
      <c r="HOA44" s="489"/>
      <c r="HOB44" s="489"/>
      <c r="HOC44" s="489"/>
      <c r="HOD44" s="489"/>
      <c r="HOE44" s="489"/>
      <c r="HOF44" s="489"/>
      <c r="HOG44" s="489"/>
      <c r="HOH44" s="489"/>
      <c r="HOI44" s="489"/>
      <c r="HOJ44" s="489"/>
      <c r="HOK44" s="489"/>
      <c r="HOL44" s="489"/>
      <c r="HOM44" s="489"/>
      <c r="HON44" s="489"/>
      <c r="HOO44" s="489"/>
      <c r="HOP44" s="489"/>
      <c r="HOQ44" s="489"/>
      <c r="HOR44" s="489"/>
      <c r="HOS44" s="489"/>
      <c r="HOT44" s="489"/>
      <c r="HOU44" s="489"/>
      <c r="HOV44" s="489"/>
      <c r="HOW44" s="489"/>
      <c r="HOX44" s="489"/>
      <c r="HOY44" s="489"/>
      <c r="HOZ44" s="489"/>
      <c r="HPA44" s="489"/>
      <c r="HPB44" s="489"/>
      <c r="HPC44" s="489"/>
      <c r="HPD44" s="489"/>
      <c r="HPE44" s="489"/>
      <c r="HPF44" s="489"/>
      <c r="HPG44" s="489"/>
      <c r="HPH44" s="489"/>
      <c r="HPI44" s="489"/>
      <c r="HPJ44" s="489"/>
      <c r="HPK44" s="489"/>
      <c r="HPL44" s="489"/>
      <c r="HPM44" s="489"/>
      <c r="HPN44" s="489"/>
      <c r="HPO44" s="489"/>
      <c r="HPP44" s="489"/>
      <c r="HPQ44" s="489"/>
      <c r="HPR44" s="489"/>
      <c r="HPS44" s="489"/>
      <c r="HPT44" s="489"/>
      <c r="HPU44" s="489"/>
      <c r="HPV44" s="489"/>
      <c r="HPW44" s="489"/>
      <c r="HPX44" s="489"/>
      <c r="HPY44" s="489"/>
      <c r="HPZ44" s="489"/>
      <c r="HQA44" s="489"/>
      <c r="HQB44" s="489"/>
      <c r="HQC44" s="489"/>
      <c r="HQD44" s="489"/>
      <c r="HQE44" s="489"/>
      <c r="HQF44" s="489"/>
      <c r="HQG44" s="489"/>
      <c r="HQH44" s="489"/>
      <c r="HQI44" s="489"/>
      <c r="HQJ44" s="489"/>
      <c r="HQK44" s="489"/>
      <c r="HQL44" s="489"/>
      <c r="HQM44" s="489"/>
      <c r="HQN44" s="489"/>
      <c r="HQO44" s="489"/>
      <c r="HQP44" s="489"/>
      <c r="HQQ44" s="489"/>
      <c r="HQR44" s="489"/>
      <c r="HQS44" s="489"/>
      <c r="HQT44" s="489"/>
      <c r="HQU44" s="489"/>
      <c r="HQV44" s="489"/>
      <c r="HQW44" s="489"/>
      <c r="HQX44" s="489"/>
      <c r="HQY44" s="489"/>
      <c r="HQZ44" s="489"/>
      <c r="HRA44" s="489"/>
      <c r="HRB44" s="489"/>
      <c r="HRC44" s="489"/>
      <c r="HRD44" s="489"/>
      <c r="HRE44" s="489"/>
      <c r="HRF44" s="489"/>
      <c r="HRG44" s="489"/>
      <c r="HRH44" s="489"/>
      <c r="HRI44" s="489"/>
      <c r="HRJ44" s="489"/>
      <c r="HRK44" s="489"/>
      <c r="HRL44" s="489"/>
      <c r="HRM44" s="489"/>
      <c r="HRN44" s="489"/>
      <c r="HRO44" s="489"/>
      <c r="HRP44" s="489"/>
      <c r="HRQ44" s="489"/>
      <c r="HRR44" s="489"/>
      <c r="HRS44" s="489"/>
      <c r="HRT44" s="489"/>
      <c r="HRU44" s="489"/>
      <c r="HRV44" s="489"/>
      <c r="HRW44" s="489"/>
      <c r="HRX44" s="489"/>
      <c r="HRY44" s="489"/>
      <c r="HRZ44" s="489"/>
      <c r="HSA44" s="489"/>
      <c r="HSB44" s="489"/>
      <c r="HSC44" s="489"/>
      <c r="HSD44" s="489"/>
      <c r="HSE44" s="489"/>
      <c r="HSF44" s="489"/>
      <c r="HSG44" s="489"/>
      <c r="HSH44" s="489"/>
      <c r="HSI44" s="489"/>
      <c r="HSJ44" s="489"/>
      <c r="HSK44" s="489"/>
      <c r="HSL44" s="489"/>
      <c r="HSM44" s="489"/>
      <c r="HSN44" s="489"/>
      <c r="HSO44" s="489"/>
      <c r="HSP44" s="489"/>
      <c r="HSQ44" s="489"/>
      <c r="HSR44" s="489"/>
      <c r="HSS44" s="489"/>
      <c r="HST44" s="489"/>
      <c r="HSU44" s="489"/>
      <c r="HSV44" s="489"/>
      <c r="HSW44" s="489"/>
      <c r="HSX44" s="489"/>
      <c r="HSY44" s="489"/>
      <c r="HSZ44" s="489"/>
      <c r="HTA44" s="489"/>
      <c r="HTB44" s="489"/>
      <c r="HTC44" s="489"/>
      <c r="HTD44" s="489"/>
      <c r="HTE44" s="489"/>
      <c r="HTF44" s="489"/>
      <c r="HTG44" s="489"/>
      <c r="HTH44" s="489"/>
      <c r="HTI44" s="489"/>
      <c r="HTJ44" s="489"/>
      <c r="HTK44" s="489"/>
      <c r="HTL44" s="489"/>
      <c r="HTM44" s="489"/>
      <c r="HTN44" s="489"/>
      <c r="HTO44" s="489"/>
      <c r="HTP44" s="489"/>
      <c r="HTQ44" s="489"/>
      <c r="HTR44" s="489"/>
      <c r="HTS44" s="489"/>
      <c r="HTT44" s="489"/>
      <c r="HTU44" s="489"/>
      <c r="HTV44" s="489"/>
      <c r="HTW44" s="489"/>
      <c r="HTX44" s="489"/>
      <c r="HTY44" s="489"/>
      <c r="HTZ44" s="489"/>
      <c r="HUA44" s="489"/>
      <c r="HUB44" s="489"/>
      <c r="HUC44" s="489"/>
      <c r="HUD44" s="489"/>
      <c r="HUE44" s="489"/>
      <c r="HUF44" s="489"/>
      <c r="HUG44" s="489"/>
      <c r="HUH44" s="489"/>
      <c r="HUI44" s="489"/>
      <c r="HUJ44" s="489"/>
      <c r="HUK44" s="489"/>
      <c r="HUL44" s="489"/>
      <c r="HUM44" s="489"/>
      <c r="HUN44" s="489"/>
      <c r="HUO44" s="489"/>
      <c r="HUP44" s="489"/>
      <c r="HUQ44" s="489"/>
      <c r="HUR44" s="489"/>
      <c r="HUS44" s="489"/>
      <c r="HUT44" s="489"/>
      <c r="HUU44" s="489"/>
      <c r="HUV44" s="489"/>
      <c r="HUW44" s="489"/>
      <c r="HUX44" s="489"/>
      <c r="HUY44" s="489"/>
      <c r="HUZ44" s="489"/>
      <c r="HVA44" s="489"/>
      <c r="HVB44" s="489"/>
      <c r="HVC44" s="489"/>
      <c r="HVD44" s="489"/>
      <c r="HVE44" s="489"/>
      <c r="HVF44" s="489"/>
      <c r="HVG44" s="489"/>
      <c r="HVH44" s="489"/>
      <c r="HVI44" s="489"/>
      <c r="HVJ44" s="489"/>
      <c r="HVK44" s="489"/>
      <c r="HVL44" s="489"/>
      <c r="HVM44" s="489"/>
      <c r="HVN44" s="489"/>
      <c r="HVO44" s="489"/>
      <c r="HVP44" s="489"/>
      <c r="HVQ44" s="489"/>
      <c r="HVR44" s="489"/>
      <c r="HVS44" s="489"/>
      <c r="HVT44" s="489"/>
      <c r="HVU44" s="489"/>
      <c r="HVV44" s="489"/>
      <c r="HVW44" s="489"/>
      <c r="HVX44" s="489"/>
      <c r="HVY44" s="489"/>
      <c r="HVZ44" s="489"/>
      <c r="HWA44" s="489"/>
      <c r="HWB44" s="489"/>
      <c r="HWC44" s="489"/>
      <c r="HWD44" s="489"/>
      <c r="HWE44" s="489"/>
      <c r="HWF44" s="489"/>
      <c r="HWG44" s="489"/>
      <c r="HWH44" s="489"/>
      <c r="HWI44" s="489"/>
      <c r="HWJ44" s="489"/>
      <c r="HWK44" s="489"/>
      <c r="HWL44" s="489"/>
      <c r="HWM44" s="489"/>
      <c r="HWN44" s="489"/>
      <c r="HWO44" s="489"/>
      <c r="HWP44" s="489"/>
      <c r="HWQ44" s="489"/>
      <c r="HWR44" s="489"/>
      <c r="HWS44" s="489"/>
      <c r="HWT44" s="489"/>
      <c r="HWU44" s="489"/>
      <c r="HWV44" s="489"/>
      <c r="HWW44" s="489"/>
      <c r="HWX44" s="489"/>
      <c r="HWY44" s="489"/>
      <c r="HWZ44" s="489"/>
      <c r="HXA44" s="489"/>
      <c r="HXB44" s="489"/>
      <c r="HXC44" s="489"/>
      <c r="HXD44" s="489"/>
      <c r="HXE44" s="489"/>
      <c r="HXF44" s="489"/>
      <c r="HXG44" s="489"/>
      <c r="HXH44" s="489"/>
      <c r="HXI44" s="489"/>
      <c r="HXJ44" s="489"/>
      <c r="HXK44" s="489"/>
      <c r="HXL44" s="489"/>
      <c r="HXM44" s="489"/>
      <c r="HXN44" s="489"/>
      <c r="HXO44" s="489"/>
      <c r="HXP44" s="489"/>
      <c r="HXQ44" s="489"/>
      <c r="HXR44" s="489"/>
      <c r="HXS44" s="489"/>
      <c r="HXT44" s="489"/>
      <c r="HXU44" s="489"/>
      <c r="HXV44" s="489"/>
      <c r="HXW44" s="489"/>
      <c r="HXX44" s="489"/>
      <c r="HXY44" s="489"/>
      <c r="HXZ44" s="489"/>
      <c r="HYA44" s="489"/>
      <c r="HYB44" s="489"/>
      <c r="HYC44" s="489"/>
      <c r="HYD44" s="489"/>
      <c r="HYE44" s="489"/>
      <c r="HYF44" s="489"/>
      <c r="HYG44" s="489"/>
      <c r="HYH44" s="489"/>
      <c r="HYI44" s="489"/>
      <c r="HYJ44" s="489"/>
      <c r="HYK44" s="489"/>
      <c r="HYL44" s="489"/>
      <c r="HYM44" s="489"/>
      <c r="HYN44" s="489"/>
      <c r="HYO44" s="489"/>
      <c r="HYP44" s="489"/>
      <c r="HYQ44" s="489"/>
      <c r="HYR44" s="489"/>
      <c r="HYS44" s="489"/>
      <c r="HYT44" s="489"/>
      <c r="HYU44" s="489"/>
      <c r="HYV44" s="489"/>
      <c r="HYW44" s="489"/>
      <c r="HYX44" s="489"/>
      <c r="HYY44" s="489"/>
      <c r="HYZ44" s="489"/>
      <c r="HZA44" s="489"/>
      <c r="HZB44" s="489"/>
      <c r="HZC44" s="489"/>
      <c r="HZD44" s="489"/>
      <c r="HZE44" s="489"/>
      <c r="HZF44" s="489"/>
      <c r="HZG44" s="489"/>
      <c r="HZH44" s="489"/>
      <c r="HZI44" s="489"/>
      <c r="HZJ44" s="489"/>
      <c r="HZK44" s="489"/>
      <c r="HZL44" s="489"/>
      <c r="HZM44" s="489"/>
      <c r="HZN44" s="489"/>
      <c r="HZO44" s="489"/>
      <c r="HZP44" s="489"/>
      <c r="HZQ44" s="489"/>
      <c r="HZR44" s="489"/>
      <c r="HZS44" s="489"/>
      <c r="HZT44" s="489"/>
      <c r="HZU44" s="489"/>
      <c r="HZV44" s="489"/>
      <c r="HZW44" s="489"/>
      <c r="HZX44" s="489"/>
      <c r="HZY44" s="489"/>
      <c r="HZZ44" s="489"/>
      <c r="IAA44" s="489"/>
      <c r="IAB44" s="489"/>
      <c r="IAC44" s="489"/>
      <c r="IAD44" s="489"/>
      <c r="IAE44" s="489"/>
      <c r="IAF44" s="489"/>
      <c r="IAG44" s="489"/>
      <c r="IAH44" s="489"/>
      <c r="IAI44" s="489"/>
      <c r="IAJ44" s="489"/>
      <c r="IAK44" s="489"/>
      <c r="IAL44" s="489"/>
      <c r="IAM44" s="489"/>
      <c r="IAN44" s="489"/>
      <c r="IAO44" s="489"/>
      <c r="IAP44" s="489"/>
      <c r="IAQ44" s="489"/>
      <c r="IAR44" s="489"/>
      <c r="IAS44" s="489"/>
      <c r="IAT44" s="489"/>
      <c r="IAU44" s="489"/>
      <c r="IAV44" s="489"/>
      <c r="IAW44" s="489"/>
      <c r="IAX44" s="489"/>
      <c r="IAY44" s="489"/>
      <c r="IAZ44" s="489"/>
      <c r="IBA44" s="489"/>
      <c r="IBB44" s="489"/>
      <c r="IBC44" s="489"/>
      <c r="IBD44" s="489"/>
      <c r="IBE44" s="489"/>
      <c r="IBF44" s="489"/>
      <c r="IBG44" s="489"/>
      <c r="IBH44" s="489"/>
      <c r="IBI44" s="489"/>
      <c r="IBJ44" s="489"/>
      <c r="IBK44" s="489"/>
      <c r="IBL44" s="489"/>
      <c r="IBM44" s="489"/>
      <c r="IBN44" s="489"/>
      <c r="IBO44" s="489"/>
      <c r="IBP44" s="489"/>
      <c r="IBQ44" s="489"/>
      <c r="IBR44" s="489"/>
      <c r="IBS44" s="489"/>
      <c r="IBT44" s="489"/>
      <c r="IBU44" s="489"/>
      <c r="IBV44" s="489"/>
      <c r="IBW44" s="489"/>
      <c r="IBX44" s="489"/>
      <c r="IBY44" s="489"/>
      <c r="IBZ44" s="489"/>
      <c r="ICA44" s="489"/>
      <c r="ICB44" s="489"/>
      <c r="ICC44" s="489"/>
      <c r="ICD44" s="489"/>
      <c r="ICE44" s="489"/>
      <c r="ICF44" s="489"/>
      <c r="ICG44" s="489"/>
      <c r="ICH44" s="489"/>
      <c r="ICI44" s="489"/>
      <c r="ICJ44" s="489"/>
      <c r="ICK44" s="489"/>
      <c r="ICL44" s="489"/>
      <c r="ICM44" s="489"/>
      <c r="ICN44" s="489"/>
      <c r="ICO44" s="489"/>
      <c r="ICP44" s="489"/>
      <c r="ICQ44" s="489"/>
      <c r="ICR44" s="489"/>
      <c r="ICS44" s="489"/>
      <c r="ICT44" s="489"/>
      <c r="ICU44" s="489"/>
      <c r="ICV44" s="489"/>
      <c r="ICW44" s="489"/>
      <c r="ICX44" s="489"/>
      <c r="ICY44" s="489"/>
      <c r="ICZ44" s="489"/>
      <c r="IDA44" s="489"/>
      <c r="IDB44" s="489"/>
      <c r="IDC44" s="489"/>
      <c r="IDD44" s="489"/>
      <c r="IDE44" s="489"/>
      <c r="IDF44" s="489"/>
      <c r="IDG44" s="489"/>
      <c r="IDH44" s="489"/>
      <c r="IDI44" s="489"/>
      <c r="IDJ44" s="489"/>
      <c r="IDK44" s="489"/>
      <c r="IDL44" s="489"/>
      <c r="IDM44" s="489"/>
      <c r="IDN44" s="489"/>
      <c r="IDO44" s="489"/>
      <c r="IDP44" s="489"/>
      <c r="IDQ44" s="489"/>
      <c r="IDR44" s="489"/>
      <c r="IDS44" s="489"/>
      <c r="IDT44" s="489"/>
      <c r="IDU44" s="489"/>
      <c r="IDV44" s="489"/>
      <c r="IDW44" s="489"/>
      <c r="IDX44" s="489"/>
      <c r="IDY44" s="489"/>
      <c r="IDZ44" s="489"/>
      <c r="IEA44" s="489"/>
      <c r="IEB44" s="489"/>
      <c r="IEC44" s="489"/>
      <c r="IED44" s="489"/>
      <c r="IEE44" s="489"/>
      <c r="IEF44" s="489"/>
      <c r="IEG44" s="489"/>
      <c r="IEH44" s="489"/>
      <c r="IEI44" s="489"/>
      <c r="IEJ44" s="489"/>
      <c r="IEK44" s="489"/>
      <c r="IEL44" s="489"/>
      <c r="IEM44" s="489"/>
      <c r="IEN44" s="489"/>
      <c r="IEO44" s="489"/>
      <c r="IEP44" s="489"/>
      <c r="IEQ44" s="489"/>
      <c r="IER44" s="489"/>
      <c r="IES44" s="489"/>
      <c r="IET44" s="489"/>
      <c r="IEU44" s="489"/>
      <c r="IEV44" s="489"/>
      <c r="IEW44" s="489"/>
      <c r="IEX44" s="489"/>
      <c r="IEY44" s="489"/>
      <c r="IEZ44" s="489"/>
      <c r="IFA44" s="489"/>
      <c r="IFB44" s="489"/>
      <c r="IFC44" s="489"/>
      <c r="IFD44" s="489"/>
      <c r="IFE44" s="489"/>
      <c r="IFF44" s="489"/>
      <c r="IFG44" s="489"/>
      <c r="IFH44" s="489"/>
      <c r="IFI44" s="489"/>
      <c r="IFJ44" s="489"/>
      <c r="IFK44" s="489"/>
      <c r="IFL44" s="489"/>
      <c r="IFM44" s="489"/>
      <c r="IFN44" s="489"/>
      <c r="IFO44" s="489"/>
      <c r="IFP44" s="489"/>
      <c r="IFQ44" s="489"/>
      <c r="IFR44" s="489"/>
      <c r="IFS44" s="489"/>
      <c r="IFT44" s="489"/>
      <c r="IFU44" s="489"/>
      <c r="IFV44" s="489"/>
      <c r="IFW44" s="489"/>
      <c r="IFX44" s="489"/>
      <c r="IFY44" s="489"/>
      <c r="IFZ44" s="489"/>
      <c r="IGA44" s="489"/>
      <c r="IGB44" s="489"/>
      <c r="IGC44" s="489"/>
      <c r="IGD44" s="489"/>
      <c r="IGE44" s="489"/>
      <c r="IGF44" s="489"/>
      <c r="IGG44" s="489"/>
      <c r="IGH44" s="489"/>
      <c r="IGI44" s="489"/>
      <c r="IGJ44" s="489"/>
      <c r="IGK44" s="489"/>
      <c r="IGL44" s="489"/>
      <c r="IGM44" s="489"/>
      <c r="IGN44" s="489"/>
      <c r="IGO44" s="489"/>
      <c r="IGP44" s="489"/>
      <c r="IGQ44" s="489"/>
      <c r="IGR44" s="489"/>
      <c r="IGS44" s="489"/>
      <c r="IGT44" s="489"/>
      <c r="IGU44" s="489"/>
      <c r="IGV44" s="489"/>
      <c r="IGW44" s="489"/>
      <c r="IGX44" s="489"/>
      <c r="IGY44" s="489"/>
      <c r="IGZ44" s="489"/>
      <c r="IHA44" s="489"/>
      <c r="IHB44" s="489"/>
      <c r="IHC44" s="489"/>
      <c r="IHD44" s="489"/>
      <c r="IHE44" s="489"/>
      <c r="IHF44" s="489"/>
      <c r="IHG44" s="489"/>
      <c r="IHH44" s="489"/>
      <c r="IHI44" s="489"/>
      <c r="IHJ44" s="489"/>
      <c r="IHK44" s="489"/>
      <c r="IHL44" s="489"/>
      <c r="IHM44" s="489"/>
      <c r="IHN44" s="489"/>
      <c r="IHO44" s="489"/>
      <c r="IHP44" s="489"/>
      <c r="IHQ44" s="489"/>
      <c r="IHR44" s="489"/>
      <c r="IHS44" s="489"/>
      <c r="IHT44" s="489"/>
      <c r="IHU44" s="489"/>
      <c r="IHV44" s="489"/>
      <c r="IHW44" s="489"/>
      <c r="IHX44" s="489"/>
      <c r="IHY44" s="489"/>
      <c r="IHZ44" s="489"/>
      <c r="IIA44" s="489"/>
      <c r="IIB44" s="489"/>
      <c r="IIC44" s="489"/>
      <c r="IID44" s="489"/>
      <c r="IIE44" s="489"/>
      <c r="IIF44" s="489"/>
      <c r="IIG44" s="489"/>
      <c r="IIH44" s="489"/>
      <c r="III44" s="489"/>
      <c r="IIJ44" s="489"/>
      <c r="IIK44" s="489"/>
      <c r="IIL44" s="489"/>
      <c r="IIM44" s="489"/>
      <c r="IIN44" s="489"/>
      <c r="IIO44" s="489"/>
      <c r="IIP44" s="489"/>
      <c r="IIQ44" s="489"/>
      <c r="IIR44" s="489"/>
      <c r="IIS44" s="489"/>
      <c r="IIT44" s="489"/>
      <c r="IIU44" s="489"/>
      <c r="IIV44" s="489"/>
      <c r="IIW44" s="489"/>
      <c r="IIX44" s="489"/>
      <c r="IIY44" s="489"/>
      <c r="IIZ44" s="489"/>
      <c r="IJA44" s="489"/>
      <c r="IJB44" s="489"/>
      <c r="IJC44" s="489"/>
      <c r="IJD44" s="489"/>
      <c r="IJE44" s="489"/>
      <c r="IJF44" s="489"/>
      <c r="IJG44" s="489"/>
      <c r="IJH44" s="489"/>
      <c r="IJI44" s="489"/>
      <c r="IJJ44" s="489"/>
      <c r="IJK44" s="489"/>
      <c r="IJL44" s="489"/>
      <c r="IJM44" s="489"/>
      <c r="IJN44" s="489"/>
      <c r="IJO44" s="489"/>
      <c r="IJP44" s="489"/>
      <c r="IJQ44" s="489"/>
      <c r="IJR44" s="489"/>
      <c r="IJS44" s="489"/>
      <c r="IJT44" s="489"/>
      <c r="IJU44" s="489"/>
      <c r="IJV44" s="489"/>
      <c r="IJW44" s="489"/>
      <c r="IJX44" s="489"/>
      <c r="IJY44" s="489"/>
      <c r="IJZ44" s="489"/>
      <c r="IKA44" s="489"/>
      <c r="IKB44" s="489"/>
      <c r="IKC44" s="489"/>
      <c r="IKD44" s="489"/>
      <c r="IKE44" s="489"/>
      <c r="IKF44" s="489"/>
      <c r="IKG44" s="489"/>
      <c r="IKH44" s="489"/>
      <c r="IKI44" s="489"/>
      <c r="IKJ44" s="489"/>
      <c r="IKK44" s="489"/>
      <c r="IKL44" s="489"/>
      <c r="IKM44" s="489"/>
      <c r="IKN44" s="489"/>
      <c r="IKO44" s="489"/>
      <c r="IKP44" s="489"/>
      <c r="IKQ44" s="489"/>
      <c r="IKR44" s="489"/>
      <c r="IKS44" s="489"/>
      <c r="IKT44" s="489"/>
      <c r="IKU44" s="489"/>
      <c r="IKV44" s="489"/>
      <c r="IKW44" s="489"/>
      <c r="IKX44" s="489"/>
      <c r="IKY44" s="489"/>
      <c r="IKZ44" s="489"/>
      <c r="ILA44" s="489"/>
      <c r="ILB44" s="489"/>
      <c r="ILC44" s="489"/>
      <c r="ILD44" s="489"/>
      <c r="ILE44" s="489"/>
      <c r="ILF44" s="489"/>
      <c r="ILG44" s="489"/>
      <c r="ILH44" s="489"/>
      <c r="ILI44" s="489"/>
      <c r="ILJ44" s="489"/>
      <c r="ILK44" s="489"/>
      <c r="ILL44" s="489"/>
      <c r="ILM44" s="489"/>
      <c r="ILN44" s="489"/>
      <c r="ILO44" s="489"/>
      <c r="ILP44" s="489"/>
      <c r="ILQ44" s="489"/>
      <c r="ILR44" s="489"/>
      <c r="ILS44" s="489"/>
      <c r="ILT44" s="489"/>
      <c r="ILU44" s="489"/>
      <c r="ILV44" s="489"/>
      <c r="ILW44" s="489"/>
      <c r="ILX44" s="489"/>
      <c r="ILY44" s="489"/>
      <c r="ILZ44" s="489"/>
      <c r="IMA44" s="489"/>
      <c r="IMB44" s="489"/>
      <c r="IMC44" s="489"/>
      <c r="IMD44" s="489"/>
      <c r="IME44" s="489"/>
      <c r="IMF44" s="489"/>
      <c r="IMG44" s="489"/>
      <c r="IMH44" s="489"/>
      <c r="IMI44" s="489"/>
      <c r="IMJ44" s="489"/>
      <c r="IMK44" s="489"/>
      <c r="IML44" s="489"/>
      <c r="IMM44" s="489"/>
      <c r="IMN44" s="489"/>
      <c r="IMO44" s="489"/>
      <c r="IMP44" s="489"/>
      <c r="IMQ44" s="489"/>
      <c r="IMR44" s="489"/>
      <c r="IMS44" s="489"/>
      <c r="IMT44" s="489"/>
      <c r="IMU44" s="489"/>
      <c r="IMV44" s="489"/>
      <c r="IMW44" s="489"/>
      <c r="IMX44" s="489"/>
      <c r="IMY44" s="489"/>
      <c r="IMZ44" s="489"/>
      <c r="INA44" s="489"/>
      <c r="INB44" s="489"/>
      <c r="INC44" s="489"/>
      <c r="IND44" s="489"/>
      <c r="INE44" s="489"/>
      <c r="INF44" s="489"/>
      <c r="ING44" s="489"/>
      <c r="INH44" s="489"/>
      <c r="INI44" s="489"/>
      <c r="INJ44" s="489"/>
      <c r="INK44" s="489"/>
      <c r="INL44" s="489"/>
      <c r="INM44" s="489"/>
      <c r="INN44" s="489"/>
      <c r="INO44" s="489"/>
      <c r="INP44" s="489"/>
      <c r="INQ44" s="489"/>
      <c r="INR44" s="489"/>
      <c r="INS44" s="489"/>
      <c r="INT44" s="489"/>
      <c r="INU44" s="489"/>
      <c r="INV44" s="489"/>
      <c r="INW44" s="489"/>
      <c r="INX44" s="489"/>
      <c r="INY44" s="489"/>
      <c r="INZ44" s="489"/>
      <c r="IOA44" s="489"/>
      <c r="IOB44" s="489"/>
      <c r="IOC44" s="489"/>
      <c r="IOD44" s="489"/>
      <c r="IOE44" s="489"/>
      <c r="IOF44" s="489"/>
      <c r="IOG44" s="489"/>
      <c r="IOH44" s="489"/>
      <c r="IOI44" s="489"/>
      <c r="IOJ44" s="489"/>
      <c r="IOK44" s="489"/>
      <c r="IOL44" s="489"/>
      <c r="IOM44" s="489"/>
      <c r="ION44" s="489"/>
      <c r="IOO44" s="489"/>
      <c r="IOP44" s="489"/>
      <c r="IOQ44" s="489"/>
      <c r="IOR44" s="489"/>
      <c r="IOS44" s="489"/>
      <c r="IOT44" s="489"/>
      <c r="IOU44" s="489"/>
      <c r="IOV44" s="489"/>
      <c r="IOW44" s="489"/>
      <c r="IOX44" s="489"/>
      <c r="IOY44" s="489"/>
      <c r="IOZ44" s="489"/>
      <c r="IPA44" s="489"/>
      <c r="IPB44" s="489"/>
      <c r="IPC44" s="489"/>
      <c r="IPD44" s="489"/>
      <c r="IPE44" s="489"/>
      <c r="IPF44" s="489"/>
      <c r="IPG44" s="489"/>
      <c r="IPH44" s="489"/>
      <c r="IPI44" s="489"/>
      <c r="IPJ44" s="489"/>
      <c r="IPK44" s="489"/>
      <c r="IPL44" s="489"/>
      <c r="IPM44" s="489"/>
      <c r="IPN44" s="489"/>
      <c r="IPO44" s="489"/>
      <c r="IPP44" s="489"/>
      <c r="IPQ44" s="489"/>
      <c r="IPR44" s="489"/>
      <c r="IPS44" s="489"/>
      <c r="IPT44" s="489"/>
      <c r="IPU44" s="489"/>
      <c r="IPV44" s="489"/>
      <c r="IPW44" s="489"/>
      <c r="IPX44" s="489"/>
      <c r="IPY44" s="489"/>
      <c r="IPZ44" s="489"/>
      <c r="IQA44" s="489"/>
      <c r="IQB44" s="489"/>
      <c r="IQC44" s="489"/>
      <c r="IQD44" s="489"/>
      <c r="IQE44" s="489"/>
      <c r="IQF44" s="489"/>
      <c r="IQG44" s="489"/>
      <c r="IQH44" s="489"/>
      <c r="IQI44" s="489"/>
      <c r="IQJ44" s="489"/>
      <c r="IQK44" s="489"/>
      <c r="IQL44" s="489"/>
      <c r="IQM44" s="489"/>
      <c r="IQN44" s="489"/>
      <c r="IQO44" s="489"/>
      <c r="IQP44" s="489"/>
      <c r="IQQ44" s="489"/>
      <c r="IQR44" s="489"/>
      <c r="IQS44" s="489"/>
      <c r="IQT44" s="489"/>
      <c r="IQU44" s="489"/>
      <c r="IQV44" s="489"/>
      <c r="IQW44" s="489"/>
      <c r="IQX44" s="489"/>
      <c r="IQY44" s="489"/>
      <c r="IQZ44" s="489"/>
      <c r="IRA44" s="489"/>
      <c r="IRB44" s="489"/>
      <c r="IRC44" s="489"/>
      <c r="IRD44" s="489"/>
      <c r="IRE44" s="489"/>
      <c r="IRF44" s="489"/>
      <c r="IRG44" s="489"/>
      <c r="IRH44" s="489"/>
      <c r="IRI44" s="489"/>
      <c r="IRJ44" s="489"/>
      <c r="IRK44" s="489"/>
      <c r="IRL44" s="489"/>
      <c r="IRM44" s="489"/>
      <c r="IRN44" s="489"/>
      <c r="IRO44" s="489"/>
      <c r="IRP44" s="489"/>
      <c r="IRQ44" s="489"/>
      <c r="IRR44" s="489"/>
      <c r="IRS44" s="489"/>
      <c r="IRT44" s="489"/>
      <c r="IRU44" s="489"/>
      <c r="IRV44" s="489"/>
      <c r="IRW44" s="489"/>
      <c r="IRX44" s="489"/>
      <c r="IRY44" s="489"/>
      <c r="IRZ44" s="489"/>
      <c r="ISA44" s="489"/>
      <c r="ISB44" s="489"/>
      <c r="ISC44" s="489"/>
      <c r="ISD44" s="489"/>
      <c r="ISE44" s="489"/>
      <c r="ISF44" s="489"/>
      <c r="ISG44" s="489"/>
      <c r="ISH44" s="489"/>
      <c r="ISI44" s="489"/>
      <c r="ISJ44" s="489"/>
      <c r="ISK44" s="489"/>
      <c r="ISL44" s="489"/>
      <c r="ISM44" s="489"/>
      <c r="ISN44" s="489"/>
      <c r="ISO44" s="489"/>
      <c r="ISP44" s="489"/>
      <c r="ISQ44" s="489"/>
      <c r="ISR44" s="489"/>
      <c r="ISS44" s="489"/>
      <c r="IST44" s="489"/>
      <c r="ISU44" s="489"/>
      <c r="ISV44" s="489"/>
      <c r="ISW44" s="489"/>
      <c r="ISX44" s="489"/>
      <c r="ISY44" s="489"/>
      <c r="ISZ44" s="489"/>
      <c r="ITA44" s="489"/>
      <c r="ITB44" s="489"/>
      <c r="ITC44" s="489"/>
      <c r="ITD44" s="489"/>
      <c r="ITE44" s="489"/>
      <c r="ITF44" s="489"/>
      <c r="ITG44" s="489"/>
      <c r="ITH44" s="489"/>
      <c r="ITI44" s="489"/>
      <c r="ITJ44" s="489"/>
      <c r="ITK44" s="489"/>
      <c r="ITL44" s="489"/>
      <c r="ITM44" s="489"/>
      <c r="ITN44" s="489"/>
      <c r="ITO44" s="489"/>
      <c r="ITP44" s="489"/>
      <c r="ITQ44" s="489"/>
      <c r="ITR44" s="489"/>
      <c r="ITS44" s="489"/>
      <c r="ITT44" s="489"/>
      <c r="ITU44" s="489"/>
      <c r="ITV44" s="489"/>
      <c r="ITW44" s="489"/>
      <c r="ITX44" s="489"/>
      <c r="ITY44" s="489"/>
      <c r="ITZ44" s="489"/>
      <c r="IUA44" s="489"/>
      <c r="IUB44" s="489"/>
      <c r="IUC44" s="489"/>
      <c r="IUD44" s="489"/>
      <c r="IUE44" s="489"/>
      <c r="IUF44" s="489"/>
      <c r="IUG44" s="489"/>
      <c r="IUH44" s="489"/>
      <c r="IUI44" s="489"/>
      <c r="IUJ44" s="489"/>
      <c r="IUK44" s="489"/>
      <c r="IUL44" s="489"/>
      <c r="IUM44" s="489"/>
      <c r="IUN44" s="489"/>
      <c r="IUO44" s="489"/>
      <c r="IUP44" s="489"/>
      <c r="IUQ44" s="489"/>
      <c r="IUR44" s="489"/>
      <c r="IUS44" s="489"/>
      <c r="IUT44" s="489"/>
      <c r="IUU44" s="489"/>
      <c r="IUV44" s="489"/>
      <c r="IUW44" s="489"/>
      <c r="IUX44" s="489"/>
      <c r="IUY44" s="489"/>
      <c r="IUZ44" s="489"/>
      <c r="IVA44" s="489"/>
      <c r="IVB44" s="489"/>
      <c r="IVC44" s="489"/>
      <c r="IVD44" s="489"/>
      <c r="IVE44" s="489"/>
      <c r="IVF44" s="489"/>
      <c r="IVG44" s="489"/>
      <c r="IVH44" s="489"/>
      <c r="IVI44" s="489"/>
      <c r="IVJ44" s="489"/>
      <c r="IVK44" s="489"/>
      <c r="IVL44" s="489"/>
      <c r="IVM44" s="489"/>
      <c r="IVN44" s="489"/>
      <c r="IVO44" s="489"/>
      <c r="IVP44" s="489"/>
      <c r="IVQ44" s="489"/>
      <c r="IVR44" s="489"/>
      <c r="IVS44" s="489"/>
      <c r="IVT44" s="489"/>
      <c r="IVU44" s="489"/>
      <c r="IVV44" s="489"/>
      <c r="IVW44" s="489"/>
      <c r="IVX44" s="489"/>
      <c r="IVY44" s="489"/>
      <c r="IVZ44" s="489"/>
      <c r="IWA44" s="489"/>
      <c r="IWB44" s="489"/>
      <c r="IWC44" s="489"/>
      <c r="IWD44" s="489"/>
      <c r="IWE44" s="489"/>
      <c r="IWF44" s="489"/>
      <c r="IWG44" s="489"/>
      <c r="IWH44" s="489"/>
      <c r="IWI44" s="489"/>
      <c r="IWJ44" s="489"/>
      <c r="IWK44" s="489"/>
      <c r="IWL44" s="489"/>
      <c r="IWM44" s="489"/>
      <c r="IWN44" s="489"/>
      <c r="IWO44" s="489"/>
      <c r="IWP44" s="489"/>
      <c r="IWQ44" s="489"/>
      <c r="IWR44" s="489"/>
      <c r="IWS44" s="489"/>
      <c r="IWT44" s="489"/>
      <c r="IWU44" s="489"/>
      <c r="IWV44" s="489"/>
      <c r="IWW44" s="489"/>
      <c r="IWX44" s="489"/>
      <c r="IWY44" s="489"/>
      <c r="IWZ44" s="489"/>
      <c r="IXA44" s="489"/>
      <c r="IXB44" s="489"/>
      <c r="IXC44" s="489"/>
      <c r="IXD44" s="489"/>
      <c r="IXE44" s="489"/>
      <c r="IXF44" s="489"/>
      <c r="IXG44" s="489"/>
      <c r="IXH44" s="489"/>
      <c r="IXI44" s="489"/>
      <c r="IXJ44" s="489"/>
      <c r="IXK44" s="489"/>
      <c r="IXL44" s="489"/>
      <c r="IXM44" s="489"/>
      <c r="IXN44" s="489"/>
      <c r="IXO44" s="489"/>
      <c r="IXP44" s="489"/>
      <c r="IXQ44" s="489"/>
      <c r="IXR44" s="489"/>
      <c r="IXS44" s="489"/>
      <c r="IXT44" s="489"/>
      <c r="IXU44" s="489"/>
      <c r="IXV44" s="489"/>
      <c r="IXW44" s="489"/>
      <c r="IXX44" s="489"/>
      <c r="IXY44" s="489"/>
      <c r="IXZ44" s="489"/>
      <c r="IYA44" s="489"/>
      <c r="IYB44" s="489"/>
      <c r="IYC44" s="489"/>
      <c r="IYD44" s="489"/>
      <c r="IYE44" s="489"/>
      <c r="IYF44" s="489"/>
      <c r="IYG44" s="489"/>
      <c r="IYH44" s="489"/>
      <c r="IYI44" s="489"/>
      <c r="IYJ44" s="489"/>
      <c r="IYK44" s="489"/>
      <c r="IYL44" s="489"/>
      <c r="IYM44" s="489"/>
      <c r="IYN44" s="489"/>
      <c r="IYO44" s="489"/>
      <c r="IYP44" s="489"/>
      <c r="IYQ44" s="489"/>
      <c r="IYR44" s="489"/>
      <c r="IYS44" s="489"/>
      <c r="IYT44" s="489"/>
      <c r="IYU44" s="489"/>
      <c r="IYV44" s="489"/>
      <c r="IYW44" s="489"/>
      <c r="IYX44" s="489"/>
      <c r="IYY44" s="489"/>
      <c r="IYZ44" s="489"/>
      <c r="IZA44" s="489"/>
      <c r="IZB44" s="489"/>
      <c r="IZC44" s="489"/>
      <c r="IZD44" s="489"/>
      <c r="IZE44" s="489"/>
      <c r="IZF44" s="489"/>
      <c r="IZG44" s="489"/>
      <c r="IZH44" s="489"/>
      <c r="IZI44" s="489"/>
      <c r="IZJ44" s="489"/>
      <c r="IZK44" s="489"/>
      <c r="IZL44" s="489"/>
      <c r="IZM44" s="489"/>
      <c r="IZN44" s="489"/>
      <c r="IZO44" s="489"/>
      <c r="IZP44" s="489"/>
      <c r="IZQ44" s="489"/>
      <c r="IZR44" s="489"/>
      <c r="IZS44" s="489"/>
      <c r="IZT44" s="489"/>
      <c r="IZU44" s="489"/>
      <c r="IZV44" s="489"/>
      <c r="IZW44" s="489"/>
      <c r="IZX44" s="489"/>
      <c r="IZY44" s="489"/>
      <c r="IZZ44" s="489"/>
      <c r="JAA44" s="489"/>
      <c r="JAB44" s="489"/>
      <c r="JAC44" s="489"/>
      <c r="JAD44" s="489"/>
      <c r="JAE44" s="489"/>
      <c r="JAF44" s="489"/>
      <c r="JAG44" s="489"/>
      <c r="JAH44" s="489"/>
      <c r="JAI44" s="489"/>
      <c r="JAJ44" s="489"/>
      <c r="JAK44" s="489"/>
      <c r="JAL44" s="489"/>
      <c r="JAM44" s="489"/>
      <c r="JAN44" s="489"/>
      <c r="JAO44" s="489"/>
      <c r="JAP44" s="489"/>
      <c r="JAQ44" s="489"/>
      <c r="JAR44" s="489"/>
      <c r="JAS44" s="489"/>
      <c r="JAT44" s="489"/>
      <c r="JAU44" s="489"/>
      <c r="JAV44" s="489"/>
      <c r="JAW44" s="489"/>
      <c r="JAX44" s="489"/>
      <c r="JAY44" s="489"/>
      <c r="JAZ44" s="489"/>
      <c r="JBA44" s="489"/>
      <c r="JBB44" s="489"/>
      <c r="JBC44" s="489"/>
      <c r="JBD44" s="489"/>
      <c r="JBE44" s="489"/>
      <c r="JBF44" s="489"/>
      <c r="JBG44" s="489"/>
      <c r="JBH44" s="489"/>
      <c r="JBI44" s="489"/>
      <c r="JBJ44" s="489"/>
      <c r="JBK44" s="489"/>
      <c r="JBL44" s="489"/>
      <c r="JBM44" s="489"/>
      <c r="JBN44" s="489"/>
      <c r="JBO44" s="489"/>
      <c r="JBP44" s="489"/>
      <c r="JBQ44" s="489"/>
      <c r="JBR44" s="489"/>
      <c r="JBS44" s="489"/>
      <c r="JBT44" s="489"/>
      <c r="JBU44" s="489"/>
      <c r="JBV44" s="489"/>
      <c r="JBW44" s="489"/>
      <c r="JBX44" s="489"/>
      <c r="JBY44" s="489"/>
      <c r="JBZ44" s="489"/>
      <c r="JCA44" s="489"/>
      <c r="JCB44" s="489"/>
      <c r="JCC44" s="489"/>
      <c r="JCD44" s="489"/>
      <c r="JCE44" s="489"/>
      <c r="JCF44" s="489"/>
      <c r="JCG44" s="489"/>
      <c r="JCH44" s="489"/>
      <c r="JCI44" s="489"/>
      <c r="JCJ44" s="489"/>
      <c r="JCK44" s="489"/>
      <c r="JCL44" s="489"/>
      <c r="JCM44" s="489"/>
      <c r="JCN44" s="489"/>
      <c r="JCO44" s="489"/>
      <c r="JCP44" s="489"/>
      <c r="JCQ44" s="489"/>
      <c r="JCR44" s="489"/>
      <c r="JCS44" s="489"/>
      <c r="JCT44" s="489"/>
      <c r="JCU44" s="489"/>
      <c r="JCV44" s="489"/>
      <c r="JCW44" s="489"/>
      <c r="JCX44" s="489"/>
      <c r="JCY44" s="489"/>
      <c r="JCZ44" s="489"/>
      <c r="JDA44" s="489"/>
      <c r="JDB44" s="489"/>
      <c r="JDC44" s="489"/>
      <c r="JDD44" s="489"/>
      <c r="JDE44" s="489"/>
      <c r="JDF44" s="489"/>
      <c r="JDG44" s="489"/>
      <c r="JDH44" s="489"/>
      <c r="JDI44" s="489"/>
      <c r="JDJ44" s="489"/>
      <c r="JDK44" s="489"/>
      <c r="JDL44" s="489"/>
      <c r="JDM44" s="489"/>
      <c r="JDN44" s="489"/>
      <c r="JDO44" s="489"/>
      <c r="JDP44" s="489"/>
      <c r="JDQ44" s="489"/>
      <c r="JDR44" s="489"/>
      <c r="JDS44" s="489"/>
      <c r="JDT44" s="489"/>
      <c r="JDU44" s="489"/>
      <c r="JDV44" s="489"/>
      <c r="JDW44" s="489"/>
      <c r="JDX44" s="489"/>
      <c r="JDY44" s="489"/>
      <c r="JDZ44" s="489"/>
      <c r="JEA44" s="489"/>
      <c r="JEB44" s="489"/>
      <c r="JEC44" s="489"/>
      <c r="JED44" s="489"/>
      <c r="JEE44" s="489"/>
      <c r="JEF44" s="489"/>
      <c r="JEG44" s="489"/>
      <c r="JEH44" s="489"/>
      <c r="JEI44" s="489"/>
      <c r="JEJ44" s="489"/>
      <c r="JEK44" s="489"/>
      <c r="JEL44" s="489"/>
      <c r="JEM44" s="489"/>
      <c r="JEN44" s="489"/>
      <c r="JEO44" s="489"/>
      <c r="JEP44" s="489"/>
      <c r="JEQ44" s="489"/>
      <c r="JER44" s="489"/>
      <c r="JES44" s="489"/>
      <c r="JET44" s="489"/>
      <c r="JEU44" s="489"/>
      <c r="JEV44" s="489"/>
      <c r="JEW44" s="489"/>
      <c r="JEX44" s="489"/>
      <c r="JEY44" s="489"/>
      <c r="JEZ44" s="489"/>
      <c r="JFA44" s="489"/>
      <c r="JFB44" s="489"/>
      <c r="JFC44" s="489"/>
      <c r="JFD44" s="489"/>
      <c r="JFE44" s="489"/>
      <c r="JFF44" s="489"/>
      <c r="JFG44" s="489"/>
      <c r="JFH44" s="489"/>
      <c r="JFI44" s="489"/>
      <c r="JFJ44" s="489"/>
      <c r="JFK44" s="489"/>
      <c r="JFL44" s="489"/>
      <c r="JFM44" s="489"/>
      <c r="JFN44" s="489"/>
      <c r="JFO44" s="489"/>
      <c r="JFP44" s="489"/>
      <c r="JFQ44" s="489"/>
      <c r="JFR44" s="489"/>
      <c r="JFS44" s="489"/>
      <c r="JFT44" s="489"/>
      <c r="JFU44" s="489"/>
      <c r="JFV44" s="489"/>
      <c r="JFW44" s="489"/>
      <c r="JFX44" s="489"/>
      <c r="JFY44" s="489"/>
      <c r="JFZ44" s="489"/>
      <c r="JGA44" s="489"/>
      <c r="JGB44" s="489"/>
      <c r="JGC44" s="489"/>
      <c r="JGD44" s="489"/>
      <c r="JGE44" s="489"/>
      <c r="JGF44" s="489"/>
      <c r="JGG44" s="489"/>
      <c r="JGH44" s="489"/>
      <c r="JGI44" s="489"/>
      <c r="JGJ44" s="489"/>
      <c r="JGK44" s="489"/>
      <c r="JGL44" s="489"/>
      <c r="JGM44" s="489"/>
      <c r="JGN44" s="489"/>
      <c r="JGO44" s="489"/>
      <c r="JGP44" s="489"/>
      <c r="JGQ44" s="489"/>
      <c r="JGR44" s="489"/>
      <c r="JGS44" s="489"/>
      <c r="JGT44" s="489"/>
      <c r="JGU44" s="489"/>
      <c r="JGV44" s="489"/>
      <c r="JGW44" s="489"/>
      <c r="JGX44" s="489"/>
      <c r="JGY44" s="489"/>
      <c r="JGZ44" s="489"/>
      <c r="JHA44" s="489"/>
      <c r="JHB44" s="489"/>
      <c r="JHC44" s="489"/>
      <c r="JHD44" s="489"/>
      <c r="JHE44" s="489"/>
      <c r="JHF44" s="489"/>
      <c r="JHG44" s="489"/>
      <c r="JHH44" s="489"/>
      <c r="JHI44" s="489"/>
      <c r="JHJ44" s="489"/>
      <c r="JHK44" s="489"/>
      <c r="JHL44" s="489"/>
      <c r="JHM44" s="489"/>
      <c r="JHN44" s="489"/>
      <c r="JHO44" s="489"/>
      <c r="JHP44" s="489"/>
      <c r="JHQ44" s="489"/>
      <c r="JHR44" s="489"/>
      <c r="JHS44" s="489"/>
      <c r="JHT44" s="489"/>
      <c r="JHU44" s="489"/>
      <c r="JHV44" s="489"/>
      <c r="JHW44" s="489"/>
      <c r="JHX44" s="489"/>
      <c r="JHY44" s="489"/>
      <c r="JHZ44" s="489"/>
      <c r="JIA44" s="489"/>
      <c r="JIB44" s="489"/>
      <c r="JIC44" s="489"/>
      <c r="JID44" s="489"/>
      <c r="JIE44" s="489"/>
      <c r="JIF44" s="489"/>
      <c r="JIG44" s="489"/>
      <c r="JIH44" s="489"/>
      <c r="JII44" s="489"/>
      <c r="JIJ44" s="489"/>
      <c r="JIK44" s="489"/>
      <c r="JIL44" s="489"/>
      <c r="JIM44" s="489"/>
      <c r="JIN44" s="489"/>
      <c r="JIO44" s="489"/>
      <c r="JIP44" s="489"/>
      <c r="JIQ44" s="489"/>
      <c r="JIR44" s="489"/>
      <c r="JIS44" s="489"/>
      <c r="JIT44" s="489"/>
      <c r="JIU44" s="489"/>
      <c r="JIV44" s="489"/>
      <c r="JIW44" s="489"/>
      <c r="JIX44" s="489"/>
      <c r="JIY44" s="489"/>
      <c r="JIZ44" s="489"/>
      <c r="JJA44" s="489"/>
      <c r="JJB44" s="489"/>
      <c r="JJC44" s="489"/>
      <c r="JJD44" s="489"/>
      <c r="JJE44" s="489"/>
      <c r="JJF44" s="489"/>
      <c r="JJG44" s="489"/>
      <c r="JJH44" s="489"/>
      <c r="JJI44" s="489"/>
      <c r="JJJ44" s="489"/>
      <c r="JJK44" s="489"/>
      <c r="JJL44" s="489"/>
      <c r="JJM44" s="489"/>
      <c r="JJN44" s="489"/>
      <c r="JJO44" s="489"/>
      <c r="JJP44" s="489"/>
      <c r="JJQ44" s="489"/>
      <c r="JJR44" s="489"/>
      <c r="JJS44" s="489"/>
      <c r="JJT44" s="489"/>
      <c r="JJU44" s="489"/>
      <c r="JJV44" s="489"/>
      <c r="JJW44" s="489"/>
      <c r="JJX44" s="489"/>
      <c r="JJY44" s="489"/>
      <c r="JJZ44" s="489"/>
      <c r="JKA44" s="489"/>
      <c r="JKB44" s="489"/>
      <c r="JKC44" s="489"/>
      <c r="JKD44" s="489"/>
      <c r="JKE44" s="489"/>
      <c r="JKF44" s="489"/>
      <c r="JKG44" s="489"/>
      <c r="JKH44" s="489"/>
      <c r="JKI44" s="489"/>
      <c r="JKJ44" s="489"/>
      <c r="JKK44" s="489"/>
      <c r="JKL44" s="489"/>
      <c r="JKM44" s="489"/>
      <c r="JKN44" s="489"/>
      <c r="JKO44" s="489"/>
      <c r="JKP44" s="489"/>
      <c r="JKQ44" s="489"/>
      <c r="JKR44" s="489"/>
      <c r="JKS44" s="489"/>
      <c r="JKT44" s="489"/>
      <c r="JKU44" s="489"/>
      <c r="JKV44" s="489"/>
      <c r="JKW44" s="489"/>
      <c r="JKX44" s="489"/>
      <c r="JKY44" s="489"/>
      <c r="JKZ44" s="489"/>
      <c r="JLA44" s="489"/>
      <c r="JLB44" s="489"/>
      <c r="JLC44" s="489"/>
      <c r="JLD44" s="489"/>
      <c r="JLE44" s="489"/>
      <c r="JLF44" s="489"/>
      <c r="JLG44" s="489"/>
      <c r="JLH44" s="489"/>
      <c r="JLI44" s="489"/>
      <c r="JLJ44" s="489"/>
      <c r="JLK44" s="489"/>
      <c r="JLL44" s="489"/>
      <c r="JLM44" s="489"/>
      <c r="JLN44" s="489"/>
      <c r="JLO44" s="489"/>
      <c r="JLP44" s="489"/>
      <c r="JLQ44" s="489"/>
      <c r="JLR44" s="489"/>
      <c r="JLS44" s="489"/>
      <c r="JLT44" s="489"/>
      <c r="JLU44" s="489"/>
      <c r="JLV44" s="489"/>
      <c r="JLW44" s="489"/>
      <c r="JLX44" s="489"/>
      <c r="JLY44" s="489"/>
      <c r="JLZ44" s="489"/>
      <c r="JMA44" s="489"/>
      <c r="JMB44" s="489"/>
      <c r="JMC44" s="489"/>
      <c r="JMD44" s="489"/>
      <c r="JME44" s="489"/>
      <c r="JMF44" s="489"/>
      <c r="JMG44" s="489"/>
      <c r="JMH44" s="489"/>
      <c r="JMI44" s="489"/>
      <c r="JMJ44" s="489"/>
      <c r="JMK44" s="489"/>
      <c r="JML44" s="489"/>
      <c r="JMM44" s="489"/>
      <c r="JMN44" s="489"/>
      <c r="JMO44" s="489"/>
      <c r="JMP44" s="489"/>
      <c r="JMQ44" s="489"/>
      <c r="JMR44" s="489"/>
      <c r="JMS44" s="489"/>
      <c r="JMT44" s="489"/>
      <c r="JMU44" s="489"/>
      <c r="JMV44" s="489"/>
      <c r="JMW44" s="489"/>
      <c r="JMX44" s="489"/>
      <c r="JMY44" s="489"/>
      <c r="JMZ44" s="489"/>
      <c r="JNA44" s="489"/>
      <c r="JNB44" s="489"/>
      <c r="JNC44" s="489"/>
      <c r="JND44" s="489"/>
      <c r="JNE44" s="489"/>
      <c r="JNF44" s="489"/>
      <c r="JNG44" s="489"/>
      <c r="JNH44" s="489"/>
      <c r="JNI44" s="489"/>
      <c r="JNJ44" s="489"/>
      <c r="JNK44" s="489"/>
      <c r="JNL44" s="489"/>
      <c r="JNM44" s="489"/>
      <c r="JNN44" s="489"/>
      <c r="JNO44" s="489"/>
      <c r="JNP44" s="489"/>
      <c r="JNQ44" s="489"/>
      <c r="JNR44" s="489"/>
      <c r="JNS44" s="489"/>
      <c r="JNT44" s="489"/>
      <c r="JNU44" s="489"/>
      <c r="JNV44" s="489"/>
      <c r="JNW44" s="489"/>
      <c r="JNX44" s="489"/>
      <c r="JNY44" s="489"/>
      <c r="JNZ44" s="489"/>
      <c r="JOA44" s="489"/>
      <c r="JOB44" s="489"/>
      <c r="JOC44" s="489"/>
      <c r="JOD44" s="489"/>
      <c r="JOE44" s="489"/>
      <c r="JOF44" s="489"/>
      <c r="JOG44" s="489"/>
      <c r="JOH44" s="489"/>
      <c r="JOI44" s="489"/>
      <c r="JOJ44" s="489"/>
      <c r="JOK44" s="489"/>
      <c r="JOL44" s="489"/>
      <c r="JOM44" s="489"/>
      <c r="JON44" s="489"/>
      <c r="JOO44" s="489"/>
      <c r="JOP44" s="489"/>
      <c r="JOQ44" s="489"/>
      <c r="JOR44" s="489"/>
      <c r="JOS44" s="489"/>
      <c r="JOT44" s="489"/>
      <c r="JOU44" s="489"/>
      <c r="JOV44" s="489"/>
      <c r="JOW44" s="489"/>
      <c r="JOX44" s="489"/>
      <c r="JOY44" s="489"/>
      <c r="JOZ44" s="489"/>
      <c r="JPA44" s="489"/>
      <c r="JPB44" s="489"/>
      <c r="JPC44" s="489"/>
      <c r="JPD44" s="489"/>
      <c r="JPE44" s="489"/>
      <c r="JPF44" s="489"/>
      <c r="JPG44" s="489"/>
      <c r="JPH44" s="489"/>
      <c r="JPI44" s="489"/>
      <c r="JPJ44" s="489"/>
      <c r="JPK44" s="489"/>
      <c r="JPL44" s="489"/>
      <c r="JPM44" s="489"/>
      <c r="JPN44" s="489"/>
      <c r="JPO44" s="489"/>
      <c r="JPP44" s="489"/>
      <c r="JPQ44" s="489"/>
      <c r="JPR44" s="489"/>
      <c r="JPS44" s="489"/>
      <c r="JPT44" s="489"/>
      <c r="JPU44" s="489"/>
      <c r="JPV44" s="489"/>
      <c r="JPW44" s="489"/>
      <c r="JPX44" s="489"/>
      <c r="JPY44" s="489"/>
      <c r="JPZ44" s="489"/>
      <c r="JQA44" s="489"/>
      <c r="JQB44" s="489"/>
      <c r="JQC44" s="489"/>
      <c r="JQD44" s="489"/>
      <c r="JQE44" s="489"/>
      <c r="JQF44" s="489"/>
      <c r="JQG44" s="489"/>
      <c r="JQH44" s="489"/>
      <c r="JQI44" s="489"/>
      <c r="JQJ44" s="489"/>
      <c r="JQK44" s="489"/>
      <c r="JQL44" s="489"/>
      <c r="JQM44" s="489"/>
      <c r="JQN44" s="489"/>
      <c r="JQO44" s="489"/>
      <c r="JQP44" s="489"/>
      <c r="JQQ44" s="489"/>
      <c r="JQR44" s="489"/>
      <c r="JQS44" s="489"/>
      <c r="JQT44" s="489"/>
      <c r="JQU44" s="489"/>
      <c r="JQV44" s="489"/>
      <c r="JQW44" s="489"/>
      <c r="JQX44" s="489"/>
      <c r="JQY44" s="489"/>
      <c r="JQZ44" s="489"/>
      <c r="JRA44" s="489"/>
      <c r="JRB44" s="489"/>
      <c r="JRC44" s="489"/>
      <c r="JRD44" s="489"/>
      <c r="JRE44" s="489"/>
      <c r="JRF44" s="489"/>
      <c r="JRG44" s="489"/>
      <c r="JRH44" s="489"/>
      <c r="JRI44" s="489"/>
      <c r="JRJ44" s="489"/>
      <c r="JRK44" s="489"/>
      <c r="JRL44" s="489"/>
      <c r="JRM44" s="489"/>
      <c r="JRN44" s="489"/>
      <c r="JRO44" s="489"/>
      <c r="JRP44" s="489"/>
      <c r="JRQ44" s="489"/>
      <c r="JRR44" s="489"/>
      <c r="JRS44" s="489"/>
      <c r="JRT44" s="489"/>
      <c r="JRU44" s="489"/>
      <c r="JRV44" s="489"/>
      <c r="JRW44" s="489"/>
      <c r="JRX44" s="489"/>
      <c r="JRY44" s="489"/>
      <c r="JRZ44" s="489"/>
      <c r="JSA44" s="489"/>
      <c r="JSB44" s="489"/>
      <c r="JSC44" s="489"/>
      <c r="JSD44" s="489"/>
      <c r="JSE44" s="489"/>
      <c r="JSF44" s="489"/>
      <c r="JSG44" s="489"/>
      <c r="JSH44" s="489"/>
      <c r="JSI44" s="489"/>
      <c r="JSJ44" s="489"/>
      <c r="JSK44" s="489"/>
      <c r="JSL44" s="489"/>
      <c r="JSM44" s="489"/>
      <c r="JSN44" s="489"/>
      <c r="JSO44" s="489"/>
      <c r="JSP44" s="489"/>
      <c r="JSQ44" s="489"/>
      <c r="JSR44" s="489"/>
      <c r="JSS44" s="489"/>
      <c r="JST44" s="489"/>
      <c r="JSU44" s="489"/>
      <c r="JSV44" s="489"/>
      <c r="JSW44" s="489"/>
      <c r="JSX44" s="489"/>
      <c r="JSY44" s="489"/>
      <c r="JSZ44" s="489"/>
      <c r="JTA44" s="489"/>
      <c r="JTB44" s="489"/>
      <c r="JTC44" s="489"/>
      <c r="JTD44" s="489"/>
      <c r="JTE44" s="489"/>
      <c r="JTF44" s="489"/>
      <c r="JTG44" s="489"/>
      <c r="JTH44" s="489"/>
      <c r="JTI44" s="489"/>
      <c r="JTJ44" s="489"/>
      <c r="JTK44" s="489"/>
      <c r="JTL44" s="489"/>
      <c r="JTM44" s="489"/>
      <c r="JTN44" s="489"/>
      <c r="JTO44" s="489"/>
      <c r="JTP44" s="489"/>
      <c r="JTQ44" s="489"/>
      <c r="JTR44" s="489"/>
      <c r="JTS44" s="489"/>
      <c r="JTT44" s="489"/>
      <c r="JTU44" s="489"/>
      <c r="JTV44" s="489"/>
      <c r="JTW44" s="489"/>
      <c r="JTX44" s="489"/>
      <c r="JTY44" s="489"/>
      <c r="JTZ44" s="489"/>
      <c r="JUA44" s="489"/>
      <c r="JUB44" s="489"/>
      <c r="JUC44" s="489"/>
      <c r="JUD44" s="489"/>
      <c r="JUE44" s="489"/>
      <c r="JUF44" s="489"/>
      <c r="JUG44" s="489"/>
      <c r="JUH44" s="489"/>
      <c r="JUI44" s="489"/>
      <c r="JUJ44" s="489"/>
      <c r="JUK44" s="489"/>
      <c r="JUL44" s="489"/>
      <c r="JUM44" s="489"/>
      <c r="JUN44" s="489"/>
      <c r="JUO44" s="489"/>
      <c r="JUP44" s="489"/>
      <c r="JUQ44" s="489"/>
      <c r="JUR44" s="489"/>
      <c r="JUS44" s="489"/>
      <c r="JUT44" s="489"/>
      <c r="JUU44" s="489"/>
      <c r="JUV44" s="489"/>
      <c r="JUW44" s="489"/>
      <c r="JUX44" s="489"/>
      <c r="JUY44" s="489"/>
      <c r="JUZ44" s="489"/>
      <c r="JVA44" s="489"/>
      <c r="JVB44" s="489"/>
      <c r="JVC44" s="489"/>
      <c r="JVD44" s="489"/>
      <c r="JVE44" s="489"/>
      <c r="JVF44" s="489"/>
      <c r="JVG44" s="489"/>
      <c r="JVH44" s="489"/>
      <c r="JVI44" s="489"/>
      <c r="JVJ44" s="489"/>
      <c r="JVK44" s="489"/>
      <c r="JVL44" s="489"/>
      <c r="JVM44" s="489"/>
      <c r="JVN44" s="489"/>
      <c r="JVO44" s="489"/>
      <c r="JVP44" s="489"/>
      <c r="JVQ44" s="489"/>
      <c r="JVR44" s="489"/>
      <c r="JVS44" s="489"/>
      <c r="JVT44" s="489"/>
      <c r="JVU44" s="489"/>
      <c r="JVV44" s="489"/>
      <c r="JVW44" s="489"/>
      <c r="JVX44" s="489"/>
      <c r="JVY44" s="489"/>
      <c r="JVZ44" s="489"/>
      <c r="JWA44" s="489"/>
      <c r="JWB44" s="489"/>
      <c r="JWC44" s="489"/>
      <c r="JWD44" s="489"/>
      <c r="JWE44" s="489"/>
      <c r="JWF44" s="489"/>
      <c r="JWG44" s="489"/>
      <c r="JWH44" s="489"/>
      <c r="JWI44" s="489"/>
      <c r="JWJ44" s="489"/>
      <c r="JWK44" s="489"/>
      <c r="JWL44" s="489"/>
      <c r="JWM44" s="489"/>
      <c r="JWN44" s="489"/>
      <c r="JWO44" s="489"/>
      <c r="JWP44" s="489"/>
      <c r="JWQ44" s="489"/>
      <c r="JWR44" s="489"/>
      <c r="JWS44" s="489"/>
      <c r="JWT44" s="489"/>
      <c r="JWU44" s="489"/>
      <c r="JWV44" s="489"/>
      <c r="JWW44" s="489"/>
      <c r="JWX44" s="489"/>
      <c r="JWY44" s="489"/>
      <c r="JWZ44" s="489"/>
      <c r="JXA44" s="489"/>
      <c r="JXB44" s="489"/>
      <c r="JXC44" s="489"/>
      <c r="JXD44" s="489"/>
      <c r="JXE44" s="489"/>
      <c r="JXF44" s="489"/>
      <c r="JXG44" s="489"/>
      <c r="JXH44" s="489"/>
      <c r="JXI44" s="489"/>
      <c r="JXJ44" s="489"/>
      <c r="JXK44" s="489"/>
      <c r="JXL44" s="489"/>
      <c r="JXM44" s="489"/>
      <c r="JXN44" s="489"/>
      <c r="JXO44" s="489"/>
      <c r="JXP44" s="489"/>
      <c r="JXQ44" s="489"/>
      <c r="JXR44" s="489"/>
      <c r="JXS44" s="489"/>
      <c r="JXT44" s="489"/>
      <c r="JXU44" s="489"/>
      <c r="JXV44" s="489"/>
      <c r="JXW44" s="489"/>
      <c r="JXX44" s="489"/>
      <c r="JXY44" s="489"/>
      <c r="JXZ44" s="489"/>
      <c r="JYA44" s="489"/>
      <c r="JYB44" s="489"/>
      <c r="JYC44" s="489"/>
      <c r="JYD44" s="489"/>
      <c r="JYE44" s="489"/>
      <c r="JYF44" s="489"/>
      <c r="JYG44" s="489"/>
      <c r="JYH44" s="489"/>
      <c r="JYI44" s="489"/>
      <c r="JYJ44" s="489"/>
      <c r="JYK44" s="489"/>
      <c r="JYL44" s="489"/>
      <c r="JYM44" s="489"/>
      <c r="JYN44" s="489"/>
      <c r="JYO44" s="489"/>
      <c r="JYP44" s="489"/>
      <c r="JYQ44" s="489"/>
      <c r="JYR44" s="489"/>
      <c r="JYS44" s="489"/>
      <c r="JYT44" s="489"/>
      <c r="JYU44" s="489"/>
      <c r="JYV44" s="489"/>
      <c r="JYW44" s="489"/>
      <c r="JYX44" s="489"/>
      <c r="JYY44" s="489"/>
      <c r="JYZ44" s="489"/>
      <c r="JZA44" s="489"/>
      <c r="JZB44" s="489"/>
      <c r="JZC44" s="489"/>
      <c r="JZD44" s="489"/>
      <c r="JZE44" s="489"/>
      <c r="JZF44" s="489"/>
      <c r="JZG44" s="489"/>
      <c r="JZH44" s="489"/>
      <c r="JZI44" s="489"/>
      <c r="JZJ44" s="489"/>
      <c r="JZK44" s="489"/>
      <c r="JZL44" s="489"/>
      <c r="JZM44" s="489"/>
      <c r="JZN44" s="489"/>
      <c r="JZO44" s="489"/>
      <c r="JZP44" s="489"/>
      <c r="JZQ44" s="489"/>
      <c r="JZR44" s="489"/>
      <c r="JZS44" s="489"/>
      <c r="JZT44" s="489"/>
      <c r="JZU44" s="489"/>
      <c r="JZV44" s="489"/>
      <c r="JZW44" s="489"/>
      <c r="JZX44" s="489"/>
      <c r="JZY44" s="489"/>
      <c r="JZZ44" s="489"/>
      <c r="KAA44" s="489"/>
      <c r="KAB44" s="489"/>
      <c r="KAC44" s="489"/>
      <c r="KAD44" s="489"/>
      <c r="KAE44" s="489"/>
      <c r="KAF44" s="489"/>
      <c r="KAG44" s="489"/>
      <c r="KAH44" s="489"/>
      <c r="KAI44" s="489"/>
      <c r="KAJ44" s="489"/>
      <c r="KAK44" s="489"/>
      <c r="KAL44" s="489"/>
      <c r="KAM44" s="489"/>
      <c r="KAN44" s="489"/>
      <c r="KAO44" s="489"/>
      <c r="KAP44" s="489"/>
      <c r="KAQ44" s="489"/>
      <c r="KAR44" s="489"/>
      <c r="KAS44" s="489"/>
      <c r="KAT44" s="489"/>
      <c r="KAU44" s="489"/>
      <c r="KAV44" s="489"/>
      <c r="KAW44" s="489"/>
      <c r="KAX44" s="489"/>
      <c r="KAY44" s="489"/>
      <c r="KAZ44" s="489"/>
      <c r="KBA44" s="489"/>
      <c r="KBB44" s="489"/>
      <c r="KBC44" s="489"/>
      <c r="KBD44" s="489"/>
      <c r="KBE44" s="489"/>
      <c r="KBF44" s="489"/>
      <c r="KBG44" s="489"/>
      <c r="KBH44" s="489"/>
      <c r="KBI44" s="489"/>
      <c r="KBJ44" s="489"/>
      <c r="KBK44" s="489"/>
      <c r="KBL44" s="489"/>
      <c r="KBM44" s="489"/>
      <c r="KBN44" s="489"/>
      <c r="KBO44" s="489"/>
      <c r="KBP44" s="489"/>
      <c r="KBQ44" s="489"/>
      <c r="KBR44" s="489"/>
      <c r="KBS44" s="489"/>
      <c r="KBT44" s="489"/>
      <c r="KBU44" s="489"/>
      <c r="KBV44" s="489"/>
      <c r="KBW44" s="489"/>
      <c r="KBX44" s="489"/>
      <c r="KBY44" s="489"/>
      <c r="KBZ44" s="489"/>
      <c r="KCA44" s="489"/>
      <c r="KCB44" s="489"/>
      <c r="KCC44" s="489"/>
      <c r="KCD44" s="489"/>
      <c r="KCE44" s="489"/>
      <c r="KCF44" s="489"/>
      <c r="KCG44" s="489"/>
      <c r="KCH44" s="489"/>
      <c r="KCI44" s="489"/>
      <c r="KCJ44" s="489"/>
      <c r="KCK44" s="489"/>
      <c r="KCL44" s="489"/>
      <c r="KCM44" s="489"/>
      <c r="KCN44" s="489"/>
      <c r="KCO44" s="489"/>
      <c r="KCP44" s="489"/>
      <c r="KCQ44" s="489"/>
      <c r="KCR44" s="489"/>
      <c r="KCS44" s="489"/>
      <c r="KCT44" s="489"/>
      <c r="KCU44" s="489"/>
      <c r="KCV44" s="489"/>
      <c r="KCW44" s="489"/>
      <c r="KCX44" s="489"/>
      <c r="KCY44" s="489"/>
      <c r="KCZ44" s="489"/>
      <c r="KDA44" s="489"/>
      <c r="KDB44" s="489"/>
      <c r="KDC44" s="489"/>
      <c r="KDD44" s="489"/>
      <c r="KDE44" s="489"/>
      <c r="KDF44" s="489"/>
      <c r="KDG44" s="489"/>
      <c r="KDH44" s="489"/>
      <c r="KDI44" s="489"/>
      <c r="KDJ44" s="489"/>
      <c r="KDK44" s="489"/>
      <c r="KDL44" s="489"/>
      <c r="KDM44" s="489"/>
      <c r="KDN44" s="489"/>
      <c r="KDO44" s="489"/>
      <c r="KDP44" s="489"/>
      <c r="KDQ44" s="489"/>
      <c r="KDR44" s="489"/>
      <c r="KDS44" s="489"/>
      <c r="KDT44" s="489"/>
      <c r="KDU44" s="489"/>
      <c r="KDV44" s="489"/>
      <c r="KDW44" s="489"/>
      <c r="KDX44" s="489"/>
      <c r="KDY44" s="489"/>
      <c r="KDZ44" s="489"/>
      <c r="KEA44" s="489"/>
      <c r="KEB44" s="489"/>
      <c r="KEC44" s="489"/>
      <c r="KED44" s="489"/>
      <c r="KEE44" s="489"/>
      <c r="KEF44" s="489"/>
      <c r="KEG44" s="489"/>
      <c r="KEH44" s="489"/>
      <c r="KEI44" s="489"/>
      <c r="KEJ44" s="489"/>
      <c r="KEK44" s="489"/>
      <c r="KEL44" s="489"/>
      <c r="KEM44" s="489"/>
      <c r="KEN44" s="489"/>
      <c r="KEO44" s="489"/>
      <c r="KEP44" s="489"/>
      <c r="KEQ44" s="489"/>
      <c r="KER44" s="489"/>
      <c r="KES44" s="489"/>
      <c r="KET44" s="489"/>
      <c r="KEU44" s="489"/>
      <c r="KEV44" s="489"/>
      <c r="KEW44" s="489"/>
      <c r="KEX44" s="489"/>
      <c r="KEY44" s="489"/>
      <c r="KEZ44" s="489"/>
      <c r="KFA44" s="489"/>
      <c r="KFB44" s="489"/>
      <c r="KFC44" s="489"/>
      <c r="KFD44" s="489"/>
      <c r="KFE44" s="489"/>
      <c r="KFF44" s="489"/>
      <c r="KFG44" s="489"/>
      <c r="KFH44" s="489"/>
      <c r="KFI44" s="489"/>
      <c r="KFJ44" s="489"/>
      <c r="KFK44" s="489"/>
      <c r="KFL44" s="489"/>
      <c r="KFM44" s="489"/>
      <c r="KFN44" s="489"/>
      <c r="KFO44" s="489"/>
      <c r="KFP44" s="489"/>
      <c r="KFQ44" s="489"/>
      <c r="KFR44" s="489"/>
      <c r="KFS44" s="489"/>
      <c r="KFT44" s="489"/>
      <c r="KFU44" s="489"/>
      <c r="KFV44" s="489"/>
      <c r="KFW44" s="489"/>
      <c r="KFX44" s="489"/>
      <c r="KFY44" s="489"/>
      <c r="KFZ44" s="489"/>
      <c r="KGA44" s="489"/>
      <c r="KGB44" s="489"/>
      <c r="KGC44" s="489"/>
      <c r="KGD44" s="489"/>
      <c r="KGE44" s="489"/>
      <c r="KGF44" s="489"/>
      <c r="KGG44" s="489"/>
      <c r="KGH44" s="489"/>
      <c r="KGI44" s="489"/>
      <c r="KGJ44" s="489"/>
      <c r="KGK44" s="489"/>
      <c r="KGL44" s="489"/>
      <c r="KGM44" s="489"/>
      <c r="KGN44" s="489"/>
      <c r="KGO44" s="489"/>
      <c r="KGP44" s="489"/>
      <c r="KGQ44" s="489"/>
      <c r="KGR44" s="489"/>
      <c r="KGS44" s="489"/>
      <c r="KGT44" s="489"/>
      <c r="KGU44" s="489"/>
      <c r="KGV44" s="489"/>
      <c r="KGW44" s="489"/>
      <c r="KGX44" s="489"/>
      <c r="KGY44" s="489"/>
      <c r="KGZ44" s="489"/>
      <c r="KHA44" s="489"/>
      <c r="KHB44" s="489"/>
      <c r="KHC44" s="489"/>
      <c r="KHD44" s="489"/>
      <c r="KHE44" s="489"/>
      <c r="KHF44" s="489"/>
      <c r="KHG44" s="489"/>
      <c r="KHH44" s="489"/>
      <c r="KHI44" s="489"/>
      <c r="KHJ44" s="489"/>
      <c r="KHK44" s="489"/>
      <c r="KHL44" s="489"/>
      <c r="KHM44" s="489"/>
      <c r="KHN44" s="489"/>
      <c r="KHO44" s="489"/>
      <c r="KHP44" s="489"/>
      <c r="KHQ44" s="489"/>
      <c r="KHR44" s="489"/>
      <c r="KHS44" s="489"/>
      <c r="KHT44" s="489"/>
      <c r="KHU44" s="489"/>
      <c r="KHV44" s="489"/>
      <c r="KHW44" s="489"/>
      <c r="KHX44" s="489"/>
      <c r="KHY44" s="489"/>
      <c r="KHZ44" s="489"/>
      <c r="KIA44" s="489"/>
      <c r="KIB44" s="489"/>
      <c r="KIC44" s="489"/>
      <c r="KID44" s="489"/>
      <c r="KIE44" s="489"/>
      <c r="KIF44" s="489"/>
      <c r="KIG44" s="489"/>
      <c r="KIH44" s="489"/>
      <c r="KII44" s="489"/>
      <c r="KIJ44" s="489"/>
      <c r="KIK44" s="489"/>
      <c r="KIL44" s="489"/>
      <c r="KIM44" s="489"/>
      <c r="KIN44" s="489"/>
      <c r="KIO44" s="489"/>
      <c r="KIP44" s="489"/>
      <c r="KIQ44" s="489"/>
      <c r="KIR44" s="489"/>
      <c r="KIS44" s="489"/>
      <c r="KIT44" s="489"/>
      <c r="KIU44" s="489"/>
      <c r="KIV44" s="489"/>
      <c r="KIW44" s="489"/>
      <c r="KIX44" s="489"/>
      <c r="KIY44" s="489"/>
      <c r="KIZ44" s="489"/>
      <c r="KJA44" s="489"/>
      <c r="KJB44" s="489"/>
      <c r="KJC44" s="489"/>
      <c r="KJD44" s="489"/>
      <c r="KJE44" s="489"/>
      <c r="KJF44" s="489"/>
      <c r="KJG44" s="489"/>
      <c r="KJH44" s="489"/>
      <c r="KJI44" s="489"/>
      <c r="KJJ44" s="489"/>
      <c r="KJK44" s="489"/>
      <c r="KJL44" s="489"/>
      <c r="KJM44" s="489"/>
      <c r="KJN44" s="489"/>
      <c r="KJO44" s="489"/>
      <c r="KJP44" s="489"/>
      <c r="KJQ44" s="489"/>
      <c r="KJR44" s="489"/>
      <c r="KJS44" s="489"/>
      <c r="KJT44" s="489"/>
      <c r="KJU44" s="489"/>
      <c r="KJV44" s="489"/>
      <c r="KJW44" s="489"/>
      <c r="KJX44" s="489"/>
      <c r="KJY44" s="489"/>
      <c r="KJZ44" s="489"/>
      <c r="KKA44" s="489"/>
      <c r="KKB44" s="489"/>
      <c r="KKC44" s="489"/>
      <c r="KKD44" s="489"/>
      <c r="KKE44" s="489"/>
      <c r="KKF44" s="489"/>
      <c r="KKG44" s="489"/>
      <c r="KKH44" s="489"/>
      <c r="KKI44" s="489"/>
      <c r="KKJ44" s="489"/>
      <c r="KKK44" s="489"/>
      <c r="KKL44" s="489"/>
      <c r="KKM44" s="489"/>
      <c r="KKN44" s="489"/>
      <c r="KKO44" s="489"/>
      <c r="KKP44" s="489"/>
      <c r="KKQ44" s="489"/>
      <c r="KKR44" s="489"/>
      <c r="KKS44" s="489"/>
      <c r="KKT44" s="489"/>
      <c r="KKU44" s="489"/>
      <c r="KKV44" s="489"/>
      <c r="KKW44" s="489"/>
      <c r="KKX44" s="489"/>
      <c r="KKY44" s="489"/>
      <c r="KKZ44" s="489"/>
      <c r="KLA44" s="489"/>
      <c r="KLB44" s="489"/>
      <c r="KLC44" s="489"/>
      <c r="KLD44" s="489"/>
      <c r="KLE44" s="489"/>
      <c r="KLF44" s="489"/>
      <c r="KLG44" s="489"/>
      <c r="KLH44" s="489"/>
      <c r="KLI44" s="489"/>
      <c r="KLJ44" s="489"/>
      <c r="KLK44" s="489"/>
      <c r="KLL44" s="489"/>
      <c r="KLM44" s="489"/>
      <c r="KLN44" s="489"/>
      <c r="KLO44" s="489"/>
      <c r="KLP44" s="489"/>
      <c r="KLQ44" s="489"/>
      <c r="KLR44" s="489"/>
      <c r="KLS44" s="489"/>
      <c r="KLT44" s="489"/>
      <c r="KLU44" s="489"/>
      <c r="KLV44" s="489"/>
      <c r="KLW44" s="489"/>
      <c r="KLX44" s="489"/>
      <c r="KLY44" s="489"/>
      <c r="KLZ44" s="489"/>
      <c r="KMA44" s="489"/>
      <c r="KMB44" s="489"/>
      <c r="KMC44" s="489"/>
      <c r="KMD44" s="489"/>
      <c r="KME44" s="489"/>
      <c r="KMF44" s="489"/>
      <c r="KMG44" s="489"/>
      <c r="KMH44" s="489"/>
      <c r="KMI44" s="489"/>
      <c r="KMJ44" s="489"/>
      <c r="KMK44" s="489"/>
      <c r="KML44" s="489"/>
      <c r="KMM44" s="489"/>
      <c r="KMN44" s="489"/>
      <c r="KMO44" s="489"/>
      <c r="KMP44" s="489"/>
      <c r="KMQ44" s="489"/>
      <c r="KMR44" s="489"/>
      <c r="KMS44" s="489"/>
      <c r="KMT44" s="489"/>
      <c r="KMU44" s="489"/>
      <c r="KMV44" s="489"/>
      <c r="KMW44" s="489"/>
      <c r="KMX44" s="489"/>
      <c r="KMY44" s="489"/>
      <c r="KMZ44" s="489"/>
      <c r="KNA44" s="489"/>
      <c r="KNB44" s="489"/>
      <c r="KNC44" s="489"/>
      <c r="KND44" s="489"/>
      <c r="KNE44" s="489"/>
      <c r="KNF44" s="489"/>
      <c r="KNG44" s="489"/>
      <c r="KNH44" s="489"/>
      <c r="KNI44" s="489"/>
      <c r="KNJ44" s="489"/>
      <c r="KNK44" s="489"/>
      <c r="KNL44" s="489"/>
      <c r="KNM44" s="489"/>
      <c r="KNN44" s="489"/>
      <c r="KNO44" s="489"/>
      <c r="KNP44" s="489"/>
      <c r="KNQ44" s="489"/>
      <c r="KNR44" s="489"/>
      <c r="KNS44" s="489"/>
      <c r="KNT44" s="489"/>
      <c r="KNU44" s="489"/>
      <c r="KNV44" s="489"/>
      <c r="KNW44" s="489"/>
      <c r="KNX44" s="489"/>
      <c r="KNY44" s="489"/>
      <c r="KNZ44" s="489"/>
      <c r="KOA44" s="489"/>
      <c r="KOB44" s="489"/>
      <c r="KOC44" s="489"/>
      <c r="KOD44" s="489"/>
      <c r="KOE44" s="489"/>
      <c r="KOF44" s="489"/>
      <c r="KOG44" s="489"/>
      <c r="KOH44" s="489"/>
      <c r="KOI44" s="489"/>
      <c r="KOJ44" s="489"/>
      <c r="KOK44" s="489"/>
      <c r="KOL44" s="489"/>
      <c r="KOM44" s="489"/>
      <c r="KON44" s="489"/>
      <c r="KOO44" s="489"/>
      <c r="KOP44" s="489"/>
      <c r="KOQ44" s="489"/>
      <c r="KOR44" s="489"/>
      <c r="KOS44" s="489"/>
      <c r="KOT44" s="489"/>
      <c r="KOU44" s="489"/>
      <c r="KOV44" s="489"/>
      <c r="KOW44" s="489"/>
      <c r="KOX44" s="489"/>
      <c r="KOY44" s="489"/>
      <c r="KOZ44" s="489"/>
      <c r="KPA44" s="489"/>
      <c r="KPB44" s="489"/>
      <c r="KPC44" s="489"/>
      <c r="KPD44" s="489"/>
      <c r="KPE44" s="489"/>
      <c r="KPF44" s="489"/>
      <c r="KPG44" s="489"/>
      <c r="KPH44" s="489"/>
      <c r="KPI44" s="489"/>
      <c r="KPJ44" s="489"/>
      <c r="KPK44" s="489"/>
      <c r="KPL44" s="489"/>
      <c r="KPM44" s="489"/>
      <c r="KPN44" s="489"/>
      <c r="KPO44" s="489"/>
      <c r="KPP44" s="489"/>
      <c r="KPQ44" s="489"/>
      <c r="KPR44" s="489"/>
      <c r="KPS44" s="489"/>
      <c r="KPT44" s="489"/>
      <c r="KPU44" s="489"/>
      <c r="KPV44" s="489"/>
      <c r="KPW44" s="489"/>
      <c r="KPX44" s="489"/>
      <c r="KPY44" s="489"/>
      <c r="KPZ44" s="489"/>
      <c r="KQA44" s="489"/>
      <c r="KQB44" s="489"/>
      <c r="KQC44" s="489"/>
      <c r="KQD44" s="489"/>
      <c r="KQE44" s="489"/>
      <c r="KQF44" s="489"/>
      <c r="KQG44" s="489"/>
      <c r="KQH44" s="489"/>
      <c r="KQI44" s="489"/>
      <c r="KQJ44" s="489"/>
      <c r="KQK44" s="489"/>
      <c r="KQL44" s="489"/>
      <c r="KQM44" s="489"/>
      <c r="KQN44" s="489"/>
      <c r="KQO44" s="489"/>
      <c r="KQP44" s="489"/>
      <c r="KQQ44" s="489"/>
      <c r="KQR44" s="489"/>
      <c r="KQS44" s="489"/>
      <c r="KQT44" s="489"/>
      <c r="KQU44" s="489"/>
      <c r="KQV44" s="489"/>
      <c r="KQW44" s="489"/>
      <c r="KQX44" s="489"/>
      <c r="KQY44" s="489"/>
      <c r="KQZ44" s="489"/>
      <c r="KRA44" s="489"/>
      <c r="KRB44" s="489"/>
      <c r="KRC44" s="489"/>
      <c r="KRD44" s="489"/>
      <c r="KRE44" s="489"/>
      <c r="KRF44" s="489"/>
      <c r="KRG44" s="489"/>
      <c r="KRH44" s="489"/>
      <c r="KRI44" s="489"/>
      <c r="KRJ44" s="489"/>
      <c r="KRK44" s="489"/>
      <c r="KRL44" s="489"/>
      <c r="KRM44" s="489"/>
      <c r="KRN44" s="489"/>
      <c r="KRO44" s="489"/>
      <c r="KRP44" s="489"/>
      <c r="KRQ44" s="489"/>
      <c r="KRR44" s="489"/>
      <c r="KRS44" s="489"/>
      <c r="KRT44" s="489"/>
      <c r="KRU44" s="489"/>
      <c r="KRV44" s="489"/>
      <c r="KRW44" s="489"/>
      <c r="KRX44" s="489"/>
      <c r="KRY44" s="489"/>
      <c r="KRZ44" s="489"/>
      <c r="KSA44" s="489"/>
      <c r="KSB44" s="489"/>
      <c r="KSC44" s="489"/>
      <c r="KSD44" s="489"/>
      <c r="KSE44" s="489"/>
      <c r="KSF44" s="489"/>
      <c r="KSG44" s="489"/>
      <c r="KSH44" s="489"/>
      <c r="KSI44" s="489"/>
      <c r="KSJ44" s="489"/>
      <c r="KSK44" s="489"/>
      <c r="KSL44" s="489"/>
      <c r="KSM44" s="489"/>
      <c r="KSN44" s="489"/>
      <c r="KSO44" s="489"/>
      <c r="KSP44" s="489"/>
      <c r="KSQ44" s="489"/>
      <c r="KSR44" s="489"/>
      <c r="KSS44" s="489"/>
      <c r="KST44" s="489"/>
      <c r="KSU44" s="489"/>
      <c r="KSV44" s="489"/>
      <c r="KSW44" s="489"/>
      <c r="KSX44" s="489"/>
      <c r="KSY44" s="489"/>
      <c r="KSZ44" s="489"/>
      <c r="KTA44" s="489"/>
      <c r="KTB44" s="489"/>
      <c r="KTC44" s="489"/>
      <c r="KTD44" s="489"/>
      <c r="KTE44" s="489"/>
      <c r="KTF44" s="489"/>
      <c r="KTG44" s="489"/>
      <c r="KTH44" s="489"/>
      <c r="KTI44" s="489"/>
      <c r="KTJ44" s="489"/>
      <c r="KTK44" s="489"/>
      <c r="KTL44" s="489"/>
      <c r="KTM44" s="489"/>
      <c r="KTN44" s="489"/>
      <c r="KTO44" s="489"/>
      <c r="KTP44" s="489"/>
      <c r="KTQ44" s="489"/>
      <c r="KTR44" s="489"/>
      <c r="KTS44" s="489"/>
      <c r="KTT44" s="489"/>
      <c r="KTU44" s="489"/>
      <c r="KTV44" s="489"/>
      <c r="KTW44" s="489"/>
      <c r="KTX44" s="489"/>
      <c r="KTY44" s="489"/>
      <c r="KTZ44" s="489"/>
      <c r="KUA44" s="489"/>
      <c r="KUB44" s="489"/>
      <c r="KUC44" s="489"/>
      <c r="KUD44" s="489"/>
      <c r="KUE44" s="489"/>
      <c r="KUF44" s="489"/>
      <c r="KUG44" s="489"/>
      <c r="KUH44" s="489"/>
      <c r="KUI44" s="489"/>
      <c r="KUJ44" s="489"/>
      <c r="KUK44" s="489"/>
      <c r="KUL44" s="489"/>
      <c r="KUM44" s="489"/>
      <c r="KUN44" s="489"/>
      <c r="KUO44" s="489"/>
      <c r="KUP44" s="489"/>
      <c r="KUQ44" s="489"/>
      <c r="KUR44" s="489"/>
      <c r="KUS44" s="489"/>
      <c r="KUT44" s="489"/>
      <c r="KUU44" s="489"/>
      <c r="KUV44" s="489"/>
      <c r="KUW44" s="489"/>
      <c r="KUX44" s="489"/>
      <c r="KUY44" s="489"/>
      <c r="KUZ44" s="489"/>
      <c r="KVA44" s="489"/>
      <c r="KVB44" s="489"/>
      <c r="KVC44" s="489"/>
      <c r="KVD44" s="489"/>
      <c r="KVE44" s="489"/>
      <c r="KVF44" s="489"/>
      <c r="KVG44" s="489"/>
      <c r="KVH44" s="489"/>
      <c r="KVI44" s="489"/>
      <c r="KVJ44" s="489"/>
      <c r="KVK44" s="489"/>
      <c r="KVL44" s="489"/>
      <c r="KVM44" s="489"/>
      <c r="KVN44" s="489"/>
      <c r="KVO44" s="489"/>
      <c r="KVP44" s="489"/>
      <c r="KVQ44" s="489"/>
      <c r="KVR44" s="489"/>
      <c r="KVS44" s="489"/>
      <c r="KVT44" s="489"/>
      <c r="KVU44" s="489"/>
      <c r="KVV44" s="489"/>
      <c r="KVW44" s="489"/>
      <c r="KVX44" s="489"/>
      <c r="KVY44" s="489"/>
      <c r="KVZ44" s="489"/>
      <c r="KWA44" s="489"/>
      <c r="KWB44" s="489"/>
      <c r="KWC44" s="489"/>
      <c r="KWD44" s="489"/>
      <c r="KWE44" s="489"/>
      <c r="KWF44" s="489"/>
      <c r="KWG44" s="489"/>
      <c r="KWH44" s="489"/>
      <c r="KWI44" s="489"/>
      <c r="KWJ44" s="489"/>
      <c r="KWK44" s="489"/>
      <c r="KWL44" s="489"/>
      <c r="KWM44" s="489"/>
      <c r="KWN44" s="489"/>
      <c r="KWO44" s="489"/>
      <c r="KWP44" s="489"/>
      <c r="KWQ44" s="489"/>
      <c r="KWR44" s="489"/>
      <c r="KWS44" s="489"/>
      <c r="KWT44" s="489"/>
      <c r="KWU44" s="489"/>
      <c r="KWV44" s="489"/>
      <c r="KWW44" s="489"/>
      <c r="KWX44" s="489"/>
      <c r="KWY44" s="489"/>
      <c r="KWZ44" s="489"/>
      <c r="KXA44" s="489"/>
      <c r="KXB44" s="489"/>
      <c r="KXC44" s="489"/>
      <c r="KXD44" s="489"/>
      <c r="KXE44" s="489"/>
      <c r="KXF44" s="489"/>
      <c r="KXG44" s="489"/>
      <c r="KXH44" s="489"/>
      <c r="KXI44" s="489"/>
      <c r="KXJ44" s="489"/>
      <c r="KXK44" s="489"/>
      <c r="KXL44" s="489"/>
      <c r="KXM44" s="489"/>
      <c r="KXN44" s="489"/>
      <c r="KXO44" s="489"/>
      <c r="KXP44" s="489"/>
      <c r="KXQ44" s="489"/>
      <c r="KXR44" s="489"/>
      <c r="KXS44" s="489"/>
      <c r="KXT44" s="489"/>
      <c r="KXU44" s="489"/>
      <c r="KXV44" s="489"/>
      <c r="KXW44" s="489"/>
      <c r="KXX44" s="489"/>
      <c r="KXY44" s="489"/>
      <c r="KXZ44" s="489"/>
      <c r="KYA44" s="489"/>
      <c r="KYB44" s="489"/>
      <c r="KYC44" s="489"/>
      <c r="KYD44" s="489"/>
      <c r="KYE44" s="489"/>
      <c r="KYF44" s="489"/>
      <c r="KYG44" s="489"/>
      <c r="KYH44" s="489"/>
      <c r="KYI44" s="489"/>
      <c r="KYJ44" s="489"/>
      <c r="KYK44" s="489"/>
      <c r="KYL44" s="489"/>
      <c r="KYM44" s="489"/>
      <c r="KYN44" s="489"/>
      <c r="KYO44" s="489"/>
      <c r="KYP44" s="489"/>
      <c r="KYQ44" s="489"/>
      <c r="KYR44" s="489"/>
      <c r="KYS44" s="489"/>
      <c r="KYT44" s="489"/>
      <c r="KYU44" s="489"/>
      <c r="KYV44" s="489"/>
      <c r="KYW44" s="489"/>
      <c r="KYX44" s="489"/>
      <c r="KYY44" s="489"/>
      <c r="KYZ44" s="489"/>
      <c r="KZA44" s="489"/>
      <c r="KZB44" s="489"/>
      <c r="KZC44" s="489"/>
      <c r="KZD44" s="489"/>
      <c r="KZE44" s="489"/>
      <c r="KZF44" s="489"/>
      <c r="KZG44" s="489"/>
      <c r="KZH44" s="489"/>
      <c r="KZI44" s="489"/>
      <c r="KZJ44" s="489"/>
      <c r="KZK44" s="489"/>
      <c r="KZL44" s="489"/>
      <c r="KZM44" s="489"/>
      <c r="KZN44" s="489"/>
      <c r="KZO44" s="489"/>
      <c r="KZP44" s="489"/>
      <c r="KZQ44" s="489"/>
      <c r="KZR44" s="489"/>
      <c r="KZS44" s="489"/>
      <c r="KZT44" s="489"/>
      <c r="KZU44" s="489"/>
      <c r="KZV44" s="489"/>
      <c r="KZW44" s="489"/>
      <c r="KZX44" s="489"/>
      <c r="KZY44" s="489"/>
      <c r="KZZ44" s="489"/>
      <c r="LAA44" s="489"/>
      <c r="LAB44" s="489"/>
      <c r="LAC44" s="489"/>
      <c r="LAD44" s="489"/>
      <c r="LAE44" s="489"/>
      <c r="LAF44" s="489"/>
      <c r="LAG44" s="489"/>
      <c r="LAH44" s="489"/>
      <c r="LAI44" s="489"/>
      <c r="LAJ44" s="489"/>
      <c r="LAK44" s="489"/>
      <c r="LAL44" s="489"/>
      <c r="LAM44" s="489"/>
      <c r="LAN44" s="489"/>
      <c r="LAO44" s="489"/>
      <c r="LAP44" s="489"/>
      <c r="LAQ44" s="489"/>
      <c r="LAR44" s="489"/>
      <c r="LAS44" s="489"/>
      <c r="LAT44" s="489"/>
      <c r="LAU44" s="489"/>
      <c r="LAV44" s="489"/>
      <c r="LAW44" s="489"/>
      <c r="LAX44" s="489"/>
      <c r="LAY44" s="489"/>
      <c r="LAZ44" s="489"/>
      <c r="LBA44" s="489"/>
      <c r="LBB44" s="489"/>
      <c r="LBC44" s="489"/>
      <c r="LBD44" s="489"/>
      <c r="LBE44" s="489"/>
      <c r="LBF44" s="489"/>
      <c r="LBG44" s="489"/>
      <c r="LBH44" s="489"/>
      <c r="LBI44" s="489"/>
      <c r="LBJ44" s="489"/>
      <c r="LBK44" s="489"/>
      <c r="LBL44" s="489"/>
      <c r="LBM44" s="489"/>
      <c r="LBN44" s="489"/>
      <c r="LBO44" s="489"/>
      <c r="LBP44" s="489"/>
      <c r="LBQ44" s="489"/>
      <c r="LBR44" s="489"/>
      <c r="LBS44" s="489"/>
      <c r="LBT44" s="489"/>
      <c r="LBU44" s="489"/>
      <c r="LBV44" s="489"/>
      <c r="LBW44" s="489"/>
      <c r="LBX44" s="489"/>
      <c r="LBY44" s="489"/>
      <c r="LBZ44" s="489"/>
      <c r="LCA44" s="489"/>
      <c r="LCB44" s="489"/>
      <c r="LCC44" s="489"/>
      <c r="LCD44" s="489"/>
      <c r="LCE44" s="489"/>
      <c r="LCF44" s="489"/>
      <c r="LCG44" s="489"/>
      <c r="LCH44" s="489"/>
      <c r="LCI44" s="489"/>
      <c r="LCJ44" s="489"/>
      <c r="LCK44" s="489"/>
      <c r="LCL44" s="489"/>
      <c r="LCM44" s="489"/>
      <c r="LCN44" s="489"/>
      <c r="LCO44" s="489"/>
      <c r="LCP44" s="489"/>
      <c r="LCQ44" s="489"/>
      <c r="LCR44" s="489"/>
      <c r="LCS44" s="489"/>
      <c r="LCT44" s="489"/>
      <c r="LCU44" s="489"/>
      <c r="LCV44" s="489"/>
      <c r="LCW44" s="489"/>
      <c r="LCX44" s="489"/>
      <c r="LCY44" s="489"/>
      <c r="LCZ44" s="489"/>
      <c r="LDA44" s="489"/>
      <c r="LDB44" s="489"/>
      <c r="LDC44" s="489"/>
      <c r="LDD44" s="489"/>
      <c r="LDE44" s="489"/>
      <c r="LDF44" s="489"/>
      <c r="LDG44" s="489"/>
      <c r="LDH44" s="489"/>
      <c r="LDI44" s="489"/>
      <c r="LDJ44" s="489"/>
      <c r="LDK44" s="489"/>
      <c r="LDL44" s="489"/>
      <c r="LDM44" s="489"/>
      <c r="LDN44" s="489"/>
      <c r="LDO44" s="489"/>
      <c r="LDP44" s="489"/>
      <c r="LDQ44" s="489"/>
      <c r="LDR44" s="489"/>
      <c r="LDS44" s="489"/>
      <c r="LDT44" s="489"/>
      <c r="LDU44" s="489"/>
      <c r="LDV44" s="489"/>
      <c r="LDW44" s="489"/>
      <c r="LDX44" s="489"/>
      <c r="LDY44" s="489"/>
      <c r="LDZ44" s="489"/>
      <c r="LEA44" s="489"/>
      <c r="LEB44" s="489"/>
      <c r="LEC44" s="489"/>
      <c r="LED44" s="489"/>
      <c r="LEE44" s="489"/>
      <c r="LEF44" s="489"/>
      <c r="LEG44" s="489"/>
      <c r="LEH44" s="489"/>
      <c r="LEI44" s="489"/>
      <c r="LEJ44" s="489"/>
      <c r="LEK44" s="489"/>
      <c r="LEL44" s="489"/>
      <c r="LEM44" s="489"/>
      <c r="LEN44" s="489"/>
      <c r="LEO44" s="489"/>
      <c r="LEP44" s="489"/>
      <c r="LEQ44" s="489"/>
      <c r="LER44" s="489"/>
      <c r="LES44" s="489"/>
      <c r="LET44" s="489"/>
      <c r="LEU44" s="489"/>
      <c r="LEV44" s="489"/>
      <c r="LEW44" s="489"/>
      <c r="LEX44" s="489"/>
      <c r="LEY44" s="489"/>
      <c r="LEZ44" s="489"/>
      <c r="LFA44" s="489"/>
      <c r="LFB44" s="489"/>
      <c r="LFC44" s="489"/>
      <c r="LFD44" s="489"/>
      <c r="LFE44" s="489"/>
      <c r="LFF44" s="489"/>
      <c r="LFG44" s="489"/>
      <c r="LFH44" s="489"/>
      <c r="LFI44" s="489"/>
      <c r="LFJ44" s="489"/>
      <c r="LFK44" s="489"/>
      <c r="LFL44" s="489"/>
      <c r="LFM44" s="489"/>
      <c r="LFN44" s="489"/>
      <c r="LFO44" s="489"/>
      <c r="LFP44" s="489"/>
      <c r="LFQ44" s="489"/>
      <c r="LFR44" s="489"/>
      <c r="LFS44" s="489"/>
      <c r="LFT44" s="489"/>
      <c r="LFU44" s="489"/>
      <c r="LFV44" s="489"/>
      <c r="LFW44" s="489"/>
      <c r="LFX44" s="489"/>
      <c r="LFY44" s="489"/>
      <c r="LFZ44" s="489"/>
      <c r="LGA44" s="489"/>
      <c r="LGB44" s="489"/>
      <c r="LGC44" s="489"/>
      <c r="LGD44" s="489"/>
      <c r="LGE44" s="489"/>
      <c r="LGF44" s="489"/>
      <c r="LGG44" s="489"/>
      <c r="LGH44" s="489"/>
      <c r="LGI44" s="489"/>
      <c r="LGJ44" s="489"/>
      <c r="LGK44" s="489"/>
      <c r="LGL44" s="489"/>
      <c r="LGM44" s="489"/>
      <c r="LGN44" s="489"/>
      <c r="LGO44" s="489"/>
      <c r="LGP44" s="489"/>
      <c r="LGQ44" s="489"/>
      <c r="LGR44" s="489"/>
      <c r="LGS44" s="489"/>
      <c r="LGT44" s="489"/>
      <c r="LGU44" s="489"/>
      <c r="LGV44" s="489"/>
      <c r="LGW44" s="489"/>
      <c r="LGX44" s="489"/>
      <c r="LGY44" s="489"/>
      <c r="LGZ44" s="489"/>
      <c r="LHA44" s="489"/>
      <c r="LHB44" s="489"/>
      <c r="LHC44" s="489"/>
      <c r="LHD44" s="489"/>
      <c r="LHE44" s="489"/>
      <c r="LHF44" s="489"/>
      <c r="LHG44" s="489"/>
      <c r="LHH44" s="489"/>
      <c r="LHI44" s="489"/>
      <c r="LHJ44" s="489"/>
      <c r="LHK44" s="489"/>
      <c r="LHL44" s="489"/>
      <c r="LHM44" s="489"/>
      <c r="LHN44" s="489"/>
      <c r="LHO44" s="489"/>
      <c r="LHP44" s="489"/>
      <c r="LHQ44" s="489"/>
      <c r="LHR44" s="489"/>
      <c r="LHS44" s="489"/>
      <c r="LHT44" s="489"/>
      <c r="LHU44" s="489"/>
      <c r="LHV44" s="489"/>
      <c r="LHW44" s="489"/>
      <c r="LHX44" s="489"/>
      <c r="LHY44" s="489"/>
      <c r="LHZ44" s="489"/>
      <c r="LIA44" s="489"/>
      <c r="LIB44" s="489"/>
      <c r="LIC44" s="489"/>
      <c r="LID44" s="489"/>
      <c r="LIE44" s="489"/>
      <c r="LIF44" s="489"/>
      <c r="LIG44" s="489"/>
      <c r="LIH44" s="489"/>
      <c r="LII44" s="489"/>
      <c r="LIJ44" s="489"/>
      <c r="LIK44" s="489"/>
      <c r="LIL44" s="489"/>
      <c r="LIM44" s="489"/>
      <c r="LIN44" s="489"/>
      <c r="LIO44" s="489"/>
      <c r="LIP44" s="489"/>
      <c r="LIQ44" s="489"/>
      <c r="LIR44" s="489"/>
      <c r="LIS44" s="489"/>
      <c r="LIT44" s="489"/>
      <c r="LIU44" s="489"/>
      <c r="LIV44" s="489"/>
      <c r="LIW44" s="489"/>
      <c r="LIX44" s="489"/>
      <c r="LIY44" s="489"/>
      <c r="LIZ44" s="489"/>
      <c r="LJA44" s="489"/>
      <c r="LJB44" s="489"/>
      <c r="LJC44" s="489"/>
      <c r="LJD44" s="489"/>
      <c r="LJE44" s="489"/>
      <c r="LJF44" s="489"/>
      <c r="LJG44" s="489"/>
      <c r="LJH44" s="489"/>
      <c r="LJI44" s="489"/>
      <c r="LJJ44" s="489"/>
      <c r="LJK44" s="489"/>
      <c r="LJL44" s="489"/>
      <c r="LJM44" s="489"/>
      <c r="LJN44" s="489"/>
      <c r="LJO44" s="489"/>
      <c r="LJP44" s="489"/>
      <c r="LJQ44" s="489"/>
      <c r="LJR44" s="489"/>
      <c r="LJS44" s="489"/>
      <c r="LJT44" s="489"/>
      <c r="LJU44" s="489"/>
      <c r="LJV44" s="489"/>
      <c r="LJW44" s="489"/>
      <c r="LJX44" s="489"/>
      <c r="LJY44" s="489"/>
      <c r="LJZ44" s="489"/>
      <c r="LKA44" s="489"/>
      <c r="LKB44" s="489"/>
      <c r="LKC44" s="489"/>
      <c r="LKD44" s="489"/>
      <c r="LKE44" s="489"/>
      <c r="LKF44" s="489"/>
      <c r="LKG44" s="489"/>
      <c r="LKH44" s="489"/>
      <c r="LKI44" s="489"/>
      <c r="LKJ44" s="489"/>
      <c r="LKK44" s="489"/>
      <c r="LKL44" s="489"/>
      <c r="LKM44" s="489"/>
      <c r="LKN44" s="489"/>
      <c r="LKO44" s="489"/>
      <c r="LKP44" s="489"/>
      <c r="LKQ44" s="489"/>
      <c r="LKR44" s="489"/>
      <c r="LKS44" s="489"/>
      <c r="LKT44" s="489"/>
      <c r="LKU44" s="489"/>
      <c r="LKV44" s="489"/>
      <c r="LKW44" s="489"/>
      <c r="LKX44" s="489"/>
      <c r="LKY44" s="489"/>
      <c r="LKZ44" s="489"/>
      <c r="LLA44" s="489"/>
      <c r="LLB44" s="489"/>
      <c r="LLC44" s="489"/>
      <c r="LLD44" s="489"/>
      <c r="LLE44" s="489"/>
      <c r="LLF44" s="489"/>
      <c r="LLG44" s="489"/>
      <c r="LLH44" s="489"/>
      <c r="LLI44" s="489"/>
      <c r="LLJ44" s="489"/>
      <c r="LLK44" s="489"/>
      <c r="LLL44" s="489"/>
      <c r="LLM44" s="489"/>
      <c r="LLN44" s="489"/>
      <c r="LLO44" s="489"/>
      <c r="LLP44" s="489"/>
      <c r="LLQ44" s="489"/>
      <c r="LLR44" s="489"/>
      <c r="LLS44" s="489"/>
      <c r="LLT44" s="489"/>
      <c r="LLU44" s="489"/>
      <c r="LLV44" s="489"/>
      <c r="LLW44" s="489"/>
      <c r="LLX44" s="489"/>
      <c r="LLY44" s="489"/>
      <c r="LLZ44" s="489"/>
      <c r="LMA44" s="489"/>
      <c r="LMB44" s="489"/>
      <c r="LMC44" s="489"/>
      <c r="LMD44" s="489"/>
      <c r="LME44" s="489"/>
      <c r="LMF44" s="489"/>
      <c r="LMG44" s="489"/>
      <c r="LMH44" s="489"/>
      <c r="LMI44" s="489"/>
      <c r="LMJ44" s="489"/>
      <c r="LMK44" s="489"/>
      <c r="LML44" s="489"/>
      <c r="LMM44" s="489"/>
      <c r="LMN44" s="489"/>
      <c r="LMO44" s="489"/>
      <c r="LMP44" s="489"/>
      <c r="LMQ44" s="489"/>
      <c r="LMR44" s="489"/>
      <c r="LMS44" s="489"/>
      <c r="LMT44" s="489"/>
      <c r="LMU44" s="489"/>
      <c r="LMV44" s="489"/>
      <c r="LMW44" s="489"/>
      <c r="LMX44" s="489"/>
      <c r="LMY44" s="489"/>
      <c r="LMZ44" s="489"/>
      <c r="LNA44" s="489"/>
      <c r="LNB44" s="489"/>
      <c r="LNC44" s="489"/>
      <c r="LND44" s="489"/>
      <c r="LNE44" s="489"/>
      <c r="LNF44" s="489"/>
      <c r="LNG44" s="489"/>
      <c r="LNH44" s="489"/>
      <c r="LNI44" s="489"/>
      <c r="LNJ44" s="489"/>
      <c r="LNK44" s="489"/>
      <c r="LNL44" s="489"/>
      <c r="LNM44" s="489"/>
      <c r="LNN44" s="489"/>
      <c r="LNO44" s="489"/>
      <c r="LNP44" s="489"/>
      <c r="LNQ44" s="489"/>
      <c r="LNR44" s="489"/>
      <c r="LNS44" s="489"/>
      <c r="LNT44" s="489"/>
      <c r="LNU44" s="489"/>
      <c r="LNV44" s="489"/>
      <c r="LNW44" s="489"/>
      <c r="LNX44" s="489"/>
      <c r="LNY44" s="489"/>
      <c r="LNZ44" s="489"/>
      <c r="LOA44" s="489"/>
      <c r="LOB44" s="489"/>
      <c r="LOC44" s="489"/>
      <c r="LOD44" s="489"/>
      <c r="LOE44" s="489"/>
      <c r="LOF44" s="489"/>
      <c r="LOG44" s="489"/>
      <c r="LOH44" s="489"/>
      <c r="LOI44" s="489"/>
      <c r="LOJ44" s="489"/>
      <c r="LOK44" s="489"/>
      <c r="LOL44" s="489"/>
      <c r="LOM44" s="489"/>
      <c r="LON44" s="489"/>
      <c r="LOO44" s="489"/>
      <c r="LOP44" s="489"/>
      <c r="LOQ44" s="489"/>
      <c r="LOR44" s="489"/>
      <c r="LOS44" s="489"/>
      <c r="LOT44" s="489"/>
      <c r="LOU44" s="489"/>
      <c r="LOV44" s="489"/>
      <c r="LOW44" s="489"/>
      <c r="LOX44" s="489"/>
      <c r="LOY44" s="489"/>
      <c r="LOZ44" s="489"/>
      <c r="LPA44" s="489"/>
      <c r="LPB44" s="489"/>
      <c r="LPC44" s="489"/>
      <c r="LPD44" s="489"/>
      <c r="LPE44" s="489"/>
      <c r="LPF44" s="489"/>
      <c r="LPG44" s="489"/>
      <c r="LPH44" s="489"/>
      <c r="LPI44" s="489"/>
      <c r="LPJ44" s="489"/>
      <c r="LPK44" s="489"/>
      <c r="LPL44" s="489"/>
      <c r="LPM44" s="489"/>
      <c r="LPN44" s="489"/>
      <c r="LPO44" s="489"/>
      <c r="LPP44" s="489"/>
      <c r="LPQ44" s="489"/>
      <c r="LPR44" s="489"/>
      <c r="LPS44" s="489"/>
      <c r="LPT44" s="489"/>
      <c r="LPU44" s="489"/>
      <c r="LPV44" s="489"/>
      <c r="LPW44" s="489"/>
      <c r="LPX44" s="489"/>
      <c r="LPY44" s="489"/>
      <c r="LPZ44" s="489"/>
      <c r="LQA44" s="489"/>
      <c r="LQB44" s="489"/>
      <c r="LQC44" s="489"/>
      <c r="LQD44" s="489"/>
      <c r="LQE44" s="489"/>
      <c r="LQF44" s="489"/>
      <c r="LQG44" s="489"/>
      <c r="LQH44" s="489"/>
      <c r="LQI44" s="489"/>
      <c r="LQJ44" s="489"/>
      <c r="LQK44" s="489"/>
      <c r="LQL44" s="489"/>
      <c r="LQM44" s="489"/>
      <c r="LQN44" s="489"/>
      <c r="LQO44" s="489"/>
      <c r="LQP44" s="489"/>
      <c r="LQQ44" s="489"/>
      <c r="LQR44" s="489"/>
      <c r="LQS44" s="489"/>
      <c r="LQT44" s="489"/>
      <c r="LQU44" s="489"/>
      <c r="LQV44" s="489"/>
      <c r="LQW44" s="489"/>
      <c r="LQX44" s="489"/>
      <c r="LQY44" s="489"/>
      <c r="LQZ44" s="489"/>
      <c r="LRA44" s="489"/>
      <c r="LRB44" s="489"/>
      <c r="LRC44" s="489"/>
      <c r="LRD44" s="489"/>
      <c r="LRE44" s="489"/>
      <c r="LRF44" s="489"/>
      <c r="LRG44" s="489"/>
      <c r="LRH44" s="489"/>
      <c r="LRI44" s="489"/>
      <c r="LRJ44" s="489"/>
      <c r="LRK44" s="489"/>
      <c r="LRL44" s="489"/>
      <c r="LRM44" s="489"/>
      <c r="LRN44" s="489"/>
      <c r="LRO44" s="489"/>
      <c r="LRP44" s="489"/>
      <c r="LRQ44" s="489"/>
      <c r="LRR44" s="489"/>
      <c r="LRS44" s="489"/>
      <c r="LRT44" s="489"/>
      <c r="LRU44" s="489"/>
      <c r="LRV44" s="489"/>
      <c r="LRW44" s="489"/>
      <c r="LRX44" s="489"/>
      <c r="LRY44" s="489"/>
      <c r="LRZ44" s="489"/>
      <c r="LSA44" s="489"/>
      <c r="LSB44" s="489"/>
      <c r="LSC44" s="489"/>
      <c r="LSD44" s="489"/>
      <c r="LSE44" s="489"/>
      <c r="LSF44" s="489"/>
      <c r="LSG44" s="489"/>
      <c r="LSH44" s="489"/>
      <c r="LSI44" s="489"/>
      <c r="LSJ44" s="489"/>
      <c r="LSK44" s="489"/>
      <c r="LSL44" s="489"/>
      <c r="LSM44" s="489"/>
      <c r="LSN44" s="489"/>
      <c r="LSO44" s="489"/>
      <c r="LSP44" s="489"/>
      <c r="LSQ44" s="489"/>
      <c r="LSR44" s="489"/>
      <c r="LSS44" s="489"/>
      <c r="LST44" s="489"/>
      <c r="LSU44" s="489"/>
      <c r="LSV44" s="489"/>
      <c r="LSW44" s="489"/>
      <c r="LSX44" s="489"/>
      <c r="LSY44" s="489"/>
      <c r="LSZ44" s="489"/>
      <c r="LTA44" s="489"/>
      <c r="LTB44" s="489"/>
      <c r="LTC44" s="489"/>
      <c r="LTD44" s="489"/>
      <c r="LTE44" s="489"/>
      <c r="LTF44" s="489"/>
      <c r="LTG44" s="489"/>
      <c r="LTH44" s="489"/>
      <c r="LTI44" s="489"/>
      <c r="LTJ44" s="489"/>
      <c r="LTK44" s="489"/>
      <c r="LTL44" s="489"/>
      <c r="LTM44" s="489"/>
      <c r="LTN44" s="489"/>
      <c r="LTO44" s="489"/>
      <c r="LTP44" s="489"/>
      <c r="LTQ44" s="489"/>
      <c r="LTR44" s="489"/>
      <c r="LTS44" s="489"/>
      <c r="LTT44" s="489"/>
      <c r="LTU44" s="489"/>
      <c r="LTV44" s="489"/>
      <c r="LTW44" s="489"/>
      <c r="LTX44" s="489"/>
      <c r="LTY44" s="489"/>
      <c r="LTZ44" s="489"/>
      <c r="LUA44" s="489"/>
      <c r="LUB44" s="489"/>
      <c r="LUC44" s="489"/>
      <c r="LUD44" s="489"/>
      <c r="LUE44" s="489"/>
      <c r="LUF44" s="489"/>
      <c r="LUG44" s="489"/>
      <c r="LUH44" s="489"/>
      <c r="LUI44" s="489"/>
      <c r="LUJ44" s="489"/>
      <c r="LUK44" s="489"/>
      <c r="LUL44" s="489"/>
      <c r="LUM44" s="489"/>
      <c r="LUN44" s="489"/>
      <c r="LUO44" s="489"/>
      <c r="LUP44" s="489"/>
      <c r="LUQ44" s="489"/>
      <c r="LUR44" s="489"/>
      <c r="LUS44" s="489"/>
      <c r="LUT44" s="489"/>
      <c r="LUU44" s="489"/>
      <c r="LUV44" s="489"/>
      <c r="LUW44" s="489"/>
      <c r="LUX44" s="489"/>
      <c r="LUY44" s="489"/>
      <c r="LUZ44" s="489"/>
      <c r="LVA44" s="489"/>
      <c r="LVB44" s="489"/>
      <c r="LVC44" s="489"/>
      <c r="LVD44" s="489"/>
      <c r="LVE44" s="489"/>
      <c r="LVF44" s="489"/>
      <c r="LVG44" s="489"/>
      <c r="LVH44" s="489"/>
      <c r="LVI44" s="489"/>
      <c r="LVJ44" s="489"/>
      <c r="LVK44" s="489"/>
      <c r="LVL44" s="489"/>
      <c r="LVM44" s="489"/>
      <c r="LVN44" s="489"/>
      <c r="LVO44" s="489"/>
      <c r="LVP44" s="489"/>
      <c r="LVQ44" s="489"/>
      <c r="LVR44" s="489"/>
      <c r="LVS44" s="489"/>
      <c r="LVT44" s="489"/>
      <c r="LVU44" s="489"/>
      <c r="LVV44" s="489"/>
      <c r="LVW44" s="489"/>
      <c r="LVX44" s="489"/>
      <c r="LVY44" s="489"/>
      <c r="LVZ44" s="489"/>
      <c r="LWA44" s="489"/>
      <c r="LWB44" s="489"/>
      <c r="LWC44" s="489"/>
      <c r="LWD44" s="489"/>
      <c r="LWE44" s="489"/>
      <c r="LWF44" s="489"/>
      <c r="LWG44" s="489"/>
      <c r="LWH44" s="489"/>
      <c r="LWI44" s="489"/>
      <c r="LWJ44" s="489"/>
      <c r="LWK44" s="489"/>
      <c r="LWL44" s="489"/>
      <c r="LWM44" s="489"/>
      <c r="LWN44" s="489"/>
      <c r="LWO44" s="489"/>
      <c r="LWP44" s="489"/>
      <c r="LWQ44" s="489"/>
      <c r="LWR44" s="489"/>
      <c r="LWS44" s="489"/>
      <c r="LWT44" s="489"/>
      <c r="LWU44" s="489"/>
      <c r="LWV44" s="489"/>
      <c r="LWW44" s="489"/>
      <c r="LWX44" s="489"/>
      <c r="LWY44" s="489"/>
      <c r="LWZ44" s="489"/>
      <c r="LXA44" s="489"/>
      <c r="LXB44" s="489"/>
      <c r="LXC44" s="489"/>
      <c r="LXD44" s="489"/>
      <c r="LXE44" s="489"/>
      <c r="LXF44" s="489"/>
      <c r="LXG44" s="489"/>
      <c r="LXH44" s="489"/>
      <c r="LXI44" s="489"/>
      <c r="LXJ44" s="489"/>
      <c r="LXK44" s="489"/>
      <c r="LXL44" s="489"/>
      <c r="LXM44" s="489"/>
      <c r="LXN44" s="489"/>
      <c r="LXO44" s="489"/>
      <c r="LXP44" s="489"/>
      <c r="LXQ44" s="489"/>
      <c r="LXR44" s="489"/>
      <c r="LXS44" s="489"/>
      <c r="LXT44" s="489"/>
      <c r="LXU44" s="489"/>
      <c r="LXV44" s="489"/>
      <c r="LXW44" s="489"/>
      <c r="LXX44" s="489"/>
      <c r="LXY44" s="489"/>
      <c r="LXZ44" s="489"/>
      <c r="LYA44" s="489"/>
      <c r="LYB44" s="489"/>
      <c r="LYC44" s="489"/>
      <c r="LYD44" s="489"/>
      <c r="LYE44" s="489"/>
      <c r="LYF44" s="489"/>
      <c r="LYG44" s="489"/>
      <c r="LYH44" s="489"/>
      <c r="LYI44" s="489"/>
      <c r="LYJ44" s="489"/>
      <c r="LYK44" s="489"/>
      <c r="LYL44" s="489"/>
      <c r="LYM44" s="489"/>
      <c r="LYN44" s="489"/>
      <c r="LYO44" s="489"/>
      <c r="LYP44" s="489"/>
      <c r="LYQ44" s="489"/>
      <c r="LYR44" s="489"/>
      <c r="LYS44" s="489"/>
      <c r="LYT44" s="489"/>
      <c r="LYU44" s="489"/>
      <c r="LYV44" s="489"/>
      <c r="LYW44" s="489"/>
      <c r="LYX44" s="489"/>
      <c r="LYY44" s="489"/>
      <c r="LYZ44" s="489"/>
      <c r="LZA44" s="489"/>
      <c r="LZB44" s="489"/>
      <c r="LZC44" s="489"/>
      <c r="LZD44" s="489"/>
      <c r="LZE44" s="489"/>
      <c r="LZF44" s="489"/>
      <c r="LZG44" s="489"/>
      <c r="LZH44" s="489"/>
      <c r="LZI44" s="489"/>
      <c r="LZJ44" s="489"/>
      <c r="LZK44" s="489"/>
      <c r="LZL44" s="489"/>
      <c r="LZM44" s="489"/>
      <c r="LZN44" s="489"/>
      <c r="LZO44" s="489"/>
      <c r="LZP44" s="489"/>
      <c r="LZQ44" s="489"/>
      <c r="LZR44" s="489"/>
      <c r="LZS44" s="489"/>
      <c r="LZT44" s="489"/>
      <c r="LZU44" s="489"/>
      <c r="LZV44" s="489"/>
      <c r="LZW44" s="489"/>
      <c r="LZX44" s="489"/>
      <c r="LZY44" s="489"/>
      <c r="LZZ44" s="489"/>
      <c r="MAA44" s="489"/>
      <c r="MAB44" s="489"/>
      <c r="MAC44" s="489"/>
      <c r="MAD44" s="489"/>
      <c r="MAE44" s="489"/>
      <c r="MAF44" s="489"/>
      <c r="MAG44" s="489"/>
      <c r="MAH44" s="489"/>
      <c r="MAI44" s="489"/>
      <c r="MAJ44" s="489"/>
      <c r="MAK44" s="489"/>
      <c r="MAL44" s="489"/>
      <c r="MAM44" s="489"/>
      <c r="MAN44" s="489"/>
      <c r="MAO44" s="489"/>
      <c r="MAP44" s="489"/>
      <c r="MAQ44" s="489"/>
      <c r="MAR44" s="489"/>
      <c r="MAS44" s="489"/>
      <c r="MAT44" s="489"/>
      <c r="MAU44" s="489"/>
      <c r="MAV44" s="489"/>
      <c r="MAW44" s="489"/>
      <c r="MAX44" s="489"/>
      <c r="MAY44" s="489"/>
      <c r="MAZ44" s="489"/>
      <c r="MBA44" s="489"/>
      <c r="MBB44" s="489"/>
      <c r="MBC44" s="489"/>
      <c r="MBD44" s="489"/>
      <c r="MBE44" s="489"/>
      <c r="MBF44" s="489"/>
      <c r="MBG44" s="489"/>
      <c r="MBH44" s="489"/>
      <c r="MBI44" s="489"/>
      <c r="MBJ44" s="489"/>
      <c r="MBK44" s="489"/>
      <c r="MBL44" s="489"/>
      <c r="MBM44" s="489"/>
      <c r="MBN44" s="489"/>
      <c r="MBO44" s="489"/>
      <c r="MBP44" s="489"/>
      <c r="MBQ44" s="489"/>
      <c r="MBR44" s="489"/>
      <c r="MBS44" s="489"/>
      <c r="MBT44" s="489"/>
      <c r="MBU44" s="489"/>
      <c r="MBV44" s="489"/>
      <c r="MBW44" s="489"/>
      <c r="MBX44" s="489"/>
      <c r="MBY44" s="489"/>
      <c r="MBZ44" s="489"/>
      <c r="MCA44" s="489"/>
      <c r="MCB44" s="489"/>
      <c r="MCC44" s="489"/>
      <c r="MCD44" s="489"/>
      <c r="MCE44" s="489"/>
      <c r="MCF44" s="489"/>
      <c r="MCG44" s="489"/>
      <c r="MCH44" s="489"/>
      <c r="MCI44" s="489"/>
      <c r="MCJ44" s="489"/>
      <c r="MCK44" s="489"/>
      <c r="MCL44" s="489"/>
      <c r="MCM44" s="489"/>
      <c r="MCN44" s="489"/>
      <c r="MCO44" s="489"/>
      <c r="MCP44" s="489"/>
      <c r="MCQ44" s="489"/>
      <c r="MCR44" s="489"/>
      <c r="MCS44" s="489"/>
      <c r="MCT44" s="489"/>
      <c r="MCU44" s="489"/>
      <c r="MCV44" s="489"/>
      <c r="MCW44" s="489"/>
      <c r="MCX44" s="489"/>
      <c r="MCY44" s="489"/>
      <c r="MCZ44" s="489"/>
      <c r="MDA44" s="489"/>
      <c r="MDB44" s="489"/>
      <c r="MDC44" s="489"/>
      <c r="MDD44" s="489"/>
      <c r="MDE44" s="489"/>
      <c r="MDF44" s="489"/>
      <c r="MDG44" s="489"/>
      <c r="MDH44" s="489"/>
      <c r="MDI44" s="489"/>
      <c r="MDJ44" s="489"/>
      <c r="MDK44" s="489"/>
      <c r="MDL44" s="489"/>
      <c r="MDM44" s="489"/>
      <c r="MDN44" s="489"/>
      <c r="MDO44" s="489"/>
      <c r="MDP44" s="489"/>
      <c r="MDQ44" s="489"/>
      <c r="MDR44" s="489"/>
      <c r="MDS44" s="489"/>
      <c r="MDT44" s="489"/>
      <c r="MDU44" s="489"/>
      <c r="MDV44" s="489"/>
      <c r="MDW44" s="489"/>
      <c r="MDX44" s="489"/>
      <c r="MDY44" s="489"/>
      <c r="MDZ44" s="489"/>
      <c r="MEA44" s="489"/>
      <c r="MEB44" s="489"/>
      <c r="MEC44" s="489"/>
      <c r="MED44" s="489"/>
      <c r="MEE44" s="489"/>
      <c r="MEF44" s="489"/>
      <c r="MEG44" s="489"/>
      <c r="MEH44" s="489"/>
      <c r="MEI44" s="489"/>
      <c r="MEJ44" s="489"/>
      <c r="MEK44" s="489"/>
      <c r="MEL44" s="489"/>
      <c r="MEM44" s="489"/>
      <c r="MEN44" s="489"/>
      <c r="MEO44" s="489"/>
      <c r="MEP44" s="489"/>
      <c r="MEQ44" s="489"/>
      <c r="MER44" s="489"/>
      <c r="MES44" s="489"/>
      <c r="MET44" s="489"/>
      <c r="MEU44" s="489"/>
      <c r="MEV44" s="489"/>
      <c r="MEW44" s="489"/>
      <c r="MEX44" s="489"/>
      <c r="MEY44" s="489"/>
      <c r="MEZ44" s="489"/>
      <c r="MFA44" s="489"/>
      <c r="MFB44" s="489"/>
      <c r="MFC44" s="489"/>
      <c r="MFD44" s="489"/>
      <c r="MFE44" s="489"/>
      <c r="MFF44" s="489"/>
      <c r="MFG44" s="489"/>
      <c r="MFH44" s="489"/>
      <c r="MFI44" s="489"/>
      <c r="MFJ44" s="489"/>
      <c r="MFK44" s="489"/>
      <c r="MFL44" s="489"/>
      <c r="MFM44" s="489"/>
      <c r="MFN44" s="489"/>
      <c r="MFO44" s="489"/>
      <c r="MFP44" s="489"/>
      <c r="MFQ44" s="489"/>
      <c r="MFR44" s="489"/>
      <c r="MFS44" s="489"/>
      <c r="MFT44" s="489"/>
      <c r="MFU44" s="489"/>
      <c r="MFV44" s="489"/>
      <c r="MFW44" s="489"/>
      <c r="MFX44" s="489"/>
      <c r="MFY44" s="489"/>
      <c r="MFZ44" s="489"/>
      <c r="MGA44" s="489"/>
      <c r="MGB44" s="489"/>
      <c r="MGC44" s="489"/>
      <c r="MGD44" s="489"/>
      <c r="MGE44" s="489"/>
      <c r="MGF44" s="489"/>
      <c r="MGG44" s="489"/>
      <c r="MGH44" s="489"/>
      <c r="MGI44" s="489"/>
      <c r="MGJ44" s="489"/>
      <c r="MGK44" s="489"/>
      <c r="MGL44" s="489"/>
      <c r="MGM44" s="489"/>
      <c r="MGN44" s="489"/>
      <c r="MGO44" s="489"/>
      <c r="MGP44" s="489"/>
      <c r="MGQ44" s="489"/>
      <c r="MGR44" s="489"/>
      <c r="MGS44" s="489"/>
      <c r="MGT44" s="489"/>
      <c r="MGU44" s="489"/>
      <c r="MGV44" s="489"/>
      <c r="MGW44" s="489"/>
      <c r="MGX44" s="489"/>
      <c r="MGY44" s="489"/>
      <c r="MGZ44" s="489"/>
      <c r="MHA44" s="489"/>
      <c r="MHB44" s="489"/>
      <c r="MHC44" s="489"/>
      <c r="MHD44" s="489"/>
      <c r="MHE44" s="489"/>
      <c r="MHF44" s="489"/>
      <c r="MHG44" s="489"/>
      <c r="MHH44" s="489"/>
      <c r="MHI44" s="489"/>
      <c r="MHJ44" s="489"/>
      <c r="MHK44" s="489"/>
      <c r="MHL44" s="489"/>
      <c r="MHM44" s="489"/>
      <c r="MHN44" s="489"/>
      <c r="MHO44" s="489"/>
      <c r="MHP44" s="489"/>
      <c r="MHQ44" s="489"/>
      <c r="MHR44" s="489"/>
      <c r="MHS44" s="489"/>
      <c r="MHT44" s="489"/>
      <c r="MHU44" s="489"/>
      <c r="MHV44" s="489"/>
      <c r="MHW44" s="489"/>
      <c r="MHX44" s="489"/>
      <c r="MHY44" s="489"/>
      <c r="MHZ44" s="489"/>
      <c r="MIA44" s="489"/>
      <c r="MIB44" s="489"/>
      <c r="MIC44" s="489"/>
      <c r="MID44" s="489"/>
      <c r="MIE44" s="489"/>
      <c r="MIF44" s="489"/>
      <c r="MIG44" s="489"/>
      <c r="MIH44" s="489"/>
      <c r="MII44" s="489"/>
      <c r="MIJ44" s="489"/>
      <c r="MIK44" s="489"/>
      <c r="MIL44" s="489"/>
      <c r="MIM44" s="489"/>
      <c r="MIN44" s="489"/>
      <c r="MIO44" s="489"/>
      <c r="MIP44" s="489"/>
      <c r="MIQ44" s="489"/>
      <c r="MIR44" s="489"/>
      <c r="MIS44" s="489"/>
      <c r="MIT44" s="489"/>
      <c r="MIU44" s="489"/>
      <c r="MIV44" s="489"/>
      <c r="MIW44" s="489"/>
      <c r="MIX44" s="489"/>
      <c r="MIY44" s="489"/>
      <c r="MIZ44" s="489"/>
      <c r="MJA44" s="489"/>
      <c r="MJB44" s="489"/>
      <c r="MJC44" s="489"/>
      <c r="MJD44" s="489"/>
      <c r="MJE44" s="489"/>
      <c r="MJF44" s="489"/>
      <c r="MJG44" s="489"/>
      <c r="MJH44" s="489"/>
      <c r="MJI44" s="489"/>
      <c r="MJJ44" s="489"/>
      <c r="MJK44" s="489"/>
      <c r="MJL44" s="489"/>
      <c r="MJM44" s="489"/>
      <c r="MJN44" s="489"/>
      <c r="MJO44" s="489"/>
      <c r="MJP44" s="489"/>
      <c r="MJQ44" s="489"/>
      <c r="MJR44" s="489"/>
      <c r="MJS44" s="489"/>
      <c r="MJT44" s="489"/>
      <c r="MJU44" s="489"/>
      <c r="MJV44" s="489"/>
      <c r="MJW44" s="489"/>
      <c r="MJX44" s="489"/>
      <c r="MJY44" s="489"/>
      <c r="MJZ44" s="489"/>
      <c r="MKA44" s="489"/>
      <c r="MKB44" s="489"/>
      <c r="MKC44" s="489"/>
      <c r="MKD44" s="489"/>
      <c r="MKE44" s="489"/>
      <c r="MKF44" s="489"/>
      <c r="MKG44" s="489"/>
      <c r="MKH44" s="489"/>
      <c r="MKI44" s="489"/>
      <c r="MKJ44" s="489"/>
      <c r="MKK44" s="489"/>
      <c r="MKL44" s="489"/>
      <c r="MKM44" s="489"/>
      <c r="MKN44" s="489"/>
      <c r="MKO44" s="489"/>
      <c r="MKP44" s="489"/>
      <c r="MKQ44" s="489"/>
      <c r="MKR44" s="489"/>
      <c r="MKS44" s="489"/>
      <c r="MKT44" s="489"/>
      <c r="MKU44" s="489"/>
      <c r="MKV44" s="489"/>
      <c r="MKW44" s="489"/>
      <c r="MKX44" s="489"/>
      <c r="MKY44" s="489"/>
      <c r="MKZ44" s="489"/>
      <c r="MLA44" s="489"/>
      <c r="MLB44" s="489"/>
      <c r="MLC44" s="489"/>
      <c r="MLD44" s="489"/>
      <c r="MLE44" s="489"/>
      <c r="MLF44" s="489"/>
      <c r="MLG44" s="489"/>
      <c r="MLH44" s="489"/>
      <c r="MLI44" s="489"/>
      <c r="MLJ44" s="489"/>
      <c r="MLK44" s="489"/>
      <c r="MLL44" s="489"/>
      <c r="MLM44" s="489"/>
      <c r="MLN44" s="489"/>
      <c r="MLO44" s="489"/>
      <c r="MLP44" s="489"/>
      <c r="MLQ44" s="489"/>
      <c r="MLR44" s="489"/>
      <c r="MLS44" s="489"/>
      <c r="MLT44" s="489"/>
      <c r="MLU44" s="489"/>
      <c r="MLV44" s="489"/>
      <c r="MLW44" s="489"/>
      <c r="MLX44" s="489"/>
      <c r="MLY44" s="489"/>
      <c r="MLZ44" s="489"/>
      <c r="MMA44" s="489"/>
      <c r="MMB44" s="489"/>
      <c r="MMC44" s="489"/>
      <c r="MMD44" s="489"/>
      <c r="MME44" s="489"/>
      <c r="MMF44" s="489"/>
      <c r="MMG44" s="489"/>
      <c r="MMH44" s="489"/>
      <c r="MMI44" s="489"/>
      <c r="MMJ44" s="489"/>
      <c r="MMK44" s="489"/>
      <c r="MML44" s="489"/>
      <c r="MMM44" s="489"/>
      <c r="MMN44" s="489"/>
      <c r="MMO44" s="489"/>
      <c r="MMP44" s="489"/>
      <c r="MMQ44" s="489"/>
      <c r="MMR44" s="489"/>
      <c r="MMS44" s="489"/>
      <c r="MMT44" s="489"/>
      <c r="MMU44" s="489"/>
      <c r="MMV44" s="489"/>
      <c r="MMW44" s="489"/>
      <c r="MMX44" s="489"/>
      <c r="MMY44" s="489"/>
      <c r="MMZ44" s="489"/>
      <c r="MNA44" s="489"/>
      <c r="MNB44" s="489"/>
      <c r="MNC44" s="489"/>
      <c r="MND44" s="489"/>
      <c r="MNE44" s="489"/>
      <c r="MNF44" s="489"/>
      <c r="MNG44" s="489"/>
      <c r="MNH44" s="489"/>
      <c r="MNI44" s="489"/>
      <c r="MNJ44" s="489"/>
      <c r="MNK44" s="489"/>
      <c r="MNL44" s="489"/>
      <c r="MNM44" s="489"/>
      <c r="MNN44" s="489"/>
      <c r="MNO44" s="489"/>
      <c r="MNP44" s="489"/>
      <c r="MNQ44" s="489"/>
      <c r="MNR44" s="489"/>
      <c r="MNS44" s="489"/>
      <c r="MNT44" s="489"/>
      <c r="MNU44" s="489"/>
      <c r="MNV44" s="489"/>
      <c r="MNW44" s="489"/>
      <c r="MNX44" s="489"/>
      <c r="MNY44" s="489"/>
      <c r="MNZ44" s="489"/>
      <c r="MOA44" s="489"/>
      <c r="MOB44" s="489"/>
      <c r="MOC44" s="489"/>
      <c r="MOD44" s="489"/>
      <c r="MOE44" s="489"/>
      <c r="MOF44" s="489"/>
      <c r="MOG44" s="489"/>
      <c r="MOH44" s="489"/>
      <c r="MOI44" s="489"/>
      <c r="MOJ44" s="489"/>
      <c r="MOK44" s="489"/>
      <c r="MOL44" s="489"/>
      <c r="MOM44" s="489"/>
      <c r="MON44" s="489"/>
      <c r="MOO44" s="489"/>
      <c r="MOP44" s="489"/>
      <c r="MOQ44" s="489"/>
      <c r="MOR44" s="489"/>
      <c r="MOS44" s="489"/>
      <c r="MOT44" s="489"/>
      <c r="MOU44" s="489"/>
      <c r="MOV44" s="489"/>
      <c r="MOW44" s="489"/>
      <c r="MOX44" s="489"/>
      <c r="MOY44" s="489"/>
      <c r="MOZ44" s="489"/>
      <c r="MPA44" s="489"/>
      <c r="MPB44" s="489"/>
      <c r="MPC44" s="489"/>
      <c r="MPD44" s="489"/>
      <c r="MPE44" s="489"/>
      <c r="MPF44" s="489"/>
      <c r="MPG44" s="489"/>
      <c r="MPH44" s="489"/>
      <c r="MPI44" s="489"/>
      <c r="MPJ44" s="489"/>
      <c r="MPK44" s="489"/>
      <c r="MPL44" s="489"/>
      <c r="MPM44" s="489"/>
      <c r="MPN44" s="489"/>
      <c r="MPO44" s="489"/>
      <c r="MPP44" s="489"/>
      <c r="MPQ44" s="489"/>
      <c r="MPR44" s="489"/>
      <c r="MPS44" s="489"/>
      <c r="MPT44" s="489"/>
      <c r="MPU44" s="489"/>
      <c r="MPV44" s="489"/>
      <c r="MPW44" s="489"/>
      <c r="MPX44" s="489"/>
      <c r="MPY44" s="489"/>
      <c r="MPZ44" s="489"/>
      <c r="MQA44" s="489"/>
      <c r="MQB44" s="489"/>
      <c r="MQC44" s="489"/>
      <c r="MQD44" s="489"/>
      <c r="MQE44" s="489"/>
      <c r="MQF44" s="489"/>
      <c r="MQG44" s="489"/>
      <c r="MQH44" s="489"/>
      <c r="MQI44" s="489"/>
      <c r="MQJ44" s="489"/>
      <c r="MQK44" s="489"/>
      <c r="MQL44" s="489"/>
      <c r="MQM44" s="489"/>
      <c r="MQN44" s="489"/>
      <c r="MQO44" s="489"/>
      <c r="MQP44" s="489"/>
      <c r="MQQ44" s="489"/>
      <c r="MQR44" s="489"/>
      <c r="MQS44" s="489"/>
      <c r="MQT44" s="489"/>
      <c r="MQU44" s="489"/>
      <c r="MQV44" s="489"/>
      <c r="MQW44" s="489"/>
      <c r="MQX44" s="489"/>
      <c r="MQY44" s="489"/>
      <c r="MQZ44" s="489"/>
      <c r="MRA44" s="489"/>
      <c r="MRB44" s="489"/>
      <c r="MRC44" s="489"/>
      <c r="MRD44" s="489"/>
      <c r="MRE44" s="489"/>
      <c r="MRF44" s="489"/>
      <c r="MRG44" s="489"/>
      <c r="MRH44" s="489"/>
      <c r="MRI44" s="489"/>
      <c r="MRJ44" s="489"/>
      <c r="MRK44" s="489"/>
      <c r="MRL44" s="489"/>
      <c r="MRM44" s="489"/>
      <c r="MRN44" s="489"/>
      <c r="MRO44" s="489"/>
      <c r="MRP44" s="489"/>
      <c r="MRQ44" s="489"/>
      <c r="MRR44" s="489"/>
      <c r="MRS44" s="489"/>
      <c r="MRT44" s="489"/>
      <c r="MRU44" s="489"/>
      <c r="MRV44" s="489"/>
      <c r="MRW44" s="489"/>
      <c r="MRX44" s="489"/>
      <c r="MRY44" s="489"/>
      <c r="MRZ44" s="489"/>
      <c r="MSA44" s="489"/>
      <c r="MSB44" s="489"/>
      <c r="MSC44" s="489"/>
      <c r="MSD44" s="489"/>
      <c r="MSE44" s="489"/>
      <c r="MSF44" s="489"/>
      <c r="MSG44" s="489"/>
      <c r="MSH44" s="489"/>
      <c r="MSI44" s="489"/>
      <c r="MSJ44" s="489"/>
      <c r="MSK44" s="489"/>
      <c r="MSL44" s="489"/>
      <c r="MSM44" s="489"/>
      <c r="MSN44" s="489"/>
      <c r="MSO44" s="489"/>
      <c r="MSP44" s="489"/>
      <c r="MSQ44" s="489"/>
      <c r="MSR44" s="489"/>
      <c r="MSS44" s="489"/>
      <c r="MST44" s="489"/>
      <c r="MSU44" s="489"/>
      <c r="MSV44" s="489"/>
      <c r="MSW44" s="489"/>
      <c r="MSX44" s="489"/>
      <c r="MSY44" s="489"/>
      <c r="MSZ44" s="489"/>
      <c r="MTA44" s="489"/>
      <c r="MTB44" s="489"/>
      <c r="MTC44" s="489"/>
      <c r="MTD44" s="489"/>
      <c r="MTE44" s="489"/>
      <c r="MTF44" s="489"/>
      <c r="MTG44" s="489"/>
      <c r="MTH44" s="489"/>
      <c r="MTI44" s="489"/>
      <c r="MTJ44" s="489"/>
      <c r="MTK44" s="489"/>
      <c r="MTL44" s="489"/>
      <c r="MTM44" s="489"/>
      <c r="MTN44" s="489"/>
      <c r="MTO44" s="489"/>
      <c r="MTP44" s="489"/>
      <c r="MTQ44" s="489"/>
      <c r="MTR44" s="489"/>
      <c r="MTS44" s="489"/>
      <c r="MTT44" s="489"/>
      <c r="MTU44" s="489"/>
      <c r="MTV44" s="489"/>
      <c r="MTW44" s="489"/>
      <c r="MTX44" s="489"/>
      <c r="MTY44" s="489"/>
      <c r="MTZ44" s="489"/>
      <c r="MUA44" s="489"/>
      <c r="MUB44" s="489"/>
      <c r="MUC44" s="489"/>
      <c r="MUD44" s="489"/>
      <c r="MUE44" s="489"/>
      <c r="MUF44" s="489"/>
      <c r="MUG44" s="489"/>
      <c r="MUH44" s="489"/>
      <c r="MUI44" s="489"/>
      <c r="MUJ44" s="489"/>
      <c r="MUK44" s="489"/>
      <c r="MUL44" s="489"/>
      <c r="MUM44" s="489"/>
      <c r="MUN44" s="489"/>
      <c r="MUO44" s="489"/>
      <c r="MUP44" s="489"/>
      <c r="MUQ44" s="489"/>
      <c r="MUR44" s="489"/>
      <c r="MUS44" s="489"/>
      <c r="MUT44" s="489"/>
      <c r="MUU44" s="489"/>
      <c r="MUV44" s="489"/>
      <c r="MUW44" s="489"/>
      <c r="MUX44" s="489"/>
      <c r="MUY44" s="489"/>
      <c r="MUZ44" s="489"/>
      <c r="MVA44" s="489"/>
      <c r="MVB44" s="489"/>
      <c r="MVC44" s="489"/>
      <c r="MVD44" s="489"/>
      <c r="MVE44" s="489"/>
      <c r="MVF44" s="489"/>
      <c r="MVG44" s="489"/>
      <c r="MVH44" s="489"/>
      <c r="MVI44" s="489"/>
      <c r="MVJ44" s="489"/>
      <c r="MVK44" s="489"/>
      <c r="MVL44" s="489"/>
      <c r="MVM44" s="489"/>
      <c r="MVN44" s="489"/>
      <c r="MVO44" s="489"/>
      <c r="MVP44" s="489"/>
      <c r="MVQ44" s="489"/>
      <c r="MVR44" s="489"/>
      <c r="MVS44" s="489"/>
      <c r="MVT44" s="489"/>
      <c r="MVU44" s="489"/>
      <c r="MVV44" s="489"/>
      <c r="MVW44" s="489"/>
      <c r="MVX44" s="489"/>
      <c r="MVY44" s="489"/>
      <c r="MVZ44" s="489"/>
      <c r="MWA44" s="489"/>
      <c r="MWB44" s="489"/>
      <c r="MWC44" s="489"/>
      <c r="MWD44" s="489"/>
      <c r="MWE44" s="489"/>
      <c r="MWF44" s="489"/>
      <c r="MWG44" s="489"/>
      <c r="MWH44" s="489"/>
      <c r="MWI44" s="489"/>
      <c r="MWJ44" s="489"/>
      <c r="MWK44" s="489"/>
      <c r="MWL44" s="489"/>
      <c r="MWM44" s="489"/>
      <c r="MWN44" s="489"/>
      <c r="MWO44" s="489"/>
      <c r="MWP44" s="489"/>
      <c r="MWQ44" s="489"/>
      <c r="MWR44" s="489"/>
      <c r="MWS44" s="489"/>
      <c r="MWT44" s="489"/>
      <c r="MWU44" s="489"/>
      <c r="MWV44" s="489"/>
      <c r="MWW44" s="489"/>
      <c r="MWX44" s="489"/>
      <c r="MWY44" s="489"/>
      <c r="MWZ44" s="489"/>
      <c r="MXA44" s="489"/>
      <c r="MXB44" s="489"/>
      <c r="MXC44" s="489"/>
      <c r="MXD44" s="489"/>
      <c r="MXE44" s="489"/>
      <c r="MXF44" s="489"/>
      <c r="MXG44" s="489"/>
      <c r="MXH44" s="489"/>
      <c r="MXI44" s="489"/>
      <c r="MXJ44" s="489"/>
      <c r="MXK44" s="489"/>
      <c r="MXL44" s="489"/>
      <c r="MXM44" s="489"/>
      <c r="MXN44" s="489"/>
      <c r="MXO44" s="489"/>
      <c r="MXP44" s="489"/>
      <c r="MXQ44" s="489"/>
      <c r="MXR44" s="489"/>
      <c r="MXS44" s="489"/>
      <c r="MXT44" s="489"/>
      <c r="MXU44" s="489"/>
      <c r="MXV44" s="489"/>
      <c r="MXW44" s="489"/>
      <c r="MXX44" s="489"/>
      <c r="MXY44" s="489"/>
      <c r="MXZ44" s="489"/>
      <c r="MYA44" s="489"/>
      <c r="MYB44" s="489"/>
      <c r="MYC44" s="489"/>
      <c r="MYD44" s="489"/>
      <c r="MYE44" s="489"/>
      <c r="MYF44" s="489"/>
      <c r="MYG44" s="489"/>
      <c r="MYH44" s="489"/>
      <c r="MYI44" s="489"/>
      <c r="MYJ44" s="489"/>
      <c r="MYK44" s="489"/>
      <c r="MYL44" s="489"/>
      <c r="MYM44" s="489"/>
      <c r="MYN44" s="489"/>
      <c r="MYO44" s="489"/>
      <c r="MYP44" s="489"/>
      <c r="MYQ44" s="489"/>
      <c r="MYR44" s="489"/>
      <c r="MYS44" s="489"/>
      <c r="MYT44" s="489"/>
      <c r="MYU44" s="489"/>
      <c r="MYV44" s="489"/>
      <c r="MYW44" s="489"/>
      <c r="MYX44" s="489"/>
      <c r="MYY44" s="489"/>
      <c r="MYZ44" s="489"/>
      <c r="MZA44" s="489"/>
      <c r="MZB44" s="489"/>
      <c r="MZC44" s="489"/>
      <c r="MZD44" s="489"/>
      <c r="MZE44" s="489"/>
      <c r="MZF44" s="489"/>
      <c r="MZG44" s="489"/>
      <c r="MZH44" s="489"/>
      <c r="MZI44" s="489"/>
      <c r="MZJ44" s="489"/>
      <c r="MZK44" s="489"/>
      <c r="MZL44" s="489"/>
      <c r="MZM44" s="489"/>
      <c r="MZN44" s="489"/>
      <c r="MZO44" s="489"/>
      <c r="MZP44" s="489"/>
      <c r="MZQ44" s="489"/>
      <c r="MZR44" s="489"/>
      <c r="MZS44" s="489"/>
      <c r="MZT44" s="489"/>
      <c r="MZU44" s="489"/>
      <c r="MZV44" s="489"/>
      <c r="MZW44" s="489"/>
      <c r="MZX44" s="489"/>
      <c r="MZY44" s="489"/>
      <c r="MZZ44" s="489"/>
      <c r="NAA44" s="489"/>
      <c r="NAB44" s="489"/>
      <c r="NAC44" s="489"/>
      <c r="NAD44" s="489"/>
      <c r="NAE44" s="489"/>
      <c r="NAF44" s="489"/>
      <c r="NAG44" s="489"/>
      <c r="NAH44" s="489"/>
      <c r="NAI44" s="489"/>
      <c r="NAJ44" s="489"/>
      <c r="NAK44" s="489"/>
      <c r="NAL44" s="489"/>
      <c r="NAM44" s="489"/>
      <c r="NAN44" s="489"/>
      <c r="NAO44" s="489"/>
      <c r="NAP44" s="489"/>
      <c r="NAQ44" s="489"/>
      <c r="NAR44" s="489"/>
      <c r="NAS44" s="489"/>
      <c r="NAT44" s="489"/>
      <c r="NAU44" s="489"/>
      <c r="NAV44" s="489"/>
      <c r="NAW44" s="489"/>
      <c r="NAX44" s="489"/>
      <c r="NAY44" s="489"/>
      <c r="NAZ44" s="489"/>
      <c r="NBA44" s="489"/>
      <c r="NBB44" s="489"/>
      <c r="NBC44" s="489"/>
      <c r="NBD44" s="489"/>
      <c r="NBE44" s="489"/>
      <c r="NBF44" s="489"/>
      <c r="NBG44" s="489"/>
      <c r="NBH44" s="489"/>
      <c r="NBI44" s="489"/>
      <c r="NBJ44" s="489"/>
      <c r="NBK44" s="489"/>
      <c r="NBL44" s="489"/>
      <c r="NBM44" s="489"/>
      <c r="NBN44" s="489"/>
      <c r="NBO44" s="489"/>
      <c r="NBP44" s="489"/>
      <c r="NBQ44" s="489"/>
      <c r="NBR44" s="489"/>
      <c r="NBS44" s="489"/>
      <c r="NBT44" s="489"/>
      <c r="NBU44" s="489"/>
      <c r="NBV44" s="489"/>
      <c r="NBW44" s="489"/>
      <c r="NBX44" s="489"/>
      <c r="NBY44" s="489"/>
      <c r="NBZ44" s="489"/>
      <c r="NCA44" s="489"/>
      <c r="NCB44" s="489"/>
      <c r="NCC44" s="489"/>
      <c r="NCD44" s="489"/>
      <c r="NCE44" s="489"/>
      <c r="NCF44" s="489"/>
      <c r="NCG44" s="489"/>
      <c r="NCH44" s="489"/>
      <c r="NCI44" s="489"/>
      <c r="NCJ44" s="489"/>
      <c r="NCK44" s="489"/>
      <c r="NCL44" s="489"/>
      <c r="NCM44" s="489"/>
      <c r="NCN44" s="489"/>
      <c r="NCO44" s="489"/>
      <c r="NCP44" s="489"/>
      <c r="NCQ44" s="489"/>
      <c r="NCR44" s="489"/>
      <c r="NCS44" s="489"/>
      <c r="NCT44" s="489"/>
      <c r="NCU44" s="489"/>
      <c r="NCV44" s="489"/>
      <c r="NCW44" s="489"/>
      <c r="NCX44" s="489"/>
      <c r="NCY44" s="489"/>
      <c r="NCZ44" s="489"/>
      <c r="NDA44" s="489"/>
      <c r="NDB44" s="489"/>
      <c r="NDC44" s="489"/>
      <c r="NDD44" s="489"/>
      <c r="NDE44" s="489"/>
      <c r="NDF44" s="489"/>
      <c r="NDG44" s="489"/>
      <c r="NDH44" s="489"/>
      <c r="NDI44" s="489"/>
      <c r="NDJ44" s="489"/>
      <c r="NDK44" s="489"/>
      <c r="NDL44" s="489"/>
      <c r="NDM44" s="489"/>
      <c r="NDN44" s="489"/>
      <c r="NDO44" s="489"/>
      <c r="NDP44" s="489"/>
      <c r="NDQ44" s="489"/>
      <c r="NDR44" s="489"/>
      <c r="NDS44" s="489"/>
      <c r="NDT44" s="489"/>
      <c r="NDU44" s="489"/>
      <c r="NDV44" s="489"/>
      <c r="NDW44" s="489"/>
      <c r="NDX44" s="489"/>
      <c r="NDY44" s="489"/>
      <c r="NDZ44" s="489"/>
      <c r="NEA44" s="489"/>
      <c r="NEB44" s="489"/>
      <c r="NEC44" s="489"/>
      <c r="NED44" s="489"/>
      <c r="NEE44" s="489"/>
      <c r="NEF44" s="489"/>
      <c r="NEG44" s="489"/>
      <c r="NEH44" s="489"/>
      <c r="NEI44" s="489"/>
      <c r="NEJ44" s="489"/>
      <c r="NEK44" s="489"/>
      <c r="NEL44" s="489"/>
      <c r="NEM44" s="489"/>
      <c r="NEN44" s="489"/>
      <c r="NEO44" s="489"/>
      <c r="NEP44" s="489"/>
      <c r="NEQ44" s="489"/>
      <c r="NER44" s="489"/>
      <c r="NES44" s="489"/>
      <c r="NET44" s="489"/>
      <c r="NEU44" s="489"/>
      <c r="NEV44" s="489"/>
      <c r="NEW44" s="489"/>
      <c r="NEX44" s="489"/>
      <c r="NEY44" s="489"/>
      <c r="NEZ44" s="489"/>
      <c r="NFA44" s="489"/>
      <c r="NFB44" s="489"/>
      <c r="NFC44" s="489"/>
      <c r="NFD44" s="489"/>
      <c r="NFE44" s="489"/>
      <c r="NFF44" s="489"/>
      <c r="NFG44" s="489"/>
      <c r="NFH44" s="489"/>
      <c r="NFI44" s="489"/>
      <c r="NFJ44" s="489"/>
      <c r="NFK44" s="489"/>
      <c r="NFL44" s="489"/>
      <c r="NFM44" s="489"/>
      <c r="NFN44" s="489"/>
      <c r="NFO44" s="489"/>
      <c r="NFP44" s="489"/>
      <c r="NFQ44" s="489"/>
      <c r="NFR44" s="489"/>
      <c r="NFS44" s="489"/>
      <c r="NFT44" s="489"/>
      <c r="NFU44" s="489"/>
      <c r="NFV44" s="489"/>
      <c r="NFW44" s="489"/>
      <c r="NFX44" s="489"/>
      <c r="NFY44" s="489"/>
      <c r="NFZ44" s="489"/>
      <c r="NGA44" s="489"/>
      <c r="NGB44" s="489"/>
      <c r="NGC44" s="489"/>
      <c r="NGD44" s="489"/>
      <c r="NGE44" s="489"/>
      <c r="NGF44" s="489"/>
      <c r="NGG44" s="489"/>
      <c r="NGH44" s="489"/>
      <c r="NGI44" s="489"/>
      <c r="NGJ44" s="489"/>
      <c r="NGK44" s="489"/>
      <c r="NGL44" s="489"/>
      <c r="NGM44" s="489"/>
      <c r="NGN44" s="489"/>
      <c r="NGO44" s="489"/>
      <c r="NGP44" s="489"/>
      <c r="NGQ44" s="489"/>
      <c r="NGR44" s="489"/>
      <c r="NGS44" s="489"/>
      <c r="NGT44" s="489"/>
      <c r="NGU44" s="489"/>
      <c r="NGV44" s="489"/>
      <c r="NGW44" s="489"/>
      <c r="NGX44" s="489"/>
      <c r="NGY44" s="489"/>
      <c r="NGZ44" s="489"/>
      <c r="NHA44" s="489"/>
      <c r="NHB44" s="489"/>
      <c r="NHC44" s="489"/>
      <c r="NHD44" s="489"/>
      <c r="NHE44" s="489"/>
      <c r="NHF44" s="489"/>
      <c r="NHG44" s="489"/>
      <c r="NHH44" s="489"/>
      <c r="NHI44" s="489"/>
      <c r="NHJ44" s="489"/>
      <c r="NHK44" s="489"/>
      <c r="NHL44" s="489"/>
      <c r="NHM44" s="489"/>
      <c r="NHN44" s="489"/>
      <c r="NHO44" s="489"/>
      <c r="NHP44" s="489"/>
      <c r="NHQ44" s="489"/>
      <c r="NHR44" s="489"/>
      <c r="NHS44" s="489"/>
      <c r="NHT44" s="489"/>
      <c r="NHU44" s="489"/>
      <c r="NHV44" s="489"/>
      <c r="NHW44" s="489"/>
      <c r="NHX44" s="489"/>
      <c r="NHY44" s="489"/>
      <c r="NHZ44" s="489"/>
      <c r="NIA44" s="489"/>
      <c r="NIB44" s="489"/>
      <c r="NIC44" s="489"/>
      <c r="NID44" s="489"/>
      <c r="NIE44" s="489"/>
      <c r="NIF44" s="489"/>
      <c r="NIG44" s="489"/>
      <c r="NIH44" s="489"/>
      <c r="NII44" s="489"/>
      <c r="NIJ44" s="489"/>
      <c r="NIK44" s="489"/>
      <c r="NIL44" s="489"/>
      <c r="NIM44" s="489"/>
      <c r="NIN44" s="489"/>
      <c r="NIO44" s="489"/>
      <c r="NIP44" s="489"/>
      <c r="NIQ44" s="489"/>
      <c r="NIR44" s="489"/>
      <c r="NIS44" s="489"/>
      <c r="NIT44" s="489"/>
      <c r="NIU44" s="489"/>
      <c r="NIV44" s="489"/>
      <c r="NIW44" s="489"/>
      <c r="NIX44" s="489"/>
      <c r="NIY44" s="489"/>
      <c r="NIZ44" s="489"/>
      <c r="NJA44" s="489"/>
      <c r="NJB44" s="489"/>
      <c r="NJC44" s="489"/>
      <c r="NJD44" s="489"/>
      <c r="NJE44" s="489"/>
      <c r="NJF44" s="489"/>
      <c r="NJG44" s="489"/>
      <c r="NJH44" s="489"/>
      <c r="NJI44" s="489"/>
      <c r="NJJ44" s="489"/>
      <c r="NJK44" s="489"/>
      <c r="NJL44" s="489"/>
      <c r="NJM44" s="489"/>
      <c r="NJN44" s="489"/>
      <c r="NJO44" s="489"/>
      <c r="NJP44" s="489"/>
      <c r="NJQ44" s="489"/>
      <c r="NJR44" s="489"/>
      <c r="NJS44" s="489"/>
      <c r="NJT44" s="489"/>
      <c r="NJU44" s="489"/>
      <c r="NJV44" s="489"/>
      <c r="NJW44" s="489"/>
      <c r="NJX44" s="489"/>
      <c r="NJY44" s="489"/>
      <c r="NJZ44" s="489"/>
      <c r="NKA44" s="489"/>
      <c r="NKB44" s="489"/>
      <c r="NKC44" s="489"/>
      <c r="NKD44" s="489"/>
      <c r="NKE44" s="489"/>
      <c r="NKF44" s="489"/>
      <c r="NKG44" s="489"/>
      <c r="NKH44" s="489"/>
      <c r="NKI44" s="489"/>
      <c r="NKJ44" s="489"/>
      <c r="NKK44" s="489"/>
      <c r="NKL44" s="489"/>
      <c r="NKM44" s="489"/>
      <c r="NKN44" s="489"/>
      <c r="NKO44" s="489"/>
      <c r="NKP44" s="489"/>
      <c r="NKQ44" s="489"/>
      <c r="NKR44" s="489"/>
      <c r="NKS44" s="489"/>
      <c r="NKT44" s="489"/>
      <c r="NKU44" s="489"/>
      <c r="NKV44" s="489"/>
      <c r="NKW44" s="489"/>
      <c r="NKX44" s="489"/>
      <c r="NKY44" s="489"/>
      <c r="NKZ44" s="489"/>
      <c r="NLA44" s="489"/>
      <c r="NLB44" s="489"/>
      <c r="NLC44" s="489"/>
      <c r="NLD44" s="489"/>
      <c r="NLE44" s="489"/>
      <c r="NLF44" s="489"/>
      <c r="NLG44" s="489"/>
      <c r="NLH44" s="489"/>
      <c r="NLI44" s="489"/>
      <c r="NLJ44" s="489"/>
      <c r="NLK44" s="489"/>
      <c r="NLL44" s="489"/>
      <c r="NLM44" s="489"/>
      <c r="NLN44" s="489"/>
      <c r="NLO44" s="489"/>
      <c r="NLP44" s="489"/>
      <c r="NLQ44" s="489"/>
      <c r="NLR44" s="489"/>
      <c r="NLS44" s="489"/>
      <c r="NLT44" s="489"/>
      <c r="NLU44" s="489"/>
      <c r="NLV44" s="489"/>
      <c r="NLW44" s="489"/>
      <c r="NLX44" s="489"/>
      <c r="NLY44" s="489"/>
      <c r="NLZ44" s="489"/>
      <c r="NMA44" s="489"/>
      <c r="NMB44" s="489"/>
      <c r="NMC44" s="489"/>
      <c r="NMD44" s="489"/>
      <c r="NME44" s="489"/>
      <c r="NMF44" s="489"/>
      <c r="NMG44" s="489"/>
      <c r="NMH44" s="489"/>
      <c r="NMI44" s="489"/>
      <c r="NMJ44" s="489"/>
      <c r="NMK44" s="489"/>
      <c r="NML44" s="489"/>
      <c r="NMM44" s="489"/>
      <c r="NMN44" s="489"/>
      <c r="NMO44" s="489"/>
      <c r="NMP44" s="489"/>
      <c r="NMQ44" s="489"/>
      <c r="NMR44" s="489"/>
      <c r="NMS44" s="489"/>
      <c r="NMT44" s="489"/>
      <c r="NMU44" s="489"/>
      <c r="NMV44" s="489"/>
      <c r="NMW44" s="489"/>
      <c r="NMX44" s="489"/>
      <c r="NMY44" s="489"/>
      <c r="NMZ44" s="489"/>
      <c r="NNA44" s="489"/>
      <c r="NNB44" s="489"/>
      <c r="NNC44" s="489"/>
      <c r="NND44" s="489"/>
      <c r="NNE44" s="489"/>
      <c r="NNF44" s="489"/>
      <c r="NNG44" s="489"/>
      <c r="NNH44" s="489"/>
      <c r="NNI44" s="489"/>
      <c r="NNJ44" s="489"/>
      <c r="NNK44" s="489"/>
      <c r="NNL44" s="489"/>
      <c r="NNM44" s="489"/>
      <c r="NNN44" s="489"/>
      <c r="NNO44" s="489"/>
      <c r="NNP44" s="489"/>
      <c r="NNQ44" s="489"/>
      <c r="NNR44" s="489"/>
      <c r="NNS44" s="489"/>
      <c r="NNT44" s="489"/>
      <c r="NNU44" s="489"/>
      <c r="NNV44" s="489"/>
      <c r="NNW44" s="489"/>
      <c r="NNX44" s="489"/>
      <c r="NNY44" s="489"/>
      <c r="NNZ44" s="489"/>
      <c r="NOA44" s="489"/>
      <c r="NOB44" s="489"/>
      <c r="NOC44" s="489"/>
      <c r="NOD44" s="489"/>
      <c r="NOE44" s="489"/>
      <c r="NOF44" s="489"/>
      <c r="NOG44" s="489"/>
      <c r="NOH44" s="489"/>
      <c r="NOI44" s="489"/>
      <c r="NOJ44" s="489"/>
      <c r="NOK44" s="489"/>
      <c r="NOL44" s="489"/>
      <c r="NOM44" s="489"/>
      <c r="NON44" s="489"/>
      <c r="NOO44" s="489"/>
      <c r="NOP44" s="489"/>
      <c r="NOQ44" s="489"/>
      <c r="NOR44" s="489"/>
      <c r="NOS44" s="489"/>
      <c r="NOT44" s="489"/>
      <c r="NOU44" s="489"/>
      <c r="NOV44" s="489"/>
      <c r="NOW44" s="489"/>
      <c r="NOX44" s="489"/>
      <c r="NOY44" s="489"/>
      <c r="NOZ44" s="489"/>
      <c r="NPA44" s="489"/>
      <c r="NPB44" s="489"/>
      <c r="NPC44" s="489"/>
      <c r="NPD44" s="489"/>
      <c r="NPE44" s="489"/>
      <c r="NPF44" s="489"/>
      <c r="NPG44" s="489"/>
      <c r="NPH44" s="489"/>
      <c r="NPI44" s="489"/>
      <c r="NPJ44" s="489"/>
      <c r="NPK44" s="489"/>
      <c r="NPL44" s="489"/>
      <c r="NPM44" s="489"/>
      <c r="NPN44" s="489"/>
      <c r="NPO44" s="489"/>
      <c r="NPP44" s="489"/>
      <c r="NPQ44" s="489"/>
      <c r="NPR44" s="489"/>
      <c r="NPS44" s="489"/>
      <c r="NPT44" s="489"/>
      <c r="NPU44" s="489"/>
      <c r="NPV44" s="489"/>
      <c r="NPW44" s="489"/>
      <c r="NPX44" s="489"/>
      <c r="NPY44" s="489"/>
      <c r="NPZ44" s="489"/>
      <c r="NQA44" s="489"/>
      <c r="NQB44" s="489"/>
      <c r="NQC44" s="489"/>
      <c r="NQD44" s="489"/>
      <c r="NQE44" s="489"/>
      <c r="NQF44" s="489"/>
      <c r="NQG44" s="489"/>
      <c r="NQH44" s="489"/>
      <c r="NQI44" s="489"/>
      <c r="NQJ44" s="489"/>
      <c r="NQK44" s="489"/>
      <c r="NQL44" s="489"/>
      <c r="NQM44" s="489"/>
      <c r="NQN44" s="489"/>
      <c r="NQO44" s="489"/>
      <c r="NQP44" s="489"/>
      <c r="NQQ44" s="489"/>
      <c r="NQR44" s="489"/>
      <c r="NQS44" s="489"/>
      <c r="NQT44" s="489"/>
      <c r="NQU44" s="489"/>
      <c r="NQV44" s="489"/>
      <c r="NQW44" s="489"/>
      <c r="NQX44" s="489"/>
      <c r="NQY44" s="489"/>
      <c r="NQZ44" s="489"/>
      <c r="NRA44" s="489"/>
      <c r="NRB44" s="489"/>
      <c r="NRC44" s="489"/>
      <c r="NRD44" s="489"/>
      <c r="NRE44" s="489"/>
      <c r="NRF44" s="489"/>
      <c r="NRG44" s="489"/>
      <c r="NRH44" s="489"/>
      <c r="NRI44" s="489"/>
      <c r="NRJ44" s="489"/>
      <c r="NRK44" s="489"/>
      <c r="NRL44" s="489"/>
      <c r="NRM44" s="489"/>
      <c r="NRN44" s="489"/>
      <c r="NRO44" s="489"/>
      <c r="NRP44" s="489"/>
      <c r="NRQ44" s="489"/>
      <c r="NRR44" s="489"/>
      <c r="NRS44" s="489"/>
      <c r="NRT44" s="489"/>
      <c r="NRU44" s="489"/>
      <c r="NRV44" s="489"/>
      <c r="NRW44" s="489"/>
      <c r="NRX44" s="489"/>
      <c r="NRY44" s="489"/>
      <c r="NRZ44" s="489"/>
      <c r="NSA44" s="489"/>
      <c r="NSB44" s="489"/>
      <c r="NSC44" s="489"/>
      <c r="NSD44" s="489"/>
      <c r="NSE44" s="489"/>
      <c r="NSF44" s="489"/>
      <c r="NSG44" s="489"/>
      <c r="NSH44" s="489"/>
      <c r="NSI44" s="489"/>
      <c r="NSJ44" s="489"/>
      <c r="NSK44" s="489"/>
      <c r="NSL44" s="489"/>
      <c r="NSM44" s="489"/>
      <c r="NSN44" s="489"/>
      <c r="NSO44" s="489"/>
      <c r="NSP44" s="489"/>
      <c r="NSQ44" s="489"/>
      <c r="NSR44" s="489"/>
      <c r="NSS44" s="489"/>
      <c r="NST44" s="489"/>
      <c r="NSU44" s="489"/>
      <c r="NSV44" s="489"/>
      <c r="NSW44" s="489"/>
      <c r="NSX44" s="489"/>
      <c r="NSY44" s="489"/>
      <c r="NSZ44" s="489"/>
      <c r="NTA44" s="489"/>
      <c r="NTB44" s="489"/>
      <c r="NTC44" s="489"/>
      <c r="NTD44" s="489"/>
      <c r="NTE44" s="489"/>
      <c r="NTF44" s="489"/>
      <c r="NTG44" s="489"/>
      <c r="NTH44" s="489"/>
      <c r="NTI44" s="489"/>
      <c r="NTJ44" s="489"/>
      <c r="NTK44" s="489"/>
      <c r="NTL44" s="489"/>
      <c r="NTM44" s="489"/>
      <c r="NTN44" s="489"/>
      <c r="NTO44" s="489"/>
      <c r="NTP44" s="489"/>
      <c r="NTQ44" s="489"/>
      <c r="NTR44" s="489"/>
      <c r="NTS44" s="489"/>
      <c r="NTT44" s="489"/>
      <c r="NTU44" s="489"/>
      <c r="NTV44" s="489"/>
      <c r="NTW44" s="489"/>
      <c r="NTX44" s="489"/>
      <c r="NTY44" s="489"/>
      <c r="NTZ44" s="489"/>
      <c r="NUA44" s="489"/>
      <c r="NUB44" s="489"/>
      <c r="NUC44" s="489"/>
      <c r="NUD44" s="489"/>
      <c r="NUE44" s="489"/>
      <c r="NUF44" s="489"/>
      <c r="NUG44" s="489"/>
      <c r="NUH44" s="489"/>
      <c r="NUI44" s="489"/>
      <c r="NUJ44" s="489"/>
      <c r="NUK44" s="489"/>
      <c r="NUL44" s="489"/>
      <c r="NUM44" s="489"/>
      <c r="NUN44" s="489"/>
      <c r="NUO44" s="489"/>
      <c r="NUP44" s="489"/>
      <c r="NUQ44" s="489"/>
      <c r="NUR44" s="489"/>
      <c r="NUS44" s="489"/>
      <c r="NUT44" s="489"/>
      <c r="NUU44" s="489"/>
      <c r="NUV44" s="489"/>
      <c r="NUW44" s="489"/>
      <c r="NUX44" s="489"/>
      <c r="NUY44" s="489"/>
      <c r="NUZ44" s="489"/>
      <c r="NVA44" s="489"/>
      <c r="NVB44" s="489"/>
      <c r="NVC44" s="489"/>
      <c r="NVD44" s="489"/>
      <c r="NVE44" s="489"/>
      <c r="NVF44" s="489"/>
      <c r="NVG44" s="489"/>
      <c r="NVH44" s="489"/>
      <c r="NVI44" s="489"/>
      <c r="NVJ44" s="489"/>
      <c r="NVK44" s="489"/>
      <c r="NVL44" s="489"/>
      <c r="NVM44" s="489"/>
      <c r="NVN44" s="489"/>
      <c r="NVO44" s="489"/>
      <c r="NVP44" s="489"/>
      <c r="NVQ44" s="489"/>
      <c r="NVR44" s="489"/>
      <c r="NVS44" s="489"/>
      <c r="NVT44" s="489"/>
      <c r="NVU44" s="489"/>
      <c r="NVV44" s="489"/>
      <c r="NVW44" s="489"/>
      <c r="NVX44" s="489"/>
      <c r="NVY44" s="489"/>
      <c r="NVZ44" s="489"/>
      <c r="NWA44" s="489"/>
      <c r="NWB44" s="489"/>
      <c r="NWC44" s="489"/>
      <c r="NWD44" s="489"/>
      <c r="NWE44" s="489"/>
      <c r="NWF44" s="489"/>
      <c r="NWG44" s="489"/>
      <c r="NWH44" s="489"/>
      <c r="NWI44" s="489"/>
      <c r="NWJ44" s="489"/>
      <c r="NWK44" s="489"/>
      <c r="NWL44" s="489"/>
      <c r="NWM44" s="489"/>
      <c r="NWN44" s="489"/>
      <c r="NWO44" s="489"/>
      <c r="NWP44" s="489"/>
      <c r="NWQ44" s="489"/>
      <c r="NWR44" s="489"/>
      <c r="NWS44" s="489"/>
      <c r="NWT44" s="489"/>
      <c r="NWU44" s="489"/>
      <c r="NWV44" s="489"/>
      <c r="NWW44" s="489"/>
      <c r="NWX44" s="489"/>
      <c r="NWY44" s="489"/>
      <c r="NWZ44" s="489"/>
      <c r="NXA44" s="489"/>
      <c r="NXB44" s="489"/>
      <c r="NXC44" s="489"/>
      <c r="NXD44" s="489"/>
      <c r="NXE44" s="489"/>
      <c r="NXF44" s="489"/>
      <c r="NXG44" s="489"/>
      <c r="NXH44" s="489"/>
      <c r="NXI44" s="489"/>
      <c r="NXJ44" s="489"/>
      <c r="NXK44" s="489"/>
      <c r="NXL44" s="489"/>
      <c r="NXM44" s="489"/>
      <c r="NXN44" s="489"/>
      <c r="NXO44" s="489"/>
      <c r="NXP44" s="489"/>
      <c r="NXQ44" s="489"/>
      <c r="NXR44" s="489"/>
      <c r="NXS44" s="489"/>
      <c r="NXT44" s="489"/>
      <c r="NXU44" s="489"/>
      <c r="NXV44" s="489"/>
      <c r="NXW44" s="489"/>
      <c r="NXX44" s="489"/>
      <c r="NXY44" s="489"/>
      <c r="NXZ44" s="489"/>
      <c r="NYA44" s="489"/>
      <c r="NYB44" s="489"/>
      <c r="NYC44" s="489"/>
      <c r="NYD44" s="489"/>
      <c r="NYE44" s="489"/>
      <c r="NYF44" s="489"/>
      <c r="NYG44" s="489"/>
      <c r="NYH44" s="489"/>
      <c r="NYI44" s="489"/>
      <c r="NYJ44" s="489"/>
      <c r="NYK44" s="489"/>
      <c r="NYL44" s="489"/>
      <c r="NYM44" s="489"/>
      <c r="NYN44" s="489"/>
      <c r="NYO44" s="489"/>
      <c r="NYP44" s="489"/>
      <c r="NYQ44" s="489"/>
      <c r="NYR44" s="489"/>
      <c r="NYS44" s="489"/>
      <c r="NYT44" s="489"/>
      <c r="NYU44" s="489"/>
      <c r="NYV44" s="489"/>
      <c r="NYW44" s="489"/>
      <c r="NYX44" s="489"/>
      <c r="NYY44" s="489"/>
      <c r="NYZ44" s="489"/>
      <c r="NZA44" s="489"/>
      <c r="NZB44" s="489"/>
      <c r="NZC44" s="489"/>
      <c r="NZD44" s="489"/>
      <c r="NZE44" s="489"/>
      <c r="NZF44" s="489"/>
      <c r="NZG44" s="489"/>
      <c r="NZH44" s="489"/>
      <c r="NZI44" s="489"/>
      <c r="NZJ44" s="489"/>
      <c r="NZK44" s="489"/>
      <c r="NZL44" s="489"/>
      <c r="NZM44" s="489"/>
      <c r="NZN44" s="489"/>
      <c r="NZO44" s="489"/>
      <c r="NZP44" s="489"/>
      <c r="NZQ44" s="489"/>
      <c r="NZR44" s="489"/>
      <c r="NZS44" s="489"/>
      <c r="NZT44" s="489"/>
      <c r="NZU44" s="489"/>
      <c r="NZV44" s="489"/>
      <c r="NZW44" s="489"/>
      <c r="NZX44" s="489"/>
      <c r="NZY44" s="489"/>
      <c r="NZZ44" s="489"/>
      <c r="OAA44" s="489"/>
      <c r="OAB44" s="489"/>
      <c r="OAC44" s="489"/>
      <c r="OAD44" s="489"/>
      <c r="OAE44" s="489"/>
      <c r="OAF44" s="489"/>
      <c r="OAG44" s="489"/>
      <c r="OAH44" s="489"/>
      <c r="OAI44" s="489"/>
      <c r="OAJ44" s="489"/>
      <c r="OAK44" s="489"/>
      <c r="OAL44" s="489"/>
      <c r="OAM44" s="489"/>
      <c r="OAN44" s="489"/>
      <c r="OAO44" s="489"/>
      <c r="OAP44" s="489"/>
      <c r="OAQ44" s="489"/>
      <c r="OAR44" s="489"/>
      <c r="OAS44" s="489"/>
      <c r="OAT44" s="489"/>
      <c r="OAU44" s="489"/>
      <c r="OAV44" s="489"/>
      <c r="OAW44" s="489"/>
      <c r="OAX44" s="489"/>
      <c r="OAY44" s="489"/>
      <c r="OAZ44" s="489"/>
      <c r="OBA44" s="489"/>
      <c r="OBB44" s="489"/>
      <c r="OBC44" s="489"/>
      <c r="OBD44" s="489"/>
      <c r="OBE44" s="489"/>
      <c r="OBF44" s="489"/>
      <c r="OBG44" s="489"/>
      <c r="OBH44" s="489"/>
      <c r="OBI44" s="489"/>
      <c r="OBJ44" s="489"/>
      <c r="OBK44" s="489"/>
      <c r="OBL44" s="489"/>
      <c r="OBM44" s="489"/>
      <c r="OBN44" s="489"/>
      <c r="OBO44" s="489"/>
      <c r="OBP44" s="489"/>
      <c r="OBQ44" s="489"/>
      <c r="OBR44" s="489"/>
      <c r="OBS44" s="489"/>
      <c r="OBT44" s="489"/>
      <c r="OBU44" s="489"/>
      <c r="OBV44" s="489"/>
      <c r="OBW44" s="489"/>
      <c r="OBX44" s="489"/>
      <c r="OBY44" s="489"/>
      <c r="OBZ44" s="489"/>
      <c r="OCA44" s="489"/>
      <c r="OCB44" s="489"/>
      <c r="OCC44" s="489"/>
      <c r="OCD44" s="489"/>
      <c r="OCE44" s="489"/>
      <c r="OCF44" s="489"/>
      <c r="OCG44" s="489"/>
      <c r="OCH44" s="489"/>
      <c r="OCI44" s="489"/>
      <c r="OCJ44" s="489"/>
      <c r="OCK44" s="489"/>
      <c r="OCL44" s="489"/>
      <c r="OCM44" s="489"/>
      <c r="OCN44" s="489"/>
      <c r="OCO44" s="489"/>
      <c r="OCP44" s="489"/>
      <c r="OCQ44" s="489"/>
      <c r="OCR44" s="489"/>
      <c r="OCS44" s="489"/>
      <c r="OCT44" s="489"/>
      <c r="OCU44" s="489"/>
      <c r="OCV44" s="489"/>
      <c r="OCW44" s="489"/>
      <c r="OCX44" s="489"/>
      <c r="OCY44" s="489"/>
      <c r="OCZ44" s="489"/>
      <c r="ODA44" s="489"/>
      <c r="ODB44" s="489"/>
      <c r="ODC44" s="489"/>
      <c r="ODD44" s="489"/>
      <c r="ODE44" s="489"/>
      <c r="ODF44" s="489"/>
      <c r="ODG44" s="489"/>
      <c r="ODH44" s="489"/>
      <c r="ODI44" s="489"/>
      <c r="ODJ44" s="489"/>
      <c r="ODK44" s="489"/>
      <c r="ODL44" s="489"/>
      <c r="ODM44" s="489"/>
      <c r="ODN44" s="489"/>
      <c r="ODO44" s="489"/>
      <c r="ODP44" s="489"/>
      <c r="ODQ44" s="489"/>
      <c r="ODR44" s="489"/>
      <c r="ODS44" s="489"/>
      <c r="ODT44" s="489"/>
      <c r="ODU44" s="489"/>
      <c r="ODV44" s="489"/>
      <c r="ODW44" s="489"/>
      <c r="ODX44" s="489"/>
      <c r="ODY44" s="489"/>
      <c r="ODZ44" s="489"/>
      <c r="OEA44" s="489"/>
      <c r="OEB44" s="489"/>
      <c r="OEC44" s="489"/>
      <c r="OED44" s="489"/>
      <c r="OEE44" s="489"/>
      <c r="OEF44" s="489"/>
      <c r="OEG44" s="489"/>
      <c r="OEH44" s="489"/>
      <c r="OEI44" s="489"/>
      <c r="OEJ44" s="489"/>
      <c r="OEK44" s="489"/>
      <c r="OEL44" s="489"/>
      <c r="OEM44" s="489"/>
      <c r="OEN44" s="489"/>
      <c r="OEO44" s="489"/>
      <c r="OEP44" s="489"/>
      <c r="OEQ44" s="489"/>
      <c r="OER44" s="489"/>
      <c r="OES44" s="489"/>
      <c r="OET44" s="489"/>
      <c r="OEU44" s="489"/>
      <c r="OEV44" s="489"/>
      <c r="OEW44" s="489"/>
      <c r="OEX44" s="489"/>
      <c r="OEY44" s="489"/>
      <c r="OEZ44" s="489"/>
      <c r="OFA44" s="489"/>
      <c r="OFB44" s="489"/>
      <c r="OFC44" s="489"/>
      <c r="OFD44" s="489"/>
      <c r="OFE44" s="489"/>
      <c r="OFF44" s="489"/>
      <c r="OFG44" s="489"/>
      <c r="OFH44" s="489"/>
      <c r="OFI44" s="489"/>
      <c r="OFJ44" s="489"/>
      <c r="OFK44" s="489"/>
      <c r="OFL44" s="489"/>
      <c r="OFM44" s="489"/>
      <c r="OFN44" s="489"/>
      <c r="OFO44" s="489"/>
      <c r="OFP44" s="489"/>
      <c r="OFQ44" s="489"/>
      <c r="OFR44" s="489"/>
      <c r="OFS44" s="489"/>
      <c r="OFT44" s="489"/>
      <c r="OFU44" s="489"/>
      <c r="OFV44" s="489"/>
      <c r="OFW44" s="489"/>
      <c r="OFX44" s="489"/>
      <c r="OFY44" s="489"/>
      <c r="OFZ44" s="489"/>
      <c r="OGA44" s="489"/>
      <c r="OGB44" s="489"/>
      <c r="OGC44" s="489"/>
      <c r="OGD44" s="489"/>
      <c r="OGE44" s="489"/>
      <c r="OGF44" s="489"/>
      <c r="OGG44" s="489"/>
      <c r="OGH44" s="489"/>
      <c r="OGI44" s="489"/>
      <c r="OGJ44" s="489"/>
      <c r="OGK44" s="489"/>
      <c r="OGL44" s="489"/>
      <c r="OGM44" s="489"/>
      <c r="OGN44" s="489"/>
      <c r="OGO44" s="489"/>
      <c r="OGP44" s="489"/>
      <c r="OGQ44" s="489"/>
      <c r="OGR44" s="489"/>
      <c r="OGS44" s="489"/>
      <c r="OGT44" s="489"/>
      <c r="OGU44" s="489"/>
      <c r="OGV44" s="489"/>
      <c r="OGW44" s="489"/>
      <c r="OGX44" s="489"/>
      <c r="OGY44" s="489"/>
      <c r="OGZ44" s="489"/>
      <c r="OHA44" s="489"/>
      <c r="OHB44" s="489"/>
      <c r="OHC44" s="489"/>
      <c r="OHD44" s="489"/>
      <c r="OHE44" s="489"/>
      <c r="OHF44" s="489"/>
      <c r="OHG44" s="489"/>
      <c r="OHH44" s="489"/>
      <c r="OHI44" s="489"/>
      <c r="OHJ44" s="489"/>
      <c r="OHK44" s="489"/>
      <c r="OHL44" s="489"/>
      <c r="OHM44" s="489"/>
      <c r="OHN44" s="489"/>
      <c r="OHO44" s="489"/>
      <c r="OHP44" s="489"/>
      <c r="OHQ44" s="489"/>
      <c r="OHR44" s="489"/>
      <c r="OHS44" s="489"/>
      <c r="OHT44" s="489"/>
      <c r="OHU44" s="489"/>
      <c r="OHV44" s="489"/>
      <c r="OHW44" s="489"/>
      <c r="OHX44" s="489"/>
      <c r="OHY44" s="489"/>
      <c r="OHZ44" s="489"/>
      <c r="OIA44" s="489"/>
      <c r="OIB44" s="489"/>
      <c r="OIC44" s="489"/>
      <c r="OID44" s="489"/>
      <c r="OIE44" s="489"/>
      <c r="OIF44" s="489"/>
      <c r="OIG44" s="489"/>
      <c r="OIH44" s="489"/>
      <c r="OII44" s="489"/>
      <c r="OIJ44" s="489"/>
      <c r="OIK44" s="489"/>
      <c r="OIL44" s="489"/>
      <c r="OIM44" s="489"/>
      <c r="OIN44" s="489"/>
      <c r="OIO44" s="489"/>
      <c r="OIP44" s="489"/>
      <c r="OIQ44" s="489"/>
      <c r="OIR44" s="489"/>
      <c r="OIS44" s="489"/>
      <c r="OIT44" s="489"/>
      <c r="OIU44" s="489"/>
      <c r="OIV44" s="489"/>
      <c r="OIW44" s="489"/>
      <c r="OIX44" s="489"/>
      <c r="OIY44" s="489"/>
      <c r="OIZ44" s="489"/>
      <c r="OJA44" s="489"/>
      <c r="OJB44" s="489"/>
      <c r="OJC44" s="489"/>
      <c r="OJD44" s="489"/>
      <c r="OJE44" s="489"/>
      <c r="OJF44" s="489"/>
      <c r="OJG44" s="489"/>
      <c r="OJH44" s="489"/>
      <c r="OJI44" s="489"/>
      <c r="OJJ44" s="489"/>
      <c r="OJK44" s="489"/>
      <c r="OJL44" s="489"/>
      <c r="OJM44" s="489"/>
      <c r="OJN44" s="489"/>
      <c r="OJO44" s="489"/>
      <c r="OJP44" s="489"/>
      <c r="OJQ44" s="489"/>
      <c r="OJR44" s="489"/>
      <c r="OJS44" s="489"/>
      <c r="OJT44" s="489"/>
      <c r="OJU44" s="489"/>
      <c r="OJV44" s="489"/>
      <c r="OJW44" s="489"/>
      <c r="OJX44" s="489"/>
      <c r="OJY44" s="489"/>
      <c r="OJZ44" s="489"/>
      <c r="OKA44" s="489"/>
      <c r="OKB44" s="489"/>
      <c r="OKC44" s="489"/>
      <c r="OKD44" s="489"/>
      <c r="OKE44" s="489"/>
      <c r="OKF44" s="489"/>
      <c r="OKG44" s="489"/>
      <c r="OKH44" s="489"/>
      <c r="OKI44" s="489"/>
      <c r="OKJ44" s="489"/>
      <c r="OKK44" s="489"/>
      <c r="OKL44" s="489"/>
      <c r="OKM44" s="489"/>
      <c r="OKN44" s="489"/>
      <c r="OKO44" s="489"/>
      <c r="OKP44" s="489"/>
      <c r="OKQ44" s="489"/>
      <c r="OKR44" s="489"/>
      <c r="OKS44" s="489"/>
      <c r="OKT44" s="489"/>
      <c r="OKU44" s="489"/>
      <c r="OKV44" s="489"/>
      <c r="OKW44" s="489"/>
      <c r="OKX44" s="489"/>
      <c r="OKY44" s="489"/>
      <c r="OKZ44" s="489"/>
      <c r="OLA44" s="489"/>
      <c r="OLB44" s="489"/>
      <c r="OLC44" s="489"/>
      <c r="OLD44" s="489"/>
      <c r="OLE44" s="489"/>
      <c r="OLF44" s="489"/>
      <c r="OLG44" s="489"/>
      <c r="OLH44" s="489"/>
      <c r="OLI44" s="489"/>
      <c r="OLJ44" s="489"/>
      <c r="OLK44" s="489"/>
      <c r="OLL44" s="489"/>
      <c r="OLM44" s="489"/>
      <c r="OLN44" s="489"/>
      <c r="OLO44" s="489"/>
      <c r="OLP44" s="489"/>
      <c r="OLQ44" s="489"/>
      <c r="OLR44" s="489"/>
      <c r="OLS44" s="489"/>
      <c r="OLT44" s="489"/>
      <c r="OLU44" s="489"/>
      <c r="OLV44" s="489"/>
      <c r="OLW44" s="489"/>
      <c r="OLX44" s="489"/>
      <c r="OLY44" s="489"/>
      <c r="OLZ44" s="489"/>
      <c r="OMA44" s="489"/>
      <c r="OMB44" s="489"/>
      <c r="OMC44" s="489"/>
      <c r="OMD44" s="489"/>
      <c r="OME44" s="489"/>
      <c r="OMF44" s="489"/>
      <c r="OMG44" s="489"/>
      <c r="OMH44" s="489"/>
      <c r="OMI44" s="489"/>
      <c r="OMJ44" s="489"/>
      <c r="OMK44" s="489"/>
      <c r="OML44" s="489"/>
      <c r="OMM44" s="489"/>
      <c r="OMN44" s="489"/>
      <c r="OMO44" s="489"/>
      <c r="OMP44" s="489"/>
      <c r="OMQ44" s="489"/>
      <c r="OMR44" s="489"/>
      <c r="OMS44" s="489"/>
      <c r="OMT44" s="489"/>
      <c r="OMU44" s="489"/>
      <c r="OMV44" s="489"/>
      <c r="OMW44" s="489"/>
      <c r="OMX44" s="489"/>
      <c r="OMY44" s="489"/>
      <c r="OMZ44" s="489"/>
      <c r="ONA44" s="489"/>
      <c r="ONB44" s="489"/>
      <c r="ONC44" s="489"/>
      <c r="OND44" s="489"/>
      <c r="ONE44" s="489"/>
      <c r="ONF44" s="489"/>
      <c r="ONG44" s="489"/>
      <c r="ONH44" s="489"/>
      <c r="ONI44" s="489"/>
      <c r="ONJ44" s="489"/>
      <c r="ONK44" s="489"/>
      <c r="ONL44" s="489"/>
      <c r="ONM44" s="489"/>
      <c r="ONN44" s="489"/>
      <c r="ONO44" s="489"/>
      <c r="ONP44" s="489"/>
      <c r="ONQ44" s="489"/>
      <c r="ONR44" s="489"/>
      <c r="ONS44" s="489"/>
      <c r="ONT44" s="489"/>
      <c r="ONU44" s="489"/>
      <c r="ONV44" s="489"/>
      <c r="ONW44" s="489"/>
      <c r="ONX44" s="489"/>
      <c r="ONY44" s="489"/>
      <c r="ONZ44" s="489"/>
      <c r="OOA44" s="489"/>
      <c r="OOB44" s="489"/>
      <c r="OOC44" s="489"/>
      <c r="OOD44" s="489"/>
      <c r="OOE44" s="489"/>
      <c r="OOF44" s="489"/>
      <c r="OOG44" s="489"/>
      <c r="OOH44" s="489"/>
      <c r="OOI44" s="489"/>
      <c r="OOJ44" s="489"/>
      <c r="OOK44" s="489"/>
      <c r="OOL44" s="489"/>
      <c r="OOM44" s="489"/>
      <c r="OON44" s="489"/>
      <c r="OOO44" s="489"/>
      <c r="OOP44" s="489"/>
      <c r="OOQ44" s="489"/>
      <c r="OOR44" s="489"/>
      <c r="OOS44" s="489"/>
      <c r="OOT44" s="489"/>
      <c r="OOU44" s="489"/>
      <c r="OOV44" s="489"/>
      <c r="OOW44" s="489"/>
      <c r="OOX44" s="489"/>
      <c r="OOY44" s="489"/>
      <c r="OOZ44" s="489"/>
      <c r="OPA44" s="489"/>
      <c r="OPB44" s="489"/>
      <c r="OPC44" s="489"/>
      <c r="OPD44" s="489"/>
      <c r="OPE44" s="489"/>
      <c r="OPF44" s="489"/>
      <c r="OPG44" s="489"/>
      <c r="OPH44" s="489"/>
      <c r="OPI44" s="489"/>
      <c r="OPJ44" s="489"/>
      <c r="OPK44" s="489"/>
      <c r="OPL44" s="489"/>
      <c r="OPM44" s="489"/>
      <c r="OPN44" s="489"/>
      <c r="OPO44" s="489"/>
      <c r="OPP44" s="489"/>
      <c r="OPQ44" s="489"/>
      <c r="OPR44" s="489"/>
      <c r="OPS44" s="489"/>
      <c r="OPT44" s="489"/>
      <c r="OPU44" s="489"/>
      <c r="OPV44" s="489"/>
      <c r="OPW44" s="489"/>
      <c r="OPX44" s="489"/>
      <c r="OPY44" s="489"/>
      <c r="OPZ44" s="489"/>
      <c r="OQA44" s="489"/>
      <c r="OQB44" s="489"/>
      <c r="OQC44" s="489"/>
      <c r="OQD44" s="489"/>
      <c r="OQE44" s="489"/>
      <c r="OQF44" s="489"/>
      <c r="OQG44" s="489"/>
      <c r="OQH44" s="489"/>
      <c r="OQI44" s="489"/>
      <c r="OQJ44" s="489"/>
      <c r="OQK44" s="489"/>
      <c r="OQL44" s="489"/>
      <c r="OQM44" s="489"/>
      <c r="OQN44" s="489"/>
      <c r="OQO44" s="489"/>
      <c r="OQP44" s="489"/>
      <c r="OQQ44" s="489"/>
      <c r="OQR44" s="489"/>
      <c r="OQS44" s="489"/>
      <c r="OQT44" s="489"/>
      <c r="OQU44" s="489"/>
      <c r="OQV44" s="489"/>
      <c r="OQW44" s="489"/>
      <c r="OQX44" s="489"/>
      <c r="OQY44" s="489"/>
      <c r="OQZ44" s="489"/>
      <c r="ORA44" s="489"/>
      <c r="ORB44" s="489"/>
      <c r="ORC44" s="489"/>
      <c r="ORD44" s="489"/>
      <c r="ORE44" s="489"/>
      <c r="ORF44" s="489"/>
      <c r="ORG44" s="489"/>
      <c r="ORH44" s="489"/>
      <c r="ORI44" s="489"/>
      <c r="ORJ44" s="489"/>
      <c r="ORK44" s="489"/>
      <c r="ORL44" s="489"/>
      <c r="ORM44" s="489"/>
      <c r="ORN44" s="489"/>
      <c r="ORO44" s="489"/>
      <c r="ORP44" s="489"/>
      <c r="ORQ44" s="489"/>
      <c r="ORR44" s="489"/>
      <c r="ORS44" s="489"/>
      <c r="ORT44" s="489"/>
      <c r="ORU44" s="489"/>
      <c r="ORV44" s="489"/>
      <c r="ORW44" s="489"/>
      <c r="ORX44" s="489"/>
      <c r="ORY44" s="489"/>
      <c r="ORZ44" s="489"/>
      <c r="OSA44" s="489"/>
      <c r="OSB44" s="489"/>
      <c r="OSC44" s="489"/>
      <c r="OSD44" s="489"/>
      <c r="OSE44" s="489"/>
      <c r="OSF44" s="489"/>
      <c r="OSG44" s="489"/>
      <c r="OSH44" s="489"/>
      <c r="OSI44" s="489"/>
      <c r="OSJ44" s="489"/>
      <c r="OSK44" s="489"/>
      <c r="OSL44" s="489"/>
      <c r="OSM44" s="489"/>
      <c r="OSN44" s="489"/>
      <c r="OSO44" s="489"/>
      <c r="OSP44" s="489"/>
      <c r="OSQ44" s="489"/>
      <c r="OSR44" s="489"/>
      <c r="OSS44" s="489"/>
      <c r="OST44" s="489"/>
      <c r="OSU44" s="489"/>
      <c r="OSV44" s="489"/>
      <c r="OSW44" s="489"/>
      <c r="OSX44" s="489"/>
      <c r="OSY44" s="489"/>
      <c r="OSZ44" s="489"/>
      <c r="OTA44" s="489"/>
      <c r="OTB44" s="489"/>
      <c r="OTC44" s="489"/>
      <c r="OTD44" s="489"/>
      <c r="OTE44" s="489"/>
      <c r="OTF44" s="489"/>
      <c r="OTG44" s="489"/>
      <c r="OTH44" s="489"/>
      <c r="OTI44" s="489"/>
      <c r="OTJ44" s="489"/>
      <c r="OTK44" s="489"/>
      <c r="OTL44" s="489"/>
      <c r="OTM44" s="489"/>
      <c r="OTN44" s="489"/>
      <c r="OTO44" s="489"/>
      <c r="OTP44" s="489"/>
      <c r="OTQ44" s="489"/>
      <c r="OTR44" s="489"/>
      <c r="OTS44" s="489"/>
      <c r="OTT44" s="489"/>
      <c r="OTU44" s="489"/>
      <c r="OTV44" s="489"/>
      <c r="OTW44" s="489"/>
      <c r="OTX44" s="489"/>
      <c r="OTY44" s="489"/>
      <c r="OTZ44" s="489"/>
      <c r="OUA44" s="489"/>
      <c r="OUB44" s="489"/>
      <c r="OUC44" s="489"/>
      <c r="OUD44" s="489"/>
      <c r="OUE44" s="489"/>
      <c r="OUF44" s="489"/>
      <c r="OUG44" s="489"/>
      <c r="OUH44" s="489"/>
      <c r="OUI44" s="489"/>
      <c r="OUJ44" s="489"/>
      <c r="OUK44" s="489"/>
      <c r="OUL44" s="489"/>
      <c r="OUM44" s="489"/>
      <c r="OUN44" s="489"/>
      <c r="OUO44" s="489"/>
      <c r="OUP44" s="489"/>
      <c r="OUQ44" s="489"/>
      <c r="OUR44" s="489"/>
      <c r="OUS44" s="489"/>
      <c r="OUT44" s="489"/>
      <c r="OUU44" s="489"/>
      <c r="OUV44" s="489"/>
      <c r="OUW44" s="489"/>
      <c r="OUX44" s="489"/>
      <c r="OUY44" s="489"/>
      <c r="OUZ44" s="489"/>
      <c r="OVA44" s="489"/>
      <c r="OVB44" s="489"/>
      <c r="OVC44" s="489"/>
      <c r="OVD44" s="489"/>
      <c r="OVE44" s="489"/>
      <c r="OVF44" s="489"/>
      <c r="OVG44" s="489"/>
      <c r="OVH44" s="489"/>
      <c r="OVI44" s="489"/>
      <c r="OVJ44" s="489"/>
      <c r="OVK44" s="489"/>
      <c r="OVL44" s="489"/>
      <c r="OVM44" s="489"/>
      <c r="OVN44" s="489"/>
      <c r="OVO44" s="489"/>
      <c r="OVP44" s="489"/>
      <c r="OVQ44" s="489"/>
      <c r="OVR44" s="489"/>
      <c r="OVS44" s="489"/>
      <c r="OVT44" s="489"/>
      <c r="OVU44" s="489"/>
      <c r="OVV44" s="489"/>
      <c r="OVW44" s="489"/>
      <c r="OVX44" s="489"/>
      <c r="OVY44" s="489"/>
      <c r="OVZ44" s="489"/>
      <c r="OWA44" s="489"/>
      <c r="OWB44" s="489"/>
      <c r="OWC44" s="489"/>
      <c r="OWD44" s="489"/>
      <c r="OWE44" s="489"/>
      <c r="OWF44" s="489"/>
      <c r="OWG44" s="489"/>
      <c r="OWH44" s="489"/>
      <c r="OWI44" s="489"/>
      <c r="OWJ44" s="489"/>
      <c r="OWK44" s="489"/>
      <c r="OWL44" s="489"/>
      <c r="OWM44" s="489"/>
      <c r="OWN44" s="489"/>
      <c r="OWO44" s="489"/>
      <c r="OWP44" s="489"/>
      <c r="OWQ44" s="489"/>
      <c r="OWR44" s="489"/>
      <c r="OWS44" s="489"/>
      <c r="OWT44" s="489"/>
      <c r="OWU44" s="489"/>
      <c r="OWV44" s="489"/>
      <c r="OWW44" s="489"/>
      <c r="OWX44" s="489"/>
      <c r="OWY44" s="489"/>
      <c r="OWZ44" s="489"/>
      <c r="OXA44" s="489"/>
      <c r="OXB44" s="489"/>
      <c r="OXC44" s="489"/>
      <c r="OXD44" s="489"/>
      <c r="OXE44" s="489"/>
      <c r="OXF44" s="489"/>
      <c r="OXG44" s="489"/>
      <c r="OXH44" s="489"/>
      <c r="OXI44" s="489"/>
      <c r="OXJ44" s="489"/>
      <c r="OXK44" s="489"/>
      <c r="OXL44" s="489"/>
      <c r="OXM44" s="489"/>
      <c r="OXN44" s="489"/>
      <c r="OXO44" s="489"/>
      <c r="OXP44" s="489"/>
      <c r="OXQ44" s="489"/>
      <c r="OXR44" s="489"/>
      <c r="OXS44" s="489"/>
      <c r="OXT44" s="489"/>
      <c r="OXU44" s="489"/>
      <c r="OXV44" s="489"/>
      <c r="OXW44" s="489"/>
      <c r="OXX44" s="489"/>
      <c r="OXY44" s="489"/>
      <c r="OXZ44" s="489"/>
      <c r="OYA44" s="489"/>
      <c r="OYB44" s="489"/>
      <c r="OYC44" s="489"/>
      <c r="OYD44" s="489"/>
      <c r="OYE44" s="489"/>
      <c r="OYF44" s="489"/>
      <c r="OYG44" s="489"/>
      <c r="OYH44" s="489"/>
      <c r="OYI44" s="489"/>
      <c r="OYJ44" s="489"/>
      <c r="OYK44" s="489"/>
      <c r="OYL44" s="489"/>
      <c r="OYM44" s="489"/>
      <c r="OYN44" s="489"/>
      <c r="OYO44" s="489"/>
      <c r="OYP44" s="489"/>
      <c r="OYQ44" s="489"/>
      <c r="OYR44" s="489"/>
      <c r="OYS44" s="489"/>
      <c r="OYT44" s="489"/>
      <c r="OYU44" s="489"/>
      <c r="OYV44" s="489"/>
      <c r="OYW44" s="489"/>
      <c r="OYX44" s="489"/>
      <c r="OYY44" s="489"/>
      <c r="OYZ44" s="489"/>
      <c r="OZA44" s="489"/>
      <c r="OZB44" s="489"/>
      <c r="OZC44" s="489"/>
      <c r="OZD44" s="489"/>
      <c r="OZE44" s="489"/>
      <c r="OZF44" s="489"/>
      <c r="OZG44" s="489"/>
      <c r="OZH44" s="489"/>
      <c r="OZI44" s="489"/>
      <c r="OZJ44" s="489"/>
      <c r="OZK44" s="489"/>
      <c r="OZL44" s="489"/>
      <c r="OZM44" s="489"/>
      <c r="OZN44" s="489"/>
      <c r="OZO44" s="489"/>
      <c r="OZP44" s="489"/>
      <c r="OZQ44" s="489"/>
      <c r="OZR44" s="489"/>
      <c r="OZS44" s="489"/>
      <c r="OZT44" s="489"/>
      <c r="OZU44" s="489"/>
      <c r="OZV44" s="489"/>
      <c r="OZW44" s="489"/>
      <c r="OZX44" s="489"/>
      <c r="OZY44" s="489"/>
      <c r="OZZ44" s="489"/>
      <c r="PAA44" s="489"/>
      <c r="PAB44" s="489"/>
      <c r="PAC44" s="489"/>
      <c r="PAD44" s="489"/>
      <c r="PAE44" s="489"/>
      <c r="PAF44" s="489"/>
      <c r="PAG44" s="489"/>
      <c r="PAH44" s="489"/>
      <c r="PAI44" s="489"/>
      <c r="PAJ44" s="489"/>
      <c r="PAK44" s="489"/>
      <c r="PAL44" s="489"/>
      <c r="PAM44" s="489"/>
      <c r="PAN44" s="489"/>
      <c r="PAO44" s="489"/>
      <c r="PAP44" s="489"/>
      <c r="PAQ44" s="489"/>
      <c r="PAR44" s="489"/>
      <c r="PAS44" s="489"/>
      <c r="PAT44" s="489"/>
      <c r="PAU44" s="489"/>
      <c r="PAV44" s="489"/>
      <c r="PAW44" s="489"/>
      <c r="PAX44" s="489"/>
      <c r="PAY44" s="489"/>
      <c r="PAZ44" s="489"/>
      <c r="PBA44" s="489"/>
      <c r="PBB44" s="489"/>
      <c r="PBC44" s="489"/>
      <c r="PBD44" s="489"/>
      <c r="PBE44" s="489"/>
      <c r="PBF44" s="489"/>
      <c r="PBG44" s="489"/>
      <c r="PBH44" s="489"/>
      <c r="PBI44" s="489"/>
      <c r="PBJ44" s="489"/>
      <c r="PBK44" s="489"/>
      <c r="PBL44" s="489"/>
      <c r="PBM44" s="489"/>
      <c r="PBN44" s="489"/>
      <c r="PBO44" s="489"/>
      <c r="PBP44" s="489"/>
      <c r="PBQ44" s="489"/>
      <c r="PBR44" s="489"/>
      <c r="PBS44" s="489"/>
      <c r="PBT44" s="489"/>
      <c r="PBU44" s="489"/>
      <c r="PBV44" s="489"/>
      <c r="PBW44" s="489"/>
      <c r="PBX44" s="489"/>
      <c r="PBY44" s="489"/>
      <c r="PBZ44" s="489"/>
      <c r="PCA44" s="489"/>
      <c r="PCB44" s="489"/>
      <c r="PCC44" s="489"/>
      <c r="PCD44" s="489"/>
      <c r="PCE44" s="489"/>
      <c r="PCF44" s="489"/>
      <c r="PCG44" s="489"/>
      <c r="PCH44" s="489"/>
      <c r="PCI44" s="489"/>
      <c r="PCJ44" s="489"/>
      <c r="PCK44" s="489"/>
      <c r="PCL44" s="489"/>
      <c r="PCM44" s="489"/>
      <c r="PCN44" s="489"/>
      <c r="PCO44" s="489"/>
      <c r="PCP44" s="489"/>
      <c r="PCQ44" s="489"/>
      <c r="PCR44" s="489"/>
      <c r="PCS44" s="489"/>
      <c r="PCT44" s="489"/>
      <c r="PCU44" s="489"/>
      <c r="PCV44" s="489"/>
      <c r="PCW44" s="489"/>
      <c r="PCX44" s="489"/>
      <c r="PCY44" s="489"/>
      <c r="PCZ44" s="489"/>
      <c r="PDA44" s="489"/>
      <c r="PDB44" s="489"/>
      <c r="PDC44" s="489"/>
      <c r="PDD44" s="489"/>
      <c r="PDE44" s="489"/>
      <c r="PDF44" s="489"/>
      <c r="PDG44" s="489"/>
      <c r="PDH44" s="489"/>
      <c r="PDI44" s="489"/>
      <c r="PDJ44" s="489"/>
      <c r="PDK44" s="489"/>
      <c r="PDL44" s="489"/>
      <c r="PDM44" s="489"/>
      <c r="PDN44" s="489"/>
      <c r="PDO44" s="489"/>
      <c r="PDP44" s="489"/>
      <c r="PDQ44" s="489"/>
      <c r="PDR44" s="489"/>
      <c r="PDS44" s="489"/>
      <c r="PDT44" s="489"/>
      <c r="PDU44" s="489"/>
      <c r="PDV44" s="489"/>
      <c r="PDW44" s="489"/>
      <c r="PDX44" s="489"/>
      <c r="PDY44" s="489"/>
      <c r="PDZ44" s="489"/>
      <c r="PEA44" s="489"/>
      <c r="PEB44" s="489"/>
      <c r="PEC44" s="489"/>
      <c r="PED44" s="489"/>
      <c r="PEE44" s="489"/>
      <c r="PEF44" s="489"/>
      <c r="PEG44" s="489"/>
      <c r="PEH44" s="489"/>
      <c r="PEI44" s="489"/>
      <c r="PEJ44" s="489"/>
      <c r="PEK44" s="489"/>
      <c r="PEL44" s="489"/>
      <c r="PEM44" s="489"/>
      <c r="PEN44" s="489"/>
      <c r="PEO44" s="489"/>
      <c r="PEP44" s="489"/>
      <c r="PEQ44" s="489"/>
      <c r="PER44" s="489"/>
      <c r="PES44" s="489"/>
      <c r="PET44" s="489"/>
      <c r="PEU44" s="489"/>
      <c r="PEV44" s="489"/>
      <c r="PEW44" s="489"/>
      <c r="PEX44" s="489"/>
      <c r="PEY44" s="489"/>
      <c r="PEZ44" s="489"/>
      <c r="PFA44" s="489"/>
      <c r="PFB44" s="489"/>
      <c r="PFC44" s="489"/>
      <c r="PFD44" s="489"/>
      <c r="PFE44" s="489"/>
      <c r="PFF44" s="489"/>
      <c r="PFG44" s="489"/>
      <c r="PFH44" s="489"/>
      <c r="PFI44" s="489"/>
      <c r="PFJ44" s="489"/>
      <c r="PFK44" s="489"/>
      <c r="PFL44" s="489"/>
      <c r="PFM44" s="489"/>
      <c r="PFN44" s="489"/>
      <c r="PFO44" s="489"/>
      <c r="PFP44" s="489"/>
      <c r="PFQ44" s="489"/>
      <c r="PFR44" s="489"/>
      <c r="PFS44" s="489"/>
      <c r="PFT44" s="489"/>
      <c r="PFU44" s="489"/>
      <c r="PFV44" s="489"/>
      <c r="PFW44" s="489"/>
      <c r="PFX44" s="489"/>
      <c r="PFY44" s="489"/>
      <c r="PFZ44" s="489"/>
      <c r="PGA44" s="489"/>
      <c r="PGB44" s="489"/>
      <c r="PGC44" s="489"/>
      <c r="PGD44" s="489"/>
      <c r="PGE44" s="489"/>
      <c r="PGF44" s="489"/>
      <c r="PGG44" s="489"/>
      <c r="PGH44" s="489"/>
      <c r="PGI44" s="489"/>
      <c r="PGJ44" s="489"/>
      <c r="PGK44" s="489"/>
      <c r="PGL44" s="489"/>
      <c r="PGM44" s="489"/>
      <c r="PGN44" s="489"/>
      <c r="PGO44" s="489"/>
      <c r="PGP44" s="489"/>
      <c r="PGQ44" s="489"/>
      <c r="PGR44" s="489"/>
      <c r="PGS44" s="489"/>
      <c r="PGT44" s="489"/>
      <c r="PGU44" s="489"/>
      <c r="PGV44" s="489"/>
      <c r="PGW44" s="489"/>
      <c r="PGX44" s="489"/>
      <c r="PGY44" s="489"/>
      <c r="PGZ44" s="489"/>
      <c r="PHA44" s="489"/>
      <c r="PHB44" s="489"/>
      <c r="PHC44" s="489"/>
      <c r="PHD44" s="489"/>
      <c r="PHE44" s="489"/>
      <c r="PHF44" s="489"/>
      <c r="PHG44" s="489"/>
      <c r="PHH44" s="489"/>
      <c r="PHI44" s="489"/>
      <c r="PHJ44" s="489"/>
      <c r="PHK44" s="489"/>
      <c r="PHL44" s="489"/>
      <c r="PHM44" s="489"/>
      <c r="PHN44" s="489"/>
      <c r="PHO44" s="489"/>
      <c r="PHP44" s="489"/>
      <c r="PHQ44" s="489"/>
      <c r="PHR44" s="489"/>
      <c r="PHS44" s="489"/>
      <c r="PHT44" s="489"/>
      <c r="PHU44" s="489"/>
      <c r="PHV44" s="489"/>
      <c r="PHW44" s="489"/>
      <c r="PHX44" s="489"/>
      <c r="PHY44" s="489"/>
      <c r="PHZ44" s="489"/>
      <c r="PIA44" s="489"/>
      <c r="PIB44" s="489"/>
      <c r="PIC44" s="489"/>
      <c r="PID44" s="489"/>
      <c r="PIE44" s="489"/>
      <c r="PIF44" s="489"/>
      <c r="PIG44" s="489"/>
      <c r="PIH44" s="489"/>
      <c r="PII44" s="489"/>
      <c r="PIJ44" s="489"/>
      <c r="PIK44" s="489"/>
      <c r="PIL44" s="489"/>
      <c r="PIM44" s="489"/>
      <c r="PIN44" s="489"/>
      <c r="PIO44" s="489"/>
      <c r="PIP44" s="489"/>
      <c r="PIQ44" s="489"/>
      <c r="PIR44" s="489"/>
      <c r="PIS44" s="489"/>
      <c r="PIT44" s="489"/>
      <c r="PIU44" s="489"/>
      <c r="PIV44" s="489"/>
      <c r="PIW44" s="489"/>
      <c r="PIX44" s="489"/>
      <c r="PIY44" s="489"/>
      <c r="PIZ44" s="489"/>
      <c r="PJA44" s="489"/>
      <c r="PJB44" s="489"/>
      <c r="PJC44" s="489"/>
      <c r="PJD44" s="489"/>
      <c r="PJE44" s="489"/>
      <c r="PJF44" s="489"/>
      <c r="PJG44" s="489"/>
      <c r="PJH44" s="489"/>
      <c r="PJI44" s="489"/>
      <c r="PJJ44" s="489"/>
      <c r="PJK44" s="489"/>
      <c r="PJL44" s="489"/>
      <c r="PJM44" s="489"/>
      <c r="PJN44" s="489"/>
      <c r="PJO44" s="489"/>
      <c r="PJP44" s="489"/>
      <c r="PJQ44" s="489"/>
      <c r="PJR44" s="489"/>
      <c r="PJS44" s="489"/>
      <c r="PJT44" s="489"/>
      <c r="PJU44" s="489"/>
      <c r="PJV44" s="489"/>
      <c r="PJW44" s="489"/>
      <c r="PJX44" s="489"/>
      <c r="PJY44" s="489"/>
      <c r="PJZ44" s="489"/>
      <c r="PKA44" s="489"/>
      <c r="PKB44" s="489"/>
      <c r="PKC44" s="489"/>
      <c r="PKD44" s="489"/>
      <c r="PKE44" s="489"/>
      <c r="PKF44" s="489"/>
      <c r="PKG44" s="489"/>
      <c r="PKH44" s="489"/>
      <c r="PKI44" s="489"/>
      <c r="PKJ44" s="489"/>
      <c r="PKK44" s="489"/>
      <c r="PKL44" s="489"/>
      <c r="PKM44" s="489"/>
      <c r="PKN44" s="489"/>
      <c r="PKO44" s="489"/>
      <c r="PKP44" s="489"/>
      <c r="PKQ44" s="489"/>
      <c r="PKR44" s="489"/>
      <c r="PKS44" s="489"/>
      <c r="PKT44" s="489"/>
      <c r="PKU44" s="489"/>
      <c r="PKV44" s="489"/>
      <c r="PKW44" s="489"/>
      <c r="PKX44" s="489"/>
      <c r="PKY44" s="489"/>
      <c r="PKZ44" s="489"/>
      <c r="PLA44" s="489"/>
      <c r="PLB44" s="489"/>
      <c r="PLC44" s="489"/>
      <c r="PLD44" s="489"/>
      <c r="PLE44" s="489"/>
      <c r="PLF44" s="489"/>
      <c r="PLG44" s="489"/>
      <c r="PLH44" s="489"/>
      <c r="PLI44" s="489"/>
      <c r="PLJ44" s="489"/>
      <c r="PLK44" s="489"/>
      <c r="PLL44" s="489"/>
      <c r="PLM44" s="489"/>
      <c r="PLN44" s="489"/>
      <c r="PLO44" s="489"/>
      <c r="PLP44" s="489"/>
      <c r="PLQ44" s="489"/>
      <c r="PLR44" s="489"/>
      <c r="PLS44" s="489"/>
      <c r="PLT44" s="489"/>
      <c r="PLU44" s="489"/>
      <c r="PLV44" s="489"/>
      <c r="PLW44" s="489"/>
      <c r="PLX44" s="489"/>
      <c r="PLY44" s="489"/>
      <c r="PLZ44" s="489"/>
      <c r="PMA44" s="489"/>
      <c r="PMB44" s="489"/>
      <c r="PMC44" s="489"/>
      <c r="PMD44" s="489"/>
      <c r="PME44" s="489"/>
      <c r="PMF44" s="489"/>
      <c r="PMG44" s="489"/>
      <c r="PMH44" s="489"/>
      <c r="PMI44" s="489"/>
      <c r="PMJ44" s="489"/>
      <c r="PMK44" s="489"/>
      <c r="PML44" s="489"/>
      <c r="PMM44" s="489"/>
      <c r="PMN44" s="489"/>
      <c r="PMO44" s="489"/>
      <c r="PMP44" s="489"/>
      <c r="PMQ44" s="489"/>
      <c r="PMR44" s="489"/>
      <c r="PMS44" s="489"/>
      <c r="PMT44" s="489"/>
      <c r="PMU44" s="489"/>
      <c r="PMV44" s="489"/>
      <c r="PMW44" s="489"/>
      <c r="PMX44" s="489"/>
      <c r="PMY44" s="489"/>
      <c r="PMZ44" s="489"/>
      <c r="PNA44" s="489"/>
      <c r="PNB44" s="489"/>
      <c r="PNC44" s="489"/>
      <c r="PND44" s="489"/>
      <c r="PNE44" s="489"/>
      <c r="PNF44" s="489"/>
      <c r="PNG44" s="489"/>
      <c r="PNH44" s="489"/>
      <c r="PNI44" s="489"/>
      <c r="PNJ44" s="489"/>
      <c r="PNK44" s="489"/>
      <c r="PNL44" s="489"/>
      <c r="PNM44" s="489"/>
      <c r="PNN44" s="489"/>
      <c r="PNO44" s="489"/>
      <c r="PNP44" s="489"/>
      <c r="PNQ44" s="489"/>
      <c r="PNR44" s="489"/>
      <c r="PNS44" s="489"/>
      <c r="PNT44" s="489"/>
      <c r="PNU44" s="489"/>
      <c r="PNV44" s="489"/>
      <c r="PNW44" s="489"/>
      <c r="PNX44" s="489"/>
      <c r="PNY44" s="489"/>
      <c r="PNZ44" s="489"/>
      <c r="POA44" s="489"/>
      <c r="POB44" s="489"/>
      <c r="POC44" s="489"/>
      <c r="POD44" s="489"/>
      <c r="POE44" s="489"/>
      <c r="POF44" s="489"/>
      <c r="POG44" s="489"/>
      <c r="POH44" s="489"/>
      <c r="POI44" s="489"/>
      <c r="POJ44" s="489"/>
      <c r="POK44" s="489"/>
      <c r="POL44" s="489"/>
      <c r="POM44" s="489"/>
      <c r="PON44" s="489"/>
      <c r="POO44" s="489"/>
      <c r="POP44" s="489"/>
      <c r="POQ44" s="489"/>
      <c r="POR44" s="489"/>
      <c r="POS44" s="489"/>
      <c r="POT44" s="489"/>
      <c r="POU44" s="489"/>
      <c r="POV44" s="489"/>
      <c r="POW44" s="489"/>
      <c r="POX44" s="489"/>
      <c r="POY44" s="489"/>
      <c r="POZ44" s="489"/>
      <c r="PPA44" s="489"/>
      <c r="PPB44" s="489"/>
      <c r="PPC44" s="489"/>
      <c r="PPD44" s="489"/>
      <c r="PPE44" s="489"/>
      <c r="PPF44" s="489"/>
      <c r="PPG44" s="489"/>
      <c r="PPH44" s="489"/>
      <c r="PPI44" s="489"/>
      <c r="PPJ44" s="489"/>
      <c r="PPK44" s="489"/>
      <c r="PPL44" s="489"/>
      <c r="PPM44" s="489"/>
      <c r="PPN44" s="489"/>
      <c r="PPO44" s="489"/>
      <c r="PPP44" s="489"/>
      <c r="PPQ44" s="489"/>
      <c r="PPR44" s="489"/>
      <c r="PPS44" s="489"/>
      <c r="PPT44" s="489"/>
      <c r="PPU44" s="489"/>
      <c r="PPV44" s="489"/>
      <c r="PPW44" s="489"/>
      <c r="PPX44" s="489"/>
      <c r="PPY44" s="489"/>
      <c r="PPZ44" s="489"/>
      <c r="PQA44" s="489"/>
      <c r="PQB44" s="489"/>
      <c r="PQC44" s="489"/>
      <c r="PQD44" s="489"/>
      <c r="PQE44" s="489"/>
      <c r="PQF44" s="489"/>
      <c r="PQG44" s="489"/>
      <c r="PQH44" s="489"/>
      <c r="PQI44" s="489"/>
      <c r="PQJ44" s="489"/>
      <c r="PQK44" s="489"/>
      <c r="PQL44" s="489"/>
      <c r="PQM44" s="489"/>
      <c r="PQN44" s="489"/>
      <c r="PQO44" s="489"/>
      <c r="PQP44" s="489"/>
      <c r="PQQ44" s="489"/>
      <c r="PQR44" s="489"/>
      <c r="PQS44" s="489"/>
      <c r="PQT44" s="489"/>
      <c r="PQU44" s="489"/>
      <c r="PQV44" s="489"/>
      <c r="PQW44" s="489"/>
      <c r="PQX44" s="489"/>
      <c r="PQY44" s="489"/>
      <c r="PQZ44" s="489"/>
      <c r="PRA44" s="489"/>
      <c r="PRB44" s="489"/>
      <c r="PRC44" s="489"/>
      <c r="PRD44" s="489"/>
      <c r="PRE44" s="489"/>
      <c r="PRF44" s="489"/>
      <c r="PRG44" s="489"/>
      <c r="PRH44" s="489"/>
      <c r="PRI44" s="489"/>
      <c r="PRJ44" s="489"/>
      <c r="PRK44" s="489"/>
      <c r="PRL44" s="489"/>
      <c r="PRM44" s="489"/>
      <c r="PRN44" s="489"/>
      <c r="PRO44" s="489"/>
      <c r="PRP44" s="489"/>
      <c r="PRQ44" s="489"/>
      <c r="PRR44" s="489"/>
      <c r="PRS44" s="489"/>
      <c r="PRT44" s="489"/>
      <c r="PRU44" s="489"/>
      <c r="PRV44" s="489"/>
      <c r="PRW44" s="489"/>
      <c r="PRX44" s="489"/>
      <c r="PRY44" s="489"/>
      <c r="PRZ44" s="489"/>
      <c r="PSA44" s="489"/>
      <c r="PSB44" s="489"/>
      <c r="PSC44" s="489"/>
      <c r="PSD44" s="489"/>
      <c r="PSE44" s="489"/>
      <c r="PSF44" s="489"/>
      <c r="PSG44" s="489"/>
      <c r="PSH44" s="489"/>
      <c r="PSI44" s="489"/>
      <c r="PSJ44" s="489"/>
      <c r="PSK44" s="489"/>
      <c r="PSL44" s="489"/>
      <c r="PSM44" s="489"/>
      <c r="PSN44" s="489"/>
      <c r="PSO44" s="489"/>
      <c r="PSP44" s="489"/>
      <c r="PSQ44" s="489"/>
      <c r="PSR44" s="489"/>
      <c r="PSS44" s="489"/>
      <c r="PST44" s="489"/>
      <c r="PSU44" s="489"/>
      <c r="PSV44" s="489"/>
      <c r="PSW44" s="489"/>
      <c r="PSX44" s="489"/>
      <c r="PSY44" s="489"/>
      <c r="PSZ44" s="489"/>
      <c r="PTA44" s="489"/>
      <c r="PTB44" s="489"/>
      <c r="PTC44" s="489"/>
      <c r="PTD44" s="489"/>
      <c r="PTE44" s="489"/>
      <c r="PTF44" s="489"/>
      <c r="PTG44" s="489"/>
      <c r="PTH44" s="489"/>
      <c r="PTI44" s="489"/>
      <c r="PTJ44" s="489"/>
      <c r="PTK44" s="489"/>
      <c r="PTL44" s="489"/>
      <c r="PTM44" s="489"/>
      <c r="PTN44" s="489"/>
      <c r="PTO44" s="489"/>
      <c r="PTP44" s="489"/>
      <c r="PTQ44" s="489"/>
      <c r="PTR44" s="489"/>
      <c r="PTS44" s="489"/>
      <c r="PTT44" s="489"/>
      <c r="PTU44" s="489"/>
      <c r="PTV44" s="489"/>
      <c r="PTW44" s="489"/>
      <c r="PTX44" s="489"/>
      <c r="PTY44" s="489"/>
      <c r="PTZ44" s="489"/>
      <c r="PUA44" s="489"/>
      <c r="PUB44" s="489"/>
      <c r="PUC44" s="489"/>
      <c r="PUD44" s="489"/>
      <c r="PUE44" s="489"/>
      <c r="PUF44" s="489"/>
      <c r="PUG44" s="489"/>
      <c r="PUH44" s="489"/>
      <c r="PUI44" s="489"/>
      <c r="PUJ44" s="489"/>
      <c r="PUK44" s="489"/>
      <c r="PUL44" s="489"/>
      <c r="PUM44" s="489"/>
      <c r="PUN44" s="489"/>
      <c r="PUO44" s="489"/>
      <c r="PUP44" s="489"/>
      <c r="PUQ44" s="489"/>
      <c r="PUR44" s="489"/>
      <c r="PUS44" s="489"/>
      <c r="PUT44" s="489"/>
      <c r="PUU44" s="489"/>
      <c r="PUV44" s="489"/>
      <c r="PUW44" s="489"/>
      <c r="PUX44" s="489"/>
      <c r="PUY44" s="489"/>
      <c r="PUZ44" s="489"/>
      <c r="PVA44" s="489"/>
      <c r="PVB44" s="489"/>
      <c r="PVC44" s="489"/>
      <c r="PVD44" s="489"/>
      <c r="PVE44" s="489"/>
      <c r="PVF44" s="489"/>
      <c r="PVG44" s="489"/>
      <c r="PVH44" s="489"/>
      <c r="PVI44" s="489"/>
      <c r="PVJ44" s="489"/>
      <c r="PVK44" s="489"/>
      <c r="PVL44" s="489"/>
      <c r="PVM44" s="489"/>
      <c r="PVN44" s="489"/>
      <c r="PVO44" s="489"/>
      <c r="PVP44" s="489"/>
      <c r="PVQ44" s="489"/>
      <c r="PVR44" s="489"/>
      <c r="PVS44" s="489"/>
      <c r="PVT44" s="489"/>
      <c r="PVU44" s="489"/>
      <c r="PVV44" s="489"/>
      <c r="PVW44" s="489"/>
      <c r="PVX44" s="489"/>
      <c r="PVY44" s="489"/>
      <c r="PVZ44" s="489"/>
      <c r="PWA44" s="489"/>
      <c r="PWB44" s="489"/>
      <c r="PWC44" s="489"/>
      <c r="PWD44" s="489"/>
      <c r="PWE44" s="489"/>
      <c r="PWF44" s="489"/>
      <c r="PWG44" s="489"/>
      <c r="PWH44" s="489"/>
      <c r="PWI44" s="489"/>
      <c r="PWJ44" s="489"/>
      <c r="PWK44" s="489"/>
      <c r="PWL44" s="489"/>
      <c r="PWM44" s="489"/>
      <c r="PWN44" s="489"/>
      <c r="PWO44" s="489"/>
      <c r="PWP44" s="489"/>
      <c r="PWQ44" s="489"/>
      <c r="PWR44" s="489"/>
      <c r="PWS44" s="489"/>
      <c r="PWT44" s="489"/>
      <c r="PWU44" s="489"/>
      <c r="PWV44" s="489"/>
      <c r="PWW44" s="489"/>
      <c r="PWX44" s="489"/>
      <c r="PWY44" s="489"/>
      <c r="PWZ44" s="489"/>
      <c r="PXA44" s="489"/>
      <c r="PXB44" s="489"/>
      <c r="PXC44" s="489"/>
      <c r="PXD44" s="489"/>
      <c r="PXE44" s="489"/>
      <c r="PXF44" s="489"/>
      <c r="PXG44" s="489"/>
      <c r="PXH44" s="489"/>
      <c r="PXI44" s="489"/>
      <c r="PXJ44" s="489"/>
      <c r="PXK44" s="489"/>
      <c r="PXL44" s="489"/>
      <c r="PXM44" s="489"/>
      <c r="PXN44" s="489"/>
      <c r="PXO44" s="489"/>
      <c r="PXP44" s="489"/>
      <c r="PXQ44" s="489"/>
      <c r="PXR44" s="489"/>
      <c r="PXS44" s="489"/>
      <c r="PXT44" s="489"/>
      <c r="PXU44" s="489"/>
      <c r="PXV44" s="489"/>
      <c r="PXW44" s="489"/>
      <c r="PXX44" s="489"/>
      <c r="PXY44" s="489"/>
      <c r="PXZ44" s="489"/>
      <c r="PYA44" s="489"/>
      <c r="PYB44" s="489"/>
      <c r="PYC44" s="489"/>
      <c r="PYD44" s="489"/>
      <c r="PYE44" s="489"/>
      <c r="PYF44" s="489"/>
      <c r="PYG44" s="489"/>
      <c r="PYH44" s="489"/>
      <c r="PYI44" s="489"/>
      <c r="PYJ44" s="489"/>
      <c r="PYK44" s="489"/>
      <c r="PYL44" s="489"/>
      <c r="PYM44" s="489"/>
      <c r="PYN44" s="489"/>
      <c r="PYO44" s="489"/>
      <c r="PYP44" s="489"/>
      <c r="PYQ44" s="489"/>
      <c r="PYR44" s="489"/>
      <c r="PYS44" s="489"/>
      <c r="PYT44" s="489"/>
      <c r="PYU44" s="489"/>
      <c r="PYV44" s="489"/>
      <c r="PYW44" s="489"/>
      <c r="PYX44" s="489"/>
      <c r="PYY44" s="489"/>
      <c r="PYZ44" s="489"/>
      <c r="PZA44" s="489"/>
      <c r="PZB44" s="489"/>
      <c r="PZC44" s="489"/>
      <c r="PZD44" s="489"/>
      <c r="PZE44" s="489"/>
      <c r="PZF44" s="489"/>
      <c r="PZG44" s="489"/>
      <c r="PZH44" s="489"/>
      <c r="PZI44" s="489"/>
      <c r="PZJ44" s="489"/>
      <c r="PZK44" s="489"/>
      <c r="PZL44" s="489"/>
      <c r="PZM44" s="489"/>
      <c r="PZN44" s="489"/>
      <c r="PZO44" s="489"/>
      <c r="PZP44" s="489"/>
      <c r="PZQ44" s="489"/>
      <c r="PZR44" s="489"/>
      <c r="PZS44" s="489"/>
      <c r="PZT44" s="489"/>
      <c r="PZU44" s="489"/>
      <c r="PZV44" s="489"/>
      <c r="PZW44" s="489"/>
      <c r="PZX44" s="489"/>
      <c r="PZY44" s="489"/>
      <c r="PZZ44" s="489"/>
      <c r="QAA44" s="489"/>
      <c r="QAB44" s="489"/>
      <c r="QAC44" s="489"/>
      <c r="QAD44" s="489"/>
      <c r="QAE44" s="489"/>
      <c r="QAF44" s="489"/>
      <c r="QAG44" s="489"/>
      <c r="QAH44" s="489"/>
      <c r="QAI44" s="489"/>
      <c r="QAJ44" s="489"/>
      <c r="QAK44" s="489"/>
      <c r="QAL44" s="489"/>
      <c r="QAM44" s="489"/>
      <c r="QAN44" s="489"/>
      <c r="QAO44" s="489"/>
      <c r="QAP44" s="489"/>
      <c r="QAQ44" s="489"/>
      <c r="QAR44" s="489"/>
      <c r="QAS44" s="489"/>
      <c r="QAT44" s="489"/>
      <c r="QAU44" s="489"/>
      <c r="QAV44" s="489"/>
      <c r="QAW44" s="489"/>
      <c r="QAX44" s="489"/>
      <c r="QAY44" s="489"/>
      <c r="QAZ44" s="489"/>
      <c r="QBA44" s="489"/>
      <c r="QBB44" s="489"/>
      <c r="QBC44" s="489"/>
      <c r="QBD44" s="489"/>
      <c r="QBE44" s="489"/>
      <c r="QBF44" s="489"/>
      <c r="QBG44" s="489"/>
      <c r="QBH44" s="489"/>
      <c r="QBI44" s="489"/>
      <c r="QBJ44" s="489"/>
      <c r="QBK44" s="489"/>
      <c r="QBL44" s="489"/>
      <c r="QBM44" s="489"/>
      <c r="QBN44" s="489"/>
      <c r="QBO44" s="489"/>
      <c r="QBP44" s="489"/>
      <c r="QBQ44" s="489"/>
      <c r="QBR44" s="489"/>
      <c r="QBS44" s="489"/>
      <c r="QBT44" s="489"/>
      <c r="QBU44" s="489"/>
      <c r="QBV44" s="489"/>
      <c r="QBW44" s="489"/>
      <c r="QBX44" s="489"/>
      <c r="QBY44" s="489"/>
      <c r="QBZ44" s="489"/>
      <c r="QCA44" s="489"/>
      <c r="QCB44" s="489"/>
      <c r="QCC44" s="489"/>
      <c r="QCD44" s="489"/>
      <c r="QCE44" s="489"/>
      <c r="QCF44" s="489"/>
      <c r="QCG44" s="489"/>
      <c r="QCH44" s="489"/>
      <c r="QCI44" s="489"/>
      <c r="QCJ44" s="489"/>
      <c r="QCK44" s="489"/>
      <c r="QCL44" s="489"/>
      <c r="QCM44" s="489"/>
      <c r="QCN44" s="489"/>
      <c r="QCO44" s="489"/>
      <c r="QCP44" s="489"/>
      <c r="QCQ44" s="489"/>
      <c r="QCR44" s="489"/>
      <c r="QCS44" s="489"/>
      <c r="QCT44" s="489"/>
      <c r="QCU44" s="489"/>
      <c r="QCV44" s="489"/>
      <c r="QCW44" s="489"/>
      <c r="QCX44" s="489"/>
      <c r="QCY44" s="489"/>
      <c r="QCZ44" s="489"/>
      <c r="QDA44" s="489"/>
      <c r="QDB44" s="489"/>
      <c r="QDC44" s="489"/>
      <c r="QDD44" s="489"/>
      <c r="QDE44" s="489"/>
      <c r="QDF44" s="489"/>
      <c r="QDG44" s="489"/>
      <c r="QDH44" s="489"/>
      <c r="QDI44" s="489"/>
      <c r="QDJ44" s="489"/>
      <c r="QDK44" s="489"/>
      <c r="QDL44" s="489"/>
      <c r="QDM44" s="489"/>
      <c r="QDN44" s="489"/>
      <c r="QDO44" s="489"/>
      <c r="QDP44" s="489"/>
      <c r="QDQ44" s="489"/>
      <c r="QDR44" s="489"/>
      <c r="QDS44" s="489"/>
      <c r="QDT44" s="489"/>
      <c r="QDU44" s="489"/>
      <c r="QDV44" s="489"/>
      <c r="QDW44" s="489"/>
      <c r="QDX44" s="489"/>
      <c r="QDY44" s="489"/>
      <c r="QDZ44" s="489"/>
      <c r="QEA44" s="489"/>
      <c r="QEB44" s="489"/>
      <c r="QEC44" s="489"/>
      <c r="QED44" s="489"/>
      <c r="QEE44" s="489"/>
      <c r="QEF44" s="489"/>
      <c r="QEG44" s="489"/>
      <c r="QEH44" s="489"/>
      <c r="QEI44" s="489"/>
      <c r="QEJ44" s="489"/>
      <c r="QEK44" s="489"/>
      <c r="QEL44" s="489"/>
      <c r="QEM44" s="489"/>
      <c r="QEN44" s="489"/>
      <c r="QEO44" s="489"/>
      <c r="QEP44" s="489"/>
      <c r="QEQ44" s="489"/>
      <c r="QER44" s="489"/>
      <c r="QES44" s="489"/>
      <c r="QET44" s="489"/>
      <c r="QEU44" s="489"/>
      <c r="QEV44" s="489"/>
      <c r="QEW44" s="489"/>
      <c r="QEX44" s="489"/>
      <c r="QEY44" s="489"/>
      <c r="QEZ44" s="489"/>
      <c r="QFA44" s="489"/>
      <c r="QFB44" s="489"/>
      <c r="QFC44" s="489"/>
      <c r="QFD44" s="489"/>
      <c r="QFE44" s="489"/>
      <c r="QFF44" s="489"/>
      <c r="QFG44" s="489"/>
      <c r="QFH44" s="489"/>
      <c r="QFI44" s="489"/>
      <c r="QFJ44" s="489"/>
      <c r="QFK44" s="489"/>
      <c r="QFL44" s="489"/>
      <c r="QFM44" s="489"/>
      <c r="QFN44" s="489"/>
      <c r="QFO44" s="489"/>
      <c r="QFP44" s="489"/>
      <c r="QFQ44" s="489"/>
      <c r="QFR44" s="489"/>
      <c r="QFS44" s="489"/>
      <c r="QFT44" s="489"/>
      <c r="QFU44" s="489"/>
      <c r="QFV44" s="489"/>
      <c r="QFW44" s="489"/>
      <c r="QFX44" s="489"/>
      <c r="QFY44" s="489"/>
      <c r="QFZ44" s="489"/>
      <c r="QGA44" s="489"/>
      <c r="QGB44" s="489"/>
      <c r="QGC44" s="489"/>
      <c r="QGD44" s="489"/>
      <c r="QGE44" s="489"/>
      <c r="QGF44" s="489"/>
      <c r="QGG44" s="489"/>
      <c r="QGH44" s="489"/>
      <c r="QGI44" s="489"/>
      <c r="QGJ44" s="489"/>
      <c r="QGK44" s="489"/>
      <c r="QGL44" s="489"/>
      <c r="QGM44" s="489"/>
      <c r="QGN44" s="489"/>
      <c r="QGO44" s="489"/>
      <c r="QGP44" s="489"/>
      <c r="QGQ44" s="489"/>
      <c r="QGR44" s="489"/>
      <c r="QGS44" s="489"/>
      <c r="QGT44" s="489"/>
      <c r="QGU44" s="489"/>
      <c r="QGV44" s="489"/>
      <c r="QGW44" s="489"/>
      <c r="QGX44" s="489"/>
      <c r="QGY44" s="489"/>
      <c r="QGZ44" s="489"/>
      <c r="QHA44" s="489"/>
      <c r="QHB44" s="489"/>
      <c r="QHC44" s="489"/>
      <c r="QHD44" s="489"/>
      <c r="QHE44" s="489"/>
      <c r="QHF44" s="489"/>
      <c r="QHG44" s="489"/>
      <c r="QHH44" s="489"/>
      <c r="QHI44" s="489"/>
      <c r="QHJ44" s="489"/>
      <c r="QHK44" s="489"/>
      <c r="QHL44" s="489"/>
      <c r="QHM44" s="489"/>
      <c r="QHN44" s="489"/>
      <c r="QHO44" s="489"/>
      <c r="QHP44" s="489"/>
      <c r="QHQ44" s="489"/>
      <c r="QHR44" s="489"/>
      <c r="QHS44" s="489"/>
      <c r="QHT44" s="489"/>
      <c r="QHU44" s="489"/>
      <c r="QHV44" s="489"/>
      <c r="QHW44" s="489"/>
      <c r="QHX44" s="489"/>
      <c r="QHY44" s="489"/>
      <c r="QHZ44" s="489"/>
      <c r="QIA44" s="489"/>
      <c r="QIB44" s="489"/>
      <c r="QIC44" s="489"/>
      <c r="QID44" s="489"/>
      <c r="QIE44" s="489"/>
      <c r="QIF44" s="489"/>
      <c r="QIG44" s="489"/>
      <c r="QIH44" s="489"/>
      <c r="QII44" s="489"/>
      <c r="QIJ44" s="489"/>
      <c r="QIK44" s="489"/>
      <c r="QIL44" s="489"/>
      <c r="QIM44" s="489"/>
      <c r="QIN44" s="489"/>
      <c r="QIO44" s="489"/>
      <c r="QIP44" s="489"/>
      <c r="QIQ44" s="489"/>
      <c r="QIR44" s="489"/>
      <c r="QIS44" s="489"/>
      <c r="QIT44" s="489"/>
      <c r="QIU44" s="489"/>
      <c r="QIV44" s="489"/>
      <c r="QIW44" s="489"/>
      <c r="QIX44" s="489"/>
      <c r="QIY44" s="489"/>
      <c r="QIZ44" s="489"/>
      <c r="QJA44" s="489"/>
      <c r="QJB44" s="489"/>
      <c r="QJC44" s="489"/>
      <c r="QJD44" s="489"/>
      <c r="QJE44" s="489"/>
      <c r="QJF44" s="489"/>
      <c r="QJG44" s="489"/>
      <c r="QJH44" s="489"/>
      <c r="QJI44" s="489"/>
      <c r="QJJ44" s="489"/>
      <c r="QJK44" s="489"/>
      <c r="QJL44" s="489"/>
      <c r="QJM44" s="489"/>
      <c r="QJN44" s="489"/>
      <c r="QJO44" s="489"/>
      <c r="QJP44" s="489"/>
      <c r="QJQ44" s="489"/>
      <c r="QJR44" s="489"/>
      <c r="QJS44" s="489"/>
      <c r="QJT44" s="489"/>
      <c r="QJU44" s="489"/>
      <c r="QJV44" s="489"/>
      <c r="QJW44" s="489"/>
      <c r="QJX44" s="489"/>
      <c r="QJY44" s="489"/>
      <c r="QJZ44" s="489"/>
      <c r="QKA44" s="489"/>
      <c r="QKB44" s="489"/>
      <c r="QKC44" s="489"/>
      <c r="QKD44" s="489"/>
      <c r="QKE44" s="489"/>
      <c r="QKF44" s="489"/>
      <c r="QKG44" s="489"/>
      <c r="QKH44" s="489"/>
      <c r="QKI44" s="489"/>
      <c r="QKJ44" s="489"/>
      <c r="QKK44" s="489"/>
      <c r="QKL44" s="489"/>
      <c r="QKM44" s="489"/>
      <c r="QKN44" s="489"/>
      <c r="QKO44" s="489"/>
      <c r="QKP44" s="489"/>
      <c r="QKQ44" s="489"/>
      <c r="QKR44" s="489"/>
      <c r="QKS44" s="489"/>
      <c r="QKT44" s="489"/>
      <c r="QKU44" s="489"/>
      <c r="QKV44" s="489"/>
      <c r="QKW44" s="489"/>
      <c r="QKX44" s="489"/>
      <c r="QKY44" s="489"/>
      <c r="QKZ44" s="489"/>
      <c r="QLA44" s="489"/>
      <c r="QLB44" s="489"/>
      <c r="QLC44" s="489"/>
      <c r="QLD44" s="489"/>
      <c r="QLE44" s="489"/>
      <c r="QLF44" s="489"/>
      <c r="QLG44" s="489"/>
      <c r="QLH44" s="489"/>
      <c r="QLI44" s="489"/>
      <c r="QLJ44" s="489"/>
      <c r="QLK44" s="489"/>
      <c r="QLL44" s="489"/>
      <c r="QLM44" s="489"/>
      <c r="QLN44" s="489"/>
      <c r="QLO44" s="489"/>
      <c r="QLP44" s="489"/>
      <c r="QLQ44" s="489"/>
      <c r="QLR44" s="489"/>
      <c r="QLS44" s="489"/>
      <c r="QLT44" s="489"/>
      <c r="QLU44" s="489"/>
      <c r="QLV44" s="489"/>
      <c r="QLW44" s="489"/>
      <c r="QLX44" s="489"/>
      <c r="QLY44" s="489"/>
      <c r="QLZ44" s="489"/>
      <c r="QMA44" s="489"/>
      <c r="QMB44" s="489"/>
      <c r="QMC44" s="489"/>
      <c r="QMD44" s="489"/>
      <c r="QME44" s="489"/>
      <c r="QMF44" s="489"/>
      <c r="QMG44" s="489"/>
      <c r="QMH44" s="489"/>
      <c r="QMI44" s="489"/>
      <c r="QMJ44" s="489"/>
      <c r="QMK44" s="489"/>
      <c r="QML44" s="489"/>
      <c r="QMM44" s="489"/>
      <c r="QMN44" s="489"/>
      <c r="QMO44" s="489"/>
      <c r="QMP44" s="489"/>
      <c r="QMQ44" s="489"/>
      <c r="QMR44" s="489"/>
      <c r="QMS44" s="489"/>
      <c r="QMT44" s="489"/>
      <c r="QMU44" s="489"/>
      <c r="QMV44" s="489"/>
      <c r="QMW44" s="489"/>
      <c r="QMX44" s="489"/>
      <c r="QMY44" s="489"/>
      <c r="QMZ44" s="489"/>
      <c r="QNA44" s="489"/>
      <c r="QNB44" s="489"/>
      <c r="QNC44" s="489"/>
      <c r="QND44" s="489"/>
      <c r="QNE44" s="489"/>
      <c r="QNF44" s="489"/>
      <c r="QNG44" s="489"/>
      <c r="QNH44" s="489"/>
      <c r="QNI44" s="489"/>
      <c r="QNJ44" s="489"/>
      <c r="QNK44" s="489"/>
      <c r="QNL44" s="489"/>
      <c r="QNM44" s="489"/>
      <c r="QNN44" s="489"/>
      <c r="QNO44" s="489"/>
      <c r="QNP44" s="489"/>
      <c r="QNQ44" s="489"/>
      <c r="QNR44" s="489"/>
      <c r="QNS44" s="489"/>
      <c r="QNT44" s="489"/>
      <c r="QNU44" s="489"/>
      <c r="QNV44" s="489"/>
      <c r="QNW44" s="489"/>
      <c r="QNX44" s="489"/>
      <c r="QNY44" s="489"/>
      <c r="QNZ44" s="489"/>
      <c r="QOA44" s="489"/>
      <c r="QOB44" s="489"/>
      <c r="QOC44" s="489"/>
      <c r="QOD44" s="489"/>
      <c r="QOE44" s="489"/>
      <c r="QOF44" s="489"/>
      <c r="QOG44" s="489"/>
      <c r="QOH44" s="489"/>
      <c r="QOI44" s="489"/>
      <c r="QOJ44" s="489"/>
      <c r="QOK44" s="489"/>
      <c r="QOL44" s="489"/>
      <c r="QOM44" s="489"/>
      <c r="QON44" s="489"/>
      <c r="QOO44" s="489"/>
      <c r="QOP44" s="489"/>
      <c r="QOQ44" s="489"/>
      <c r="QOR44" s="489"/>
      <c r="QOS44" s="489"/>
      <c r="QOT44" s="489"/>
      <c r="QOU44" s="489"/>
      <c r="QOV44" s="489"/>
      <c r="QOW44" s="489"/>
      <c r="QOX44" s="489"/>
      <c r="QOY44" s="489"/>
      <c r="QOZ44" s="489"/>
      <c r="QPA44" s="489"/>
      <c r="QPB44" s="489"/>
      <c r="QPC44" s="489"/>
      <c r="QPD44" s="489"/>
      <c r="QPE44" s="489"/>
      <c r="QPF44" s="489"/>
      <c r="QPG44" s="489"/>
      <c r="QPH44" s="489"/>
      <c r="QPI44" s="489"/>
      <c r="QPJ44" s="489"/>
      <c r="QPK44" s="489"/>
      <c r="QPL44" s="489"/>
      <c r="QPM44" s="489"/>
      <c r="QPN44" s="489"/>
      <c r="QPO44" s="489"/>
      <c r="QPP44" s="489"/>
      <c r="QPQ44" s="489"/>
      <c r="QPR44" s="489"/>
      <c r="QPS44" s="489"/>
      <c r="QPT44" s="489"/>
      <c r="QPU44" s="489"/>
      <c r="QPV44" s="489"/>
      <c r="QPW44" s="489"/>
      <c r="QPX44" s="489"/>
      <c r="QPY44" s="489"/>
      <c r="QPZ44" s="489"/>
      <c r="QQA44" s="489"/>
      <c r="QQB44" s="489"/>
      <c r="QQC44" s="489"/>
      <c r="QQD44" s="489"/>
      <c r="QQE44" s="489"/>
      <c r="QQF44" s="489"/>
      <c r="QQG44" s="489"/>
      <c r="QQH44" s="489"/>
      <c r="QQI44" s="489"/>
      <c r="QQJ44" s="489"/>
      <c r="QQK44" s="489"/>
      <c r="QQL44" s="489"/>
      <c r="QQM44" s="489"/>
      <c r="QQN44" s="489"/>
      <c r="QQO44" s="489"/>
      <c r="QQP44" s="489"/>
      <c r="QQQ44" s="489"/>
      <c r="QQR44" s="489"/>
      <c r="QQS44" s="489"/>
      <c r="QQT44" s="489"/>
      <c r="QQU44" s="489"/>
      <c r="QQV44" s="489"/>
      <c r="QQW44" s="489"/>
      <c r="QQX44" s="489"/>
      <c r="QQY44" s="489"/>
      <c r="QQZ44" s="489"/>
      <c r="QRA44" s="489"/>
      <c r="QRB44" s="489"/>
      <c r="QRC44" s="489"/>
      <c r="QRD44" s="489"/>
      <c r="QRE44" s="489"/>
      <c r="QRF44" s="489"/>
      <c r="QRG44" s="489"/>
      <c r="QRH44" s="489"/>
      <c r="QRI44" s="489"/>
      <c r="QRJ44" s="489"/>
      <c r="QRK44" s="489"/>
      <c r="QRL44" s="489"/>
      <c r="QRM44" s="489"/>
      <c r="QRN44" s="489"/>
      <c r="QRO44" s="489"/>
      <c r="QRP44" s="489"/>
      <c r="QRQ44" s="489"/>
      <c r="QRR44" s="489"/>
      <c r="QRS44" s="489"/>
      <c r="QRT44" s="489"/>
      <c r="QRU44" s="489"/>
      <c r="QRV44" s="489"/>
      <c r="QRW44" s="489"/>
      <c r="QRX44" s="489"/>
      <c r="QRY44" s="489"/>
      <c r="QRZ44" s="489"/>
      <c r="QSA44" s="489"/>
      <c r="QSB44" s="489"/>
      <c r="QSC44" s="489"/>
      <c r="QSD44" s="489"/>
      <c r="QSE44" s="489"/>
      <c r="QSF44" s="489"/>
      <c r="QSG44" s="489"/>
      <c r="QSH44" s="489"/>
      <c r="QSI44" s="489"/>
      <c r="QSJ44" s="489"/>
      <c r="QSK44" s="489"/>
      <c r="QSL44" s="489"/>
      <c r="QSM44" s="489"/>
      <c r="QSN44" s="489"/>
      <c r="QSO44" s="489"/>
      <c r="QSP44" s="489"/>
      <c r="QSQ44" s="489"/>
      <c r="QSR44" s="489"/>
      <c r="QSS44" s="489"/>
      <c r="QST44" s="489"/>
      <c r="QSU44" s="489"/>
      <c r="QSV44" s="489"/>
      <c r="QSW44" s="489"/>
      <c r="QSX44" s="489"/>
      <c r="QSY44" s="489"/>
      <c r="QSZ44" s="489"/>
      <c r="QTA44" s="489"/>
      <c r="QTB44" s="489"/>
      <c r="QTC44" s="489"/>
      <c r="QTD44" s="489"/>
      <c r="QTE44" s="489"/>
      <c r="QTF44" s="489"/>
      <c r="QTG44" s="489"/>
      <c r="QTH44" s="489"/>
      <c r="QTI44" s="489"/>
      <c r="QTJ44" s="489"/>
      <c r="QTK44" s="489"/>
      <c r="QTL44" s="489"/>
      <c r="QTM44" s="489"/>
      <c r="QTN44" s="489"/>
      <c r="QTO44" s="489"/>
      <c r="QTP44" s="489"/>
      <c r="QTQ44" s="489"/>
      <c r="QTR44" s="489"/>
      <c r="QTS44" s="489"/>
      <c r="QTT44" s="489"/>
      <c r="QTU44" s="489"/>
      <c r="QTV44" s="489"/>
      <c r="QTW44" s="489"/>
      <c r="QTX44" s="489"/>
      <c r="QTY44" s="489"/>
      <c r="QTZ44" s="489"/>
      <c r="QUA44" s="489"/>
      <c r="QUB44" s="489"/>
      <c r="QUC44" s="489"/>
      <c r="QUD44" s="489"/>
      <c r="QUE44" s="489"/>
      <c r="QUF44" s="489"/>
      <c r="QUG44" s="489"/>
      <c r="QUH44" s="489"/>
      <c r="QUI44" s="489"/>
      <c r="QUJ44" s="489"/>
      <c r="QUK44" s="489"/>
      <c r="QUL44" s="489"/>
      <c r="QUM44" s="489"/>
      <c r="QUN44" s="489"/>
      <c r="QUO44" s="489"/>
      <c r="QUP44" s="489"/>
      <c r="QUQ44" s="489"/>
      <c r="QUR44" s="489"/>
      <c r="QUS44" s="489"/>
      <c r="QUT44" s="489"/>
      <c r="QUU44" s="489"/>
      <c r="QUV44" s="489"/>
      <c r="QUW44" s="489"/>
      <c r="QUX44" s="489"/>
      <c r="QUY44" s="489"/>
      <c r="QUZ44" s="489"/>
      <c r="QVA44" s="489"/>
      <c r="QVB44" s="489"/>
      <c r="QVC44" s="489"/>
      <c r="QVD44" s="489"/>
      <c r="QVE44" s="489"/>
      <c r="QVF44" s="489"/>
      <c r="QVG44" s="489"/>
      <c r="QVH44" s="489"/>
      <c r="QVI44" s="489"/>
      <c r="QVJ44" s="489"/>
      <c r="QVK44" s="489"/>
      <c r="QVL44" s="489"/>
      <c r="QVM44" s="489"/>
      <c r="QVN44" s="489"/>
      <c r="QVO44" s="489"/>
      <c r="QVP44" s="489"/>
      <c r="QVQ44" s="489"/>
      <c r="QVR44" s="489"/>
      <c r="QVS44" s="489"/>
      <c r="QVT44" s="489"/>
      <c r="QVU44" s="489"/>
      <c r="QVV44" s="489"/>
      <c r="QVW44" s="489"/>
      <c r="QVX44" s="489"/>
      <c r="QVY44" s="489"/>
      <c r="QVZ44" s="489"/>
      <c r="QWA44" s="489"/>
      <c r="QWB44" s="489"/>
      <c r="QWC44" s="489"/>
      <c r="QWD44" s="489"/>
      <c r="QWE44" s="489"/>
      <c r="QWF44" s="489"/>
      <c r="QWG44" s="489"/>
      <c r="QWH44" s="489"/>
      <c r="QWI44" s="489"/>
      <c r="QWJ44" s="489"/>
      <c r="QWK44" s="489"/>
      <c r="QWL44" s="489"/>
      <c r="QWM44" s="489"/>
      <c r="QWN44" s="489"/>
      <c r="QWO44" s="489"/>
      <c r="QWP44" s="489"/>
      <c r="QWQ44" s="489"/>
      <c r="QWR44" s="489"/>
      <c r="QWS44" s="489"/>
      <c r="QWT44" s="489"/>
      <c r="QWU44" s="489"/>
      <c r="QWV44" s="489"/>
      <c r="QWW44" s="489"/>
      <c r="QWX44" s="489"/>
      <c r="QWY44" s="489"/>
      <c r="QWZ44" s="489"/>
      <c r="QXA44" s="489"/>
      <c r="QXB44" s="489"/>
      <c r="QXC44" s="489"/>
      <c r="QXD44" s="489"/>
      <c r="QXE44" s="489"/>
      <c r="QXF44" s="489"/>
      <c r="QXG44" s="489"/>
      <c r="QXH44" s="489"/>
      <c r="QXI44" s="489"/>
      <c r="QXJ44" s="489"/>
      <c r="QXK44" s="489"/>
      <c r="QXL44" s="489"/>
      <c r="QXM44" s="489"/>
      <c r="QXN44" s="489"/>
      <c r="QXO44" s="489"/>
      <c r="QXP44" s="489"/>
      <c r="QXQ44" s="489"/>
      <c r="QXR44" s="489"/>
      <c r="QXS44" s="489"/>
      <c r="QXT44" s="489"/>
      <c r="QXU44" s="489"/>
      <c r="QXV44" s="489"/>
      <c r="QXW44" s="489"/>
      <c r="QXX44" s="489"/>
      <c r="QXY44" s="489"/>
      <c r="QXZ44" s="489"/>
      <c r="QYA44" s="489"/>
      <c r="QYB44" s="489"/>
      <c r="QYC44" s="489"/>
      <c r="QYD44" s="489"/>
      <c r="QYE44" s="489"/>
      <c r="QYF44" s="489"/>
      <c r="QYG44" s="489"/>
      <c r="QYH44" s="489"/>
      <c r="QYI44" s="489"/>
      <c r="QYJ44" s="489"/>
      <c r="QYK44" s="489"/>
      <c r="QYL44" s="489"/>
      <c r="QYM44" s="489"/>
      <c r="QYN44" s="489"/>
      <c r="QYO44" s="489"/>
      <c r="QYP44" s="489"/>
      <c r="QYQ44" s="489"/>
      <c r="QYR44" s="489"/>
      <c r="QYS44" s="489"/>
      <c r="QYT44" s="489"/>
      <c r="QYU44" s="489"/>
      <c r="QYV44" s="489"/>
      <c r="QYW44" s="489"/>
      <c r="QYX44" s="489"/>
      <c r="QYY44" s="489"/>
      <c r="QYZ44" s="489"/>
      <c r="QZA44" s="489"/>
      <c r="QZB44" s="489"/>
      <c r="QZC44" s="489"/>
      <c r="QZD44" s="489"/>
      <c r="QZE44" s="489"/>
      <c r="QZF44" s="489"/>
      <c r="QZG44" s="489"/>
      <c r="QZH44" s="489"/>
      <c r="QZI44" s="489"/>
      <c r="QZJ44" s="489"/>
      <c r="QZK44" s="489"/>
      <c r="QZL44" s="489"/>
      <c r="QZM44" s="489"/>
      <c r="QZN44" s="489"/>
      <c r="QZO44" s="489"/>
      <c r="QZP44" s="489"/>
      <c r="QZQ44" s="489"/>
      <c r="QZR44" s="489"/>
      <c r="QZS44" s="489"/>
      <c r="QZT44" s="489"/>
      <c r="QZU44" s="489"/>
      <c r="QZV44" s="489"/>
      <c r="QZW44" s="489"/>
      <c r="QZX44" s="489"/>
      <c r="QZY44" s="489"/>
      <c r="QZZ44" s="489"/>
      <c r="RAA44" s="489"/>
      <c r="RAB44" s="489"/>
      <c r="RAC44" s="489"/>
      <c r="RAD44" s="489"/>
      <c r="RAE44" s="489"/>
      <c r="RAF44" s="489"/>
      <c r="RAG44" s="489"/>
      <c r="RAH44" s="489"/>
      <c r="RAI44" s="489"/>
      <c r="RAJ44" s="489"/>
      <c r="RAK44" s="489"/>
      <c r="RAL44" s="489"/>
      <c r="RAM44" s="489"/>
      <c r="RAN44" s="489"/>
      <c r="RAO44" s="489"/>
      <c r="RAP44" s="489"/>
      <c r="RAQ44" s="489"/>
      <c r="RAR44" s="489"/>
      <c r="RAS44" s="489"/>
      <c r="RAT44" s="489"/>
      <c r="RAU44" s="489"/>
      <c r="RAV44" s="489"/>
      <c r="RAW44" s="489"/>
      <c r="RAX44" s="489"/>
      <c r="RAY44" s="489"/>
      <c r="RAZ44" s="489"/>
      <c r="RBA44" s="489"/>
      <c r="RBB44" s="489"/>
      <c r="RBC44" s="489"/>
      <c r="RBD44" s="489"/>
      <c r="RBE44" s="489"/>
      <c r="RBF44" s="489"/>
      <c r="RBG44" s="489"/>
      <c r="RBH44" s="489"/>
      <c r="RBI44" s="489"/>
      <c r="RBJ44" s="489"/>
      <c r="RBK44" s="489"/>
      <c r="RBL44" s="489"/>
      <c r="RBM44" s="489"/>
      <c r="RBN44" s="489"/>
      <c r="RBO44" s="489"/>
      <c r="RBP44" s="489"/>
      <c r="RBQ44" s="489"/>
      <c r="RBR44" s="489"/>
      <c r="RBS44" s="489"/>
      <c r="RBT44" s="489"/>
      <c r="RBU44" s="489"/>
      <c r="RBV44" s="489"/>
      <c r="RBW44" s="489"/>
      <c r="RBX44" s="489"/>
      <c r="RBY44" s="489"/>
      <c r="RBZ44" s="489"/>
      <c r="RCA44" s="489"/>
      <c r="RCB44" s="489"/>
      <c r="RCC44" s="489"/>
      <c r="RCD44" s="489"/>
      <c r="RCE44" s="489"/>
      <c r="RCF44" s="489"/>
      <c r="RCG44" s="489"/>
      <c r="RCH44" s="489"/>
      <c r="RCI44" s="489"/>
      <c r="RCJ44" s="489"/>
      <c r="RCK44" s="489"/>
      <c r="RCL44" s="489"/>
      <c r="RCM44" s="489"/>
      <c r="RCN44" s="489"/>
      <c r="RCO44" s="489"/>
      <c r="RCP44" s="489"/>
      <c r="RCQ44" s="489"/>
      <c r="RCR44" s="489"/>
      <c r="RCS44" s="489"/>
      <c r="RCT44" s="489"/>
      <c r="RCU44" s="489"/>
      <c r="RCV44" s="489"/>
      <c r="RCW44" s="489"/>
      <c r="RCX44" s="489"/>
      <c r="RCY44" s="489"/>
      <c r="RCZ44" s="489"/>
      <c r="RDA44" s="489"/>
      <c r="RDB44" s="489"/>
      <c r="RDC44" s="489"/>
      <c r="RDD44" s="489"/>
      <c r="RDE44" s="489"/>
      <c r="RDF44" s="489"/>
      <c r="RDG44" s="489"/>
      <c r="RDH44" s="489"/>
      <c r="RDI44" s="489"/>
      <c r="RDJ44" s="489"/>
      <c r="RDK44" s="489"/>
      <c r="RDL44" s="489"/>
      <c r="RDM44" s="489"/>
      <c r="RDN44" s="489"/>
      <c r="RDO44" s="489"/>
      <c r="RDP44" s="489"/>
      <c r="RDQ44" s="489"/>
      <c r="RDR44" s="489"/>
      <c r="RDS44" s="489"/>
      <c r="RDT44" s="489"/>
      <c r="RDU44" s="489"/>
      <c r="RDV44" s="489"/>
      <c r="RDW44" s="489"/>
      <c r="RDX44" s="489"/>
      <c r="RDY44" s="489"/>
      <c r="RDZ44" s="489"/>
      <c r="REA44" s="489"/>
      <c r="REB44" s="489"/>
      <c r="REC44" s="489"/>
      <c r="RED44" s="489"/>
      <c r="REE44" s="489"/>
      <c r="REF44" s="489"/>
      <c r="REG44" s="489"/>
      <c r="REH44" s="489"/>
      <c r="REI44" s="489"/>
      <c r="REJ44" s="489"/>
      <c r="REK44" s="489"/>
      <c r="REL44" s="489"/>
      <c r="REM44" s="489"/>
      <c r="REN44" s="489"/>
      <c r="REO44" s="489"/>
      <c r="REP44" s="489"/>
      <c r="REQ44" s="489"/>
      <c r="RER44" s="489"/>
      <c r="RES44" s="489"/>
      <c r="RET44" s="489"/>
      <c r="REU44" s="489"/>
      <c r="REV44" s="489"/>
      <c r="REW44" s="489"/>
      <c r="REX44" s="489"/>
      <c r="REY44" s="489"/>
      <c r="REZ44" s="489"/>
      <c r="RFA44" s="489"/>
      <c r="RFB44" s="489"/>
      <c r="RFC44" s="489"/>
      <c r="RFD44" s="489"/>
      <c r="RFE44" s="489"/>
      <c r="RFF44" s="489"/>
      <c r="RFG44" s="489"/>
      <c r="RFH44" s="489"/>
      <c r="RFI44" s="489"/>
      <c r="RFJ44" s="489"/>
      <c r="RFK44" s="489"/>
      <c r="RFL44" s="489"/>
      <c r="RFM44" s="489"/>
      <c r="RFN44" s="489"/>
      <c r="RFO44" s="489"/>
      <c r="RFP44" s="489"/>
      <c r="RFQ44" s="489"/>
      <c r="RFR44" s="489"/>
      <c r="RFS44" s="489"/>
      <c r="RFT44" s="489"/>
      <c r="RFU44" s="489"/>
      <c r="RFV44" s="489"/>
      <c r="RFW44" s="489"/>
      <c r="RFX44" s="489"/>
      <c r="RFY44" s="489"/>
      <c r="RFZ44" s="489"/>
      <c r="RGA44" s="489"/>
      <c r="RGB44" s="489"/>
      <c r="RGC44" s="489"/>
      <c r="RGD44" s="489"/>
      <c r="RGE44" s="489"/>
      <c r="RGF44" s="489"/>
      <c r="RGG44" s="489"/>
      <c r="RGH44" s="489"/>
      <c r="RGI44" s="489"/>
      <c r="RGJ44" s="489"/>
      <c r="RGK44" s="489"/>
      <c r="RGL44" s="489"/>
      <c r="RGM44" s="489"/>
      <c r="RGN44" s="489"/>
      <c r="RGO44" s="489"/>
      <c r="RGP44" s="489"/>
      <c r="RGQ44" s="489"/>
      <c r="RGR44" s="489"/>
      <c r="RGS44" s="489"/>
      <c r="RGT44" s="489"/>
      <c r="RGU44" s="489"/>
      <c r="RGV44" s="489"/>
      <c r="RGW44" s="489"/>
      <c r="RGX44" s="489"/>
      <c r="RGY44" s="489"/>
      <c r="RGZ44" s="489"/>
      <c r="RHA44" s="489"/>
      <c r="RHB44" s="489"/>
      <c r="RHC44" s="489"/>
      <c r="RHD44" s="489"/>
      <c r="RHE44" s="489"/>
      <c r="RHF44" s="489"/>
      <c r="RHG44" s="489"/>
      <c r="RHH44" s="489"/>
      <c r="RHI44" s="489"/>
      <c r="RHJ44" s="489"/>
      <c r="RHK44" s="489"/>
      <c r="RHL44" s="489"/>
      <c r="RHM44" s="489"/>
      <c r="RHN44" s="489"/>
      <c r="RHO44" s="489"/>
      <c r="RHP44" s="489"/>
      <c r="RHQ44" s="489"/>
      <c r="RHR44" s="489"/>
      <c r="RHS44" s="489"/>
      <c r="RHT44" s="489"/>
      <c r="RHU44" s="489"/>
      <c r="RHV44" s="489"/>
      <c r="RHW44" s="489"/>
      <c r="RHX44" s="489"/>
      <c r="RHY44" s="489"/>
      <c r="RHZ44" s="489"/>
      <c r="RIA44" s="489"/>
      <c r="RIB44" s="489"/>
      <c r="RIC44" s="489"/>
      <c r="RID44" s="489"/>
      <c r="RIE44" s="489"/>
      <c r="RIF44" s="489"/>
      <c r="RIG44" s="489"/>
      <c r="RIH44" s="489"/>
      <c r="RII44" s="489"/>
      <c r="RIJ44" s="489"/>
      <c r="RIK44" s="489"/>
      <c r="RIL44" s="489"/>
      <c r="RIM44" s="489"/>
      <c r="RIN44" s="489"/>
      <c r="RIO44" s="489"/>
      <c r="RIP44" s="489"/>
      <c r="RIQ44" s="489"/>
      <c r="RIR44" s="489"/>
      <c r="RIS44" s="489"/>
      <c r="RIT44" s="489"/>
      <c r="RIU44" s="489"/>
      <c r="RIV44" s="489"/>
      <c r="RIW44" s="489"/>
      <c r="RIX44" s="489"/>
      <c r="RIY44" s="489"/>
      <c r="RIZ44" s="489"/>
      <c r="RJA44" s="489"/>
      <c r="RJB44" s="489"/>
      <c r="RJC44" s="489"/>
      <c r="RJD44" s="489"/>
      <c r="RJE44" s="489"/>
      <c r="RJF44" s="489"/>
      <c r="RJG44" s="489"/>
      <c r="RJH44" s="489"/>
      <c r="RJI44" s="489"/>
      <c r="RJJ44" s="489"/>
      <c r="RJK44" s="489"/>
      <c r="RJL44" s="489"/>
      <c r="RJM44" s="489"/>
      <c r="RJN44" s="489"/>
      <c r="RJO44" s="489"/>
      <c r="RJP44" s="489"/>
      <c r="RJQ44" s="489"/>
      <c r="RJR44" s="489"/>
      <c r="RJS44" s="489"/>
      <c r="RJT44" s="489"/>
      <c r="RJU44" s="489"/>
      <c r="RJV44" s="489"/>
      <c r="RJW44" s="489"/>
      <c r="RJX44" s="489"/>
      <c r="RJY44" s="489"/>
      <c r="RJZ44" s="489"/>
      <c r="RKA44" s="489"/>
      <c r="RKB44" s="489"/>
      <c r="RKC44" s="489"/>
      <c r="RKD44" s="489"/>
      <c r="RKE44" s="489"/>
      <c r="RKF44" s="489"/>
      <c r="RKG44" s="489"/>
      <c r="RKH44" s="489"/>
      <c r="RKI44" s="489"/>
      <c r="RKJ44" s="489"/>
      <c r="RKK44" s="489"/>
      <c r="RKL44" s="489"/>
      <c r="RKM44" s="489"/>
      <c r="RKN44" s="489"/>
      <c r="RKO44" s="489"/>
      <c r="RKP44" s="489"/>
      <c r="RKQ44" s="489"/>
      <c r="RKR44" s="489"/>
      <c r="RKS44" s="489"/>
      <c r="RKT44" s="489"/>
      <c r="RKU44" s="489"/>
      <c r="RKV44" s="489"/>
      <c r="RKW44" s="489"/>
      <c r="RKX44" s="489"/>
      <c r="RKY44" s="489"/>
      <c r="RKZ44" s="489"/>
      <c r="RLA44" s="489"/>
      <c r="RLB44" s="489"/>
      <c r="RLC44" s="489"/>
      <c r="RLD44" s="489"/>
      <c r="RLE44" s="489"/>
      <c r="RLF44" s="489"/>
      <c r="RLG44" s="489"/>
      <c r="RLH44" s="489"/>
      <c r="RLI44" s="489"/>
      <c r="RLJ44" s="489"/>
      <c r="RLK44" s="489"/>
      <c r="RLL44" s="489"/>
      <c r="RLM44" s="489"/>
      <c r="RLN44" s="489"/>
      <c r="RLO44" s="489"/>
      <c r="RLP44" s="489"/>
      <c r="RLQ44" s="489"/>
      <c r="RLR44" s="489"/>
      <c r="RLS44" s="489"/>
      <c r="RLT44" s="489"/>
      <c r="RLU44" s="489"/>
      <c r="RLV44" s="489"/>
      <c r="RLW44" s="489"/>
      <c r="RLX44" s="489"/>
      <c r="RLY44" s="489"/>
      <c r="RLZ44" s="489"/>
      <c r="RMA44" s="489"/>
      <c r="RMB44" s="489"/>
      <c r="RMC44" s="489"/>
      <c r="RMD44" s="489"/>
      <c r="RME44" s="489"/>
      <c r="RMF44" s="489"/>
      <c r="RMG44" s="489"/>
      <c r="RMH44" s="489"/>
      <c r="RMI44" s="489"/>
      <c r="RMJ44" s="489"/>
      <c r="RMK44" s="489"/>
      <c r="RML44" s="489"/>
      <c r="RMM44" s="489"/>
      <c r="RMN44" s="489"/>
      <c r="RMO44" s="489"/>
      <c r="RMP44" s="489"/>
      <c r="RMQ44" s="489"/>
      <c r="RMR44" s="489"/>
      <c r="RMS44" s="489"/>
      <c r="RMT44" s="489"/>
      <c r="RMU44" s="489"/>
      <c r="RMV44" s="489"/>
      <c r="RMW44" s="489"/>
      <c r="RMX44" s="489"/>
      <c r="RMY44" s="489"/>
      <c r="RMZ44" s="489"/>
      <c r="RNA44" s="489"/>
      <c r="RNB44" s="489"/>
      <c r="RNC44" s="489"/>
      <c r="RND44" s="489"/>
      <c r="RNE44" s="489"/>
      <c r="RNF44" s="489"/>
      <c r="RNG44" s="489"/>
      <c r="RNH44" s="489"/>
      <c r="RNI44" s="489"/>
      <c r="RNJ44" s="489"/>
      <c r="RNK44" s="489"/>
      <c r="RNL44" s="489"/>
      <c r="RNM44" s="489"/>
      <c r="RNN44" s="489"/>
      <c r="RNO44" s="489"/>
      <c r="RNP44" s="489"/>
      <c r="RNQ44" s="489"/>
      <c r="RNR44" s="489"/>
      <c r="RNS44" s="489"/>
      <c r="RNT44" s="489"/>
      <c r="RNU44" s="489"/>
      <c r="RNV44" s="489"/>
      <c r="RNW44" s="489"/>
      <c r="RNX44" s="489"/>
      <c r="RNY44" s="489"/>
      <c r="RNZ44" s="489"/>
      <c r="ROA44" s="489"/>
      <c r="ROB44" s="489"/>
      <c r="ROC44" s="489"/>
      <c r="ROD44" s="489"/>
      <c r="ROE44" s="489"/>
      <c r="ROF44" s="489"/>
      <c r="ROG44" s="489"/>
      <c r="ROH44" s="489"/>
      <c r="ROI44" s="489"/>
      <c r="ROJ44" s="489"/>
      <c r="ROK44" s="489"/>
      <c r="ROL44" s="489"/>
      <c r="ROM44" s="489"/>
      <c r="RON44" s="489"/>
      <c r="ROO44" s="489"/>
      <c r="ROP44" s="489"/>
      <c r="ROQ44" s="489"/>
      <c r="ROR44" s="489"/>
      <c r="ROS44" s="489"/>
      <c r="ROT44" s="489"/>
      <c r="ROU44" s="489"/>
      <c r="ROV44" s="489"/>
      <c r="ROW44" s="489"/>
      <c r="ROX44" s="489"/>
      <c r="ROY44" s="489"/>
      <c r="ROZ44" s="489"/>
      <c r="RPA44" s="489"/>
      <c r="RPB44" s="489"/>
      <c r="RPC44" s="489"/>
      <c r="RPD44" s="489"/>
      <c r="RPE44" s="489"/>
      <c r="RPF44" s="489"/>
      <c r="RPG44" s="489"/>
      <c r="RPH44" s="489"/>
      <c r="RPI44" s="489"/>
      <c r="RPJ44" s="489"/>
      <c r="RPK44" s="489"/>
      <c r="RPL44" s="489"/>
      <c r="RPM44" s="489"/>
      <c r="RPN44" s="489"/>
      <c r="RPO44" s="489"/>
      <c r="RPP44" s="489"/>
      <c r="RPQ44" s="489"/>
      <c r="RPR44" s="489"/>
      <c r="RPS44" s="489"/>
      <c r="RPT44" s="489"/>
      <c r="RPU44" s="489"/>
      <c r="RPV44" s="489"/>
      <c r="RPW44" s="489"/>
      <c r="RPX44" s="489"/>
      <c r="RPY44" s="489"/>
      <c r="RPZ44" s="489"/>
      <c r="RQA44" s="489"/>
      <c r="RQB44" s="489"/>
      <c r="RQC44" s="489"/>
      <c r="RQD44" s="489"/>
      <c r="RQE44" s="489"/>
      <c r="RQF44" s="489"/>
      <c r="RQG44" s="489"/>
      <c r="RQH44" s="489"/>
      <c r="RQI44" s="489"/>
      <c r="RQJ44" s="489"/>
      <c r="RQK44" s="489"/>
      <c r="RQL44" s="489"/>
      <c r="RQM44" s="489"/>
      <c r="RQN44" s="489"/>
      <c r="RQO44" s="489"/>
      <c r="RQP44" s="489"/>
      <c r="RQQ44" s="489"/>
      <c r="RQR44" s="489"/>
      <c r="RQS44" s="489"/>
      <c r="RQT44" s="489"/>
      <c r="RQU44" s="489"/>
      <c r="RQV44" s="489"/>
      <c r="RQW44" s="489"/>
      <c r="RQX44" s="489"/>
      <c r="RQY44" s="489"/>
      <c r="RQZ44" s="489"/>
      <c r="RRA44" s="489"/>
      <c r="RRB44" s="489"/>
      <c r="RRC44" s="489"/>
      <c r="RRD44" s="489"/>
      <c r="RRE44" s="489"/>
      <c r="RRF44" s="489"/>
      <c r="RRG44" s="489"/>
      <c r="RRH44" s="489"/>
      <c r="RRI44" s="489"/>
      <c r="RRJ44" s="489"/>
      <c r="RRK44" s="489"/>
      <c r="RRL44" s="489"/>
      <c r="RRM44" s="489"/>
      <c r="RRN44" s="489"/>
      <c r="RRO44" s="489"/>
      <c r="RRP44" s="489"/>
      <c r="RRQ44" s="489"/>
      <c r="RRR44" s="489"/>
      <c r="RRS44" s="489"/>
      <c r="RRT44" s="489"/>
      <c r="RRU44" s="489"/>
      <c r="RRV44" s="489"/>
      <c r="RRW44" s="489"/>
      <c r="RRX44" s="489"/>
      <c r="RRY44" s="489"/>
      <c r="RRZ44" s="489"/>
      <c r="RSA44" s="489"/>
      <c r="RSB44" s="489"/>
      <c r="RSC44" s="489"/>
      <c r="RSD44" s="489"/>
      <c r="RSE44" s="489"/>
      <c r="RSF44" s="489"/>
      <c r="RSG44" s="489"/>
      <c r="RSH44" s="489"/>
      <c r="RSI44" s="489"/>
      <c r="RSJ44" s="489"/>
      <c r="RSK44" s="489"/>
      <c r="RSL44" s="489"/>
      <c r="RSM44" s="489"/>
      <c r="RSN44" s="489"/>
      <c r="RSO44" s="489"/>
      <c r="RSP44" s="489"/>
      <c r="RSQ44" s="489"/>
      <c r="RSR44" s="489"/>
      <c r="RSS44" s="489"/>
      <c r="RST44" s="489"/>
      <c r="RSU44" s="489"/>
      <c r="RSV44" s="489"/>
      <c r="RSW44" s="489"/>
      <c r="RSX44" s="489"/>
      <c r="RSY44" s="489"/>
      <c r="RSZ44" s="489"/>
      <c r="RTA44" s="489"/>
      <c r="RTB44" s="489"/>
      <c r="RTC44" s="489"/>
      <c r="RTD44" s="489"/>
      <c r="RTE44" s="489"/>
      <c r="RTF44" s="489"/>
      <c r="RTG44" s="489"/>
      <c r="RTH44" s="489"/>
      <c r="RTI44" s="489"/>
      <c r="RTJ44" s="489"/>
      <c r="RTK44" s="489"/>
      <c r="RTL44" s="489"/>
      <c r="RTM44" s="489"/>
      <c r="RTN44" s="489"/>
      <c r="RTO44" s="489"/>
      <c r="RTP44" s="489"/>
      <c r="RTQ44" s="489"/>
      <c r="RTR44" s="489"/>
      <c r="RTS44" s="489"/>
      <c r="RTT44" s="489"/>
      <c r="RTU44" s="489"/>
      <c r="RTV44" s="489"/>
      <c r="RTW44" s="489"/>
      <c r="RTX44" s="489"/>
      <c r="RTY44" s="489"/>
      <c r="RTZ44" s="489"/>
      <c r="RUA44" s="489"/>
      <c r="RUB44" s="489"/>
      <c r="RUC44" s="489"/>
      <c r="RUD44" s="489"/>
      <c r="RUE44" s="489"/>
      <c r="RUF44" s="489"/>
      <c r="RUG44" s="489"/>
      <c r="RUH44" s="489"/>
      <c r="RUI44" s="489"/>
      <c r="RUJ44" s="489"/>
      <c r="RUK44" s="489"/>
      <c r="RUL44" s="489"/>
      <c r="RUM44" s="489"/>
      <c r="RUN44" s="489"/>
      <c r="RUO44" s="489"/>
      <c r="RUP44" s="489"/>
      <c r="RUQ44" s="489"/>
      <c r="RUR44" s="489"/>
      <c r="RUS44" s="489"/>
      <c r="RUT44" s="489"/>
      <c r="RUU44" s="489"/>
      <c r="RUV44" s="489"/>
      <c r="RUW44" s="489"/>
      <c r="RUX44" s="489"/>
      <c r="RUY44" s="489"/>
      <c r="RUZ44" s="489"/>
      <c r="RVA44" s="489"/>
      <c r="RVB44" s="489"/>
      <c r="RVC44" s="489"/>
      <c r="RVD44" s="489"/>
      <c r="RVE44" s="489"/>
      <c r="RVF44" s="489"/>
      <c r="RVG44" s="489"/>
      <c r="RVH44" s="489"/>
      <c r="RVI44" s="489"/>
      <c r="RVJ44" s="489"/>
      <c r="RVK44" s="489"/>
      <c r="RVL44" s="489"/>
      <c r="RVM44" s="489"/>
      <c r="RVN44" s="489"/>
      <c r="RVO44" s="489"/>
      <c r="RVP44" s="489"/>
      <c r="RVQ44" s="489"/>
      <c r="RVR44" s="489"/>
      <c r="RVS44" s="489"/>
      <c r="RVT44" s="489"/>
      <c r="RVU44" s="489"/>
      <c r="RVV44" s="489"/>
      <c r="RVW44" s="489"/>
      <c r="RVX44" s="489"/>
      <c r="RVY44" s="489"/>
      <c r="RVZ44" s="489"/>
      <c r="RWA44" s="489"/>
      <c r="RWB44" s="489"/>
      <c r="RWC44" s="489"/>
      <c r="RWD44" s="489"/>
      <c r="RWE44" s="489"/>
      <c r="RWF44" s="489"/>
      <c r="RWG44" s="489"/>
      <c r="RWH44" s="489"/>
      <c r="RWI44" s="489"/>
      <c r="RWJ44" s="489"/>
      <c r="RWK44" s="489"/>
      <c r="RWL44" s="489"/>
      <c r="RWM44" s="489"/>
      <c r="RWN44" s="489"/>
      <c r="RWO44" s="489"/>
      <c r="RWP44" s="489"/>
      <c r="RWQ44" s="489"/>
      <c r="RWR44" s="489"/>
      <c r="RWS44" s="489"/>
      <c r="RWT44" s="489"/>
      <c r="RWU44" s="489"/>
      <c r="RWV44" s="489"/>
      <c r="RWW44" s="489"/>
      <c r="RWX44" s="489"/>
      <c r="RWY44" s="489"/>
      <c r="RWZ44" s="489"/>
      <c r="RXA44" s="489"/>
      <c r="RXB44" s="489"/>
      <c r="RXC44" s="489"/>
      <c r="RXD44" s="489"/>
      <c r="RXE44" s="489"/>
      <c r="RXF44" s="489"/>
      <c r="RXG44" s="489"/>
      <c r="RXH44" s="489"/>
      <c r="RXI44" s="489"/>
      <c r="RXJ44" s="489"/>
      <c r="RXK44" s="489"/>
      <c r="RXL44" s="489"/>
      <c r="RXM44" s="489"/>
      <c r="RXN44" s="489"/>
      <c r="RXO44" s="489"/>
      <c r="RXP44" s="489"/>
      <c r="RXQ44" s="489"/>
      <c r="RXR44" s="489"/>
      <c r="RXS44" s="489"/>
      <c r="RXT44" s="489"/>
      <c r="RXU44" s="489"/>
      <c r="RXV44" s="489"/>
      <c r="RXW44" s="489"/>
      <c r="RXX44" s="489"/>
      <c r="RXY44" s="489"/>
      <c r="RXZ44" s="489"/>
      <c r="RYA44" s="489"/>
      <c r="RYB44" s="489"/>
      <c r="RYC44" s="489"/>
      <c r="RYD44" s="489"/>
      <c r="RYE44" s="489"/>
      <c r="RYF44" s="489"/>
      <c r="RYG44" s="489"/>
      <c r="RYH44" s="489"/>
      <c r="RYI44" s="489"/>
      <c r="RYJ44" s="489"/>
      <c r="RYK44" s="489"/>
      <c r="RYL44" s="489"/>
      <c r="RYM44" s="489"/>
      <c r="RYN44" s="489"/>
      <c r="RYO44" s="489"/>
      <c r="RYP44" s="489"/>
      <c r="RYQ44" s="489"/>
      <c r="RYR44" s="489"/>
      <c r="RYS44" s="489"/>
      <c r="RYT44" s="489"/>
      <c r="RYU44" s="489"/>
      <c r="RYV44" s="489"/>
      <c r="RYW44" s="489"/>
      <c r="RYX44" s="489"/>
      <c r="RYY44" s="489"/>
      <c r="RYZ44" s="489"/>
      <c r="RZA44" s="489"/>
      <c r="RZB44" s="489"/>
      <c r="RZC44" s="489"/>
      <c r="RZD44" s="489"/>
      <c r="RZE44" s="489"/>
      <c r="RZF44" s="489"/>
      <c r="RZG44" s="489"/>
      <c r="RZH44" s="489"/>
      <c r="RZI44" s="489"/>
      <c r="RZJ44" s="489"/>
      <c r="RZK44" s="489"/>
      <c r="RZL44" s="489"/>
      <c r="RZM44" s="489"/>
      <c r="RZN44" s="489"/>
      <c r="RZO44" s="489"/>
      <c r="RZP44" s="489"/>
      <c r="RZQ44" s="489"/>
      <c r="RZR44" s="489"/>
      <c r="RZS44" s="489"/>
      <c r="RZT44" s="489"/>
      <c r="RZU44" s="489"/>
      <c r="RZV44" s="489"/>
      <c r="RZW44" s="489"/>
      <c r="RZX44" s="489"/>
      <c r="RZY44" s="489"/>
      <c r="RZZ44" s="489"/>
      <c r="SAA44" s="489"/>
      <c r="SAB44" s="489"/>
      <c r="SAC44" s="489"/>
      <c r="SAD44" s="489"/>
      <c r="SAE44" s="489"/>
      <c r="SAF44" s="489"/>
      <c r="SAG44" s="489"/>
      <c r="SAH44" s="489"/>
      <c r="SAI44" s="489"/>
      <c r="SAJ44" s="489"/>
      <c r="SAK44" s="489"/>
      <c r="SAL44" s="489"/>
      <c r="SAM44" s="489"/>
      <c r="SAN44" s="489"/>
      <c r="SAO44" s="489"/>
      <c r="SAP44" s="489"/>
      <c r="SAQ44" s="489"/>
      <c r="SAR44" s="489"/>
      <c r="SAS44" s="489"/>
      <c r="SAT44" s="489"/>
      <c r="SAU44" s="489"/>
      <c r="SAV44" s="489"/>
      <c r="SAW44" s="489"/>
      <c r="SAX44" s="489"/>
      <c r="SAY44" s="489"/>
      <c r="SAZ44" s="489"/>
      <c r="SBA44" s="489"/>
      <c r="SBB44" s="489"/>
      <c r="SBC44" s="489"/>
      <c r="SBD44" s="489"/>
      <c r="SBE44" s="489"/>
      <c r="SBF44" s="489"/>
      <c r="SBG44" s="489"/>
      <c r="SBH44" s="489"/>
      <c r="SBI44" s="489"/>
      <c r="SBJ44" s="489"/>
      <c r="SBK44" s="489"/>
      <c r="SBL44" s="489"/>
      <c r="SBM44" s="489"/>
      <c r="SBN44" s="489"/>
      <c r="SBO44" s="489"/>
      <c r="SBP44" s="489"/>
      <c r="SBQ44" s="489"/>
      <c r="SBR44" s="489"/>
      <c r="SBS44" s="489"/>
      <c r="SBT44" s="489"/>
      <c r="SBU44" s="489"/>
      <c r="SBV44" s="489"/>
      <c r="SBW44" s="489"/>
      <c r="SBX44" s="489"/>
      <c r="SBY44" s="489"/>
      <c r="SBZ44" s="489"/>
      <c r="SCA44" s="489"/>
      <c r="SCB44" s="489"/>
      <c r="SCC44" s="489"/>
      <c r="SCD44" s="489"/>
      <c r="SCE44" s="489"/>
      <c r="SCF44" s="489"/>
      <c r="SCG44" s="489"/>
      <c r="SCH44" s="489"/>
      <c r="SCI44" s="489"/>
      <c r="SCJ44" s="489"/>
      <c r="SCK44" s="489"/>
      <c r="SCL44" s="489"/>
      <c r="SCM44" s="489"/>
      <c r="SCN44" s="489"/>
      <c r="SCO44" s="489"/>
      <c r="SCP44" s="489"/>
      <c r="SCQ44" s="489"/>
      <c r="SCR44" s="489"/>
      <c r="SCS44" s="489"/>
      <c r="SCT44" s="489"/>
      <c r="SCU44" s="489"/>
      <c r="SCV44" s="489"/>
      <c r="SCW44" s="489"/>
      <c r="SCX44" s="489"/>
      <c r="SCY44" s="489"/>
      <c r="SCZ44" s="489"/>
      <c r="SDA44" s="489"/>
      <c r="SDB44" s="489"/>
      <c r="SDC44" s="489"/>
      <c r="SDD44" s="489"/>
      <c r="SDE44" s="489"/>
      <c r="SDF44" s="489"/>
      <c r="SDG44" s="489"/>
      <c r="SDH44" s="489"/>
      <c r="SDI44" s="489"/>
      <c r="SDJ44" s="489"/>
      <c r="SDK44" s="489"/>
      <c r="SDL44" s="489"/>
      <c r="SDM44" s="489"/>
      <c r="SDN44" s="489"/>
      <c r="SDO44" s="489"/>
      <c r="SDP44" s="489"/>
      <c r="SDQ44" s="489"/>
      <c r="SDR44" s="489"/>
      <c r="SDS44" s="489"/>
      <c r="SDT44" s="489"/>
      <c r="SDU44" s="489"/>
      <c r="SDV44" s="489"/>
      <c r="SDW44" s="489"/>
      <c r="SDX44" s="489"/>
      <c r="SDY44" s="489"/>
      <c r="SDZ44" s="489"/>
      <c r="SEA44" s="489"/>
      <c r="SEB44" s="489"/>
      <c r="SEC44" s="489"/>
      <c r="SED44" s="489"/>
      <c r="SEE44" s="489"/>
      <c r="SEF44" s="489"/>
      <c r="SEG44" s="489"/>
      <c r="SEH44" s="489"/>
      <c r="SEI44" s="489"/>
      <c r="SEJ44" s="489"/>
      <c r="SEK44" s="489"/>
      <c r="SEL44" s="489"/>
      <c r="SEM44" s="489"/>
      <c r="SEN44" s="489"/>
      <c r="SEO44" s="489"/>
      <c r="SEP44" s="489"/>
      <c r="SEQ44" s="489"/>
      <c r="SER44" s="489"/>
      <c r="SES44" s="489"/>
      <c r="SET44" s="489"/>
      <c r="SEU44" s="489"/>
      <c r="SEV44" s="489"/>
      <c r="SEW44" s="489"/>
      <c r="SEX44" s="489"/>
      <c r="SEY44" s="489"/>
      <c r="SEZ44" s="489"/>
      <c r="SFA44" s="489"/>
      <c r="SFB44" s="489"/>
      <c r="SFC44" s="489"/>
      <c r="SFD44" s="489"/>
      <c r="SFE44" s="489"/>
      <c r="SFF44" s="489"/>
      <c r="SFG44" s="489"/>
      <c r="SFH44" s="489"/>
      <c r="SFI44" s="489"/>
      <c r="SFJ44" s="489"/>
      <c r="SFK44" s="489"/>
      <c r="SFL44" s="489"/>
      <c r="SFM44" s="489"/>
      <c r="SFN44" s="489"/>
      <c r="SFO44" s="489"/>
      <c r="SFP44" s="489"/>
      <c r="SFQ44" s="489"/>
      <c r="SFR44" s="489"/>
      <c r="SFS44" s="489"/>
      <c r="SFT44" s="489"/>
      <c r="SFU44" s="489"/>
      <c r="SFV44" s="489"/>
      <c r="SFW44" s="489"/>
      <c r="SFX44" s="489"/>
      <c r="SFY44" s="489"/>
      <c r="SFZ44" s="489"/>
      <c r="SGA44" s="489"/>
      <c r="SGB44" s="489"/>
      <c r="SGC44" s="489"/>
      <c r="SGD44" s="489"/>
      <c r="SGE44" s="489"/>
      <c r="SGF44" s="489"/>
      <c r="SGG44" s="489"/>
      <c r="SGH44" s="489"/>
      <c r="SGI44" s="489"/>
      <c r="SGJ44" s="489"/>
      <c r="SGK44" s="489"/>
      <c r="SGL44" s="489"/>
      <c r="SGM44" s="489"/>
      <c r="SGN44" s="489"/>
      <c r="SGO44" s="489"/>
      <c r="SGP44" s="489"/>
      <c r="SGQ44" s="489"/>
      <c r="SGR44" s="489"/>
      <c r="SGS44" s="489"/>
      <c r="SGT44" s="489"/>
      <c r="SGU44" s="489"/>
      <c r="SGV44" s="489"/>
      <c r="SGW44" s="489"/>
      <c r="SGX44" s="489"/>
      <c r="SGY44" s="489"/>
      <c r="SGZ44" s="489"/>
      <c r="SHA44" s="489"/>
      <c r="SHB44" s="489"/>
      <c r="SHC44" s="489"/>
      <c r="SHD44" s="489"/>
      <c r="SHE44" s="489"/>
      <c r="SHF44" s="489"/>
      <c r="SHG44" s="489"/>
      <c r="SHH44" s="489"/>
      <c r="SHI44" s="489"/>
      <c r="SHJ44" s="489"/>
      <c r="SHK44" s="489"/>
      <c r="SHL44" s="489"/>
      <c r="SHM44" s="489"/>
      <c r="SHN44" s="489"/>
      <c r="SHO44" s="489"/>
      <c r="SHP44" s="489"/>
      <c r="SHQ44" s="489"/>
      <c r="SHR44" s="489"/>
      <c r="SHS44" s="489"/>
      <c r="SHT44" s="489"/>
      <c r="SHU44" s="489"/>
      <c r="SHV44" s="489"/>
      <c r="SHW44" s="489"/>
      <c r="SHX44" s="489"/>
      <c r="SHY44" s="489"/>
      <c r="SHZ44" s="489"/>
      <c r="SIA44" s="489"/>
      <c r="SIB44" s="489"/>
      <c r="SIC44" s="489"/>
      <c r="SID44" s="489"/>
      <c r="SIE44" s="489"/>
      <c r="SIF44" s="489"/>
      <c r="SIG44" s="489"/>
      <c r="SIH44" s="489"/>
      <c r="SII44" s="489"/>
      <c r="SIJ44" s="489"/>
      <c r="SIK44" s="489"/>
      <c r="SIL44" s="489"/>
      <c r="SIM44" s="489"/>
      <c r="SIN44" s="489"/>
      <c r="SIO44" s="489"/>
      <c r="SIP44" s="489"/>
      <c r="SIQ44" s="489"/>
      <c r="SIR44" s="489"/>
      <c r="SIS44" s="489"/>
      <c r="SIT44" s="489"/>
      <c r="SIU44" s="489"/>
      <c r="SIV44" s="489"/>
      <c r="SIW44" s="489"/>
      <c r="SIX44" s="489"/>
      <c r="SIY44" s="489"/>
      <c r="SIZ44" s="489"/>
      <c r="SJA44" s="489"/>
      <c r="SJB44" s="489"/>
      <c r="SJC44" s="489"/>
      <c r="SJD44" s="489"/>
      <c r="SJE44" s="489"/>
      <c r="SJF44" s="489"/>
      <c r="SJG44" s="489"/>
      <c r="SJH44" s="489"/>
      <c r="SJI44" s="489"/>
      <c r="SJJ44" s="489"/>
      <c r="SJK44" s="489"/>
      <c r="SJL44" s="489"/>
      <c r="SJM44" s="489"/>
      <c r="SJN44" s="489"/>
      <c r="SJO44" s="489"/>
      <c r="SJP44" s="489"/>
      <c r="SJQ44" s="489"/>
      <c r="SJR44" s="489"/>
      <c r="SJS44" s="489"/>
      <c r="SJT44" s="489"/>
      <c r="SJU44" s="489"/>
      <c r="SJV44" s="489"/>
      <c r="SJW44" s="489"/>
      <c r="SJX44" s="489"/>
      <c r="SJY44" s="489"/>
      <c r="SJZ44" s="489"/>
      <c r="SKA44" s="489"/>
      <c r="SKB44" s="489"/>
      <c r="SKC44" s="489"/>
      <c r="SKD44" s="489"/>
      <c r="SKE44" s="489"/>
      <c r="SKF44" s="489"/>
      <c r="SKG44" s="489"/>
      <c r="SKH44" s="489"/>
      <c r="SKI44" s="489"/>
      <c r="SKJ44" s="489"/>
      <c r="SKK44" s="489"/>
      <c r="SKL44" s="489"/>
      <c r="SKM44" s="489"/>
      <c r="SKN44" s="489"/>
      <c r="SKO44" s="489"/>
      <c r="SKP44" s="489"/>
      <c r="SKQ44" s="489"/>
      <c r="SKR44" s="489"/>
      <c r="SKS44" s="489"/>
      <c r="SKT44" s="489"/>
      <c r="SKU44" s="489"/>
      <c r="SKV44" s="489"/>
      <c r="SKW44" s="489"/>
      <c r="SKX44" s="489"/>
      <c r="SKY44" s="489"/>
      <c r="SKZ44" s="489"/>
      <c r="SLA44" s="489"/>
      <c r="SLB44" s="489"/>
      <c r="SLC44" s="489"/>
      <c r="SLD44" s="489"/>
      <c r="SLE44" s="489"/>
      <c r="SLF44" s="489"/>
      <c r="SLG44" s="489"/>
      <c r="SLH44" s="489"/>
      <c r="SLI44" s="489"/>
      <c r="SLJ44" s="489"/>
      <c r="SLK44" s="489"/>
      <c r="SLL44" s="489"/>
      <c r="SLM44" s="489"/>
      <c r="SLN44" s="489"/>
      <c r="SLO44" s="489"/>
      <c r="SLP44" s="489"/>
      <c r="SLQ44" s="489"/>
      <c r="SLR44" s="489"/>
      <c r="SLS44" s="489"/>
      <c r="SLT44" s="489"/>
      <c r="SLU44" s="489"/>
      <c r="SLV44" s="489"/>
      <c r="SLW44" s="489"/>
      <c r="SLX44" s="489"/>
      <c r="SLY44" s="489"/>
      <c r="SLZ44" s="489"/>
      <c r="SMA44" s="489"/>
      <c r="SMB44" s="489"/>
      <c r="SMC44" s="489"/>
      <c r="SMD44" s="489"/>
      <c r="SME44" s="489"/>
      <c r="SMF44" s="489"/>
      <c r="SMG44" s="489"/>
      <c r="SMH44" s="489"/>
      <c r="SMI44" s="489"/>
      <c r="SMJ44" s="489"/>
      <c r="SMK44" s="489"/>
      <c r="SML44" s="489"/>
      <c r="SMM44" s="489"/>
      <c r="SMN44" s="489"/>
      <c r="SMO44" s="489"/>
      <c r="SMP44" s="489"/>
      <c r="SMQ44" s="489"/>
      <c r="SMR44" s="489"/>
      <c r="SMS44" s="489"/>
      <c r="SMT44" s="489"/>
      <c r="SMU44" s="489"/>
      <c r="SMV44" s="489"/>
      <c r="SMW44" s="489"/>
      <c r="SMX44" s="489"/>
      <c r="SMY44" s="489"/>
      <c r="SMZ44" s="489"/>
      <c r="SNA44" s="489"/>
      <c r="SNB44" s="489"/>
      <c r="SNC44" s="489"/>
      <c r="SND44" s="489"/>
      <c r="SNE44" s="489"/>
      <c r="SNF44" s="489"/>
      <c r="SNG44" s="489"/>
      <c r="SNH44" s="489"/>
      <c r="SNI44" s="489"/>
      <c r="SNJ44" s="489"/>
      <c r="SNK44" s="489"/>
      <c r="SNL44" s="489"/>
      <c r="SNM44" s="489"/>
      <c r="SNN44" s="489"/>
      <c r="SNO44" s="489"/>
      <c r="SNP44" s="489"/>
      <c r="SNQ44" s="489"/>
      <c r="SNR44" s="489"/>
      <c r="SNS44" s="489"/>
      <c r="SNT44" s="489"/>
      <c r="SNU44" s="489"/>
      <c r="SNV44" s="489"/>
      <c r="SNW44" s="489"/>
      <c r="SNX44" s="489"/>
      <c r="SNY44" s="489"/>
      <c r="SNZ44" s="489"/>
      <c r="SOA44" s="489"/>
      <c r="SOB44" s="489"/>
      <c r="SOC44" s="489"/>
      <c r="SOD44" s="489"/>
      <c r="SOE44" s="489"/>
      <c r="SOF44" s="489"/>
      <c r="SOG44" s="489"/>
      <c r="SOH44" s="489"/>
      <c r="SOI44" s="489"/>
      <c r="SOJ44" s="489"/>
      <c r="SOK44" s="489"/>
      <c r="SOL44" s="489"/>
      <c r="SOM44" s="489"/>
      <c r="SON44" s="489"/>
      <c r="SOO44" s="489"/>
      <c r="SOP44" s="489"/>
      <c r="SOQ44" s="489"/>
      <c r="SOR44" s="489"/>
      <c r="SOS44" s="489"/>
      <c r="SOT44" s="489"/>
      <c r="SOU44" s="489"/>
      <c r="SOV44" s="489"/>
      <c r="SOW44" s="489"/>
      <c r="SOX44" s="489"/>
      <c r="SOY44" s="489"/>
      <c r="SOZ44" s="489"/>
      <c r="SPA44" s="489"/>
      <c r="SPB44" s="489"/>
      <c r="SPC44" s="489"/>
      <c r="SPD44" s="489"/>
      <c r="SPE44" s="489"/>
      <c r="SPF44" s="489"/>
      <c r="SPG44" s="489"/>
      <c r="SPH44" s="489"/>
      <c r="SPI44" s="489"/>
      <c r="SPJ44" s="489"/>
      <c r="SPK44" s="489"/>
      <c r="SPL44" s="489"/>
      <c r="SPM44" s="489"/>
      <c r="SPN44" s="489"/>
      <c r="SPO44" s="489"/>
      <c r="SPP44" s="489"/>
      <c r="SPQ44" s="489"/>
      <c r="SPR44" s="489"/>
      <c r="SPS44" s="489"/>
      <c r="SPT44" s="489"/>
      <c r="SPU44" s="489"/>
      <c r="SPV44" s="489"/>
      <c r="SPW44" s="489"/>
      <c r="SPX44" s="489"/>
      <c r="SPY44" s="489"/>
      <c r="SPZ44" s="489"/>
      <c r="SQA44" s="489"/>
      <c r="SQB44" s="489"/>
      <c r="SQC44" s="489"/>
      <c r="SQD44" s="489"/>
      <c r="SQE44" s="489"/>
      <c r="SQF44" s="489"/>
      <c r="SQG44" s="489"/>
      <c r="SQH44" s="489"/>
      <c r="SQI44" s="489"/>
      <c r="SQJ44" s="489"/>
      <c r="SQK44" s="489"/>
      <c r="SQL44" s="489"/>
      <c r="SQM44" s="489"/>
      <c r="SQN44" s="489"/>
      <c r="SQO44" s="489"/>
      <c r="SQP44" s="489"/>
      <c r="SQQ44" s="489"/>
      <c r="SQR44" s="489"/>
      <c r="SQS44" s="489"/>
      <c r="SQT44" s="489"/>
      <c r="SQU44" s="489"/>
      <c r="SQV44" s="489"/>
      <c r="SQW44" s="489"/>
      <c r="SQX44" s="489"/>
      <c r="SQY44" s="489"/>
      <c r="SQZ44" s="489"/>
      <c r="SRA44" s="489"/>
      <c r="SRB44" s="489"/>
      <c r="SRC44" s="489"/>
      <c r="SRD44" s="489"/>
      <c r="SRE44" s="489"/>
      <c r="SRF44" s="489"/>
      <c r="SRG44" s="489"/>
      <c r="SRH44" s="489"/>
      <c r="SRI44" s="489"/>
      <c r="SRJ44" s="489"/>
      <c r="SRK44" s="489"/>
      <c r="SRL44" s="489"/>
      <c r="SRM44" s="489"/>
      <c r="SRN44" s="489"/>
      <c r="SRO44" s="489"/>
      <c r="SRP44" s="489"/>
      <c r="SRQ44" s="489"/>
      <c r="SRR44" s="489"/>
      <c r="SRS44" s="489"/>
      <c r="SRT44" s="489"/>
      <c r="SRU44" s="489"/>
      <c r="SRV44" s="489"/>
      <c r="SRW44" s="489"/>
      <c r="SRX44" s="489"/>
      <c r="SRY44" s="489"/>
      <c r="SRZ44" s="489"/>
      <c r="SSA44" s="489"/>
      <c r="SSB44" s="489"/>
      <c r="SSC44" s="489"/>
      <c r="SSD44" s="489"/>
      <c r="SSE44" s="489"/>
      <c r="SSF44" s="489"/>
      <c r="SSG44" s="489"/>
      <c r="SSH44" s="489"/>
      <c r="SSI44" s="489"/>
      <c r="SSJ44" s="489"/>
      <c r="SSK44" s="489"/>
      <c r="SSL44" s="489"/>
      <c r="SSM44" s="489"/>
      <c r="SSN44" s="489"/>
      <c r="SSO44" s="489"/>
      <c r="SSP44" s="489"/>
      <c r="SSQ44" s="489"/>
      <c r="SSR44" s="489"/>
      <c r="SSS44" s="489"/>
      <c r="SST44" s="489"/>
      <c r="SSU44" s="489"/>
      <c r="SSV44" s="489"/>
      <c r="SSW44" s="489"/>
      <c r="SSX44" s="489"/>
      <c r="SSY44" s="489"/>
      <c r="SSZ44" s="489"/>
      <c r="STA44" s="489"/>
      <c r="STB44" s="489"/>
      <c r="STC44" s="489"/>
      <c r="STD44" s="489"/>
      <c r="STE44" s="489"/>
      <c r="STF44" s="489"/>
      <c r="STG44" s="489"/>
      <c r="STH44" s="489"/>
      <c r="STI44" s="489"/>
      <c r="STJ44" s="489"/>
      <c r="STK44" s="489"/>
      <c r="STL44" s="489"/>
      <c r="STM44" s="489"/>
      <c r="STN44" s="489"/>
      <c r="STO44" s="489"/>
      <c r="STP44" s="489"/>
      <c r="STQ44" s="489"/>
      <c r="STR44" s="489"/>
      <c r="STS44" s="489"/>
      <c r="STT44" s="489"/>
      <c r="STU44" s="489"/>
      <c r="STV44" s="489"/>
      <c r="STW44" s="489"/>
      <c r="STX44" s="489"/>
      <c r="STY44" s="489"/>
      <c r="STZ44" s="489"/>
      <c r="SUA44" s="489"/>
      <c r="SUB44" s="489"/>
      <c r="SUC44" s="489"/>
      <c r="SUD44" s="489"/>
      <c r="SUE44" s="489"/>
      <c r="SUF44" s="489"/>
      <c r="SUG44" s="489"/>
      <c r="SUH44" s="489"/>
      <c r="SUI44" s="489"/>
      <c r="SUJ44" s="489"/>
      <c r="SUK44" s="489"/>
      <c r="SUL44" s="489"/>
      <c r="SUM44" s="489"/>
      <c r="SUN44" s="489"/>
      <c r="SUO44" s="489"/>
      <c r="SUP44" s="489"/>
      <c r="SUQ44" s="489"/>
      <c r="SUR44" s="489"/>
      <c r="SUS44" s="489"/>
      <c r="SUT44" s="489"/>
      <c r="SUU44" s="489"/>
      <c r="SUV44" s="489"/>
      <c r="SUW44" s="489"/>
      <c r="SUX44" s="489"/>
      <c r="SUY44" s="489"/>
      <c r="SUZ44" s="489"/>
      <c r="SVA44" s="489"/>
      <c r="SVB44" s="489"/>
      <c r="SVC44" s="489"/>
      <c r="SVD44" s="489"/>
      <c r="SVE44" s="489"/>
      <c r="SVF44" s="489"/>
      <c r="SVG44" s="489"/>
      <c r="SVH44" s="489"/>
      <c r="SVI44" s="489"/>
      <c r="SVJ44" s="489"/>
      <c r="SVK44" s="489"/>
      <c r="SVL44" s="489"/>
      <c r="SVM44" s="489"/>
      <c r="SVN44" s="489"/>
      <c r="SVO44" s="489"/>
      <c r="SVP44" s="489"/>
      <c r="SVQ44" s="489"/>
      <c r="SVR44" s="489"/>
      <c r="SVS44" s="489"/>
      <c r="SVT44" s="489"/>
      <c r="SVU44" s="489"/>
      <c r="SVV44" s="489"/>
      <c r="SVW44" s="489"/>
      <c r="SVX44" s="489"/>
      <c r="SVY44" s="489"/>
      <c r="SVZ44" s="489"/>
      <c r="SWA44" s="489"/>
      <c r="SWB44" s="489"/>
      <c r="SWC44" s="489"/>
      <c r="SWD44" s="489"/>
      <c r="SWE44" s="489"/>
      <c r="SWF44" s="489"/>
      <c r="SWG44" s="489"/>
      <c r="SWH44" s="489"/>
      <c r="SWI44" s="489"/>
      <c r="SWJ44" s="489"/>
      <c r="SWK44" s="489"/>
      <c r="SWL44" s="489"/>
      <c r="SWM44" s="489"/>
      <c r="SWN44" s="489"/>
      <c r="SWO44" s="489"/>
      <c r="SWP44" s="489"/>
      <c r="SWQ44" s="489"/>
      <c r="SWR44" s="489"/>
      <c r="SWS44" s="489"/>
      <c r="SWT44" s="489"/>
      <c r="SWU44" s="489"/>
      <c r="SWV44" s="489"/>
      <c r="SWW44" s="489"/>
      <c r="SWX44" s="489"/>
      <c r="SWY44" s="489"/>
      <c r="SWZ44" s="489"/>
      <c r="SXA44" s="489"/>
      <c r="SXB44" s="489"/>
      <c r="SXC44" s="489"/>
      <c r="SXD44" s="489"/>
      <c r="SXE44" s="489"/>
      <c r="SXF44" s="489"/>
      <c r="SXG44" s="489"/>
      <c r="SXH44" s="489"/>
      <c r="SXI44" s="489"/>
      <c r="SXJ44" s="489"/>
      <c r="SXK44" s="489"/>
      <c r="SXL44" s="489"/>
      <c r="SXM44" s="489"/>
      <c r="SXN44" s="489"/>
      <c r="SXO44" s="489"/>
      <c r="SXP44" s="489"/>
      <c r="SXQ44" s="489"/>
      <c r="SXR44" s="489"/>
      <c r="SXS44" s="489"/>
      <c r="SXT44" s="489"/>
      <c r="SXU44" s="489"/>
      <c r="SXV44" s="489"/>
      <c r="SXW44" s="489"/>
      <c r="SXX44" s="489"/>
      <c r="SXY44" s="489"/>
      <c r="SXZ44" s="489"/>
      <c r="SYA44" s="489"/>
      <c r="SYB44" s="489"/>
      <c r="SYC44" s="489"/>
      <c r="SYD44" s="489"/>
      <c r="SYE44" s="489"/>
      <c r="SYF44" s="489"/>
      <c r="SYG44" s="489"/>
      <c r="SYH44" s="489"/>
      <c r="SYI44" s="489"/>
      <c r="SYJ44" s="489"/>
      <c r="SYK44" s="489"/>
      <c r="SYL44" s="489"/>
      <c r="SYM44" s="489"/>
      <c r="SYN44" s="489"/>
      <c r="SYO44" s="489"/>
      <c r="SYP44" s="489"/>
      <c r="SYQ44" s="489"/>
      <c r="SYR44" s="489"/>
      <c r="SYS44" s="489"/>
      <c r="SYT44" s="489"/>
      <c r="SYU44" s="489"/>
      <c r="SYV44" s="489"/>
      <c r="SYW44" s="489"/>
      <c r="SYX44" s="489"/>
      <c r="SYY44" s="489"/>
      <c r="SYZ44" s="489"/>
      <c r="SZA44" s="489"/>
      <c r="SZB44" s="489"/>
      <c r="SZC44" s="489"/>
      <c r="SZD44" s="489"/>
      <c r="SZE44" s="489"/>
      <c r="SZF44" s="489"/>
      <c r="SZG44" s="489"/>
      <c r="SZH44" s="489"/>
      <c r="SZI44" s="489"/>
      <c r="SZJ44" s="489"/>
      <c r="SZK44" s="489"/>
      <c r="SZL44" s="489"/>
      <c r="SZM44" s="489"/>
      <c r="SZN44" s="489"/>
      <c r="SZO44" s="489"/>
      <c r="SZP44" s="489"/>
      <c r="SZQ44" s="489"/>
      <c r="SZR44" s="489"/>
      <c r="SZS44" s="489"/>
      <c r="SZT44" s="489"/>
      <c r="SZU44" s="489"/>
      <c r="SZV44" s="489"/>
      <c r="SZW44" s="489"/>
      <c r="SZX44" s="489"/>
      <c r="SZY44" s="489"/>
      <c r="SZZ44" s="489"/>
      <c r="TAA44" s="489"/>
      <c r="TAB44" s="489"/>
      <c r="TAC44" s="489"/>
      <c r="TAD44" s="489"/>
      <c r="TAE44" s="489"/>
      <c r="TAF44" s="489"/>
      <c r="TAG44" s="489"/>
      <c r="TAH44" s="489"/>
      <c r="TAI44" s="489"/>
      <c r="TAJ44" s="489"/>
      <c r="TAK44" s="489"/>
      <c r="TAL44" s="489"/>
      <c r="TAM44" s="489"/>
      <c r="TAN44" s="489"/>
      <c r="TAO44" s="489"/>
      <c r="TAP44" s="489"/>
      <c r="TAQ44" s="489"/>
      <c r="TAR44" s="489"/>
      <c r="TAS44" s="489"/>
      <c r="TAT44" s="489"/>
      <c r="TAU44" s="489"/>
      <c r="TAV44" s="489"/>
      <c r="TAW44" s="489"/>
      <c r="TAX44" s="489"/>
      <c r="TAY44" s="489"/>
      <c r="TAZ44" s="489"/>
      <c r="TBA44" s="489"/>
      <c r="TBB44" s="489"/>
      <c r="TBC44" s="489"/>
      <c r="TBD44" s="489"/>
      <c r="TBE44" s="489"/>
      <c r="TBF44" s="489"/>
      <c r="TBG44" s="489"/>
      <c r="TBH44" s="489"/>
      <c r="TBI44" s="489"/>
      <c r="TBJ44" s="489"/>
      <c r="TBK44" s="489"/>
      <c r="TBL44" s="489"/>
      <c r="TBM44" s="489"/>
      <c r="TBN44" s="489"/>
      <c r="TBO44" s="489"/>
      <c r="TBP44" s="489"/>
      <c r="TBQ44" s="489"/>
      <c r="TBR44" s="489"/>
      <c r="TBS44" s="489"/>
      <c r="TBT44" s="489"/>
      <c r="TBU44" s="489"/>
      <c r="TBV44" s="489"/>
      <c r="TBW44" s="489"/>
      <c r="TBX44" s="489"/>
      <c r="TBY44" s="489"/>
      <c r="TBZ44" s="489"/>
      <c r="TCA44" s="489"/>
      <c r="TCB44" s="489"/>
      <c r="TCC44" s="489"/>
      <c r="TCD44" s="489"/>
      <c r="TCE44" s="489"/>
      <c r="TCF44" s="489"/>
      <c r="TCG44" s="489"/>
      <c r="TCH44" s="489"/>
      <c r="TCI44" s="489"/>
      <c r="TCJ44" s="489"/>
      <c r="TCK44" s="489"/>
      <c r="TCL44" s="489"/>
      <c r="TCM44" s="489"/>
      <c r="TCN44" s="489"/>
      <c r="TCO44" s="489"/>
      <c r="TCP44" s="489"/>
      <c r="TCQ44" s="489"/>
      <c r="TCR44" s="489"/>
      <c r="TCS44" s="489"/>
      <c r="TCT44" s="489"/>
      <c r="TCU44" s="489"/>
      <c r="TCV44" s="489"/>
      <c r="TCW44" s="489"/>
      <c r="TCX44" s="489"/>
      <c r="TCY44" s="489"/>
      <c r="TCZ44" s="489"/>
      <c r="TDA44" s="489"/>
      <c r="TDB44" s="489"/>
      <c r="TDC44" s="489"/>
      <c r="TDD44" s="489"/>
      <c r="TDE44" s="489"/>
      <c r="TDF44" s="489"/>
      <c r="TDG44" s="489"/>
      <c r="TDH44" s="489"/>
      <c r="TDI44" s="489"/>
      <c r="TDJ44" s="489"/>
      <c r="TDK44" s="489"/>
      <c r="TDL44" s="489"/>
      <c r="TDM44" s="489"/>
      <c r="TDN44" s="489"/>
      <c r="TDO44" s="489"/>
      <c r="TDP44" s="489"/>
      <c r="TDQ44" s="489"/>
      <c r="TDR44" s="489"/>
      <c r="TDS44" s="489"/>
      <c r="TDT44" s="489"/>
      <c r="TDU44" s="489"/>
      <c r="TDV44" s="489"/>
      <c r="TDW44" s="489"/>
      <c r="TDX44" s="489"/>
      <c r="TDY44" s="489"/>
      <c r="TDZ44" s="489"/>
      <c r="TEA44" s="489"/>
      <c r="TEB44" s="489"/>
      <c r="TEC44" s="489"/>
      <c r="TED44" s="489"/>
      <c r="TEE44" s="489"/>
      <c r="TEF44" s="489"/>
      <c r="TEG44" s="489"/>
      <c r="TEH44" s="489"/>
      <c r="TEI44" s="489"/>
      <c r="TEJ44" s="489"/>
      <c r="TEK44" s="489"/>
      <c r="TEL44" s="489"/>
      <c r="TEM44" s="489"/>
      <c r="TEN44" s="489"/>
      <c r="TEO44" s="489"/>
      <c r="TEP44" s="489"/>
      <c r="TEQ44" s="489"/>
      <c r="TER44" s="489"/>
      <c r="TES44" s="489"/>
      <c r="TET44" s="489"/>
      <c r="TEU44" s="489"/>
      <c r="TEV44" s="489"/>
      <c r="TEW44" s="489"/>
      <c r="TEX44" s="489"/>
      <c r="TEY44" s="489"/>
      <c r="TEZ44" s="489"/>
      <c r="TFA44" s="489"/>
      <c r="TFB44" s="489"/>
      <c r="TFC44" s="489"/>
      <c r="TFD44" s="489"/>
      <c r="TFE44" s="489"/>
      <c r="TFF44" s="489"/>
      <c r="TFG44" s="489"/>
      <c r="TFH44" s="489"/>
      <c r="TFI44" s="489"/>
      <c r="TFJ44" s="489"/>
      <c r="TFK44" s="489"/>
      <c r="TFL44" s="489"/>
      <c r="TFM44" s="489"/>
      <c r="TFN44" s="489"/>
      <c r="TFO44" s="489"/>
      <c r="TFP44" s="489"/>
      <c r="TFQ44" s="489"/>
      <c r="TFR44" s="489"/>
      <c r="TFS44" s="489"/>
      <c r="TFT44" s="489"/>
      <c r="TFU44" s="489"/>
      <c r="TFV44" s="489"/>
      <c r="TFW44" s="489"/>
      <c r="TFX44" s="489"/>
      <c r="TFY44" s="489"/>
      <c r="TFZ44" s="489"/>
      <c r="TGA44" s="489"/>
      <c r="TGB44" s="489"/>
      <c r="TGC44" s="489"/>
      <c r="TGD44" s="489"/>
      <c r="TGE44" s="489"/>
      <c r="TGF44" s="489"/>
      <c r="TGG44" s="489"/>
      <c r="TGH44" s="489"/>
      <c r="TGI44" s="489"/>
      <c r="TGJ44" s="489"/>
      <c r="TGK44" s="489"/>
      <c r="TGL44" s="489"/>
      <c r="TGM44" s="489"/>
      <c r="TGN44" s="489"/>
      <c r="TGO44" s="489"/>
      <c r="TGP44" s="489"/>
      <c r="TGQ44" s="489"/>
      <c r="TGR44" s="489"/>
      <c r="TGS44" s="489"/>
      <c r="TGT44" s="489"/>
      <c r="TGU44" s="489"/>
      <c r="TGV44" s="489"/>
      <c r="TGW44" s="489"/>
      <c r="TGX44" s="489"/>
      <c r="TGY44" s="489"/>
      <c r="TGZ44" s="489"/>
      <c r="THA44" s="489"/>
      <c r="THB44" s="489"/>
      <c r="THC44" s="489"/>
      <c r="THD44" s="489"/>
      <c r="THE44" s="489"/>
      <c r="THF44" s="489"/>
      <c r="THG44" s="489"/>
      <c r="THH44" s="489"/>
      <c r="THI44" s="489"/>
      <c r="THJ44" s="489"/>
      <c r="THK44" s="489"/>
      <c r="THL44" s="489"/>
      <c r="THM44" s="489"/>
      <c r="THN44" s="489"/>
      <c r="THO44" s="489"/>
      <c r="THP44" s="489"/>
      <c r="THQ44" s="489"/>
      <c r="THR44" s="489"/>
      <c r="THS44" s="489"/>
      <c r="THT44" s="489"/>
      <c r="THU44" s="489"/>
      <c r="THV44" s="489"/>
      <c r="THW44" s="489"/>
      <c r="THX44" s="489"/>
      <c r="THY44" s="489"/>
      <c r="THZ44" s="489"/>
      <c r="TIA44" s="489"/>
      <c r="TIB44" s="489"/>
      <c r="TIC44" s="489"/>
      <c r="TID44" s="489"/>
      <c r="TIE44" s="489"/>
      <c r="TIF44" s="489"/>
      <c r="TIG44" s="489"/>
      <c r="TIH44" s="489"/>
      <c r="TII44" s="489"/>
      <c r="TIJ44" s="489"/>
      <c r="TIK44" s="489"/>
      <c r="TIL44" s="489"/>
      <c r="TIM44" s="489"/>
      <c r="TIN44" s="489"/>
      <c r="TIO44" s="489"/>
      <c r="TIP44" s="489"/>
      <c r="TIQ44" s="489"/>
      <c r="TIR44" s="489"/>
      <c r="TIS44" s="489"/>
      <c r="TIT44" s="489"/>
      <c r="TIU44" s="489"/>
      <c r="TIV44" s="489"/>
      <c r="TIW44" s="489"/>
      <c r="TIX44" s="489"/>
      <c r="TIY44" s="489"/>
      <c r="TIZ44" s="489"/>
      <c r="TJA44" s="489"/>
      <c r="TJB44" s="489"/>
      <c r="TJC44" s="489"/>
      <c r="TJD44" s="489"/>
      <c r="TJE44" s="489"/>
      <c r="TJF44" s="489"/>
      <c r="TJG44" s="489"/>
      <c r="TJH44" s="489"/>
      <c r="TJI44" s="489"/>
      <c r="TJJ44" s="489"/>
      <c r="TJK44" s="489"/>
      <c r="TJL44" s="489"/>
      <c r="TJM44" s="489"/>
      <c r="TJN44" s="489"/>
      <c r="TJO44" s="489"/>
      <c r="TJP44" s="489"/>
      <c r="TJQ44" s="489"/>
      <c r="TJR44" s="489"/>
      <c r="TJS44" s="489"/>
      <c r="TJT44" s="489"/>
      <c r="TJU44" s="489"/>
      <c r="TJV44" s="489"/>
      <c r="TJW44" s="489"/>
      <c r="TJX44" s="489"/>
      <c r="TJY44" s="489"/>
      <c r="TJZ44" s="489"/>
      <c r="TKA44" s="489"/>
      <c r="TKB44" s="489"/>
      <c r="TKC44" s="489"/>
      <c r="TKD44" s="489"/>
      <c r="TKE44" s="489"/>
      <c r="TKF44" s="489"/>
      <c r="TKG44" s="489"/>
      <c r="TKH44" s="489"/>
      <c r="TKI44" s="489"/>
      <c r="TKJ44" s="489"/>
      <c r="TKK44" s="489"/>
      <c r="TKL44" s="489"/>
      <c r="TKM44" s="489"/>
      <c r="TKN44" s="489"/>
      <c r="TKO44" s="489"/>
      <c r="TKP44" s="489"/>
      <c r="TKQ44" s="489"/>
      <c r="TKR44" s="489"/>
      <c r="TKS44" s="489"/>
      <c r="TKT44" s="489"/>
      <c r="TKU44" s="489"/>
      <c r="TKV44" s="489"/>
      <c r="TKW44" s="489"/>
      <c r="TKX44" s="489"/>
      <c r="TKY44" s="489"/>
      <c r="TKZ44" s="489"/>
      <c r="TLA44" s="489"/>
      <c r="TLB44" s="489"/>
      <c r="TLC44" s="489"/>
      <c r="TLD44" s="489"/>
      <c r="TLE44" s="489"/>
      <c r="TLF44" s="489"/>
      <c r="TLG44" s="489"/>
      <c r="TLH44" s="489"/>
      <c r="TLI44" s="489"/>
      <c r="TLJ44" s="489"/>
      <c r="TLK44" s="489"/>
      <c r="TLL44" s="489"/>
      <c r="TLM44" s="489"/>
      <c r="TLN44" s="489"/>
      <c r="TLO44" s="489"/>
      <c r="TLP44" s="489"/>
      <c r="TLQ44" s="489"/>
      <c r="TLR44" s="489"/>
      <c r="TLS44" s="489"/>
      <c r="TLT44" s="489"/>
      <c r="TLU44" s="489"/>
      <c r="TLV44" s="489"/>
      <c r="TLW44" s="489"/>
      <c r="TLX44" s="489"/>
      <c r="TLY44" s="489"/>
      <c r="TLZ44" s="489"/>
      <c r="TMA44" s="489"/>
      <c r="TMB44" s="489"/>
      <c r="TMC44" s="489"/>
      <c r="TMD44" s="489"/>
      <c r="TME44" s="489"/>
      <c r="TMF44" s="489"/>
      <c r="TMG44" s="489"/>
      <c r="TMH44" s="489"/>
      <c r="TMI44" s="489"/>
      <c r="TMJ44" s="489"/>
      <c r="TMK44" s="489"/>
      <c r="TML44" s="489"/>
      <c r="TMM44" s="489"/>
      <c r="TMN44" s="489"/>
      <c r="TMO44" s="489"/>
      <c r="TMP44" s="489"/>
      <c r="TMQ44" s="489"/>
      <c r="TMR44" s="489"/>
      <c r="TMS44" s="489"/>
      <c r="TMT44" s="489"/>
      <c r="TMU44" s="489"/>
      <c r="TMV44" s="489"/>
      <c r="TMW44" s="489"/>
      <c r="TMX44" s="489"/>
      <c r="TMY44" s="489"/>
      <c r="TMZ44" s="489"/>
      <c r="TNA44" s="489"/>
      <c r="TNB44" s="489"/>
      <c r="TNC44" s="489"/>
      <c r="TND44" s="489"/>
      <c r="TNE44" s="489"/>
      <c r="TNF44" s="489"/>
      <c r="TNG44" s="489"/>
      <c r="TNH44" s="489"/>
      <c r="TNI44" s="489"/>
      <c r="TNJ44" s="489"/>
      <c r="TNK44" s="489"/>
      <c r="TNL44" s="489"/>
      <c r="TNM44" s="489"/>
      <c r="TNN44" s="489"/>
      <c r="TNO44" s="489"/>
      <c r="TNP44" s="489"/>
      <c r="TNQ44" s="489"/>
      <c r="TNR44" s="489"/>
      <c r="TNS44" s="489"/>
      <c r="TNT44" s="489"/>
      <c r="TNU44" s="489"/>
      <c r="TNV44" s="489"/>
      <c r="TNW44" s="489"/>
      <c r="TNX44" s="489"/>
      <c r="TNY44" s="489"/>
      <c r="TNZ44" s="489"/>
      <c r="TOA44" s="489"/>
      <c r="TOB44" s="489"/>
      <c r="TOC44" s="489"/>
      <c r="TOD44" s="489"/>
      <c r="TOE44" s="489"/>
      <c r="TOF44" s="489"/>
      <c r="TOG44" s="489"/>
      <c r="TOH44" s="489"/>
      <c r="TOI44" s="489"/>
      <c r="TOJ44" s="489"/>
      <c r="TOK44" s="489"/>
      <c r="TOL44" s="489"/>
      <c r="TOM44" s="489"/>
      <c r="TON44" s="489"/>
      <c r="TOO44" s="489"/>
      <c r="TOP44" s="489"/>
      <c r="TOQ44" s="489"/>
      <c r="TOR44" s="489"/>
      <c r="TOS44" s="489"/>
      <c r="TOT44" s="489"/>
      <c r="TOU44" s="489"/>
      <c r="TOV44" s="489"/>
      <c r="TOW44" s="489"/>
      <c r="TOX44" s="489"/>
      <c r="TOY44" s="489"/>
      <c r="TOZ44" s="489"/>
      <c r="TPA44" s="489"/>
      <c r="TPB44" s="489"/>
      <c r="TPC44" s="489"/>
      <c r="TPD44" s="489"/>
      <c r="TPE44" s="489"/>
      <c r="TPF44" s="489"/>
      <c r="TPG44" s="489"/>
      <c r="TPH44" s="489"/>
      <c r="TPI44" s="489"/>
      <c r="TPJ44" s="489"/>
      <c r="TPK44" s="489"/>
      <c r="TPL44" s="489"/>
      <c r="TPM44" s="489"/>
      <c r="TPN44" s="489"/>
      <c r="TPO44" s="489"/>
      <c r="TPP44" s="489"/>
      <c r="TPQ44" s="489"/>
      <c r="TPR44" s="489"/>
      <c r="TPS44" s="489"/>
      <c r="TPT44" s="489"/>
      <c r="TPU44" s="489"/>
      <c r="TPV44" s="489"/>
      <c r="TPW44" s="489"/>
      <c r="TPX44" s="489"/>
      <c r="TPY44" s="489"/>
      <c r="TPZ44" s="489"/>
      <c r="TQA44" s="489"/>
      <c r="TQB44" s="489"/>
      <c r="TQC44" s="489"/>
      <c r="TQD44" s="489"/>
      <c r="TQE44" s="489"/>
      <c r="TQF44" s="489"/>
      <c r="TQG44" s="489"/>
      <c r="TQH44" s="489"/>
      <c r="TQI44" s="489"/>
      <c r="TQJ44" s="489"/>
      <c r="TQK44" s="489"/>
      <c r="TQL44" s="489"/>
      <c r="TQM44" s="489"/>
      <c r="TQN44" s="489"/>
      <c r="TQO44" s="489"/>
      <c r="TQP44" s="489"/>
      <c r="TQQ44" s="489"/>
      <c r="TQR44" s="489"/>
      <c r="TQS44" s="489"/>
      <c r="TQT44" s="489"/>
      <c r="TQU44" s="489"/>
      <c r="TQV44" s="489"/>
      <c r="TQW44" s="489"/>
      <c r="TQX44" s="489"/>
      <c r="TQY44" s="489"/>
      <c r="TQZ44" s="489"/>
      <c r="TRA44" s="489"/>
      <c r="TRB44" s="489"/>
      <c r="TRC44" s="489"/>
      <c r="TRD44" s="489"/>
      <c r="TRE44" s="489"/>
      <c r="TRF44" s="489"/>
      <c r="TRG44" s="489"/>
      <c r="TRH44" s="489"/>
      <c r="TRI44" s="489"/>
      <c r="TRJ44" s="489"/>
      <c r="TRK44" s="489"/>
      <c r="TRL44" s="489"/>
      <c r="TRM44" s="489"/>
      <c r="TRN44" s="489"/>
      <c r="TRO44" s="489"/>
      <c r="TRP44" s="489"/>
      <c r="TRQ44" s="489"/>
      <c r="TRR44" s="489"/>
      <c r="TRS44" s="489"/>
      <c r="TRT44" s="489"/>
      <c r="TRU44" s="489"/>
      <c r="TRV44" s="489"/>
      <c r="TRW44" s="489"/>
      <c r="TRX44" s="489"/>
      <c r="TRY44" s="489"/>
      <c r="TRZ44" s="489"/>
      <c r="TSA44" s="489"/>
      <c r="TSB44" s="489"/>
      <c r="TSC44" s="489"/>
      <c r="TSD44" s="489"/>
      <c r="TSE44" s="489"/>
      <c r="TSF44" s="489"/>
      <c r="TSG44" s="489"/>
      <c r="TSH44" s="489"/>
      <c r="TSI44" s="489"/>
      <c r="TSJ44" s="489"/>
      <c r="TSK44" s="489"/>
      <c r="TSL44" s="489"/>
      <c r="TSM44" s="489"/>
      <c r="TSN44" s="489"/>
      <c r="TSO44" s="489"/>
      <c r="TSP44" s="489"/>
      <c r="TSQ44" s="489"/>
      <c r="TSR44" s="489"/>
      <c r="TSS44" s="489"/>
      <c r="TST44" s="489"/>
      <c r="TSU44" s="489"/>
      <c r="TSV44" s="489"/>
      <c r="TSW44" s="489"/>
      <c r="TSX44" s="489"/>
      <c r="TSY44" s="489"/>
      <c r="TSZ44" s="489"/>
      <c r="TTA44" s="489"/>
      <c r="TTB44" s="489"/>
      <c r="TTC44" s="489"/>
      <c r="TTD44" s="489"/>
      <c r="TTE44" s="489"/>
      <c r="TTF44" s="489"/>
      <c r="TTG44" s="489"/>
      <c r="TTH44" s="489"/>
      <c r="TTI44" s="489"/>
      <c r="TTJ44" s="489"/>
      <c r="TTK44" s="489"/>
      <c r="TTL44" s="489"/>
      <c r="TTM44" s="489"/>
      <c r="TTN44" s="489"/>
      <c r="TTO44" s="489"/>
      <c r="TTP44" s="489"/>
      <c r="TTQ44" s="489"/>
      <c r="TTR44" s="489"/>
      <c r="TTS44" s="489"/>
      <c r="TTT44" s="489"/>
      <c r="TTU44" s="489"/>
      <c r="TTV44" s="489"/>
      <c r="TTW44" s="489"/>
      <c r="TTX44" s="489"/>
      <c r="TTY44" s="489"/>
      <c r="TTZ44" s="489"/>
      <c r="TUA44" s="489"/>
      <c r="TUB44" s="489"/>
      <c r="TUC44" s="489"/>
      <c r="TUD44" s="489"/>
      <c r="TUE44" s="489"/>
      <c r="TUF44" s="489"/>
      <c r="TUG44" s="489"/>
      <c r="TUH44" s="489"/>
      <c r="TUI44" s="489"/>
      <c r="TUJ44" s="489"/>
      <c r="TUK44" s="489"/>
      <c r="TUL44" s="489"/>
      <c r="TUM44" s="489"/>
      <c r="TUN44" s="489"/>
      <c r="TUO44" s="489"/>
      <c r="TUP44" s="489"/>
      <c r="TUQ44" s="489"/>
      <c r="TUR44" s="489"/>
      <c r="TUS44" s="489"/>
      <c r="TUT44" s="489"/>
      <c r="TUU44" s="489"/>
      <c r="TUV44" s="489"/>
      <c r="TUW44" s="489"/>
      <c r="TUX44" s="489"/>
      <c r="TUY44" s="489"/>
      <c r="TUZ44" s="489"/>
      <c r="TVA44" s="489"/>
      <c r="TVB44" s="489"/>
      <c r="TVC44" s="489"/>
      <c r="TVD44" s="489"/>
      <c r="TVE44" s="489"/>
      <c r="TVF44" s="489"/>
      <c r="TVG44" s="489"/>
      <c r="TVH44" s="489"/>
      <c r="TVI44" s="489"/>
      <c r="TVJ44" s="489"/>
      <c r="TVK44" s="489"/>
      <c r="TVL44" s="489"/>
      <c r="TVM44" s="489"/>
      <c r="TVN44" s="489"/>
      <c r="TVO44" s="489"/>
      <c r="TVP44" s="489"/>
      <c r="TVQ44" s="489"/>
      <c r="TVR44" s="489"/>
      <c r="TVS44" s="489"/>
      <c r="TVT44" s="489"/>
      <c r="TVU44" s="489"/>
      <c r="TVV44" s="489"/>
      <c r="TVW44" s="489"/>
      <c r="TVX44" s="489"/>
      <c r="TVY44" s="489"/>
      <c r="TVZ44" s="489"/>
      <c r="TWA44" s="489"/>
      <c r="TWB44" s="489"/>
      <c r="TWC44" s="489"/>
      <c r="TWD44" s="489"/>
      <c r="TWE44" s="489"/>
      <c r="TWF44" s="489"/>
      <c r="TWG44" s="489"/>
      <c r="TWH44" s="489"/>
      <c r="TWI44" s="489"/>
      <c r="TWJ44" s="489"/>
      <c r="TWK44" s="489"/>
      <c r="TWL44" s="489"/>
      <c r="TWM44" s="489"/>
      <c r="TWN44" s="489"/>
      <c r="TWO44" s="489"/>
      <c r="TWP44" s="489"/>
      <c r="TWQ44" s="489"/>
      <c r="TWR44" s="489"/>
      <c r="TWS44" s="489"/>
      <c r="TWT44" s="489"/>
      <c r="TWU44" s="489"/>
      <c r="TWV44" s="489"/>
      <c r="TWW44" s="489"/>
      <c r="TWX44" s="489"/>
      <c r="TWY44" s="489"/>
      <c r="TWZ44" s="489"/>
      <c r="TXA44" s="489"/>
      <c r="TXB44" s="489"/>
      <c r="TXC44" s="489"/>
      <c r="TXD44" s="489"/>
      <c r="TXE44" s="489"/>
      <c r="TXF44" s="489"/>
      <c r="TXG44" s="489"/>
      <c r="TXH44" s="489"/>
      <c r="TXI44" s="489"/>
      <c r="TXJ44" s="489"/>
      <c r="TXK44" s="489"/>
      <c r="TXL44" s="489"/>
      <c r="TXM44" s="489"/>
      <c r="TXN44" s="489"/>
      <c r="TXO44" s="489"/>
      <c r="TXP44" s="489"/>
      <c r="TXQ44" s="489"/>
      <c r="TXR44" s="489"/>
      <c r="TXS44" s="489"/>
      <c r="TXT44" s="489"/>
      <c r="TXU44" s="489"/>
      <c r="TXV44" s="489"/>
      <c r="TXW44" s="489"/>
      <c r="TXX44" s="489"/>
      <c r="TXY44" s="489"/>
      <c r="TXZ44" s="489"/>
      <c r="TYA44" s="489"/>
      <c r="TYB44" s="489"/>
      <c r="TYC44" s="489"/>
      <c r="TYD44" s="489"/>
      <c r="TYE44" s="489"/>
      <c r="TYF44" s="489"/>
      <c r="TYG44" s="489"/>
      <c r="TYH44" s="489"/>
      <c r="TYI44" s="489"/>
      <c r="TYJ44" s="489"/>
      <c r="TYK44" s="489"/>
      <c r="TYL44" s="489"/>
      <c r="TYM44" s="489"/>
      <c r="TYN44" s="489"/>
      <c r="TYO44" s="489"/>
      <c r="TYP44" s="489"/>
      <c r="TYQ44" s="489"/>
      <c r="TYR44" s="489"/>
      <c r="TYS44" s="489"/>
      <c r="TYT44" s="489"/>
      <c r="TYU44" s="489"/>
      <c r="TYV44" s="489"/>
      <c r="TYW44" s="489"/>
      <c r="TYX44" s="489"/>
      <c r="TYY44" s="489"/>
      <c r="TYZ44" s="489"/>
      <c r="TZA44" s="489"/>
      <c r="TZB44" s="489"/>
      <c r="TZC44" s="489"/>
      <c r="TZD44" s="489"/>
      <c r="TZE44" s="489"/>
      <c r="TZF44" s="489"/>
      <c r="TZG44" s="489"/>
      <c r="TZH44" s="489"/>
      <c r="TZI44" s="489"/>
      <c r="TZJ44" s="489"/>
      <c r="TZK44" s="489"/>
      <c r="TZL44" s="489"/>
      <c r="TZM44" s="489"/>
      <c r="TZN44" s="489"/>
      <c r="TZO44" s="489"/>
      <c r="TZP44" s="489"/>
      <c r="TZQ44" s="489"/>
      <c r="TZR44" s="489"/>
      <c r="TZS44" s="489"/>
      <c r="TZT44" s="489"/>
      <c r="TZU44" s="489"/>
      <c r="TZV44" s="489"/>
      <c r="TZW44" s="489"/>
      <c r="TZX44" s="489"/>
      <c r="TZY44" s="489"/>
      <c r="TZZ44" s="489"/>
      <c r="UAA44" s="489"/>
      <c r="UAB44" s="489"/>
      <c r="UAC44" s="489"/>
      <c r="UAD44" s="489"/>
      <c r="UAE44" s="489"/>
      <c r="UAF44" s="489"/>
      <c r="UAG44" s="489"/>
      <c r="UAH44" s="489"/>
      <c r="UAI44" s="489"/>
      <c r="UAJ44" s="489"/>
      <c r="UAK44" s="489"/>
      <c r="UAL44" s="489"/>
      <c r="UAM44" s="489"/>
      <c r="UAN44" s="489"/>
      <c r="UAO44" s="489"/>
      <c r="UAP44" s="489"/>
      <c r="UAQ44" s="489"/>
      <c r="UAR44" s="489"/>
      <c r="UAS44" s="489"/>
      <c r="UAT44" s="489"/>
      <c r="UAU44" s="489"/>
      <c r="UAV44" s="489"/>
      <c r="UAW44" s="489"/>
      <c r="UAX44" s="489"/>
      <c r="UAY44" s="489"/>
      <c r="UAZ44" s="489"/>
      <c r="UBA44" s="489"/>
      <c r="UBB44" s="489"/>
      <c r="UBC44" s="489"/>
      <c r="UBD44" s="489"/>
      <c r="UBE44" s="489"/>
      <c r="UBF44" s="489"/>
      <c r="UBG44" s="489"/>
      <c r="UBH44" s="489"/>
      <c r="UBI44" s="489"/>
      <c r="UBJ44" s="489"/>
      <c r="UBK44" s="489"/>
      <c r="UBL44" s="489"/>
      <c r="UBM44" s="489"/>
      <c r="UBN44" s="489"/>
      <c r="UBO44" s="489"/>
      <c r="UBP44" s="489"/>
      <c r="UBQ44" s="489"/>
      <c r="UBR44" s="489"/>
      <c r="UBS44" s="489"/>
      <c r="UBT44" s="489"/>
      <c r="UBU44" s="489"/>
      <c r="UBV44" s="489"/>
      <c r="UBW44" s="489"/>
      <c r="UBX44" s="489"/>
      <c r="UBY44" s="489"/>
      <c r="UBZ44" s="489"/>
      <c r="UCA44" s="489"/>
      <c r="UCB44" s="489"/>
      <c r="UCC44" s="489"/>
      <c r="UCD44" s="489"/>
      <c r="UCE44" s="489"/>
      <c r="UCF44" s="489"/>
      <c r="UCG44" s="489"/>
      <c r="UCH44" s="489"/>
      <c r="UCI44" s="489"/>
      <c r="UCJ44" s="489"/>
      <c r="UCK44" s="489"/>
      <c r="UCL44" s="489"/>
      <c r="UCM44" s="489"/>
      <c r="UCN44" s="489"/>
      <c r="UCO44" s="489"/>
      <c r="UCP44" s="489"/>
      <c r="UCQ44" s="489"/>
      <c r="UCR44" s="489"/>
      <c r="UCS44" s="489"/>
      <c r="UCT44" s="489"/>
      <c r="UCU44" s="489"/>
      <c r="UCV44" s="489"/>
      <c r="UCW44" s="489"/>
      <c r="UCX44" s="489"/>
      <c r="UCY44" s="489"/>
      <c r="UCZ44" s="489"/>
      <c r="UDA44" s="489"/>
      <c r="UDB44" s="489"/>
      <c r="UDC44" s="489"/>
      <c r="UDD44" s="489"/>
      <c r="UDE44" s="489"/>
      <c r="UDF44" s="489"/>
      <c r="UDG44" s="489"/>
      <c r="UDH44" s="489"/>
      <c r="UDI44" s="489"/>
      <c r="UDJ44" s="489"/>
      <c r="UDK44" s="489"/>
      <c r="UDL44" s="489"/>
      <c r="UDM44" s="489"/>
      <c r="UDN44" s="489"/>
      <c r="UDO44" s="489"/>
      <c r="UDP44" s="489"/>
      <c r="UDQ44" s="489"/>
      <c r="UDR44" s="489"/>
      <c r="UDS44" s="489"/>
      <c r="UDT44" s="489"/>
      <c r="UDU44" s="489"/>
      <c r="UDV44" s="489"/>
      <c r="UDW44" s="489"/>
      <c r="UDX44" s="489"/>
      <c r="UDY44" s="489"/>
      <c r="UDZ44" s="489"/>
      <c r="UEA44" s="489"/>
      <c r="UEB44" s="489"/>
      <c r="UEC44" s="489"/>
      <c r="UED44" s="489"/>
      <c r="UEE44" s="489"/>
      <c r="UEF44" s="489"/>
      <c r="UEG44" s="489"/>
      <c r="UEH44" s="489"/>
      <c r="UEI44" s="489"/>
      <c r="UEJ44" s="489"/>
      <c r="UEK44" s="489"/>
      <c r="UEL44" s="489"/>
      <c r="UEM44" s="489"/>
      <c r="UEN44" s="489"/>
      <c r="UEO44" s="489"/>
      <c r="UEP44" s="489"/>
      <c r="UEQ44" s="489"/>
      <c r="UER44" s="489"/>
      <c r="UES44" s="489"/>
      <c r="UET44" s="489"/>
      <c r="UEU44" s="489"/>
      <c r="UEV44" s="489"/>
      <c r="UEW44" s="489"/>
      <c r="UEX44" s="489"/>
      <c r="UEY44" s="489"/>
      <c r="UEZ44" s="489"/>
      <c r="UFA44" s="489"/>
      <c r="UFB44" s="489"/>
      <c r="UFC44" s="489"/>
      <c r="UFD44" s="489"/>
      <c r="UFE44" s="489"/>
      <c r="UFF44" s="489"/>
      <c r="UFG44" s="489"/>
      <c r="UFH44" s="489"/>
      <c r="UFI44" s="489"/>
      <c r="UFJ44" s="489"/>
      <c r="UFK44" s="489"/>
      <c r="UFL44" s="489"/>
      <c r="UFM44" s="489"/>
      <c r="UFN44" s="489"/>
      <c r="UFO44" s="489"/>
      <c r="UFP44" s="489"/>
      <c r="UFQ44" s="489"/>
      <c r="UFR44" s="489"/>
      <c r="UFS44" s="489"/>
      <c r="UFT44" s="489"/>
      <c r="UFU44" s="489"/>
      <c r="UFV44" s="489"/>
      <c r="UFW44" s="489"/>
      <c r="UFX44" s="489"/>
      <c r="UFY44" s="489"/>
      <c r="UFZ44" s="489"/>
      <c r="UGA44" s="489"/>
      <c r="UGB44" s="489"/>
      <c r="UGC44" s="489"/>
      <c r="UGD44" s="489"/>
      <c r="UGE44" s="489"/>
      <c r="UGF44" s="489"/>
      <c r="UGG44" s="489"/>
      <c r="UGH44" s="489"/>
      <c r="UGI44" s="489"/>
      <c r="UGJ44" s="489"/>
      <c r="UGK44" s="489"/>
      <c r="UGL44" s="489"/>
      <c r="UGM44" s="489"/>
      <c r="UGN44" s="489"/>
      <c r="UGO44" s="489"/>
      <c r="UGP44" s="489"/>
      <c r="UGQ44" s="489"/>
      <c r="UGR44" s="489"/>
      <c r="UGS44" s="489"/>
      <c r="UGT44" s="489"/>
      <c r="UGU44" s="489"/>
      <c r="UGV44" s="489"/>
      <c r="UGW44" s="489"/>
      <c r="UGX44" s="489"/>
      <c r="UGY44" s="489"/>
      <c r="UGZ44" s="489"/>
      <c r="UHA44" s="489"/>
      <c r="UHB44" s="489"/>
      <c r="UHC44" s="489"/>
      <c r="UHD44" s="489"/>
      <c r="UHE44" s="489"/>
      <c r="UHF44" s="489"/>
      <c r="UHG44" s="489"/>
      <c r="UHH44" s="489"/>
      <c r="UHI44" s="489"/>
      <c r="UHJ44" s="489"/>
      <c r="UHK44" s="489"/>
      <c r="UHL44" s="489"/>
      <c r="UHM44" s="489"/>
      <c r="UHN44" s="489"/>
      <c r="UHO44" s="489"/>
      <c r="UHP44" s="489"/>
      <c r="UHQ44" s="489"/>
      <c r="UHR44" s="489"/>
      <c r="UHS44" s="489"/>
      <c r="UHT44" s="489"/>
      <c r="UHU44" s="489"/>
      <c r="UHV44" s="489"/>
      <c r="UHW44" s="489"/>
      <c r="UHX44" s="489"/>
      <c r="UHY44" s="489"/>
      <c r="UHZ44" s="489"/>
      <c r="UIA44" s="489"/>
      <c r="UIB44" s="489"/>
      <c r="UIC44" s="489"/>
      <c r="UID44" s="489"/>
      <c r="UIE44" s="489"/>
      <c r="UIF44" s="489"/>
      <c r="UIG44" s="489"/>
      <c r="UIH44" s="489"/>
      <c r="UII44" s="489"/>
      <c r="UIJ44" s="489"/>
      <c r="UIK44" s="489"/>
      <c r="UIL44" s="489"/>
      <c r="UIM44" s="489"/>
      <c r="UIN44" s="489"/>
      <c r="UIO44" s="489"/>
      <c r="UIP44" s="489"/>
      <c r="UIQ44" s="489"/>
      <c r="UIR44" s="489"/>
      <c r="UIS44" s="489"/>
      <c r="UIT44" s="489"/>
      <c r="UIU44" s="489"/>
      <c r="UIV44" s="489"/>
      <c r="UIW44" s="489"/>
      <c r="UIX44" s="489"/>
      <c r="UIY44" s="489"/>
      <c r="UIZ44" s="489"/>
      <c r="UJA44" s="489"/>
      <c r="UJB44" s="489"/>
      <c r="UJC44" s="489"/>
      <c r="UJD44" s="489"/>
      <c r="UJE44" s="489"/>
      <c r="UJF44" s="489"/>
      <c r="UJG44" s="489"/>
      <c r="UJH44" s="489"/>
      <c r="UJI44" s="489"/>
      <c r="UJJ44" s="489"/>
      <c r="UJK44" s="489"/>
      <c r="UJL44" s="489"/>
      <c r="UJM44" s="489"/>
      <c r="UJN44" s="489"/>
      <c r="UJO44" s="489"/>
      <c r="UJP44" s="489"/>
      <c r="UJQ44" s="489"/>
      <c r="UJR44" s="489"/>
      <c r="UJS44" s="489"/>
      <c r="UJT44" s="489"/>
      <c r="UJU44" s="489"/>
      <c r="UJV44" s="489"/>
      <c r="UJW44" s="489"/>
      <c r="UJX44" s="489"/>
      <c r="UJY44" s="489"/>
      <c r="UJZ44" s="489"/>
      <c r="UKA44" s="489"/>
      <c r="UKB44" s="489"/>
      <c r="UKC44" s="489"/>
      <c r="UKD44" s="489"/>
      <c r="UKE44" s="489"/>
      <c r="UKF44" s="489"/>
      <c r="UKG44" s="489"/>
      <c r="UKH44" s="489"/>
      <c r="UKI44" s="489"/>
      <c r="UKJ44" s="489"/>
      <c r="UKK44" s="489"/>
      <c r="UKL44" s="489"/>
      <c r="UKM44" s="489"/>
      <c r="UKN44" s="489"/>
      <c r="UKO44" s="489"/>
      <c r="UKP44" s="489"/>
      <c r="UKQ44" s="489"/>
      <c r="UKR44" s="489"/>
      <c r="UKS44" s="489"/>
      <c r="UKT44" s="489"/>
      <c r="UKU44" s="489"/>
      <c r="UKV44" s="489"/>
      <c r="UKW44" s="489"/>
      <c r="UKX44" s="489"/>
      <c r="UKY44" s="489"/>
      <c r="UKZ44" s="489"/>
      <c r="ULA44" s="489"/>
      <c r="ULB44" s="489"/>
      <c r="ULC44" s="489"/>
      <c r="ULD44" s="489"/>
      <c r="ULE44" s="489"/>
      <c r="ULF44" s="489"/>
      <c r="ULG44" s="489"/>
      <c r="ULH44" s="489"/>
      <c r="ULI44" s="489"/>
      <c r="ULJ44" s="489"/>
      <c r="ULK44" s="489"/>
      <c r="ULL44" s="489"/>
      <c r="ULM44" s="489"/>
      <c r="ULN44" s="489"/>
      <c r="ULO44" s="489"/>
      <c r="ULP44" s="489"/>
      <c r="ULQ44" s="489"/>
      <c r="ULR44" s="489"/>
      <c r="ULS44" s="489"/>
      <c r="ULT44" s="489"/>
      <c r="ULU44" s="489"/>
      <c r="ULV44" s="489"/>
      <c r="ULW44" s="489"/>
      <c r="ULX44" s="489"/>
      <c r="ULY44" s="489"/>
      <c r="ULZ44" s="489"/>
      <c r="UMA44" s="489"/>
      <c r="UMB44" s="489"/>
      <c r="UMC44" s="489"/>
      <c r="UMD44" s="489"/>
      <c r="UME44" s="489"/>
      <c r="UMF44" s="489"/>
      <c r="UMG44" s="489"/>
      <c r="UMH44" s="489"/>
      <c r="UMI44" s="489"/>
      <c r="UMJ44" s="489"/>
      <c r="UMK44" s="489"/>
      <c r="UML44" s="489"/>
      <c r="UMM44" s="489"/>
      <c r="UMN44" s="489"/>
      <c r="UMO44" s="489"/>
      <c r="UMP44" s="489"/>
      <c r="UMQ44" s="489"/>
      <c r="UMR44" s="489"/>
      <c r="UMS44" s="489"/>
      <c r="UMT44" s="489"/>
      <c r="UMU44" s="489"/>
      <c r="UMV44" s="489"/>
      <c r="UMW44" s="489"/>
      <c r="UMX44" s="489"/>
      <c r="UMY44" s="489"/>
      <c r="UMZ44" s="489"/>
      <c r="UNA44" s="489"/>
      <c r="UNB44" s="489"/>
      <c r="UNC44" s="489"/>
      <c r="UND44" s="489"/>
      <c r="UNE44" s="489"/>
      <c r="UNF44" s="489"/>
      <c r="UNG44" s="489"/>
      <c r="UNH44" s="489"/>
      <c r="UNI44" s="489"/>
      <c r="UNJ44" s="489"/>
      <c r="UNK44" s="489"/>
      <c r="UNL44" s="489"/>
      <c r="UNM44" s="489"/>
      <c r="UNN44" s="489"/>
      <c r="UNO44" s="489"/>
      <c r="UNP44" s="489"/>
      <c r="UNQ44" s="489"/>
      <c r="UNR44" s="489"/>
      <c r="UNS44" s="489"/>
      <c r="UNT44" s="489"/>
      <c r="UNU44" s="489"/>
      <c r="UNV44" s="489"/>
      <c r="UNW44" s="489"/>
      <c r="UNX44" s="489"/>
      <c r="UNY44" s="489"/>
      <c r="UNZ44" s="489"/>
      <c r="UOA44" s="489"/>
      <c r="UOB44" s="489"/>
      <c r="UOC44" s="489"/>
      <c r="UOD44" s="489"/>
      <c r="UOE44" s="489"/>
      <c r="UOF44" s="489"/>
      <c r="UOG44" s="489"/>
      <c r="UOH44" s="489"/>
      <c r="UOI44" s="489"/>
      <c r="UOJ44" s="489"/>
      <c r="UOK44" s="489"/>
      <c r="UOL44" s="489"/>
      <c r="UOM44" s="489"/>
      <c r="UON44" s="489"/>
      <c r="UOO44" s="489"/>
      <c r="UOP44" s="489"/>
      <c r="UOQ44" s="489"/>
      <c r="UOR44" s="489"/>
      <c r="UOS44" s="489"/>
      <c r="UOT44" s="489"/>
      <c r="UOU44" s="489"/>
      <c r="UOV44" s="489"/>
      <c r="UOW44" s="489"/>
      <c r="UOX44" s="489"/>
      <c r="UOY44" s="489"/>
      <c r="UOZ44" s="489"/>
      <c r="UPA44" s="489"/>
      <c r="UPB44" s="489"/>
      <c r="UPC44" s="489"/>
      <c r="UPD44" s="489"/>
      <c r="UPE44" s="489"/>
      <c r="UPF44" s="489"/>
      <c r="UPG44" s="489"/>
      <c r="UPH44" s="489"/>
      <c r="UPI44" s="489"/>
      <c r="UPJ44" s="489"/>
      <c r="UPK44" s="489"/>
      <c r="UPL44" s="489"/>
      <c r="UPM44" s="489"/>
      <c r="UPN44" s="489"/>
      <c r="UPO44" s="489"/>
      <c r="UPP44" s="489"/>
      <c r="UPQ44" s="489"/>
      <c r="UPR44" s="489"/>
      <c r="UPS44" s="489"/>
      <c r="UPT44" s="489"/>
      <c r="UPU44" s="489"/>
      <c r="UPV44" s="489"/>
      <c r="UPW44" s="489"/>
      <c r="UPX44" s="489"/>
      <c r="UPY44" s="489"/>
      <c r="UPZ44" s="489"/>
      <c r="UQA44" s="489"/>
      <c r="UQB44" s="489"/>
      <c r="UQC44" s="489"/>
      <c r="UQD44" s="489"/>
      <c r="UQE44" s="489"/>
      <c r="UQF44" s="489"/>
      <c r="UQG44" s="489"/>
      <c r="UQH44" s="489"/>
      <c r="UQI44" s="489"/>
      <c r="UQJ44" s="489"/>
      <c r="UQK44" s="489"/>
      <c r="UQL44" s="489"/>
      <c r="UQM44" s="489"/>
      <c r="UQN44" s="489"/>
      <c r="UQO44" s="489"/>
      <c r="UQP44" s="489"/>
      <c r="UQQ44" s="489"/>
      <c r="UQR44" s="489"/>
      <c r="UQS44" s="489"/>
      <c r="UQT44" s="489"/>
      <c r="UQU44" s="489"/>
      <c r="UQV44" s="489"/>
      <c r="UQW44" s="489"/>
      <c r="UQX44" s="489"/>
      <c r="UQY44" s="489"/>
      <c r="UQZ44" s="489"/>
      <c r="URA44" s="489"/>
      <c r="URB44" s="489"/>
      <c r="URC44" s="489"/>
      <c r="URD44" s="489"/>
      <c r="URE44" s="489"/>
      <c r="URF44" s="489"/>
      <c r="URG44" s="489"/>
      <c r="URH44" s="489"/>
      <c r="URI44" s="489"/>
      <c r="URJ44" s="489"/>
      <c r="URK44" s="489"/>
      <c r="URL44" s="489"/>
      <c r="URM44" s="489"/>
      <c r="URN44" s="489"/>
      <c r="URO44" s="489"/>
      <c r="URP44" s="489"/>
      <c r="URQ44" s="489"/>
      <c r="URR44" s="489"/>
      <c r="URS44" s="489"/>
      <c r="URT44" s="489"/>
      <c r="URU44" s="489"/>
      <c r="URV44" s="489"/>
      <c r="URW44" s="489"/>
      <c r="URX44" s="489"/>
      <c r="URY44" s="489"/>
      <c r="URZ44" s="489"/>
      <c r="USA44" s="489"/>
      <c r="USB44" s="489"/>
      <c r="USC44" s="489"/>
      <c r="USD44" s="489"/>
      <c r="USE44" s="489"/>
      <c r="USF44" s="489"/>
      <c r="USG44" s="489"/>
      <c r="USH44" s="489"/>
      <c r="USI44" s="489"/>
      <c r="USJ44" s="489"/>
      <c r="USK44" s="489"/>
      <c r="USL44" s="489"/>
      <c r="USM44" s="489"/>
      <c r="USN44" s="489"/>
      <c r="USO44" s="489"/>
      <c r="USP44" s="489"/>
      <c r="USQ44" s="489"/>
      <c r="USR44" s="489"/>
      <c r="USS44" s="489"/>
      <c r="UST44" s="489"/>
      <c r="USU44" s="489"/>
      <c r="USV44" s="489"/>
      <c r="USW44" s="489"/>
      <c r="USX44" s="489"/>
      <c r="USY44" s="489"/>
      <c r="USZ44" s="489"/>
      <c r="UTA44" s="489"/>
      <c r="UTB44" s="489"/>
      <c r="UTC44" s="489"/>
      <c r="UTD44" s="489"/>
      <c r="UTE44" s="489"/>
      <c r="UTF44" s="489"/>
      <c r="UTG44" s="489"/>
      <c r="UTH44" s="489"/>
      <c r="UTI44" s="489"/>
      <c r="UTJ44" s="489"/>
      <c r="UTK44" s="489"/>
      <c r="UTL44" s="489"/>
      <c r="UTM44" s="489"/>
      <c r="UTN44" s="489"/>
      <c r="UTO44" s="489"/>
      <c r="UTP44" s="489"/>
      <c r="UTQ44" s="489"/>
      <c r="UTR44" s="489"/>
      <c r="UTS44" s="489"/>
      <c r="UTT44" s="489"/>
      <c r="UTU44" s="489"/>
      <c r="UTV44" s="489"/>
      <c r="UTW44" s="489"/>
      <c r="UTX44" s="489"/>
      <c r="UTY44" s="489"/>
      <c r="UTZ44" s="489"/>
      <c r="UUA44" s="489"/>
      <c r="UUB44" s="489"/>
      <c r="UUC44" s="489"/>
      <c r="UUD44" s="489"/>
      <c r="UUE44" s="489"/>
      <c r="UUF44" s="489"/>
      <c r="UUG44" s="489"/>
      <c r="UUH44" s="489"/>
      <c r="UUI44" s="489"/>
      <c r="UUJ44" s="489"/>
      <c r="UUK44" s="489"/>
      <c r="UUL44" s="489"/>
      <c r="UUM44" s="489"/>
      <c r="UUN44" s="489"/>
      <c r="UUO44" s="489"/>
      <c r="UUP44" s="489"/>
      <c r="UUQ44" s="489"/>
      <c r="UUR44" s="489"/>
      <c r="UUS44" s="489"/>
      <c r="UUT44" s="489"/>
      <c r="UUU44" s="489"/>
      <c r="UUV44" s="489"/>
      <c r="UUW44" s="489"/>
      <c r="UUX44" s="489"/>
      <c r="UUY44" s="489"/>
      <c r="UUZ44" s="489"/>
      <c r="UVA44" s="489"/>
      <c r="UVB44" s="489"/>
      <c r="UVC44" s="489"/>
      <c r="UVD44" s="489"/>
      <c r="UVE44" s="489"/>
      <c r="UVF44" s="489"/>
      <c r="UVG44" s="489"/>
      <c r="UVH44" s="489"/>
      <c r="UVI44" s="489"/>
      <c r="UVJ44" s="489"/>
      <c r="UVK44" s="489"/>
      <c r="UVL44" s="489"/>
      <c r="UVM44" s="489"/>
      <c r="UVN44" s="489"/>
      <c r="UVO44" s="489"/>
      <c r="UVP44" s="489"/>
      <c r="UVQ44" s="489"/>
      <c r="UVR44" s="489"/>
      <c r="UVS44" s="489"/>
      <c r="UVT44" s="489"/>
      <c r="UVU44" s="489"/>
      <c r="UVV44" s="489"/>
      <c r="UVW44" s="489"/>
      <c r="UVX44" s="489"/>
      <c r="UVY44" s="489"/>
      <c r="UVZ44" s="489"/>
      <c r="UWA44" s="489"/>
      <c r="UWB44" s="489"/>
      <c r="UWC44" s="489"/>
      <c r="UWD44" s="489"/>
      <c r="UWE44" s="489"/>
      <c r="UWF44" s="489"/>
      <c r="UWG44" s="489"/>
      <c r="UWH44" s="489"/>
      <c r="UWI44" s="489"/>
      <c r="UWJ44" s="489"/>
      <c r="UWK44" s="489"/>
      <c r="UWL44" s="489"/>
      <c r="UWM44" s="489"/>
      <c r="UWN44" s="489"/>
      <c r="UWO44" s="489"/>
      <c r="UWP44" s="489"/>
      <c r="UWQ44" s="489"/>
      <c r="UWR44" s="489"/>
      <c r="UWS44" s="489"/>
      <c r="UWT44" s="489"/>
      <c r="UWU44" s="489"/>
      <c r="UWV44" s="489"/>
      <c r="UWW44" s="489"/>
      <c r="UWX44" s="489"/>
      <c r="UWY44" s="489"/>
      <c r="UWZ44" s="489"/>
      <c r="UXA44" s="489"/>
      <c r="UXB44" s="489"/>
      <c r="UXC44" s="489"/>
      <c r="UXD44" s="489"/>
      <c r="UXE44" s="489"/>
      <c r="UXF44" s="489"/>
      <c r="UXG44" s="489"/>
      <c r="UXH44" s="489"/>
      <c r="UXI44" s="489"/>
      <c r="UXJ44" s="489"/>
      <c r="UXK44" s="489"/>
      <c r="UXL44" s="489"/>
      <c r="UXM44" s="489"/>
      <c r="UXN44" s="489"/>
      <c r="UXO44" s="489"/>
      <c r="UXP44" s="489"/>
      <c r="UXQ44" s="489"/>
      <c r="UXR44" s="489"/>
      <c r="UXS44" s="489"/>
      <c r="UXT44" s="489"/>
      <c r="UXU44" s="489"/>
      <c r="UXV44" s="489"/>
      <c r="UXW44" s="489"/>
      <c r="UXX44" s="489"/>
      <c r="UXY44" s="489"/>
      <c r="UXZ44" s="489"/>
      <c r="UYA44" s="489"/>
      <c r="UYB44" s="489"/>
      <c r="UYC44" s="489"/>
      <c r="UYD44" s="489"/>
      <c r="UYE44" s="489"/>
      <c r="UYF44" s="489"/>
      <c r="UYG44" s="489"/>
      <c r="UYH44" s="489"/>
      <c r="UYI44" s="489"/>
      <c r="UYJ44" s="489"/>
      <c r="UYK44" s="489"/>
      <c r="UYL44" s="489"/>
      <c r="UYM44" s="489"/>
      <c r="UYN44" s="489"/>
      <c r="UYO44" s="489"/>
      <c r="UYP44" s="489"/>
      <c r="UYQ44" s="489"/>
      <c r="UYR44" s="489"/>
      <c r="UYS44" s="489"/>
      <c r="UYT44" s="489"/>
      <c r="UYU44" s="489"/>
      <c r="UYV44" s="489"/>
      <c r="UYW44" s="489"/>
      <c r="UYX44" s="489"/>
      <c r="UYY44" s="489"/>
      <c r="UYZ44" s="489"/>
      <c r="UZA44" s="489"/>
      <c r="UZB44" s="489"/>
      <c r="UZC44" s="489"/>
      <c r="UZD44" s="489"/>
      <c r="UZE44" s="489"/>
      <c r="UZF44" s="489"/>
      <c r="UZG44" s="489"/>
      <c r="UZH44" s="489"/>
      <c r="UZI44" s="489"/>
      <c r="UZJ44" s="489"/>
      <c r="UZK44" s="489"/>
      <c r="UZL44" s="489"/>
      <c r="UZM44" s="489"/>
      <c r="UZN44" s="489"/>
      <c r="UZO44" s="489"/>
      <c r="UZP44" s="489"/>
      <c r="UZQ44" s="489"/>
      <c r="UZR44" s="489"/>
      <c r="UZS44" s="489"/>
      <c r="UZT44" s="489"/>
      <c r="UZU44" s="489"/>
      <c r="UZV44" s="489"/>
      <c r="UZW44" s="489"/>
      <c r="UZX44" s="489"/>
      <c r="UZY44" s="489"/>
      <c r="UZZ44" s="489"/>
      <c r="VAA44" s="489"/>
      <c r="VAB44" s="489"/>
      <c r="VAC44" s="489"/>
      <c r="VAD44" s="489"/>
      <c r="VAE44" s="489"/>
      <c r="VAF44" s="489"/>
      <c r="VAG44" s="489"/>
      <c r="VAH44" s="489"/>
      <c r="VAI44" s="489"/>
      <c r="VAJ44" s="489"/>
      <c r="VAK44" s="489"/>
      <c r="VAL44" s="489"/>
      <c r="VAM44" s="489"/>
      <c r="VAN44" s="489"/>
      <c r="VAO44" s="489"/>
      <c r="VAP44" s="489"/>
      <c r="VAQ44" s="489"/>
      <c r="VAR44" s="489"/>
      <c r="VAS44" s="489"/>
      <c r="VAT44" s="489"/>
      <c r="VAU44" s="489"/>
      <c r="VAV44" s="489"/>
      <c r="VAW44" s="489"/>
      <c r="VAX44" s="489"/>
      <c r="VAY44" s="489"/>
      <c r="VAZ44" s="489"/>
      <c r="VBA44" s="489"/>
      <c r="VBB44" s="489"/>
      <c r="VBC44" s="489"/>
      <c r="VBD44" s="489"/>
      <c r="VBE44" s="489"/>
      <c r="VBF44" s="489"/>
      <c r="VBG44" s="489"/>
      <c r="VBH44" s="489"/>
      <c r="VBI44" s="489"/>
      <c r="VBJ44" s="489"/>
      <c r="VBK44" s="489"/>
      <c r="VBL44" s="489"/>
      <c r="VBM44" s="489"/>
      <c r="VBN44" s="489"/>
      <c r="VBO44" s="489"/>
      <c r="VBP44" s="489"/>
      <c r="VBQ44" s="489"/>
      <c r="VBR44" s="489"/>
      <c r="VBS44" s="489"/>
      <c r="VBT44" s="489"/>
      <c r="VBU44" s="489"/>
      <c r="VBV44" s="489"/>
      <c r="VBW44" s="489"/>
      <c r="VBX44" s="489"/>
      <c r="VBY44" s="489"/>
      <c r="VBZ44" s="489"/>
      <c r="VCA44" s="489"/>
      <c r="VCB44" s="489"/>
      <c r="VCC44" s="489"/>
      <c r="VCD44" s="489"/>
      <c r="VCE44" s="489"/>
      <c r="VCF44" s="489"/>
      <c r="VCG44" s="489"/>
      <c r="VCH44" s="489"/>
      <c r="VCI44" s="489"/>
      <c r="VCJ44" s="489"/>
      <c r="VCK44" s="489"/>
      <c r="VCL44" s="489"/>
      <c r="VCM44" s="489"/>
      <c r="VCN44" s="489"/>
      <c r="VCO44" s="489"/>
      <c r="VCP44" s="489"/>
      <c r="VCQ44" s="489"/>
      <c r="VCR44" s="489"/>
      <c r="VCS44" s="489"/>
      <c r="VCT44" s="489"/>
      <c r="VCU44" s="489"/>
      <c r="VCV44" s="489"/>
      <c r="VCW44" s="489"/>
      <c r="VCX44" s="489"/>
      <c r="VCY44" s="489"/>
      <c r="VCZ44" s="489"/>
      <c r="VDA44" s="489"/>
      <c r="VDB44" s="489"/>
      <c r="VDC44" s="489"/>
      <c r="VDD44" s="489"/>
      <c r="VDE44" s="489"/>
      <c r="VDF44" s="489"/>
      <c r="VDG44" s="489"/>
      <c r="VDH44" s="489"/>
      <c r="VDI44" s="489"/>
      <c r="VDJ44" s="489"/>
      <c r="VDK44" s="489"/>
      <c r="VDL44" s="489"/>
      <c r="VDM44" s="489"/>
      <c r="VDN44" s="489"/>
      <c r="VDO44" s="489"/>
      <c r="VDP44" s="489"/>
      <c r="VDQ44" s="489"/>
      <c r="VDR44" s="489"/>
      <c r="VDS44" s="489"/>
      <c r="VDT44" s="489"/>
      <c r="VDU44" s="489"/>
      <c r="VDV44" s="489"/>
      <c r="VDW44" s="489"/>
      <c r="VDX44" s="489"/>
      <c r="VDY44" s="489"/>
      <c r="VDZ44" s="489"/>
      <c r="VEA44" s="489"/>
      <c r="VEB44" s="489"/>
      <c r="VEC44" s="489"/>
      <c r="VED44" s="489"/>
      <c r="VEE44" s="489"/>
      <c r="VEF44" s="489"/>
      <c r="VEG44" s="489"/>
      <c r="VEH44" s="489"/>
      <c r="VEI44" s="489"/>
      <c r="VEJ44" s="489"/>
      <c r="VEK44" s="489"/>
      <c r="VEL44" s="489"/>
      <c r="VEM44" s="489"/>
      <c r="VEN44" s="489"/>
      <c r="VEO44" s="489"/>
      <c r="VEP44" s="489"/>
      <c r="VEQ44" s="489"/>
      <c r="VER44" s="489"/>
      <c r="VES44" s="489"/>
      <c r="VET44" s="489"/>
      <c r="VEU44" s="489"/>
      <c r="VEV44" s="489"/>
      <c r="VEW44" s="489"/>
      <c r="VEX44" s="489"/>
      <c r="VEY44" s="489"/>
      <c r="VEZ44" s="489"/>
      <c r="VFA44" s="489"/>
      <c r="VFB44" s="489"/>
      <c r="VFC44" s="489"/>
      <c r="VFD44" s="489"/>
      <c r="VFE44" s="489"/>
      <c r="VFF44" s="489"/>
      <c r="VFG44" s="489"/>
      <c r="VFH44" s="489"/>
      <c r="VFI44" s="489"/>
      <c r="VFJ44" s="489"/>
      <c r="VFK44" s="489"/>
      <c r="VFL44" s="489"/>
      <c r="VFM44" s="489"/>
      <c r="VFN44" s="489"/>
      <c r="VFO44" s="489"/>
      <c r="VFP44" s="489"/>
      <c r="VFQ44" s="489"/>
      <c r="VFR44" s="489"/>
      <c r="VFS44" s="489"/>
      <c r="VFT44" s="489"/>
      <c r="VFU44" s="489"/>
      <c r="VFV44" s="489"/>
      <c r="VFW44" s="489"/>
      <c r="VFX44" s="489"/>
      <c r="VFY44" s="489"/>
      <c r="VFZ44" s="489"/>
      <c r="VGA44" s="489"/>
      <c r="VGB44" s="489"/>
      <c r="VGC44" s="489"/>
      <c r="VGD44" s="489"/>
      <c r="VGE44" s="489"/>
      <c r="VGF44" s="489"/>
      <c r="VGG44" s="489"/>
      <c r="VGH44" s="489"/>
      <c r="VGI44" s="489"/>
      <c r="VGJ44" s="489"/>
      <c r="VGK44" s="489"/>
      <c r="VGL44" s="489"/>
      <c r="VGM44" s="489"/>
      <c r="VGN44" s="489"/>
      <c r="VGO44" s="489"/>
      <c r="VGP44" s="489"/>
      <c r="VGQ44" s="489"/>
      <c r="VGR44" s="489"/>
      <c r="VGS44" s="489"/>
      <c r="VGT44" s="489"/>
      <c r="VGU44" s="489"/>
      <c r="VGV44" s="489"/>
      <c r="VGW44" s="489"/>
      <c r="VGX44" s="489"/>
      <c r="VGY44" s="489"/>
      <c r="VGZ44" s="489"/>
      <c r="VHA44" s="489"/>
      <c r="VHB44" s="489"/>
      <c r="VHC44" s="489"/>
      <c r="VHD44" s="489"/>
      <c r="VHE44" s="489"/>
      <c r="VHF44" s="489"/>
      <c r="VHG44" s="489"/>
      <c r="VHH44" s="489"/>
      <c r="VHI44" s="489"/>
      <c r="VHJ44" s="489"/>
      <c r="VHK44" s="489"/>
      <c r="VHL44" s="489"/>
      <c r="VHM44" s="489"/>
      <c r="VHN44" s="489"/>
      <c r="VHO44" s="489"/>
      <c r="VHP44" s="489"/>
      <c r="VHQ44" s="489"/>
      <c r="VHR44" s="489"/>
      <c r="VHS44" s="489"/>
      <c r="VHT44" s="489"/>
      <c r="VHU44" s="489"/>
      <c r="VHV44" s="489"/>
      <c r="VHW44" s="489"/>
      <c r="VHX44" s="489"/>
      <c r="VHY44" s="489"/>
      <c r="VHZ44" s="489"/>
      <c r="VIA44" s="489"/>
      <c r="VIB44" s="489"/>
      <c r="VIC44" s="489"/>
      <c r="VID44" s="489"/>
      <c r="VIE44" s="489"/>
      <c r="VIF44" s="489"/>
      <c r="VIG44" s="489"/>
      <c r="VIH44" s="489"/>
      <c r="VII44" s="489"/>
      <c r="VIJ44" s="489"/>
      <c r="VIK44" s="489"/>
      <c r="VIL44" s="489"/>
      <c r="VIM44" s="489"/>
      <c r="VIN44" s="489"/>
      <c r="VIO44" s="489"/>
      <c r="VIP44" s="489"/>
      <c r="VIQ44" s="489"/>
      <c r="VIR44" s="489"/>
      <c r="VIS44" s="489"/>
      <c r="VIT44" s="489"/>
      <c r="VIU44" s="489"/>
      <c r="VIV44" s="489"/>
      <c r="VIW44" s="489"/>
      <c r="VIX44" s="489"/>
      <c r="VIY44" s="489"/>
      <c r="VIZ44" s="489"/>
      <c r="VJA44" s="489"/>
      <c r="VJB44" s="489"/>
      <c r="VJC44" s="489"/>
      <c r="VJD44" s="489"/>
      <c r="VJE44" s="489"/>
      <c r="VJF44" s="489"/>
      <c r="VJG44" s="489"/>
      <c r="VJH44" s="489"/>
      <c r="VJI44" s="489"/>
      <c r="VJJ44" s="489"/>
      <c r="VJK44" s="489"/>
      <c r="VJL44" s="489"/>
      <c r="VJM44" s="489"/>
      <c r="VJN44" s="489"/>
      <c r="VJO44" s="489"/>
      <c r="VJP44" s="489"/>
      <c r="VJQ44" s="489"/>
      <c r="VJR44" s="489"/>
      <c r="VJS44" s="489"/>
      <c r="VJT44" s="489"/>
      <c r="VJU44" s="489"/>
      <c r="VJV44" s="489"/>
      <c r="VJW44" s="489"/>
      <c r="VJX44" s="489"/>
      <c r="VJY44" s="489"/>
      <c r="VJZ44" s="489"/>
      <c r="VKA44" s="489"/>
      <c r="VKB44" s="489"/>
      <c r="VKC44" s="489"/>
      <c r="VKD44" s="489"/>
      <c r="VKE44" s="489"/>
      <c r="VKF44" s="489"/>
      <c r="VKG44" s="489"/>
      <c r="VKH44" s="489"/>
      <c r="VKI44" s="489"/>
      <c r="VKJ44" s="489"/>
      <c r="VKK44" s="489"/>
      <c r="VKL44" s="489"/>
      <c r="VKM44" s="489"/>
      <c r="VKN44" s="489"/>
      <c r="VKO44" s="489"/>
      <c r="VKP44" s="489"/>
      <c r="VKQ44" s="489"/>
      <c r="VKR44" s="489"/>
      <c r="VKS44" s="489"/>
      <c r="VKT44" s="489"/>
      <c r="VKU44" s="489"/>
      <c r="VKV44" s="489"/>
      <c r="VKW44" s="489"/>
      <c r="VKX44" s="489"/>
      <c r="VKY44" s="489"/>
      <c r="VKZ44" s="489"/>
      <c r="VLA44" s="489"/>
      <c r="VLB44" s="489"/>
      <c r="VLC44" s="489"/>
      <c r="VLD44" s="489"/>
      <c r="VLE44" s="489"/>
      <c r="VLF44" s="489"/>
      <c r="VLG44" s="489"/>
      <c r="VLH44" s="489"/>
      <c r="VLI44" s="489"/>
      <c r="VLJ44" s="489"/>
      <c r="VLK44" s="489"/>
      <c r="VLL44" s="489"/>
      <c r="VLM44" s="489"/>
      <c r="VLN44" s="489"/>
      <c r="VLO44" s="489"/>
      <c r="VLP44" s="489"/>
      <c r="VLQ44" s="489"/>
      <c r="VLR44" s="489"/>
      <c r="VLS44" s="489"/>
      <c r="VLT44" s="489"/>
      <c r="VLU44" s="489"/>
      <c r="VLV44" s="489"/>
      <c r="VLW44" s="489"/>
      <c r="VLX44" s="489"/>
      <c r="VLY44" s="489"/>
      <c r="VLZ44" s="489"/>
      <c r="VMA44" s="489"/>
      <c r="VMB44" s="489"/>
      <c r="VMC44" s="489"/>
      <c r="VMD44" s="489"/>
      <c r="VME44" s="489"/>
      <c r="VMF44" s="489"/>
      <c r="VMG44" s="489"/>
      <c r="VMH44" s="489"/>
      <c r="VMI44" s="489"/>
      <c r="VMJ44" s="489"/>
      <c r="VMK44" s="489"/>
      <c r="VML44" s="489"/>
      <c r="VMM44" s="489"/>
      <c r="VMN44" s="489"/>
      <c r="VMO44" s="489"/>
      <c r="VMP44" s="489"/>
      <c r="VMQ44" s="489"/>
      <c r="VMR44" s="489"/>
      <c r="VMS44" s="489"/>
      <c r="VMT44" s="489"/>
      <c r="VMU44" s="489"/>
      <c r="VMV44" s="489"/>
      <c r="VMW44" s="489"/>
      <c r="VMX44" s="489"/>
      <c r="VMY44" s="489"/>
      <c r="VMZ44" s="489"/>
      <c r="VNA44" s="489"/>
      <c r="VNB44" s="489"/>
      <c r="VNC44" s="489"/>
      <c r="VND44" s="489"/>
      <c r="VNE44" s="489"/>
      <c r="VNF44" s="489"/>
      <c r="VNG44" s="489"/>
      <c r="VNH44" s="489"/>
      <c r="VNI44" s="489"/>
      <c r="VNJ44" s="489"/>
      <c r="VNK44" s="489"/>
      <c r="VNL44" s="489"/>
      <c r="VNM44" s="489"/>
      <c r="VNN44" s="489"/>
      <c r="VNO44" s="489"/>
      <c r="VNP44" s="489"/>
      <c r="VNQ44" s="489"/>
      <c r="VNR44" s="489"/>
      <c r="VNS44" s="489"/>
      <c r="VNT44" s="489"/>
      <c r="VNU44" s="489"/>
      <c r="VNV44" s="489"/>
      <c r="VNW44" s="489"/>
      <c r="VNX44" s="489"/>
      <c r="VNY44" s="489"/>
      <c r="VNZ44" s="489"/>
      <c r="VOA44" s="489"/>
      <c r="VOB44" s="489"/>
      <c r="VOC44" s="489"/>
      <c r="VOD44" s="489"/>
      <c r="VOE44" s="489"/>
      <c r="VOF44" s="489"/>
      <c r="VOG44" s="489"/>
      <c r="VOH44" s="489"/>
      <c r="VOI44" s="489"/>
      <c r="VOJ44" s="489"/>
      <c r="VOK44" s="489"/>
      <c r="VOL44" s="489"/>
      <c r="VOM44" s="489"/>
      <c r="VON44" s="489"/>
      <c r="VOO44" s="489"/>
      <c r="VOP44" s="489"/>
      <c r="VOQ44" s="489"/>
      <c r="VOR44" s="489"/>
      <c r="VOS44" s="489"/>
      <c r="VOT44" s="489"/>
      <c r="VOU44" s="489"/>
      <c r="VOV44" s="489"/>
      <c r="VOW44" s="489"/>
      <c r="VOX44" s="489"/>
      <c r="VOY44" s="489"/>
      <c r="VOZ44" s="489"/>
      <c r="VPA44" s="489"/>
      <c r="VPB44" s="489"/>
      <c r="VPC44" s="489"/>
      <c r="VPD44" s="489"/>
      <c r="VPE44" s="489"/>
      <c r="VPF44" s="489"/>
      <c r="VPG44" s="489"/>
      <c r="VPH44" s="489"/>
      <c r="VPI44" s="489"/>
      <c r="VPJ44" s="489"/>
      <c r="VPK44" s="489"/>
      <c r="VPL44" s="489"/>
      <c r="VPM44" s="489"/>
      <c r="VPN44" s="489"/>
      <c r="VPO44" s="489"/>
      <c r="VPP44" s="489"/>
      <c r="VPQ44" s="489"/>
      <c r="VPR44" s="489"/>
      <c r="VPS44" s="489"/>
      <c r="VPT44" s="489"/>
      <c r="VPU44" s="489"/>
      <c r="VPV44" s="489"/>
      <c r="VPW44" s="489"/>
      <c r="VPX44" s="489"/>
      <c r="VPY44" s="489"/>
      <c r="VPZ44" s="489"/>
      <c r="VQA44" s="489"/>
      <c r="VQB44" s="489"/>
      <c r="VQC44" s="489"/>
      <c r="VQD44" s="489"/>
      <c r="VQE44" s="489"/>
      <c r="VQF44" s="489"/>
      <c r="VQG44" s="489"/>
      <c r="VQH44" s="489"/>
      <c r="VQI44" s="489"/>
      <c r="VQJ44" s="489"/>
      <c r="VQK44" s="489"/>
      <c r="VQL44" s="489"/>
      <c r="VQM44" s="489"/>
      <c r="VQN44" s="489"/>
      <c r="VQO44" s="489"/>
      <c r="VQP44" s="489"/>
      <c r="VQQ44" s="489"/>
      <c r="VQR44" s="489"/>
      <c r="VQS44" s="489"/>
      <c r="VQT44" s="489"/>
      <c r="VQU44" s="489"/>
      <c r="VQV44" s="489"/>
      <c r="VQW44" s="489"/>
      <c r="VQX44" s="489"/>
      <c r="VQY44" s="489"/>
      <c r="VQZ44" s="489"/>
      <c r="VRA44" s="489"/>
      <c r="VRB44" s="489"/>
      <c r="VRC44" s="489"/>
      <c r="VRD44" s="489"/>
      <c r="VRE44" s="489"/>
      <c r="VRF44" s="489"/>
      <c r="VRG44" s="489"/>
      <c r="VRH44" s="489"/>
      <c r="VRI44" s="489"/>
      <c r="VRJ44" s="489"/>
      <c r="VRK44" s="489"/>
      <c r="VRL44" s="489"/>
      <c r="VRM44" s="489"/>
      <c r="VRN44" s="489"/>
      <c r="VRO44" s="489"/>
      <c r="VRP44" s="489"/>
      <c r="VRQ44" s="489"/>
      <c r="VRR44" s="489"/>
      <c r="VRS44" s="489"/>
      <c r="VRT44" s="489"/>
      <c r="VRU44" s="489"/>
      <c r="VRV44" s="489"/>
      <c r="VRW44" s="489"/>
      <c r="VRX44" s="489"/>
      <c r="VRY44" s="489"/>
      <c r="VRZ44" s="489"/>
      <c r="VSA44" s="489"/>
      <c r="VSB44" s="489"/>
      <c r="VSC44" s="489"/>
      <c r="VSD44" s="489"/>
      <c r="VSE44" s="489"/>
      <c r="VSF44" s="489"/>
      <c r="VSG44" s="489"/>
      <c r="VSH44" s="489"/>
      <c r="VSI44" s="489"/>
      <c r="VSJ44" s="489"/>
      <c r="VSK44" s="489"/>
      <c r="VSL44" s="489"/>
      <c r="VSM44" s="489"/>
      <c r="VSN44" s="489"/>
      <c r="VSO44" s="489"/>
      <c r="VSP44" s="489"/>
      <c r="VSQ44" s="489"/>
      <c r="VSR44" s="489"/>
      <c r="VSS44" s="489"/>
      <c r="VST44" s="489"/>
      <c r="VSU44" s="489"/>
      <c r="VSV44" s="489"/>
      <c r="VSW44" s="489"/>
      <c r="VSX44" s="489"/>
      <c r="VSY44" s="489"/>
      <c r="VSZ44" s="489"/>
      <c r="VTA44" s="489"/>
      <c r="VTB44" s="489"/>
      <c r="VTC44" s="489"/>
      <c r="VTD44" s="489"/>
      <c r="VTE44" s="489"/>
      <c r="VTF44" s="489"/>
      <c r="VTG44" s="489"/>
      <c r="VTH44" s="489"/>
      <c r="VTI44" s="489"/>
      <c r="VTJ44" s="489"/>
      <c r="VTK44" s="489"/>
      <c r="VTL44" s="489"/>
      <c r="VTM44" s="489"/>
      <c r="VTN44" s="489"/>
      <c r="VTO44" s="489"/>
      <c r="VTP44" s="489"/>
      <c r="VTQ44" s="489"/>
      <c r="VTR44" s="489"/>
      <c r="VTS44" s="489"/>
      <c r="VTT44" s="489"/>
      <c r="VTU44" s="489"/>
      <c r="VTV44" s="489"/>
      <c r="VTW44" s="489"/>
      <c r="VTX44" s="489"/>
      <c r="VTY44" s="489"/>
      <c r="VTZ44" s="489"/>
      <c r="VUA44" s="489"/>
      <c r="VUB44" s="489"/>
      <c r="VUC44" s="489"/>
      <c r="VUD44" s="489"/>
      <c r="VUE44" s="489"/>
      <c r="VUF44" s="489"/>
      <c r="VUG44" s="489"/>
      <c r="VUH44" s="489"/>
      <c r="VUI44" s="489"/>
      <c r="VUJ44" s="489"/>
      <c r="VUK44" s="489"/>
      <c r="VUL44" s="489"/>
      <c r="VUM44" s="489"/>
      <c r="VUN44" s="489"/>
      <c r="VUO44" s="489"/>
      <c r="VUP44" s="489"/>
      <c r="VUQ44" s="489"/>
      <c r="VUR44" s="489"/>
      <c r="VUS44" s="489"/>
      <c r="VUT44" s="489"/>
      <c r="VUU44" s="489"/>
      <c r="VUV44" s="489"/>
      <c r="VUW44" s="489"/>
      <c r="VUX44" s="489"/>
      <c r="VUY44" s="489"/>
      <c r="VUZ44" s="489"/>
      <c r="VVA44" s="489"/>
      <c r="VVB44" s="489"/>
      <c r="VVC44" s="489"/>
      <c r="VVD44" s="489"/>
      <c r="VVE44" s="489"/>
      <c r="VVF44" s="489"/>
      <c r="VVG44" s="489"/>
      <c r="VVH44" s="489"/>
      <c r="VVI44" s="489"/>
      <c r="VVJ44" s="489"/>
      <c r="VVK44" s="489"/>
      <c r="VVL44" s="489"/>
      <c r="VVM44" s="489"/>
      <c r="VVN44" s="489"/>
      <c r="VVO44" s="489"/>
      <c r="VVP44" s="489"/>
      <c r="VVQ44" s="489"/>
      <c r="VVR44" s="489"/>
      <c r="VVS44" s="489"/>
      <c r="VVT44" s="489"/>
      <c r="VVU44" s="489"/>
      <c r="VVV44" s="489"/>
      <c r="VVW44" s="489"/>
      <c r="VVX44" s="489"/>
      <c r="VVY44" s="489"/>
      <c r="VVZ44" s="489"/>
      <c r="VWA44" s="489"/>
      <c r="VWB44" s="489"/>
      <c r="VWC44" s="489"/>
      <c r="VWD44" s="489"/>
      <c r="VWE44" s="489"/>
      <c r="VWF44" s="489"/>
      <c r="VWG44" s="489"/>
      <c r="VWH44" s="489"/>
      <c r="VWI44" s="489"/>
      <c r="VWJ44" s="489"/>
      <c r="VWK44" s="489"/>
      <c r="VWL44" s="489"/>
      <c r="VWM44" s="489"/>
      <c r="VWN44" s="489"/>
      <c r="VWO44" s="489"/>
      <c r="VWP44" s="489"/>
      <c r="VWQ44" s="489"/>
      <c r="VWR44" s="489"/>
      <c r="VWS44" s="489"/>
      <c r="VWT44" s="489"/>
      <c r="VWU44" s="489"/>
      <c r="VWV44" s="489"/>
      <c r="VWW44" s="489"/>
      <c r="VWX44" s="489"/>
      <c r="VWY44" s="489"/>
      <c r="VWZ44" s="489"/>
      <c r="VXA44" s="489"/>
      <c r="VXB44" s="489"/>
      <c r="VXC44" s="489"/>
      <c r="VXD44" s="489"/>
      <c r="VXE44" s="489"/>
      <c r="VXF44" s="489"/>
      <c r="VXG44" s="489"/>
      <c r="VXH44" s="489"/>
      <c r="VXI44" s="489"/>
      <c r="VXJ44" s="489"/>
      <c r="VXK44" s="489"/>
      <c r="VXL44" s="489"/>
      <c r="VXM44" s="489"/>
      <c r="VXN44" s="489"/>
      <c r="VXO44" s="489"/>
      <c r="VXP44" s="489"/>
      <c r="VXQ44" s="489"/>
      <c r="VXR44" s="489"/>
      <c r="VXS44" s="489"/>
      <c r="VXT44" s="489"/>
      <c r="VXU44" s="489"/>
      <c r="VXV44" s="489"/>
      <c r="VXW44" s="489"/>
      <c r="VXX44" s="489"/>
      <c r="VXY44" s="489"/>
      <c r="VXZ44" s="489"/>
      <c r="VYA44" s="489"/>
      <c r="VYB44" s="489"/>
      <c r="VYC44" s="489"/>
      <c r="VYD44" s="489"/>
      <c r="VYE44" s="489"/>
      <c r="VYF44" s="489"/>
      <c r="VYG44" s="489"/>
      <c r="VYH44" s="489"/>
      <c r="VYI44" s="489"/>
      <c r="VYJ44" s="489"/>
      <c r="VYK44" s="489"/>
      <c r="VYL44" s="489"/>
      <c r="VYM44" s="489"/>
      <c r="VYN44" s="489"/>
      <c r="VYO44" s="489"/>
      <c r="VYP44" s="489"/>
      <c r="VYQ44" s="489"/>
      <c r="VYR44" s="489"/>
      <c r="VYS44" s="489"/>
      <c r="VYT44" s="489"/>
      <c r="VYU44" s="489"/>
      <c r="VYV44" s="489"/>
      <c r="VYW44" s="489"/>
      <c r="VYX44" s="489"/>
      <c r="VYY44" s="489"/>
      <c r="VYZ44" s="489"/>
      <c r="VZA44" s="489"/>
      <c r="VZB44" s="489"/>
      <c r="VZC44" s="489"/>
      <c r="VZD44" s="489"/>
      <c r="VZE44" s="489"/>
      <c r="VZF44" s="489"/>
      <c r="VZG44" s="489"/>
      <c r="VZH44" s="489"/>
      <c r="VZI44" s="489"/>
      <c r="VZJ44" s="489"/>
      <c r="VZK44" s="489"/>
      <c r="VZL44" s="489"/>
      <c r="VZM44" s="489"/>
      <c r="VZN44" s="489"/>
      <c r="VZO44" s="489"/>
      <c r="VZP44" s="489"/>
      <c r="VZQ44" s="489"/>
      <c r="VZR44" s="489"/>
      <c r="VZS44" s="489"/>
      <c r="VZT44" s="489"/>
      <c r="VZU44" s="489"/>
      <c r="VZV44" s="489"/>
      <c r="VZW44" s="489"/>
      <c r="VZX44" s="489"/>
      <c r="VZY44" s="489"/>
      <c r="VZZ44" s="489"/>
      <c r="WAA44" s="489"/>
      <c r="WAB44" s="489"/>
      <c r="WAC44" s="489"/>
      <c r="WAD44" s="489"/>
      <c r="WAE44" s="489"/>
      <c r="WAF44" s="489"/>
      <c r="WAG44" s="489"/>
      <c r="WAH44" s="489"/>
      <c r="WAI44" s="489"/>
      <c r="WAJ44" s="489"/>
      <c r="WAK44" s="489"/>
      <c r="WAL44" s="489"/>
      <c r="WAM44" s="489"/>
      <c r="WAN44" s="489"/>
      <c r="WAO44" s="489"/>
      <c r="WAP44" s="489"/>
      <c r="WAQ44" s="489"/>
      <c r="WAR44" s="489"/>
      <c r="WAS44" s="489"/>
      <c r="WAT44" s="489"/>
      <c r="WAU44" s="489"/>
      <c r="WAV44" s="489"/>
      <c r="WAW44" s="489"/>
      <c r="WAX44" s="489"/>
      <c r="WAY44" s="489"/>
      <c r="WAZ44" s="489"/>
      <c r="WBA44" s="489"/>
      <c r="WBB44" s="489"/>
      <c r="WBC44" s="489"/>
      <c r="WBD44" s="489"/>
      <c r="WBE44" s="489"/>
      <c r="WBF44" s="489"/>
      <c r="WBG44" s="489"/>
      <c r="WBH44" s="489"/>
      <c r="WBI44" s="489"/>
      <c r="WBJ44" s="489"/>
      <c r="WBK44" s="489"/>
      <c r="WBL44" s="489"/>
      <c r="WBM44" s="489"/>
      <c r="WBN44" s="489"/>
      <c r="WBO44" s="489"/>
      <c r="WBP44" s="489"/>
      <c r="WBQ44" s="489"/>
      <c r="WBR44" s="489"/>
      <c r="WBS44" s="489"/>
      <c r="WBT44" s="489"/>
      <c r="WBU44" s="489"/>
      <c r="WBV44" s="489"/>
      <c r="WBW44" s="489"/>
      <c r="WBX44" s="489"/>
      <c r="WBY44" s="489"/>
      <c r="WBZ44" s="489"/>
      <c r="WCA44" s="489"/>
      <c r="WCB44" s="489"/>
      <c r="WCC44" s="489"/>
      <c r="WCD44" s="489"/>
      <c r="WCE44" s="489"/>
      <c r="WCF44" s="489"/>
      <c r="WCG44" s="489"/>
      <c r="WCH44" s="489"/>
      <c r="WCI44" s="489"/>
      <c r="WCJ44" s="489"/>
      <c r="WCK44" s="489"/>
      <c r="WCL44" s="489"/>
      <c r="WCM44" s="489"/>
      <c r="WCN44" s="489"/>
      <c r="WCO44" s="489"/>
      <c r="WCP44" s="489"/>
      <c r="WCQ44" s="489"/>
      <c r="WCR44" s="489"/>
      <c r="WCS44" s="489"/>
      <c r="WCT44" s="489"/>
      <c r="WCU44" s="489"/>
      <c r="WCV44" s="489"/>
      <c r="WCW44" s="489"/>
      <c r="WCX44" s="489"/>
      <c r="WCY44" s="489"/>
      <c r="WCZ44" s="489"/>
      <c r="WDA44" s="489"/>
      <c r="WDB44" s="489"/>
      <c r="WDC44" s="489"/>
      <c r="WDD44" s="489"/>
      <c r="WDE44" s="489"/>
      <c r="WDF44" s="489"/>
      <c r="WDG44" s="489"/>
      <c r="WDH44" s="489"/>
      <c r="WDI44" s="489"/>
      <c r="WDJ44" s="489"/>
      <c r="WDK44" s="489"/>
      <c r="WDL44" s="489"/>
      <c r="WDM44" s="489"/>
      <c r="WDN44" s="489"/>
      <c r="WDO44" s="489"/>
      <c r="WDP44" s="489"/>
      <c r="WDQ44" s="489"/>
      <c r="WDR44" s="489"/>
      <c r="WDS44" s="489"/>
      <c r="WDT44" s="489"/>
      <c r="WDU44" s="489"/>
      <c r="WDV44" s="489"/>
      <c r="WDW44" s="489"/>
      <c r="WDX44" s="489"/>
      <c r="WDY44" s="489"/>
      <c r="WDZ44" s="489"/>
      <c r="WEA44" s="489"/>
      <c r="WEB44" s="489"/>
      <c r="WEC44" s="489"/>
      <c r="WED44" s="489"/>
      <c r="WEE44" s="489"/>
      <c r="WEF44" s="489"/>
      <c r="WEG44" s="489"/>
      <c r="WEH44" s="489"/>
      <c r="WEI44" s="489"/>
      <c r="WEJ44" s="489"/>
      <c r="WEK44" s="489"/>
      <c r="WEL44" s="489"/>
      <c r="WEM44" s="489"/>
      <c r="WEN44" s="489"/>
      <c r="WEO44" s="489"/>
      <c r="WEP44" s="489"/>
      <c r="WEQ44" s="489"/>
      <c r="WER44" s="489"/>
      <c r="WES44" s="489"/>
      <c r="WET44" s="489"/>
      <c r="WEU44" s="489"/>
      <c r="WEV44" s="489"/>
      <c r="WEW44" s="489"/>
      <c r="WEX44" s="489"/>
      <c r="WEY44" s="489"/>
      <c r="WEZ44" s="489"/>
      <c r="WFA44" s="489"/>
      <c r="WFB44" s="489"/>
      <c r="WFC44" s="489"/>
      <c r="WFD44" s="489"/>
      <c r="WFE44" s="489"/>
      <c r="WFF44" s="489"/>
      <c r="WFG44" s="489"/>
      <c r="WFH44" s="489"/>
      <c r="WFI44" s="489"/>
      <c r="WFJ44" s="489"/>
      <c r="WFK44" s="489"/>
      <c r="WFL44" s="489"/>
      <c r="WFM44" s="489"/>
      <c r="WFN44" s="489"/>
      <c r="WFO44" s="489"/>
      <c r="WFP44" s="489"/>
      <c r="WFQ44" s="489"/>
      <c r="WFR44" s="489"/>
      <c r="WFS44" s="489"/>
      <c r="WFT44" s="489"/>
      <c r="WFU44" s="489"/>
      <c r="WFV44" s="489"/>
      <c r="WFW44" s="489"/>
      <c r="WFX44" s="489"/>
      <c r="WFY44" s="489"/>
      <c r="WFZ44" s="489"/>
      <c r="WGA44" s="489"/>
      <c r="WGB44" s="489"/>
      <c r="WGC44" s="489"/>
      <c r="WGD44" s="489"/>
      <c r="WGE44" s="489"/>
      <c r="WGF44" s="489"/>
      <c r="WGG44" s="489"/>
      <c r="WGH44" s="489"/>
      <c r="WGI44" s="489"/>
      <c r="WGJ44" s="489"/>
      <c r="WGK44" s="489"/>
      <c r="WGL44" s="489"/>
      <c r="WGM44" s="489"/>
      <c r="WGN44" s="489"/>
      <c r="WGO44" s="489"/>
      <c r="WGP44" s="489"/>
      <c r="WGQ44" s="489"/>
      <c r="WGR44" s="489"/>
      <c r="WGS44" s="489"/>
      <c r="WGT44" s="489"/>
      <c r="WGU44" s="489"/>
      <c r="WGV44" s="489"/>
      <c r="WGW44" s="489"/>
      <c r="WGX44" s="489"/>
      <c r="WGY44" s="489"/>
      <c r="WGZ44" s="489"/>
      <c r="WHA44" s="489"/>
      <c r="WHB44" s="489"/>
      <c r="WHC44" s="489"/>
      <c r="WHD44" s="489"/>
      <c r="WHE44" s="489"/>
      <c r="WHF44" s="489"/>
      <c r="WHG44" s="489"/>
      <c r="WHH44" s="489"/>
      <c r="WHI44" s="489"/>
      <c r="WHJ44" s="489"/>
      <c r="WHK44" s="489"/>
      <c r="WHL44" s="489"/>
      <c r="WHM44" s="489"/>
      <c r="WHN44" s="489"/>
      <c r="WHO44" s="489"/>
      <c r="WHP44" s="489"/>
      <c r="WHQ44" s="489"/>
      <c r="WHR44" s="489"/>
      <c r="WHS44" s="489"/>
      <c r="WHT44" s="489"/>
      <c r="WHU44" s="489"/>
      <c r="WHV44" s="489"/>
      <c r="WHW44" s="489"/>
      <c r="WHX44" s="489"/>
      <c r="WHY44" s="489"/>
      <c r="WHZ44" s="489"/>
      <c r="WIA44" s="489"/>
      <c r="WIB44" s="489"/>
      <c r="WIC44" s="489"/>
      <c r="WID44" s="489"/>
      <c r="WIE44" s="489"/>
      <c r="WIF44" s="489"/>
      <c r="WIG44" s="489"/>
      <c r="WIH44" s="489"/>
      <c r="WII44" s="489"/>
      <c r="WIJ44" s="489"/>
      <c r="WIK44" s="489"/>
      <c r="WIL44" s="489"/>
      <c r="WIM44" s="489"/>
      <c r="WIN44" s="489"/>
      <c r="WIO44" s="489"/>
      <c r="WIP44" s="489"/>
      <c r="WIQ44" s="489"/>
      <c r="WIR44" s="489"/>
      <c r="WIS44" s="489"/>
      <c r="WIT44" s="489"/>
      <c r="WIU44" s="489"/>
      <c r="WIV44" s="489"/>
      <c r="WIW44" s="489"/>
      <c r="WIX44" s="489"/>
      <c r="WIY44" s="489"/>
      <c r="WIZ44" s="489"/>
      <c r="WJA44" s="489"/>
      <c r="WJB44" s="489"/>
      <c r="WJC44" s="489"/>
      <c r="WJD44" s="489"/>
      <c r="WJE44" s="489"/>
      <c r="WJF44" s="489"/>
      <c r="WJG44" s="489"/>
      <c r="WJH44" s="489"/>
      <c r="WJI44" s="489"/>
      <c r="WJJ44" s="489"/>
      <c r="WJK44" s="489"/>
      <c r="WJL44" s="489"/>
      <c r="WJM44" s="489"/>
      <c r="WJN44" s="489"/>
      <c r="WJO44" s="489"/>
      <c r="WJP44" s="489"/>
      <c r="WJQ44" s="489"/>
      <c r="WJR44" s="489"/>
      <c r="WJS44" s="489"/>
      <c r="WJT44" s="489"/>
      <c r="WJU44" s="489"/>
      <c r="WJV44" s="489"/>
      <c r="WJW44" s="489"/>
      <c r="WJX44" s="489"/>
      <c r="WJY44" s="489"/>
      <c r="WJZ44" s="489"/>
      <c r="WKA44" s="489"/>
      <c r="WKB44" s="489"/>
      <c r="WKC44" s="489"/>
      <c r="WKD44" s="489"/>
      <c r="WKE44" s="489"/>
      <c r="WKF44" s="489"/>
      <c r="WKG44" s="489"/>
      <c r="WKH44" s="489"/>
      <c r="WKI44" s="489"/>
      <c r="WKJ44" s="489"/>
      <c r="WKK44" s="489"/>
      <c r="WKL44" s="489"/>
      <c r="WKM44" s="489"/>
      <c r="WKN44" s="489"/>
      <c r="WKO44" s="489"/>
      <c r="WKP44" s="489"/>
      <c r="WKQ44" s="489"/>
      <c r="WKR44" s="489"/>
      <c r="WKS44" s="489"/>
      <c r="WKT44" s="489"/>
      <c r="WKU44" s="489"/>
      <c r="WKV44" s="489"/>
      <c r="WKW44" s="489"/>
      <c r="WKX44" s="489"/>
      <c r="WKY44" s="489"/>
      <c r="WKZ44" s="489"/>
      <c r="WLA44" s="489"/>
      <c r="WLB44" s="489"/>
      <c r="WLC44" s="489"/>
      <c r="WLD44" s="489"/>
      <c r="WLE44" s="489"/>
      <c r="WLF44" s="489"/>
      <c r="WLG44" s="489"/>
      <c r="WLH44" s="489"/>
      <c r="WLI44" s="489"/>
      <c r="WLJ44" s="489"/>
      <c r="WLK44" s="489"/>
      <c r="WLL44" s="489"/>
      <c r="WLM44" s="489"/>
      <c r="WLN44" s="489"/>
      <c r="WLO44" s="489"/>
      <c r="WLP44" s="489"/>
      <c r="WLQ44" s="489"/>
      <c r="WLR44" s="489"/>
      <c r="WLS44" s="489"/>
      <c r="WLT44" s="489"/>
      <c r="WLU44" s="489"/>
      <c r="WLV44" s="489"/>
      <c r="WLW44" s="489"/>
      <c r="WLX44" s="489"/>
      <c r="WLY44" s="489"/>
      <c r="WLZ44" s="489"/>
      <c r="WMA44" s="489"/>
      <c r="WMB44" s="489"/>
      <c r="WMC44" s="489"/>
      <c r="WMD44" s="489"/>
      <c r="WME44" s="489"/>
      <c r="WMF44" s="489"/>
      <c r="WMG44" s="489"/>
      <c r="WMH44" s="489"/>
      <c r="WMI44" s="489"/>
      <c r="WMJ44" s="489"/>
      <c r="WMK44" s="489"/>
      <c r="WML44" s="489"/>
      <c r="WMM44" s="489"/>
      <c r="WMN44" s="489"/>
      <c r="WMO44" s="489"/>
      <c r="WMP44" s="489"/>
      <c r="WMQ44" s="489"/>
      <c r="WMR44" s="489"/>
      <c r="WMS44" s="489"/>
      <c r="WMT44" s="489"/>
      <c r="WMU44" s="489"/>
      <c r="WMV44" s="489"/>
      <c r="WMW44" s="489"/>
      <c r="WMX44" s="489"/>
      <c r="WMY44" s="489"/>
      <c r="WMZ44" s="489"/>
      <c r="WNA44" s="489"/>
      <c r="WNB44" s="489"/>
      <c r="WNC44" s="489"/>
      <c r="WND44" s="489"/>
      <c r="WNE44" s="489"/>
      <c r="WNF44" s="489"/>
      <c r="WNG44" s="489"/>
      <c r="WNH44" s="489"/>
      <c r="WNI44" s="489"/>
      <c r="WNJ44" s="489"/>
      <c r="WNK44" s="489"/>
      <c r="WNL44" s="489"/>
      <c r="WNM44" s="489"/>
      <c r="WNN44" s="489"/>
      <c r="WNO44" s="489"/>
      <c r="WNP44" s="489"/>
      <c r="WNQ44" s="489"/>
      <c r="WNR44" s="489"/>
      <c r="WNS44" s="489"/>
      <c r="WNT44" s="489"/>
      <c r="WNU44" s="489"/>
      <c r="WNV44" s="489"/>
      <c r="WNW44" s="489"/>
      <c r="WNX44" s="489"/>
      <c r="WNY44" s="489"/>
      <c r="WNZ44" s="489"/>
      <c r="WOA44" s="489"/>
      <c r="WOB44" s="489"/>
      <c r="WOC44" s="489"/>
      <c r="WOD44" s="489"/>
      <c r="WOE44" s="489"/>
      <c r="WOF44" s="489"/>
      <c r="WOG44" s="489"/>
      <c r="WOH44" s="489"/>
      <c r="WOI44" s="489"/>
      <c r="WOJ44" s="489"/>
      <c r="WOK44" s="489"/>
      <c r="WOL44" s="489"/>
      <c r="WOM44" s="489"/>
      <c r="WON44" s="489"/>
      <c r="WOO44" s="489"/>
      <c r="WOP44" s="489"/>
      <c r="WOQ44" s="489"/>
      <c r="WOR44" s="489"/>
      <c r="WOS44" s="489"/>
      <c r="WOT44" s="489"/>
      <c r="WOU44" s="489"/>
      <c r="WOV44" s="489"/>
      <c r="WOW44" s="489"/>
      <c r="WOX44" s="489"/>
      <c r="WOY44" s="489"/>
      <c r="WOZ44" s="489"/>
      <c r="WPA44" s="489"/>
      <c r="WPB44" s="489"/>
      <c r="WPC44" s="489"/>
      <c r="WPD44" s="489"/>
      <c r="WPE44" s="489"/>
      <c r="WPF44" s="489"/>
      <c r="WPG44" s="489"/>
      <c r="WPH44" s="489"/>
      <c r="WPI44" s="489"/>
      <c r="WPJ44" s="489"/>
      <c r="WPK44" s="489"/>
      <c r="WPL44" s="489"/>
      <c r="WPM44" s="489"/>
      <c r="WPN44" s="489"/>
      <c r="WPO44" s="489"/>
      <c r="WPP44" s="489"/>
      <c r="WPQ44" s="489"/>
      <c r="WPR44" s="489"/>
      <c r="WPS44" s="489"/>
      <c r="WPT44" s="489"/>
      <c r="WPU44" s="489"/>
      <c r="WPV44" s="489"/>
      <c r="WPW44" s="489"/>
      <c r="WPX44" s="489"/>
      <c r="WPY44" s="489"/>
      <c r="WPZ44" s="489"/>
      <c r="WQA44" s="489"/>
      <c r="WQB44" s="489"/>
      <c r="WQC44" s="489"/>
      <c r="WQD44" s="489"/>
      <c r="WQE44" s="489"/>
      <c r="WQF44" s="489"/>
      <c r="WQG44" s="489"/>
      <c r="WQH44" s="489"/>
      <c r="WQI44" s="489"/>
      <c r="WQJ44" s="489"/>
      <c r="WQK44" s="489"/>
      <c r="WQL44" s="489"/>
      <c r="WQM44" s="489"/>
      <c r="WQN44" s="489"/>
      <c r="WQO44" s="489"/>
      <c r="WQP44" s="489"/>
      <c r="WQQ44" s="489"/>
      <c r="WQR44" s="489"/>
      <c r="WQS44" s="489"/>
      <c r="WQT44" s="489"/>
      <c r="WQU44" s="489"/>
      <c r="WQV44" s="489"/>
      <c r="WQW44" s="489"/>
      <c r="WQX44" s="489"/>
      <c r="WQY44" s="489"/>
      <c r="WQZ44" s="489"/>
      <c r="WRA44" s="489"/>
      <c r="WRB44" s="489"/>
      <c r="WRC44" s="489"/>
      <c r="WRD44" s="489"/>
      <c r="WRE44" s="489"/>
      <c r="WRF44" s="489"/>
      <c r="WRG44" s="489"/>
      <c r="WRH44" s="489"/>
      <c r="WRI44" s="489"/>
      <c r="WRJ44" s="489"/>
      <c r="WRK44" s="489"/>
      <c r="WRL44" s="489"/>
      <c r="WRM44" s="489"/>
      <c r="WRN44" s="489"/>
      <c r="WRO44" s="489"/>
      <c r="WRP44" s="489"/>
      <c r="WRQ44" s="489"/>
      <c r="WRR44" s="489"/>
      <c r="WRS44" s="489"/>
      <c r="WRT44" s="489"/>
      <c r="WRU44" s="489"/>
      <c r="WRV44" s="489"/>
      <c r="WRW44" s="489"/>
      <c r="WRX44" s="489"/>
      <c r="WRY44" s="489"/>
      <c r="WRZ44" s="489"/>
      <c r="WSA44" s="489"/>
      <c r="WSB44" s="489"/>
      <c r="WSC44" s="489"/>
      <c r="WSD44" s="489"/>
      <c r="WSE44" s="489"/>
      <c r="WSF44" s="489"/>
      <c r="WSG44" s="489"/>
      <c r="WSH44" s="489"/>
      <c r="WSI44" s="489"/>
      <c r="WSJ44" s="489"/>
      <c r="WSK44" s="489"/>
      <c r="WSL44" s="489"/>
      <c r="WSM44" s="489"/>
      <c r="WSN44" s="489"/>
      <c r="WSO44" s="489"/>
      <c r="WSP44" s="489"/>
      <c r="WSQ44" s="489"/>
      <c r="WSR44" s="489"/>
      <c r="WSS44" s="489"/>
      <c r="WST44" s="489"/>
      <c r="WSU44" s="489"/>
      <c r="WSV44" s="489"/>
      <c r="WSW44" s="489"/>
      <c r="WSX44" s="489"/>
      <c r="WSY44" s="489"/>
      <c r="WSZ44" s="489"/>
      <c r="WTA44" s="489"/>
      <c r="WTB44" s="489"/>
      <c r="WTC44" s="489"/>
      <c r="WTD44" s="489"/>
      <c r="WTE44" s="489"/>
      <c r="WTF44" s="489"/>
      <c r="WTG44" s="489"/>
      <c r="WTH44" s="489"/>
      <c r="WTI44" s="489"/>
      <c r="WTJ44" s="489"/>
      <c r="WTK44" s="489"/>
      <c r="WTL44" s="489"/>
      <c r="WTM44" s="489"/>
      <c r="WTN44" s="489"/>
      <c r="WTO44" s="489"/>
      <c r="WTP44" s="489"/>
      <c r="WTQ44" s="489"/>
      <c r="WTR44" s="489"/>
      <c r="WTS44" s="489"/>
      <c r="WTT44" s="489"/>
      <c r="WTU44" s="489"/>
      <c r="WTV44" s="489"/>
      <c r="WTW44" s="489"/>
      <c r="WTX44" s="489"/>
      <c r="WTY44" s="489"/>
      <c r="WTZ44" s="489"/>
      <c r="WUA44" s="489"/>
      <c r="WUB44" s="489"/>
      <c r="WUC44" s="489"/>
      <c r="WUD44" s="489"/>
      <c r="WUE44" s="489"/>
      <c r="WUF44" s="489"/>
      <c r="WUG44" s="489"/>
      <c r="WUH44" s="489"/>
      <c r="WUI44" s="489"/>
      <c r="WUJ44" s="489"/>
      <c r="WUK44" s="489"/>
      <c r="WUL44" s="489"/>
      <c r="WUM44" s="489"/>
      <c r="WUN44" s="489"/>
      <c r="WUO44" s="489"/>
      <c r="WUP44" s="489"/>
      <c r="WUQ44" s="489"/>
      <c r="WUR44" s="489"/>
      <c r="WUS44" s="489"/>
      <c r="WUT44" s="489"/>
      <c r="WUU44" s="489"/>
      <c r="WUV44" s="489"/>
      <c r="WUW44" s="489"/>
      <c r="WUX44" s="489"/>
      <c r="WUY44" s="489"/>
      <c r="WUZ44" s="489"/>
      <c r="WVA44" s="489"/>
      <c r="WVB44" s="489"/>
      <c r="WVC44" s="489"/>
      <c r="WVD44" s="489"/>
      <c r="WVE44" s="489"/>
      <c r="WVF44" s="489"/>
      <c r="WVG44" s="489"/>
    </row>
    <row r="45" spans="2:16127" s="421" customFormat="1" ht="20.100000000000001" customHeight="1">
      <c r="AA45" s="1424"/>
      <c r="AB45" s="418" t="s">
        <v>505</v>
      </c>
      <c r="AS45" s="489"/>
      <c r="AT45" s="489"/>
      <c r="AU45" s="489"/>
      <c r="AV45" s="489"/>
      <c r="AW45" s="489"/>
      <c r="AX45" s="489"/>
      <c r="AY45" s="489"/>
      <c r="AZ45" s="489"/>
      <c r="BA45" s="489"/>
      <c r="BB45" s="489"/>
      <c r="BC45" s="489"/>
      <c r="BD45" s="489"/>
      <c r="BE45" s="489"/>
      <c r="BF45" s="489"/>
      <c r="BG45" s="489"/>
      <c r="BH45" s="489"/>
      <c r="BI45" s="489"/>
      <c r="BJ45" s="489"/>
      <c r="BK45" s="489"/>
      <c r="BL45" s="489"/>
      <c r="BM45" s="489"/>
      <c r="BN45" s="489"/>
      <c r="BO45" s="489"/>
      <c r="BP45" s="489"/>
      <c r="BQ45" s="489"/>
      <c r="BR45" s="489"/>
      <c r="BS45" s="489"/>
      <c r="BT45" s="489"/>
      <c r="BU45" s="489"/>
      <c r="BV45" s="489"/>
      <c r="BW45" s="489"/>
      <c r="BX45" s="489"/>
      <c r="BY45" s="489"/>
      <c r="BZ45" s="489"/>
      <c r="CA45" s="489"/>
      <c r="CB45" s="489"/>
      <c r="CC45" s="489"/>
      <c r="CD45" s="489"/>
      <c r="CE45" s="489"/>
      <c r="CF45" s="489"/>
      <c r="CG45" s="489"/>
      <c r="CH45" s="489"/>
      <c r="CI45" s="489"/>
      <c r="CJ45" s="489"/>
      <c r="CK45" s="489"/>
      <c r="CL45" s="489"/>
      <c r="CM45" s="489"/>
      <c r="CN45" s="489"/>
      <c r="CO45" s="489"/>
      <c r="CP45" s="489"/>
      <c r="CQ45" s="489"/>
      <c r="CR45" s="489"/>
      <c r="CS45" s="489"/>
      <c r="CT45" s="489"/>
      <c r="CU45" s="489"/>
      <c r="CV45" s="489"/>
      <c r="CW45" s="489"/>
      <c r="CX45" s="489"/>
      <c r="CY45" s="489"/>
      <c r="CZ45" s="489"/>
      <c r="DA45" s="489"/>
      <c r="DB45" s="489"/>
      <c r="DC45" s="489"/>
      <c r="DD45" s="489"/>
      <c r="DE45" s="489"/>
      <c r="DF45" s="489"/>
      <c r="DG45" s="489"/>
      <c r="DH45" s="489"/>
      <c r="DI45" s="489"/>
      <c r="DJ45" s="489"/>
      <c r="DK45" s="489"/>
      <c r="DL45" s="489"/>
      <c r="DM45" s="489"/>
      <c r="DN45" s="489"/>
      <c r="DO45" s="489"/>
      <c r="DP45" s="489"/>
      <c r="DQ45" s="489"/>
      <c r="DR45" s="489"/>
      <c r="DS45" s="489"/>
      <c r="DT45" s="489"/>
      <c r="DU45" s="489"/>
      <c r="DV45" s="489"/>
      <c r="DW45" s="489"/>
      <c r="DX45" s="489"/>
      <c r="DY45" s="489"/>
      <c r="DZ45" s="489"/>
      <c r="EA45" s="489"/>
      <c r="EB45" s="489"/>
      <c r="EC45" s="489"/>
      <c r="ED45" s="489"/>
      <c r="EE45" s="489"/>
      <c r="EF45" s="489"/>
      <c r="EG45" s="489"/>
      <c r="EH45" s="489"/>
      <c r="EI45" s="489"/>
      <c r="EJ45" s="489"/>
      <c r="EK45" s="489"/>
      <c r="EL45" s="489"/>
      <c r="EM45" s="489"/>
      <c r="EN45" s="489"/>
      <c r="EO45" s="489"/>
      <c r="EP45" s="489"/>
      <c r="EQ45" s="489"/>
      <c r="ER45" s="489"/>
      <c r="ES45" s="489"/>
      <c r="ET45" s="489"/>
      <c r="EU45" s="489"/>
      <c r="EV45" s="489"/>
      <c r="EW45" s="489"/>
      <c r="EX45" s="489"/>
      <c r="EY45" s="489"/>
      <c r="EZ45" s="489"/>
      <c r="FA45" s="489"/>
      <c r="FB45" s="489"/>
      <c r="FC45" s="489"/>
      <c r="FD45" s="489"/>
      <c r="FE45" s="489"/>
      <c r="FF45" s="489"/>
      <c r="FG45" s="489"/>
      <c r="FH45" s="489"/>
      <c r="FI45" s="489"/>
      <c r="FJ45" s="489"/>
      <c r="FK45" s="489"/>
      <c r="FL45" s="489"/>
      <c r="FM45" s="489"/>
      <c r="FN45" s="489"/>
      <c r="FO45" s="489"/>
      <c r="FP45" s="489"/>
      <c r="FQ45" s="489"/>
      <c r="FR45" s="489"/>
      <c r="FS45" s="489"/>
      <c r="FT45" s="489"/>
      <c r="FU45" s="489"/>
      <c r="FV45" s="489"/>
      <c r="FW45" s="489"/>
      <c r="FX45" s="489"/>
      <c r="FY45" s="489"/>
      <c r="FZ45" s="489"/>
      <c r="GA45" s="489"/>
      <c r="GB45" s="489"/>
      <c r="GC45" s="489"/>
      <c r="GD45" s="489"/>
      <c r="GE45" s="489"/>
      <c r="GF45" s="489"/>
      <c r="GG45" s="489"/>
      <c r="GH45" s="489"/>
      <c r="GI45" s="489"/>
      <c r="GJ45" s="489"/>
      <c r="GK45" s="489"/>
      <c r="GL45" s="489"/>
      <c r="GM45" s="489"/>
      <c r="GN45" s="489"/>
      <c r="GO45" s="489"/>
      <c r="GP45" s="489"/>
      <c r="GQ45" s="489"/>
      <c r="GR45" s="489"/>
      <c r="GS45" s="489"/>
      <c r="GT45" s="489"/>
      <c r="GU45" s="489"/>
      <c r="GV45" s="489"/>
      <c r="GW45" s="489"/>
      <c r="GX45" s="489"/>
      <c r="GY45" s="489"/>
      <c r="GZ45" s="489"/>
      <c r="HA45" s="489"/>
      <c r="HB45" s="489"/>
      <c r="HC45" s="489"/>
      <c r="HD45" s="489"/>
      <c r="HE45" s="489"/>
      <c r="HF45" s="489"/>
      <c r="HG45" s="489"/>
      <c r="HH45" s="489"/>
      <c r="HI45" s="489"/>
      <c r="HJ45" s="489"/>
      <c r="HK45" s="489"/>
      <c r="HL45" s="489"/>
      <c r="HM45" s="489"/>
      <c r="HN45" s="489"/>
      <c r="HO45" s="489"/>
      <c r="HP45" s="489"/>
      <c r="HQ45" s="489"/>
      <c r="HR45" s="489"/>
      <c r="HS45" s="489"/>
      <c r="HT45" s="489"/>
      <c r="HU45" s="489"/>
      <c r="HV45" s="489"/>
      <c r="HW45" s="489"/>
      <c r="HX45" s="489"/>
      <c r="HY45" s="489"/>
      <c r="HZ45" s="489"/>
      <c r="IA45" s="489"/>
      <c r="IB45" s="489"/>
      <c r="IC45" s="489"/>
      <c r="ID45" s="489"/>
      <c r="IE45" s="489"/>
      <c r="IF45" s="489"/>
      <c r="IG45" s="489"/>
      <c r="IH45" s="489"/>
      <c r="II45" s="489"/>
      <c r="IJ45" s="489"/>
      <c r="IK45" s="489"/>
      <c r="IL45" s="489"/>
      <c r="IM45" s="489"/>
      <c r="IN45" s="489"/>
      <c r="IO45" s="489"/>
      <c r="IP45" s="489"/>
      <c r="IQ45" s="489"/>
      <c r="IR45" s="489"/>
      <c r="IS45" s="489"/>
      <c r="IT45" s="489"/>
      <c r="IU45" s="489"/>
      <c r="IV45" s="489"/>
      <c r="IW45" s="489"/>
      <c r="IX45" s="489"/>
      <c r="IY45" s="489"/>
      <c r="IZ45" s="489"/>
      <c r="JA45" s="489"/>
      <c r="JB45" s="489"/>
      <c r="JC45" s="489"/>
      <c r="JD45" s="489"/>
      <c r="JE45" s="489"/>
      <c r="JF45" s="489"/>
      <c r="JG45" s="489"/>
      <c r="JH45" s="489"/>
      <c r="JI45" s="489"/>
      <c r="JJ45" s="489"/>
      <c r="JK45" s="489"/>
      <c r="JL45" s="489"/>
      <c r="JM45" s="489"/>
      <c r="JN45" s="489"/>
      <c r="JO45" s="489"/>
      <c r="JP45" s="489"/>
      <c r="JQ45" s="489"/>
      <c r="JR45" s="489"/>
      <c r="JS45" s="489"/>
      <c r="JT45" s="489"/>
      <c r="JU45" s="489"/>
      <c r="JV45" s="489"/>
      <c r="JW45" s="489"/>
      <c r="JX45" s="489"/>
      <c r="JY45" s="489"/>
      <c r="JZ45" s="489"/>
      <c r="KA45" s="489"/>
      <c r="KB45" s="489"/>
      <c r="KC45" s="489"/>
      <c r="KD45" s="489"/>
      <c r="KE45" s="489"/>
      <c r="KF45" s="489"/>
      <c r="KG45" s="489"/>
      <c r="KH45" s="489"/>
      <c r="KI45" s="489"/>
      <c r="KJ45" s="489"/>
      <c r="KK45" s="489"/>
      <c r="KL45" s="489"/>
      <c r="KM45" s="489"/>
      <c r="KN45" s="489"/>
      <c r="KO45" s="489"/>
      <c r="KP45" s="489"/>
      <c r="KQ45" s="489"/>
      <c r="KR45" s="489"/>
      <c r="KS45" s="489"/>
      <c r="KT45" s="489"/>
      <c r="KU45" s="489"/>
      <c r="KV45" s="489"/>
      <c r="KW45" s="489"/>
      <c r="KX45" s="489"/>
      <c r="KY45" s="489"/>
      <c r="KZ45" s="489"/>
      <c r="LA45" s="489"/>
      <c r="LB45" s="489"/>
      <c r="LC45" s="489"/>
      <c r="LD45" s="489"/>
      <c r="LE45" s="489"/>
      <c r="LF45" s="489"/>
      <c r="LG45" s="489"/>
      <c r="LH45" s="489"/>
      <c r="LI45" s="489"/>
      <c r="LJ45" s="489"/>
      <c r="LK45" s="489"/>
      <c r="LL45" s="489"/>
      <c r="LM45" s="489"/>
      <c r="LN45" s="489"/>
      <c r="LO45" s="489"/>
      <c r="LP45" s="489"/>
      <c r="LQ45" s="489"/>
      <c r="LR45" s="489"/>
      <c r="LS45" s="489"/>
      <c r="LT45" s="489"/>
      <c r="LU45" s="489"/>
      <c r="LV45" s="489"/>
      <c r="LW45" s="489"/>
      <c r="LX45" s="489"/>
      <c r="LY45" s="489"/>
      <c r="LZ45" s="489"/>
      <c r="MA45" s="489"/>
      <c r="MB45" s="489"/>
      <c r="MC45" s="489"/>
      <c r="MD45" s="489"/>
      <c r="ME45" s="489"/>
      <c r="MF45" s="489"/>
      <c r="MG45" s="489"/>
      <c r="MH45" s="489"/>
      <c r="MI45" s="489"/>
      <c r="MJ45" s="489"/>
      <c r="MK45" s="489"/>
      <c r="ML45" s="489"/>
      <c r="MM45" s="489"/>
      <c r="MN45" s="489"/>
      <c r="MO45" s="489"/>
      <c r="MP45" s="489"/>
      <c r="MQ45" s="489"/>
      <c r="MR45" s="489"/>
      <c r="MS45" s="489"/>
      <c r="MT45" s="489"/>
      <c r="MU45" s="489"/>
      <c r="MV45" s="489"/>
      <c r="MW45" s="489"/>
      <c r="MX45" s="489"/>
      <c r="MY45" s="489"/>
      <c r="MZ45" s="489"/>
      <c r="NA45" s="489"/>
      <c r="NB45" s="489"/>
      <c r="NC45" s="489"/>
      <c r="ND45" s="489"/>
      <c r="NE45" s="489"/>
      <c r="NF45" s="489"/>
      <c r="NG45" s="489"/>
      <c r="NH45" s="489"/>
      <c r="NI45" s="489"/>
      <c r="NJ45" s="489"/>
      <c r="NK45" s="489"/>
      <c r="NL45" s="489"/>
      <c r="NM45" s="489"/>
      <c r="NN45" s="489"/>
      <c r="NO45" s="489"/>
      <c r="NP45" s="489"/>
      <c r="NQ45" s="489"/>
      <c r="NR45" s="489"/>
      <c r="NS45" s="489"/>
      <c r="NT45" s="489"/>
      <c r="NU45" s="489"/>
      <c r="NV45" s="489"/>
      <c r="NW45" s="489"/>
      <c r="NX45" s="489"/>
      <c r="NY45" s="489"/>
      <c r="NZ45" s="489"/>
      <c r="OA45" s="489"/>
      <c r="OB45" s="489"/>
      <c r="OC45" s="489"/>
      <c r="OD45" s="489"/>
      <c r="OE45" s="489"/>
      <c r="OF45" s="489"/>
      <c r="OG45" s="489"/>
      <c r="OH45" s="489"/>
      <c r="OI45" s="489"/>
      <c r="OJ45" s="489"/>
      <c r="OK45" s="489"/>
      <c r="OL45" s="489"/>
      <c r="OM45" s="489"/>
      <c r="ON45" s="489"/>
      <c r="OO45" s="489"/>
      <c r="OP45" s="489"/>
      <c r="OQ45" s="489"/>
      <c r="OR45" s="489"/>
      <c r="OS45" s="489"/>
      <c r="OT45" s="489"/>
      <c r="OU45" s="489"/>
      <c r="OV45" s="489"/>
      <c r="OW45" s="489"/>
      <c r="OX45" s="489"/>
      <c r="OY45" s="489"/>
      <c r="OZ45" s="489"/>
      <c r="PA45" s="489"/>
      <c r="PB45" s="489"/>
      <c r="PC45" s="489"/>
      <c r="PD45" s="489"/>
      <c r="PE45" s="489"/>
      <c r="PF45" s="489"/>
      <c r="PG45" s="489"/>
      <c r="PH45" s="489"/>
      <c r="PI45" s="489"/>
      <c r="PJ45" s="489"/>
      <c r="PK45" s="489"/>
      <c r="PL45" s="489"/>
      <c r="PM45" s="489"/>
      <c r="PN45" s="489"/>
      <c r="PO45" s="489"/>
      <c r="PP45" s="489"/>
      <c r="PQ45" s="489"/>
      <c r="PR45" s="489"/>
      <c r="PS45" s="489"/>
      <c r="PT45" s="489"/>
      <c r="PU45" s="489"/>
      <c r="PV45" s="489"/>
      <c r="PW45" s="489"/>
      <c r="PX45" s="489"/>
      <c r="PY45" s="489"/>
      <c r="PZ45" s="489"/>
      <c r="QA45" s="489"/>
      <c r="QB45" s="489"/>
      <c r="QC45" s="489"/>
      <c r="QD45" s="489"/>
      <c r="QE45" s="489"/>
      <c r="QF45" s="489"/>
      <c r="QG45" s="489"/>
      <c r="QH45" s="489"/>
      <c r="QI45" s="489"/>
      <c r="QJ45" s="489"/>
      <c r="QK45" s="489"/>
      <c r="QL45" s="489"/>
      <c r="QM45" s="489"/>
      <c r="QN45" s="489"/>
      <c r="QO45" s="489"/>
      <c r="QP45" s="489"/>
      <c r="QQ45" s="489"/>
      <c r="QR45" s="489"/>
      <c r="QS45" s="489"/>
      <c r="QT45" s="489"/>
      <c r="QU45" s="489"/>
      <c r="QV45" s="489"/>
      <c r="QW45" s="489"/>
      <c r="QX45" s="489"/>
      <c r="QY45" s="489"/>
      <c r="QZ45" s="489"/>
      <c r="RA45" s="489"/>
      <c r="RB45" s="489"/>
      <c r="RC45" s="489"/>
      <c r="RD45" s="489"/>
      <c r="RE45" s="489"/>
      <c r="RF45" s="489"/>
      <c r="RG45" s="489"/>
      <c r="RH45" s="489"/>
      <c r="RI45" s="489"/>
      <c r="RJ45" s="489"/>
      <c r="RK45" s="489"/>
      <c r="RL45" s="489"/>
      <c r="RM45" s="489"/>
      <c r="RN45" s="489"/>
      <c r="RO45" s="489"/>
      <c r="RP45" s="489"/>
      <c r="RQ45" s="489"/>
      <c r="RR45" s="489"/>
      <c r="RS45" s="489"/>
      <c r="RT45" s="489"/>
      <c r="RU45" s="489"/>
      <c r="RV45" s="489"/>
      <c r="RW45" s="489"/>
      <c r="RX45" s="489"/>
      <c r="RY45" s="489"/>
      <c r="RZ45" s="489"/>
      <c r="SA45" s="489"/>
      <c r="SB45" s="489"/>
      <c r="SC45" s="489"/>
      <c r="SD45" s="489"/>
      <c r="SE45" s="489"/>
      <c r="SF45" s="489"/>
      <c r="SG45" s="489"/>
      <c r="SH45" s="489"/>
      <c r="SI45" s="489"/>
      <c r="SJ45" s="489"/>
      <c r="SK45" s="489"/>
      <c r="SL45" s="489"/>
      <c r="SM45" s="489"/>
      <c r="SN45" s="489"/>
      <c r="SO45" s="489"/>
      <c r="SP45" s="489"/>
      <c r="SQ45" s="489"/>
      <c r="SR45" s="489"/>
      <c r="SS45" s="489"/>
      <c r="ST45" s="489"/>
      <c r="SU45" s="489"/>
      <c r="SV45" s="489"/>
      <c r="SW45" s="489"/>
      <c r="SX45" s="489"/>
      <c r="SY45" s="489"/>
      <c r="SZ45" s="489"/>
      <c r="TA45" s="489"/>
      <c r="TB45" s="489"/>
      <c r="TC45" s="489"/>
      <c r="TD45" s="489"/>
      <c r="TE45" s="489"/>
      <c r="TF45" s="489"/>
      <c r="TG45" s="489"/>
      <c r="TH45" s="489"/>
      <c r="TI45" s="489"/>
      <c r="TJ45" s="489"/>
      <c r="TK45" s="489"/>
      <c r="TL45" s="489"/>
      <c r="TM45" s="489"/>
      <c r="TN45" s="489"/>
      <c r="TO45" s="489"/>
      <c r="TP45" s="489"/>
      <c r="TQ45" s="489"/>
      <c r="TR45" s="489"/>
      <c r="TS45" s="489"/>
      <c r="TT45" s="489"/>
      <c r="TU45" s="489"/>
      <c r="TV45" s="489"/>
      <c r="TW45" s="489"/>
      <c r="TX45" s="489"/>
      <c r="TY45" s="489"/>
      <c r="TZ45" s="489"/>
      <c r="UA45" s="489"/>
      <c r="UB45" s="489"/>
      <c r="UC45" s="489"/>
      <c r="UD45" s="489"/>
      <c r="UE45" s="489"/>
      <c r="UF45" s="489"/>
      <c r="UG45" s="489"/>
      <c r="UH45" s="489"/>
      <c r="UI45" s="489"/>
      <c r="UJ45" s="489"/>
      <c r="UK45" s="489"/>
      <c r="UL45" s="489"/>
      <c r="UM45" s="489"/>
      <c r="UN45" s="489"/>
      <c r="UO45" s="489"/>
      <c r="UP45" s="489"/>
      <c r="UQ45" s="489"/>
      <c r="UR45" s="489"/>
      <c r="US45" s="489"/>
      <c r="UT45" s="489"/>
      <c r="UU45" s="489"/>
      <c r="UV45" s="489"/>
      <c r="UW45" s="489"/>
      <c r="UX45" s="489"/>
      <c r="UY45" s="489"/>
      <c r="UZ45" s="489"/>
      <c r="VA45" s="489"/>
      <c r="VB45" s="489"/>
      <c r="VC45" s="489"/>
      <c r="VD45" s="489"/>
      <c r="VE45" s="489"/>
      <c r="VF45" s="489"/>
      <c r="VG45" s="489"/>
      <c r="VH45" s="489"/>
      <c r="VI45" s="489"/>
      <c r="VJ45" s="489"/>
      <c r="VK45" s="489"/>
      <c r="VL45" s="489"/>
      <c r="VM45" s="489"/>
      <c r="VN45" s="489"/>
      <c r="VO45" s="489"/>
      <c r="VP45" s="489"/>
      <c r="VQ45" s="489"/>
      <c r="VR45" s="489"/>
      <c r="VS45" s="489"/>
      <c r="VT45" s="489"/>
      <c r="VU45" s="489"/>
      <c r="VV45" s="489"/>
      <c r="VW45" s="489"/>
      <c r="VX45" s="489"/>
      <c r="VY45" s="489"/>
      <c r="VZ45" s="489"/>
      <c r="WA45" s="489"/>
      <c r="WB45" s="489"/>
      <c r="WC45" s="489"/>
      <c r="WD45" s="489"/>
      <c r="WE45" s="489"/>
      <c r="WF45" s="489"/>
      <c r="WG45" s="489"/>
      <c r="WH45" s="489"/>
      <c r="WI45" s="489"/>
      <c r="WJ45" s="489"/>
      <c r="WK45" s="489"/>
      <c r="WL45" s="489"/>
      <c r="WM45" s="489"/>
      <c r="WN45" s="489"/>
      <c r="WO45" s="489"/>
      <c r="WP45" s="489"/>
      <c r="WQ45" s="489"/>
      <c r="WR45" s="489"/>
      <c r="WS45" s="489"/>
      <c r="WT45" s="489"/>
      <c r="WU45" s="489"/>
      <c r="WV45" s="489"/>
      <c r="WW45" s="489"/>
      <c r="WX45" s="489"/>
      <c r="WY45" s="489"/>
      <c r="WZ45" s="489"/>
      <c r="XA45" s="489"/>
      <c r="XB45" s="489"/>
      <c r="XC45" s="489"/>
      <c r="XD45" s="489"/>
      <c r="XE45" s="489"/>
      <c r="XF45" s="489"/>
      <c r="XG45" s="489"/>
      <c r="XH45" s="489"/>
      <c r="XI45" s="489"/>
      <c r="XJ45" s="489"/>
      <c r="XK45" s="489"/>
      <c r="XL45" s="489"/>
      <c r="XM45" s="489"/>
      <c r="XN45" s="489"/>
      <c r="XO45" s="489"/>
      <c r="XP45" s="489"/>
      <c r="XQ45" s="489"/>
      <c r="XR45" s="489"/>
      <c r="XS45" s="489"/>
      <c r="XT45" s="489"/>
      <c r="XU45" s="489"/>
      <c r="XV45" s="489"/>
      <c r="XW45" s="489"/>
      <c r="XX45" s="489"/>
      <c r="XY45" s="489"/>
      <c r="XZ45" s="489"/>
      <c r="YA45" s="489"/>
      <c r="YB45" s="489"/>
      <c r="YC45" s="489"/>
      <c r="YD45" s="489"/>
      <c r="YE45" s="489"/>
      <c r="YF45" s="489"/>
      <c r="YG45" s="489"/>
      <c r="YH45" s="489"/>
      <c r="YI45" s="489"/>
      <c r="YJ45" s="489"/>
      <c r="YK45" s="489"/>
      <c r="YL45" s="489"/>
      <c r="YM45" s="489"/>
      <c r="YN45" s="489"/>
      <c r="YO45" s="489"/>
      <c r="YP45" s="489"/>
      <c r="YQ45" s="489"/>
      <c r="YR45" s="489"/>
      <c r="YS45" s="489"/>
      <c r="YT45" s="489"/>
      <c r="YU45" s="489"/>
      <c r="YV45" s="489"/>
      <c r="YW45" s="489"/>
      <c r="YX45" s="489"/>
      <c r="YY45" s="489"/>
      <c r="YZ45" s="489"/>
      <c r="ZA45" s="489"/>
      <c r="ZB45" s="489"/>
      <c r="ZC45" s="489"/>
      <c r="ZD45" s="489"/>
      <c r="ZE45" s="489"/>
      <c r="ZF45" s="489"/>
      <c r="ZG45" s="489"/>
      <c r="ZH45" s="489"/>
      <c r="ZI45" s="489"/>
      <c r="ZJ45" s="489"/>
      <c r="ZK45" s="489"/>
      <c r="ZL45" s="489"/>
      <c r="ZM45" s="489"/>
      <c r="ZN45" s="489"/>
      <c r="ZO45" s="489"/>
      <c r="ZP45" s="489"/>
      <c r="ZQ45" s="489"/>
      <c r="ZR45" s="489"/>
      <c r="ZS45" s="489"/>
      <c r="ZT45" s="489"/>
      <c r="ZU45" s="489"/>
      <c r="ZV45" s="489"/>
      <c r="ZW45" s="489"/>
      <c r="ZX45" s="489"/>
      <c r="ZY45" s="489"/>
      <c r="ZZ45" s="489"/>
      <c r="AAA45" s="489"/>
      <c r="AAB45" s="489"/>
      <c r="AAC45" s="489"/>
      <c r="AAD45" s="489"/>
      <c r="AAE45" s="489"/>
      <c r="AAF45" s="489"/>
      <c r="AAG45" s="489"/>
      <c r="AAH45" s="489"/>
      <c r="AAI45" s="489"/>
      <c r="AAJ45" s="489"/>
      <c r="AAK45" s="489"/>
      <c r="AAL45" s="489"/>
      <c r="AAM45" s="489"/>
      <c r="AAN45" s="489"/>
      <c r="AAO45" s="489"/>
      <c r="AAP45" s="489"/>
      <c r="AAQ45" s="489"/>
      <c r="AAR45" s="489"/>
      <c r="AAS45" s="489"/>
      <c r="AAT45" s="489"/>
      <c r="AAU45" s="489"/>
      <c r="AAV45" s="489"/>
      <c r="AAW45" s="489"/>
      <c r="AAX45" s="489"/>
      <c r="AAY45" s="489"/>
      <c r="AAZ45" s="489"/>
      <c r="ABA45" s="489"/>
      <c r="ABB45" s="489"/>
      <c r="ABC45" s="489"/>
      <c r="ABD45" s="489"/>
      <c r="ABE45" s="489"/>
      <c r="ABF45" s="489"/>
      <c r="ABG45" s="489"/>
      <c r="ABH45" s="489"/>
      <c r="ABI45" s="489"/>
      <c r="ABJ45" s="489"/>
      <c r="ABK45" s="489"/>
      <c r="ABL45" s="489"/>
      <c r="ABM45" s="489"/>
      <c r="ABN45" s="489"/>
      <c r="ABO45" s="489"/>
      <c r="ABP45" s="489"/>
      <c r="ABQ45" s="489"/>
      <c r="ABR45" s="489"/>
      <c r="ABS45" s="489"/>
      <c r="ABT45" s="489"/>
      <c r="ABU45" s="489"/>
      <c r="ABV45" s="489"/>
      <c r="ABW45" s="489"/>
      <c r="ABX45" s="489"/>
      <c r="ABY45" s="489"/>
      <c r="ABZ45" s="489"/>
      <c r="ACA45" s="489"/>
      <c r="ACB45" s="489"/>
      <c r="ACC45" s="489"/>
      <c r="ACD45" s="489"/>
      <c r="ACE45" s="489"/>
      <c r="ACF45" s="489"/>
      <c r="ACG45" s="489"/>
      <c r="ACH45" s="489"/>
      <c r="ACI45" s="489"/>
      <c r="ACJ45" s="489"/>
      <c r="ACK45" s="489"/>
      <c r="ACL45" s="489"/>
      <c r="ACM45" s="489"/>
      <c r="ACN45" s="489"/>
      <c r="ACO45" s="489"/>
      <c r="ACP45" s="489"/>
      <c r="ACQ45" s="489"/>
      <c r="ACR45" s="489"/>
      <c r="ACS45" s="489"/>
      <c r="ACT45" s="489"/>
      <c r="ACU45" s="489"/>
      <c r="ACV45" s="489"/>
      <c r="ACW45" s="489"/>
      <c r="ACX45" s="489"/>
      <c r="ACY45" s="489"/>
      <c r="ACZ45" s="489"/>
      <c r="ADA45" s="489"/>
      <c r="ADB45" s="489"/>
      <c r="ADC45" s="489"/>
      <c r="ADD45" s="489"/>
      <c r="ADE45" s="489"/>
      <c r="ADF45" s="489"/>
      <c r="ADG45" s="489"/>
      <c r="ADH45" s="489"/>
      <c r="ADI45" s="489"/>
      <c r="ADJ45" s="489"/>
      <c r="ADK45" s="489"/>
      <c r="ADL45" s="489"/>
      <c r="ADM45" s="489"/>
      <c r="ADN45" s="489"/>
      <c r="ADO45" s="489"/>
      <c r="ADP45" s="489"/>
      <c r="ADQ45" s="489"/>
      <c r="ADR45" s="489"/>
      <c r="ADS45" s="489"/>
      <c r="ADT45" s="489"/>
      <c r="ADU45" s="489"/>
      <c r="ADV45" s="489"/>
      <c r="ADW45" s="489"/>
      <c r="ADX45" s="489"/>
      <c r="ADY45" s="489"/>
      <c r="ADZ45" s="489"/>
      <c r="AEA45" s="489"/>
      <c r="AEB45" s="489"/>
      <c r="AEC45" s="489"/>
      <c r="AED45" s="489"/>
      <c r="AEE45" s="489"/>
      <c r="AEF45" s="489"/>
      <c r="AEG45" s="489"/>
      <c r="AEH45" s="489"/>
      <c r="AEI45" s="489"/>
      <c r="AEJ45" s="489"/>
      <c r="AEK45" s="489"/>
      <c r="AEL45" s="489"/>
      <c r="AEM45" s="489"/>
      <c r="AEN45" s="489"/>
      <c r="AEO45" s="489"/>
      <c r="AEP45" s="489"/>
      <c r="AEQ45" s="489"/>
      <c r="AER45" s="489"/>
      <c r="AES45" s="489"/>
      <c r="AET45" s="489"/>
      <c r="AEU45" s="489"/>
      <c r="AEV45" s="489"/>
      <c r="AEW45" s="489"/>
      <c r="AEX45" s="489"/>
      <c r="AEY45" s="489"/>
      <c r="AEZ45" s="489"/>
      <c r="AFA45" s="489"/>
      <c r="AFB45" s="489"/>
      <c r="AFC45" s="489"/>
      <c r="AFD45" s="489"/>
      <c r="AFE45" s="489"/>
      <c r="AFF45" s="489"/>
      <c r="AFG45" s="489"/>
      <c r="AFH45" s="489"/>
      <c r="AFI45" s="489"/>
      <c r="AFJ45" s="489"/>
      <c r="AFK45" s="489"/>
      <c r="AFL45" s="489"/>
      <c r="AFM45" s="489"/>
      <c r="AFN45" s="489"/>
      <c r="AFO45" s="489"/>
      <c r="AFP45" s="489"/>
      <c r="AFQ45" s="489"/>
      <c r="AFR45" s="489"/>
      <c r="AFS45" s="489"/>
      <c r="AFT45" s="489"/>
      <c r="AFU45" s="489"/>
      <c r="AFV45" s="489"/>
      <c r="AFW45" s="489"/>
      <c r="AFX45" s="489"/>
      <c r="AFY45" s="489"/>
      <c r="AFZ45" s="489"/>
      <c r="AGA45" s="489"/>
      <c r="AGB45" s="489"/>
      <c r="AGC45" s="489"/>
      <c r="AGD45" s="489"/>
      <c r="AGE45" s="489"/>
      <c r="AGF45" s="489"/>
      <c r="AGG45" s="489"/>
      <c r="AGH45" s="489"/>
      <c r="AGI45" s="489"/>
      <c r="AGJ45" s="489"/>
      <c r="AGK45" s="489"/>
      <c r="AGL45" s="489"/>
      <c r="AGM45" s="489"/>
      <c r="AGN45" s="489"/>
      <c r="AGO45" s="489"/>
      <c r="AGP45" s="489"/>
      <c r="AGQ45" s="489"/>
      <c r="AGR45" s="489"/>
      <c r="AGS45" s="489"/>
      <c r="AGT45" s="489"/>
      <c r="AGU45" s="489"/>
      <c r="AGV45" s="489"/>
      <c r="AGW45" s="489"/>
      <c r="AGX45" s="489"/>
      <c r="AGY45" s="489"/>
      <c r="AGZ45" s="489"/>
      <c r="AHA45" s="489"/>
      <c r="AHB45" s="489"/>
      <c r="AHC45" s="489"/>
      <c r="AHD45" s="489"/>
      <c r="AHE45" s="489"/>
      <c r="AHF45" s="489"/>
      <c r="AHG45" s="489"/>
      <c r="AHH45" s="489"/>
      <c r="AHI45" s="489"/>
      <c r="AHJ45" s="489"/>
      <c r="AHK45" s="489"/>
      <c r="AHL45" s="489"/>
      <c r="AHM45" s="489"/>
      <c r="AHN45" s="489"/>
      <c r="AHO45" s="489"/>
      <c r="AHP45" s="489"/>
      <c r="AHQ45" s="489"/>
      <c r="AHR45" s="489"/>
      <c r="AHS45" s="489"/>
      <c r="AHT45" s="489"/>
      <c r="AHU45" s="489"/>
      <c r="AHV45" s="489"/>
      <c r="AHW45" s="489"/>
      <c r="AHX45" s="489"/>
      <c r="AHY45" s="489"/>
      <c r="AHZ45" s="489"/>
      <c r="AIA45" s="489"/>
      <c r="AIB45" s="489"/>
      <c r="AIC45" s="489"/>
      <c r="AID45" s="489"/>
      <c r="AIE45" s="489"/>
      <c r="AIF45" s="489"/>
      <c r="AIG45" s="489"/>
      <c r="AIH45" s="489"/>
      <c r="AII45" s="489"/>
      <c r="AIJ45" s="489"/>
      <c r="AIK45" s="489"/>
      <c r="AIL45" s="489"/>
      <c r="AIM45" s="489"/>
      <c r="AIN45" s="489"/>
      <c r="AIO45" s="489"/>
      <c r="AIP45" s="489"/>
      <c r="AIQ45" s="489"/>
      <c r="AIR45" s="489"/>
      <c r="AIS45" s="489"/>
      <c r="AIT45" s="489"/>
      <c r="AIU45" s="489"/>
      <c r="AIV45" s="489"/>
      <c r="AIW45" s="489"/>
      <c r="AIX45" s="489"/>
      <c r="AIY45" s="489"/>
      <c r="AIZ45" s="489"/>
      <c r="AJA45" s="489"/>
      <c r="AJB45" s="489"/>
      <c r="AJC45" s="489"/>
      <c r="AJD45" s="489"/>
      <c r="AJE45" s="489"/>
      <c r="AJF45" s="489"/>
      <c r="AJG45" s="489"/>
      <c r="AJH45" s="489"/>
      <c r="AJI45" s="489"/>
      <c r="AJJ45" s="489"/>
      <c r="AJK45" s="489"/>
      <c r="AJL45" s="489"/>
      <c r="AJM45" s="489"/>
      <c r="AJN45" s="489"/>
      <c r="AJO45" s="489"/>
      <c r="AJP45" s="489"/>
      <c r="AJQ45" s="489"/>
      <c r="AJR45" s="489"/>
      <c r="AJS45" s="489"/>
      <c r="AJT45" s="489"/>
      <c r="AJU45" s="489"/>
      <c r="AJV45" s="489"/>
      <c r="AJW45" s="489"/>
      <c r="AJX45" s="489"/>
      <c r="AJY45" s="489"/>
      <c r="AJZ45" s="489"/>
      <c r="AKA45" s="489"/>
      <c r="AKB45" s="489"/>
      <c r="AKC45" s="489"/>
      <c r="AKD45" s="489"/>
      <c r="AKE45" s="489"/>
      <c r="AKF45" s="489"/>
      <c r="AKG45" s="489"/>
      <c r="AKH45" s="489"/>
      <c r="AKI45" s="489"/>
      <c r="AKJ45" s="489"/>
      <c r="AKK45" s="489"/>
      <c r="AKL45" s="489"/>
      <c r="AKM45" s="489"/>
      <c r="AKN45" s="489"/>
      <c r="AKO45" s="489"/>
      <c r="AKP45" s="489"/>
      <c r="AKQ45" s="489"/>
      <c r="AKR45" s="489"/>
      <c r="AKS45" s="489"/>
      <c r="AKT45" s="489"/>
      <c r="AKU45" s="489"/>
      <c r="AKV45" s="489"/>
      <c r="AKW45" s="489"/>
      <c r="AKX45" s="489"/>
      <c r="AKY45" s="489"/>
      <c r="AKZ45" s="489"/>
      <c r="ALA45" s="489"/>
      <c r="ALB45" s="489"/>
      <c r="ALC45" s="489"/>
      <c r="ALD45" s="489"/>
      <c r="ALE45" s="489"/>
      <c r="ALF45" s="489"/>
      <c r="ALG45" s="489"/>
      <c r="ALH45" s="489"/>
      <c r="ALI45" s="489"/>
      <c r="ALJ45" s="489"/>
      <c r="ALK45" s="489"/>
      <c r="ALL45" s="489"/>
      <c r="ALM45" s="489"/>
      <c r="ALN45" s="489"/>
      <c r="ALO45" s="489"/>
      <c r="ALP45" s="489"/>
      <c r="ALQ45" s="489"/>
      <c r="ALR45" s="489"/>
      <c r="ALS45" s="489"/>
      <c r="ALT45" s="489"/>
      <c r="ALU45" s="489"/>
      <c r="ALV45" s="489"/>
      <c r="ALW45" s="489"/>
      <c r="ALX45" s="489"/>
      <c r="ALY45" s="489"/>
      <c r="ALZ45" s="489"/>
      <c r="AMA45" s="489"/>
      <c r="AMB45" s="489"/>
      <c r="AMC45" s="489"/>
      <c r="AMD45" s="489"/>
      <c r="AME45" s="489"/>
      <c r="AMF45" s="489"/>
      <c r="AMG45" s="489"/>
      <c r="AMH45" s="489"/>
      <c r="AMI45" s="489"/>
      <c r="AMJ45" s="489"/>
      <c r="AMK45" s="489"/>
      <c r="AML45" s="489"/>
      <c r="AMM45" s="489"/>
      <c r="AMN45" s="489"/>
      <c r="AMO45" s="489"/>
      <c r="AMP45" s="489"/>
      <c r="AMQ45" s="489"/>
      <c r="AMR45" s="489"/>
      <c r="AMS45" s="489"/>
      <c r="AMT45" s="489"/>
      <c r="AMU45" s="489"/>
      <c r="AMV45" s="489"/>
      <c r="AMW45" s="489"/>
      <c r="AMX45" s="489"/>
      <c r="AMY45" s="489"/>
      <c r="AMZ45" s="489"/>
      <c r="ANA45" s="489"/>
      <c r="ANB45" s="489"/>
      <c r="ANC45" s="489"/>
      <c r="AND45" s="489"/>
      <c r="ANE45" s="489"/>
      <c r="ANF45" s="489"/>
      <c r="ANG45" s="489"/>
      <c r="ANH45" s="489"/>
      <c r="ANI45" s="489"/>
      <c r="ANJ45" s="489"/>
      <c r="ANK45" s="489"/>
      <c r="ANL45" s="489"/>
      <c r="ANM45" s="489"/>
      <c r="ANN45" s="489"/>
      <c r="ANO45" s="489"/>
      <c r="ANP45" s="489"/>
      <c r="ANQ45" s="489"/>
      <c r="ANR45" s="489"/>
      <c r="ANS45" s="489"/>
      <c r="ANT45" s="489"/>
      <c r="ANU45" s="489"/>
      <c r="ANV45" s="489"/>
      <c r="ANW45" s="489"/>
      <c r="ANX45" s="489"/>
      <c r="ANY45" s="489"/>
      <c r="ANZ45" s="489"/>
      <c r="AOA45" s="489"/>
      <c r="AOB45" s="489"/>
      <c r="AOC45" s="489"/>
      <c r="AOD45" s="489"/>
      <c r="AOE45" s="489"/>
      <c r="AOF45" s="489"/>
      <c r="AOG45" s="489"/>
      <c r="AOH45" s="489"/>
      <c r="AOI45" s="489"/>
      <c r="AOJ45" s="489"/>
      <c r="AOK45" s="489"/>
      <c r="AOL45" s="489"/>
      <c r="AOM45" s="489"/>
      <c r="AON45" s="489"/>
      <c r="AOO45" s="489"/>
      <c r="AOP45" s="489"/>
      <c r="AOQ45" s="489"/>
      <c r="AOR45" s="489"/>
      <c r="AOS45" s="489"/>
      <c r="AOT45" s="489"/>
      <c r="AOU45" s="489"/>
      <c r="AOV45" s="489"/>
      <c r="AOW45" s="489"/>
      <c r="AOX45" s="489"/>
      <c r="AOY45" s="489"/>
      <c r="AOZ45" s="489"/>
      <c r="APA45" s="489"/>
      <c r="APB45" s="489"/>
      <c r="APC45" s="489"/>
      <c r="APD45" s="489"/>
      <c r="APE45" s="489"/>
      <c r="APF45" s="489"/>
      <c r="APG45" s="489"/>
      <c r="APH45" s="489"/>
      <c r="API45" s="489"/>
      <c r="APJ45" s="489"/>
      <c r="APK45" s="489"/>
      <c r="APL45" s="489"/>
      <c r="APM45" s="489"/>
      <c r="APN45" s="489"/>
      <c r="APO45" s="489"/>
      <c r="APP45" s="489"/>
      <c r="APQ45" s="489"/>
      <c r="APR45" s="489"/>
      <c r="APS45" s="489"/>
      <c r="APT45" s="489"/>
      <c r="APU45" s="489"/>
      <c r="APV45" s="489"/>
      <c r="APW45" s="489"/>
      <c r="APX45" s="489"/>
      <c r="APY45" s="489"/>
      <c r="APZ45" s="489"/>
      <c r="AQA45" s="489"/>
      <c r="AQB45" s="489"/>
      <c r="AQC45" s="489"/>
      <c r="AQD45" s="489"/>
      <c r="AQE45" s="489"/>
      <c r="AQF45" s="489"/>
      <c r="AQG45" s="489"/>
      <c r="AQH45" s="489"/>
      <c r="AQI45" s="489"/>
      <c r="AQJ45" s="489"/>
      <c r="AQK45" s="489"/>
      <c r="AQL45" s="489"/>
      <c r="AQM45" s="489"/>
      <c r="AQN45" s="489"/>
      <c r="AQO45" s="489"/>
      <c r="AQP45" s="489"/>
      <c r="AQQ45" s="489"/>
      <c r="AQR45" s="489"/>
      <c r="AQS45" s="489"/>
      <c r="AQT45" s="489"/>
      <c r="AQU45" s="489"/>
      <c r="AQV45" s="489"/>
      <c r="AQW45" s="489"/>
      <c r="AQX45" s="489"/>
      <c r="AQY45" s="489"/>
      <c r="AQZ45" s="489"/>
      <c r="ARA45" s="489"/>
      <c r="ARB45" s="489"/>
      <c r="ARC45" s="489"/>
      <c r="ARD45" s="489"/>
      <c r="ARE45" s="489"/>
      <c r="ARF45" s="489"/>
      <c r="ARG45" s="489"/>
      <c r="ARH45" s="489"/>
      <c r="ARI45" s="489"/>
      <c r="ARJ45" s="489"/>
      <c r="ARK45" s="489"/>
      <c r="ARL45" s="489"/>
      <c r="ARM45" s="489"/>
      <c r="ARN45" s="489"/>
      <c r="ARO45" s="489"/>
      <c r="ARP45" s="489"/>
      <c r="ARQ45" s="489"/>
      <c r="ARR45" s="489"/>
      <c r="ARS45" s="489"/>
      <c r="ART45" s="489"/>
      <c r="ARU45" s="489"/>
      <c r="ARV45" s="489"/>
      <c r="ARW45" s="489"/>
      <c r="ARX45" s="489"/>
      <c r="ARY45" s="489"/>
      <c r="ARZ45" s="489"/>
      <c r="ASA45" s="489"/>
      <c r="ASB45" s="489"/>
      <c r="ASC45" s="489"/>
      <c r="ASD45" s="489"/>
      <c r="ASE45" s="489"/>
      <c r="ASF45" s="489"/>
      <c r="ASG45" s="489"/>
      <c r="ASH45" s="489"/>
      <c r="ASI45" s="489"/>
      <c r="ASJ45" s="489"/>
      <c r="ASK45" s="489"/>
      <c r="ASL45" s="489"/>
      <c r="ASM45" s="489"/>
      <c r="ASN45" s="489"/>
      <c r="ASO45" s="489"/>
      <c r="ASP45" s="489"/>
      <c r="ASQ45" s="489"/>
      <c r="ASR45" s="489"/>
      <c r="ASS45" s="489"/>
      <c r="AST45" s="489"/>
      <c r="ASU45" s="489"/>
      <c r="ASV45" s="489"/>
      <c r="ASW45" s="489"/>
      <c r="ASX45" s="489"/>
      <c r="ASY45" s="489"/>
      <c r="ASZ45" s="489"/>
      <c r="ATA45" s="489"/>
      <c r="ATB45" s="489"/>
      <c r="ATC45" s="489"/>
      <c r="ATD45" s="489"/>
      <c r="ATE45" s="489"/>
      <c r="ATF45" s="489"/>
      <c r="ATG45" s="489"/>
      <c r="ATH45" s="489"/>
      <c r="ATI45" s="489"/>
      <c r="ATJ45" s="489"/>
      <c r="ATK45" s="489"/>
      <c r="ATL45" s="489"/>
      <c r="ATM45" s="489"/>
      <c r="ATN45" s="489"/>
      <c r="ATO45" s="489"/>
      <c r="ATP45" s="489"/>
      <c r="ATQ45" s="489"/>
      <c r="ATR45" s="489"/>
      <c r="ATS45" s="489"/>
      <c r="ATT45" s="489"/>
      <c r="ATU45" s="489"/>
      <c r="ATV45" s="489"/>
      <c r="ATW45" s="489"/>
      <c r="ATX45" s="489"/>
      <c r="ATY45" s="489"/>
      <c r="ATZ45" s="489"/>
      <c r="AUA45" s="489"/>
      <c r="AUB45" s="489"/>
      <c r="AUC45" s="489"/>
      <c r="AUD45" s="489"/>
      <c r="AUE45" s="489"/>
      <c r="AUF45" s="489"/>
      <c r="AUG45" s="489"/>
      <c r="AUH45" s="489"/>
      <c r="AUI45" s="489"/>
      <c r="AUJ45" s="489"/>
      <c r="AUK45" s="489"/>
      <c r="AUL45" s="489"/>
      <c r="AUM45" s="489"/>
      <c r="AUN45" s="489"/>
      <c r="AUO45" s="489"/>
      <c r="AUP45" s="489"/>
      <c r="AUQ45" s="489"/>
      <c r="AUR45" s="489"/>
      <c r="AUS45" s="489"/>
      <c r="AUT45" s="489"/>
      <c r="AUU45" s="489"/>
      <c r="AUV45" s="489"/>
      <c r="AUW45" s="489"/>
      <c r="AUX45" s="489"/>
      <c r="AUY45" s="489"/>
      <c r="AUZ45" s="489"/>
      <c r="AVA45" s="489"/>
      <c r="AVB45" s="489"/>
      <c r="AVC45" s="489"/>
      <c r="AVD45" s="489"/>
      <c r="AVE45" s="489"/>
      <c r="AVF45" s="489"/>
      <c r="AVG45" s="489"/>
      <c r="AVH45" s="489"/>
      <c r="AVI45" s="489"/>
      <c r="AVJ45" s="489"/>
      <c r="AVK45" s="489"/>
      <c r="AVL45" s="489"/>
      <c r="AVM45" s="489"/>
      <c r="AVN45" s="489"/>
      <c r="AVO45" s="489"/>
      <c r="AVP45" s="489"/>
      <c r="AVQ45" s="489"/>
      <c r="AVR45" s="489"/>
      <c r="AVS45" s="489"/>
      <c r="AVT45" s="489"/>
      <c r="AVU45" s="489"/>
      <c r="AVV45" s="489"/>
      <c r="AVW45" s="489"/>
      <c r="AVX45" s="489"/>
      <c r="AVY45" s="489"/>
      <c r="AVZ45" s="489"/>
      <c r="AWA45" s="489"/>
      <c r="AWB45" s="489"/>
      <c r="AWC45" s="489"/>
      <c r="AWD45" s="489"/>
      <c r="AWE45" s="489"/>
      <c r="AWF45" s="489"/>
      <c r="AWG45" s="489"/>
      <c r="AWH45" s="489"/>
      <c r="AWI45" s="489"/>
      <c r="AWJ45" s="489"/>
      <c r="AWK45" s="489"/>
      <c r="AWL45" s="489"/>
      <c r="AWM45" s="489"/>
      <c r="AWN45" s="489"/>
      <c r="AWO45" s="489"/>
      <c r="AWP45" s="489"/>
      <c r="AWQ45" s="489"/>
      <c r="AWR45" s="489"/>
      <c r="AWS45" s="489"/>
      <c r="AWT45" s="489"/>
      <c r="AWU45" s="489"/>
      <c r="AWV45" s="489"/>
      <c r="AWW45" s="489"/>
      <c r="AWX45" s="489"/>
      <c r="AWY45" s="489"/>
      <c r="AWZ45" s="489"/>
      <c r="AXA45" s="489"/>
      <c r="AXB45" s="489"/>
      <c r="AXC45" s="489"/>
      <c r="AXD45" s="489"/>
      <c r="AXE45" s="489"/>
      <c r="AXF45" s="489"/>
      <c r="AXG45" s="489"/>
      <c r="AXH45" s="489"/>
      <c r="AXI45" s="489"/>
      <c r="AXJ45" s="489"/>
      <c r="AXK45" s="489"/>
      <c r="AXL45" s="489"/>
      <c r="AXM45" s="489"/>
      <c r="AXN45" s="489"/>
      <c r="AXO45" s="489"/>
      <c r="AXP45" s="489"/>
      <c r="AXQ45" s="489"/>
      <c r="AXR45" s="489"/>
      <c r="AXS45" s="489"/>
      <c r="AXT45" s="489"/>
      <c r="AXU45" s="489"/>
      <c r="AXV45" s="489"/>
      <c r="AXW45" s="489"/>
      <c r="AXX45" s="489"/>
      <c r="AXY45" s="489"/>
      <c r="AXZ45" s="489"/>
      <c r="AYA45" s="489"/>
      <c r="AYB45" s="489"/>
      <c r="AYC45" s="489"/>
      <c r="AYD45" s="489"/>
      <c r="AYE45" s="489"/>
      <c r="AYF45" s="489"/>
      <c r="AYG45" s="489"/>
      <c r="AYH45" s="489"/>
      <c r="AYI45" s="489"/>
      <c r="AYJ45" s="489"/>
      <c r="AYK45" s="489"/>
      <c r="AYL45" s="489"/>
      <c r="AYM45" s="489"/>
      <c r="AYN45" s="489"/>
      <c r="AYO45" s="489"/>
      <c r="AYP45" s="489"/>
      <c r="AYQ45" s="489"/>
      <c r="AYR45" s="489"/>
      <c r="AYS45" s="489"/>
      <c r="AYT45" s="489"/>
      <c r="AYU45" s="489"/>
      <c r="AYV45" s="489"/>
      <c r="AYW45" s="489"/>
      <c r="AYX45" s="489"/>
      <c r="AYY45" s="489"/>
      <c r="AYZ45" s="489"/>
      <c r="AZA45" s="489"/>
      <c r="AZB45" s="489"/>
      <c r="AZC45" s="489"/>
      <c r="AZD45" s="489"/>
      <c r="AZE45" s="489"/>
      <c r="AZF45" s="489"/>
      <c r="AZG45" s="489"/>
      <c r="AZH45" s="489"/>
      <c r="AZI45" s="489"/>
      <c r="AZJ45" s="489"/>
      <c r="AZK45" s="489"/>
      <c r="AZL45" s="489"/>
      <c r="AZM45" s="489"/>
      <c r="AZN45" s="489"/>
      <c r="AZO45" s="489"/>
      <c r="AZP45" s="489"/>
      <c r="AZQ45" s="489"/>
      <c r="AZR45" s="489"/>
      <c r="AZS45" s="489"/>
      <c r="AZT45" s="489"/>
      <c r="AZU45" s="489"/>
      <c r="AZV45" s="489"/>
      <c r="AZW45" s="489"/>
      <c r="AZX45" s="489"/>
      <c r="AZY45" s="489"/>
      <c r="AZZ45" s="489"/>
      <c r="BAA45" s="489"/>
      <c r="BAB45" s="489"/>
      <c r="BAC45" s="489"/>
      <c r="BAD45" s="489"/>
      <c r="BAE45" s="489"/>
      <c r="BAF45" s="489"/>
      <c r="BAG45" s="489"/>
      <c r="BAH45" s="489"/>
      <c r="BAI45" s="489"/>
      <c r="BAJ45" s="489"/>
      <c r="BAK45" s="489"/>
      <c r="BAL45" s="489"/>
      <c r="BAM45" s="489"/>
      <c r="BAN45" s="489"/>
      <c r="BAO45" s="489"/>
      <c r="BAP45" s="489"/>
      <c r="BAQ45" s="489"/>
      <c r="BAR45" s="489"/>
      <c r="BAS45" s="489"/>
      <c r="BAT45" s="489"/>
      <c r="BAU45" s="489"/>
      <c r="BAV45" s="489"/>
      <c r="BAW45" s="489"/>
      <c r="BAX45" s="489"/>
      <c r="BAY45" s="489"/>
      <c r="BAZ45" s="489"/>
      <c r="BBA45" s="489"/>
      <c r="BBB45" s="489"/>
      <c r="BBC45" s="489"/>
      <c r="BBD45" s="489"/>
      <c r="BBE45" s="489"/>
      <c r="BBF45" s="489"/>
      <c r="BBG45" s="489"/>
      <c r="BBH45" s="489"/>
      <c r="BBI45" s="489"/>
      <c r="BBJ45" s="489"/>
      <c r="BBK45" s="489"/>
      <c r="BBL45" s="489"/>
      <c r="BBM45" s="489"/>
      <c r="BBN45" s="489"/>
      <c r="BBO45" s="489"/>
      <c r="BBP45" s="489"/>
      <c r="BBQ45" s="489"/>
      <c r="BBR45" s="489"/>
      <c r="BBS45" s="489"/>
      <c r="BBT45" s="489"/>
      <c r="BBU45" s="489"/>
      <c r="BBV45" s="489"/>
      <c r="BBW45" s="489"/>
      <c r="BBX45" s="489"/>
      <c r="BBY45" s="489"/>
      <c r="BBZ45" s="489"/>
      <c r="BCA45" s="489"/>
      <c r="BCB45" s="489"/>
      <c r="BCC45" s="489"/>
      <c r="BCD45" s="489"/>
      <c r="BCE45" s="489"/>
      <c r="BCF45" s="489"/>
      <c r="BCG45" s="489"/>
      <c r="BCH45" s="489"/>
      <c r="BCI45" s="489"/>
      <c r="BCJ45" s="489"/>
      <c r="BCK45" s="489"/>
      <c r="BCL45" s="489"/>
      <c r="BCM45" s="489"/>
      <c r="BCN45" s="489"/>
      <c r="BCO45" s="489"/>
      <c r="BCP45" s="489"/>
      <c r="BCQ45" s="489"/>
      <c r="BCR45" s="489"/>
      <c r="BCS45" s="489"/>
      <c r="BCT45" s="489"/>
      <c r="BCU45" s="489"/>
      <c r="BCV45" s="489"/>
      <c r="BCW45" s="489"/>
      <c r="BCX45" s="489"/>
      <c r="BCY45" s="489"/>
      <c r="BCZ45" s="489"/>
      <c r="BDA45" s="489"/>
      <c r="BDB45" s="489"/>
      <c r="BDC45" s="489"/>
      <c r="BDD45" s="489"/>
      <c r="BDE45" s="489"/>
      <c r="BDF45" s="489"/>
      <c r="BDG45" s="489"/>
      <c r="BDH45" s="489"/>
      <c r="BDI45" s="489"/>
      <c r="BDJ45" s="489"/>
      <c r="BDK45" s="489"/>
      <c r="BDL45" s="489"/>
      <c r="BDM45" s="489"/>
      <c r="BDN45" s="489"/>
      <c r="BDO45" s="489"/>
      <c r="BDP45" s="489"/>
      <c r="BDQ45" s="489"/>
      <c r="BDR45" s="489"/>
      <c r="BDS45" s="489"/>
      <c r="BDT45" s="489"/>
      <c r="BDU45" s="489"/>
      <c r="BDV45" s="489"/>
      <c r="BDW45" s="489"/>
      <c r="BDX45" s="489"/>
      <c r="BDY45" s="489"/>
      <c r="BDZ45" s="489"/>
      <c r="BEA45" s="489"/>
      <c r="BEB45" s="489"/>
      <c r="BEC45" s="489"/>
      <c r="BED45" s="489"/>
      <c r="BEE45" s="489"/>
      <c r="BEF45" s="489"/>
      <c r="BEG45" s="489"/>
      <c r="BEH45" s="489"/>
      <c r="BEI45" s="489"/>
      <c r="BEJ45" s="489"/>
      <c r="BEK45" s="489"/>
      <c r="BEL45" s="489"/>
      <c r="BEM45" s="489"/>
      <c r="BEN45" s="489"/>
      <c r="BEO45" s="489"/>
      <c r="BEP45" s="489"/>
      <c r="BEQ45" s="489"/>
      <c r="BER45" s="489"/>
      <c r="BES45" s="489"/>
      <c r="BET45" s="489"/>
      <c r="BEU45" s="489"/>
      <c r="BEV45" s="489"/>
      <c r="BEW45" s="489"/>
      <c r="BEX45" s="489"/>
      <c r="BEY45" s="489"/>
      <c r="BEZ45" s="489"/>
      <c r="BFA45" s="489"/>
      <c r="BFB45" s="489"/>
      <c r="BFC45" s="489"/>
      <c r="BFD45" s="489"/>
      <c r="BFE45" s="489"/>
      <c r="BFF45" s="489"/>
      <c r="BFG45" s="489"/>
      <c r="BFH45" s="489"/>
      <c r="BFI45" s="489"/>
      <c r="BFJ45" s="489"/>
      <c r="BFK45" s="489"/>
      <c r="BFL45" s="489"/>
      <c r="BFM45" s="489"/>
      <c r="BFN45" s="489"/>
      <c r="BFO45" s="489"/>
      <c r="BFP45" s="489"/>
      <c r="BFQ45" s="489"/>
      <c r="BFR45" s="489"/>
      <c r="BFS45" s="489"/>
      <c r="BFT45" s="489"/>
      <c r="BFU45" s="489"/>
      <c r="BFV45" s="489"/>
      <c r="BFW45" s="489"/>
      <c r="BFX45" s="489"/>
      <c r="BFY45" s="489"/>
      <c r="BFZ45" s="489"/>
      <c r="BGA45" s="489"/>
      <c r="BGB45" s="489"/>
      <c r="BGC45" s="489"/>
      <c r="BGD45" s="489"/>
      <c r="BGE45" s="489"/>
      <c r="BGF45" s="489"/>
      <c r="BGG45" s="489"/>
      <c r="BGH45" s="489"/>
      <c r="BGI45" s="489"/>
      <c r="BGJ45" s="489"/>
      <c r="BGK45" s="489"/>
      <c r="BGL45" s="489"/>
      <c r="BGM45" s="489"/>
      <c r="BGN45" s="489"/>
      <c r="BGO45" s="489"/>
      <c r="BGP45" s="489"/>
      <c r="BGQ45" s="489"/>
      <c r="BGR45" s="489"/>
      <c r="BGS45" s="489"/>
      <c r="BGT45" s="489"/>
      <c r="BGU45" s="489"/>
      <c r="BGV45" s="489"/>
      <c r="BGW45" s="489"/>
      <c r="BGX45" s="489"/>
      <c r="BGY45" s="489"/>
      <c r="BGZ45" s="489"/>
      <c r="BHA45" s="489"/>
      <c r="BHB45" s="489"/>
      <c r="BHC45" s="489"/>
      <c r="BHD45" s="489"/>
      <c r="BHE45" s="489"/>
      <c r="BHF45" s="489"/>
      <c r="BHG45" s="489"/>
      <c r="BHH45" s="489"/>
      <c r="BHI45" s="489"/>
      <c r="BHJ45" s="489"/>
      <c r="BHK45" s="489"/>
      <c r="BHL45" s="489"/>
      <c r="BHM45" s="489"/>
      <c r="BHN45" s="489"/>
      <c r="BHO45" s="489"/>
      <c r="BHP45" s="489"/>
      <c r="BHQ45" s="489"/>
      <c r="BHR45" s="489"/>
      <c r="BHS45" s="489"/>
      <c r="BHT45" s="489"/>
      <c r="BHU45" s="489"/>
      <c r="BHV45" s="489"/>
      <c r="BHW45" s="489"/>
      <c r="BHX45" s="489"/>
      <c r="BHY45" s="489"/>
      <c r="BHZ45" s="489"/>
      <c r="BIA45" s="489"/>
      <c r="BIB45" s="489"/>
      <c r="BIC45" s="489"/>
      <c r="BID45" s="489"/>
      <c r="BIE45" s="489"/>
      <c r="BIF45" s="489"/>
      <c r="BIG45" s="489"/>
      <c r="BIH45" s="489"/>
      <c r="BII45" s="489"/>
      <c r="BIJ45" s="489"/>
      <c r="BIK45" s="489"/>
      <c r="BIL45" s="489"/>
      <c r="BIM45" s="489"/>
      <c r="BIN45" s="489"/>
      <c r="BIO45" s="489"/>
      <c r="BIP45" s="489"/>
      <c r="BIQ45" s="489"/>
      <c r="BIR45" s="489"/>
      <c r="BIS45" s="489"/>
      <c r="BIT45" s="489"/>
      <c r="BIU45" s="489"/>
      <c r="BIV45" s="489"/>
      <c r="BIW45" s="489"/>
      <c r="BIX45" s="489"/>
      <c r="BIY45" s="489"/>
      <c r="BIZ45" s="489"/>
      <c r="BJA45" s="489"/>
      <c r="BJB45" s="489"/>
      <c r="BJC45" s="489"/>
      <c r="BJD45" s="489"/>
      <c r="BJE45" s="489"/>
      <c r="BJF45" s="489"/>
      <c r="BJG45" s="489"/>
      <c r="BJH45" s="489"/>
      <c r="BJI45" s="489"/>
      <c r="BJJ45" s="489"/>
      <c r="BJK45" s="489"/>
      <c r="BJL45" s="489"/>
      <c r="BJM45" s="489"/>
      <c r="BJN45" s="489"/>
      <c r="BJO45" s="489"/>
      <c r="BJP45" s="489"/>
      <c r="BJQ45" s="489"/>
      <c r="BJR45" s="489"/>
      <c r="BJS45" s="489"/>
      <c r="BJT45" s="489"/>
      <c r="BJU45" s="489"/>
      <c r="BJV45" s="489"/>
      <c r="BJW45" s="489"/>
      <c r="BJX45" s="489"/>
      <c r="BJY45" s="489"/>
      <c r="BJZ45" s="489"/>
      <c r="BKA45" s="489"/>
      <c r="BKB45" s="489"/>
      <c r="BKC45" s="489"/>
      <c r="BKD45" s="489"/>
      <c r="BKE45" s="489"/>
      <c r="BKF45" s="489"/>
      <c r="BKG45" s="489"/>
      <c r="BKH45" s="489"/>
      <c r="BKI45" s="489"/>
      <c r="BKJ45" s="489"/>
      <c r="BKK45" s="489"/>
      <c r="BKL45" s="489"/>
      <c r="BKM45" s="489"/>
      <c r="BKN45" s="489"/>
      <c r="BKO45" s="489"/>
      <c r="BKP45" s="489"/>
      <c r="BKQ45" s="489"/>
      <c r="BKR45" s="489"/>
      <c r="BKS45" s="489"/>
      <c r="BKT45" s="489"/>
      <c r="BKU45" s="489"/>
      <c r="BKV45" s="489"/>
      <c r="BKW45" s="489"/>
      <c r="BKX45" s="489"/>
      <c r="BKY45" s="489"/>
      <c r="BKZ45" s="489"/>
      <c r="BLA45" s="489"/>
      <c r="BLB45" s="489"/>
      <c r="BLC45" s="489"/>
      <c r="BLD45" s="489"/>
      <c r="BLE45" s="489"/>
      <c r="BLF45" s="489"/>
      <c r="BLG45" s="489"/>
      <c r="BLH45" s="489"/>
      <c r="BLI45" s="489"/>
      <c r="BLJ45" s="489"/>
      <c r="BLK45" s="489"/>
      <c r="BLL45" s="489"/>
      <c r="BLM45" s="489"/>
      <c r="BLN45" s="489"/>
      <c r="BLO45" s="489"/>
      <c r="BLP45" s="489"/>
      <c r="BLQ45" s="489"/>
      <c r="BLR45" s="489"/>
      <c r="BLS45" s="489"/>
      <c r="BLT45" s="489"/>
      <c r="BLU45" s="489"/>
      <c r="BLV45" s="489"/>
      <c r="BLW45" s="489"/>
      <c r="BLX45" s="489"/>
      <c r="BLY45" s="489"/>
      <c r="BLZ45" s="489"/>
      <c r="BMA45" s="489"/>
      <c r="BMB45" s="489"/>
      <c r="BMC45" s="489"/>
      <c r="BMD45" s="489"/>
      <c r="BME45" s="489"/>
      <c r="BMF45" s="489"/>
      <c r="BMG45" s="489"/>
      <c r="BMH45" s="489"/>
      <c r="BMI45" s="489"/>
      <c r="BMJ45" s="489"/>
      <c r="BMK45" s="489"/>
      <c r="BML45" s="489"/>
      <c r="BMM45" s="489"/>
      <c r="BMN45" s="489"/>
      <c r="BMO45" s="489"/>
      <c r="BMP45" s="489"/>
      <c r="BMQ45" s="489"/>
      <c r="BMR45" s="489"/>
      <c r="BMS45" s="489"/>
      <c r="BMT45" s="489"/>
      <c r="BMU45" s="489"/>
      <c r="BMV45" s="489"/>
      <c r="BMW45" s="489"/>
      <c r="BMX45" s="489"/>
      <c r="BMY45" s="489"/>
      <c r="BMZ45" s="489"/>
      <c r="BNA45" s="489"/>
      <c r="BNB45" s="489"/>
      <c r="BNC45" s="489"/>
      <c r="BND45" s="489"/>
      <c r="BNE45" s="489"/>
      <c r="BNF45" s="489"/>
      <c r="BNG45" s="489"/>
      <c r="BNH45" s="489"/>
      <c r="BNI45" s="489"/>
      <c r="BNJ45" s="489"/>
      <c r="BNK45" s="489"/>
      <c r="BNL45" s="489"/>
      <c r="BNM45" s="489"/>
      <c r="BNN45" s="489"/>
      <c r="BNO45" s="489"/>
      <c r="BNP45" s="489"/>
      <c r="BNQ45" s="489"/>
      <c r="BNR45" s="489"/>
      <c r="BNS45" s="489"/>
      <c r="BNT45" s="489"/>
      <c r="BNU45" s="489"/>
      <c r="BNV45" s="489"/>
      <c r="BNW45" s="489"/>
      <c r="BNX45" s="489"/>
      <c r="BNY45" s="489"/>
      <c r="BNZ45" s="489"/>
      <c r="BOA45" s="489"/>
      <c r="BOB45" s="489"/>
      <c r="BOC45" s="489"/>
      <c r="BOD45" s="489"/>
      <c r="BOE45" s="489"/>
      <c r="BOF45" s="489"/>
      <c r="BOG45" s="489"/>
      <c r="BOH45" s="489"/>
      <c r="BOI45" s="489"/>
      <c r="BOJ45" s="489"/>
      <c r="BOK45" s="489"/>
      <c r="BOL45" s="489"/>
      <c r="BOM45" s="489"/>
      <c r="BON45" s="489"/>
      <c r="BOO45" s="489"/>
      <c r="BOP45" s="489"/>
      <c r="BOQ45" s="489"/>
      <c r="BOR45" s="489"/>
      <c r="BOS45" s="489"/>
      <c r="BOT45" s="489"/>
      <c r="BOU45" s="489"/>
      <c r="BOV45" s="489"/>
      <c r="BOW45" s="489"/>
      <c r="BOX45" s="489"/>
      <c r="BOY45" s="489"/>
      <c r="BOZ45" s="489"/>
      <c r="BPA45" s="489"/>
      <c r="BPB45" s="489"/>
      <c r="BPC45" s="489"/>
      <c r="BPD45" s="489"/>
      <c r="BPE45" s="489"/>
      <c r="BPF45" s="489"/>
      <c r="BPG45" s="489"/>
      <c r="BPH45" s="489"/>
      <c r="BPI45" s="489"/>
      <c r="BPJ45" s="489"/>
      <c r="BPK45" s="489"/>
      <c r="BPL45" s="489"/>
      <c r="BPM45" s="489"/>
      <c r="BPN45" s="489"/>
      <c r="BPO45" s="489"/>
      <c r="BPP45" s="489"/>
      <c r="BPQ45" s="489"/>
      <c r="BPR45" s="489"/>
      <c r="BPS45" s="489"/>
      <c r="BPT45" s="489"/>
      <c r="BPU45" s="489"/>
      <c r="BPV45" s="489"/>
      <c r="BPW45" s="489"/>
      <c r="BPX45" s="489"/>
      <c r="BPY45" s="489"/>
      <c r="BPZ45" s="489"/>
      <c r="BQA45" s="489"/>
      <c r="BQB45" s="489"/>
      <c r="BQC45" s="489"/>
      <c r="BQD45" s="489"/>
      <c r="BQE45" s="489"/>
      <c r="BQF45" s="489"/>
      <c r="BQG45" s="489"/>
      <c r="BQH45" s="489"/>
      <c r="BQI45" s="489"/>
      <c r="BQJ45" s="489"/>
      <c r="BQK45" s="489"/>
      <c r="BQL45" s="489"/>
      <c r="BQM45" s="489"/>
      <c r="BQN45" s="489"/>
      <c r="BQO45" s="489"/>
      <c r="BQP45" s="489"/>
      <c r="BQQ45" s="489"/>
      <c r="BQR45" s="489"/>
      <c r="BQS45" s="489"/>
      <c r="BQT45" s="489"/>
      <c r="BQU45" s="489"/>
      <c r="BQV45" s="489"/>
      <c r="BQW45" s="489"/>
      <c r="BQX45" s="489"/>
      <c r="BQY45" s="489"/>
      <c r="BQZ45" s="489"/>
      <c r="BRA45" s="489"/>
      <c r="BRB45" s="489"/>
      <c r="BRC45" s="489"/>
      <c r="BRD45" s="489"/>
      <c r="BRE45" s="489"/>
      <c r="BRF45" s="489"/>
      <c r="BRG45" s="489"/>
      <c r="BRH45" s="489"/>
      <c r="BRI45" s="489"/>
      <c r="BRJ45" s="489"/>
      <c r="BRK45" s="489"/>
      <c r="BRL45" s="489"/>
      <c r="BRM45" s="489"/>
      <c r="BRN45" s="489"/>
      <c r="BRO45" s="489"/>
      <c r="BRP45" s="489"/>
      <c r="BRQ45" s="489"/>
      <c r="BRR45" s="489"/>
      <c r="BRS45" s="489"/>
      <c r="BRT45" s="489"/>
      <c r="BRU45" s="489"/>
      <c r="BRV45" s="489"/>
      <c r="BRW45" s="489"/>
      <c r="BRX45" s="489"/>
      <c r="BRY45" s="489"/>
      <c r="BRZ45" s="489"/>
      <c r="BSA45" s="489"/>
      <c r="BSB45" s="489"/>
      <c r="BSC45" s="489"/>
      <c r="BSD45" s="489"/>
      <c r="BSE45" s="489"/>
      <c r="BSF45" s="489"/>
      <c r="BSG45" s="489"/>
      <c r="BSH45" s="489"/>
      <c r="BSI45" s="489"/>
      <c r="BSJ45" s="489"/>
      <c r="BSK45" s="489"/>
      <c r="BSL45" s="489"/>
      <c r="BSM45" s="489"/>
      <c r="BSN45" s="489"/>
      <c r="BSO45" s="489"/>
      <c r="BSP45" s="489"/>
      <c r="BSQ45" s="489"/>
      <c r="BSR45" s="489"/>
      <c r="BSS45" s="489"/>
      <c r="BST45" s="489"/>
      <c r="BSU45" s="489"/>
      <c r="BSV45" s="489"/>
      <c r="BSW45" s="489"/>
      <c r="BSX45" s="489"/>
      <c r="BSY45" s="489"/>
      <c r="BSZ45" s="489"/>
      <c r="BTA45" s="489"/>
      <c r="BTB45" s="489"/>
      <c r="BTC45" s="489"/>
      <c r="BTD45" s="489"/>
      <c r="BTE45" s="489"/>
      <c r="BTF45" s="489"/>
      <c r="BTG45" s="489"/>
      <c r="BTH45" s="489"/>
      <c r="BTI45" s="489"/>
      <c r="BTJ45" s="489"/>
      <c r="BTK45" s="489"/>
      <c r="BTL45" s="489"/>
      <c r="BTM45" s="489"/>
      <c r="BTN45" s="489"/>
      <c r="BTO45" s="489"/>
      <c r="BTP45" s="489"/>
      <c r="BTQ45" s="489"/>
      <c r="BTR45" s="489"/>
      <c r="BTS45" s="489"/>
      <c r="BTT45" s="489"/>
      <c r="BTU45" s="489"/>
      <c r="BTV45" s="489"/>
      <c r="BTW45" s="489"/>
      <c r="BTX45" s="489"/>
      <c r="BTY45" s="489"/>
      <c r="BTZ45" s="489"/>
      <c r="BUA45" s="489"/>
      <c r="BUB45" s="489"/>
      <c r="BUC45" s="489"/>
      <c r="BUD45" s="489"/>
      <c r="BUE45" s="489"/>
      <c r="BUF45" s="489"/>
      <c r="BUG45" s="489"/>
      <c r="BUH45" s="489"/>
      <c r="BUI45" s="489"/>
      <c r="BUJ45" s="489"/>
      <c r="BUK45" s="489"/>
      <c r="BUL45" s="489"/>
      <c r="BUM45" s="489"/>
      <c r="BUN45" s="489"/>
      <c r="BUO45" s="489"/>
      <c r="BUP45" s="489"/>
      <c r="BUQ45" s="489"/>
      <c r="BUR45" s="489"/>
      <c r="BUS45" s="489"/>
      <c r="BUT45" s="489"/>
      <c r="BUU45" s="489"/>
      <c r="BUV45" s="489"/>
      <c r="BUW45" s="489"/>
      <c r="BUX45" s="489"/>
      <c r="BUY45" s="489"/>
      <c r="BUZ45" s="489"/>
      <c r="BVA45" s="489"/>
      <c r="BVB45" s="489"/>
      <c r="BVC45" s="489"/>
      <c r="BVD45" s="489"/>
      <c r="BVE45" s="489"/>
      <c r="BVF45" s="489"/>
      <c r="BVG45" s="489"/>
      <c r="BVH45" s="489"/>
      <c r="BVI45" s="489"/>
      <c r="BVJ45" s="489"/>
      <c r="BVK45" s="489"/>
      <c r="BVL45" s="489"/>
      <c r="BVM45" s="489"/>
      <c r="BVN45" s="489"/>
      <c r="BVO45" s="489"/>
      <c r="BVP45" s="489"/>
      <c r="BVQ45" s="489"/>
      <c r="BVR45" s="489"/>
      <c r="BVS45" s="489"/>
      <c r="BVT45" s="489"/>
      <c r="BVU45" s="489"/>
      <c r="BVV45" s="489"/>
      <c r="BVW45" s="489"/>
      <c r="BVX45" s="489"/>
      <c r="BVY45" s="489"/>
      <c r="BVZ45" s="489"/>
      <c r="BWA45" s="489"/>
      <c r="BWB45" s="489"/>
      <c r="BWC45" s="489"/>
      <c r="BWD45" s="489"/>
      <c r="BWE45" s="489"/>
      <c r="BWF45" s="489"/>
      <c r="BWG45" s="489"/>
      <c r="BWH45" s="489"/>
      <c r="BWI45" s="489"/>
      <c r="BWJ45" s="489"/>
      <c r="BWK45" s="489"/>
      <c r="BWL45" s="489"/>
      <c r="BWM45" s="489"/>
      <c r="BWN45" s="489"/>
      <c r="BWO45" s="489"/>
      <c r="BWP45" s="489"/>
      <c r="BWQ45" s="489"/>
      <c r="BWR45" s="489"/>
      <c r="BWS45" s="489"/>
      <c r="BWT45" s="489"/>
      <c r="BWU45" s="489"/>
      <c r="BWV45" s="489"/>
      <c r="BWW45" s="489"/>
      <c r="BWX45" s="489"/>
      <c r="BWY45" s="489"/>
      <c r="BWZ45" s="489"/>
      <c r="BXA45" s="489"/>
      <c r="BXB45" s="489"/>
      <c r="BXC45" s="489"/>
      <c r="BXD45" s="489"/>
      <c r="BXE45" s="489"/>
      <c r="BXF45" s="489"/>
      <c r="BXG45" s="489"/>
      <c r="BXH45" s="489"/>
      <c r="BXI45" s="489"/>
      <c r="BXJ45" s="489"/>
      <c r="BXK45" s="489"/>
      <c r="BXL45" s="489"/>
      <c r="BXM45" s="489"/>
      <c r="BXN45" s="489"/>
      <c r="BXO45" s="489"/>
      <c r="BXP45" s="489"/>
      <c r="BXQ45" s="489"/>
      <c r="BXR45" s="489"/>
      <c r="BXS45" s="489"/>
      <c r="BXT45" s="489"/>
      <c r="BXU45" s="489"/>
      <c r="BXV45" s="489"/>
      <c r="BXW45" s="489"/>
      <c r="BXX45" s="489"/>
      <c r="BXY45" s="489"/>
      <c r="BXZ45" s="489"/>
      <c r="BYA45" s="489"/>
      <c r="BYB45" s="489"/>
      <c r="BYC45" s="489"/>
      <c r="BYD45" s="489"/>
      <c r="BYE45" s="489"/>
      <c r="BYF45" s="489"/>
      <c r="BYG45" s="489"/>
      <c r="BYH45" s="489"/>
      <c r="BYI45" s="489"/>
      <c r="BYJ45" s="489"/>
      <c r="BYK45" s="489"/>
      <c r="BYL45" s="489"/>
      <c r="BYM45" s="489"/>
      <c r="BYN45" s="489"/>
      <c r="BYO45" s="489"/>
      <c r="BYP45" s="489"/>
      <c r="BYQ45" s="489"/>
      <c r="BYR45" s="489"/>
      <c r="BYS45" s="489"/>
      <c r="BYT45" s="489"/>
      <c r="BYU45" s="489"/>
      <c r="BYV45" s="489"/>
      <c r="BYW45" s="489"/>
      <c r="BYX45" s="489"/>
      <c r="BYY45" s="489"/>
      <c r="BYZ45" s="489"/>
      <c r="BZA45" s="489"/>
      <c r="BZB45" s="489"/>
      <c r="BZC45" s="489"/>
      <c r="BZD45" s="489"/>
      <c r="BZE45" s="489"/>
      <c r="BZF45" s="489"/>
      <c r="BZG45" s="489"/>
      <c r="BZH45" s="489"/>
      <c r="BZI45" s="489"/>
      <c r="BZJ45" s="489"/>
      <c r="BZK45" s="489"/>
      <c r="BZL45" s="489"/>
      <c r="BZM45" s="489"/>
      <c r="BZN45" s="489"/>
      <c r="BZO45" s="489"/>
      <c r="BZP45" s="489"/>
      <c r="BZQ45" s="489"/>
      <c r="BZR45" s="489"/>
      <c r="BZS45" s="489"/>
      <c r="BZT45" s="489"/>
      <c r="BZU45" s="489"/>
      <c r="BZV45" s="489"/>
      <c r="BZW45" s="489"/>
      <c r="BZX45" s="489"/>
      <c r="BZY45" s="489"/>
      <c r="BZZ45" s="489"/>
      <c r="CAA45" s="489"/>
      <c r="CAB45" s="489"/>
      <c r="CAC45" s="489"/>
      <c r="CAD45" s="489"/>
      <c r="CAE45" s="489"/>
      <c r="CAF45" s="489"/>
      <c r="CAG45" s="489"/>
      <c r="CAH45" s="489"/>
      <c r="CAI45" s="489"/>
      <c r="CAJ45" s="489"/>
      <c r="CAK45" s="489"/>
      <c r="CAL45" s="489"/>
      <c r="CAM45" s="489"/>
      <c r="CAN45" s="489"/>
      <c r="CAO45" s="489"/>
      <c r="CAP45" s="489"/>
      <c r="CAQ45" s="489"/>
      <c r="CAR45" s="489"/>
      <c r="CAS45" s="489"/>
      <c r="CAT45" s="489"/>
      <c r="CAU45" s="489"/>
      <c r="CAV45" s="489"/>
      <c r="CAW45" s="489"/>
      <c r="CAX45" s="489"/>
      <c r="CAY45" s="489"/>
      <c r="CAZ45" s="489"/>
      <c r="CBA45" s="489"/>
      <c r="CBB45" s="489"/>
      <c r="CBC45" s="489"/>
      <c r="CBD45" s="489"/>
      <c r="CBE45" s="489"/>
      <c r="CBF45" s="489"/>
      <c r="CBG45" s="489"/>
      <c r="CBH45" s="489"/>
      <c r="CBI45" s="489"/>
      <c r="CBJ45" s="489"/>
      <c r="CBK45" s="489"/>
      <c r="CBL45" s="489"/>
      <c r="CBM45" s="489"/>
      <c r="CBN45" s="489"/>
      <c r="CBO45" s="489"/>
      <c r="CBP45" s="489"/>
      <c r="CBQ45" s="489"/>
      <c r="CBR45" s="489"/>
      <c r="CBS45" s="489"/>
      <c r="CBT45" s="489"/>
      <c r="CBU45" s="489"/>
      <c r="CBV45" s="489"/>
      <c r="CBW45" s="489"/>
      <c r="CBX45" s="489"/>
      <c r="CBY45" s="489"/>
      <c r="CBZ45" s="489"/>
      <c r="CCA45" s="489"/>
      <c r="CCB45" s="489"/>
      <c r="CCC45" s="489"/>
      <c r="CCD45" s="489"/>
      <c r="CCE45" s="489"/>
      <c r="CCF45" s="489"/>
      <c r="CCG45" s="489"/>
      <c r="CCH45" s="489"/>
      <c r="CCI45" s="489"/>
      <c r="CCJ45" s="489"/>
      <c r="CCK45" s="489"/>
      <c r="CCL45" s="489"/>
      <c r="CCM45" s="489"/>
      <c r="CCN45" s="489"/>
      <c r="CCO45" s="489"/>
      <c r="CCP45" s="489"/>
      <c r="CCQ45" s="489"/>
      <c r="CCR45" s="489"/>
      <c r="CCS45" s="489"/>
      <c r="CCT45" s="489"/>
      <c r="CCU45" s="489"/>
      <c r="CCV45" s="489"/>
      <c r="CCW45" s="489"/>
      <c r="CCX45" s="489"/>
      <c r="CCY45" s="489"/>
      <c r="CCZ45" s="489"/>
      <c r="CDA45" s="489"/>
      <c r="CDB45" s="489"/>
      <c r="CDC45" s="489"/>
      <c r="CDD45" s="489"/>
      <c r="CDE45" s="489"/>
      <c r="CDF45" s="489"/>
      <c r="CDG45" s="489"/>
      <c r="CDH45" s="489"/>
      <c r="CDI45" s="489"/>
      <c r="CDJ45" s="489"/>
      <c r="CDK45" s="489"/>
      <c r="CDL45" s="489"/>
      <c r="CDM45" s="489"/>
      <c r="CDN45" s="489"/>
      <c r="CDO45" s="489"/>
      <c r="CDP45" s="489"/>
      <c r="CDQ45" s="489"/>
      <c r="CDR45" s="489"/>
      <c r="CDS45" s="489"/>
      <c r="CDT45" s="489"/>
      <c r="CDU45" s="489"/>
      <c r="CDV45" s="489"/>
      <c r="CDW45" s="489"/>
      <c r="CDX45" s="489"/>
      <c r="CDY45" s="489"/>
      <c r="CDZ45" s="489"/>
      <c r="CEA45" s="489"/>
      <c r="CEB45" s="489"/>
      <c r="CEC45" s="489"/>
      <c r="CED45" s="489"/>
      <c r="CEE45" s="489"/>
      <c r="CEF45" s="489"/>
      <c r="CEG45" s="489"/>
      <c r="CEH45" s="489"/>
      <c r="CEI45" s="489"/>
      <c r="CEJ45" s="489"/>
      <c r="CEK45" s="489"/>
      <c r="CEL45" s="489"/>
      <c r="CEM45" s="489"/>
      <c r="CEN45" s="489"/>
      <c r="CEO45" s="489"/>
      <c r="CEP45" s="489"/>
      <c r="CEQ45" s="489"/>
      <c r="CER45" s="489"/>
      <c r="CES45" s="489"/>
      <c r="CET45" s="489"/>
      <c r="CEU45" s="489"/>
      <c r="CEV45" s="489"/>
      <c r="CEW45" s="489"/>
      <c r="CEX45" s="489"/>
      <c r="CEY45" s="489"/>
      <c r="CEZ45" s="489"/>
      <c r="CFA45" s="489"/>
      <c r="CFB45" s="489"/>
      <c r="CFC45" s="489"/>
      <c r="CFD45" s="489"/>
      <c r="CFE45" s="489"/>
      <c r="CFF45" s="489"/>
      <c r="CFG45" s="489"/>
      <c r="CFH45" s="489"/>
      <c r="CFI45" s="489"/>
      <c r="CFJ45" s="489"/>
      <c r="CFK45" s="489"/>
      <c r="CFL45" s="489"/>
      <c r="CFM45" s="489"/>
      <c r="CFN45" s="489"/>
      <c r="CFO45" s="489"/>
      <c r="CFP45" s="489"/>
      <c r="CFQ45" s="489"/>
      <c r="CFR45" s="489"/>
      <c r="CFS45" s="489"/>
      <c r="CFT45" s="489"/>
      <c r="CFU45" s="489"/>
      <c r="CFV45" s="489"/>
      <c r="CFW45" s="489"/>
      <c r="CFX45" s="489"/>
      <c r="CFY45" s="489"/>
      <c r="CFZ45" s="489"/>
      <c r="CGA45" s="489"/>
      <c r="CGB45" s="489"/>
      <c r="CGC45" s="489"/>
      <c r="CGD45" s="489"/>
      <c r="CGE45" s="489"/>
      <c r="CGF45" s="489"/>
      <c r="CGG45" s="489"/>
      <c r="CGH45" s="489"/>
      <c r="CGI45" s="489"/>
      <c r="CGJ45" s="489"/>
      <c r="CGK45" s="489"/>
      <c r="CGL45" s="489"/>
      <c r="CGM45" s="489"/>
      <c r="CGN45" s="489"/>
      <c r="CGO45" s="489"/>
      <c r="CGP45" s="489"/>
      <c r="CGQ45" s="489"/>
      <c r="CGR45" s="489"/>
      <c r="CGS45" s="489"/>
      <c r="CGT45" s="489"/>
      <c r="CGU45" s="489"/>
      <c r="CGV45" s="489"/>
      <c r="CGW45" s="489"/>
      <c r="CGX45" s="489"/>
      <c r="CGY45" s="489"/>
      <c r="CGZ45" s="489"/>
      <c r="CHA45" s="489"/>
      <c r="CHB45" s="489"/>
      <c r="CHC45" s="489"/>
      <c r="CHD45" s="489"/>
      <c r="CHE45" s="489"/>
      <c r="CHF45" s="489"/>
      <c r="CHG45" s="489"/>
      <c r="CHH45" s="489"/>
      <c r="CHI45" s="489"/>
      <c r="CHJ45" s="489"/>
      <c r="CHK45" s="489"/>
      <c r="CHL45" s="489"/>
      <c r="CHM45" s="489"/>
      <c r="CHN45" s="489"/>
      <c r="CHO45" s="489"/>
      <c r="CHP45" s="489"/>
      <c r="CHQ45" s="489"/>
      <c r="CHR45" s="489"/>
      <c r="CHS45" s="489"/>
      <c r="CHT45" s="489"/>
      <c r="CHU45" s="489"/>
      <c r="CHV45" s="489"/>
      <c r="CHW45" s="489"/>
      <c r="CHX45" s="489"/>
      <c r="CHY45" s="489"/>
      <c r="CHZ45" s="489"/>
      <c r="CIA45" s="489"/>
      <c r="CIB45" s="489"/>
      <c r="CIC45" s="489"/>
      <c r="CID45" s="489"/>
      <c r="CIE45" s="489"/>
      <c r="CIF45" s="489"/>
      <c r="CIG45" s="489"/>
      <c r="CIH45" s="489"/>
      <c r="CII45" s="489"/>
      <c r="CIJ45" s="489"/>
      <c r="CIK45" s="489"/>
      <c r="CIL45" s="489"/>
      <c r="CIM45" s="489"/>
      <c r="CIN45" s="489"/>
      <c r="CIO45" s="489"/>
      <c r="CIP45" s="489"/>
      <c r="CIQ45" s="489"/>
      <c r="CIR45" s="489"/>
      <c r="CIS45" s="489"/>
      <c r="CIT45" s="489"/>
      <c r="CIU45" s="489"/>
      <c r="CIV45" s="489"/>
      <c r="CIW45" s="489"/>
      <c r="CIX45" s="489"/>
      <c r="CIY45" s="489"/>
      <c r="CIZ45" s="489"/>
      <c r="CJA45" s="489"/>
      <c r="CJB45" s="489"/>
      <c r="CJC45" s="489"/>
      <c r="CJD45" s="489"/>
      <c r="CJE45" s="489"/>
      <c r="CJF45" s="489"/>
      <c r="CJG45" s="489"/>
      <c r="CJH45" s="489"/>
      <c r="CJI45" s="489"/>
      <c r="CJJ45" s="489"/>
      <c r="CJK45" s="489"/>
      <c r="CJL45" s="489"/>
      <c r="CJM45" s="489"/>
      <c r="CJN45" s="489"/>
      <c r="CJO45" s="489"/>
      <c r="CJP45" s="489"/>
      <c r="CJQ45" s="489"/>
      <c r="CJR45" s="489"/>
      <c r="CJS45" s="489"/>
      <c r="CJT45" s="489"/>
      <c r="CJU45" s="489"/>
      <c r="CJV45" s="489"/>
      <c r="CJW45" s="489"/>
      <c r="CJX45" s="489"/>
      <c r="CJY45" s="489"/>
      <c r="CJZ45" s="489"/>
      <c r="CKA45" s="489"/>
      <c r="CKB45" s="489"/>
      <c r="CKC45" s="489"/>
      <c r="CKD45" s="489"/>
      <c r="CKE45" s="489"/>
      <c r="CKF45" s="489"/>
      <c r="CKG45" s="489"/>
      <c r="CKH45" s="489"/>
      <c r="CKI45" s="489"/>
      <c r="CKJ45" s="489"/>
      <c r="CKK45" s="489"/>
      <c r="CKL45" s="489"/>
      <c r="CKM45" s="489"/>
      <c r="CKN45" s="489"/>
      <c r="CKO45" s="489"/>
      <c r="CKP45" s="489"/>
      <c r="CKQ45" s="489"/>
      <c r="CKR45" s="489"/>
      <c r="CKS45" s="489"/>
      <c r="CKT45" s="489"/>
      <c r="CKU45" s="489"/>
      <c r="CKV45" s="489"/>
      <c r="CKW45" s="489"/>
      <c r="CKX45" s="489"/>
      <c r="CKY45" s="489"/>
      <c r="CKZ45" s="489"/>
      <c r="CLA45" s="489"/>
      <c r="CLB45" s="489"/>
      <c r="CLC45" s="489"/>
      <c r="CLD45" s="489"/>
      <c r="CLE45" s="489"/>
      <c r="CLF45" s="489"/>
      <c r="CLG45" s="489"/>
      <c r="CLH45" s="489"/>
      <c r="CLI45" s="489"/>
      <c r="CLJ45" s="489"/>
      <c r="CLK45" s="489"/>
      <c r="CLL45" s="489"/>
      <c r="CLM45" s="489"/>
      <c r="CLN45" s="489"/>
      <c r="CLO45" s="489"/>
      <c r="CLP45" s="489"/>
      <c r="CLQ45" s="489"/>
      <c r="CLR45" s="489"/>
      <c r="CLS45" s="489"/>
      <c r="CLT45" s="489"/>
      <c r="CLU45" s="489"/>
      <c r="CLV45" s="489"/>
      <c r="CLW45" s="489"/>
      <c r="CLX45" s="489"/>
      <c r="CLY45" s="489"/>
      <c r="CLZ45" s="489"/>
      <c r="CMA45" s="489"/>
      <c r="CMB45" s="489"/>
      <c r="CMC45" s="489"/>
      <c r="CMD45" s="489"/>
      <c r="CME45" s="489"/>
      <c r="CMF45" s="489"/>
      <c r="CMG45" s="489"/>
      <c r="CMH45" s="489"/>
      <c r="CMI45" s="489"/>
      <c r="CMJ45" s="489"/>
      <c r="CMK45" s="489"/>
      <c r="CML45" s="489"/>
      <c r="CMM45" s="489"/>
      <c r="CMN45" s="489"/>
      <c r="CMO45" s="489"/>
      <c r="CMP45" s="489"/>
      <c r="CMQ45" s="489"/>
      <c r="CMR45" s="489"/>
      <c r="CMS45" s="489"/>
      <c r="CMT45" s="489"/>
      <c r="CMU45" s="489"/>
      <c r="CMV45" s="489"/>
      <c r="CMW45" s="489"/>
      <c r="CMX45" s="489"/>
      <c r="CMY45" s="489"/>
      <c r="CMZ45" s="489"/>
      <c r="CNA45" s="489"/>
      <c r="CNB45" s="489"/>
      <c r="CNC45" s="489"/>
      <c r="CND45" s="489"/>
      <c r="CNE45" s="489"/>
      <c r="CNF45" s="489"/>
      <c r="CNG45" s="489"/>
      <c r="CNH45" s="489"/>
      <c r="CNI45" s="489"/>
      <c r="CNJ45" s="489"/>
      <c r="CNK45" s="489"/>
      <c r="CNL45" s="489"/>
      <c r="CNM45" s="489"/>
      <c r="CNN45" s="489"/>
      <c r="CNO45" s="489"/>
      <c r="CNP45" s="489"/>
      <c r="CNQ45" s="489"/>
      <c r="CNR45" s="489"/>
      <c r="CNS45" s="489"/>
      <c r="CNT45" s="489"/>
      <c r="CNU45" s="489"/>
      <c r="CNV45" s="489"/>
      <c r="CNW45" s="489"/>
      <c r="CNX45" s="489"/>
      <c r="CNY45" s="489"/>
      <c r="CNZ45" s="489"/>
      <c r="COA45" s="489"/>
      <c r="COB45" s="489"/>
      <c r="COC45" s="489"/>
      <c r="COD45" s="489"/>
      <c r="COE45" s="489"/>
      <c r="COF45" s="489"/>
      <c r="COG45" s="489"/>
      <c r="COH45" s="489"/>
      <c r="COI45" s="489"/>
      <c r="COJ45" s="489"/>
      <c r="COK45" s="489"/>
      <c r="COL45" s="489"/>
      <c r="COM45" s="489"/>
      <c r="CON45" s="489"/>
      <c r="COO45" s="489"/>
      <c r="COP45" s="489"/>
      <c r="COQ45" s="489"/>
      <c r="COR45" s="489"/>
      <c r="COS45" s="489"/>
      <c r="COT45" s="489"/>
      <c r="COU45" s="489"/>
      <c r="COV45" s="489"/>
      <c r="COW45" s="489"/>
      <c r="COX45" s="489"/>
      <c r="COY45" s="489"/>
      <c r="COZ45" s="489"/>
      <c r="CPA45" s="489"/>
      <c r="CPB45" s="489"/>
      <c r="CPC45" s="489"/>
      <c r="CPD45" s="489"/>
      <c r="CPE45" s="489"/>
      <c r="CPF45" s="489"/>
      <c r="CPG45" s="489"/>
      <c r="CPH45" s="489"/>
      <c r="CPI45" s="489"/>
      <c r="CPJ45" s="489"/>
      <c r="CPK45" s="489"/>
      <c r="CPL45" s="489"/>
      <c r="CPM45" s="489"/>
      <c r="CPN45" s="489"/>
      <c r="CPO45" s="489"/>
      <c r="CPP45" s="489"/>
      <c r="CPQ45" s="489"/>
      <c r="CPR45" s="489"/>
      <c r="CPS45" s="489"/>
      <c r="CPT45" s="489"/>
      <c r="CPU45" s="489"/>
      <c r="CPV45" s="489"/>
      <c r="CPW45" s="489"/>
      <c r="CPX45" s="489"/>
      <c r="CPY45" s="489"/>
      <c r="CPZ45" s="489"/>
      <c r="CQA45" s="489"/>
      <c r="CQB45" s="489"/>
      <c r="CQC45" s="489"/>
      <c r="CQD45" s="489"/>
      <c r="CQE45" s="489"/>
      <c r="CQF45" s="489"/>
      <c r="CQG45" s="489"/>
      <c r="CQH45" s="489"/>
      <c r="CQI45" s="489"/>
      <c r="CQJ45" s="489"/>
      <c r="CQK45" s="489"/>
      <c r="CQL45" s="489"/>
      <c r="CQM45" s="489"/>
      <c r="CQN45" s="489"/>
      <c r="CQO45" s="489"/>
      <c r="CQP45" s="489"/>
      <c r="CQQ45" s="489"/>
      <c r="CQR45" s="489"/>
      <c r="CQS45" s="489"/>
      <c r="CQT45" s="489"/>
      <c r="CQU45" s="489"/>
      <c r="CQV45" s="489"/>
      <c r="CQW45" s="489"/>
      <c r="CQX45" s="489"/>
      <c r="CQY45" s="489"/>
      <c r="CQZ45" s="489"/>
      <c r="CRA45" s="489"/>
      <c r="CRB45" s="489"/>
      <c r="CRC45" s="489"/>
      <c r="CRD45" s="489"/>
      <c r="CRE45" s="489"/>
      <c r="CRF45" s="489"/>
      <c r="CRG45" s="489"/>
      <c r="CRH45" s="489"/>
      <c r="CRI45" s="489"/>
      <c r="CRJ45" s="489"/>
      <c r="CRK45" s="489"/>
      <c r="CRL45" s="489"/>
      <c r="CRM45" s="489"/>
      <c r="CRN45" s="489"/>
      <c r="CRO45" s="489"/>
      <c r="CRP45" s="489"/>
      <c r="CRQ45" s="489"/>
      <c r="CRR45" s="489"/>
      <c r="CRS45" s="489"/>
      <c r="CRT45" s="489"/>
      <c r="CRU45" s="489"/>
      <c r="CRV45" s="489"/>
      <c r="CRW45" s="489"/>
      <c r="CRX45" s="489"/>
      <c r="CRY45" s="489"/>
      <c r="CRZ45" s="489"/>
      <c r="CSA45" s="489"/>
      <c r="CSB45" s="489"/>
      <c r="CSC45" s="489"/>
      <c r="CSD45" s="489"/>
      <c r="CSE45" s="489"/>
      <c r="CSF45" s="489"/>
      <c r="CSG45" s="489"/>
      <c r="CSH45" s="489"/>
      <c r="CSI45" s="489"/>
      <c r="CSJ45" s="489"/>
      <c r="CSK45" s="489"/>
      <c r="CSL45" s="489"/>
      <c r="CSM45" s="489"/>
      <c r="CSN45" s="489"/>
      <c r="CSO45" s="489"/>
      <c r="CSP45" s="489"/>
      <c r="CSQ45" s="489"/>
      <c r="CSR45" s="489"/>
      <c r="CSS45" s="489"/>
      <c r="CST45" s="489"/>
      <c r="CSU45" s="489"/>
      <c r="CSV45" s="489"/>
      <c r="CSW45" s="489"/>
      <c r="CSX45" s="489"/>
      <c r="CSY45" s="489"/>
      <c r="CSZ45" s="489"/>
      <c r="CTA45" s="489"/>
      <c r="CTB45" s="489"/>
      <c r="CTC45" s="489"/>
      <c r="CTD45" s="489"/>
      <c r="CTE45" s="489"/>
      <c r="CTF45" s="489"/>
      <c r="CTG45" s="489"/>
      <c r="CTH45" s="489"/>
      <c r="CTI45" s="489"/>
      <c r="CTJ45" s="489"/>
      <c r="CTK45" s="489"/>
      <c r="CTL45" s="489"/>
      <c r="CTM45" s="489"/>
      <c r="CTN45" s="489"/>
      <c r="CTO45" s="489"/>
      <c r="CTP45" s="489"/>
      <c r="CTQ45" s="489"/>
      <c r="CTR45" s="489"/>
      <c r="CTS45" s="489"/>
      <c r="CTT45" s="489"/>
      <c r="CTU45" s="489"/>
      <c r="CTV45" s="489"/>
      <c r="CTW45" s="489"/>
      <c r="CTX45" s="489"/>
      <c r="CTY45" s="489"/>
      <c r="CTZ45" s="489"/>
      <c r="CUA45" s="489"/>
      <c r="CUB45" s="489"/>
      <c r="CUC45" s="489"/>
      <c r="CUD45" s="489"/>
      <c r="CUE45" s="489"/>
      <c r="CUF45" s="489"/>
      <c r="CUG45" s="489"/>
      <c r="CUH45" s="489"/>
      <c r="CUI45" s="489"/>
      <c r="CUJ45" s="489"/>
      <c r="CUK45" s="489"/>
      <c r="CUL45" s="489"/>
      <c r="CUM45" s="489"/>
      <c r="CUN45" s="489"/>
      <c r="CUO45" s="489"/>
      <c r="CUP45" s="489"/>
      <c r="CUQ45" s="489"/>
      <c r="CUR45" s="489"/>
      <c r="CUS45" s="489"/>
      <c r="CUT45" s="489"/>
      <c r="CUU45" s="489"/>
      <c r="CUV45" s="489"/>
      <c r="CUW45" s="489"/>
      <c r="CUX45" s="489"/>
      <c r="CUY45" s="489"/>
      <c r="CUZ45" s="489"/>
      <c r="CVA45" s="489"/>
      <c r="CVB45" s="489"/>
      <c r="CVC45" s="489"/>
      <c r="CVD45" s="489"/>
      <c r="CVE45" s="489"/>
      <c r="CVF45" s="489"/>
      <c r="CVG45" s="489"/>
      <c r="CVH45" s="489"/>
      <c r="CVI45" s="489"/>
      <c r="CVJ45" s="489"/>
      <c r="CVK45" s="489"/>
      <c r="CVL45" s="489"/>
      <c r="CVM45" s="489"/>
      <c r="CVN45" s="489"/>
      <c r="CVO45" s="489"/>
      <c r="CVP45" s="489"/>
      <c r="CVQ45" s="489"/>
      <c r="CVR45" s="489"/>
      <c r="CVS45" s="489"/>
      <c r="CVT45" s="489"/>
      <c r="CVU45" s="489"/>
      <c r="CVV45" s="489"/>
      <c r="CVW45" s="489"/>
      <c r="CVX45" s="489"/>
      <c r="CVY45" s="489"/>
      <c r="CVZ45" s="489"/>
      <c r="CWA45" s="489"/>
      <c r="CWB45" s="489"/>
      <c r="CWC45" s="489"/>
      <c r="CWD45" s="489"/>
      <c r="CWE45" s="489"/>
      <c r="CWF45" s="489"/>
      <c r="CWG45" s="489"/>
      <c r="CWH45" s="489"/>
      <c r="CWI45" s="489"/>
      <c r="CWJ45" s="489"/>
      <c r="CWK45" s="489"/>
      <c r="CWL45" s="489"/>
      <c r="CWM45" s="489"/>
      <c r="CWN45" s="489"/>
      <c r="CWO45" s="489"/>
      <c r="CWP45" s="489"/>
      <c r="CWQ45" s="489"/>
      <c r="CWR45" s="489"/>
      <c r="CWS45" s="489"/>
      <c r="CWT45" s="489"/>
      <c r="CWU45" s="489"/>
      <c r="CWV45" s="489"/>
      <c r="CWW45" s="489"/>
      <c r="CWX45" s="489"/>
      <c r="CWY45" s="489"/>
      <c r="CWZ45" s="489"/>
      <c r="CXA45" s="489"/>
      <c r="CXB45" s="489"/>
      <c r="CXC45" s="489"/>
      <c r="CXD45" s="489"/>
      <c r="CXE45" s="489"/>
      <c r="CXF45" s="489"/>
      <c r="CXG45" s="489"/>
      <c r="CXH45" s="489"/>
      <c r="CXI45" s="489"/>
      <c r="CXJ45" s="489"/>
      <c r="CXK45" s="489"/>
      <c r="CXL45" s="489"/>
      <c r="CXM45" s="489"/>
      <c r="CXN45" s="489"/>
      <c r="CXO45" s="489"/>
      <c r="CXP45" s="489"/>
      <c r="CXQ45" s="489"/>
      <c r="CXR45" s="489"/>
      <c r="CXS45" s="489"/>
      <c r="CXT45" s="489"/>
      <c r="CXU45" s="489"/>
      <c r="CXV45" s="489"/>
      <c r="CXW45" s="489"/>
      <c r="CXX45" s="489"/>
      <c r="CXY45" s="489"/>
      <c r="CXZ45" s="489"/>
      <c r="CYA45" s="489"/>
      <c r="CYB45" s="489"/>
      <c r="CYC45" s="489"/>
      <c r="CYD45" s="489"/>
      <c r="CYE45" s="489"/>
      <c r="CYF45" s="489"/>
      <c r="CYG45" s="489"/>
      <c r="CYH45" s="489"/>
      <c r="CYI45" s="489"/>
      <c r="CYJ45" s="489"/>
      <c r="CYK45" s="489"/>
      <c r="CYL45" s="489"/>
      <c r="CYM45" s="489"/>
      <c r="CYN45" s="489"/>
      <c r="CYO45" s="489"/>
      <c r="CYP45" s="489"/>
      <c r="CYQ45" s="489"/>
      <c r="CYR45" s="489"/>
      <c r="CYS45" s="489"/>
      <c r="CYT45" s="489"/>
      <c r="CYU45" s="489"/>
      <c r="CYV45" s="489"/>
      <c r="CYW45" s="489"/>
      <c r="CYX45" s="489"/>
      <c r="CYY45" s="489"/>
      <c r="CYZ45" s="489"/>
      <c r="CZA45" s="489"/>
      <c r="CZB45" s="489"/>
      <c r="CZC45" s="489"/>
      <c r="CZD45" s="489"/>
      <c r="CZE45" s="489"/>
      <c r="CZF45" s="489"/>
      <c r="CZG45" s="489"/>
      <c r="CZH45" s="489"/>
      <c r="CZI45" s="489"/>
      <c r="CZJ45" s="489"/>
      <c r="CZK45" s="489"/>
      <c r="CZL45" s="489"/>
      <c r="CZM45" s="489"/>
      <c r="CZN45" s="489"/>
      <c r="CZO45" s="489"/>
      <c r="CZP45" s="489"/>
      <c r="CZQ45" s="489"/>
      <c r="CZR45" s="489"/>
      <c r="CZS45" s="489"/>
      <c r="CZT45" s="489"/>
      <c r="CZU45" s="489"/>
      <c r="CZV45" s="489"/>
      <c r="CZW45" s="489"/>
      <c r="CZX45" s="489"/>
      <c r="CZY45" s="489"/>
      <c r="CZZ45" s="489"/>
      <c r="DAA45" s="489"/>
      <c r="DAB45" s="489"/>
      <c r="DAC45" s="489"/>
      <c r="DAD45" s="489"/>
      <c r="DAE45" s="489"/>
      <c r="DAF45" s="489"/>
      <c r="DAG45" s="489"/>
      <c r="DAH45" s="489"/>
      <c r="DAI45" s="489"/>
      <c r="DAJ45" s="489"/>
      <c r="DAK45" s="489"/>
      <c r="DAL45" s="489"/>
      <c r="DAM45" s="489"/>
      <c r="DAN45" s="489"/>
      <c r="DAO45" s="489"/>
      <c r="DAP45" s="489"/>
      <c r="DAQ45" s="489"/>
      <c r="DAR45" s="489"/>
      <c r="DAS45" s="489"/>
      <c r="DAT45" s="489"/>
      <c r="DAU45" s="489"/>
      <c r="DAV45" s="489"/>
      <c r="DAW45" s="489"/>
      <c r="DAX45" s="489"/>
      <c r="DAY45" s="489"/>
      <c r="DAZ45" s="489"/>
      <c r="DBA45" s="489"/>
      <c r="DBB45" s="489"/>
      <c r="DBC45" s="489"/>
      <c r="DBD45" s="489"/>
      <c r="DBE45" s="489"/>
      <c r="DBF45" s="489"/>
      <c r="DBG45" s="489"/>
      <c r="DBH45" s="489"/>
      <c r="DBI45" s="489"/>
      <c r="DBJ45" s="489"/>
      <c r="DBK45" s="489"/>
      <c r="DBL45" s="489"/>
      <c r="DBM45" s="489"/>
      <c r="DBN45" s="489"/>
      <c r="DBO45" s="489"/>
      <c r="DBP45" s="489"/>
      <c r="DBQ45" s="489"/>
      <c r="DBR45" s="489"/>
      <c r="DBS45" s="489"/>
      <c r="DBT45" s="489"/>
      <c r="DBU45" s="489"/>
      <c r="DBV45" s="489"/>
      <c r="DBW45" s="489"/>
      <c r="DBX45" s="489"/>
      <c r="DBY45" s="489"/>
      <c r="DBZ45" s="489"/>
      <c r="DCA45" s="489"/>
      <c r="DCB45" s="489"/>
      <c r="DCC45" s="489"/>
      <c r="DCD45" s="489"/>
      <c r="DCE45" s="489"/>
      <c r="DCF45" s="489"/>
      <c r="DCG45" s="489"/>
      <c r="DCH45" s="489"/>
      <c r="DCI45" s="489"/>
      <c r="DCJ45" s="489"/>
      <c r="DCK45" s="489"/>
      <c r="DCL45" s="489"/>
      <c r="DCM45" s="489"/>
      <c r="DCN45" s="489"/>
      <c r="DCO45" s="489"/>
      <c r="DCP45" s="489"/>
      <c r="DCQ45" s="489"/>
      <c r="DCR45" s="489"/>
      <c r="DCS45" s="489"/>
      <c r="DCT45" s="489"/>
      <c r="DCU45" s="489"/>
      <c r="DCV45" s="489"/>
      <c r="DCW45" s="489"/>
      <c r="DCX45" s="489"/>
      <c r="DCY45" s="489"/>
      <c r="DCZ45" s="489"/>
      <c r="DDA45" s="489"/>
      <c r="DDB45" s="489"/>
      <c r="DDC45" s="489"/>
      <c r="DDD45" s="489"/>
      <c r="DDE45" s="489"/>
      <c r="DDF45" s="489"/>
      <c r="DDG45" s="489"/>
      <c r="DDH45" s="489"/>
      <c r="DDI45" s="489"/>
      <c r="DDJ45" s="489"/>
      <c r="DDK45" s="489"/>
      <c r="DDL45" s="489"/>
      <c r="DDM45" s="489"/>
      <c r="DDN45" s="489"/>
      <c r="DDO45" s="489"/>
      <c r="DDP45" s="489"/>
      <c r="DDQ45" s="489"/>
      <c r="DDR45" s="489"/>
      <c r="DDS45" s="489"/>
      <c r="DDT45" s="489"/>
      <c r="DDU45" s="489"/>
      <c r="DDV45" s="489"/>
      <c r="DDW45" s="489"/>
      <c r="DDX45" s="489"/>
      <c r="DDY45" s="489"/>
      <c r="DDZ45" s="489"/>
      <c r="DEA45" s="489"/>
      <c r="DEB45" s="489"/>
      <c r="DEC45" s="489"/>
      <c r="DED45" s="489"/>
      <c r="DEE45" s="489"/>
      <c r="DEF45" s="489"/>
      <c r="DEG45" s="489"/>
      <c r="DEH45" s="489"/>
      <c r="DEI45" s="489"/>
      <c r="DEJ45" s="489"/>
      <c r="DEK45" s="489"/>
      <c r="DEL45" s="489"/>
      <c r="DEM45" s="489"/>
      <c r="DEN45" s="489"/>
      <c r="DEO45" s="489"/>
      <c r="DEP45" s="489"/>
      <c r="DEQ45" s="489"/>
      <c r="DER45" s="489"/>
      <c r="DES45" s="489"/>
      <c r="DET45" s="489"/>
      <c r="DEU45" s="489"/>
      <c r="DEV45" s="489"/>
      <c r="DEW45" s="489"/>
      <c r="DEX45" s="489"/>
      <c r="DEY45" s="489"/>
      <c r="DEZ45" s="489"/>
      <c r="DFA45" s="489"/>
      <c r="DFB45" s="489"/>
      <c r="DFC45" s="489"/>
      <c r="DFD45" s="489"/>
      <c r="DFE45" s="489"/>
      <c r="DFF45" s="489"/>
      <c r="DFG45" s="489"/>
      <c r="DFH45" s="489"/>
      <c r="DFI45" s="489"/>
      <c r="DFJ45" s="489"/>
      <c r="DFK45" s="489"/>
      <c r="DFL45" s="489"/>
      <c r="DFM45" s="489"/>
      <c r="DFN45" s="489"/>
      <c r="DFO45" s="489"/>
      <c r="DFP45" s="489"/>
      <c r="DFQ45" s="489"/>
      <c r="DFR45" s="489"/>
      <c r="DFS45" s="489"/>
      <c r="DFT45" s="489"/>
      <c r="DFU45" s="489"/>
      <c r="DFV45" s="489"/>
      <c r="DFW45" s="489"/>
      <c r="DFX45" s="489"/>
      <c r="DFY45" s="489"/>
      <c r="DFZ45" s="489"/>
      <c r="DGA45" s="489"/>
      <c r="DGB45" s="489"/>
      <c r="DGC45" s="489"/>
      <c r="DGD45" s="489"/>
      <c r="DGE45" s="489"/>
      <c r="DGF45" s="489"/>
      <c r="DGG45" s="489"/>
      <c r="DGH45" s="489"/>
      <c r="DGI45" s="489"/>
      <c r="DGJ45" s="489"/>
      <c r="DGK45" s="489"/>
      <c r="DGL45" s="489"/>
      <c r="DGM45" s="489"/>
      <c r="DGN45" s="489"/>
      <c r="DGO45" s="489"/>
      <c r="DGP45" s="489"/>
      <c r="DGQ45" s="489"/>
      <c r="DGR45" s="489"/>
      <c r="DGS45" s="489"/>
      <c r="DGT45" s="489"/>
      <c r="DGU45" s="489"/>
      <c r="DGV45" s="489"/>
      <c r="DGW45" s="489"/>
      <c r="DGX45" s="489"/>
      <c r="DGY45" s="489"/>
      <c r="DGZ45" s="489"/>
      <c r="DHA45" s="489"/>
      <c r="DHB45" s="489"/>
      <c r="DHC45" s="489"/>
      <c r="DHD45" s="489"/>
      <c r="DHE45" s="489"/>
      <c r="DHF45" s="489"/>
      <c r="DHG45" s="489"/>
      <c r="DHH45" s="489"/>
      <c r="DHI45" s="489"/>
      <c r="DHJ45" s="489"/>
      <c r="DHK45" s="489"/>
      <c r="DHL45" s="489"/>
      <c r="DHM45" s="489"/>
      <c r="DHN45" s="489"/>
      <c r="DHO45" s="489"/>
      <c r="DHP45" s="489"/>
      <c r="DHQ45" s="489"/>
      <c r="DHR45" s="489"/>
      <c r="DHS45" s="489"/>
      <c r="DHT45" s="489"/>
      <c r="DHU45" s="489"/>
      <c r="DHV45" s="489"/>
      <c r="DHW45" s="489"/>
      <c r="DHX45" s="489"/>
      <c r="DHY45" s="489"/>
      <c r="DHZ45" s="489"/>
      <c r="DIA45" s="489"/>
      <c r="DIB45" s="489"/>
      <c r="DIC45" s="489"/>
      <c r="DID45" s="489"/>
      <c r="DIE45" s="489"/>
      <c r="DIF45" s="489"/>
      <c r="DIG45" s="489"/>
      <c r="DIH45" s="489"/>
      <c r="DII45" s="489"/>
      <c r="DIJ45" s="489"/>
      <c r="DIK45" s="489"/>
      <c r="DIL45" s="489"/>
      <c r="DIM45" s="489"/>
      <c r="DIN45" s="489"/>
      <c r="DIO45" s="489"/>
      <c r="DIP45" s="489"/>
      <c r="DIQ45" s="489"/>
      <c r="DIR45" s="489"/>
      <c r="DIS45" s="489"/>
      <c r="DIT45" s="489"/>
      <c r="DIU45" s="489"/>
      <c r="DIV45" s="489"/>
      <c r="DIW45" s="489"/>
      <c r="DIX45" s="489"/>
      <c r="DIY45" s="489"/>
      <c r="DIZ45" s="489"/>
      <c r="DJA45" s="489"/>
      <c r="DJB45" s="489"/>
      <c r="DJC45" s="489"/>
      <c r="DJD45" s="489"/>
      <c r="DJE45" s="489"/>
      <c r="DJF45" s="489"/>
      <c r="DJG45" s="489"/>
      <c r="DJH45" s="489"/>
      <c r="DJI45" s="489"/>
      <c r="DJJ45" s="489"/>
      <c r="DJK45" s="489"/>
      <c r="DJL45" s="489"/>
      <c r="DJM45" s="489"/>
      <c r="DJN45" s="489"/>
      <c r="DJO45" s="489"/>
      <c r="DJP45" s="489"/>
      <c r="DJQ45" s="489"/>
      <c r="DJR45" s="489"/>
      <c r="DJS45" s="489"/>
      <c r="DJT45" s="489"/>
      <c r="DJU45" s="489"/>
      <c r="DJV45" s="489"/>
      <c r="DJW45" s="489"/>
      <c r="DJX45" s="489"/>
      <c r="DJY45" s="489"/>
      <c r="DJZ45" s="489"/>
      <c r="DKA45" s="489"/>
      <c r="DKB45" s="489"/>
      <c r="DKC45" s="489"/>
      <c r="DKD45" s="489"/>
      <c r="DKE45" s="489"/>
      <c r="DKF45" s="489"/>
      <c r="DKG45" s="489"/>
      <c r="DKH45" s="489"/>
      <c r="DKI45" s="489"/>
      <c r="DKJ45" s="489"/>
      <c r="DKK45" s="489"/>
      <c r="DKL45" s="489"/>
      <c r="DKM45" s="489"/>
      <c r="DKN45" s="489"/>
      <c r="DKO45" s="489"/>
      <c r="DKP45" s="489"/>
      <c r="DKQ45" s="489"/>
      <c r="DKR45" s="489"/>
      <c r="DKS45" s="489"/>
      <c r="DKT45" s="489"/>
      <c r="DKU45" s="489"/>
      <c r="DKV45" s="489"/>
      <c r="DKW45" s="489"/>
      <c r="DKX45" s="489"/>
      <c r="DKY45" s="489"/>
      <c r="DKZ45" s="489"/>
      <c r="DLA45" s="489"/>
      <c r="DLB45" s="489"/>
      <c r="DLC45" s="489"/>
      <c r="DLD45" s="489"/>
      <c r="DLE45" s="489"/>
      <c r="DLF45" s="489"/>
      <c r="DLG45" s="489"/>
      <c r="DLH45" s="489"/>
      <c r="DLI45" s="489"/>
      <c r="DLJ45" s="489"/>
      <c r="DLK45" s="489"/>
      <c r="DLL45" s="489"/>
      <c r="DLM45" s="489"/>
      <c r="DLN45" s="489"/>
      <c r="DLO45" s="489"/>
      <c r="DLP45" s="489"/>
      <c r="DLQ45" s="489"/>
      <c r="DLR45" s="489"/>
      <c r="DLS45" s="489"/>
      <c r="DLT45" s="489"/>
      <c r="DLU45" s="489"/>
      <c r="DLV45" s="489"/>
      <c r="DLW45" s="489"/>
      <c r="DLX45" s="489"/>
      <c r="DLY45" s="489"/>
      <c r="DLZ45" s="489"/>
      <c r="DMA45" s="489"/>
      <c r="DMB45" s="489"/>
      <c r="DMC45" s="489"/>
      <c r="DMD45" s="489"/>
      <c r="DME45" s="489"/>
      <c r="DMF45" s="489"/>
      <c r="DMG45" s="489"/>
      <c r="DMH45" s="489"/>
      <c r="DMI45" s="489"/>
      <c r="DMJ45" s="489"/>
      <c r="DMK45" s="489"/>
      <c r="DML45" s="489"/>
      <c r="DMM45" s="489"/>
      <c r="DMN45" s="489"/>
      <c r="DMO45" s="489"/>
      <c r="DMP45" s="489"/>
      <c r="DMQ45" s="489"/>
      <c r="DMR45" s="489"/>
      <c r="DMS45" s="489"/>
      <c r="DMT45" s="489"/>
      <c r="DMU45" s="489"/>
      <c r="DMV45" s="489"/>
      <c r="DMW45" s="489"/>
      <c r="DMX45" s="489"/>
      <c r="DMY45" s="489"/>
      <c r="DMZ45" s="489"/>
      <c r="DNA45" s="489"/>
      <c r="DNB45" s="489"/>
      <c r="DNC45" s="489"/>
      <c r="DND45" s="489"/>
      <c r="DNE45" s="489"/>
      <c r="DNF45" s="489"/>
      <c r="DNG45" s="489"/>
      <c r="DNH45" s="489"/>
      <c r="DNI45" s="489"/>
      <c r="DNJ45" s="489"/>
      <c r="DNK45" s="489"/>
      <c r="DNL45" s="489"/>
      <c r="DNM45" s="489"/>
      <c r="DNN45" s="489"/>
      <c r="DNO45" s="489"/>
      <c r="DNP45" s="489"/>
      <c r="DNQ45" s="489"/>
      <c r="DNR45" s="489"/>
      <c r="DNS45" s="489"/>
      <c r="DNT45" s="489"/>
      <c r="DNU45" s="489"/>
      <c r="DNV45" s="489"/>
      <c r="DNW45" s="489"/>
      <c r="DNX45" s="489"/>
      <c r="DNY45" s="489"/>
      <c r="DNZ45" s="489"/>
      <c r="DOA45" s="489"/>
      <c r="DOB45" s="489"/>
      <c r="DOC45" s="489"/>
      <c r="DOD45" s="489"/>
      <c r="DOE45" s="489"/>
      <c r="DOF45" s="489"/>
      <c r="DOG45" s="489"/>
      <c r="DOH45" s="489"/>
      <c r="DOI45" s="489"/>
      <c r="DOJ45" s="489"/>
      <c r="DOK45" s="489"/>
      <c r="DOL45" s="489"/>
      <c r="DOM45" s="489"/>
      <c r="DON45" s="489"/>
      <c r="DOO45" s="489"/>
      <c r="DOP45" s="489"/>
      <c r="DOQ45" s="489"/>
      <c r="DOR45" s="489"/>
      <c r="DOS45" s="489"/>
      <c r="DOT45" s="489"/>
      <c r="DOU45" s="489"/>
      <c r="DOV45" s="489"/>
      <c r="DOW45" s="489"/>
      <c r="DOX45" s="489"/>
      <c r="DOY45" s="489"/>
      <c r="DOZ45" s="489"/>
      <c r="DPA45" s="489"/>
      <c r="DPB45" s="489"/>
      <c r="DPC45" s="489"/>
      <c r="DPD45" s="489"/>
      <c r="DPE45" s="489"/>
      <c r="DPF45" s="489"/>
      <c r="DPG45" s="489"/>
      <c r="DPH45" s="489"/>
      <c r="DPI45" s="489"/>
      <c r="DPJ45" s="489"/>
      <c r="DPK45" s="489"/>
      <c r="DPL45" s="489"/>
      <c r="DPM45" s="489"/>
      <c r="DPN45" s="489"/>
      <c r="DPO45" s="489"/>
      <c r="DPP45" s="489"/>
      <c r="DPQ45" s="489"/>
      <c r="DPR45" s="489"/>
      <c r="DPS45" s="489"/>
      <c r="DPT45" s="489"/>
      <c r="DPU45" s="489"/>
      <c r="DPV45" s="489"/>
      <c r="DPW45" s="489"/>
      <c r="DPX45" s="489"/>
      <c r="DPY45" s="489"/>
      <c r="DPZ45" s="489"/>
      <c r="DQA45" s="489"/>
      <c r="DQB45" s="489"/>
      <c r="DQC45" s="489"/>
      <c r="DQD45" s="489"/>
      <c r="DQE45" s="489"/>
      <c r="DQF45" s="489"/>
      <c r="DQG45" s="489"/>
      <c r="DQH45" s="489"/>
      <c r="DQI45" s="489"/>
      <c r="DQJ45" s="489"/>
      <c r="DQK45" s="489"/>
      <c r="DQL45" s="489"/>
      <c r="DQM45" s="489"/>
      <c r="DQN45" s="489"/>
      <c r="DQO45" s="489"/>
      <c r="DQP45" s="489"/>
      <c r="DQQ45" s="489"/>
      <c r="DQR45" s="489"/>
      <c r="DQS45" s="489"/>
      <c r="DQT45" s="489"/>
      <c r="DQU45" s="489"/>
      <c r="DQV45" s="489"/>
      <c r="DQW45" s="489"/>
      <c r="DQX45" s="489"/>
      <c r="DQY45" s="489"/>
      <c r="DQZ45" s="489"/>
      <c r="DRA45" s="489"/>
      <c r="DRB45" s="489"/>
      <c r="DRC45" s="489"/>
      <c r="DRD45" s="489"/>
      <c r="DRE45" s="489"/>
      <c r="DRF45" s="489"/>
      <c r="DRG45" s="489"/>
      <c r="DRH45" s="489"/>
      <c r="DRI45" s="489"/>
      <c r="DRJ45" s="489"/>
      <c r="DRK45" s="489"/>
      <c r="DRL45" s="489"/>
      <c r="DRM45" s="489"/>
      <c r="DRN45" s="489"/>
      <c r="DRO45" s="489"/>
      <c r="DRP45" s="489"/>
      <c r="DRQ45" s="489"/>
      <c r="DRR45" s="489"/>
      <c r="DRS45" s="489"/>
      <c r="DRT45" s="489"/>
      <c r="DRU45" s="489"/>
      <c r="DRV45" s="489"/>
      <c r="DRW45" s="489"/>
      <c r="DRX45" s="489"/>
      <c r="DRY45" s="489"/>
      <c r="DRZ45" s="489"/>
      <c r="DSA45" s="489"/>
      <c r="DSB45" s="489"/>
      <c r="DSC45" s="489"/>
      <c r="DSD45" s="489"/>
      <c r="DSE45" s="489"/>
      <c r="DSF45" s="489"/>
      <c r="DSG45" s="489"/>
      <c r="DSH45" s="489"/>
      <c r="DSI45" s="489"/>
      <c r="DSJ45" s="489"/>
      <c r="DSK45" s="489"/>
      <c r="DSL45" s="489"/>
      <c r="DSM45" s="489"/>
      <c r="DSN45" s="489"/>
      <c r="DSO45" s="489"/>
      <c r="DSP45" s="489"/>
      <c r="DSQ45" s="489"/>
      <c r="DSR45" s="489"/>
      <c r="DSS45" s="489"/>
      <c r="DST45" s="489"/>
      <c r="DSU45" s="489"/>
      <c r="DSV45" s="489"/>
      <c r="DSW45" s="489"/>
      <c r="DSX45" s="489"/>
      <c r="DSY45" s="489"/>
      <c r="DSZ45" s="489"/>
      <c r="DTA45" s="489"/>
      <c r="DTB45" s="489"/>
      <c r="DTC45" s="489"/>
      <c r="DTD45" s="489"/>
      <c r="DTE45" s="489"/>
      <c r="DTF45" s="489"/>
      <c r="DTG45" s="489"/>
      <c r="DTH45" s="489"/>
      <c r="DTI45" s="489"/>
      <c r="DTJ45" s="489"/>
      <c r="DTK45" s="489"/>
      <c r="DTL45" s="489"/>
      <c r="DTM45" s="489"/>
      <c r="DTN45" s="489"/>
      <c r="DTO45" s="489"/>
      <c r="DTP45" s="489"/>
      <c r="DTQ45" s="489"/>
      <c r="DTR45" s="489"/>
      <c r="DTS45" s="489"/>
      <c r="DTT45" s="489"/>
      <c r="DTU45" s="489"/>
      <c r="DTV45" s="489"/>
      <c r="DTW45" s="489"/>
      <c r="DTX45" s="489"/>
      <c r="DTY45" s="489"/>
      <c r="DTZ45" s="489"/>
      <c r="DUA45" s="489"/>
      <c r="DUB45" s="489"/>
      <c r="DUC45" s="489"/>
      <c r="DUD45" s="489"/>
      <c r="DUE45" s="489"/>
      <c r="DUF45" s="489"/>
      <c r="DUG45" s="489"/>
      <c r="DUH45" s="489"/>
      <c r="DUI45" s="489"/>
      <c r="DUJ45" s="489"/>
      <c r="DUK45" s="489"/>
      <c r="DUL45" s="489"/>
      <c r="DUM45" s="489"/>
      <c r="DUN45" s="489"/>
      <c r="DUO45" s="489"/>
      <c r="DUP45" s="489"/>
      <c r="DUQ45" s="489"/>
      <c r="DUR45" s="489"/>
      <c r="DUS45" s="489"/>
      <c r="DUT45" s="489"/>
      <c r="DUU45" s="489"/>
      <c r="DUV45" s="489"/>
      <c r="DUW45" s="489"/>
      <c r="DUX45" s="489"/>
      <c r="DUY45" s="489"/>
      <c r="DUZ45" s="489"/>
      <c r="DVA45" s="489"/>
      <c r="DVB45" s="489"/>
      <c r="DVC45" s="489"/>
      <c r="DVD45" s="489"/>
      <c r="DVE45" s="489"/>
      <c r="DVF45" s="489"/>
      <c r="DVG45" s="489"/>
      <c r="DVH45" s="489"/>
      <c r="DVI45" s="489"/>
      <c r="DVJ45" s="489"/>
      <c r="DVK45" s="489"/>
      <c r="DVL45" s="489"/>
      <c r="DVM45" s="489"/>
      <c r="DVN45" s="489"/>
      <c r="DVO45" s="489"/>
      <c r="DVP45" s="489"/>
      <c r="DVQ45" s="489"/>
      <c r="DVR45" s="489"/>
      <c r="DVS45" s="489"/>
      <c r="DVT45" s="489"/>
      <c r="DVU45" s="489"/>
      <c r="DVV45" s="489"/>
      <c r="DVW45" s="489"/>
      <c r="DVX45" s="489"/>
      <c r="DVY45" s="489"/>
      <c r="DVZ45" s="489"/>
      <c r="DWA45" s="489"/>
      <c r="DWB45" s="489"/>
      <c r="DWC45" s="489"/>
      <c r="DWD45" s="489"/>
      <c r="DWE45" s="489"/>
      <c r="DWF45" s="489"/>
      <c r="DWG45" s="489"/>
      <c r="DWH45" s="489"/>
      <c r="DWI45" s="489"/>
      <c r="DWJ45" s="489"/>
      <c r="DWK45" s="489"/>
      <c r="DWL45" s="489"/>
      <c r="DWM45" s="489"/>
      <c r="DWN45" s="489"/>
      <c r="DWO45" s="489"/>
      <c r="DWP45" s="489"/>
      <c r="DWQ45" s="489"/>
      <c r="DWR45" s="489"/>
      <c r="DWS45" s="489"/>
      <c r="DWT45" s="489"/>
      <c r="DWU45" s="489"/>
      <c r="DWV45" s="489"/>
      <c r="DWW45" s="489"/>
      <c r="DWX45" s="489"/>
      <c r="DWY45" s="489"/>
      <c r="DWZ45" s="489"/>
      <c r="DXA45" s="489"/>
      <c r="DXB45" s="489"/>
      <c r="DXC45" s="489"/>
      <c r="DXD45" s="489"/>
      <c r="DXE45" s="489"/>
      <c r="DXF45" s="489"/>
      <c r="DXG45" s="489"/>
      <c r="DXH45" s="489"/>
      <c r="DXI45" s="489"/>
      <c r="DXJ45" s="489"/>
      <c r="DXK45" s="489"/>
      <c r="DXL45" s="489"/>
      <c r="DXM45" s="489"/>
      <c r="DXN45" s="489"/>
      <c r="DXO45" s="489"/>
      <c r="DXP45" s="489"/>
      <c r="DXQ45" s="489"/>
      <c r="DXR45" s="489"/>
      <c r="DXS45" s="489"/>
      <c r="DXT45" s="489"/>
      <c r="DXU45" s="489"/>
      <c r="DXV45" s="489"/>
      <c r="DXW45" s="489"/>
      <c r="DXX45" s="489"/>
      <c r="DXY45" s="489"/>
      <c r="DXZ45" s="489"/>
      <c r="DYA45" s="489"/>
      <c r="DYB45" s="489"/>
      <c r="DYC45" s="489"/>
      <c r="DYD45" s="489"/>
      <c r="DYE45" s="489"/>
      <c r="DYF45" s="489"/>
      <c r="DYG45" s="489"/>
      <c r="DYH45" s="489"/>
      <c r="DYI45" s="489"/>
      <c r="DYJ45" s="489"/>
      <c r="DYK45" s="489"/>
      <c r="DYL45" s="489"/>
      <c r="DYM45" s="489"/>
      <c r="DYN45" s="489"/>
      <c r="DYO45" s="489"/>
      <c r="DYP45" s="489"/>
      <c r="DYQ45" s="489"/>
      <c r="DYR45" s="489"/>
      <c r="DYS45" s="489"/>
      <c r="DYT45" s="489"/>
      <c r="DYU45" s="489"/>
      <c r="DYV45" s="489"/>
      <c r="DYW45" s="489"/>
      <c r="DYX45" s="489"/>
      <c r="DYY45" s="489"/>
      <c r="DYZ45" s="489"/>
      <c r="DZA45" s="489"/>
      <c r="DZB45" s="489"/>
      <c r="DZC45" s="489"/>
      <c r="DZD45" s="489"/>
      <c r="DZE45" s="489"/>
      <c r="DZF45" s="489"/>
      <c r="DZG45" s="489"/>
      <c r="DZH45" s="489"/>
      <c r="DZI45" s="489"/>
      <c r="DZJ45" s="489"/>
      <c r="DZK45" s="489"/>
      <c r="DZL45" s="489"/>
      <c r="DZM45" s="489"/>
      <c r="DZN45" s="489"/>
      <c r="DZO45" s="489"/>
      <c r="DZP45" s="489"/>
      <c r="DZQ45" s="489"/>
      <c r="DZR45" s="489"/>
      <c r="DZS45" s="489"/>
      <c r="DZT45" s="489"/>
      <c r="DZU45" s="489"/>
      <c r="DZV45" s="489"/>
      <c r="DZW45" s="489"/>
      <c r="DZX45" s="489"/>
      <c r="DZY45" s="489"/>
      <c r="DZZ45" s="489"/>
      <c r="EAA45" s="489"/>
      <c r="EAB45" s="489"/>
      <c r="EAC45" s="489"/>
      <c r="EAD45" s="489"/>
      <c r="EAE45" s="489"/>
      <c r="EAF45" s="489"/>
      <c r="EAG45" s="489"/>
      <c r="EAH45" s="489"/>
      <c r="EAI45" s="489"/>
      <c r="EAJ45" s="489"/>
      <c r="EAK45" s="489"/>
      <c r="EAL45" s="489"/>
      <c r="EAM45" s="489"/>
      <c r="EAN45" s="489"/>
      <c r="EAO45" s="489"/>
      <c r="EAP45" s="489"/>
      <c r="EAQ45" s="489"/>
      <c r="EAR45" s="489"/>
      <c r="EAS45" s="489"/>
      <c r="EAT45" s="489"/>
      <c r="EAU45" s="489"/>
      <c r="EAV45" s="489"/>
      <c r="EAW45" s="489"/>
      <c r="EAX45" s="489"/>
      <c r="EAY45" s="489"/>
      <c r="EAZ45" s="489"/>
      <c r="EBA45" s="489"/>
      <c r="EBB45" s="489"/>
      <c r="EBC45" s="489"/>
      <c r="EBD45" s="489"/>
      <c r="EBE45" s="489"/>
      <c r="EBF45" s="489"/>
      <c r="EBG45" s="489"/>
      <c r="EBH45" s="489"/>
      <c r="EBI45" s="489"/>
      <c r="EBJ45" s="489"/>
      <c r="EBK45" s="489"/>
      <c r="EBL45" s="489"/>
      <c r="EBM45" s="489"/>
      <c r="EBN45" s="489"/>
      <c r="EBO45" s="489"/>
      <c r="EBP45" s="489"/>
      <c r="EBQ45" s="489"/>
      <c r="EBR45" s="489"/>
      <c r="EBS45" s="489"/>
      <c r="EBT45" s="489"/>
      <c r="EBU45" s="489"/>
      <c r="EBV45" s="489"/>
      <c r="EBW45" s="489"/>
      <c r="EBX45" s="489"/>
      <c r="EBY45" s="489"/>
      <c r="EBZ45" s="489"/>
      <c r="ECA45" s="489"/>
      <c r="ECB45" s="489"/>
      <c r="ECC45" s="489"/>
      <c r="ECD45" s="489"/>
      <c r="ECE45" s="489"/>
      <c r="ECF45" s="489"/>
      <c r="ECG45" s="489"/>
      <c r="ECH45" s="489"/>
      <c r="ECI45" s="489"/>
      <c r="ECJ45" s="489"/>
      <c r="ECK45" s="489"/>
      <c r="ECL45" s="489"/>
      <c r="ECM45" s="489"/>
      <c r="ECN45" s="489"/>
      <c r="ECO45" s="489"/>
      <c r="ECP45" s="489"/>
      <c r="ECQ45" s="489"/>
      <c r="ECR45" s="489"/>
      <c r="ECS45" s="489"/>
      <c r="ECT45" s="489"/>
      <c r="ECU45" s="489"/>
      <c r="ECV45" s="489"/>
      <c r="ECW45" s="489"/>
      <c r="ECX45" s="489"/>
      <c r="ECY45" s="489"/>
      <c r="ECZ45" s="489"/>
      <c r="EDA45" s="489"/>
      <c r="EDB45" s="489"/>
      <c r="EDC45" s="489"/>
      <c r="EDD45" s="489"/>
      <c r="EDE45" s="489"/>
      <c r="EDF45" s="489"/>
      <c r="EDG45" s="489"/>
      <c r="EDH45" s="489"/>
      <c r="EDI45" s="489"/>
      <c r="EDJ45" s="489"/>
      <c r="EDK45" s="489"/>
      <c r="EDL45" s="489"/>
      <c r="EDM45" s="489"/>
      <c r="EDN45" s="489"/>
      <c r="EDO45" s="489"/>
      <c r="EDP45" s="489"/>
      <c r="EDQ45" s="489"/>
      <c r="EDR45" s="489"/>
      <c r="EDS45" s="489"/>
      <c r="EDT45" s="489"/>
      <c r="EDU45" s="489"/>
      <c r="EDV45" s="489"/>
      <c r="EDW45" s="489"/>
      <c r="EDX45" s="489"/>
      <c r="EDY45" s="489"/>
      <c r="EDZ45" s="489"/>
      <c r="EEA45" s="489"/>
      <c r="EEB45" s="489"/>
      <c r="EEC45" s="489"/>
      <c r="EED45" s="489"/>
      <c r="EEE45" s="489"/>
      <c r="EEF45" s="489"/>
      <c r="EEG45" s="489"/>
      <c r="EEH45" s="489"/>
      <c r="EEI45" s="489"/>
      <c r="EEJ45" s="489"/>
      <c r="EEK45" s="489"/>
      <c r="EEL45" s="489"/>
      <c r="EEM45" s="489"/>
      <c r="EEN45" s="489"/>
      <c r="EEO45" s="489"/>
      <c r="EEP45" s="489"/>
      <c r="EEQ45" s="489"/>
      <c r="EER45" s="489"/>
      <c r="EES45" s="489"/>
      <c r="EET45" s="489"/>
      <c r="EEU45" s="489"/>
      <c r="EEV45" s="489"/>
      <c r="EEW45" s="489"/>
      <c r="EEX45" s="489"/>
      <c r="EEY45" s="489"/>
      <c r="EEZ45" s="489"/>
      <c r="EFA45" s="489"/>
      <c r="EFB45" s="489"/>
      <c r="EFC45" s="489"/>
      <c r="EFD45" s="489"/>
      <c r="EFE45" s="489"/>
      <c r="EFF45" s="489"/>
      <c r="EFG45" s="489"/>
      <c r="EFH45" s="489"/>
      <c r="EFI45" s="489"/>
      <c r="EFJ45" s="489"/>
      <c r="EFK45" s="489"/>
      <c r="EFL45" s="489"/>
      <c r="EFM45" s="489"/>
      <c r="EFN45" s="489"/>
      <c r="EFO45" s="489"/>
      <c r="EFP45" s="489"/>
      <c r="EFQ45" s="489"/>
      <c r="EFR45" s="489"/>
      <c r="EFS45" s="489"/>
      <c r="EFT45" s="489"/>
      <c r="EFU45" s="489"/>
      <c r="EFV45" s="489"/>
      <c r="EFW45" s="489"/>
      <c r="EFX45" s="489"/>
      <c r="EFY45" s="489"/>
      <c r="EFZ45" s="489"/>
      <c r="EGA45" s="489"/>
      <c r="EGB45" s="489"/>
      <c r="EGC45" s="489"/>
      <c r="EGD45" s="489"/>
      <c r="EGE45" s="489"/>
      <c r="EGF45" s="489"/>
      <c r="EGG45" s="489"/>
      <c r="EGH45" s="489"/>
      <c r="EGI45" s="489"/>
      <c r="EGJ45" s="489"/>
      <c r="EGK45" s="489"/>
      <c r="EGL45" s="489"/>
      <c r="EGM45" s="489"/>
      <c r="EGN45" s="489"/>
      <c r="EGO45" s="489"/>
      <c r="EGP45" s="489"/>
      <c r="EGQ45" s="489"/>
      <c r="EGR45" s="489"/>
      <c r="EGS45" s="489"/>
      <c r="EGT45" s="489"/>
      <c r="EGU45" s="489"/>
      <c r="EGV45" s="489"/>
      <c r="EGW45" s="489"/>
      <c r="EGX45" s="489"/>
      <c r="EGY45" s="489"/>
      <c r="EGZ45" s="489"/>
      <c r="EHA45" s="489"/>
      <c r="EHB45" s="489"/>
      <c r="EHC45" s="489"/>
      <c r="EHD45" s="489"/>
      <c r="EHE45" s="489"/>
      <c r="EHF45" s="489"/>
      <c r="EHG45" s="489"/>
      <c r="EHH45" s="489"/>
      <c r="EHI45" s="489"/>
      <c r="EHJ45" s="489"/>
      <c r="EHK45" s="489"/>
      <c r="EHL45" s="489"/>
      <c r="EHM45" s="489"/>
      <c r="EHN45" s="489"/>
      <c r="EHO45" s="489"/>
      <c r="EHP45" s="489"/>
      <c r="EHQ45" s="489"/>
      <c r="EHR45" s="489"/>
      <c r="EHS45" s="489"/>
      <c r="EHT45" s="489"/>
      <c r="EHU45" s="489"/>
      <c r="EHV45" s="489"/>
      <c r="EHW45" s="489"/>
      <c r="EHX45" s="489"/>
      <c r="EHY45" s="489"/>
      <c r="EHZ45" s="489"/>
      <c r="EIA45" s="489"/>
      <c r="EIB45" s="489"/>
      <c r="EIC45" s="489"/>
      <c r="EID45" s="489"/>
      <c r="EIE45" s="489"/>
      <c r="EIF45" s="489"/>
      <c r="EIG45" s="489"/>
      <c r="EIH45" s="489"/>
      <c r="EII45" s="489"/>
      <c r="EIJ45" s="489"/>
      <c r="EIK45" s="489"/>
      <c r="EIL45" s="489"/>
      <c r="EIM45" s="489"/>
      <c r="EIN45" s="489"/>
      <c r="EIO45" s="489"/>
      <c r="EIP45" s="489"/>
      <c r="EIQ45" s="489"/>
      <c r="EIR45" s="489"/>
      <c r="EIS45" s="489"/>
      <c r="EIT45" s="489"/>
      <c r="EIU45" s="489"/>
      <c r="EIV45" s="489"/>
      <c r="EIW45" s="489"/>
      <c r="EIX45" s="489"/>
      <c r="EIY45" s="489"/>
      <c r="EIZ45" s="489"/>
      <c r="EJA45" s="489"/>
      <c r="EJB45" s="489"/>
      <c r="EJC45" s="489"/>
      <c r="EJD45" s="489"/>
      <c r="EJE45" s="489"/>
      <c r="EJF45" s="489"/>
      <c r="EJG45" s="489"/>
      <c r="EJH45" s="489"/>
      <c r="EJI45" s="489"/>
      <c r="EJJ45" s="489"/>
      <c r="EJK45" s="489"/>
      <c r="EJL45" s="489"/>
      <c r="EJM45" s="489"/>
      <c r="EJN45" s="489"/>
      <c r="EJO45" s="489"/>
      <c r="EJP45" s="489"/>
      <c r="EJQ45" s="489"/>
      <c r="EJR45" s="489"/>
      <c r="EJS45" s="489"/>
      <c r="EJT45" s="489"/>
      <c r="EJU45" s="489"/>
      <c r="EJV45" s="489"/>
      <c r="EJW45" s="489"/>
      <c r="EJX45" s="489"/>
      <c r="EJY45" s="489"/>
      <c r="EJZ45" s="489"/>
      <c r="EKA45" s="489"/>
      <c r="EKB45" s="489"/>
      <c r="EKC45" s="489"/>
      <c r="EKD45" s="489"/>
      <c r="EKE45" s="489"/>
      <c r="EKF45" s="489"/>
      <c r="EKG45" s="489"/>
      <c r="EKH45" s="489"/>
      <c r="EKI45" s="489"/>
      <c r="EKJ45" s="489"/>
      <c r="EKK45" s="489"/>
      <c r="EKL45" s="489"/>
      <c r="EKM45" s="489"/>
      <c r="EKN45" s="489"/>
      <c r="EKO45" s="489"/>
      <c r="EKP45" s="489"/>
      <c r="EKQ45" s="489"/>
      <c r="EKR45" s="489"/>
      <c r="EKS45" s="489"/>
      <c r="EKT45" s="489"/>
      <c r="EKU45" s="489"/>
      <c r="EKV45" s="489"/>
      <c r="EKW45" s="489"/>
      <c r="EKX45" s="489"/>
      <c r="EKY45" s="489"/>
      <c r="EKZ45" s="489"/>
      <c r="ELA45" s="489"/>
      <c r="ELB45" s="489"/>
      <c r="ELC45" s="489"/>
      <c r="ELD45" s="489"/>
      <c r="ELE45" s="489"/>
      <c r="ELF45" s="489"/>
      <c r="ELG45" s="489"/>
      <c r="ELH45" s="489"/>
      <c r="ELI45" s="489"/>
      <c r="ELJ45" s="489"/>
      <c r="ELK45" s="489"/>
      <c r="ELL45" s="489"/>
      <c r="ELM45" s="489"/>
      <c r="ELN45" s="489"/>
      <c r="ELO45" s="489"/>
      <c r="ELP45" s="489"/>
      <c r="ELQ45" s="489"/>
      <c r="ELR45" s="489"/>
      <c r="ELS45" s="489"/>
      <c r="ELT45" s="489"/>
      <c r="ELU45" s="489"/>
      <c r="ELV45" s="489"/>
      <c r="ELW45" s="489"/>
      <c r="ELX45" s="489"/>
      <c r="ELY45" s="489"/>
      <c r="ELZ45" s="489"/>
      <c r="EMA45" s="489"/>
      <c r="EMB45" s="489"/>
      <c r="EMC45" s="489"/>
      <c r="EMD45" s="489"/>
      <c r="EME45" s="489"/>
      <c r="EMF45" s="489"/>
      <c r="EMG45" s="489"/>
      <c r="EMH45" s="489"/>
      <c r="EMI45" s="489"/>
      <c r="EMJ45" s="489"/>
      <c r="EMK45" s="489"/>
      <c r="EML45" s="489"/>
      <c r="EMM45" s="489"/>
      <c r="EMN45" s="489"/>
      <c r="EMO45" s="489"/>
      <c r="EMP45" s="489"/>
      <c r="EMQ45" s="489"/>
      <c r="EMR45" s="489"/>
      <c r="EMS45" s="489"/>
      <c r="EMT45" s="489"/>
      <c r="EMU45" s="489"/>
      <c r="EMV45" s="489"/>
      <c r="EMW45" s="489"/>
      <c r="EMX45" s="489"/>
      <c r="EMY45" s="489"/>
      <c r="EMZ45" s="489"/>
      <c r="ENA45" s="489"/>
      <c r="ENB45" s="489"/>
      <c r="ENC45" s="489"/>
      <c r="END45" s="489"/>
      <c r="ENE45" s="489"/>
      <c r="ENF45" s="489"/>
      <c r="ENG45" s="489"/>
      <c r="ENH45" s="489"/>
      <c r="ENI45" s="489"/>
      <c r="ENJ45" s="489"/>
      <c r="ENK45" s="489"/>
      <c r="ENL45" s="489"/>
      <c r="ENM45" s="489"/>
      <c r="ENN45" s="489"/>
      <c r="ENO45" s="489"/>
      <c r="ENP45" s="489"/>
      <c r="ENQ45" s="489"/>
      <c r="ENR45" s="489"/>
      <c r="ENS45" s="489"/>
      <c r="ENT45" s="489"/>
      <c r="ENU45" s="489"/>
      <c r="ENV45" s="489"/>
      <c r="ENW45" s="489"/>
      <c r="ENX45" s="489"/>
      <c r="ENY45" s="489"/>
      <c r="ENZ45" s="489"/>
      <c r="EOA45" s="489"/>
      <c r="EOB45" s="489"/>
      <c r="EOC45" s="489"/>
      <c r="EOD45" s="489"/>
      <c r="EOE45" s="489"/>
      <c r="EOF45" s="489"/>
      <c r="EOG45" s="489"/>
      <c r="EOH45" s="489"/>
      <c r="EOI45" s="489"/>
      <c r="EOJ45" s="489"/>
      <c r="EOK45" s="489"/>
      <c r="EOL45" s="489"/>
      <c r="EOM45" s="489"/>
      <c r="EON45" s="489"/>
      <c r="EOO45" s="489"/>
      <c r="EOP45" s="489"/>
      <c r="EOQ45" s="489"/>
      <c r="EOR45" s="489"/>
      <c r="EOS45" s="489"/>
      <c r="EOT45" s="489"/>
      <c r="EOU45" s="489"/>
      <c r="EOV45" s="489"/>
      <c r="EOW45" s="489"/>
      <c r="EOX45" s="489"/>
      <c r="EOY45" s="489"/>
      <c r="EOZ45" s="489"/>
      <c r="EPA45" s="489"/>
      <c r="EPB45" s="489"/>
      <c r="EPC45" s="489"/>
      <c r="EPD45" s="489"/>
      <c r="EPE45" s="489"/>
      <c r="EPF45" s="489"/>
      <c r="EPG45" s="489"/>
      <c r="EPH45" s="489"/>
      <c r="EPI45" s="489"/>
      <c r="EPJ45" s="489"/>
      <c r="EPK45" s="489"/>
      <c r="EPL45" s="489"/>
      <c r="EPM45" s="489"/>
      <c r="EPN45" s="489"/>
      <c r="EPO45" s="489"/>
      <c r="EPP45" s="489"/>
      <c r="EPQ45" s="489"/>
      <c r="EPR45" s="489"/>
      <c r="EPS45" s="489"/>
      <c r="EPT45" s="489"/>
      <c r="EPU45" s="489"/>
      <c r="EPV45" s="489"/>
      <c r="EPW45" s="489"/>
      <c r="EPX45" s="489"/>
      <c r="EPY45" s="489"/>
      <c r="EPZ45" s="489"/>
      <c r="EQA45" s="489"/>
      <c r="EQB45" s="489"/>
      <c r="EQC45" s="489"/>
      <c r="EQD45" s="489"/>
      <c r="EQE45" s="489"/>
      <c r="EQF45" s="489"/>
      <c r="EQG45" s="489"/>
      <c r="EQH45" s="489"/>
      <c r="EQI45" s="489"/>
      <c r="EQJ45" s="489"/>
      <c r="EQK45" s="489"/>
      <c r="EQL45" s="489"/>
      <c r="EQM45" s="489"/>
      <c r="EQN45" s="489"/>
      <c r="EQO45" s="489"/>
      <c r="EQP45" s="489"/>
      <c r="EQQ45" s="489"/>
      <c r="EQR45" s="489"/>
      <c r="EQS45" s="489"/>
      <c r="EQT45" s="489"/>
      <c r="EQU45" s="489"/>
      <c r="EQV45" s="489"/>
      <c r="EQW45" s="489"/>
      <c r="EQX45" s="489"/>
      <c r="EQY45" s="489"/>
      <c r="EQZ45" s="489"/>
      <c r="ERA45" s="489"/>
      <c r="ERB45" s="489"/>
      <c r="ERC45" s="489"/>
      <c r="ERD45" s="489"/>
      <c r="ERE45" s="489"/>
      <c r="ERF45" s="489"/>
      <c r="ERG45" s="489"/>
      <c r="ERH45" s="489"/>
      <c r="ERI45" s="489"/>
      <c r="ERJ45" s="489"/>
      <c r="ERK45" s="489"/>
      <c r="ERL45" s="489"/>
      <c r="ERM45" s="489"/>
      <c r="ERN45" s="489"/>
      <c r="ERO45" s="489"/>
      <c r="ERP45" s="489"/>
      <c r="ERQ45" s="489"/>
      <c r="ERR45" s="489"/>
      <c r="ERS45" s="489"/>
      <c r="ERT45" s="489"/>
      <c r="ERU45" s="489"/>
      <c r="ERV45" s="489"/>
      <c r="ERW45" s="489"/>
      <c r="ERX45" s="489"/>
      <c r="ERY45" s="489"/>
      <c r="ERZ45" s="489"/>
      <c r="ESA45" s="489"/>
      <c r="ESB45" s="489"/>
      <c r="ESC45" s="489"/>
      <c r="ESD45" s="489"/>
      <c r="ESE45" s="489"/>
      <c r="ESF45" s="489"/>
      <c r="ESG45" s="489"/>
      <c r="ESH45" s="489"/>
      <c r="ESI45" s="489"/>
      <c r="ESJ45" s="489"/>
      <c r="ESK45" s="489"/>
      <c r="ESL45" s="489"/>
      <c r="ESM45" s="489"/>
      <c r="ESN45" s="489"/>
      <c r="ESO45" s="489"/>
      <c r="ESP45" s="489"/>
      <c r="ESQ45" s="489"/>
      <c r="ESR45" s="489"/>
      <c r="ESS45" s="489"/>
      <c r="EST45" s="489"/>
      <c r="ESU45" s="489"/>
      <c r="ESV45" s="489"/>
      <c r="ESW45" s="489"/>
      <c r="ESX45" s="489"/>
      <c r="ESY45" s="489"/>
      <c r="ESZ45" s="489"/>
      <c r="ETA45" s="489"/>
      <c r="ETB45" s="489"/>
      <c r="ETC45" s="489"/>
      <c r="ETD45" s="489"/>
      <c r="ETE45" s="489"/>
      <c r="ETF45" s="489"/>
      <c r="ETG45" s="489"/>
      <c r="ETH45" s="489"/>
      <c r="ETI45" s="489"/>
      <c r="ETJ45" s="489"/>
      <c r="ETK45" s="489"/>
      <c r="ETL45" s="489"/>
      <c r="ETM45" s="489"/>
      <c r="ETN45" s="489"/>
      <c r="ETO45" s="489"/>
      <c r="ETP45" s="489"/>
      <c r="ETQ45" s="489"/>
      <c r="ETR45" s="489"/>
      <c r="ETS45" s="489"/>
      <c r="ETT45" s="489"/>
      <c r="ETU45" s="489"/>
      <c r="ETV45" s="489"/>
      <c r="ETW45" s="489"/>
      <c r="ETX45" s="489"/>
      <c r="ETY45" s="489"/>
      <c r="ETZ45" s="489"/>
      <c r="EUA45" s="489"/>
      <c r="EUB45" s="489"/>
      <c r="EUC45" s="489"/>
      <c r="EUD45" s="489"/>
      <c r="EUE45" s="489"/>
      <c r="EUF45" s="489"/>
      <c r="EUG45" s="489"/>
      <c r="EUH45" s="489"/>
      <c r="EUI45" s="489"/>
      <c r="EUJ45" s="489"/>
      <c r="EUK45" s="489"/>
      <c r="EUL45" s="489"/>
      <c r="EUM45" s="489"/>
      <c r="EUN45" s="489"/>
      <c r="EUO45" s="489"/>
      <c r="EUP45" s="489"/>
      <c r="EUQ45" s="489"/>
      <c r="EUR45" s="489"/>
      <c r="EUS45" s="489"/>
      <c r="EUT45" s="489"/>
      <c r="EUU45" s="489"/>
      <c r="EUV45" s="489"/>
      <c r="EUW45" s="489"/>
      <c r="EUX45" s="489"/>
      <c r="EUY45" s="489"/>
      <c r="EUZ45" s="489"/>
      <c r="EVA45" s="489"/>
      <c r="EVB45" s="489"/>
      <c r="EVC45" s="489"/>
      <c r="EVD45" s="489"/>
      <c r="EVE45" s="489"/>
      <c r="EVF45" s="489"/>
      <c r="EVG45" s="489"/>
      <c r="EVH45" s="489"/>
      <c r="EVI45" s="489"/>
      <c r="EVJ45" s="489"/>
      <c r="EVK45" s="489"/>
      <c r="EVL45" s="489"/>
      <c r="EVM45" s="489"/>
      <c r="EVN45" s="489"/>
      <c r="EVO45" s="489"/>
      <c r="EVP45" s="489"/>
      <c r="EVQ45" s="489"/>
      <c r="EVR45" s="489"/>
      <c r="EVS45" s="489"/>
      <c r="EVT45" s="489"/>
      <c r="EVU45" s="489"/>
      <c r="EVV45" s="489"/>
      <c r="EVW45" s="489"/>
      <c r="EVX45" s="489"/>
      <c r="EVY45" s="489"/>
      <c r="EVZ45" s="489"/>
      <c r="EWA45" s="489"/>
      <c r="EWB45" s="489"/>
      <c r="EWC45" s="489"/>
      <c r="EWD45" s="489"/>
      <c r="EWE45" s="489"/>
      <c r="EWF45" s="489"/>
      <c r="EWG45" s="489"/>
      <c r="EWH45" s="489"/>
      <c r="EWI45" s="489"/>
      <c r="EWJ45" s="489"/>
      <c r="EWK45" s="489"/>
      <c r="EWL45" s="489"/>
      <c r="EWM45" s="489"/>
      <c r="EWN45" s="489"/>
      <c r="EWO45" s="489"/>
      <c r="EWP45" s="489"/>
      <c r="EWQ45" s="489"/>
      <c r="EWR45" s="489"/>
      <c r="EWS45" s="489"/>
      <c r="EWT45" s="489"/>
      <c r="EWU45" s="489"/>
      <c r="EWV45" s="489"/>
      <c r="EWW45" s="489"/>
      <c r="EWX45" s="489"/>
      <c r="EWY45" s="489"/>
      <c r="EWZ45" s="489"/>
      <c r="EXA45" s="489"/>
      <c r="EXB45" s="489"/>
      <c r="EXC45" s="489"/>
      <c r="EXD45" s="489"/>
      <c r="EXE45" s="489"/>
      <c r="EXF45" s="489"/>
      <c r="EXG45" s="489"/>
      <c r="EXH45" s="489"/>
      <c r="EXI45" s="489"/>
      <c r="EXJ45" s="489"/>
      <c r="EXK45" s="489"/>
      <c r="EXL45" s="489"/>
      <c r="EXM45" s="489"/>
      <c r="EXN45" s="489"/>
      <c r="EXO45" s="489"/>
      <c r="EXP45" s="489"/>
      <c r="EXQ45" s="489"/>
      <c r="EXR45" s="489"/>
      <c r="EXS45" s="489"/>
      <c r="EXT45" s="489"/>
      <c r="EXU45" s="489"/>
      <c r="EXV45" s="489"/>
      <c r="EXW45" s="489"/>
      <c r="EXX45" s="489"/>
      <c r="EXY45" s="489"/>
      <c r="EXZ45" s="489"/>
      <c r="EYA45" s="489"/>
      <c r="EYB45" s="489"/>
      <c r="EYC45" s="489"/>
      <c r="EYD45" s="489"/>
      <c r="EYE45" s="489"/>
      <c r="EYF45" s="489"/>
      <c r="EYG45" s="489"/>
      <c r="EYH45" s="489"/>
      <c r="EYI45" s="489"/>
      <c r="EYJ45" s="489"/>
      <c r="EYK45" s="489"/>
      <c r="EYL45" s="489"/>
      <c r="EYM45" s="489"/>
      <c r="EYN45" s="489"/>
      <c r="EYO45" s="489"/>
      <c r="EYP45" s="489"/>
      <c r="EYQ45" s="489"/>
      <c r="EYR45" s="489"/>
      <c r="EYS45" s="489"/>
      <c r="EYT45" s="489"/>
      <c r="EYU45" s="489"/>
      <c r="EYV45" s="489"/>
      <c r="EYW45" s="489"/>
      <c r="EYX45" s="489"/>
      <c r="EYY45" s="489"/>
      <c r="EYZ45" s="489"/>
      <c r="EZA45" s="489"/>
      <c r="EZB45" s="489"/>
      <c r="EZC45" s="489"/>
      <c r="EZD45" s="489"/>
      <c r="EZE45" s="489"/>
      <c r="EZF45" s="489"/>
      <c r="EZG45" s="489"/>
      <c r="EZH45" s="489"/>
      <c r="EZI45" s="489"/>
      <c r="EZJ45" s="489"/>
      <c r="EZK45" s="489"/>
      <c r="EZL45" s="489"/>
      <c r="EZM45" s="489"/>
      <c r="EZN45" s="489"/>
      <c r="EZO45" s="489"/>
      <c r="EZP45" s="489"/>
      <c r="EZQ45" s="489"/>
      <c r="EZR45" s="489"/>
      <c r="EZS45" s="489"/>
      <c r="EZT45" s="489"/>
      <c r="EZU45" s="489"/>
      <c r="EZV45" s="489"/>
      <c r="EZW45" s="489"/>
      <c r="EZX45" s="489"/>
      <c r="EZY45" s="489"/>
      <c r="EZZ45" s="489"/>
      <c r="FAA45" s="489"/>
      <c r="FAB45" s="489"/>
      <c r="FAC45" s="489"/>
      <c r="FAD45" s="489"/>
      <c r="FAE45" s="489"/>
      <c r="FAF45" s="489"/>
      <c r="FAG45" s="489"/>
      <c r="FAH45" s="489"/>
      <c r="FAI45" s="489"/>
      <c r="FAJ45" s="489"/>
      <c r="FAK45" s="489"/>
      <c r="FAL45" s="489"/>
      <c r="FAM45" s="489"/>
      <c r="FAN45" s="489"/>
      <c r="FAO45" s="489"/>
      <c r="FAP45" s="489"/>
      <c r="FAQ45" s="489"/>
      <c r="FAR45" s="489"/>
      <c r="FAS45" s="489"/>
      <c r="FAT45" s="489"/>
      <c r="FAU45" s="489"/>
      <c r="FAV45" s="489"/>
      <c r="FAW45" s="489"/>
      <c r="FAX45" s="489"/>
      <c r="FAY45" s="489"/>
      <c r="FAZ45" s="489"/>
      <c r="FBA45" s="489"/>
      <c r="FBB45" s="489"/>
      <c r="FBC45" s="489"/>
      <c r="FBD45" s="489"/>
      <c r="FBE45" s="489"/>
      <c r="FBF45" s="489"/>
      <c r="FBG45" s="489"/>
      <c r="FBH45" s="489"/>
      <c r="FBI45" s="489"/>
      <c r="FBJ45" s="489"/>
      <c r="FBK45" s="489"/>
      <c r="FBL45" s="489"/>
      <c r="FBM45" s="489"/>
      <c r="FBN45" s="489"/>
      <c r="FBO45" s="489"/>
      <c r="FBP45" s="489"/>
      <c r="FBQ45" s="489"/>
      <c r="FBR45" s="489"/>
      <c r="FBS45" s="489"/>
      <c r="FBT45" s="489"/>
      <c r="FBU45" s="489"/>
      <c r="FBV45" s="489"/>
      <c r="FBW45" s="489"/>
      <c r="FBX45" s="489"/>
      <c r="FBY45" s="489"/>
      <c r="FBZ45" s="489"/>
      <c r="FCA45" s="489"/>
      <c r="FCB45" s="489"/>
      <c r="FCC45" s="489"/>
      <c r="FCD45" s="489"/>
      <c r="FCE45" s="489"/>
      <c r="FCF45" s="489"/>
      <c r="FCG45" s="489"/>
      <c r="FCH45" s="489"/>
      <c r="FCI45" s="489"/>
      <c r="FCJ45" s="489"/>
      <c r="FCK45" s="489"/>
      <c r="FCL45" s="489"/>
      <c r="FCM45" s="489"/>
      <c r="FCN45" s="489"/>
      <c r="FCO45" s="489"/>
      <c r="FCP45" s="489"/>
      <c r="FCQ45" s="489"/>
      <c r="FCR45" s="489"/>
      <c r="FCS45" s="489"/>
      <c r="FCT45" s="489"/>
      <c r="FCU45" s="489"/>
      <c r="FCV45" s="489"/>
      <c r="FCW45" s="489"/>
      <c r="FCX45" s="489"/>
      <c r="FCY45" s="489"/>
      <c r="FCZ45" s="489"/>
      <c r="FDA45" s="489"/>
      <c r="FDB45" s="489"/>
      <c r="FDC45" s="489"/>
      <c r="FDD45" s="489"/>
      <c r="FDE45" s="489"/>
      <c r="FDF45" s="489"/>
      <c r="FDG45" s="489"/>
      <c r="FDH45" s="489"/>
      <c r="FDI45" s="489"/>
      <c r="FDJ45" s="489"/>
      <c r="FDK45" s="489"/>
      <c r="FDL45" s="489"/>
      <c r="FDM45" s="489"/>
      <c r="FDN45" s="489"/>
      <c r="FDO45" s="489"/>
      <c r="FDP45" s="489"/>
      <c r="FDQ45" s="489"/>
      <c r="FDR45" s="489"/>
      <c r="FDS45" s="489"/>
      <c r="FDT45" s="489"/>
      <c r="FDU45" s="489"/>
      <c r="FDV45" s="489"/>
      <c r="FDW45" s="489"/>
      <c r="FDX45" s="489"/>
      <c r="FDY45" s="489"/>
      <c r="FDZ45" s="489"/>
      <c r="FEA45" s="489"/>
      <c r="FEB45" s="489"/>
      <c r="FEC45" s="489"/>
      <c r="FED45" s="489"/>
      <c r="FEE45" s="489"/>
      <c r="FEF45" s="489"/>
      <c r="FEG45" s="489"/>
      <c r="FEH45" s="489"/>
      <c r="FEI45" s="489"/>
      <c r="FEJ45" s="489"/>
      <c r="FEK45" s="489"/>
      <c r="FEL45" s="489"/>
      <c r="FEM45" s="489"/>
      <c r="FEN45" s="489"/>
      <c r="FEO45" s="489"/>
      <c r="FEP45" s="489"/>
      <c r="FEQ45" s="489"/>
      <c r="FER45" s="489"/>
      <c r="FES45" s="489"/>
      <c r="FET45" s="489"/>
      <c r="FEU45" s="489"/>
      <c r="FEV45" s="489"/>
      <c r="FEW45" s="489"/>
      <c r="FEX45" s="489"/>
      <c r="FEY45" s="489"/>
      <c r="FEZ45" s="489"/>
      <c r="FFA45" s="489"/>
      <c r="FFB45" s="489"/>
      <c r="FFC45" s="489"/>
      <c r="FFD45" s="489"/>
      <c r="FFE45" s="489"/>
      <c r="FFF45" s="489"/>
      <c r="FFG45" s="489"/>
      <c r="FFH45" s="489"/>
      <c r="FFI45" s="489"/>
      <c r="FFJ45" s="489"/>
      <c r="FFK45" s="489"/>
      <c r="FFL45" s="489"/>
      <c r="FFM45" s="489"/>
      <c r="FFN45" s="489"/>
      <c r="FFO45" s="489"/>
      <c r="FFP45" s="489"/>
      <c r="FFQ45" s="489"/>
      <c r="FFR45" s="489"/>
      <c r="FFS45" s="489"/>
      <c r="FFT45" s="489"/>
      <c r="FFU45" s="489"/>
      <c r="FFV45" s="489"/>
      <c r="FFW45" s="489"/>
      <c r="FFX45" s="489"/>
      <c r="FFY45" s="489"/>
      <c r="FFZ45" s="489"/>
      <c r="FGA45" s="489"/>
      <c r="FGB45" s="489"/>
      <c r="FGC45" s="489"/>
      <c r="FGD45" s="489"/>
      <c r="FGE45" s="489"/>
      <c r="FGF45" s="489"/>
      <c r="FGG45" s="489"/>
      <c r="FGH45" s="489"/>
      <c r="FGI45" s="489"/>
      <c r="FGJ45" s="489"/>
      <c r="FGK45" s="489"/>
      <c r="FGL45" s="489"/>
      <c r="FGM45" s="489"/>
      <c r="FGN45" s="489"/>
      <c r="FGO45" s="489"/>
      <c r="FGP45" s="489"/>
      <c r="FGQ45" s="489"/>
      <c r="FGR45" s="489"/>
      <c r="FGS45" s="489"/>
      <c r="FGT45" s="489"/>
      <c r="FGU45" s="489"/>
      <c r="FGV45" s="489"/>
      <c r="FGW45" s="489"/>
      <c r="FGX45" s="489"/>
      <c r="FGY45" s="489"/>
      <c r="FGZ45" s="489"/>
      <c r="FHA45" s="489"/>
      <c r="FHB45" s="489"/>
      <c r="FHC45" s="489"/>
      <c r="FHD45" s="489"/>
      <c r="FHE45" s="489"/>
      <c r="FHF45" s="489"/>
      <c r="FHG45" s="489"/>
      <c r="FHH45" s="489"/>
      <c r="FHI45" s="489"/>
      <c r="FHJ45" s="489"/>
      <c r="FHK45" s="489"/>
      <c r="FHL45" s="489"/>
      <c r="FHM45" s="489"/>
      <c r="FHN45" s="489"/>
      <c r="FHO45" s="489"/>
      <c r="FHP45" s="489"/>
      <c r="FHQ45" s="489"/>
      <c r="FHR45" s="489"/>
      <c r="FHS45" s="489"/>
      <c r="FHT45" s="489"/>
      <c r="FHU45" s="489"/>
      <c r="FHV45" s="489"/>
      <c r="FHW45" s="489"/>
      <c r="FHX45" s="489"/>
      <c r="FHY45" s="489"/>
      <c r="FHZ45" s="489"/>
      <c r="FIA45" s="489"/>
      <c r="FIB45" s="489"/>
      <c r="FIC45" s="489"/>
      <c r="FID45" s="489"/>
      <c r="FIE45" s="489"/>
      <c r="FIF45" s="489"/>
      <c r="FIG45" s="489"/>
      <c r="FIH45" s="489"/>
      <c r="FII45" s="489"/>
      <c r="FIJ45" s="489"/>
      <c r="FIK45" s="489"/>
      <c r="FIL45" s="489"/>
      <c r="FIM45" s="489"/>
      <c r="FIN45" s="489"/>
      <c r="FIO45" s="489"/>
      <c r="FIP45" s="489"/>
      <c r="FIQ45" s="489"/>
      <c r="FIR45" s="489"/>
      <c r="FIS45" s="489"/>
      <c r="FIT45" s="489"/>
      <c r="FIU45" s="489"/>
      <c r="FIV45" s="489"/>
      <c r="FIW45" s="489"/>
      <c r="FIX45" s="489"/>
      <c r="FIY45" s="489"/>
      <c r="FIZ45" s="489"/>
      <c r="FJA45" s="489"/>
      <c r="FJB45" s="489"/>
      <c r="FJC45" s="489"/>
      <c r="FJD45" s="489"/>
      <c r="FJE45" s="489"/>
      <c r="FJF45" s="489"/>
      <c r="FJG45" s="489"/>
      <c r="FJH45" s="489"/>
      <c r="FJI45" s="489"/>
      <c r="FJJ45" s="489"/>
      <c r="FJK45" s="489"/>
      <c r="FJL45" s="489"/>
      <c r="FJM45" s="489"/>
      <c r="FJN45" s="489"/>
      <c r="FJO45" s="489"/>
      <c r="FJP45" s="489"/>
      <c r="FJQ45" s="489"/>
      <c r="FJR45" s="489"/>
      <c r="FJS45" s="489"/>
      <c r="FJT45" s="489"/>
      <c r="FJU45" s="489"/>
      <c r="FJV45" s="489"/>
      <c r="FJW45" s="489"/>
      <c r="FJX45" s="489"/>
      <c r="FJY45" s="489"/>
      <c r="FJZ45" s="489"/>
      <c r="FKA45" s="489"/>
      <c r="FKB45" s="489"/>
      <c r="FKC45" s="489"/>
      <c r="FKD45" s="489"/>
      <c r="FKE45" s="489"/>
      <c r="FKF45" s="489"/>
      <c r="FKG45" s="489"/>
      <c r="FKH45" s="489"/>
      <c r="FKI45" s="489"/>
      <c r="FKJ45" s="489"/>
      <c r="FKK45" s="489"/>
      <c r="FKL45" s="489"/>
      <c r="FKM45" s="489"/>
      <c r="FKN45" s="489"/>
      <c r="FKO45" s="489"/>
      <c r="FKP45" s="489"/>
      <c r="FKQ45" s="489"/>
      <c r="FKR45" s="489"/>
      <c r="FKS45" s="489"/>
      <c r="FKT45" s="489"/>
      <c r="FKU45" s="489"/>
      <c r="FKV45" s="489"/>
      <c r="FKW45" s="489"/>
      <c r="FKX45" s="489"/>
      <c r="FKY45" s="489"/>
      <c r="FKZ45" s="489"/>
      <c r="FLA45" s="489"/>
      <c r="FLB45" s="489"/>
      <c r="FLC45" s="489"/>
      <c r="FLD45" s="489"/>
      <c r="FLE45" s="489"/>
      <c r="FLF45" s="489"/>
      <c r="FLG45" s="489"/>
      <c r="FLH45" s="489"/>
      <c r="FLI45" s="489"/>
      <c r="FLJ45" s="489"/>
      <c r="FLK45" s="489"/>
      <c r="FLL45" s="489"/>
      <c r="FLM45" s="489"/>
      <c r="FLN45" s="489"/>
      <c r="FLO45" s="489"/>
      <c r="FLP45" s="489"/>
      <c r="FLQ45" s="489"/>
      <c r="FLR45" s="489"/>
      <c r="FLS45" s="489"/>
      <c r="FLT45" s="489"/>
      <c r="FLU45" s="489"/>
      <c r="FLV45" s="489"/>
      <c r="FLW45" s="489"/>
      <c r="FLX45" s="489"/>
      <c r="FLY45" s="489"/>
      <c r="FLZ45" s="489"/>
      <c r="FMA45" s="489"/>
      <c r="FMB45" s="489"/>
      <c r="FMC45" s="489"/>
      <c r="FMD45" s="489"/>
      <c r="FME45" s="489"/>
      <c r="FMF45" s="489"/>
      <c r="FMG45" s="489"/>
      <c r="FMH45" s="489"/>
      <c r="FMI45" s="489"/>
      <c r="FMJ45" s="489"/>
      <c r="FMK45" s="489"/>
      <c r="FML45" s="489"/>
      <c r="FMM45" s="489"/>
      <c r="FMN45" s="489"/>
      <c r="FMO45" s="489"/>
      <c r="FMP45" s="489"/>
      <c r="FMQ45" s="489"/>
      <c r="FMR45" s="489"/>
      <c r="FMS45" s="489"/>
      <c r="FMT45" s="489"/>
      <c r="FMU45" s="489"/>
      <c r="FMV45" s="489"/>
      <c r="FMW45" s="489"/>
      <c r="FMX45" s="489"/>
      <c r="FMY45" s="489"/>
      <c r="FMZ45" s="489"/>
      <c r="FNA45" s="489"/>
      <c r="FNB45" s="489"/>
      <c r="FNC45" s="489"/>
      <c r="FND45" s="489"/>
      <c r="FNE45" s="489"/>
      <c r="FNF45" s="489"/>
      <c r="FNG45" s="489"/>
      <c r="FNH45" s="489"/>
      <c r="FNI45" s="489"/>
      <c r="FNJ45" s="489"/>
      <c r="FNK45" s="489"/>
      <c r="FNL45" s="489"/>
      <c r="FNM45" s="489"/>
      <c r="FNN45" s="489"/>
      <c r="FNO45" s="489"/>
      <c r="FNP45" s="489"/>
      <c r="FNQ45" s="489"/>
      <c r="FNR45" s="489"/>
      <c r="FNS45" s="489"/>
      <c r="FNT45" s="489"/>
      <c r="FNU45" s="489"/>
      <c r="FNV45" s="489"/>
      <c r="FNW45" s="489"/>
      <c r="FNX45" s="489"/>
      <c r="FNY45" s="489"/>
      <c r="FNZ45" s="489"/>
      <c r="FOA45" s="489"/>
      <c r="FOB45" s="489"/>
      <c r="FOC45" s="489"/>
      <c r="FOD45" s="489"/>
      <c r="FOE45" s="489"/>
      <c r="FOF45" s="489"/>
      <c r="FOG45" s="489"/>
      <c r="FOH45" s="489"/>
      <c r="FOI45" s="489"/>
      <c r="FOJ45" s="489"/>
      <c r="FOK45" s="489"/>
      <c r="FOL45" s="489"/>
      <c r="FOM45" s="489"/>
      <c r="FON45" s="489"/>
      <c r="FOO45" s="489"/>
      <c r="FOP45" s="489"/>
      <c r="FOQ45" s="489"/>
      <c r="FOR45" s="489"/>
      <c r="FOS45" s="489"/>
      <c r="FOT45" s="489"/>
      <c r="FOU45" s="489"/>
      <c r="FOV45" s="489"/>
      <c r="FOW45" s="489"/>
      <c r="FOX45" s="489"/>
      <c r="FOY45" s="489"/>
      <c r="FOZ45" s="489"/>
      <c r="FPA45" s="489"/>
      <c r="FPB45" s="489"/>
      <c r="FPC45" s="489"/>
      <c r="FPD45" s="489"/>
      <c r="FPE45" s="489"/>
      <c r="FPF45" s="489"/>
      <c r="FPG45" s="489"/>
      <c r="FPH45" s="489"/>
      <c r="FPI45" s="489"/>
      <c r="FPJ45" s="489"/>
      <c r="FPK45" s="489"/>
      <c r="FPL45" s="489"/>
      <c r="FPM45" s="489"/>
      <c r="FPN45" s="489"/>
      <c r="FPO45" s="489"/>
      <c r="FPP45" s="489"/>
      <c r="FPQ45" s="489"/>
      <c r="FPR45" s="489"/>
      <c r="FPS45" s="489"/>
      <c r="FPT45" s="489"/>
      <c r="FPU45" s="489"/>
      <c r="FPV45" s="489"/>
      <c r="FPW45" s="489"/>
      <c r="FPX45" s="489"/>
      <c r="FPY45" s="489"/>
      <c r="FPZ45" s="489"/>
      <c r="FQA45" s="489"/>
      <c r="FQB45" s="489"/>
      <c r="FQC45" s="489"/>
      <c r="FQD45" s="489"/>
      <c r="FQE45" s="489"/>
      <c r="FQF45" s="489"/>
      <c r="FQG45" s="489"/>
      <c r="FQH45" s="489"/>
      <c r="FQI45" s="489"/>
      <c r="FQJ45" s="489"/>
      <c r="FQK45" s="489"/>
      <c r="FQL45" s="489"/>
      <c r="FQM45" s="489"/>
      <c r="FQN45" s="489"/>
      <c r="FQO45" s="489"/>
      <c r="FQP45" s="489"/>
      <c r="FQQ45" s="489"/>
      <c r="FQR45" s="489"/>
      <c r="FQS45" s="489"/>
      <c r="FQT45" s="489"/>
      <c r="FQU45" s="489"/>
      <c r="FQV45" s="489"/>
      <c r="FQW45" s="489"/>
      <c r="FQX45" s="489"/>
      <c r="FQY45" s="489"/>
      <c r="FQZ45" s="489"/>
      <c r="FRA45" s="489"/>
      <c r="FRB45" s="489"/>
      <c r="FRC45" s="489"/>
      <c r="FRD45" s="489"/>
      <c r="FRE45" s="489"/>
      <c r="FRF45" s="489"/>
      <c r="FRG45" s="489"/>
      <c r="FRH45" s="489"/>
      <c r="FRI45" s="489"/>
      <c r="FRJ45" s="489"/>
      <c r="FRK45" s="489"/>
      <c r="FRL45" s="489"/>
      <c r="FRM45" s="489"/>
      <c r="FRN45" s="489"/>
      <c r="FRO45" s="489"/>
      <c r="FRP45" s="489"/>
      <c r="FRQ45" s="489"/>
      <c r="FRR45" s="489"/>
      <c r="FRS45" s="489"/>
      <c r="FRT45" s="489"/>
      <c r="FRU45" s="489"/>
      <c r="FRV45" s="489"/>
      <c r="FRW45" s="489"/>
      <c r="FRX45" s="489"/>
      <c r="FRY45" s="489"/>
      <c r="FRZ45" s="489"/>
      <c r="FSA45" s="489"/>
      <c r="FSB45" s="489"/>
      <c r="FSC45" s="489"/>
      <c r="FSD45" s="489"/>
      <c r="FSE45" s="489"/>
      <c r="FSF45" s="489"/>
      <c r="FSG45" s="489"/>
      <c r="FSH45" s="489"/>
      <c r="FSI45" s="489"/>
      <c r="FSJ45" s="489"/>
      <c r="FSK45" s="489"/>
      <c r="FSL45" s="489"/>
      <c r="FSM45" s="489"/>
      <c r="FSN45" s="489"/>
      <c r="FSO45" s="489"/>
      <c r="FSP45" s="489"/>
      <c r="FSQ45" s="489"/>
      <c r="FSR45" s="489"/>
      <c r="FSS45" s="489"/>
      <c r="FST45" s="489"/>
      <c r="FSU45" s="489"/>
      <c r="FSV45" s="489"/>
      <c r="FSW45" s="489"/>
      <c r="FSX45" s="489"/>
      <c r="FSY45" s="489"/>
      <c r="FSZ45" s="489"/>
      <c r="FTA45" s="489"/>
      <c r="FTB45" s="489"/>
      <c r="FTC45" s="489"/>
      <c r="FTD45" s="489"/>
      <c r="FTE45" s="489"/>
      <c r="FTF45" s="489"/>
      <c r="FTG45" s="489"/>
      <c r="FTH45" s="489"/>
      <c r="FTI45" s="489"/>
      <c r="FTJ45" s="489"/>
      <c r="FTK45" s="489"/>
      <c r="FTL45" s="489"/>
      <c r="FTM45" s="489"/>
      <c r="FTN45" s="489"/>
      <c r="FTO45" s="489"/>
      <c r="FTP45" s="489"/>
      <c r="FTQ45" s="489"/>
      <c r="FTR45" s="489"/>
      <c r="FTS45" s="489"/>
      <c r="FTT45" s="489"/>
      <c r="FTU45" s="489"/>
      <c r="FTV45" s="489"/>
      <c r="FTW45" s="489"/>
      <c r="FTX45" s="489"/>
      <c r="FTY45" s="489"/>
      <c r="FTZ45" s="489"/>
      <c r="FUA45" s="489"/>
      <c r="FUB45" s="489"/>
      <c r="FUC45" s="489"/>
      <c r="FUD45" s="489"/>
      <c r="FUE45" s="489"/>
      <c r="FUF45" s="489"/>
      <c r="FUG45" s="489"/>
      <c r="FUH45" s="489"/>
      <c r="FUI45" s="489"/>
      <c r="FUJ45" s="489"/>
      <c r="FUK45" s="489"/>
      <c r="FUL45" s="489"/>
      <c r="FUM45" s="489"/>
      <c r="FUN45" s="489"/>
      <c r="FUO45" s="489"/>
      <c r="FUP45" s="489"/>
      <c r="FUQ45" s="489"/>
      <c r="FUR45" s="489"/>
      <c r="FUS45" s="489"/>
      <c r="FUT45" s="489"/>
      <c r="FUU45" s="489"/>
      <c r="FUV45" s="489"/>
      <c r="FUW45" s="489"/>
      <c r="FUX45" s="489"/>
      <c r="FUY45" s="489"/>
      <c r="FUZ45" s="489"/>
      <c r="FVA45" s="489"/>
      <c r="FVB45" s="489"/>
      <c r="FVC45" s="489"/>
      <c r="FVD45" s="489"/>
      <c r="FVE45" s="489"/>
      <c r="FVF45" s="489"/>
      <c r="FVG45" s="489"/>
      <c r="FVH45" s="489"/>
      <c r="FVI45" s="489"/>
      <c r="FVJ45" s="489"/>
      <c r="FVK45" s="489"/>
      <c r="FVL45" s="489"/>
      <c r="FVM45" s="489"/>
      <c r="FVN45" s="489"/>
      <c r="FVO45" s="489"/>
      <c r="FVP45" s="489"/>
      <c r="FVQ45" s="489"/>
      <c r="FVR45" s="489"/>
      <c r="FVS45" s="489"/>
      <c r="FVT45" s="489"/>
      <c r="FVU45" s="489"/>
      <c r="FVV45" s="489"/>
      <c r="FVW45" s="489"/>
      <c r="FVX45" s="489"/>
      <c r="FVY45" s="489"/>
      <c r="FVZ45" s="489"/>
      <c r="FWA45" s="489"/>
      <c r="FWB45" s="489"/>
      <c r="FWC45" s="489"/>
      <c r="FWD45" s="489"/>
      <c r="FWE45" s="489"/>
      <c r="FWF45" s="489"/>
      <c r="FWG45" s="489"/>
      <c r="FWH45" s="489"/>
      <c r="FWI45" s="489"/>
      <c r="FWJ45" s="489"/>
      <c r="FWK45" s="489"/>
      <c r="FWL45" s="489"/>
      <c r="FWM45" s="489"/>
      <c r="FWN45" s="489"/>
      <c r="FWO45" s="489"/>
      <c r="FWP45" s="489"/>
      <c r="FWQ45" s="489"/>
      <c r="FWR45" s="489"/>
      <c r="FWS45" s="489"/>
      <c r="FWT45" s="489"/>
      <c r="FWU45" s="489"/>
      <c r="FWV45" s="489"/>
      <c r="FWW45" s="489"/>
      <c r="FWX45" s="489"/>
      <c r="FWY45" s="489"/>
      <c r="FWZ45" s="489"/>
      <c r="FXA45" s="489"/>
      <c r="FXB45" s="489"/>
      <c r="FXC45" s="489"/>
      <c r="FXD45" s="489"/>
      <c r="FXE45" s="489"/>
      <c r="FXF45" s="489"/>
      <c r="FXG45" s="489"/>
      <c r="FXH45" s="489"/>
      <c r="FXI45" s="489"/>
      <c r="FXJ45" s="489"/>
      <c r="FXK45" s="489"/>
      <c r="FXL45" s="489"/>
      <c r="FXM45" s="489"/>
      <c r="FXN45" s="489"/>
      <c r="FXO45" s="489"/>
      <c r="FXP45" s="489"/>
      <c r="FXQ45" s="489"/>
      <c r="FXR45" s="489"/>
      <c r="FXS45" s="489"/>
      <c r="FXT45" s="489"/>
      <c r="FXU45" s="489"/>
      <c r="FXV45" s="489"/>
      <c r="FXW45" s="489"/>
      <c r="FXX45" s="489"/>
      <c r="FXY45" s="489"/>
      <c r="FXZ45" s="489"/>
      <c r="FYA45" s="489"/>
      <c r="FYB45" s="489"/>
      <c r="FYC45" s="489"/>
      <c r="FYD45" s="489"/>
      <c r="FYE45" s="489"/>
      <c r="FYF45" s="489"/>
      <c r="FYG45" s="489"/>
      <c r="FYH45" s="489"/>
      <c r="FYI45" s="489"/>
      <c r="FYJ45" s="489"/>
      <c r="FYK45" s="489"/>
      <c r="FYL45" s="489"/>
      <c r="FYM45" s="489"/>
      <c r="FYN45" s="489"/>
      <c r="FYO45" s="489"/>
      <c r="FYP45" s="489"/>
      <c r="FYQ45" s="489"/>
      <c r="FYR45" s="489"/>
      <c r="FYS45" s="489"/>
      <c r="FYT45" s="489"/>
      <c r="FYU45" s="489"/>
      <c r="FYV45" s="489"/>
      <c r="FYW45" s="489"/>
      <c r="FYX45" s="489"/>
      <c r="FYY45" s="489"/>
      <c r="FYZ45" s="489"/>
      <c r="FZA45" s="489"/>
      <c r="FZB45" s="489"/>
      <c r="FZC45" s="489"/>
      <c r="FZD45" s="489"/>
      <c r="FZE45" s="489"/>
      <c r="FZF45" s="489"/>
      <c r="FZG45" s="489"/>
      <c r="FZH45" s="489"/>
      <c r="FZI45" s="489"/>
      <c r="FZJ45" s="489"/>
      <c r="FZK45" s="489"/>
      <c r="FZL45" s="489"/>
      <c r="FZM45" s="489"/>
      <c r="FZN45" s="489"/>
      <c r="FZO45" s="489"/>
      <c r="FZP45" s="489"/>
      <c r="FZQ45" s="489"/>
      <c r="FZR45" s="489"/>
      <c r="FZS45" s="489"/>
      <c r="FZT45" s="489"/>
      <c r="FZU45" s="489"/>
      <c r="FZV45" s="489"/>
      <c r="FZW45" s="489"/>
      <c r="FZX45" s="489"/>
      <c r="FZY45" s="489"/>
      <c r="FZZ45" s="489"/>
      <c r="GAA45" s="489"/>
      <c r="GAB45" s="489"/>
      <c r="GAC45" s="489"/>
      <c r="GAD45" s="489"/>
      <c r="GAE45" s="489"/>
      <c r="GAF45" s="489"/>
      <c r="GAG45" s="489"/>
      <c r="GAH45" s="489"/>
      <c r="GAI45" s="489"/>
      <c r="GAJ45" s="489"/>
      <c r="GAK45" s="489"/>
      <c r="GAL45" s="489"/>
      <c r="GAM45" s="489"/>
      <c r="GAN45" s="489"/>
      <c r="GAO45" s="489"/>
      <c r="GAP45" s="489"/>
      <c r="GAQ45" s="489"/>
      <c r="GAR45" s="489"/>
      <c r="GAS45" s="489"/>
      <c r="GAT45" s="489"/>
      <c r="GAU45" s="489"/>
      <c r="GAV45" s="489"/>
      <c r="GAW45" s="489"/>
      <c r="GAX45" s="489"/>
      <c r="GAY45" s="489"/>
      <c r="GAZ45" s="489"/>
      <c r="GBA45" s="489"/>
      <c r="GBB45" s="489"/>
      <c r="GBC45" s="489"/>
      <c r="GBD45" s="489"/>
      <c r="GBE45" s="489"/>
      <c r="GBF45" s="489"/>
      <c r="GBG45" s="489"/>
      <c r="GBH45" s="489"/>
      <c r="GBI45" s="489"/>
      <c r="GBJ45" s="489"/>
      <c r="GBK45" s="489"/>
      <c r="GBL45" s="489"/>
      <c r="GBM45" s="489"/>
      <c r="GBN45" s="489"/>
      <c r="GBO45" s="489"/>
      <c r="GBP45" s="489"/>
      <c r="GBQ45" s="489"/>
      <c r="GBR45" s="489"/>
      <c r="GBS45" s="489"/>
      <c r="GBT45" s="489"/>
      <c r="GBU45" s="489"/>
      <c r="GBV45" s="489"/>
      <c r="GBW45" s="489"/>
      <c r="GBX45" s="489"/>
      <c r="GBY45" s="489"/>
      <c r="GBZ45" s="489"/>
      <c r="GCA45" s="489"/>
      <c r="GCB45" s="489"/>
      <c r="GCC45" s="489"/>
      <c r="GCD45" s="489"/>
      <c r="GCE45" s="489"/>
      <c r="GCF45" s="489"/>
      <c r="GCG45" s="489"/>
      <c r="GCH45" s="489"/>
      <c r="GCI45" s="489"/>
      <c r="GCJ45" s="489"/>
      <c r="GCK45" s="489"/>
      <c r="GCL45" s="489"/>
      <c r="GCM45" s="489"/>
      <c r="GCN45" s="489"/>
      <c r="GCO45" s="489"/>
      <c r="GCP45" s="489"/>
      <c r="GCQ45" s="489"/>
      <c r="GCR45" s="489"/>
      <c r="GCS45" s="489"/>
      <c r="GCT45" s="489"/>
      <c r="GCU45" s="489"/>
      <c r="GCV45" s="489"/>
      <c r="GCW45" s="489"/>
      <c r="GCX45" s="489"/>
      <c r="GCY45" s="489"/>
      <c r="GCZ45" s="489"/>
      <c r="GDA45" s="489"/>
      <c r="GDB45" s="489"/>
      <c r="GDC45" s="489"/>
      <c r="GDD45" s="489"/>
      <c r="GDE45" s="489"/>
      <c r="GDF45" s="489"/>
      <c r="GDG45" s="489"/>
      <c r="GDH45" s="489"/>
      <c r="GDI45" s="489"/>
      <c r="GDJ45" s="489"/>
      <c r="GDK45" s="489"/>
      <c r="GDL45" s="489"/>
      <c r="GDM45" s="489"/>
      <c r="GDN45" s="489"/>
      <c r="GDO45" s="489"/>
      <c r="GDP45" s="489"/>
      <c r="GDQ45" s="489"/>
      <c r="GDR45" s="489"/>
      <c r="GDS45" s="489"/>
      <c r="GDT45" s="489"/>
      <c r="GDU45" s="489"/>
      <c r="GDV45" s="489"/>
      <c r="GDW45" s="489"/>
      <c r="GDX45" s="489"/>
      <c r="GDY45" s="489"/>
      <c r="GDZ45" s="489"/>
      <c r="GEA45" s="489"/>
      <c r="GEB45" s="489"/>
      <c r="GEC45" s="489"/>
      <c r="GED45" s="489"/>
      <c r="GEE45" s="489"/>
      <c r="GEF45" s="489"/>
      <c r="GEG45" s="489"/>
      <c r="GEH45" s="489"/>
      <c r="GEI45" s="489"/>
      <c r="GEJ45" s="489"/>
      <c r="GEK45" s="489"/>
      <c r="GEL45" s="489"/>
      <c r="GEM45" s="489"/>
      <c r="GEN45" s="489"/>
      <c r="GEO45" s="489"/>
      <c r="GEP45" s="489"/>
      <c r="GEQ45" s="489"/>
      <c r="GER45" s="489"/>
      <c r="GES45" s="489"/>
      <c r="GET45" s="489"/>
      <c r="GEU45" s="489"/>
      <c r="GEV45" s="489"/>
      <c r="GEW45" s="489"/>
      <c r="GEX45" s="489"/>
      <c r="GEY45" s="489"/>
      <c r="GEZ45" s="489"/>
      <c r="GFA45" s="489"/>
      <c r="GFB45" s="489"/>
      <c r="GFC45" s="489"/>
      <c r="GFD45" s="489"/>
      <c r="GFE45" s="489"/>
      <c r="GFF45" s="489"/>
      <c r="GFG45" s="489"/>
      <c r="GFH45" s="489"/>
      <c r="GFI45" s="489"/>
      <c r="GFJ45" s="489"/>
      <c r="GFK45" s="489"/>
      <c r="GFL45" s="489"/>
      <c r="GFM45" s="489"/>
      <c r="GFN45" s="489"/>
      <c r="GFO45" s="489"/>
      <c r="GFP45" s="489"/>
      <c r="GFQ45" s="489"/>
      <c r="GFR45" s="489"/>
      <c r="GFS45" s="489"/>
      <c r="GFT45" s="489"/>
      <c r="GFU45" s="489"/>
      <c r="GFV45" s="489"/>
      <c r="GFW45" s="489"/>
      <c r="GFX45" s="489"/>
      <c r="GFY45" s="489"/>
      <c r="GFZ45" s="489"/>
      <c r="GGA45" s="489"/>
      <c r="GGB45" s="489"/>
      <c r="GGC45" s="489"/>
      <c r="GGD45" s="489"/>
      <c r="GGE45" s="489"/>
      <c r="GGF45" s="489"/>
      <c r="GGG45" s="489"/>
      <c r="GGH45" s="489"/>
      <c r="GGI45" s="489"/>
      <c r="GGJ45" s="489"/>
      <c r="GGK45" s="489"/>
      <c r="GGL45" s="489"/>
      <c r="GGM45" s="489"/>
      <c r="GGN45" s="489"/>
      <c r="GGO45" s="489"/>
      <c r="GGP45" s="489"/>
      <c r="GGQ45" s="489"/>
      <c r="GGR45" s="489"/>
      <c r="GGS45" s="489"/>
      <c r="GGT45" s="489"/>
      <c r="GGU45" s="489"/>
      <c r="GGV45" s="489"/>
      <c r="GGW45" s="489"/>
      <c r="GGX45" s="489"/>
      <c r="GGY45" s="489"/>
      <c r="GGZ45" s="489"/>
      <c r="GHA45" s="489"/>
      <c r="GHB45" s="489"/>
      <c r="GHC45" s="489"/>
      <c r="GHD45" s="489"/>
      <c r="GHE45" s="489"/>
      <c r="GHF45" s="489"/>
      <c r="GHG45" s="489"/>
      <c r="GHH45" s="489"/>
      <c r="GHI45" s="489"/>
      <c r="GHJ45" s="489"/>
      <c r="GHK45" s="489"/>
      <c r="GHL45" s="489"/>
      <c r="GHM45" s="489"/>
      <c r="GHN45" s="489"/>
      <c r="GHO45" s="489"/>
      <c r="GHP45" s="489"/>
      <c r="GHQ45" s="489"/>
      <c r="GHR45" s="489"/>
      <c r="GHS45" s="489"/>
      <c r="GHT45" s="489"/>
      <c r="GHU45" s="489"/>
      <c r="GHV45" s="489"/>
      <c r="GHW45" s="489"/>
      <c r="GHX45" s="489"/>
      <c r="GHY45" s="489"/>
      <c r="GHZ45" s="489"/>
      <c r="GIA45" s="489"/>
      <c r="GIB45" s="489"/>
      <c r="GIC45" s="489"/>
      <c r="GID45" s="489"/>
      <c r="GIE45" s="489"/>
      <c r="GIF45" s="489"/>
      <c r="GIG45" s="489"/>
      <c r="GIH45" s="489"/>
      <c r="GII45" s="489"/>
      <c r="GIJ45" s="489"/>
      <c r="GIK45" s="489"/>
      <c r="GIL45" s="489"/>
      <c r="GIM45" s="489"/>
      <c r="GIN45" s="489"/>
      <c r="GIO45" s="489"/>
      <c r="GIP45" s="489"/>
      <c r="GIQ45" s="489"/>
      <c r="GIR45" s="489"/>
      <c r="GIS45" s="489"/>
      <c r="GIT45" s="489"/>
      <c r="GIU45" s="489"/>
      <c r="GIV45" s="489"/>
      <c r="GIW45" s="489"/>
      <c r="GIX45" s="489"/>
      <c r="GIY45" s="489"/>
      <c r="GIZ45" s="489"/>
      <c r="GJA45" s="489"/>
      <c r="GJB45" s="489"/>
      <c r="GJC45" s="489"/>
      <c r="GJD45" s="489"/>
      <c r="GJE45" s="489"/>
      <c r="GJF45" s="489"/>
      <c r="GJG45" s="489"/>
      <c r="GJH45" s="489"/>
      <c r="GJI45" s="489"/>
      <c r="GJJ45" s="489"/>
      <c r="GJK45" s="489"/>
      <c r="GJL45" s="489"/>
      <c r="GJM45" s="489"/>
      <c r="GJN45" s="489"/>
      <c r="GJO45" s="489"/>
      <c r="GJP45" s="489"/>
      <c r="GJQ45" s="489"/>
      <c r="GJR45" s="489"/>
      <c r="GJS45" s="489"/>
      <c r="GJT45" s="489"/>
      <c r="GJU45" s="489"/>
      <c r="GJV45" s="489"/>
      <c r="GJW45" s="489"/>
      <c r="GJX45" s="489"/>
      <c r="GJY45" s="489"/>
      <c r="GJZ45" s="489"/>
      <c r="GKA45" s="489"/>
      <c r="GKB45" s="489"/>
      <c r="GKC45" s="489"/>
      <c r="GKD45" s="489"/>
      <c r="GKE45" s="489"/>
      <c r="GKF45" s="489"/>
      <c r="GKG45" s="489"/>
      <c r="GKH45" s="489"/>
      <c r="GKI45" s="489"/>
      <c r="GKJ45" s="489"/>
      <c r="GKK45" s="489"/>
      <c r="GKL45" s="489"/>
      <c r="GKM45" s="489"/>
      <c r="GKN45" s="489"/>
      <c r="GKO45" s="489"/>
      <c r="GKP45" s="489"/>
      <c r="GKQ45" s="489"/>
      <c r="GKR45" s="489"/>
      <c r="GKS45" s="489"/>
      <c r="GKT45" s="489"/>
      <c r="GKU45" s="489"/>
      <c r="GKV45" s="489"/>
      <c r="GKW45" s="489"/>
      <c r="GKX45" s="489"/>
      <c r="GKY45" s="489"/>
      <c r="GKZ45" s="489"/>
      <c r="GLA45" s="489"/>
      <c r="GLB45" s="489"/>
      <c r="GLC45" s="489"/>
      <c r="GLD45" s="489"/>
      <c r="GLE45" s="489"/>
      <c r="GLF45" s="489"/>
      <c r="GLG45" s="489"/>
      <c r="GLH45" s="489"/>
      <c r="GLI45" s="489"/>
      <c r="GLJ45" s="489"/>
      <c r="GLK45" s="489"/>
      <c r="GLL45" s="489"/>
      <c r="GLM45" s="489"/>
      <c r="GLN45" s="489"/>
      <c r="GLO45" s="489"/>
      <c r="GLP45" s="489"/>
      <c r="GLQ45" s="489"/>
      <c r="GLR45" s="489"/>
      <c r="GLS45" s="489"/>
      <c r="GLT45" s="489"/>
      <c r="GLU45" s="489"/>
      <c r="GLV45" s="489"/>
      <c r="GLW45" s="489"/>
      <c r="GLX45" s="489"/>
      <c r="GLY45" s="489"/>
      <c r="GLZ45" s="489"/>
      <c r="GMA45" s="489"/>
      <c r="GMB45" s="489"/>
      <c r="GMC45" s="489"/>
      <c r="GMD45" s="489"/>
      <c r="GME45" s="489"/>
      <c r="GMF45" s="489"/>
      <c r="GMG45" s="489"/>
      <c r="GMH45" s="489"/>
      <c r="GMI45" s="489"/>
      <c r="GMJ45" s="489"/>
      <c r="GMK45" s="489"/>
      <c r="GML45" s="489"/>
      <c r="GMM45" s="489"/>
      <c r="GMN45" s="489"/>
      <c r="GMO45" s="489"/>
      <c r="GMP45" s="489"/>
      <c r="GMQ45" s="489"/>
      <c r="GMR45" s="489"/>
      <c r="GMS45" s="489"/>
      <c r="GMT45" s="489"/>
      <c r="GMU45" s="489"/>
      <c r="GMV45" s="489"/>
      <c r="GMW45" s="489"/>
      <c r="GMX45" s="489"/>
      <c r="GMY45" s="489"/>
      <c r="GMZ45" s="489"/>
      <c r="GNA45" s="489"/>
      <c r="GNB45" s="489"/>
      <c r="GNC45" s="489"/>
      <c r="GND45" s="489"/>
      <c r="GNE45" s="489"/>
      <c r="GNF45" s="489"/>
      <c r="GNG45" s="489"/>
      <c r="GNH45" s="489"/>
      <c r="GNI45" s="489"/>
      <c r="GNJ45" s="489"/>
      <c r="GNK45" s="489"/>
      <c r="GNL45" s="489"/>
      <c r="GNM45" s="489"/>
      <c r="GNN45" s="489"/>
      <c r="GNO45" s="489"/>
      <c r="GNP45" s="489"/>
      <c r="GNQ45" s="489"/>
      <c r="GNR45" s="489"/>
      <c r="GNS45" s="489"/>
      <c r="GNT45" s="489"/>
      <c r="GNU45" s="489"/>
      <c r="GNV45" s="489"/>
      <c r="GNW45" s="489"/>
      <c r="GNX45" s="489"/>
      <c r="GNY45" s="489"/>
      <c r="GNZ45" s="489"/>
      <c r="GOA45" s="489"/>
      <c r="GOB45" s="489"/>
      <c r="GOC45" s="489"/>
      <c r="GOD45" s="489"/>
      <c r="GOE45" s="489"/>
      <c r="GOF45" s="489"/>
      <c r="GOG45" s="489"/>
      <c r="GOH45" s="489"/>
      <c r="GOI45" s="489"/>
      <c r="GOJ45" s="489"/>
      <c r="GOK45" s="489"/>
      <c r="GOL45" s="489"/>
      <c r="GOM45" s="489"/>
      <c r="GON45" s="489"/>
      <c r="GOO45" s="489"/>
      <c r="GOP45" s="489"/>
      <c r="GOQ45" s="489"/>
      <c r="GOR45" s="489"/>
      <c r="GOS45" s="489"/>
      <c r="GOT45" s="489"/>
      <c r="GOU45" s="489"/>
      <c r="GOV45" s="489"/>
      <c r="GOW45" s="489"/>
      <c r="GOX45" s="489"/>
      <c r="GOY45" s="489"/>
      <c r="GOZ45" s="489"/>
      <c r="GPA45" s="489"/>
      <c r="GPB45" s="489"/>
      <c r="GPC45" s="489"/>
      <c r="GPD45" s="489"/>
      <c r="GPE45" s="489"/>
      <c r="GPF45" s="489"/>
      <c r="GPG45" s="489"/>
      <c r="GPH45" s="489"/>
      <c r="GPI45" s="489"/>
      <c r="GPJ45" s="489"/>
      <c r="GPK45" s="489"/>
      <c r="GPL45" s="489"/>
      <c r="GPM45" s="489"/>
      <c r="GPN45" s="489"/>
      <c r="GPO45" s="489"/>
      <c r="GPP45" s="489"/>
      <c r="GPQ45" s="489"/>
      <c r="GPR45" s="489"/>
      <c r="GPS45" s="489"/>
      <c r="GPT45" s="489"/>
      <c r="GPU45" s="489"/>
      <c r="GPV45" s="489"/>
      <c r="GPW45" s="489"/>
      <c r="GPX45" s="489"/>
      <c r="GPY45" s="489"/>
      <c r="GPZ45" s="489"/>
      <c r="GQA45" s="489"/>
      <c r="GQB45" s="489"/>
      <c r="GQC45" s="489"/>
      <c r="GQD45" s="489"/>
      <c r="GQE45" s="489"/>
      <c r="GQF45" s="489"/>
      <c r="GQG45" s="489"/>
      <c r="GQH45" s="489"/>
      <c r="GQI45" s="489"/>
      <c r="GQJ45" s="489"/>
      <c r="GQK45" s="489"/>
      <c r="GQL45" s="489"/>
      <c r="GQM45" s="489"/>
      <c r="GQN45" s="489"/>
      <c r="GQO45" s="489"/>
      <c r="GQP45" s="489"/>
      <c r="GQQ45" s="489"/>
      <c r="GQR45" s="489"/>
      <c r="GQS45" s="489"/>
      <c r="GQT45" s="489"/>
      <c r="GQU45" s="489"/>
      <c r="GQV45" s="489"/>
      <c r="GQW45" s="489"/>
      <c r="GQX45" s="489"/>
      <c r="GQY45" s="489"/>
      <c r="GQZ45" s="489"/>
      <c r="GRA45" s="489"/>
      <c r="GRB45" s="489"/>
      <c r="GRC45" s="489"/>
      <c r="GRD45" s="489"/>
      <c r="GRE45" s="489"/>
      <c r="GRF45" s="489"/>
      <c r="GRG45" s="489"/>
      <c r="GRH45" s="489"/>
      <c r="GRI45" s="489"/>
      <c r="GRJ45" s="489"/>
      <c r="GRK45" s="489"/>
      <c r="GRL45" s="489"/>
      <c r="GRM45" s="489"/>
      <c r="GRN45" s="489"/>
      <c r="GRO45" s="489"/>
      <c r="GRP45" s="489"/>
      <c r="GRQ45" s="489"/>
      <c r="GRR45" s="489"/>
      <c r="GRS45" s="489"/>
      <c r="GRT45" s="489"/>
      <c r="GRU45" s="489"/>
      <c r="GRV45" s="489"/>
      <c r="GRW45" s="489"/>
      <c r="GRX45" s="489"/>
      <c r="GRY45" s="489"/>
      <c r="GRZ45" s="489"/>
      <c r="GSA45" s="489"/>
      <c r="GSB45" s="489"/>
      <c r="GSC45" s="489"/>
      <c r="GSD45" s="489"/>
      <c r="GSE45" s="489"/>
      <c r="GSF45" s="489"/>
      <c r="GSG45" s="489"/>
      <c r="GSH45" s="489"/>
      <c r="GSI45" s="489"/>
      <c r="GSJ45" s="489"/>
      <c r="GSK45" s="489"/>
      <c r="GSL45" s="489"/>
      <c r="GSM45" s="489"/>
      <c r="GSN45" s="489"/>
      <c r="GSO45" s="489"/>
      <c r="GSP45" s="489"/>
      <c r="GSQ45" s="489"/>
      <c r="GSR45" s="489"/>
      <c r="GSS45" s="489"/>
      <c r="GST45" s="489"/>
      <c r="GSU45" s="489"/>
      <c r="GSV45" s="489"/>
      <c r="GSW45" s="489"/>
      <c r="GSX45" s="489"/>
      <c r="GSY45" s="489"/>
      <c r="GSZ45" s="489"/>
      <c r="GTA45" s="489"/>
      <c r="GTB45" s="489"/>
      <c r="GTC45" s="489"/>
      <c r="GTD45" s="489"/>
      <c r="GTE45" s="489"/>
      <c r="GTF45" s="489"/>
      <c r="GTG45" s="489"/>
      <c r="GTH45" s="489"/>
      <c r="GTI45" s="489"/>
      <c r="GTJ45" s="489"/>
      <c r="GTK45" s="489"/>
      <c r="GTL45" s="489"/>
      <c r="GTM45" s="489"/>
      <c r="GTN45" s="489"/>
      <c r="GTO45" s="489"/>
      <c r="GTP45" s="489"/>
      <c r="GTQ45" s="489"/>
      <c r="GTR45" s="489"/>
      <c r="GTS45" s="489"/>
      <c r="GTT45" s="489"/>
      <c r="GTU45" s="489"/>
      <c r="GTV45" s="489"/>
      <c r="GTW45" s="489"/>
      <c r="GTX45" s="489"/>
      <c r="GTY45" s="489"/>
      <c r="GTZ45" s="489"/>
      <c r="GUA45" s="489"/>
      <c r="GUB45" s="489"/>
      <c r="GUC45" s="489"/>
      <c r="GUD45" s="489"/>
      <c r="GUE45" s="489"/>
      <c r="GUF45" s="489"/>
      <c r="GUG45" s="489"/>
      <c r="GUH45" s="489"/>
      <c r="GUI45" s="489"/>
      <c r="GUJ45" s="489"/>
      <c r="GUK45" s="489"/>
      <c r="GUL45" s="489"/>
      <c r="GUM45" s="489"/>
      <c r="GUN45" s="489"/>
      <c r="GUO45" s="489"/>
      <c r="GUP45" s="489"/>
      <c r="GUQ45" s="489"/>
      <c r="GUR45" s="489"/>
      <c r="GUS45" s="489"/>
      <c r="GUT45" s="489"/>
      <c r="GUU45" s="489"/>
      <c r="GUV45" s="489"/>
      <c r="GUW45" s="489"/>
      <c r="GUX45" s="489"/>
      <c r="GUY45" s="489"/>
      <c r="GUZ45" s="489"/>
      <c r="GVA45" s="489"/>
      <c r="GVB45" s="489"/>
      <c r="GVC45" s="489"/>
      <c r="GVD45" s="489"/>
      <c r="GVE45" s="489"/>
      <c r="GVF45" s="489"/>
      <c r="GVG45" s="489"/>
      <c r="GVH45" s="489"/>
      <c r="GVI45" s="489"/>
      <c r="GVJ45" s="489"/>
      <c r="GVK45" s="489"/>
      <c r="GVL45" s="489"/>
      <c r="GVM45" s="489"/>
      <c r="GVN45" s="489"/>
      <c r="GVO45" s="489"/>
      <c r="GVP45" s="489"/>
      <c r="GVQ45" s="489"/>
      <c r="GVR45" s="489"/>
      <c r="GVS45" s="489"/>
      <c r="GVT45" s="489"/>
      <c r="GVU45" s="489"/>
      <c r="GVV45" s="489"/>
      <c r="GVW45" s="489"/>
      <c r="GVX45" s="489"/>
      <c r="GVY45" s="489"/>
      <c r="GVZ45" s="489"/>
      <c r="GWA45" s="489"/>
      <c r="GWB45" s="489"/>
      <c r="GWC45" s="489"/>
      <c r="GWD45" s="489"/>
      <c r="GWE45" s="489"/>
      <c r="GWF45" s="489"/>
      <c r="GWG45" s="489"/>
      <c r="GWH45" s="489"/>
      <c r="GWI45" s="489"/>
      <c r="GWJ45" s="489"/>
      <c r="GWK45" s="489"/>
      <c r="GWL45" s="489"/>
      <c r="GWM45" s="489"/>
      <c r="GWN45" s="489"/>
      <c r="GWO45" s="489"/>
      <c r="GWP45" s="489"/>
      <c r="GWQ45" s="489"/>
      <c r="GWR45" s="489"/>
      <c r="GWS45" s="489"/>
      <c r="GWT45" s="489"/>
      <c r="GWU45" s="489"/>
      <c r="GWV45" s="489"/>
      <c r="GWW45" s="489"/>
      <c r="GWX45" s="489"/>
      <c r="GWY45" s="489"/>
      <c r="GWZ45" s="489"/>
      <c r="GXA45" s="489"/>
      <c r="GXB45" s="489"/>
      <c r="GXC45" s="489"/>
      <c r="GXD45" s="489"/>
      <c r="GXE45" s="489"/>
      <c r="GXF45" s="489"/>
      <c r="GXG45" s="489"/>
      <c r="GXH45" s="489"/>
      <c r="GXI45" s="489"/>
      <c r="GXJ45" s="489"/>
      <c r="GXK45" s="489"/>
      <c r="GXL45" s="489"/>
      <c r="GXM45" s="489"/>
      <c r="GXN45" s="489"/>
      <c r="GXO45" s="489"/>
      <c r="GXP45" s="489"/>
      <c r="GXQ45" s="489"/>
      <c r="GXR45" s="489"/>
      <c r="GXS45" s="489"/>
      <c r="GXT45" s="489"/>
      <c r="GXU45" s="489"/>
      <c r="GXV45" s="489"/>
      <c r="GXW45" s="489"/>
      <c r="GXX45" s="489"/>
      <c r="GXY45" s="489"/>
      <c r="GXZ45" s="489"/>
      <c r="GYA45" s="489"/>
      <c r="GYB45" s="489"/>
      <c r="GYC45" s="489"/>
      <c r="GYD45" s="489"/>
      <c r="GYE45" s="489"/>
      <c r="GYF45" s="489"/>
      <c r="GYG45" s="489"/>
      <c r="GYH45" s="489"/>
      <c r="GYI45" s="489"/>
      <c r="GYJ45" s="489"/>
      <c r="GYK45" s="489"/>
      <c r="GYL45" s="489"/>
      <c r="GYM45" s="489"/>
      <c r="GYN45" s="489"/>
      <c r="GYO45" s="489"/>
      <c r="GYP45" s="489"/>
      <c r="GYQ45" s="489"/>
      <c r="GYR45" s="489"/>
      <c r="GYS45" s="489"/>
      <c r="GYT45" s="489"/>
      <c r="GYU45" s="489"/>
      <c r="GYV45" s="489"/>
      <c r="GYW45" s="489"/>
      <c r="GYX45" s="489"/>
      <c r="GYY45" s="489"/>
      <c r="GYZ45" s="489"/>
      <c r="GZA45" s="489"/>
      <c r="GZB45" s="489"/>
      <c r="GZC45" s="489"/>
      <c r="GZD45" s="489"/>
      <c r="GZE45" s="489"/>
      <c r="GZF45" s="489"/>
      <c r="GZG45" s="489"/>
      <c r="GZH45" s="489"/>
      <c r="GZI45" s="489"/>
      <c r="GZJ45" s="489"/>
      <c r="GZK45" s="489"/>
      <c r="GZL45" s="489"/>
      <c r="GZM45" s="489"/>
      <c r="GZN45" s="489"/>
      <c r="GZO45" s="489"/>
      <c r="GZP45" s="489"/>
      <c r="GZQ45" s="489"/>
      <c r="GZR45" s="489"/>
      <c r="GZS45" s="489"/>
      <c r="GZT45" s="489"/>
      <c r="GZU45" s="489"/>
      <c r="GZV45" s="489"/>
      <c r="GZW45" s="489"/>
      <c r="GZX45" s="489"/>
      <c r="GZY45" s="489"/>
      <c r="GZZ45" s="489"/>
      <c r="HAA45" s="489"/>
      <c r="HAB45" s="489"/>
      <c r="HAC45" s="489"/>
      <c r="HAD45" s="489"/>
      <c r="HAE45" s="489"/>
      <c r="HAF45" s="489"/>
      <c r="HAG45" s="489"/>
      <c r="HAH45" s="489"/>
      <c r="HAI45" s="489"/>
      <c r="HAJ45" s="489"/>
      <c r="HAK45" s="489"/>
      <c r="HAL45" s="489"/>
      <c r="HAM45" s="489"/>
      <c r="HAN45" s="489"/>
      <c r="HAO45" s="489"/>
      <c r="HAP45" s="489"/>
      <c r="HAQ45" s="489"/>
      <c r="HAR45" s="489"/>
      <c r="HAS45" s="489"/>
      <c r="HAT45" s="489"/>
      <c r="HAU45" s="489"/>
      <c r="HAV45" s="489"/>
      <c r="HAW45" s="489"/>
      <c r="HAX45" s="489"/>
      <c r="HAY45" s="489"/>
      <c r="HAZ45" s="489"/>
      <c r="HBA45" s="489"/>
      <c r="HBB45" s="489"/>
      <c r="HBC45" s="489"/>
      <c r="HBD45" s="489"/>
      <c r="HBE45" s="489"/>
      <c r="HBF45" s="489"/>
      <c r="HBG45" s="489"/>
      <c r="HBH45" s="489"/>
      <c r="HBI45" s="489"/>
      <c r="HBJ45" s="489"/>
      <c r="HBK45" s="489"/>
      <c r="HBL45" s="489"/>
      <c r="HBM45" s="489"/>
      <c r="HBN45" s="489"/>
      <c r="HBO45" s="489"/>
      <c r="HBP45" s="489"/>
      <c r="HBQ45" s="489"/>
      <c r="HBR45" s="489"/>
      <c r="HBS45" s="489"/>
      <c r="HBT45" s="489"/>
      <c r="HBU45" s="489"/>
      <c r="HBV45" s="489"/>
      <c r="HBW45" s="489"/>
      <c r="HBX45" s="489"/>
      <c r="HBY45" s="489"/>
      <c r="HBZ45" s="489"/>
      <c r="HCA45" s="489"/>
      <c r="HCB45" s="489"/>
      <c r="HCC45" s="489"/>
      <c r="HCD45" s="489"/>
      <c r="HCE45" s="489"/>
      <c r="HCF45" s="489"/>
      <c r="HCG45" s="489"/>
      <c r="HCH45" s="489"/>
      <c r="HCI45" s="489"/>
      <c r="HCJ45" s="489"/>
      <c r="HCK45" s="489"/>
      <c r="HCL45" s="489"/>
      <c r="HCM45" s="489"/>
      <c r="HCN45" s="489"/>
      <c r="HCO45" s="489"/>
      <c r="HCP45" s="489"/>
      <c r="HCQ45" s="489"/>
      <c r="HCR45" s="489"/>
      <c r="HCS45" s="489"/>
      <c r="HCT45" s="489"/>
      <c r="HCU45" s="489"/>
      <c r="HCV45" s="489"/>
      <c r="HCW45" s="489"/>
      <c r="HCX45" s="489"/>
      <c r="HCY45" s="489"/>
      <c r="HCZ45" s="489"/>
      <c r="HDA45" s="489"/>
      <c r="HDB45" s="489"/>
      <c r="HDC45" s="489"/>
      <c r="HDD45" s="489"/>
      <c r="HDE45" s="489"/>
      <c r="HDF45" s="489"/>
      <c r="HDG45" s="489"/>
      <c r="HDH45" s="489"/>
      <c r="HDI45" s="489"/>
      <c r="HDJ45" s="489"/>
      <c r="HDK45" s="489"/>
      <c r="HDL45" s="489"/>
      <c r="HDM45" s="489"/>
      <c r="HDN45" s="489"/>
      <c r="HDO45" s="489"/>
      <c r="HDP45" s="489"/>
      <c r="HDQ45" s="489"/>
      <c r="HDR45" s="489"/>
      <c r="HDS45" s="489"/>
      <c r="HDT45" s="489"/>
      <c r="HDU45" s="489"/>
      <c r="HDV45" s="489"/>
      <c r="HDW45" s="489"/>
      <c r="HDX45" s="489"/>
      <c r="HDY45" s="489"/>
      <c r="HDZ45" s="489"/>
      <c r="HEA45" s="489"/>
      <c r="HEB45" s="489"/>
      <c r="HEC45" s="489"/>
      <c r="HED45" s="489"/>
      <c r="HEE45" s="489"/>
      <c r="HEF45" s="489"/>
      <c r="HEG45" s="489"/>
      <c r="HEH45" s="489"/>
      <c r="HEI45" s="489"/>
      <c r="HEJ45" s="489"/>
      <c r="HEK45" s="489"/>
      <c r="HEL45" s="489"/>
      <c r="HEM45" s="489"/>
      <c r="HEN45" s="489"/>
      <c r="HEO45" s="489"/>
      <c r="HEP45" s="489"/>
      <c r="HEQ45" s="489"/>
      <c r="HER45" s="489"/>
      <c r="HES45" s="489"/>
      <c r="HET45" s="489"/>
      <c r="HEU45" s="489"/>
      <c r="HEV45" s="489"/>
      <c r="HEW45" s="489"/>
      <c r="HEX45" s="489"/>
      <c r="HEY45" s="489"/>
      <c r="HEZ45" s="489"/>
      <c r="HFA45" s="489"/>
      <c r="HFB45" s="489"/>
      <c r="HFC45" s="489"/>
      <c r="HFD45" s="489"/>
      <c r="HFE45" s="489"/>
      <c r="HFF45" s="489"/>
      <c r="HFG45" s="489"/>
      <c r="HFH45" s="489"/>
      <c r="HFI45" s="489"/>
      <c r="HFJ45" s="489"/>
      <c r="HFK45" s="489"/>
      <c r="HFL45" s="489"/>
      <c r="HFM45" s="489"/>
      <c r="HFN45" s="489"/>
      <c r="HFO45" s="489"/>
      <c r="HFP45" s="489"/>
      <c r="HFQ45" s="489"/>
      <c r="HFR45" s="489"/>
      <c r="HFS45" s="489"/>
      <c r="HFT45" s="489"/>
      <c r="HFU45" s="489"/>
      <c r="HFV45" s="489"/>
      <c r="HFW45" s="489"/>
      <c r="HFX45" s="489"/>
      <c r="HFY45" s="489"/>
      <c r="HFZ45" s="489"/>
      <c r="HGA45" s="489"/>
      <c r="HGB45" s="489"/>
      <c r="HGC45" s="489"/>
      <c r="HGD45" s="489"/>
      <c r="HGE45" s="489"/>
      <c r="HGF45" s="489"/>
      <c r="HGG45" s="489"/>
      <c r="HGH45" s="489"/>
      <c r="HGI45" s="489"/>
      <c r="HGJ45" s="489"/>
      <c r="HGK45" s="489"/>
      <c r="HGL45" s="489"/>
      <c r="HGM45" s="489"/>
      <c r="HGN45" s="489"/>
      <c r="HGO45" s="489"/>
      <c r="HGP45" s="489"/>
      <c r="HGQ45" s="489"/>
      <c r="HGR45" s="489"/>
      <c r="HGS45" s="489"/>
      <c r="HGT45" s="489"/>
      <c r="HGU45" s="489"/>
      <c r="HGV45" s="489"/>
      <c r="HGW45" s="489"/>
      <c r="HGX45" s="489"/>
      <c r="HGY45" s="489"/>
      <c r="HGZ45" s="489"/>
      <c r="HHA45" s="489"/>
      <c r="HHB45" s="489"/>
      <c r="HHC45" s="489"/>
      <c r="HHD45" s="489"/>
      <c r="HHE45" s="489"/>
      <c r="HHF45" s="489"/>
      <c r="HHG45" s="489"/>
      <c r="HHH45" s="489"/>
      <c r="HHI45" s="489"/>
      <c r="HHJ45" s="489"/>
      <c r="HHK45" s="489"/>
      <c r="HHL45" s="489"/>
      <c r="HHM45" s="489"/>
      <c r="HHN45" s="489"/>
      <c r="HHO45" s="489"/>
      <c r="HHP45" s="489"/>
      <c r="HHQ45" s="489"/>
      <c r="HHR45" s="489"/>
      <c r="HHS45" s="489"/>
      <c r="HHT45" s="489"/>
      <c r="HHU45" s="489"/>
      <c r="HHV45" s="489"/>
      <c r="HHW45" s="489"/>
      <c r="HHX45" s="489"/>
      <c r="HHY45" s="489"/>
      <c r="HHZ45" s="489"/>
      <c r="HIA45" s="489"/>
      <c r="HIB45" s="489"/>
      <c r="HIC45" s="489"/>
      <c r="HID45" s="489"/>
      <c r="HIE45" s="489"/>
      <c r="HIF45" s="489"/>
      <c r="HIG45" s="489"/>
      <c r="HIH45" s="489"/>
      <c r="HII45" s="489"/>
      <c r="HIJ45" s="489"/>
      <c r="HIK45" s="489"/>
      <c r="HIL45" s="489"/>
      <c r="HIM45" s="489"/>
      <c r="HIN45" s="489"/>
      <c r="HIO45" s="489"/>
      <c r="HIP45" s="489"/>
      <c r="HIQ45" s="489"/>
      <c r="HIR45" s="489"/>
      <c r="HIS45" s="489"/>
      <c r="HIT45" s="489"/>
      <c r="HIU45" s="489"/>
      <c r="HIV45" s="489"/>
      <c r="HIW45" s="489"/>
      <c r="HIX45" s="489"/>
      <c r="HIY45" s="489"/>
      <c r="HIZ45" s="489"/>
      <c r="HJA45" s="489"/>
      <c r="HJB45" s="489"/>
      <c r="HJC45" s="489"/>
      <c r="HJD45" s="489"/>
      <c r="HJE45" s="489"/>
      <c r="HJF45" s="489"/>
      <c r="HJG45" s="489"/>
      <c r="HJH45" s="489"/>
      <c r="HJI45" s="489"/>
      <c r="HJJ45" s="489"/>
      <c r="HJK45" s="489"/>
      <c r="HJL45" s="489"/>
      <c r="HJM45" s="489"/>
      <c r="HJN45" s="489"/>
      <c r="HJO45" s="489"/>
      <c r="HJP45" s="489"/>
      <c r="HJQ45" s="489"/>
      <c r="HJR45" s="489"/>
      <c r="HJS45" s="489"/>
      <c r="HJT45" s="489"/>
      <c r="HJU45" s="489"/>
      <c r="HJV45" s="489"/>
      <c r="HJW45" s="489"/>
      <c r="HJX45" s="489"/>
      <c r="HJY45" s="489"/>
      <c r="HJZ45" s="489"/>
      <c r="HKA45" s="489"/>
      <c r="HKB45" s="489"/>
      <c r="HKC45" s="489"/>
      <c r="HKD45" s="489"/>
      <c r="HKE45" s="489"/>
      <c r="HKF45" s="489"/>
      <c r="HKG45" s="489"/>
      <c r="HKH45" s="489"/>
      <c r="HKI45" s="489"/>
      <c r="HKJ45" s="489"/>
      <c r="HKK45" s="489"/>
      <c r="HKL45" s="489"/>
      <c r="HKM45" s="489"/>
      <c r="HKN45" s="489"/>
      <c r="HKO45" s="489"/>
      <c r="HKP45" s="489"/>
      <c r="HKQ45" s="489"/>
      <c r="HKR45" s="489"/>
      <c r="HKS45" s="489"/>
      <c r="HKT45" s="489"/>
      <c r="HKU45" s="489"/>
      <c r="HKV45" s="489"/>
      <c r="HKW45" s="489"/>
      <c r="HKX45" s="489"/>
      <c r="HKY45" s="489"/>
      <c r="HKZ45" s="489"/>
      <c r="HLA45" s="489"/>
      <c r="HLB45" s="489"/>
      <c r="HLC45" s="489"/>
      <c r="HLD45" s="489"/>
      <c r="HLE45" s="489"/>
      <c r="HLF45" s="489"/>
      <c r="HLG45" s="489"/>
      <c r="HLH45" s="489"/>
      <c r="HLI45" s="489"/>
      <c r="HLJ45" s="489"/>
      <c r="HLK45" s="489"/>
      <c r="HLL45" s="489"/>
      <c r="HLM45" s="489"/>
      <c r="HLN45" s="489"/>
      <c r="HLO45" s="489"/>
      <c r="HLP45" s="489"/>
      <c r="HLQ45" s="489"/>
      <c r="HLR45" s="489"/>
      <c r="HLS45" s="489"/>
      <c r="HLT45" s="489"/>
      <c r="HLU45" s="489"/>
      <c r="HLV45" s="489"/>
      <c r="HLW45" s="489"/>
      <c r="HLX45" s="489"/>
      <c r="HLY45" s="489"/>
      <c r="HLZ45" s="489"/>
      <c r="HMA45" s="489"/>
      <c r="HMB45" s="489"/>
      <c r="HMC45" s="489"/>
      <c r="HMD45" s="489"/>
      <c r="HME45" s="489"/>
      <c r="HMF45" s="489"/>
      <c r="HMG45" s="489"/>
      <c r="HMH45" s="489"/>
      <c r="HMI45" s="489"/>
      <c r="HMJ45" s="489"/>
      <c r="HMK45" s="489"/>
      <c r="HML45" s="489"/>
      <c r="HMM45" s="489"/>
      <c r="HMN45" s="489"/>
      <c r="HMO45" s="489"/>
      <c r="HMP45" s="489"/>
      <c r="HMQ45" s="489"/>
      <c r="HMR45" s="489"/>
      <c r="HMS45" s="489"/>
      <c r="HMT45" s="489"/>
      <c r="HMU45" s="489"/>
      <c r="HMV45" s="489"/>
      <c r="HMW45" s="489"/>
      <c r="HMX45" s="489"/>
      <c r="HMY45" s="489"/>
      <c r="HMZ45" s="489"/>
      <c r="HNA45" s="489"/>
      <c r="HNB45" s="489"/>
      <c r="HNC45" s="489"/>
      <c r="HND45" s="489"/>
      <c r="HNE45" s="489"/>
      <c r="HNF45" s="489"/>
      <c r="HNG45" s="489"/>
      <c r="HNH45" s="489"/>
      <c r="HNI45" s="489"/>
      <c r="HNJ45" s="489"/>
      <c r="HNK45" s="489"/>
      <c r="HNL45" s="489"/>
      <c r="HNM45" s="489"/>
      <c r="HNN45" s="489"/>
      <c r="HNO45" s="489"/>
      <c r="HNP45" s="489"/>
      <c r="HNQ45" s="489"/>
      <c r="HNR45" s="489"/>
      <c r="HNS45" s="489"/>
      <c r="HNT45" s="489"/>
      <c r="HNU45" s="489"/>
      <c r="HNV45" s="489"/>
      <c r="HNW45" s="489"/>
      <c r="HNX45" s="489"/>
      <c r="HNY45" s="489"/>
      <c r="HNZ45" s="489"/>
      <c r="HOA45" s="489"/>
      <c r="HOB45" s="489"/>
      <c r="HOC45" s="489"/>
      <c r="HOD45" s="489"/>
      <c r="HOE45" s="489"/>
      <c r="HOF45" s="489"/>
      <c r="HOG45" s="489"/>
      <c r="HOH45" s="489"/>
      <c r="HOI45" s="489"/>
      <c r="HOJ45" s="489"/>
      <c r="HOK45" s="489"/>
      <c r="HOL45" s="489"/>
      <c r="HOM45" s="489"/>
      <c r="HON45" s="489"/>
      <c r="HOO45" s="489"/>
      <c r="HOP45" s="489"/>
      <c r="HOQ45" s="489"/>
      <c r="HOR45" s="489"/>
      <c r="HOS45" s="489"/>
      <c r="HOT45" s="489"/>
      <c r="HOU45" s="489"/>
      <c r="HOV45" s="489"/>
      <c r="HOW45" s="489"/>
      <c r="HOX45" s="489"/>
      <c r="HOY45" s="489"/>
      <c r="HOZ45" s="489"/>
      <c r="HPA45" s="489"/>
      <c r="HPB45" s="489"/>
      <c r="HPC45" s="489"/>
      <c r="HPD45" s="489"/>
      <c r="HPE45" s="489"/>
      <c r="HPF45" s="489"/>
      <c r="HPG45" s="489"/>
      <c r="HPH45" s="489"/>
      <c r="HPI45" s="489"/>
      <c r="HPJ45" s="489"/>
      <c r="HPK45" s="489"/>
      <c r="HPL45" s="489"/>
      <c r="HPM45" s="489"/>
      <c r="HPN45" s="489"/>
      <c r="HPO45" s="489"/>
      <c r="HPP45" s="489"/>
      <c r="HPQ45" s="489"/>
      <c r="HPR45" s="489"/>
      <c r="HPS45" s="489"/>
      <c r="HPT45" s="489"/>
      <c r="HPU45" s="489"/>
      <c r="HPV45" s="489"/>
      <c r="HPW45" s="489"/>
      <c r="HPX45" s="489"/>
      <c r="HPY45" s="489"/>
      <c r="HPZ45" s="489"/>
      <c r="HQA45" s="489"/>
      <c r="HQB45" s="489"/>
      <c r="HQC45" s="489"/>
      <c r="HQD45" s="489"/>
      <c r="HQE45" s="489"/>
      <c r="HQF45" s="489"/>
      <c r="HQG45" s="489"/>
      <c r="HQH45" s="489"/>
      <c r="HQI45" s="489"/>
      <c r="HQJ45" s="489"/>
      <c r="HQK45" s="489"/>
      <c r="HQL45" s="489"/>
      <c r="HQM45" s="489"/>
      <c r="HQN45" s="489"/>
      <c r="HQO45" s="489"/>
      <c r="HQP45" s="489"/>
      <c r="HQQ45" s="489"/>
      <c r="HQR45" s="489"/>
      <c r="HQS45" s="489"/>
      <c r="HQT45" s="489"/>
      <c r="HQU45" s="489"/>
      <c r="HQV45" s="489"/>
      <c r="HQW45" s="489"/>
      <c r="HQX45" s="489"/>
      <c r="HQY45" s="489"/>
      <c r="HQZ45" s="489"/>
      <c r="HRA45" s="489"/>
      <c r="HRB45" s="489"/>
      <c r="HRC45" s="489"/>
      <c r="HRD45" s="489"/>
      <c r="HRE45" s="489"/>
      <c r="HRF45" s="489"/>
      <c r="HRG45" s="489"/>
      <c r="HRH45" s="489"/>
      <c r="HRI45" s="489"/>
      <c r="HRJ45" s="489"/>
      <c r="HRK45" s="489"/>
      <c r="HRL45" s="489"/>
      <c r="HRM45" s="489"/>
      <c r="HRN45" s="489"/>
      <c r="HRO45" s="489"/>
      <c r="HRP45" s="489"/>
      <c r="HRQ45" s="489"/>
      <c r="HRR45" s="489"/>
      <c r="HRS45" s="489"/>
      <c r="HRT45" s="489"/>
      <c r="HRU45" s="489"/>
      <c r="HRV45" s="489"/>
      <c r="HRW45" s="489"/>
      <c r="HRX45" s="489"/>
      <c r="HRY45" s="489"/>
      <c r="HRZ45" s="489"/>
      <c r="HSA45" s="489"/>
      <c r="HSB45" s="489"/>
      <c r="HSC45" s="489"/>
      <c r="HSD45" s="489"/>
      <c r="HSE45" s="489"/>
      <c r="HSF45" s="489"/>
      <c r="HSG45" s="489"/>
      <c r="HSH45" s="489"/>
      <c r="HSI45" s="489"/>
      <c r="HSJ45" s="489"/>
      <c r="HSK45" s="489"/>
      <c r="HSL45" s="489"/>
      <c r="HSM45" s="489"/>
      <c r="HSN45" s="489"/>
      <c r="HSO45" s="489"/>
      <c r="HSP45" s="489"/>
      <c r="HSQ45" s="489"/>
      <c r="HSR45" s="489"/>
      <c r="HSS45" s="489"/>
      <c r="HST45" s="489"/>
      <c r="HSU45" s="489"/>
      <c r="HSV45" s="489"/>
      <c r="HSW45" s="489"/>
      <c r="HSX45" s="489"/>
      <c r="HSY45" s="489"/>
      <c r="HSZ45" s="489"/>
      <c r="HTA45" s="489"/>
      <c r="HTB45" s="489"/>
      <c r="HTC45" s="489"/>
      <c r="HTD45" s="489"/>
      <c r="HTE45" s="489"/>
      <c r="HTF45" s="489"/>
      <c r="HTG45" s="489"/>
      <c r="HTH45" s="489"/>
      <c r="HTI45" s="489"/>
      <c r="HTJ45" s="489"/>
      <c r="HTK45" s="489"/>
      <c r="HTL45" s="489"/>
      <c r="HTM45" s="489"/>
      <c r="HTN45" s="489"/>
      <c r="HTO45" s="489"/>
      <c r="HTP45" s="489"/>
      <c r="HTQ45" s="489"/>
      <c r="HTR45" s="489"/>
      <c r="HTS45" s="489"/>
      <c r="HTT45" s="489"/>
      <c r="HTU45" s="489"/>
      <c r="HTV45" s="489"/>
      <c r="HTW45" s="489"/>
      <c r="HTX45" s="489"/>
      <c r="HTY45" s="489"/>
      <c r="HTZ45" s="489"/>
      <c r="HUA45" s="489"/>
      <c r="HUB45" s="489"/>
      <c r="HUC45" s="489"/>
      <c r="HUD45" s="489"/>
      <c r="HUE45" s="489"/>
      <c r="HUF45" s="489"/>
      <c r="HUG45" s="489"/>
      <c r="HUH45" s="489"/>
      <c r="HUI45" s="489"/>
      <c r="HUJ45" s="489"/>
      <c r="HUK45" s="489"/>
      <c r="HUL45" s="489"/>
      <c r="HUM45" s="489"/>
      <c r="HUN45" s="489"/>
      <c r="HUO45" s="489"/>
      <c r="HUP45" s="489"/>
      <c r="HUQ45" s="489"/>
      <c r="HUR45" s="489"/>
      <c r="HUS45" s="489"/>
      <c r="HUT45" s="489"/>
      <c r="HUU45" s="489"/>
      <c r="HUV45" s="489"/>
      <c r="HUW45" s="489"/>
      <c r="HUX45" s="489"/>
      <c r="HUY45" s="489"/>
      <c r="HUZ45" s="489"/>
      <c r="HVA45" s="489"/>
      <c r="HVB45" s="489"/>
      <c r="HVC45" s="489"/>
      <c r="HVD45" s="489"/>
      <c r="HVE45" s="489"/>
      <c r="HVF45" s="489"/>
      <c r="HVG45" s="489"/>
      <c r="HVH45" s="489"/>
      <c r="HVI45" s="489"/>
      <c r="HVJ45" s="489"/>
      <c r="HVK45" s="489"/>
      <c r="HVL45" s="489"/>
      <c r="HVM45" s="489"/>
      <c r="HVN45" s="489"/>
      <c r="HVO45" s="489"/>
      <c r="HVP45" s="489"/>
      <c r="HVQ45" s="489"/>
      <c r="HVR45" s="489"/>
      <c r="HVS45" s="489"/>
      <c r="HVT45" s="489"/>
      <c r="HVU45" s="489"/>
      <c r="HVV45" s="489"/>
      <c r="HVW45" s="489"/>
      <c r="HVX45" s="489"/>
      <c r="HVY45" s="489"/>
      <c r="HVZ45" s="489"/>
      <c r="HWA45" s="489"/>
      <c r="HWB45" s="489"/>
      <c r="HWC45" s="489"/>
      <c r="HWD45" s="489"/>
      <c r="HWE45" s="489"/>
      <c r="HWF45" s="489"/>
      <c r="HWG45" s="489"/>
      <c r="HWH45" s="489"/>
      <c r="HWI45" s="489"/>
      <c r="HWJ45" s="489"/>
      <c r="HWK45" s="489"/>
      <c r="HWL45" s="489"/>
      <c r="HWM45" s="489"/>
      <c r="HWN45" s="489"/>
      <c r="HWO45" s="489"/>
      <c r="HWP45" s="489"/>
      <c r="HWQ45" s="489"/>
      <c r="HWR45" s="489"/>
      <c r="HWS45" s="489"/>
      <c r="HWT45" s="489"/>
      <c r="HWU45" s="489"/>
      <c r="HWV45" s="489"/>
      <c r="HWW45" s="489"/>
      <c r="HWX45" s="489"/>
      <c r="HWY45" s="489"/>
      <c r="HWZ45" s="489"/>
      <c r="HXA45" s="489"/>
      <c r="HXB45" s="489"/>
      <c r="HXC45" s="489"/>
      <c r="HXD45" s="489"/>
      <c r="HXE45" s="489"/>
      <c r="HXF45" s="489"/>
      <c r="HXG45" s="489"/>
      <c r="HXH45" s="489"/>
      <c r="HXI45" s="489"/>
      <c r="HXJ45" s="489"/>
      <c r="HXK45" s="489"/>
      <c r="HXL45" s="489"/>
      <c r="HXM45" s="489"/>
      <c r="HXN45" s="489"/>
      <c r="HXO45" s="489"/>
      <c r="HXP45" s="489"/>
      <c r="HXQ45" s="489"/>
      <c r="HXR45" s="489"/>
      <c r="HXS45" s="489"/>
      <c r="HXT45" s="489"/>
      <c r="HXU45" s="489"/>
      <c r="HXV45" s="489"/>
      <c r="HXW45" s="489"/>
      <c r="HXX45" s="489"/>
      <c r="HXY45" s="489"/>
      <c r="HXZ45" s="489"/>
      <c r="HYA45" s="489"/>
      <c r="HYB45" s="489"/>
      <c r="HYC45" s="489"/>
      <c r="HYD45" s="489"/>
      <c r="HYE45" s="489"/>
      <c r="HYF45" s="489"/>
      <c r="HYG45" s="489"/>
      <c r="HYH45" s="489"/>
      <c r="HYI45" s="489"/>
      <c r="HYJ45" s="489"/>
      <c r="HYK45" s="489"/>
      <c r="HYL45" s="489"/>
      <c r="HYM45" s="489"/>
      <c r="HYN45" s="489"/>
      <c r="HYO45" s="489"/>
      <c r="HYP45" s="489"/>
      <c r="HYQ45" s="489"/>
      <c r="HYR45" s="489"/>
      <c r="HYS45" s="489"/>
      <c r="HYT45" s="489"/>
      <c r="HYU45" s="489"/>
      <c r="HYV45" s="489"/>
      <c r="HYW45" s="489"/>
      <c r="HYX45" s="489"/>
      <c r="HYY45" s="489"/>
      <c r="HYZ45" s="489"/>
      <c r="HZA45" s="489"/>
      <c r="HZB45" s="489"/>
      <c r="HZC45" s="489"/>
      <c r="HZD45" s="489"/>
      <c r="HZE45" s="489"/>
      <c r="HZF45" s="489"/>
      <c r="HZG45" s="489"/>
      <c r="HZH45" s="489"/>
      <c r="HZI45" s="489"/>
      <c r="HZJ45" s="489"/>
      <c r="HZK45" s="489"/>
      <c r="HZL45" s="489"/>
      <c r="HZM45" s="489"/>
      <c r="HZN45" s="489"/>
      <c r="HZO45" s="489"/>
      <c r="HZP45" s="489"/>
      <c r="HZQ45" s="489"/>
      <c r="HZR45" s="489"/>
      <c r="HZS45" s="489"/>
      <c r="HZT45" s="489"/>
      <c r="HZU45" s="489"/>
      <c r="HZV45" s="489"/>
      <c r="HZW45" s="489"/>
      <c r="HZX45" s="489"/>
      <c r="HZY45" s="489"/>
      <c r="HZZ45" s="489"/>
      <c r="IAA45" s="489"/>
      <c r="IAB45" s="489"/>
      <c r="IAC45" s="489"/>
      <c r="IAD45" s="489"/>
      <c r="IAE45" s="489"/>
      <c r="IAF45" s="489"/>
      <c r="IAG45" s="489"/>
      <c r="IAH45" s="489"/>
      <c r="IAI45" s="489"/>
      <c r="IAJ45" s="489"/>
      <c r="IAK45" s="489"/>
      <c r="IAL45" s="489"/>
      <c r="IAM45" s="489"/>
      <c r="IAN45" s="489"/>
      <c r="IAO45" s="489"/>
      <c r="IAP45" s="489"/>
      <c r="IAQ45" s="489"/>
      <c r="IAR45" s="489"/>
      <c r="IAS45" s="489"/>
      <c r="IAT45" s="489"/>
      <c r="IAU45" s="489"/>
      <c r="IAV45" s="489"/>
      <c r="IAW45" s="489"/>
      <c r="IAX45" s="489"/>
      <c r="IAY45" s="489"/>
      <c r="IAZ45" s="489"/>
      <c r="IBA45" s="489"/>
      <c r="IBB45" s="489"/>
      <c r="IBC45" s="489"/>
      <c r="IBD45" s="489"/>
      <c r="IBE45" s="489"/>
      <c r="IBF45" s="489"/>
      <c r="IBG45" s="489"/>
      <c r="IBH45" s="489"/>
      <c r="IBI45" s="489"/>
      <c r="IBJ45" s="489"/>
      <c r="IBK45" s="489"/>
      <c r="IBL45" s="489"/>
      <c r="IBM45" s="489"/>
      <c r="IBN45" s="489"/>
      <c r="IBO45" s="489"/>
      <c r="IBP45" s="489"/>
      <c r="IBQ45" s="489"/>
      <c r="IBR45" s="489"/>
      <c r="IBS45" s="489"/>
      <c r="IBT45" s="489"/>
      <c r="IBU45" s="489"/>
      <c r="IBV45" s="489"/>
      <c r="IBW45" s="489"/>
      <c r="IBX45" s="489"/>
      <c r="IBY45" s="489"/>
      <c r="IBZ45" s="489"/>
      <c r="ICA45" s="489"/>
      <c r="ICB45" s="489"/>
      <c r="ICC45" s="489"/>
      <c r="ICD45" s="489"/>
      <c r="ICE45" s="489"/>
      <c r="ICF45" s="489"/>
      <c r="ICG45" s="489"/>
      <c r="ICH45" s="489"/>
      <c r="ICI45" s="489"/>
      <c r="ICJ45" s="489"/>
      <c r="ICK45" s="489"/>
      <c r="ICL45" s="489"/>
      <c r="ICM45" s="489"/>
      <c r="ICN45" s="489"/>
      <c r="ICO45" s="489"/>
      <c r="ICP45" s="489"/>
      <c r="ICQ45" s="489"/>
      <c r="ICR45" s="489"/>
      <c r="ICS45" s="489"/>
      <c r="ICT45" s="489"/>
      <c r="ICU45" s="489"/>
      <c r="ICV45" s="489"/>
      <c r="ICW45" s="489"/>
      <c r="ICX45" s="489"/>
      <c r="ICY45" s="489"/>
      <c r="ICZ45" s="489"/>
      <c r="IDA45" s="489"/>
      <c r="IDB45" s="489"/>
      <c r="IDC45" s="489"/>
      <c r="IDD45" s="489"/>
      <c r="IDE45" s="489"/>
      <c r="IDF45" s="489"/>
      <c r="IDG45" s="489"/>
      <c r="IDH45" s="489"/>
      <c r="IDI45" s="489"/>
      <c r="IDJ45" s="489"/>
      <c r="IDK45" s="489"/>
      <c r="IDL45" s="489"/>
      <c r="IDM45" s="489"/>
      <c r="IDN45" s="489"/>
      <c r="IDO45" s="489"/>
      <c r="IDP45" s="489"/>
      <c r="IDQ45" s="489"/>
      <c r="IDR45" s="489"/>
      <c r="IDS45" s="489"/>
      <c r="IDT45" s="489"/>
      <c r="IDU45" s="489"/>
      <c r="IDV45" s="489"/>
      <c r="IDW45" s="489"/>
      <c r="IDX45" s="489"/>
      <c r="IDY45" s="489"/>
      <c r="IDZ45" s="489"/>
      <c r="IEA45" s="489"/>
      <c r="IEB45" s="489"/>
      <c r="IEC45" s="489"/>
      <c r="IED45" s="489"/>
      <c r="IEE45" s="489"/>
      <c r="IEF45" s="489"/>
      <c r="IEG45" s="489"/>
      <c r="IEH45" s="489"/>
      <c r="IEI45" s="489"/>
      <c r="IEJ45" s="489"/>
      <c r="IEK45" s="489"/>
      <c r="IEL45" s="489"/>
      <c r="IEM45" s="489"/>
      <c r="IEN45" s="489"/>
      <c r="IEO45" s="489"/>
      <c r="IEP45" s="489"/>
      <c r="IEQ45" s="489"/>
      <c r="IER45" s="489"/>
      <c r="IES45" s="489"/>
      <c r="IET45" s="489"/>
      <c r="IEU45" s="489"/>
      <c r="IEV45" s="489"/>
      <c r="IEW45" s="489"/>
      <c r="IEX45" s="489"/>
      <c r="IEY45" s="489"/>
      <c r="IEZ45" s="489"/>
      <c r="IFA45" s="489"/>
      <c r="IFB45" s="489"/>
      <c r="IFC45" s="489"/>
      <c r="IFD45" s="489"/>
      <c r="IFE45" s="489"/>
      <c r="IFF45" s="489"/>
      <c r="IFG45" s="489"/>
      <c r="IFH45" s="489"/>
      <c r="IFI45" s="489"/>
      <c r="IFJ45" s="489"/>
      <c r="IFK45" s="489"/>
      <c r="IFL45" s="489"/>
      <c r="IFM45" s="489"/>
      <c r="IFN45" s="489"/>
      <c r="IFO45" s="489"/>
      <c r="IFP45" s="489"/>
      <c r="IFQ45" s="489"/>
      <c r="IFR45" s="489"/>
      <c r="IFS45" s="489"/>
      <c r="IFT45" s="489"/>
      <c r="IFU45" s="489"/>
      <c r="IFV45" s="489"/>
      <c r="IFW45" s="489"/>
      <c r="IFX45" s="489"/>
      <c r="IFY45" s="489"/>
      <c r="IFZ45" s="489"/>
      <c r="IGA45" s="489"/>
      <c r="IGB45" s="489"/>
      <c r="IGC45" s="489"/>
      <c r="IGD45" s="489"/>
      <c r="IGE45" s="489"/>
      <c r="IGF45" s="489"/>
      <c r="IGG45" s="489"/>
      <c r="IGH45" s="489"/>
      <c r="IGI45" s="489"/>
      <c r="IGJ45" s="489"/>
      <c r="IGK45" s="489"/>
      <c r="IGL45" s="489"/>
      <c r="IGM45" s="489"/>
      <c r="IGN45" s="489"/>
      <c r="IGO45" s="489"/>
      <c r="IGP45" s="489"/>
      <c r="IGQ45" s="489"/>
      <c r="IGR45" s="489"/>
      <c r="IGS45" s="489"/>
      <c r="IGT45" s="489"/>
      <c r="IGU45" s="489"/>
      <c r="IGV45" s="489"/>
      <c r="IGW45" s="489"/>
      <c r="IGX45" s="489"/>
      <c r="IGY45" s="489"/>
      <c r="IGZ45" s="489"/>
      <c r="IHA45" s="489"/>
      <c r="IHB45" s="489"/>
      <c r="IHC45" s="489"/>
      <c r="IHD45" s="489"/>
      <c r="IHE45" s="489"/>
      <c r="IHF45" s="489"/>
      <c r="IHG45" s="489"/>
      <c r="IHH45" s="489"/>
      <c r="IHI45" s="489"/>
      <c r="IHJ45" s="489"/>
      <c r="IHK45" s="489"/>
      <c r="IHL45" s="489"/>
      <c r="IHM45" s="489"/>
      <c r="IHN45" s="489"/>
      <c r="IHO45" s="489"/>
      <c r="IHP45" s="489"/>
      <c r="IHQ45" s="489"/>
      <c r="IHR45" s="489"/>
      <c r="IHS45" s="489"/>
      <c r="IHT45" s="489"/>
      <c r="IHU45" s="489"/>
      <c r="IHV45" s="489"/>
      <c r="IHW45" s="489"/>
      <c r="IHX45" s="489"/>
      <c r="IHY45" s="489"/>
      <c r="IHZ45" s="489"/>
      <c r="IIA45" s="489"/>
      <c r="IIB45" s="489"/>
      <c r="IIC45" s="489"/>
      <c r="IID45" s="489"/>
      <c r="IIE45" s="489"/>
      <c r="IIF45" s="489"/>
      <c r="IIG45" s="489"/>
      <c r="IIH45" s="489"/>
      <c r="III45" s="489"/>
      <c r="IIJ45" s="489"/>
      <c r="IIK45" s="489"/>
      <c r="IIL45" s="489"/>
      <c r="IIM45" s="489"/>
      <c r="IIN45" s="489"/>
      <c r="IIO45" s="489"/>
      <c r="IIP45" s="489"/>
      <c r="IIQ45" s="489"/>
      <c r="IIR45" s="489"/>
      <c r="IIS45" s="489"/>
      <c r="IIT45" s="489"/>
      <c r="IIU45" s="489"/>
      <c r="IIV45" s="489"/>
      <c r="IIW45" s="489"/>
      <c r="IIX45" s="489"/>
      <c r="IIY45" s="489"/>
      <c r="IIZ45" s="489"/>
      <c r="IJA45" s="489"/>
      <c r="IJB45" s="489"/>
      <c r="IJC45" s="489"/>
      <c r="IJD45" s="489"/>
      <c r="IJE45" s="489"/>
      <c r="IJF45" s="489"/>
      <c r="IJG45" s="489"/>
      <c r="IJH45" s="489"/>
      <c r="IJI45" s="489"/>
      <c r="IJJ45" s="489"/>
      <c r="IJK45" s="489"/>
      <c r="IJL45" s="489"/>
      <c r="IJM45" s="489"/>
      <c r="IJN45" s="489"/>
      <c r="IJO45" s="489"/>
      <c r="IJP45" s="489"/>
      <c r="IJQ45" s="489"/>
      <c r="IJR45" s="489"/>
      <c r="IJS45" s="489"/>
      <c r="IJT45" s="489"/>
      <c r="IJU45" s="489"/>
      <c r="IJV45" s="489"/>
      <c r="IJW45" s="489"/>
      <c r="IJX45" s="489"/>
      <c r="IJY45" s="489"/>
      <c r="IJZ45" s="489"/>
      <c r="IKA45" s="489"/>
      <c r="IKB45" s="489"/>
      <c r="IKC45" s="489"/>
      <c r="IKD45" s="489"/>
      <c r="IKE45" s="489"/>
      <c r="IKF45" s="489"/>
      <c r="IKG45" s="489"/>
      <c r="IKH45" s="489"/>
      <c r="IKI45" s="489"/>
      <c r="IKJ45" s="489"/>
      <c r="IKK45" s="489"/>
      <c r="IKL45" s="489"/>
      <c r="IKM45" s="489"/>
      <c r="IKN45" s="489"/>
      <c r="IKO45" s="489"/>
      <c r="IKP45" s="489"/>
      <c r="IKQ45" s="489"/>
      <c r="IKR45" s="489"/>
      <c r="IKS45" s="489"/>
      <c r="IKT45" s="489"/>
      <c r="IKU45" s="489"/>
      <c r="IKV45" s="489"/>
      <c r="IKW45" s="489"/>
      <c r="IKX45" s="489"/>
      <c r="IKY45" s="489"/>
      <c r="IKZ45" s="489"/>
      <c r="ILA45" s="489"/>
      <c r="ILB45" s="489"/>
      <c r="ILC45" s="489"/>
      <c r="ILD45" s="489"/>
      <c r="ILE45" s="489"/>
      <c r="ILF45" s="489"/>
      <c r="ILG45" s="489"/>
      <c r="ILH45" s="489"/>
      <c r="ILI45" s="489"/>
      <c r="ILJ45" s="489"/>
      <c r="ILK45" s="489"/>
      <c r="ILL45" s="489"/>
      <c r="ILM45" s="489"/>
      <c r="ILN45" s="489"/>
      <c r="ILO45" s="489"/>
      <c r="ILP45" s="489"/>
      <c r="ILQ45" s="489"/>
      <c r="ILR45" s="489"/>
      <c r="ILS45" s="489"/>
      <c r="ILT45" s="489"/>
      <c r="ILU45" s="489"/>
      <c r="ILV45" s="489"/>
      <c r="ILW45" s="489"/>
      <c r="ILX45" s="489"/>
      <c r="ILY45" s="489"/>
      <c r="ILZ45" s="489"/>
      <c r="IMA45" s="489"/>
      <c r="IMB45" s="489"/>
      <c r="IMC45" s="489"/>
      <c r="IMD45" s="489"/>
      <c r="IME45" s="489"/>
      <c r="IMF45" s="489"/>
      <c r="IMG45" s="489"/>
      <c r="IMH45" s="489"/>
      <c r="IMI45" s="489"/>
      <c r="IMJ45" s="489"/>
      <c r="IMK45" s="489"/>
      <c r="IML45" s="489"/>
      <c r="IMM45" s="489"/>
      <c r="IMN45" s="489"/>
      <c r="IMO45" s="489"/>
      <c r="IMP45" s="489"/>
      <c r="IMQ45" s="489"/>
      <c r="IMR45" s="489"/>
      <c r="IMS45" s="489"/>
      <c r="IMT45" s="489"/>
      <c r="IMU45" s="489"/>
      <c r="IMV45" s="489"/>
      <c r="IMW45" s="489"/>
      <c r="IMX45" s="489"/>
      <c r="IMY45" s="489"/>
      <c r="IMZ45" s="489"/>
      <c r="INA45" s="489"/>
      <c r="INB45" s="489"/>
      <c r="INC45" s="489"/>
      <c r="IND45" s="489"/>
      <c r="INE45" s="489"/>
      <c r="INF45" s="489"/>
      <c r="ING45" s="489"/>
      <c r="INH45" s="489"/>
      <c r="INI45" s="489"/>
      <c r="INJ45" s="489"/>
      <c r="INK45" s="489"/>
      <c r="INL45" s="489"/>
      <c r="INM45" s="489"/>
      <c r="INN45" s="489"/>
      <c r="INO45" s="489"/>
      <c r="INP45" s="489"/>
      <c r="INQ45" s="489"/>
      <c r="INR45" s="489"/>
      <c r="INS45" s="489"/>
      <c r="INT45" s="489"/>
      <c r="INU45" s="489"/>
      <c r="INV45" s="489"/>
      <c r="INW45" s="489"/>
      <c r="INX45" s="489"/>
      <c r="INY45" s="489"/>
      <c r="INZ45" s="489"/>
      <c r="IOA45" s="489"/>
      <c r="IOB45" s="489"/>
      <c r="IOC45" s="489"/>
      <c r="IOD45" s="489"/>
      <c r="IOE45" s="489"/>
      <c r="IOF45" s="489"/>
      <c r="IOG45" s="489"/>
      <c r="IOH45" s="489"/>
      <c r="IOI45" s="489"/>
      <c r="IOJ45" s="489"/>
      <c r="IOK45" s="489"/>
      <c r="IOL45" s="489"/>
      <c r="IOM45" s="489"/>
      <c r="ION45" s="489"/>
      <c r="IOO45" s="489"/>
      <c r="IOP45" s="489"/>
      <c r="IOQ45" s="489"/>
      <c r="IOR45" s="489"/>
      <c r="IOS45" s="489"/>
      <c r="IOT45" s="489"/>
      <c r="IOU45" s="489"/>
      <c r="IOV45" s="489"/>
      <c r="IOW45" s="489"/>
      <c r="IOX45" s="489"/>
      <c r="IOY45" s="489"/>
      <c r="IOZ45" s="489"/>
      <c r="IPA45" s="489"/>
      <c r="IPB45" s="489"/>
      <c r="IPC45" s="489"/>
      <c r="IPD45" s="489"/>
      <c r="IPE45" s="489"/>
      <c r="IPF45" s="489"/>
      <c r="IPG45" s="489"/>
      <c r="IPH45" s="489"/>
      <c r="IPI45" s="489"/>
      <c r="IPJ45" s="489"/>
      <c r="IPK45" s="489"/>
      <c r="IPL45" s="489"/>
      <c r="IPM45" s="489"/>
      <c r="IPN45" s="489"/>
      <c r="IPO45" s="489"/>
      <c r="IPP45" s="489"/>
      <c r="IPQ45" s="489"/>
      <c r="IPR45" s="489"/>
      <c r="IPS45" s="489"/>
      <c r="IPT45" s="489"/>
      <c r="IPU45" s="489"/>
      <c r="IPV45" s="489"/>
      <c r="IPW45" s="489"/>
      <c r="IPX45" s="489"/>
      <c r="IPY45" s="489"/>
      <c r="IPZ45" s="489"/>
      <c r="IQA45" s="489"/>
      <c r="IQB45" s="489"/>
      <c r="IQC45" s="489"/>
      <c r="IQD45" s="489"/>
      <c r="IQE45" s="489"/>
      <c r="IQF45" s="489"/>
      <c r="IQG45" s="489"/>
      <c r="IQH45" s="489"/>
      <c r="IQI45" s="489"/>
      <c r="IQJ45" s="489"/>
      <c r="IQK45" s="489"/>
      <c r="IQL45" s="489"/>
      <c r="IQM45" s="489"/>
      <c r="IQN45" s="489"/>
      <c r="IQO45" s="489"/>
      <c r="IQP45" s="489"/>
      <c r="IQQ45" s="489"/>
      <c r="IQR45" s="489"/>
      <c r="IQS45" s="489"/>
      <c r="IQT45" s="489"/>
      <c r="IQU45" s="489"/>
      <c r="IQV45" s="489"/>
      <c r="IQW45" s="489"/>
      <c r="IQX45" s="489"/>
      <c r="IQY45" s="489"/>
      <c r="IQZ45" s="489"/>
      <c r="IRA45" s="489"/>
      <c r="IRB45" s="489"/>
      <c r="IRC45" s="489"/>
      <c r="IRD45" s="489"/>
      <c r="IRE45" s="489"/>
      <c r="IRF45" s="489"/>
      <c r="IRG45" s="489"/>
      <c r="IRH45" s="489"/>
      <c r="IRI45" s="489"/>
      <c r="IRJ45" s="489"/>
      <c r="IRK45" s="489"/>
      <c r="IRL45" s="489"/>
      <c r="IRM45" s="489"/>
      <c r="IRN45" s="489"/>
      <c r="IRO45" s="489"/>
      <c r="IRP45" s="489"/>
      <c r="IRQ45" s="489"/>
      <c r="IRR45" s="489"/>
      <c r="IRS45" s="489"/>
      <c r="IRT45" s="489"/>
      <c r="IRU45" s="489"/>
      <c r="IRV45" s="489"/>
      <c r="IRW45" s="489"/>
      <c r="IRX45" s="489"/>
      <c r="IRY45" s="489"/>
      <c r="IRZ45" s="489"/>
      <c r="ISA45" s="489"/>
      <c r="ISB45" s="489"/>
      <c r="ISC45" s="489"/>
      <c r="ISD45" s="489"/>
      <c r="ISE45" s="489"/>
      <c r="ISF45" s="489"/>
      <c r="ISG45" s="489"/>
      <c r="ISH45" s="489"/>
      <c r="ISI45" s="489"/>
      <c r="ISJ45" s="489"/>
      <c r="ISK45" s="489"/>
      <c r="ISL45" s="489"/>
      <c r="ISM45" s="489"/>
      <c r="ISN45" s="489"/>
      <c r="ISO45" s="489"/>
      <c r="ISP45" s="489"/>
      <c r="ISQ45" s="489"/>
      <c r="ISR45" s="489"/>
      <c r="ISS45" s="489"/>
      <c r="IST45" s="489"/>
      <c r="ISU45" s="489"/>
      <c r="ISV45" s="489"/>
      <c r="ISW45" s="489"/>
      <c r="ISX45" s="489"/>
      <c r="ISY45" s="489"/>
      <c r="ISZ45" s="489"/>
      <c r="ITA45" s="489"/>
      <c r="ITB45" s="489"/>
      <c r="ITC45" s="489"/>
      <c r="ITD45" s="489"/>
      <c r="ITE45" s="489"/>
      <c r="ITF45" s="489"/>
      <c r="ITG45" s="489"/>
      <c r="ITH45" s="489"/>
      <c r="ITI45" s="489"/>
      <c r="ITJ45" s="489"/>
      <c r="ITK45" s="489"/>
      <c r="ITL45" s="489"/>
      <c r="ITM45" s="489"/>
      <c r="ITN45" s="489"/>
      <c r="ITO45" s="489"/>
      <c r="ITP45" s="489"/>
      <c r="ITQ45" s="489"/>
      <c r="ITR45" s="489"/>
      <c r="ITS45" s="489"/>
      <c r="ITT45" s="489"/>
      <c r="ITU45" s="489"/>
      <c r="ITV45" s="489"/>
      <c r="ITW45" s="489"/>
      <c r="ITX45" s="489"/>
      <c r="ITY45" s="489"/>
      <c r="ITZ45" s="489"/>
      <c r="IUA45" s="489"/>
      <c r="IUB45" s="489"/>
      <c r="IUC45" s="489"/>
      <c r="IUD45" s="489"/>
      <c r="IUE45" s="489"/>
      <c r="IUF45" s="489"/>
      <c r="IUG45" s="489"/>
      <c r="IUH45" s="489"/>
      <c r="IUI45" s="489"/>
      <c r="IUJ45" s="489"/>
      <c r="IUK45" s="489"/>
      <c r="IUL45" s="489"/>
      <c r="IUM45" s="489"/>
      <c r="IUN45" s="489"/>
      <c r="IUO45" s="489"/>
      <c r="IUP45" s="489"/>
      <c r="IUQ45" s="489"/>
      <c r="IUR45" s="489"/>
      <c r="IUS45" s="489"/>
      <c r="IUT45" s="489"/>
      <c r="IUU45" s="489"/>
      <c r="IUV45" s="489"/>
      <c r="IUW45" s="489"/>
      <c r="IUX45" s="489"/>
      <c r="IUY45" s="489"/>
      <c r="IUZ45" s="489"/>
      <c r="IVA45" s="489"/>
      <c r="IVB45" s="489"/>
      <c r="IVC45" s="489"/>
      <c r="IVD45" s="489"/>
      <c r="IVE45" s="489"/>
      <c r="IVF45" s="489"/>
      <c r="IVG45" s="489"/>
      <c r="IVH45" s="489"/>
      <c r="IVI45" s="489"/>
      <c r="IVJ45" s="489"/>
      <c r="IVK45" s="489"/>
      <c r="IVL45" s="489"/>
      <c r="IVM45" s="489"/>
      <c r="IVN45" s="489"/>
      <c r="IVO45" s="489"/>
      <c r="IVP45" s="489"/>
      <c r="IVQ45" s="489"/>
      <c r="IVR45" s="489"/>
      <c r="IVS45" s="489"/>
      <c r="IVT45" s="489"/>
      <c r="IVU45" s="489"/>
      <c r="IVV45" s="489"/>
      <c r="IVW45" s="489"/>
      <c r="IVX45" s="489"/>
      <c r="IVY45" s="489"/>
      <c r="IVZ45" s="489"/>
      <c r="IWA45" s="489"/>
      <c r="IWB45" s="489"/>
      <c r="IWC45" s="489"/>
      <c r="IWD45" s="489"/>
      <c r="IWE45" s="489"/>
      <c r="IWF45" s="489"/>
      <c r="IWG45" s="489"/>
      <c r="IWH45" s="489"/>
      <c r="IWI45" s="489"/>
      <c r="IWJ45" s="489"/>
      <c r="IWK45" s="489"/>
      <c r="IWL45" s="489"/>
      <c r="IWM45" s="489"/>
      <c r="IWN45" s="489"/>
      <c r="IWO45" s="489"/>
      <c r="IWP45" s="489"/>
      <c r="IWQ45" s="489"/>
      <c r="IWR45" s="489"/>
      <c r="IWS45" s="489"/>
      <c r="IWT45" s="489"/>
      <c r="IWU45" s="489"/>
      <c r="IWV45" s="489"/>
      <c r="IWW45" s="489"/>
      <c r="IWX45" s="489"/>
      <c r="IWY45" s="489"/>
      <c r="IWZ45" s="489"/>
      <c r="IXA45" s="489"/>
      <c r="IXB45" s="489"/>
      <c r="IXC45" s="489"/>
      <c r="IXD45" s="489"/>
      <c r="IXE45" s="489"/>
      <c r="IXF45" s="489"/>
      <c r="IXG45" s="489"/>
      <c r="IXH45" s="489"/>
      <c r="IXI45" s="489"/>
      <c r="IXJ45" s="489"/>
      <c r="IXK45" s="489"/>
      <c r="IXL45" s="489"/>
      <c r="IXM45" s="489"/>
      <c r="IXN45" s="489"/>
      <c r="IXO45" s="489"/>
      <c r="IXP45" s="489"/>
      <c r="IXQ45" s="489"/>
      <c r="IXR45" s="489"/>
      <c r="IXS45" s="489"/>
      <c r="IXT45" s="489"/>
      <c r="IXU45" s="489"/>
      <c r="IXV45" s="489"/>
      <c r="IXW45" s="489"/>
      <c r="IXX45" s="489"/>
      <c r="IXY45" s="489"/>
      <c r="IXZ45" s="489"/>
      <c r="IYA45" s="489"/>
      <c r="IYB45" s="489"/>
      <c r="IYC45" s="489"/>
      <c r="IYD45" s="489"/>
      <c r="IYE45" s="489"/>
      <c r="IYF45" s="489"/>
      <c r="IYG45" s="489"/>
      <c r="IYH45" s="489"/>
      <c r="IYI45" s="489"/>
      <c r="IYJ45" s="489"/>
      <c r="IYK45" s="489"/>
      <c r="IYL45" s="489"/>
      <c r="IYM45" s="489"/>
      <c r="IYN45" s="489"/>
      <c r="IYO45" s="489"/>
      <c r="IYP45" s="489"/>
      <c r="IYQ45" s="489"/>
      <c r="IYR45" s="489"/>
      <c r="IYS45" s="489"/>
      <c r="IYT45" s="489"/>
      <c r="IYU45" s="489"/>
      <c r="IYV45" s="489"/>
      <c r="IYW45" s="489"/>
      <c r="IYX45" s="489"/>
      <c r="IYY45" s="489"/>
      <c r="IYZ45" s="489"/>
      <c r="IZA45" s="489"/>
      <c r="IZB45" s="489"/>
      <c r="IZC45" s="489"/>
      <c r="IZD45" s="489"/>
      <c r="IZE45" s="489"/>
      <c r="IZF45" s="489"/>
      <c r="IZG45" s="489"/>
      <c r="IZH45" s="489"/>
      <c r="IZI45" s="489"/>
      <c r="IZJ45" s="489"/>
      <c r="IZK45" s="489"/>
      <c r="IZL45" s="489"/>
      <c r="IZM45" s="489"/>
      <c r="IZN45" s="489"/>
      <c r="IZO45" s="489"/>
      <c r="IZP45" s="489"/>
      <c r="IZQ45" s="489"/>
      <c r="IZR45" s="489"/>
      <c r="IZS45" s="489"/>
      <c r="IZT45" s="489"/>
      <c r="IZU45" s="489"/>
      <c r="IZV45" s="489"/>
      <c r="IZW45" s="489"/>
      <c r="IZX45" s="489"/>
      <c r="IZY45" s="489"/>
      <c r="IZZ45" s="489"/>
      <c r="JAA45" s="489"/>
      <c r="JAB45" s="489"/>
      <c r="JAC45" s="489"/>
      <c r="JAD45" s="489"/>
      <c r="JAE45" s="489"/>
      <c r="JAF45" s="489"/>
      <c r="JAG45" s="489"/>
      <c r="JAH45" s="489"/>
      <c r="JAI45" s="489"/>
      <c r="JAJ45" s="489"/>
      <c r="JAK45" s="489"/>
      <c r="JAL45" s="489"/>
      <c r="JAM45" s="489"/>
      <c r="JAN45" s="489"/>
      <c r="JAO45" s="489"/>
      <c r="JAP45" s="489"/>
      <c r="JAQ45" s="489"/>
      <c r="JAR45" s="489"/>
      <c r="JAS45" s="489"/>
      <c r="JAT45" s="489"/>
      <c r="JAU45" s="489"/>
      <c r="JAV45" s="489"/>
      <c r="JAW45" s="489"/>
      <c r="JAX45" s="489"/>
      <c r="JAY45" s="489"/>
      <c r="JAZ45" s="489"/>
      <c r="JBA45" s="489"/>
      <c r="JBB45" s="489"/>
      <c r="JBC45" s="489"/>
      <c r="JBD45" s="489"/>
      <c r="JBE45" s="489"/>
      <c r="JBF45" s="489"/>
      <c r="JBG45" s="489"/>
      <c r="JBH45" s="489"/>
      <c r="JBI45" s="489"/>
      <c r="JBJ45" s="489"/>
      <c r="JBK45" s="489"/>
      <c r="JBL45" s="489"/>
      <c r="JBM45" s="489"/>
      <c r="JBN45" s="489"/>
      <c r="JBO45" s="489"/>
      <c r="JBP45" s="489"/>
      <c r="JBQ45" s="489"/>
      <c r="JBR45" s="489"/>
      <c r="JBS45" s="489"/>
      <c r="JBT45" s="489"/>
      <c r="JBU45" s="489"/>
      <c r="JBV45" s="489"/>
      <c r="JBW45" s="489"/>
      <c r="JBX45" s="489"/>
      <c r="JBY45" s="489"/>
      <c r="JBZ45" s="489"/>
      <c r="JCA45" s="489"/>
      <c r="JCB45" s="489"/>
      <c r="JCC45" s="489"/>
      <c r="JCD45" s="489"/>
      <c r="JCE45" s="489"/>
      <c r="JCF45" s="489"/>
      <c r="JCG45" s="489"/>
      <c r="JCH45" s="489"/>
      <c r="JCI45" s="489"/>
      <c r="JCJ45" s="489"/>
      <c r="JCK45" s="489"/>
      <c r="JCL45" s="489"/>
      <c r="JCM45" s="489"/>
      <c r="JCN45" s="489"/>
      <c r="JCO45" s="489"/>
      <c r="JCP45" s="489"/>
      <c r="JCQ45" s="489"/>
      <c r="JCR45" s="489"/>
      <c r="JCS45" s="489"/>
      <c r="JCT45" s="489"/>
      <c r="JCU45" s="489"/>
      <c r="JCV45" s="489"/>
      <c r="JCW45" s="489"/>
      <c r="JCX45" s="489"/>
      <c r="JCY45" s="489"/>
      <c r="JCZ45" s="489"/>
      <c r="JDA45" s="489"/>
      <c r="JDB45" s="489"/>
      <c r="JDC45" s="489"/>
      <c r="JDD45" s="489"/>
      <c r="JDE45" s="489"/>
      <c r="JDF45" s="489"/>
      <c r="JDG45" s="489"/>
      <c r="JDH45" s="489"/>
      <c r="JDI45" s="489"/>
      <c r="JDJ45" s="489"/>
      <c r="JDK45" s="489"/>
      <c r="JDL45" s="489"/>
      <c r="JDM45" s="489"/>
      <c r="JDN45" s="489"/>
      <c r="JDO45" s="489"/>
      <c r="JDP45" s="489"/>
      <c r="JDQ45" s="489"/>
      <c r="JDR45" s="489"/>
      <c r="JDS45" s="489"/>
      <c r="JDT45" s="489"/>
      <c r="JDU45" s="489"/>
      <c r="JDV45" s="489"/>
      <c r="JDW45" s="489"/>
      <c r="JDX45" s="489"/>
      <c r="JDY45" s="489"/>
      <c r="JDZ45" s="489"/>
      <c r="JEA45" s="489"/>
      <c r="JEB45" s="489"/>
      <c r="JEC45" s="489"/>
      <c r="JED45" s="489"/>
      <c r="JEE45" s="489"/>
      <c r="JEF45" s="489"/>
      <c r="JEG45" s="489"/>
      <c r="JEH45" s="489"/>
      <c r="JEI45" s="489"/>
      <c r="JEJ45" s="489"/>
      <c r="JEK45" s="489"/>
      <c r="JEL45" s="489"/>
      <c r="JEM45" s="489"/>
      <c r="JEN45" s="489"/>
      <c r="JEO45" s="489"/>
      <c r="JEP45" s="489"/>
      <c r="JEQ45" s="489"/>
      <c r="JER45" s="489"/>
      <c r="JES45" s="489"/>
      <c r="JET45" s="489"/>
      <c r="JEU45" s="489"/>
      <c r="JEV45" s="489"/>
      <c r="JEW45" s="489"/>
      <c r="JEX45" s="489"/>
      <c r="JEY45" s="489"/>
      <c r="JEZ45" s="489"/>
      <c r="JFA45" s="489"/>
      <c r="JFB45" s="489"/>
      <c r="JFC45" s="489"/>
      <c r="JFD45" s="489"/>
      <c r="JFE45" s="489"/>
      <c r="JFF45" s="489"/>
      <c r="JFG45" s="489"/>
      <c r="JFH45" s="489"/>
      <c r="JFI45" s="489"/>
      <c r="JFJ45" s="489"/>
      <c r="JFK45" s="489"/>
      <c r="JFL45" s="489"/>
      <c r="JFM45" s="489"/>
      <c r="JFN45" s="489"/>
      <c r="JFO45" s="489"/>
      <c r="JFP45" s="489"/>
      <c r="JFQ45" s="489"/>
      <c r="JFR45" s="489"/>
      <c r="JFS45" s="489"/>
      <c r="JFT45" s="489"/>
      <c r="JFU45" s="489"/>
      <c r="JFV45" s="489"/>
      <c r="JFW45" s="489"/>
      <c r="JFX45" s="489"/>
      <c r="JFY45" s="489"/>
      <c r="JFZ45" s="489"/>
      <c r="JGA45" s="489"/>
      <c r="JGB45" s="489"/>
      <c r="JGC45" s="489"/>
      <c r="JGD45" s="489"/>
      <c r="JGE45" s="489"/>
      <c r="JGF45" s="489"/>
      <c r="JGG45" s="489"/>
      <c r="JGH45" s="489"/>
      <c r="JGI45" s="489"/>
      <c r="JGJ45" s="489"/>
      <c r="JGK45" s="489"/>
      <c r="JGL45" s="489"/>
      <c r="JGM45" s="489"/>
      <c r="JGN45" s="489"/>
      <c r="JGO45" s="489"/>
      <c r="JGP45" s="489"/>
      <c r="JGQ45" s="489"/>
      <c r="JGR45" s="489"/>
      <c r="JGS45" s="489"/>
      <c r="JGT45" s="489"/>
      <c r="JGU45" s="489"/>
      <c r="JGV45" s="489"/>
      <c r="JGW45" s="489"/>
      <c r="JGX45" s="489"/>
      <c r="JGY45" s="489"/>
      <c r="JGZ45" s="489"/>
      <c r="JHA45" s="489"/>
      <c r="JHB45" s="489"/>
      <c r="JHC45" s="489"/>
      <c r="JHD45" s="489"/>
      <c r="JHE45" s="489"/>
      <c r="JHF45" s="489"/>
      <c r="JHG45" s="489"/>
      <c r="JHH45" s="489"/>
      <c r="JHI45" s="489"/>
      <c r="JHJ45" s="489"/>
      <c r="JHK45" s="489"/>
      <c r="JHL45" s="489"/>
      <c r="JHM45" s="489"/>
      <c r="JHN45" s="489"/>
      <c r="JHO45" s="489"/>
      <c r="JHP45" s="489"/>
      <c r="JHQ45" s="489"/>
      <c r="JHR45" s="489"/>
      <c r="JHS45" s="489"/>
      <c r="JHT45" s="489"/>
      <c r="JHU45" s="489"/>
      <c r="JHV45" s="489"/>
      <c r="JHW45" s="489"/>
      <c r="JHX45" s="489"/>
      <c r="JHY45" s="489"/>
      <c r="JHZ45" s="489"/>
      <c r="JIA45" s="489"/>
      <c r="JIB45" s="489"/>
      <c r="JIC45" s="489"/>
      <c r="JID45" s="489"/>
      <c r="JIE45" s="489"/>
      <c r="JIF45" s="489"/>
      <c r="JIG45" s="489"/>
      <c r="JIH45" s="489"/>
      <c r="JII45" s="489"/>
      <c r="JIJ45" s="489"/>
      <c r="JIK45" s="489"/>
      <c r="JIL45" s="489"/>
      <c r="JIM45" s="489"/>
      <c r="JIN45" s="489"/>
      <c r="JIO45" s="489"/>
      <c r="JIP45" s="489"/>
      <c r="JIQ45" s="489"/>
      <c r="JIR45" s="489"/>
      <c r="JIS45" s="489"/>
      <c r="JIT45" s="489"/>
      <c r="JIU45" s="489"/>
      <c r="JIV45" s="489"/>
      <c r="JIW45" s="489"/>
      <c r="JIX45" s="489"/>
      <c r="JIY45" s="489"/>
      <c r="JIZ45" s="489"/>
      <c r="JJA45" s="489"/>
      <c r="JJB45" s="489"/>
      <c r="JJC45" s="489"/>
      <c r="JJD45" s="489"/>
      <c r="JJE45" s="489"/>
      <c r="JJF45" s="489"/>
      <c r="JJG45" s="489"/>
      <c r="JJH45" s="489"/>
      <c r="JJI45" s="489"/>
      <c r="JJJ45" s="489"/>
      <c r="JJK45" s="489"/>
      <c r="JJL45" s="489"/>
      <c r="JJM45" s="489"/>
      <c r="JJN45" s="489"/>
      <c r="JJO45" s="489"/>
      <c r="JJP45" s="489"/>
      <c r="JJQ45" s="489"/>
      <c r="JJR45" s="489"/>
      <c r="JJS45" s="489"/>
      <c r="JJT45" s="489"/>
      <c r="JJU45" s="489"/>
      <c r="JJV45" s="489"/>
      <c r="JJW45" s="489"/>
      <c r="JJX45" s="489"/>
      <c r="JJY45" s="489"/>
      <c r="JJZ45" s="489"/>
      <c r="JKA45" s="489"/>
      <c r="JKB45" s="489"/>
      <c r="JKC45" s="489"/>
      <c r="JKD45" s="489"/>
      <c r="JKE45" s="489"/>
      <c r="JKF45" s="489"/>
      <c r="JKG45" s="489"/>
      <c r="JKH45" s="489"/>
      <c r="JKI45" s="489"/>
      <c r="JKJ45" s="489"/>
      <c r="JKK45" s="489"/>
      <c r="JKL45" s="489"/>
      <c r="JKM45" s="489"/>
      <c r="JKN45" s="489"/>
      <c r="JKO45" s="489"/>
      <c r="JKP45" s="489"/>
      <c r="JKQ45" s="489"/>
      <c r="JKR45" s="489"/>
      <c r="JKS45" s="489"/>
      <c r="JKT45" s="489"/>
      <c r="JKU45" s="489"/>
      <c r="JKV45" s="489"/>
      <c r="JKW45" s="489"/>
      <c r="JKX45" s="489"/>
      <c r="JKY45" s="489"/>
      <c r="JKZ45" s="489"/>
      <c r="JLA45" s="489"/>
      <c r="JLB45" s="489"/>
      <c r="JLC45" s="489"/>
      <c r="JLD45" s="489"/>
      <c r="JLE45" s="489"/>
      <c r="JLF45" s="489"/>
      <c r="JLG45" s="489"/>
      <c r="JLH45" s="489"/>
      <c r="JLI45" s="489"/>
      <c r="JLJ45" s="489"/>
      <c r="JLK45" s="489"/>
      <c r="JLL45" s="489"/>
      <c r="JLM45" s="489"/>
      <c r="JLN45" s="489"/>
      <c r="JLO45" s="489"/>
      <c r="JLP45" s="489"/>
      <c r="JLQ45" s="489"/>
      <c r="JLR45" s="489"/>
      <c r="JLS45" s="489"/>
      <c r="JLT45" s="489"/>
      <c r="JLU45" s="489"/>
      <c r="JLV45" s="489"/>
      <c r="JLW45" s="489"/>
      <c r="JLX45" s="489"/>
      <c r="JLY45" s="489"/>
      <c r="JLZ45" s="489"/>
      <c r="JMA45" s="489"/>
      <c r="JMB45" s="489"/>
      <c r="JMC45" s="489"/>
      <c r="JMD45" s="489"/>
      <c r="JME45" s="489"/>
      <c r="JMF45" s="489"/>
      <c r="JMG45" s="489"/>
      <c r="JMH45" s="489"/>
      <c r="JMI45" s="489"/>
      <c r="JMJ45" s="489"/>
      <c r="JMK45" s="489"/>
      <c r="JML45" s="489"/>
      <c r="JMM45" s="489"/>
      <c r="JMN45" s="489"/>
      <c r="JMO45" s="489"/>
      <c r="JMP45" s="489"/>
      <c r="JMQ45" s="489"/>
      <c r="JMR45" s="489"/>
      <c r="JMS45" s="489"/>
      <c r="JMT45" s="489"/>
      <c r="JMU45" s="489"/>
      <c r="JMV45" s="489"/>
      <c r="JMW45" s="489"/>
      <c r="JMX45" s="489"/>
      <c r="JMY45" s="489"/>
      <c r="JMZ45" s="489"/>
      <c r="JNA45" s="489"/>
      <c r="JNB45" s="489"/>
      <c r="JNC45" s="489"/>
      <c r="JND45" s="489"/>
      <c r="JNE45" s="489"/>
      <c r="JNF45" s="489"/>
      <c r="JNG45" s="489"/>
      <c r="JNH45" s="489"/>
      <c r="JNI45" s="489"/>
      <c r="JNJ45" s="489"/>
      <c r="JNK45" s="489"/>
      <c r="JNL45" s="489"/>
      <c r="JNM45" s="489"/>
      <c r="JNN45" s="489"/>
      <c r="JNO45" s="489"/>
      <c r="JNP45" s="489"/>
      <c r="JNQ45" s="489"/>
      <c r="JNR45" s="489"/>
      <c r="JNS45" s="489"/>
      <c r="JNT45" s="489"/>
      <c r="JNU45" s="489"/>
      <c r="JNV45" s="489"/>
      <c r="JNW45" s="489"/>
      <c r="JNX45" s="489"/>
      <c r="JNY45" s="489"/>
      <c r="JNZ45" s="489"/>
      <c r="JOA45" s="489"/>
      <c r="JOB45" s="489"/>
      <c r="JOC45" s="489"/>
      <c r="JOD45" s="489"/>
      <c r="JOE45" s="489"/>
      <c r="JOF45" s="489"/>
      <c r="JOG45" s="489"/>
      <c r="JOH45" s="489"/>
      <c r="JOI45" s="489"/>
      <c r="JOJ45" s="489"/>
      <c r="JOK45" s="489"/>
      <c r="JOL45" s="489"/>
      <c r="JOM45" s="489"/>
      <c r="JON45" s="489"/>
      <c r="JOO45" s="489"/>
      <c r="JOP45" s="489"/>
      <c r="JOQ45" s="489"/>
      <c r="JOR45" s="489"/>
      <c r="JOS45" s="489"/>
      <c r="JOT45" s="489"/>
      <c r="JOU45" s="489"/>
      <c r="JOV45" s="489"/>
      <c r="JOW45" s="489"/>
      <c r="JOX45" s="489"/>
      <c r="JOY45" s="489"/>
      <c r="JOZ45" s="489"/>
      <c r="JPA45" s="489"/>
      <c r="JPB45" s="489"/>
      <c r="JPC45" s="489"/>
      <c r="JPD45" s="489"/>
      <c r="JPE45" s="489"/>
      <c r="JPF45" s="489"/>
      <c r="JPG45" s="489"/>
      <c r="JPH45" s="489"/>
      <c r="JPI45" s="489"/>
      <c r="JPJ45" s="489"/>
      <c r="JPK45" s="489"/>
      <c r="JPL45" s="489"/>
      <c r="JPM45" s="489"/>
      <c r="JPN45" s="489"/>
      <c r="JPO45" s="489"/>
      <c r="JPP45" s="489"/>
      <c r="JPQ45" s="489"/>
      <c r="JPR45" s="489"/>
      <c r="JPS45" s="489"/>
      <c r="JPT45" s="489"/>
      <c r="JPU45" s="489"/>
      <c r="JPV45" s="489"/>
      <c r="JPW45" s="489"/>
      <c r="JPX45" s="489"/>
      <c r="JPY45" s="489"/>
      <c r="JPZ45" s="489"/>
      <c r="JQA45" s="489"/>
      <c r="JQB45" s="489"/>
      <c r="JQC45" s="489"/>
      <c r="JQD45" s="489"/>
      <c r="JQE45" s="489"/>
      <c r="JQF45" s="489"/>
      <c r="JQG45" s="489"/>
      <c r="JQH45" s="489"/>
      <c r="JQI45" s="489"/>
      <c r="JQJ45" s="489"/>
      <c r="JQK45" s="489"/>
      <c r="JQL45" s="489"/>
      <c r="JQM45" s="489"/>
      <c r="JQN45" s="489"/>
      <c r="JQO45" s="489"/>
      <c r="JQP45" s="489"/>
      <c r="JQQ45" s="489"/>
      <c r="JQR45" s="489"/>
      <c r="JQS45" s="489"/>
      <c r="JQT45" s="489"/>
      <c r="JQU45" s="489"/>
      <c r="JQV45" s="489"/>
      <c r="JQW45" s="489"/>
      <c r="JQX45" s="489"/>
      <c r="JQY45" s="489"/>
      <c r="JQZ45" s="489"/>
      <c r="JRA45" s="489"/>
      <c r="JRB45" s="489"/>
      <c r="JRC45" s="489"/>
      <c r="JRD45" s="489"/>
      <c r="JRE45" s="489"/>
      <c r="JRF45" s="489"/>
      <c r="JRG45" s="489"/>
      <c r="JRH45" s="489"/>
      <c r="JRI45" s="489"/>
      <c r="JRJ45" s="489"/>
      <c r="JRK45" s="489"/>
      <c r="JRL45" s="489"/>
      <c r="JRM45" s="489"/>
      <c r="JRN45" s="489"/>
      <c r="JRO45" s="489"/>
      <c r="JRP45" s="489"/>
      <c r="JRQ45" s="489"/>
      <c r="JRR45" s="489"/>
      <c r="JRS45" s="489"/>
      <c r="JRT45" s="489"/>
      <c r="JRU45" s="489"/>
      <c r="JRV45" s="489"/>
      <c r="JRW45" s="489"/>
      <c r="JRX45" s="489"/>
      <c r="JRY45" s="489"/>
      <c r="JRZ45" s="489"/>
      <c r="JSA45" s="489"/>
      <c r="JSB45" s="489"/>
      <c r="JSC45" s="489"/>
      <c r="JSD45" s="489"/>
      <c r="JSE45" s="489"/>
      <c r="JSF45" s="489"/>
      <c r="JSG45" s="489"/>
      <c r="JSH45" s="489"/>
      <c r="JSI45" s="489"/>
      <c r="JSJ45" s="489"/>
      <c r="JSK45" s="489"/>
      <c r="JSL45" s="489"/>
      <c r="JSM45" s="489"/>
      <c r="JSN45" s="489"/>
      <c r="JSO45" s="489"/>
      <c r="JSP45" s="489"/>
      <c r="JSQ45" s="489"/>
      <c r="JSR45" s="489"/>
      <c r="JSS45" s="489"/>
      <c r="JST45" s="489"/>
      <c r="JSU45" s="489"/>
      <c r="JSV45" s="489"/>
      <c r="JSW45" s="489"/>
      <c r="JSX45" s="489"/>
      <c r="JSY45" s="489"/>
      <c r="JSZ45" s="489"/>
      <c r="JTA45" s="489"/>
      <c r="JTB45" s="489"/>
      <c r="JTC45" s="489"/>
      <c r="JTD45" s="489"/>
      <c r="JTE45" s="489"/>
      <c r="JTF45" s="489"/>
      <c r="JTG45" s="489"/>
      <c r="JTH45" s="489"/>
      <c r="JTI45" s="489"/>
      <c r="JTJ45" s="489"/>
      <c r="JTK45" s="489"/>
      <c r="JTL45" s="489"/>
      <c r="JTM45" s="489"/>
      <c r="JTN45" s="489"/>
      <c r="JTO45" s="489"/>
      <c r="JTP45" s="489"/>
      <c r="JTQ45" s="489"/>
      <c r="JTR45" s="489"/>
      <c r="JTS45" s="489"/>
      <c r="JTT45" s="489"/>
      <c r="JTU45" s="489"/>
      <c r="JTV45" s="489"/>
      <c r="JTW45" s="489"/>
      <c r="JTX45" s="489"/>
      <c r="JTY45" s="489"/>
      <c r="JTZ45" s="489"/>
      <c r="JUA45" s="489"/>
      <c r="JUB45" s="489"/>
      <c r="JUC45" s="489"/>
      <c r="JUD45" s="489"/>
      <c r="JUE45" s="489"/>
      <c r="JUF45" s="489"/>
      <c r="JUG45" s="489"/>
      <c r="JUH45" s="489"/>
      <c r="JUI45" s="489"/>
      <c r="JUJ45" s="489"/>
      <c r="JUK45" s="489"/>
      <c r="JUL45" s="489"/>
      <c r="JUM45" s="489"/>
      <c r="JUN45" s="489"/>
      <c r="JUO45" s="489"/>
      <c r="JUP45" s="489"/>
      <c r="JUQ45" s="489"/>
      <c r="JUR45" s="489"/>
      <c r="JUS45" s="489"/>
      <c r="JUT45" s="489"/>
      <c r="JUU45" s="489"/>
      <c r="JUV45" s="489"/>
      <c r="JUW45" s="489"/>
      <c r="JUX45" s="489"/>
      <c r="JUY45" s="489"/>
      <c r="JUZ45" s="489"/>
      <c r="JVA45" s="489"/>
      <c r="JVB45" s="489"/>
      <c r="JVC45" s="489"/>
      <c r="JVD45" s="489"/>
      <c r="JVE45" s="489"/>
      <c r="JVF45" s="489"/>
      <c r="JVG45" s="489"/>
      <c r="JVH45" s="489"/>
      <c r="JVI45" s="489"/>
      <c r="JVJ45" s="489"/>
      <c r="JVK45" s="489"/>
      <c r="JVL45" s="489"/>
      <c r="JVM45" s="489"/>
      <c r="JVN45" s="489"/>
      <c r="JVO45" s="489"/>
      <c r="JVP45" s="489"/>
      <c r="JVQ45" s="489"/>
      <c r="JVR45" s="489"/>
      <c r="JVS45" s="489"/>
      <c r="JVT45" s="489"/>
      <c r="JVU45" s="489"/>
      <c r="JVV45" s="489"/>
      <c r="JVW45" s="489"/>
      <c r="JVX45" s="489"/>
      <c r="JVY45" s="489"/>
      <c r="JVZ45" s="489"/>
      <c r="JWA45" s="489"/>
      <c r="JWB45" s="489"/>
      <c r="JWC45" s="489"/>
      <c r="JWD45" s="489"/>
      <c r="JWE45" s="489"/>
      <c r="JWF45" s="489"/>
      <c r="JWG45" s="489"/>
      <c r="JWH45" s="489"/>
      <c r="JWI45" s="489"/>
      <c r="JWJ45" s="489"/>
      <c r="JWK45" s="489"/>
      <c r="JWL45" s="489"/>
      <c r="JWM45" s="489"/>
      <c r="JWN45" s="489"/>
      <c r="JWO45" s="489"/>
      <c r="JWP45" s="489"/>
      <c r="JWQ45" s="489"/>
      <c r="JWR45" s="489"/>
      <c r="JWS45" s="489"/>
      <c r="JWT45" s="489"/>
      <c r="JWU45" s="489"/>
      <c r="JWV45" s="489"/>
      <c r="JWW45" s="489"/>
      <c r="JWX45" s="489"/>
      <c r="JWY45" s="489"/>
      <c r="JWZ45" s="489"/>
      <c r="JXA45" s="489"/>
      <c r="JXB45" s="489"/>
      <c r="JXC45" s="489"/>
      <c r="JXD45" s="489"/>
      <c r="JXE45" s="489"/>
      <c r="JXF45" s="489"/>
      <c r="JXG45" s="489"/>
      <c r="JXH45" s="489"/>
      <c r="JXI45" s="489"/>
      <c r="JXJ45" s="489"/>
      <c r="JXK45" s="489"/>
      <c r="JXL45" s="489"/>
      <c r="JXM45" s="489"/>
      <c r="JXN45" s="489"/>
      <c r="JXO45" s="489"/>
      <c r="JXP45" s="489"/>
      <c r="JXQ45" s="489"/>
      <c r="JXR45" s="489"/>
      <c r="JXS45" s="489"/>
      <c r="JXT45" s="489"/>
      <c r="JXU45" s="489"/>
      <c r="JXV45" s="489"/>
      <c r="JXW45" s="489"/>
      <c r="JXX45" s="489"/>
      <c r="JXY45" s="489"/>
      <c r="JXZ45" s="489"/>
      <c r="JYA45" s="489"/>
      <c r="JYB45" s="489"/>
      <c r="JYC45" s="489"/>
      <c r="JYD45" s="489"/>
      <c r="JYE45" s="489"/>
      <c r="JYF45" s="489"/>
      <c r="JYG45" s="489"/>
      <c r="JYH45" s="489"/>
      <c r="JYI45" s="489"/>
      <c r="JYJ45" s="489"/>
      <c r="JYK45" s="489"/>
      <c r="JYL45" s="489"/>
      <c r="JYM45" s="489"/>
      <c r="JYN45" s="489"/>
      <c r="JYO45" s="489"/>
      <c r="JYP45" s="489"/>
      <c r="JYQ45" s="489"/>
      <c r="JYR45" s="489"/>
      <c r="JYS45" s="489"/>
      <c r="JYT45" s="489"/>
      <c r="JYU45" s="489"/>
      <c r="JYV45" s="489"/>
      <c r="JYW45" s="489"/>
      <c r="JYX45" s="489"/>
      <c r="JYY45" s="489"/>
      <c r="JYZ45" s="489"/>
      <c r="JZA45" s="489"/>
      <c r="JZB45" s="489"/>
      <c r="JZC45" s="489"/>
      <c r="JZD45" s="489"/>
      <c r="JZE45" s="489"/>
      <c r="JZF45" s="489"/>
      <c r="JZG45" s="489"/>
      <c r="JZH45" s="489"/>
      <c r="JZI45" s="489"/>
      <c r="JZJ45" s="489"/>
      <c r="JZK45" s="489"/>
      <c r="JZL45" s="489"/>
      <c r="JZM45" s="489"/>
      <c r="JZN45" s="489"/>
      <c r="JZO45" s="489"/>
      <c r="JZP45" s="489"/>
      <c r="JZQ45" s="489"/>
      <c r="JZR45" s="489"/>
      <c r="JZS45" s="489"/>
      <c r="JZT45" s="489"/>
      <c r="JZU45" s="489"/>
      <c r="JZV45" s="489"/>
      <c r="JZW45" s="489"/>
      <c r="JZX45" s="489"/>
      <c r="JZY45" s="489"/>
      <c r="JZZ45" s="489"/>
      <c r="KAA45" s="489"/>
      <c r="KAB45" s="489"/>
      <c r="KAC45" s="489"/>
      <c r="KAD45" s="489"/>
      <c r="KAE45" s="489"/>
      <c r="KAF45" s="489"/>
      <c r="KAG45" s="489"/>
      <c r="KAH45" s="489"/>
      <c r="KAI45" s="489"/>
      <c r="KAJ45" s="489"/>
      <c r="KAK45" s="489"/>
      <c r="KAL45" s="489"/>
      <c r="KAM45" s="489"/>
      <c r="KAN45" s="489"/>
      <c r="KAO45" s="489"/>
      <c r="KAP45" s="489"/>
      <c r="KAQ45" s="489"/>
      <c r="KAR45" s="489"/>
      <c r="KAS45" s="489"/>
      <c r="KAT45" s="489"/>
      <c r="KAU45" s="489"/>
      <c r="KAV45" s="489"/>
      <c r="KAW45" s="489"/>
      <c r="KAX45" s="489"/>
      <c r="KAY45" s="489"/>
      <c r="KAZ45" s="489"/>
      <c r="KBA45" s="489"/>
      <c r="KBB45" s="489"/>
      <c r="KBC45" s="489"/>
      <c r="KBD45" s="489"/>
      <c r="KBE45" s="489"/>
      <c r="KBF45" s="489"/>
      <c r="KBG45" s="489"/>
      <c r="KBH45" s="489"/>
      <c r="KBI45" s="489"/>
      <c r="KBJ45" s="489"/>
      <c r="KBK45" s="489"/>
      <c r="KBL45" s="489"/>
      <c r="KBM45" s="489"/>
      <c r="KBN45" s="489"/>
      <c r="KBO45" s="489"/>
      <c r="KBP45" s="489"/>
      <c r="KBQ45" s="489"/>
      <c r="KBR45" s="489"/>
      <c r="KBS45" s="489"/>
      <c r="KBT45" s="489"/>
      <c r="KBU45" s="489"/>
      <c r="KBV45" s="489"/>
      <c r="KBW45" s="489"/>
      <c r="KBX45" s="489"/>
      <c r="KBY45" s="489"/>
      <c r="KBZ45" s="489"/>
      <c r="KCA45" s="489"/>
      <c r="KCB45" s="489"/>
      <c r="KCC45" s="489"/>
      <c r="KCD45" s="489"/>
      <c r="KCE45" s="489"/>
      <c r="KCF45" s="489"/>
      <c r="KCG45" s="489"/>
      <c r="KCH45" s="489"/>
      <c r="KCI45" s="489"/>
      <c r="KCJ45" s="489"/>
      <c r="KCK45" s="489"/>
      <c r="KCL45" s="489"/>
      <c r="KCM45" s="489"/>
      <c r="KCN45" s="489"/>
      <c r="KCO45" s="489"/>
      <c r="KCP45" s="489"/>
      <c r="KCQ45" s="489"/>
      <c r="KCR45" s="489"/>
      <c r="KCS45" s="489"/>
      <c r="KCT45" s="489"/>
      <c r="KCU45" s="489"/>
      <c r="KCV45" s="489"/>
      <c r="KCW45" s="489"/>
      <c r="KCX45" s="489"/>
      <c r="KCY45" s="489"/>
      <c r="KCZ45" s="489"/>
      <c r="KDA45" s="489"/>
      <c r="KDB45" s="489"/>
      <c r="KDC45" s="489"/>
      <c r="KDD45" s="489"/>
      <c r="KDE45" s="489"/>
      <c r="KDF45" s="489"/>
      <c r="KDG45" s="489"/>
      <c r="KDH45" s="489"/>
      <c r="KDI45" s="489"/>
      <c r="KDJ45" s="489"/>
      <c r="KDK45" s="489"/>
      <c r="KDL45" s="489"/>
      <c r="KDM45" s="489"/>
      <c r="KDN45" s="489"/>
      <c r="KDO45" s="489"/>
      <c r="KDP45" s="489"/>
      <c r="KDQ45" s="489"/>
      <c r="KDR45" s="489"/>
      <c r="KDS45" s="489"/>
      <c r="KDT45" s="489"/>
      <c r="KDU45" s="489"/>
      <c r="KDV45" s="489"/>
      <c r="KDW45" s="489"/>
      <c r="KDX45" s="489"/>
      <c r="KDY45" s="489"/>
      <c r="KDZ45" s="489"/>
      <c r="KEA45" s="489"/>
      <c r="KEB45" s="489"/>
      <c r="KEC45" s="489"/>
      <c r="KED45" s="489"/>
      <c r="KEE45" s="489"/>
      <c r="KEF45" s="489"/>
      <c r="KEG45" s="489"/>
      <c r="KEH45" s="489"/>
      <c r="KEI45" s="489"/>
      <c r="KEJ45" s="489"/>
      <c r="KEK45" s="489"/>
      <c r="KEL45" s="489"/>
      <c r="KEM45" s="489"/>
      <c r="KEN45" s="489"/>
      <c r="KEO45" s="489"/>
      <c r="KEP45" s="489"/>
      <c r="KEQ45" s="489"/>
      <c r="KER45" s="489"/>
      <c r="KES45" s="489"/>
      <c r="KET45" s="489"/>
      <c r="KEU45" s="489"/>
      <c r="KEV45" s="489"/>
      <c r="KEW45" s="489"/>
      <c r="KEX45" s="489"/>
      <c r="KEY45" s="489"/>
      <c r="KEZ45" s="489"/>
      <c r="KFA45" s="489"/>
      <c r="KFB45" s="489"/>
      <c r="KFC45" s="489"/>
      <c r="KFD45" s="489"/>
      <c r="KFE45" s="489"/>
      <c r="KFF45" s="489"/>
      <c r="KFG45" s="489"/>
      <c r="KFH45" s="489"/>
      <c r="KFI45" s="489"/>
      <c r="KFJ45" s="489"/>
      <c r="KFK45" s="489"/>
      <c r="KFL45" s="489"/>
      <c r="KFM45" s="489"/>
      <c r="KFN45" s="489"/>
      <c r="KFO45" s="489"/>
      <c r="KFP45" s="489"/>
      <c r="KFQ45" s="489"/>
      <c r="KFR45" s="489"/>
      <c r="KFS45" s="489"/>
      <c r="KFT45" s="489"/>
      <c r="KFU45" s="489"/>
      <c r="KFV45" s="489"/>
      <c r="KFW45" s="489"/>
      <c r="KFX45" s="489"/>
      <c r="KFY45" s="489"/>
      <c r="KFZ45" s="489"/>
      <c r="KGA45" s="489"/>
      <c r="KGB45" s="489"/>
      <c r="KGC45" s="489"/>
      <c r="KGD45" s="489"/>
      <c r="KGE45" s="489"/>
      <c r="KGF45" s="489"/>
      <c r="KGG45" s="489"/>
      <c r="KGH45" s="489"/>
      <c r="KGI45" s="489"/>
      <c r="KGJ45" s="489"/>
      <c r="KGK45" s="489"/>
      <c r="KGL45" s="489"/>
      <c r="KGM45" s="489"/>
      <c r="KGN45" s="489"/>
      <c r="KGO45" s="489"/>
      <c r="KGP45" s="489"/>
      <c r="KGQ45" s="489"/>
      <c r="KGR45" s="489"/>
      <c r="KGS45" s="489"/>
      <c r="KGT45" s="489"/>
      <c r="KGU45" s="489"/>
      <c r="KGV45" s="489"/>
      <c r="KGW45" s="489"/>
      <c r="KGX45" s="489"/>
      <c r="KGY45" s="489"/>
      <c r="KGZ45" s="489"/>
      <c r="KHA45" s="489"/>
      <c r="KHB45" s="489"/>
      <c r="KHC45" s="489"/>
      <c r="KHD45" s="489"/>
      <c r="KHE45" s="489"/>
      <c r="KHF45" s="489"/>
      <c r="KHG45" s="489"/>
      <c r="KHH45" s="489"/>
      <c r="KHI45" s="489"/>
      <c r="KHJ45" s="489"/>
      <c r="KHK45" s="489"/>
      <c r="KHL45" s="489"/>
      <c r="KHM45" s="489"/>
      <c r="KHN45" s="489"/>
      <c r="KHO45" s="489"/>
      <c r="KHP45" s="489"/>
      <c r="KHQ45" s="489"/>
      <c r="KHR45" s="489"/>
      <c r="KHS45" s="489"/>
      <c r="KHT45" s="489"/>
      <c r="KHU45" s="489"/>
      <c r="KHV45" s="489"/>
      <c r="KHW45" s="489"/>
      <c r="KHX45" s="489"/>
      <c r="KHY45" s="489"/>
      <c r="KHZ45" s="489"/>
      <c r="KIA45" s="489"/>
      <c r="KIB45" s="489"/>
      <c r="KIC45" s="489"/>
      <c r="KID45" s="489"/>
      <c r="KIE45" s="489"/>
      <c r="KIF45" s="489"/>
      <c r="KIG45" s="489"/>
      <c r="KIH45" s="489"/>
      <c r="KII45" s="489"/>
      <c r="KIJ45" s="489"/>
      <c r="KIK45" s="489"/>
      <c r="KIL45" s="489"/>
      <c r="KIM45" s="489"/>
      <c r="KIN45" s="489"/>
      <c r="KIO45" s="489"/>
      <c r="KIP45" s="489"/>
      <c r="KIQ45" s="489"/>
      <c r="KIR45" s="489"/>
      <c r="KIS45" s="489"/>
      <c r="KIT45" s="489"/>
      <c r="KIU45" s="489"/>
      <c r="KIV45" s="489"/>
      <c r="KIW45" s="489"/>
      <c r="KIX45" s="489"/>
      <c r="KIY45" s="489"/>
      <c r="KIZ45" s="489"/>
      <c r="KJA45" s="489"/>
      <c r="KJB45" s="489"/>
      <c r="KJC45" s="489"/>
      <c r="KJD45" s="489"/>
      <c r="KJE45" s="489"/>
      <c r="KJF45" s="489"/>
      <c r="KJG45" s="489"/>
      <c r="KJH45" s="489"/>
      <c r="KJI45" s="489"/>
      <c r="KJJ45" s="489"/>
      <c r="KJK45" s="489"/>
      <c r="KJL45" s="489"/>
      <c r="KJM45" s="489"/>
      <c r="KJN45" s="489"/>
      <c r="KJO45" s="489"/>
      <c r="KJP45" s="489"/>
      <c r="KJQ45" s="489"/>
      <c r="KJR45" s="489"/>
      <c r="KJS45" s="489"/>
      <c r="KJT45" s="489"/>
      <c r="KJU45" s="489"/>
      <c r="KJV45" s="489"/>
      <c r="KJW45" s="489"/>
      <c r="KJX45" s="489"/>
      <c r="KJY45" s="489"/>
      <c r="KJZ45" s="489"/>
      <c r="KKA45" s="489"/>
      <c r="KKB45" s="489"/>
      <c r="KKC45" s="489"/>
      <c r="KKD45" s="489"/>
      <c r="KKE45" s="489"/>
      <c r="KKF45" s="489"/>
      <c r="KKG45" s="489"/>
      <c r="KKH45" s="489"/>
      <c r="KKI45" s="489"/>
      <c r="KKJ45" s="489"/>
      <c r="KKK45" s="489"/>
      <c r="KKL45" s="489"/>
      <c r="KKM45" s="489"/>
      <c r="KKN45" s="489"/>
      <c r="KKO45" s="489"/>
      <c r="KKP45" s="489"/>
      <c r="KKQ45" s="489"/>
      <c r="KKR45" s="489"/>
      <c r="KKS45" s="489"/>
      <c r="KKT45" s="489"/>
      <c r="KKU45" s="489"/>
      <c r="KKV45" s="489"/>
      <c r="KKW45" s="489"/>
      <c r="KKX45" s="489"/>
      <c r="KKY45" s="489"/>
      <c r="KKZ45" s="489"/>
      <c r="KLA45" s="489"/>
      <c r="KLB45" s="489"/>
      <c r="KLC45" s="489"/>
      <c r="KLD45" s="489"/>
      <c r="KLE45" s="489"/>
      <c r="KLF45" s="489"/>
      <c r="KLG45" s="489"/>
      <c r="KLH45" s="489"/>
      <c r="KLI45" s="489"/>
      <c r="KLJ45" s="489"/>
      <c r="KLK45" s="489"/>
      <c r="KLL45" s="489"/>
      <c r="KLM45" s="489"/>
      <c r="KLN45" s="489"/>
      <c r="KLO45" s="489"/>
      <c r="KLP45" s="489"/>
      <c r="KLQ45" s="489"/>
      <c r="KLR45" s="489"/>
      <c r="KLS45" s="489"/>
      <c r="KLT45" s="489"/>
      <c r="KLU45" s="489"/>
      <c r="KLV45" s="489"/>
      <c r="KLW45" s="489"/>
      <c r="KLX45" s="489"/>
      <c r="KLY45" s="489"/>
      <c r="KLZ45" s="489"/>
      <c r="KMA45" s="489"/>
      <c r="KMB45" s="489"/>
      <c r="KMC45" s="489"/>
      <c r="KMD45" s="489"/>
      <c r="KME45" s="489"/>
      <c r="KMF45" s="489"/>
      <c r="KMG45" s="489"/>
      <c r="KMH45" s="489"/>
      <c r="KMI45" s="489"/>
      <c r="KMJ45" s="489"/>
      <c r="KMK45" s="489"/>
      <c r="KML45" s="489"/>
      <c r="KMM45" s="489"/>
      <c r="KMN45" s="489"/>
      <c r="KMO45" s="489"/>
      <c r="KMP45" s="489"/>
      <c r="KMQ45" s="489"/>
      <c r="KMR45" s="489"/>
      <c r="KMS45" s="489"/>
      <c r="KMT45" s="489"/>
      <c r="KMU45" s="489"/>
      <c r="KMV45" s="489"/>
      <c r="KMW45" s="489"/>
      <c r="KMX45" s="489"/>
      <c r="KMY45" s="489"/>
      <c r="KMZ45" s="489"/>
      <c r="KNA45" s="489"/>
      <c r="KNB45" s="489"/>
      <c r="KNC45" s="489"/>
      <c r="KND45" s="489"/>
      <c r="KNE45" s="489"/>
      <c r="KNF45" s="489"/>
      <c r="KNG45" s="489"/>
      <c r="KNH45" s="489"/>
      <c r="KNI45" s="489"/>
      <c r="KNJ45" s="489"/>
      <c r="KNK45" s="489"/>
      <c r="KNL45" s="489"/>
      <c r="KNM45" s="489"/>
      <c r="KNN45" s="489"/>
      <c r="KNO45" s="489"/>
      <c r="KNP45" s="489"/>
      <c r="KNQ45" s="489"/>
      <c r="KNR45" s="489"/>
      <c r="KNS45" s="489"/>
      <c r="KNT45" s="489"/>
      <c r="KNU45" s="489"/>
      <c r="KNV45" s="489"/>
      <c r="KNW45" s="489"/>
      <c r="KNX45" s="489"/>
      <c r="KNY45" s="489"/>
      <c r="KNZ45" s="489"/>
      <c r="KOA45" s="489"/>
      <c r="KOB45" s="489"/>
      <c r="KOC45" s="489"/>
      <c r="KOD45" s="489"/>
      <c r="KOE45" s="489"/>
      <c r="KOF45" s="489"/>
      <c r="KOG45" s="489"/>
      <c r="KOH45" s="489"/>
      <c r="KOI45" s="489"/>
      <c r="KOJ45" s="489"/>
      <c r="KOK45" s="489"/>
      <c r="KOL45" s="489"/>
      <c r="KOM45" s="489"/>
      <c r="KON45" s="489"/>
      <c r="KOO45" s="489"/>
      <c r="KOP45" s="489"/>
      <c r="KOQ45" s="489"/>
      <c r="KOR45" s="489"/>
      <c r="KOS45" s="489"/>
      <c r="KOT45" s="489"/>
      <c r="KOU45" s="489"/>
      <c r="KOV45" s="489"/>
      <c r="KOW45" s="489"/>
      <c r="KOX45" s="489"/>
      <c r="KOY45" s="489"/>
      <c r="KOZ45" s="489"/>
      <c r="KPA45" s="489"/>
      <c r="KPB45" s="489"/>
      <c r="KPC45" s="489"/>
      <c r="KPD45" s="489"/>
      <c r="KPE45" s="489"/>
      <c r="KPF45" s="489"/>
      <c r="KPG45" s="489"/>
      <c r="KPH45" s="489"/>
      <c r="KPI45" s="489"/>
      <c r="KPJ45" s="489"/>
      <c r="KPK45" s="489"/>
      <c r="KPL45" s="489"/>
      <c r="KPM45" s="489"/>
      <c r="KPN45" s="489"/>
      <c r="KPO45" s="489"/>
      <c r="KPP45" s="489"/>
      <c r="KPQ45" s="489"/>
      <c r="KPR45" s="489"/>
      <c r="KPS45" s="489"/>
      <c r="KPT45" s="489"/>
      <c r="KPU45" s="489"/>
      <c r="KPV45" s="489"/>
      <c r="KPW45" s="489"/>
      <c r="KPX45" s="489"/>
      <c r="KPY45" s="489"/>
      <c r="KPZ45" s="489"/>
      <c r="KQA45" s="489"/>
      <c r="KQB45" s="489"/>
      <c r="KQC45" s="489"/>
      <c r="KQD45" s="489"/>
      <c r="KQE45" s="489"/>
      <c r="KQF45" s="489"/>
      <c r="KQG45" s="489"/>
      <c r="KQH45" s="489"/>
      <c r="KQI45" s="489"/>
      <c r="KQJ45" s="489"/>
      <c r="KQK45" s="489"/>
      <c r="KQL45" s="489"/>
      <c r="KQM45" s="489"/>
      <c r="KQN45" s="489"/>
      <c r="KQO45" s="489"/>
      <c r="KQP45" s="489"/>
      <c r="KQQ45" s="489"/>
      <c r="KQR45" s="489"/>
      <c r="KQS45" s="489"/>
      <c r="KQT45" s="489"/>
      <c r="KQU45" s="489"/>
      <c r="KQV45" s="489"/>
      <c r="KQW45" s="489"/>
      <c r="KQX45" s="489"/>
      <c r="KQY45" s="489"/>
      <c r="KQZ45" s="489"/>
      <c r="KRA45" s="489"/>
      <c r="KRB45" s="489"/>
      <c r="KRC45" s="489"/>
      <c r="KRD45" s="489"/>
      <c r="KRE45" s="489"/>
      <c r="KRF45" s="489"/>
      <c r="KRG45" s="489"/>
      <c r="KRH45" s="489"/>
      <c r="KRI45" s="489"/>
      <c r="KRJ45" s="489"/>
      <c r="KRK45" s="489"/>
      <c r="KRL45" s="489"/>
      <c r="KRM45" s="489"/>
      <c r="KRN45" s="489"/>
      <c r="KRO45" s="489"/>
      <c r="KRP45" s="489"/>
      <c r="KRQ45" s="489"/>
      <c r="KRR45" s="489"/>
      <c r="KRS45" s="489"/>
      <c r="KRT45" s="489"/>
      <c r="KRU45" s="489"/>
      <c r="KRV45" s="489"/>
      <c r="KRW45" s="489"/>
      <c r="KRX45" s="489"/>
      <c r="KRY45" s="489"/>
      <c r="KRZ45" s="489"/>
      <c r="KSA45" s="489"/>
      <c r="KSB45" s="489"/>
      <c r="KSC45" s="489"/>
      <c r="KSD45" s="489"/>
      <c r="KSE45" s="489"/>
      <c r="KSF45" s="489"/>
      <c r="KSG45" s="489"/>
      <c r="KSH45" s="489"/>
      <c r="KSI45" s="489"/>
      <c r="KSJ45" s="489"/>
      <c r="KSK45" s="489"/>
      <c r="KSL45" s="489"/>
      <c r="KSM45" s="489"/>
      <c r="KSN45" s="489"/>
      <c r="KSO45" s="489"/>
      <c r="KSP45" s="489"/>
      <c r="KSQ45" s="489"/>
      <c r="KSR45" s="489"/>
      <c r="KSS45" s="489"/>
      <c r="KST45" s="489"/>
      <c r="KSU45" s="489"/>
      <c r="KSV45" s="489"/>
      <c r="KSW45" s="489"/>
      <c r="KSX45" s="489"/>
      <c r="KSY45" s="489"/>
      <c r="KSZ45" s="489"/>
      <c r="KTA45" s="489"/>
      <c r="KTB45" s="489"/>
      <c r="KTC45" s="489"/>
      <c r="KTD45" s="489"/>
      <c r="KTE45" s="489"/>
      <c r="KTF45" s="489"/>
      <c r="KTG45" s="489"/>
      <c r="KTH45" s="489"/>
      <c r="KTI45" s="489"/>
      <c r="KTJ45" s="489"/>
      <c r="KTK45" s="489"/>
      <c r="KTL45" s="489"/>
      <c r="KTM45" s="489"/>
      <c r="KTN45" s="489"/>
      <c r="KTO45" s="489"/>
      <c r="KTP45" s="489"/>
      <c r="KTQ45" s="489"/>
      <c r="KTR45" s="489"/>
      <c r="KTS45" s="489"/>
      <c r="KTT45" s="489"/>
      <c r="KTU45" s="489"/>
      <c r="KTV45" s="489"/>
      <c r="KTW45" s="489"/>
      <c r="KTX45" s="489"/>
      <c r="KTY45" s="489"/>
      <c r="KTZ45" s="489"/>
      <c r="KUA45" s="489"/>
      <c r="KUB45" s="489"/>
      <c r="KUC45" s="489"/>
      <c r="KUD45" s="489"/>
      <c r="KUE45" s="489"/>
      <c r="KUF45" s="489"/>
      <c r="KUG45" s="489"/>
      <c r="KUH45" s="489"/>
      <c r="KUI45" s="489"/>
      <c r="KUJ45" s="489"/>
      <c r="KUK45" s="489"/>
      <c r="KUL45" s="489"/>
      <c r="KUM45" s="489"/>
      <c r="KUN45" s="489"/>
      <c r="KUO45" s="489"/>
      <c r="KUP45" s="489"/>
      <c r="KUQ45" s="489"/>
      <c r="KUR45" s="489"/>
      <c r="KUS45" s="489"/>
      <c r="KUT45" s="489"/>
      <c r="KUU45" s="489"/>
      <c r="KUV45" s="489"/>
      <c r="KUW45" s="489"/>
      <c r="KUX45" s="489"/>
      <c r="KUY45" s="489"/>
      <c r="KUZ45" s="489"/>
      <c r="KVA45" s="489"/>
      <c r="KVB45" s="489"/>
      <c r="KVC45" s="489"/>
      <c r="KVD45" s="489"/>
      <c r="KVE45" s="489"/>
      <c r="KVF45" s="489"/>
      <c r="KVG45" s="489"/>
      <c r="KVH45" s="489"/>
      <c r="KVI45" s="489"/>
      <c r="KVJ45" s="489"/>
      <c r="KVK45" s="489"/>
      <c r="KVL45" s="489"/>
      <c r="KVM45" s="489"/>
      <c r="KVN45" s="489"/>
      <c r="KVO45" s="489"/>
      <c r="KVP45" s="489"/>
      <c r="KVQ45" s="489"/>
      <c r="KVR45" s="489"/>
      <c r="KVS45" s="489"/>
      <c r="KVT45" s="489"/>
      <c r="KVU45" s="489"/>
      <c r="KVV45" s="489"/>
      <c r="KVW45" s="489"/>
      <c r="KVX45" s="489"/>
      <c r="KVY45" s="489"/>
      <c r="KVZ45" s="489"/>
      <c r="KWA45" s="489"/>
      <c r="KWB45" s="489"/>
      <c r="KWC45" s="489"/>
      <c r="KWD45" s="489"/>
      <c r="KWE45" s="489"/>
      <c r="KWF45" s="489"/>
      <c r="KWG45" s="489"/>
      <c r="KWH45" s="489"/>
      <c r="KWI45" s="489"/>
      <c r="KWJ45" s="489"/>
      <c r="KWK45" s="489"/>
      <c r="KWL45" s="489"/>
      <c r="KWM45" s="489"/>
      <c r="KWN45" s="489"/>
      <c r="KWO45" s="489"/>
      <c r="KWP45" s="489"/>
      <c r="KWQ45" s="489"/>
      <c r="KWR45" s="489"/>
      <c r="KWS45" s="489"/>
      <c r="KWT45" s="489"/>
      <c r="KWU45" s="489"/>
      <c r="KWV45" s="489"/>
      <c r="KWW45" s="489"/>
      <c r="KWX45" s="489"/>
      <c r="KWY45" s="489"/>
      <c r="KWZ45" s="489"/>
      <c r="KXA45" s="489"/>
      <c r="KXB45" s="489"/>
      <c r="KXC45" s="489"/>
      <c r="KXD45" s="489"/>
      <c r="KXE45" s="489"/>
      <c r="KXF45" s="489"/>
      <c r="KXG45" s="489"/>
      <c r="KXH45" s="489"/>
      <c r="KXI45" s="489"/>
      <c r="KXJ45" s="489"/>
      <c r="KXK45" s="489"/>
      <c r="KXL45" s="489"/>
      <c r="KXM45" s="489"/>
      <c r="KXN45" s="489"/>
      <c r="KXO45" s="489"/>
      <c r="KXP45" s="489"/>
      <c r="KXQ45" s="489"/>
      <c r="KXR45" s="489"/>
      <c r="KXS45" s="489"/>
      <c r="KXT45" s="489"/>
      <c r="KXU45" s="489"/>
      <c r="KXV45" s="489"/>
      <c r="KXW45" s="489"/>
      <c r="KXX45" s="489"/>
      <c r="KXY45" s="489"/>
      <c r="KXZ45" s="489"/>
      <c r="KYA45" s="489"/>
      <c r="KYB45" s="489"/>
      <c r="KYC45" s="489"/>
      <c r="KYD45" s="489"/>
      <c r="KYE45" s="489"/>
      <c r="KYF45" s="489"/>
      <c r="KYG45" s="489"/>
      <c r="KYH45" s="489"/>
      <c r="KYI45" s="489"/>
      <c r="KYJ45" s="489"/>
      <c r="KYK45" s="489"/>
      <c r="KYL45" s="489"/>
      <c r="KYM45" s="489"/>
      <c r="KYN45" s="489"/>
      <c r="KYO45" s="489"/>
      <c r="KYP45" s="489"/>
      <c r="KYQ45" s="489"/>
      <c r="KYR45" s="489"/>
      <c r="KYS45" s="489"/>
      <c r="KYT45" s="489"/>
      <c r="KYU45" s="489"/>
      <c r="KYV45" s="489"/>
      <c r="KYW45" s="489"/>
      <c r="KYX45" s="489"/>
      <c r="KYY45" s="489"/>
      <c r="KYZ45" s="489"/>
      <c r="KZA45" s="489"/>
      <c r="KZB45" s="489"/>
      <c r="KZC45" s="489"/>
      <c r="KZD45" s="489"/>
      <c r="KZE45" s="489"/>
      <c r="KZF45" s="489"/>
      <c r="KZG45" s="489"/>
      <c r="KZH45" s="489"/>
      <c r="KZI45" s="489"/>
      <c r="KZJ45" s="489"/>
      <c r="KZK45" s="489"/>
      <c r="KZL45" s="489"/>
      <c r="KZM45" s="489"/>
      <c r="KZN45" s="489"/>
      <c r="KZO45" s="489"/>
      <c r="KZP45" s="489"/>
      <c r="KZQ45" s="489"/>
      <c r="KZR45" s="489"/>
      <c r="KZS45" s="489"/>
      <c r="KZT45" s="489"/>
      <c r="KZU45" s="489"/>
      <c r="KZV45" s="489"/>
      <c r="KZW45" s="489"/>
      <c r="KZX45" s="489"/>
      <c r="KZY45" s="489"/>
      <c r="KZZ45" s="489"/>
      <c r="LAA45" s="489"/>
      <c r="LAB45" s="489"/>
      <c r="LAC45" s="489"/>
      <c r="LAD45" s="489"/>
      <c r="LAE45" s="489"/>
      <c r="LAF45" s="489"/>
      <c r="LAG45" s="489"/>
      <c r="LAH45" s="489"/>
      <c r="LAI45" s="489"/>
      <c r="LAJ45" s="489"/>
      <c r="LAK45" s="489"/>
      <c r="LAL45" s="489"/>
      <c r="LAM45" s="489"/>
      <c r="LAN45" s="489"/>
      <c r="LAO45" s="489"/>
      <c r="LAP45" s="489"/>
      <c r="LAQ45" s="489"/>
      <c r="LAR45" s="489"/>
      <c r="LAS45" s="489"/>
      <c r="LAT45" s="489"/>
      <c r="LAU45" s="489"/>
      <c r="LAV45" s="489"/>
      <c r="LAW45" s="489"/>
      <c r="LAX45" s="489"/>
      <c r="LAY45" s="489"/>
      <c r="LAZ45" s="489"/>
      <c r="LBA45" s="489"/>
      <c r="LBB45" s="489"/>
      <c r="LBC45" s="489"/>
      <c r="LBD45" s="489"/>
      <c r="LBE45" s="489"/>
      <c r="LBF45" s="489"/>
      <c r="LBG45" s="489"/>
      <c r="LBH45" s="489"/>
      <c r="LBI45" s="489"/>
      <c r="LBJ45" s="489"/>
      <c r="LBK45" s="489"/>
      <c r="LBL45" s="489"/>
      <c r="LBM45" s="489"/>
      <c r="LBN45" s="489"/>
      <c r="LBO45" s="489"/>
      <c r="LBP45" s="489"/>
      <c r="LBQ45" s="489"/>
      <c r="LBR45" s="489"/>
      <c r="LBS45" s="489"/>
      <c r="LBT45" s="489"/>
      <c r="LBU45" s="489"/>
      <c r="LBV45" s="489"/>
      <c r="LBW45" s="489"/>
      <c r="LBX45" s="489"/>
      <c r="LBY45" s="489"/>
      <c r="LBZ45" s="489"/>
      <c r="LCA45" s="489"/>
      <c r="LCB45" s="489"/>
      <c r="LCC45" s="489"/>
      <c r="LCD45" s="489"/>
      <c r="LCE45" s="489"/>
      <c r="LCF45" s="489"/>
      <c r="LCG45" s="489"/>
      <c r="LCH45" s="489"/>
      <c r="LCI45" s="489"/>
      <c r="LCJ45" s="489"/>
      <c r="LCK45" s="489"/>
      <c r="LCL45" s="489"/>
      <c r="LCM45" s="489"/>
      <c r="LCN45" s="489"/>
      <c r="LCO45" s="489"/>
      <c r="LCP45" s="489"/>
      <c r="LCQ45" s="489"/>
      <c r="LCR45" s="489"/>
      <c r="LCS45" s="489"/>
      <c r="LCT45" s="489"/>
      <c r="LCU45" s="489"/>
      <c r="LCV45" s="489"/>
      <c r="LCW45" s="489"/>
      <c r="LCX45" s="489"/>
      <c r="LCY45" s="489"/>
      <c r="LCZ45" s="489"/>
      <c r="LDA45" s="489"/>
      <c r="LDB45" s="489"/>
      <c r="LDC45" s="489"/>
      <c r="LDD45" s="489"/>
      <c r="LDE45" s="489"/>
      <c r="LDF45" s="489"/>
      <c r="LDG45" s="489"/>
      <c r="LDH45" s="489"/>
      <c r="LDI45" s="489"/>
      <c r="LDJ45" s="489"/>
      <c r="LDK45" s="489"/>
      <c r="LDL45" s="489"/>
      <c r="LDM45" s="489"/>
      <c r="LDN45" s="489"/>
      <c r="LDO45" s="489"/>
      <c r="LDP45" s="489"/>
      <c r="LDQ45" s="489"/>
      <c r="LDR45" s="489"/>
      <c r="LDS45" s="489"/>
      <c r="LDT45" s="489"/>
      <c r="LDU45" s="489"/>
      <c r="LDV45" s="489"/>
      <c r="LDW45" s="489"/>
      <c r="LDX45" s="489"/>
      <c r="LDY45" s="489"/>
      <c r="LDZ45" s="489"/>
      <c r="LEA45" s="489"/>
      <c r="LEB45" s="489"/>
      <c r="LEC45" s="489"/>
      <c r="LED45" s="489"/>
      <c r="LEE45" s="489"/>
      <c r="LEF45" s="489"/>
      <c r="LEG45" s="489"/>
      <c r="LEH45" s="489"/>
      <c r="LEI45" s="489"/>
      <c r="LEJ45" s="489"/>
      <c r="LEK45" s="489"/>
      <c r="LEL45" s="489"/>
      <c r="LEM45" s="489"/>
      <c r="LEN45" s="489"/>
      <c r="LEO45" s="489"/>
      <c r="LEP45" s="489"/>
      <c r="LEQ45" s="489"/>
      <c r="LER45" s="489"/>
      <c r="LES45" s="489"/>
      <c r="LET45" s="489"/>
      <c r="LEU45" s="489"/>
      <c r="LEV45" s="489"/>
      <c r="LEW45" s="489"/>
      <c r="LEX45" s="489"/>
      <c r="LEY45" s="489"/>
      <c r="LEZ45" s="489"/>
      <c r="LFA45" s="489"/>
      <c r="LFB45" s="489"/>
      <c r="LFC45" s="489"/>
      <c r="LFD45" s="489"/>
      <c r="LFE45" s="489"/>
      <c r="LFF45" s="489"/>
      <c r="LFG45" s="489"/>
      <c r="LFH45" s="489"/>
      <c r="LFI45" s="489"/>
      <c r="LFJ45" s="489"/>
      <c r="LFK45" s="489"/>
      <c r="LFL45" s="489"/>
      <c r="LFM45" s="489"/>
      <c r="LFN45" s="489"/>
      <c r="LFO45" s="489"/>
      <c r="LFP45" s="489"/>
      <c r="LFQ45" s="489"/>
      <c r="LFR45" s="489"/>
      <c r="LFS45" s="489"/>
      <c r="LFT45" s="489"/>
      <c r="LFU45" s="489"/>
      <c r="LFV45" s="489"/>
      <c r="LFW45" s="489"/>
      <c r="LFX45" s="489"/>
      <c r="LFY45" s="489"/>
      <c r="LFZ45" s="489"/>
      <c r="LGA45" s="489"/>
      <c r="LGB45" s="489"/>
      <c r="LGC45" s="489"/>
      <c r="LGD45" s="489"/>
      <c r="LGE45" s="489"/>
      <c r="LGF45" s="489"/>
      <c r="LGG45" s="489"/>
      <c r="LGH45" s="489"/>
      <c r="LGI45" s="489"/>
      <c r="LGJ45" s="489"/>
      <c r="LGK45" s="489"/>
      <c r="LGL45" s="489"/>
      <c r="LGM45" s="489"/>
      <c r="LGN45" s="489"/>
      <c r="LGO45" s="489"/>
      <c r="LGP45" s="489"/>
      <c r="LGQ45" s="489"/>
      <c r="LGR45" s="489"/>
      <c r="LGS45" s="489"/>
      <c r="LGT45" s="489"/>
      <c r="LGU45" s="489"/>
      <c r="LGV45" s="489"/>
      <c r="LGW45" s="489"/>
      <c r="LGX45" s="489"/>
      <c r="LGY45" s="489"/>
      <c r="LGZ45" s="489"/>
      <c r="LHA45" s="489"/>
      <c r="LHB45" s="489"/>
      <c r="LHC45" s="489"/>
      <c r="LHD45" s="489"/>
      <c r="LHE45" s="489"/>
      <c r="LHF45" s="489"/>
      <c r="LHG45" s="489"/>
      <c r="LHH45" s="489"/>
      <c r="LHI45" s="489"/>
      <c r="LHJ45" s="489"/>
      <c r="LHK45" s="489"/>
      <c r="LHL45" s="489"/>
      <c r="LHM45" s="489"/>
      <c r="LHN45" s="489"/>
      <c r="LHO45" s="489"/>
      <c r="LHP45" s="489"/>
      <c r="LHQ45" s="489"/>
      <c r="LHR45" s="489"/>
      <c r="LHS45" s="489"/>
      <c r="LHT45" s="489"/>
      <c r="LHU45" s="489"/>
      <c r="LHV45" s="489"/>
      <c r="LHW45" s="489"/>
      <c r="LHX45" s="489"/>
      <c r="LHY45" s="489"/>
      <c r="LHZ45" s="489"/>
      <c r="LIA45" s="489"/>
      <c r="LIB45" s="489"/>
      <c r="LIC45" s="489"/>
      <c r="LID45" s="489"/>
      <c r="LIE45" s="489"/>
      <c r="LIF45" s="489"/>
      <c r="LIG45" s="489"/>
      <c r="LIH45" s="489"/>
      <c r="LII45" s="489"/>
      <c r="LIJ45" s="489"/>
      <c r="LIK45" s="489"/>
      <c r="LIL45" s="489"/>
      <c r="LIM45" s="489"/>
      <c r="LIN45" s="489"/>
      <c r="LIO45" s="489"/>
      <c r="LIP45" s="489"/>
      <c r="LIQ45" s="489"/>
      <c r="LIR45" s="489"/>
      <c r="LIS45" s="489"/>
      <c r="LIT45" s="489"/>
      <c r="LIU45" s="489"/>
      <c r="LIV45" s="489"/>
      <c r="LIW45" s="489"/>
      <c r="LIX45" s="489"/>
      <c r="LIY45" s="489"/>
      <c r="LIZ45" s="489"/>
      <c r="LJA45" s="489"/>
      <c r="LJB45" s="489"/>
      <c r="LJC45" s="489"/>
      <c r="LJD45" s="489"/>
      <c r="LJE45" s="489"/>
      <c r="LJF45" s="489"/>
      <c r="LJG45" s="489"/>
      <c r="LJH45" s="489"/>
      <c r="LJI45" s="489"/>
      <c r="LJJ45" s="489"/>
      <c r="LJK45" s="489"/>
      <c r="LJL45" s="489"/>
      <c r="LJM45" s="489"/>
      <c r="LJN45" s="489"/>
      <c r="LJO45" s="489"/>
      <c r="LJP45" s="489"/>
      <c r="LJQ45" s="489"/>
      <c r="LJR45" s="489"/>
      <c r="LJS45" s="489"/>
      <c r="LJT45" s="489"/>
      <c r="LJU45" s="489"/>
      <c r="LJV45" s="489"/>
      <c r="LJW45" s="489"/>
      <c r="LJX45" s="489"/>
      <c r="LJY45" s="489"/>
      <c r="LJZ45" s="489"/>
      <c r="LKA45" s="489"/>
      <c r="LKB45" s="489"/>
      <c r="LKC45" s="489"/>
      <c r="LKD45" s="489"/>
      <c r="LKE45" s="489"/>
      <c r="LKF45" s="489"/>
      <c r="LKG45" s="489"/>
      <c r="LKH45" s="489"/>
      <c r="LKI45" s="489"/>
      <c r="LKJ45" s="489"/>
      <c r="LKK45" s="489"/>
      <c r="LKL45" s="489"/>
      <c r="LKM45" s="489"/>
      <c r="LKN45" s="489"/>
      <c r="LKO45" s="489"/>
      <c r="LKP45" s="489"/>
      <c r="LKQ45" s="489"/>
      <c r="LKR45" s="489"/>
      <c r="LKS45" s="489"/>
      <c r="LKT45" s="489"/>
      <c r="LKU45" s="489"/>
      <c r="LKV45" s="489"/>
      <c r="LKW45" s="489"/>
      <c r="LKX45" s="489"/>
      <c r="LKY45" s="489"/>
      <c r="LKZ45" s="489"/>
      <c r="LLA45" s="489"/>
      <c r="LLB45" s="489"/>
      <c r="LLC45" s="489"/>
      <c r="LLD45" s="489"/>
      <c r="LLE45" s="489"/>
      <c r="LLF45" s="489"/>
      <c r="LLG45" s="489"/>
      <c r="LLH45" s="489"/>
      <c r="LLI45" s="489"/>
      <c r="LLJ45" s="489"/>
      <c r="LLK45" s="489"/>
      <c r="LLL45" s="489"/>
      <c r="LLM45" s="489"/>
      <c r="LLN45" s="489"/>
      <c r="LLO45" s="489"/>
      <c r="LLP45" s="489"/>
      <c r="LLQ45" s="489"/>
      <c r="LLR45" s="489"/>
      <c r="LLS45" s="489"/>
      <c r="LLT45" s="489"/>
      <c r="LLU45" s="489"/>
      <c r="LLV45" s="489"/>
      <c r="LLW45" s="489"/>
      <c r="LLX45" s="489"/>
      <c r="LLY45" s="489"/>
      <c r="LLZ45" s="489"/>
      <c r="LMA45" s="489"/>
      <c r="LMB45" s="489"/>
      <c r="LMC45" s="489"/>
      <c r="LMD45" s="489"/>
      <c r="LME45" s="489"/>
      <c r="LMF45" s="489"/>
      <c r="LMG45" s="489"/>
      <c r="LMH45" s="489"/>
      <c r="LMI45" s="489"/>
      <c r="LMJ45" s="489"/>
      <c r="LMK45" s="489"/>
      <c r="LML45" s="489"/>
      <c r="LMM45" s="489"/>
      <c r="LMN45" s="489"/>
      <c r="LMO45" s="489"/>
      <c r="LMP45" s="489"/>
      <c r="LMQ45" s="489"/>
      <c r="LMR45" s="489"/>
      <c r="LMS45" s="489"/>
      <c r="LMT45" s="489"/>
      <c r="LMU45" s="489"/>
      <c r="LMV45" s="489"/>
      <c r="LMW45" s="489"/>
      <c r="LMX45" s="489"/>
      <c r="LMY45" s="489"/>
      <c r="LMZ45" s="489"/>
      <c r="LNA45" s="489"/>
      <c r="LNB45" s="489"/>
      <c r="LNC45" s="489"/>
      <c r="LND45" s="489"/>
      <c r="LNE45" s="489"/>
      <c r="LNF45" s="489"/>
      <c r="LNG45" s="489"/>
      <c r="LNH45" s="489"/>
      <c r="LNI45" s="489"/>
      <c r="LNJ45" s="489"/>
      <c r="LNK45" s="489"/>
      <c r="LNL45" s="489"/>
      <c r="LNM45" s="489"/>
      <c r="LNN45" s="489"/>
      <c r="LNO45" s="489"/>
      <c r="LNP45" s="489"/>
      <c r="LNQ45" s="489"/>
      <c r="LNR45" s="489"/>
      <c r="LNS45" s="489"/>
      <c r="LNT45" s="489"/>
      <c r="LNU45" s="489"/>
      <c r="LNV45" s="489"/>
      <c r="LNW45" s="489"/>
      <c r="LNX45" s="489"/>
      <c r="LNY45" s="489"/>
      <c r="LNZ45" s="489"/>
      <c r="LOA45" s="489"/>
      <c r="LOB45" s="489"/>
      <c r="LOC45" s="489"/>
      <c r="LOD45" s="489"/>
      <c r="LOE45" s="489"/>
      <c r="LOF45" s="489"/>
      <c r="LOG45" s="489"/>
      <c r="LOH45" s="489"/>
      <c r="LOI45" s="489"/>
      <c r="LOJ45" s="489"/>
      <c r="LOK45" s="489"/>
      <c r="LOL45" s="489"/>
      <c r="LOM45" s="489"/>
      <c r="LON45" s="489"/>
      <c r="LOO45" s="489"/>
      <c r="LOP45" s="489"/>
      <c r="LOQ45" s="489"/>
      <c r="LOR45" s="489"/>
      <c r="LOS45" s="489"/>
      <c r="LOT45" s="489"/>
      <c r="LOU45" s="489"/>
      <c r="LOV45" s="489"/>
      <c r="LOW45" s="489"/>
      <c r="LOX45" s="489"/>
      <c r="LOY45" s="489"/>
      <c r="LOZ45" s="489"/>
      <c r="LPA45" s="489"/>
      <c r="LPB45" s="489"/>
      <c r="LPC45" s="489"/>
      <c r="LPD45" s="489"/>
      <c r="LPE45" s="489"/>
      <c r="LPF45" s="489"/>
      <c r="LPG45" s="489"/>
      <c r="LPH45" s="489"/>
      <c r="LPI45" s="489"/>
      <c r="LPJ45" s="489"/>
      <c r="LPK45" s="489"/>
      <c r="LPL45" s="489"/>
      <c r="LPM45" s="489"/>
      <c r="LPN45" s="489"/>
      <c r="LPO45" s="489"/>
      <c r="LPP45" s="489"/>
      <c r="LPQ45" s="489"/>
      <c r="LPR45" s="489"/>
      <c r="LPS45" s="489"/>
      <c r="LPT45" s="489"/>
      <c r="LPU45" s="489"/>
      <c r="LPV45" s="489"/>
      <c r="LPW45" s="489"/>
      <c r="LPX45" s="489"/>
      <c r="LPY45" s="489"/>
      <c r="LPZ45" s="489"/>
      <c r="LQA45" s="489"/>
      <c r="LQB45" s="489"/>
      <c r="LQC45" s="489"/>
      <c r="LQD45" s="489"/>
      <c r="LQE45" s="489"/>
      <c r="LQF45" s="489"/>
      <c r="LQG45" s="489"/>
      <c r="LQH45" s="489"/>
      <c r="LQI45" s="489"/>
      <c r="LQJ45" s="489"/>
      <c r="LQK45" s="489"/>
      <c r="LQL45" s="489"/>
      <c r="LQM45" s="489"/>
      <c r="LQN45" s="489"/>
      <c r="LQO45" s="489"/>
      <c r="LQP45" s="489"/>
      <c r="LQQ45" s="489"/>
      <c r="LQR45" s="489"/>
      <c r="LQS45" s="489"/>
      <c r="LQT45" s="489"/>
      <c r="LQU45" s="489"/>
      <c r="LQV45" s="489"/>
      <c r="LQW45" s="489"/>
      <c r="LQX45" s="489"/>
      <c r="LQY45" s="489"/>
      <c r="LQZ45" s="489"/>
      <c r="LRA45" s="489"/>
      <c r="LRB45" s="489"/>
      <c r="LRC45" s="489"/>
      <c r="LRD45" s="489"/>
      <c r="LRE45" s="489"/>
      <c r="LRF45" s="489"/>
      <c r="LRG45" s="489"/>
      <c r="LRH45" s="489"/>
      <c r="LRI45" s="489"/>
      <c r="LRJ45" s="489"/>
      <c r="LRK45" s="489"/>
      <c r="LRL45" s="489"/>
      <c r="LRM45" s="489"/>
      <c r="LRN45" s="489"/>
      <c r="LRO45" s="489"/>
      <c r="LRP45" s="489"/>
      <c r="LRQ45" s="489"/>
      <c r="LRR45" s="489"/>
      <c r="LRS45" s="489"/>
      <c r="LRT45" s="489"/>
      <c r="LRU45" s="489"/>
      <c r="LRV45" s="489"/>
      <c r="LRW45" s="489"/>
      <c r="LRX45" s="489"/>
      <c r="LRY45" s="489"/>
      <c r="LRZ45" s="489"/>
      <c r="LSA45" s="489"/>
      <c r="LSB45" s="489"/>
      <c r="LSC45" s="489"/>
      <c r="LSD45" s="489"/>
      <c r="LSE45" s="489"/>
      <c r="LSF45" s="489"/>
      <c r="LSG45" s="489"/>
      <c r="LSH45" s="489"/>
      <c r="LSI45" s="489"/>
      <c r="LSJ45" s="489"/>
      <c r="LSK45" s="489"/>
      <c r="LSL45" s="489"/>
      <c r="LSM45" s="489"/>
      <c r="LSN45" s="489"/>
      <c r="LSO45" s="489"/>
      <c r="LSP45" s="489"/>
      <c r="LSQ45" s="489"/>
      <c r="LSR45" s="489"/>
      <c r="LSS45" s="489"/>
      <c r="LST45" s="489"/>
      <c r="LSU45" s="489"/>
      <c r="LSV45" s="489"/>
      <c r="LSW45" s="489"/>
      <c r="LSX45" s="489"/>
      <c r="LSY45" s="489"/>
      <c r="LSZ45" s="489"/>
      <c r="LTA45" s="489"/>
      <c r="LTB45" s="489"/>
      <c r="LTC45" s="489"/>
      <c r="LTD45" s="489"/>
      <c r="LTE45" s="489"/>
      <c r="LTF45" s="489"/>
      <c r="LTG45" s="489"/>
      <c r="LTH45" s="489"/>
      <c r="LTI45" s="489"/>
      <c r="LTJ45" s="489"/>
      <c r="LTK45" s="489"/>
      <c r="LTL45" s="489"/>
      <c r="LTM45" s="489"/>
      <c r="LTN45" s="489"/>
      <c r="LTO45" s="489"/>
      <c r="LTP45" s="489"/>
      <c r="LTQ45" s="489"/>
      <c r="LTR45" s="489"/>
      <c r="LTS45" s="489"/>
      <c r="LTT45" s="489"/>
      <c r="LTU45" s="489"/>
      <c r="LTV45" s="489"/>
      <c r="LTW45" s="489"/>
      <c r="LTX45" s="489"/>
      <c r="LTY45" s="489"/>
      <c r="LTZ45" s="489"/>
      <c r="LUA45" s="489"/>
      <c r="LUB45" s="489"/>
      <c r="LUC45" s="489"/>
      <c r="LUD45" s="489"/>
      <c r="LUE45" s="489"/>
      <c r="LUF45" s="489"/>
      <c r="LUG45" s="489"/>
      <c r="LUH45" s="489"/>
      <c r="LUI45" s="489"/>
      <c r="LUJ45" s="489"/>
      <c r="LUK45" s="489"/>
      <c r="LUL45" s="489"/>
      <c r="LUM45" s="489"/>
      <c r="LUN45" s="489"/>
      <c r="LUO45" s="489"/>
      <c r="LUP45" s="489"/>
      <c r="LUQ45" s="489"/>
      <c r="LUR45" s="489"/>
      <c r="LUS45" s="489"/>
      <c r="LUT45" s="489"/>
      <c r="LUU45" s="489"/>
      <c r="LUV45" s="489"/>
      <c r="LUW45" s="489"/>
      <c r="LUX45" s="489"/>
      <c r="LUY45" s="489"/>
      <c r="LUZ45" s="489"/>
      <c r="LVA45" s="489"/>
      <c r="LVB45" s="489"/>
      <c r="LVC45" s="489"/>
      <c r="LVD45" s="489"/>
      <c r="LVE45" s="489"/>
      <c r="LVF45" s="489"/>
      <c r="LVG45" s="489"/>
      <c r="LVH45" s="489"/>
      <c r="LVI45" s="489"/>
      <c r="LVJ45" s="489"/>
      <c r="LVK45" s="489"/>
      <c r="LVL45" s="489"/>
      <c r="LVM45" s="489"/>
      <c r="LVN45" s="489"/>
      <c r="LVO45" s="489"/>
      <c r="LVP45" s="489"/>
      <c r="LVQ45" s="489"/>
      <c r="LVR45" s="489"/>
      <c r="LVS45" s="489"/>
      <c r="LVT45" s="489"/>
      <c r="LVU45" s="489"/>
      <c r="LVV45" s="489"/>
      <c r="LVW45" s="489"/>
      <c r="LVX45" s="489"/>
      <c r="LVY45" s="489"/>
      <c r="LVZ45" s="489"/>
      <c r="LWA45" s="489"/>
      <c r="LWB45" s="489"/>
      <c r="LWC45" s="489"/>
      <c r="LWD45" s="489"/>
      <c r="LWE45" s="489"/>
      <c r="LWF45" s="489"/>
      <c r="LWG45" s="489"/>
      <c r="LWH45" s="489"/>
      <c r="LWI45" s="489"/>
      <c r="LWJ45" s="489"/>
      <c r="LWK45" s="489"/>
      <c r="LWL45" s="489"/>
      <c r="LWM45" s="489"/>
      <c r="LWN45" s="489"/>
      <c r="LWO45" s="489"/>
      <c r="LWP45" s="489"/>
      <c r="LWQ45" s="489"/>
      <c r="LWR45" s="489"/>
      <c r="LWS45" s="489"/>
      <c r="LWT45" s="489"/>
      <c r="LWU45" s="489"/>
      <c r="LWV45" s="489"/>
      <c r="LWW45" s="489"/>
      <c r="LWX45" s="489"/>
      <c r="LWY45" s="489"/>
      <c r="LWZ45" s="489"/>
      <c r="LXA45" s="489"/>
      <c r="LXB45" s="489"/>
      <c r="LXC45" s="489"/>
      <c r="LXD45" s="489"/>
      <c r="LXE45" s="489"/>
      <c r="LXF45" s="489"/>
      <c r="LXG45" s="489"/>
      <c r="LXH45" s="489"/>
      <c r="LXI45" s="489"/>
      <c r="LXJ45" s="489"/>
      <c r="LXK45" s="489"/>
      <c r="LXL45" s="489"/>
      <c r="LXM45" s="489"/>
      <c r="LXN45" s="489"/>
      <c r="LXO45" s="489"/>
      <c r="LXP45" s="489"/>
      <c r="LXQ45" s="489"/>
      <c r="LXR45" s="489"/>
      <c r="LXS45" s="489"/>
      <c r="LXT45" s="489"/>
      <c r="LXU45" s="489"/>
      <c r="LXV45" s="489"/>
      <c r="LXW45" s="489"/>
      <c r="LXX45" s="489"/>
      <c r="LXY45" s="489"/>
      <c r="LXZ45" s="489"/>
      <c r="LYA45" s="489"/>
      <c r="LYB45" s="489"/>
      <c r="LYC45" s="489"/>
      <c r="LYD45" s="489"/>
      <c r="LYE45" s="489"/>
      <c r="LYF45" s="489"/>
      <c r="LYG45" s="489"/>
      <c r="LYH45" s="489"/>
      <c r="LYI45" s="489"/>
      <c r="LYJ45" s="489"/>
      <c r="LYK45" s="489"/>
      <c r="LYL45" s="489"/>
      <c r="LYM45" s="489"/>
      <c r="LYN45" s="489"/>
      <c r="LYO45" s="489"/>
      <c r="LYP45" s="489"/>
      <c r="LYQ45" s="489"/>
      <c r="LYR45" s="489"/>
      <c r="LYS45" s="489"/>
      <c r="LYT45" s="489"/>
      <c r="LYU45" s="489"/>
      <c r="LYV45" s="489"/>
      <c r="LYW45" s="489"/>
      <c r="LYX45" s="489"/>
      <c r="LYY45" s="489"/>
      <c r="LYZ45" s="489"/>
      <c r="LZA45" s="489"/>
      <c r="LZB45" s="489"/>
      <c r="LZC45" s="489"/>
      <c r="LZD45" s="489"/>
      <c r="LZE45" s="489"/>
      <c r="LZF45" s="489"/>
      <c r="LZG45" s="489"/>
      <c r="LZH45" s="489"/>
      <c r="LZI45" s="489"/>
      <c r="LZJ45" s="489"/>
      <c r="LZK45" s="489"/>
      <c r="LZL45" s="489"/>
      <c r="LZM45" s="489"/>
      <c r="LZN45" s="489"/>
      <c r="LZO45" s="489"/>
      <c r="LZP45" s="489"/>
      <c r="LZQ45" s="489"/>
      <c r="LZR45" s="489"/>
      <c r="LZS45" s="489"/>
      <c r="LZT45" s="489"/>
      <c r="LZU45" s="489"/>
      <c r="LZV45" s="489"/>
      <c r="LZW45" s="489"/>
      <c r="LZX45" s="489"/>
      <c r="LZY45" s="489"/>
      <c r="LZZ45" s="489"/>
      <c r="MAA45" s="489"/>
      <c r="MAB45" s="489"/>
      <c r="MAC45" s="489"/>
      <c r="MAD45" s="489"/>
      <c r="MAE45" s="489"/>
      <c r="MAF45" s="489"/>
      <c r="MAG45" s="489"/>
      <c r="MAH45" s="489"/>
      <c r="MAI45" s="489"/>
      <c r="MAJ45" s="489"/>
      <c r="MAK45" s="489"/>
      <c r="MAL45" s="489"/>
      <c r="MAM45" s="489"/>
      <c r="MAN45" s="489"/>
      <c r="MAO45" s="489"/>
      <c r="MAP45" s="489"/>
      <c r="MAQ45" s="489"/>
      <c r="MAR45" s="489"/>
      <c r="MAS45" s="489"/>
      <c r="MAT45" s="489"/>
      <c r="MAU45" s="489"/>
      <c r="MAV45" s="489"/>
      <c r="MAW45" s="489"/>
      <c r="MAX45" s="489"/>
      <c r="MAY45" s="489"/>
      <c r="MAZ45" s="489"/>
      <c r="MBA45" s="489"/>
      <c r="MBB45" s="489"/>
      <c r="MBC45" s="489"/>
      <c r="MBD45" s="489"/>
      <c r="MBE45" s="489"/>
      <c r="MBF45" s="489"/>
      <c r="MBG45" s="489"/>
      <c r="MBH45" s="489"/>
      <c r="MBI45" s="489"/>
      <c r="MBJ45" s="489"/>
      <c r="MBK45" s="489"/>
      <c r="MBL45" s="489"/>
      <c r="MBM45" s="489"/>
      <c r="MBN45" s="489"/>
      <c r="MBO45" s="489"/>
      <c r="MBP45" s="489"/>
      <c r="MBQ45" s="489"/>
      <c r="MBR45" s="489"/>
      <c r="MBS45" s="489"/>
      <c r="MBT45" s="489"/>
      <c r="MBU45" s="489"/>
      <c r="MBV45" s="489"/>
      <c r="MBW45" s="489"/>
      <c r="MBX45" s="489"/>
      <c r="MBY45" s="489"/>
      <c r="MBZ45" s="489"/>
      <c r="MCA45" s="489"/>
      <c r="MCB45" s="489"/>
      <c r="MCC45" s="489"/>
      <c r="MCD45" s="489"/>
      <c r="MCE45" s="489"/>
      <c r="MCF45" s="489"/>
      <c r="MCG45" s="489"/>
      <c r="MCH45" s="489"/>
      <c r="MCI45" s="489"/>
      <c r="MCJ45" s="489"/>
      <c r="MCK45" s="489"/>
      <c r="MCL45" s="489"/>
      <c r="MCM45" s="489"/>
      <c r="MCN45" s="489"/>
      <c r="MCO45" s="489"/>
      <c r="MCP45" s="489"/>
      <c r="MCQ45" s="489"/>
      <c r="MCR45" s="489"/>
      <c r="MCS45" s="489"/>
      <c r="MCT45" s="489"/>
      <c r="MCU45" s="489"/>
      <c r="MCV45" s="489"/>
      <c r="MCW45" s="489"/>
      <c r="MCX45" s="489"/>
      <c r="MCY45" s="489"/>
      <c r="MCZ45" s="489"/>
      <c r="MDA45" s="489"/>
      <c r="MDB45" s="489"/>
      <c r="MDC45" s="489"/>
      <c r="MDD45" s="489"/>
      <c r="MDE45" s="489"/>
      <c r="MDF45" s="489"/>
      <c r="MDG45" s="489"/>
      <c r="MDH45" s="489"/>
      <c r="MDI45" s="489"/>
      <c r="MDJ45" s="489"/>
      <c r="MDK45" s="489"/>
      <c r="MDL45" s="489"/>
      <c r="MDM45" s="489"/>
      <c r="MDN45" s="489"/>
      <c r="MDO45" s="489"/>
      <c r="MDP45" s="489"/>
      <c r="MDQ45" s="489"/>
      <c r="MDR45" s="489"/>
      <c r="MDS45" s="489"/>
      <c r="MDT45" s="489"/>
      <c r="MDU45" s="489"/>
      <c r="MDV45" s="489"/>
      <c r="MDW45" s="489"/>
      <c r="MDX45" s="489"/>
      <c r="MDY45" s="489"/>
      <c r="MDZ45" s="489"/>
      <c r="MEA45" s="489"/>
      <c r="MEB45" s="489"/>
      <c r="MEC45" s="489"/>
      <c r="MED45" s="489"/>
      <c r="MEE45" s="489"/>
      <c r="MEF45" s="489"/>
      <c r="MEG45" s="489"/>
      <c r="MEH45" s="489"/>
      <c r="MEI45" s="489"/>
      <c r="MEJ45" s="489"/>
      <c r="MEK45" s="489"/>
      <c r="MEL45" s="489"/>
      <c r="MEM45" s="489"/>
      <c r="MEN45" s="489"/>
      <c r="MEO45" s="489"/>
      <c r="MEP45" s="489"/>
      <c r="MEQ45" s="489"/>
      <c r="MER45" s="489"/>
      <c r="MES45" s="489"/>
      <c r="MET45" s="489"/>
      <c r="MEU45" s="489"/>
      <c r="MEV45" s="489"/>
      <c r="MEW45" s="489"/>
      <c r="MEX45" s="489"/>
      <c r="MEY45" s="489"/>
      <c r="MEZ45" s="489"/>
      <c r="MFA45" s="489"/>
      <c r="MFB45" s="489"/>
      <c r="MFC45" s="489"/>
      <c r="MFD45" s="489"/>
      <c r="MFE45" s="489"/>
      <c r="MFF45" s="489"/>
      <c r="MFG45" s="489"/>
      <c r="MFH45" s="489"/>
      <c r="MFI45" s="489"/>
      <c r="MFJ45" s="489"/>
      <c r="MFK45" s="489"/>
      <c r="MFL45" s="489"/>
      <c r="MFM45" s="489"/>
      <c r="MFN45" s="489"/>
      <c r="MFO45" s="489"/>
      <c r="MFP45" s="489"/>
      <c r="MFQ45" s="489"/>
      <c r="MFR45" s="489"/>
      <c r="MFS45" s="489"/>
      <c r="MFT45" s="489"/>
      <c r="MFU45" s="489"/>
      <c r="MFV45" s="489"/>
      <c r="MFW45" s="489"/>
      <c r="MFX45" s="489"/>
      <c r="MFY45" s="489"/>
      <c r="MFZ45" s="489"/>
      <c r="MGA45" s="489"/>
      <c r="MGB45" s="489"/>
      <c r="MGC45" s="489"/>
      <c r="MGD45" s="489"/>
      <c r="MGE45" s="489"/>
      <c r="MGF45" s="489"/>
      <c r="MGG45" s="489"/>
      <c r="MGH45" s="489"/>
      <c r="MGI45" s="489"/>
      <c r="MGJ45" s="489"/>
      <c r="MGK45" s="489"/>
      <c r="MGL45" s="489"/>
      <c r="MGM45" s="489"/>
      <c r="MGN45" s="489"/>
      <c r="MGO45" s="489"/>
      <c r="MGP45" s="489"/>
      <c r="MGQ45" s="489"/>
      <c r="MGR45" s="489"/>
      <c r="MGS45" s="489"/>
      <c r="MGT45" s="489"/>
      <c r="MGU45" s="489"/>
      <c r="MGV45" s="489"/>
      <c r="MGW45" s="489"/>
      <c r="MGX45" s="489"/>
      <c r="MGY45" s="489"/>
      <c r="MGZ45" s="489"/>
      <c r="MHA45" s="489"/>
      <c r="MHB45" s="489"/>
      <c r="MHC45" s="489"/>
      <c r="MHD45" s="489"/>
      <c r="MHE45" s="489"/>
      <c r="MHF45" s="489"/>
      <c r="MHG45" s="489"/>
      <c r="MHH45" s="489"/>
      <c r="MHI45" s="489"/>
      <c r="MHJ45" s="489"/>
      <c r="MHK45" s="489"/>
      <c r="MHL45" s="489"/>
      <c r="MHM45" s="489"/>
      <c r="MHN45" s="489"/>
      <c r="MHO45" s="489"/>
      <c r="MHP45" s="489"/>
      <c r="MHQ45" s="489"/>
      <c r="MHR45" s="489"/>
      <c r="MHS45" s="489"/>
      <c r="MHT45" s="489"/>
      <c r="MHU45" s="489"/>
      <c r="MHV45" s="489"/>
      <c r="MHW45" s="489"/>
      <c r="MHX45" s="489"/>
      <c r="MHY45" s="489"/>
      <c r="MHZ45" s="489"/>
      <c r="MIA45" s="489"/>
      <c r="MIB45" s="489"/>
      <c r="MIC45" s="489"/>
      <c r="MID45" s="489"/>
      <c r="MIE45" s="489"/>
      <c r="MIF45" s="489"/>
      <c r="MIG45" s="489"/>
      <c r="MIH45" s="489"/>
      <c r="MII45" s="489"/>
      <c r="MIJ45" s="489"/>
      <c r="MIK45" s="489"/>
      <c r="MIL45" s="489"/>
      <c r="MIM45" s="489"/>
      <c r="MIN45" s="489"/>
      <c r="MIO45" s="489"/>
      <c r="MIP45" s="489"/>
      <c r="MIQ45" s="489"/>
      <c r="MIR45" s="489"/>
      <c r="MIS45" s="489"/>
      <c r="MIT45" s="489"/>
      <c r="MIU45" s="489"/>
      <c r="MIV45" s="489"/>
      <c r="MIW45" s="489"/>
      <c r="MIX45" s="489"/>
      <c r="MIY45" s="489"/>
      <c r="MIZ45" s="489"/>
      <c r="MJA45" s="489"/>
      <c r="MJB45" s="489"/>
      <c r="MJC45" s="489"/>
      <c r="MJD45" s="489"/>
      <c r="MJE45" s="489"/>
      <c r="MJF45" s="489"/>
      <c r="MJG45" s="489"/>
      <c r="MJH45" s="489"/>
      <c r="MJI45" s="489"/>
      <c r="MJJ45" s="489"/>
      <c r="MJK45" s="489"/>
      <c r="MJL45" s="489"/>
      <c r="MJM45" s="489"/>
      <c r="MJN45" s="489"/>
      <c r="MJO45" s="489"/>
      <c r="MJP45" s="489"/>
      <c r="MJQ45" s="489"/>
      <c r="MJR45" s="489"/>
      <c r="MJS45" s="489"/>
      <c r="MJT45" s="489"/>
      <c r="MJU45" s="489"/>
      <c r="MJV45" s="489"/>
      <c r="MJW45" s="489"/>
      <c r="MJX45" s="489"/>
      <c r="MJY45" s="489"/>
      <c r="MJZ45" s="489"/>
      <c r="MKA45" s="489"/>
      <c r="MKB45" s="489"/>
      <c r="MKC45" s="489"/>
      <c r="MKD45" s="489"/>
      <c r="MKE45" s="489"/>
      <c r="MKF45" s="489"/>
      <c r="MKG45" s="489"/>
      <c r="MKH45" s="489"/>
      <c r="MKI45" s="489"/>
      <c r="MKJ45" s="489"/>
      <c r="MKK45" s="489"/>
      <c r="MKL45" s="489"/>
      <c r="MKM45" s="489"/>
      <c r="MKN45" s="489"/>
      <c r="MKO45" s="489"/>
      <c r="MKP45" s="489"/>
      <c r="MKQ45" s="489"/>
      <c r="MKR45" s="489"/>
      <c r="MKS45" s="489"/>
      <c r="MKT45" s="489"/>
      <c r="MKU45" s="489"/>
      <c r="MKV45" s="489"/>
      <c r="MKW45" s="489"/>
      <c r="MKX45" s="489"/>
      <c r="MKY45" s="489"/>
      <c r="MKZ45" s="489"/>
      <c r="MLA45" s="489"/>
      <c r="MLB45" s="489"/>
      <c r="MLC45" s="489"/>
      <c r="MLD45" s="489"/>
      <c r="MLE45" s="489"/>
      <c r="MLF45" s="489"/>
      <c r="MLG45" s="489"/>
      <c r="MLH45" s="489"/>
      <c r="MLI45" s="489"/>
      <c r="MLJ45" s="489"/>
      <c r="MLK45" s="489"/>
      <c r="MLL45" s="489"/>
      <c r="MLM45" s="489"/>
      <c r="MLN45" s="489"/>
      <c r="MLO45" s="489"/>
      <c r="MLP45" s="489"/>
      <c r="MLQ45" s="489"/>
      <c r="MLR45" s="489"/>
      <c r="MLS45" s="489"/>
      <c r="MLT45" s="489"/>
      <c r="MLU45" s="489"/>
      <c r="MLV45" s="489"/>
      <c r="MLW45" s="489"/>
      <c r="MLX45" s="489"/>
      <c r="MLY45" s="489"/>
      <c r="MLZ45" s="489"/>
      <c r="MMA45" s="489"/>
      <c r="MMB45" s="489"/>
      <c r="MMC45" s="489"/>
      <c r="MMD45" s="489"/>
      <c r="MME45" s="489"/>
      <c r="MMF45" s="489"/>
      <c r="MMG45" s="489"/>
      <c r="MMH45" s="489"/>
      <c r="MMI45" s="489"/>
      <c r="MMJ45" s="489"/>
      <c r="MMK45" s="489"/>
      <c r="MML45" s="489"/>
      <c r="MMM45" s="489"/>
      <c r="MMN45" s="489"/>
      <c r="MMO45" s="489"/>
      <c r="MMP45" s="489"/>
      <c r="MMQ45" s="489"/>
      <c r="MMR45" s="489"/>
      <c r="MMS45" s="489"/>
      <c r="MMT45" s="489"/>
      <c r="MMU45" s="489"/>
      <c r="MMV45" s="489"/>
      <c r="MMW45" s="489"/>
      <c r="MMX45" s="489"/>
      <c r="MMY45" s="489"/>
      <c r="MMZ45" s="489"/>
      <c r="MNA45" s="489"/>
      <c r="MNB45" s="489"/>
      <c r="MNC45" s="489"/>
      <c r="MND45" s="489"/>
      <c r="MNE45" s="489"/>
      <c r="MNF45" s="489"/>
      <c r="MNG45" s="489"/>
      <c r="MNH45" s="489"/>
      <c r="MNI45" s="489"/>
      <c r="MNJ45" s="489"/>
      <c r="MNK45" s="489"/>
      <c r="MNL45" s="489"/>
      <c r="MNM45" s="489"/>
      <c r="MNN45" s="489"/>
      <c r="MNO45" s="489"/>
      <c r="MNP45" s="489"/>
      <c r="MNQ45" s="489"/>
      <c r="MNR45" s="489"/>
      <c r="MNS45" s="489"/>
      <c r="MNT45" s="489"/>
      <c r="MNU45" s="489"/>
      <c r="MNV45" s="489"/>
      <c r="MNW45" s="489"/>
      <c r="MNX45" s="489"/>
      <c r="MNY45" s="489"/>
      <c r="MNZ45" s="489"/>
      <c r="MOA45" s="489"/>
      <c r="MOB45" s="489"/>
      <c r="MOC45" s="489"/>
      <c r="MOD45" s="489"/>
      <c r="MOE45" s="489"/>
      <c r="MOF45" s="489"/>
      <c r="MOG45" s="489"/>
      <c r="MOH45" s="489"/>
      <c r="MOI45" s="489"/>
      <c r="MOJ45" s="489"/>
      <c r="MOK45" s="489"/>
      <c r="MOL45" s="489"/>
      <c r="MOM45" s="489"/>
      <c r="MON45" s="489"/>
      <c r="MOO45" s="489"/>
      <c r="MOP45" s="489"/>
      <c r="MOQ45" s="489"/>
      <c r="MOR45" s="489"/>
      <c r="MOS45" s="489"/>
      <c r="MOT45" s="489"/>
      <c r="MOU45" s="489"/>
      <c r="MOV45" s="489"/>
      <c r="MOW45" s="489"/>
      <c r="MOX45" s="489"/>
      <c r="MOY45" s="489"/>
      <c r="MOZ45" s="489"/>
      <c r="MPA45" s="489"/>
      <c r="MPB45" s="489"/>
      <c r="MPC45" s="489"/>
      <c r="MPD45" s="489"/>
      <c r="MPE45" s="489"/>
      <c r="MPF45" s="489"/>
      <c r="MPG45" s="489"/>
      <c r="MPH45" s="489"/>
      <c r="MPI45" s="489"/>
      <c r="MPJ45" s="489"/>
      <c r="MPK45" s="489"/>
      <c r="MPL45" s="489"/>
      <c r="MPM45" s="489"/>
      <c r="MPN45" s="489"/>
      <c r="MPO45" s="489"/>
      <c r="MPP45" s="489"/>
      <c r="MPQ45" s="489"/>
      <c r="MPR45" s="489"/>
      <c r="MPS45" s="489"/>
      <c r="MPT45" s="489"/>
      <c r="MPU45" s="489"/>
      <c r="MPV45" s="489"/>
      <c r="MPW45" s="489"/>
      <c r="MPX45" s="489"/>
      <c r="MPY45" s="489"/>
      <c r="MPZ45" s="489"/>
      <c r="MQA45" s="489"/>
      <c r="MQB45" s="489"/>
      <c r="MQC45" s="489"/>
      <c r="MQD45" s="489"/>
      <c r="MQE45" s="489"/>
      <c r="MQF45" s="489"/>
      <c r="MQG45" s="489"/>
      <c r="MQH45" s="489"/>
      <c r="MQI45" s="489"/>
      <c r="MQJ45" s="489"/>
      <c r="MQK45" s="489"/>
      <c r="MQL45" s="489"/>
      <c r="MQM45" s="489"/>
      <c r="MQN45" s="489"/>
      <c r="MQO45" s="489"/>
      <c r="MQP45" s="489"/>
      <c r="MQQ45" s="489"/>
      <c r="MQR45" s="489"/>
      <c r="MQS45" s="489"/>
      <c r="MQT45" s="489"/>
      <c r="MQU45" s="489"/>
      <c r="MQV45" s="489"/>
      <c r="MQW45" s="489"/>
      <c r="MQX45" s="489"/>
      <c r="MQY45" s="489"/>
      <c r="MQZ45" s="489"/>
      <c r="MRA45" s="489"/>
      <c r="MRB45" s="489"/>
      <c r="MRC45" s="489"/>
      <c r="MRD45" s="489"/>
      <c r="MRE45" s="489"/>
      <c r="MRF45" s="489"/>
      <c r="MRG45" s="489"/>
      <c r="MRH45" s="489"/>
      <c r="MRI45" s="489"/>
      <c r="MRJ45" s="489"/>
      <c r="MRK45" s="489"/>
      <c r="MRL45" s="489"/>
      <c r="MRM45" s="489"/>
      <c r="MRN45" s="489"/>
      <c r="MRO45" s="489"/>
      <c r="MRP45" s="489"/>
      <c r="MRQ45" s="489"/>
      <c r="MRR45" s="489"/>
      <c r="MRS45" s="489"/>
      <c r="MRT45" s="489"/>
      <c r="MRU45" s="489"/>
      <c r="MRV45" s="489"/>
      <c r="MRW45" s="489"/>
      <c r="MRX45" s="489"/>
      <c r="MRY45" s="489"/>
      <c r="MRZ45" s="489"/>
      <c r="MSA45" s="489"/>
      <c r="MSB45" s="489"/>
      <c r="MSC45" s="489"/>
      <c r="MSD45" s="489"/>
      <c r="MSE45" s="489"/>
      <c r="MSF45" s="489"/>
      <c r="MSG45" s="489"/>
      <c r="MSH45" s="489"/>
      <c r="MSI45" s="489"/>
      <c r="MSJ45" s="489"/>
      <c r="MSK45" s="489"/>
      <c r="MSL45" s="489"/>
      <c r="MSM45" s="489"/>
      <c r="MSN45" s="489"/>
      <c r="MSO45" s="489"/>
      <c r="MSP45" s="489"/>
      <c r="MSQ45" s="489"/>
      <c r="MSR45" s="489"/>
      <c r="MSS45" s="489"/>
      <c r="MST45" s="489"/>
      <c r="MSU45" s="489"/>
      <c r="MSV45" s="489"/>
      <c r="MSW45" s="489"/>
      <c r="MSX45" s="489"/>
      <c r="MSY45" s="489"/>
      <c r="MSZ45" s="489"/>
      <c r="MTA45" s="489"/>
      <c r="MTB45" s="489"/>
      <c r="MTC45" s="489"/>
      <c r="MTD45" s="489"/>
      <c r="MTE45" s="489"/>
      <c r="MTF45" s="489"/>
      <c r="MTG45" s="489"/>
      <c r="MTH45" s="489"/>
      <c r="MTI45" s="489"/>
      <c r="MTJ45" s="489"/>
      <c r="MTK45" s="489"/>
      <c r="MTL45" s="489"/>
      <c r="MTM45" s="489"/>
      <c r="MTN45" s="489"/>
      <c r="MTO45" s="489"/>
      <c r="MTP45" s="489"/>
      <c r="MTQ45" s="489"/>
      <c r="MTR45" s="489"/>
      <c r="MTS45" s="489"/>
      <c r="MTT45" s="489"/>
      <c r="MTU45" s="489"/>
      <c r="MTV45" s="489"/>
      <c r="MTW45" s="489"/>
      <c r="MTX45" s="489"/>
      <c r="MTY45" s="489"/>
      <c r="MTZ45" s="489"/>
      <c r="MUA45" s="489"/>
      <c r="MUB45" s="489"/>
      <c r="MUC45" s="489"/>
      <c r="MUD45" s="489"/>
      <c r="MUE45" s="489"/>
      <c r="MUF45" s="489"/>
      <c r="MUG45" s="489"/>
      <c r="MUH45" s="489"/>
      <c r="MUI45" s="489"/>
      <c r="MUJ45" s="489"/>
      <c r="MUK45" s="489"/>
      <c r="MUL45" s="489"/>
      <c r="MUM45" s="489"/>
      <c r="MUN45" s="489"/>
      <c r="MUO45" s="489"/>
      <c r="MUP45" s="489"/>
      <c r="MUQ45" s="489"/>
      <c r="MUR45" s="489"/>
      <c r="MUS45" s="489"/>
      <c r="MUT45" s="489"/>
      <c r="MUU45" s="489"/>
      <c r="MUV45" s="489"/>
      <c r="MUW45" s="489"/>
      <c r="MUX45" s="489"/>
      <c r="MUY45" s="489"/>
      <c r="MUZ45" s="489"/>
      <c r="MVA45" s="489"/>
      <c r="MVB45" s="489"/>
      <c r="MVC45" s="489"/>
      <c r="MVD45" s="489"/>
      <c r="MVE45" s="489"/>
      <c r="MVF45" s="489"/>
      <c r="MVG45" s="489"/>
      <c r="MVH45" s="489"/>
      <c r="MVI45" s="489"/>
      <c r="MVJ45" s="489"/>
      <c r="MVK45" s="489"/>
      <c r="MVL45" s="489"/>
      <c r="MVM45" s="489"/>
      <c r="MVN45" s="489"/>
      <c r="MVO45" s="489"/>
      <c r="MVP45" s="489"/>
      <c r="MVQ45" s="489"/>
      <c r="MVR45" s="489"/>
      <c r="MVS45" s="489"/>
      <c r="MVT45" s="489"/>
      <c r="MVU45" s="489"/>
      <c r="MVV45" s="489"/>
      <c r="MVW45" s="489"/>
      <c r="MVX45" s="489"/>
      <c r="MVY45" s="489"/>
      <c r="MVZ45" s="489"/>
      <c r="MWA45" s="489"/>
      <c r="MWB45" s="489"/>
      <c r="MWC45" s="489"/>
      <c r="MWD45" s="489"/>
      <c r="MWE45" s="489"/>
      <c r="MWF45" s="489"/>
      <c r="MWG45" s="489"/>
      <c r="MWH45" s="489"/>
      <c r="MWI45" s="489"/>
      <c r="MWJ45" s="489"/>
      <c r="MWK45" s="489"/>
      <c r="MWL45" s="489"/>
      <c r="MWM45" s="489"/>
      <c r="MWN45" s="489"/>
      <c r="MWO45" s="489"/>
      <c r="MWP45" s="489"/>
      <c r="MWQ45" s="489"/>
      <c r="MWR45" s="489"/>
      <c r="MWS45" s="489"/>
      <c r="MWT45" s="489"/>
      <c r="MWU45" s="489"/>
      <c r="MWV45" s="489"/>
      <c r="MWW45" s="489"/>
      <c r="MWX45" s="489"/>
      <c r="MWY45" s="489"/>
      <c r="MWZ45" s="489"/>
      <c r="MXA45" s="489"/>
      <c r="MXB45" s="489"/>
      <c r="MXC45" s="489"/>
      <c r="MXD45" s="489"/>
      <c r="MXE45" s="489"/>
      <c r="MXF45" s="489"/>
      <c r="MXG45" s="489"/>
      <c r="MXH45" s="489"/>
      <c r="MXI45" s="489"/>
      <c r="MXJ45" s="489"/>
      <c r="MXK45" s="489"/>
      <c r="MXL45" s="489"/>
      <c r="MXM45" s="489"/>
      <c r="MXN45" s="489"/>
      <c r="MXO45" s="489"/>
      <c r="MXP45" s="489"/>
      <c r="MXQ45" s="489"/>
      <c r="MXR45" s="489"/>
      <c r="MXS45" s="489"/>
      <c r="MXT45" s="489"/>
      <c r="MXU45" s="489"/>
      <c r="MXV45" s="489"/>
      <c r="MXW45" s="489"/>
      <c r="MXX45" s="489"/>
      <c r="MXY45" s="489"/>
      <c r="MXZ45" s="489"/>
      <c r="MYA45" s="489"/>
      <c r="MYB45" s="489"/>
      <c r="MYC45" s="489"/>
      <c r="MYD45" s="489"/>
      <c r="MYE45" s="489"/>
      <c r="MYF45" s="489"/>
      <c r="MYG45" s="489"/>
      <c r="MYH45" s="489"/>
      <c r="MYI45" s="489"/>
      <c r="MYJ45" s="489"/>
      <c r="MYK45" s="489"/>
      <c r="MYL45" s="489"/>
      <c r="MYM45" s="489"/>
      <c r="MYN45" s="489"/>
      <c r="MYO45" s="489"/>
      <c r="MYP45" s="489"/>
      <c r="MYQ45" s="489"/>
      <c r="MYR45" s="489"/>
      <c r="MYS45" s="489"/>
      <c r="MYT45" s="489"/>
      <c r="MYU45" s="489"/>
      <c r="MYV45" s="489"/>
      <c r="MYW45" s="489"/>
      <c r="MYX45" s="489"/>
      <c r="MYY45" s="489"/>
      <c r="MYZ45" s="489"/>
      <c r="MZA45" s="489"/>
      <c r="MZB45" s="489"/>
      <c r="MZC45" s="489"/>
      <c r="MZD45" s="489"/>
      <c r="MZE45" s="489"/>
      <c r="MZF45" s="489"/>
      <c r="MZG45" s="489"/>
      <c r="MZH45" s="489"/>
      <c r="MZI45" s="489"/>
      <c r="MZJ45" s="489"/>
      <c r="MZK45" s="489"/>
      <c r="MZL45" s="489"/>
      <c r="MZM45" s="489"/>
      <c r="MZN45" s="489"/>
      <c r="MZO45" s="489"/>
      <c r="MZP45" s="489"/>
      <c r="MZQ45" s="489"/>
      <c r="MZR45" s="489"/>
      <c r="MZS45" s="489"/>
      <c r="MZT45" s="489"/>
      <c r="MZU45" s="489"/>
      <c r="MZV45" s="489"/>
      <c r="MZW45" s="489"/>
      <c r="MZX45" s="489"/>
      <c r="MZY45" s="489"/>
      <c r="MZZ45" s="489"/>
      <c r="NAA45" s="489"/>
      <c r="NAB45" s="489"/>
      <c r="NAC45" s="489"/>
      <c r="NAD45" s="489"/>
      <c r="NAE45" s="489"/>
      <c r="NAF45" s="489"/>
      <c r="NAG45" s="489"/>
      <c r="NAH45" s="489"/>
      <c r="NAI45" s="489"/>
      <c r="NAJ45" s="489"/>
      <c r="NAK45" s="489"/>
      <c r="NAL45" s="489"/>
      <c r="NAM45" s="489"/>
      <c r="NAN45" s="489"/>
      <c r="NAO45" s="489"/>
      <c r="NAP45" s="489"/>
      <c r="NAQ45" s="489"/>
      <c r="NAR45" s="489"/>
      <c r="NAS45" s="489"/>
      <c r="NAT45" s="489"/>
      <c r="NAU45" s="489"/>
      <c r="NAV45" s="489"/>
      <c r="NAW45" s="489"/>
      <c r="NAX45" s="489"/>
      <c r="NAY45" s="489"/>
      <c r="NAZ45" s="489"/>
      <c r="NBA45" s="489"/>
      <c r="NBB45" s="489"/>
      <c r="NBC45" s="489"/>
      <c r="NBD45" s="489"/>
      <c r="NBE45" s="489"/>
      <c r="NBF45" s="489"/>
      <c r="NBG45" s="489"/>
      <c r="NBH45" s="489"/>
      <c r="NBI45" s="489"/>
      <c r="NBJ45" s="489"/>
      <c r="NBK45" s="489"/>
      <c r="NBL45" s="489"/>
      <c r="NBM45" s="489"/>
      <c r="NBN45" s="489"/>
      <c r="NBO45" s="489"/>
      <c r="NBP45" s="489"/>
      <c r="NBQ45" s="489"/>
      <c r="NBR45" s="489"/>
      <c r="NBS45" s="489"/>
      <c r="NBT45" s="489"/>
      <c r="NBU45" s="489"/>
      <c r="NBV45" s="489"/>
      <c r="NBW45" s="489"/>
      <c r="NBX45" s="489"/>
      <c r="NBY45" s="489"/>
      <c r="NBZ45" s="489"/>
      <c r="NCA45" s="489"/>
      <c r="NCB45" s="489"/>
      <c r="NCC45" s="489"/>
      <c r="NCD45" s="489"/>
      <c r="NCE45" s="489"/>
      <c r="NCF45" s="489"/>
      <c r="NCG45" s="489"/>
      <c r="NCH45" s="489"/>
      <c r="NCI45" s="489"/>
      <c r="NCJ45" s="489"/>
      <c r="NCK45" s="489"/>
      <c r="NCL45" s="489"/>
      <c r="NCM45" s="489"/>
      <c r="NCN45" s="489"/>
      <c r="NCO45" s="489"/>
      <c r="NCP45" s="489"/>
      <c r="NCQ45" s="489"/>
      <c r="NCR45" s="489"/>
      <c r="NCS45" s="489"/>
      <c r="NCT45" s="489"/>
      <c r="NCU45" s="489"/>
      <c r="NCV45" s="489"/>
      <c r="NCW45" s="489"/>
      <c r="NCX45" s="489"/>
      <c r="NCY45" s="489"/>
      <c r="NCZ45" s="489"/>
      <c r="NDA45" s="489"/>
      <c r="NDB45" s="489"/>
      <c r="NDC45" s="489"/>
      <c r="NDD45" s="489"/>
      <c r="NDE45" s="489"/>
      <c r="NDF45" s="489"/>
      <c r="NDG45" s="489"/>
      <c r="NDH45" s="489"/>
      <c r="NDI45" s="489"/>
      <c r="NDJ45" s="489"/>
      <c r="NDK45" s="489"/>
      <c r="NDL45" s="489"/>
      <c r="NDM45" s="489"/>
      <c r="NDN45" s="489"/>
      <c r="NDO45" s="489"/>
      <c r="NDP45" s="489"/>
      <c r="NDQ45" s="489"/>
      <c r="NDR45" s="489"/>
      <c r="NDS45" s="489"/>
      <c r="NDT45" s="489"/>
      <c r="NDU45" s="489"/>
      <c r="NDV45" s="489"/>
      <c r="NDW45" s="489"/>
      <c r="NDX45" s="489"/>
      <c r="NDY45" s="489"/>
      <c r="NDZ45" s="489"/>
      <c r="NEA45" s="489"/>
      <c r="NEB45" s="489"/>
      <c r="NEC45" s="489"/>
      <c r="NED45" s="489"/>
      <c r="NEE45" s="489"/>
      <c r="NEF45" s="489"/>
      <c r="NEG45" s="489"/>
      <c r="NEH45" s="489"/>
      <c r="NEI45" s="489"/>
      <c r="NEJ45" s="489"/>
      <c r="NEK45" s="489"/>
      <c r="NEL45" s="489"/>
      <c r="NEM45" s="489"/>
      <c r="NEN45" s="489"/>
      <c r="NEO45" s="489"/>
      <c r="NEP45" s="489"/>
      <c r="NEQ45" s="489"/>
      <c r="NER45" s="489"/>
      <c r="NES45" s="489"/>
      <c r="NET45" s="489"/>
      <c r="NEU45" s="489"/>
      <c r="NEV45" s="489"/>
      <c r="NEW45" s="489"/>
      <c r="NEX45" s="489"/>
      <c r="NEY45" s="489"/>
      <c r="NEZ45" s="489"/>
      <c r="NFA45" s="489"/>
      <c r="NFB45" s="489"/>
      <c r="NFC45" s="489"/>
      <c r="NFD45" s="489"/>
      <c r="NFE45" s="489"/>
      <c r="NFF45" s="489"/>
      <c r="NFG45" s="489"/>
      <c r="NFH45" s="489"/>
      <c r="NFI45" s="489"/>
      <c r="NFJ45" s="489"/>
      <c r="NFK45" s="489"/>
      <c r="NFL45" s="489"/>
      <c r="NFM45" s="489"/>
      <c r="NFN45" s="489"/>
      <c r="NFO45" s="489"/>
      <c r="NFP45" s="489"/>
      <c r="NFQ45" s="489"/>
      <c r="NFR45" s="489"/>
      <c r="NFS45" s="489"/>
      <c r="NFT45" s="489"/>
      <c r="NFU45" s="489"/>
      <c r="NFV45" s="489"/>
      <c r="NFW45" s="489"/>
      <c r="NFX45" s="489"/>
      <c r="NFY45" s="489"/>
      <c r="NFZ45" s="489"/>
      <c r="NGA45" s="489"/>
      <c r="NGB45" s="489"/>
      <c r="NGC45" s="489"/>
      <c r="NGD45" s="489"/>
      <c r="NGE45" s="489"/>
      <c r="NGF45" s="489"/>
      <c r="NGG45" s="489"/>
      <c r="NGH45" s="489"/>
      <c r="NGI45" s="489"/>
      <c r="NGJ45" s="489"/>
      <c r="NGK45" s="489"/>
      <c r="NGL45" s="489"/>
      <c r="NGM45" s="489"/>
      <c r="NGN45" s="489"/>
      <c r="NGO45" s="489"/>
      <c r="NGP45" s="489"/>
      <c r="NGQ45" s="489"/>
      <c r="NGR45" s="489"/>
      <c r="NGS45" s="489"/>
      <c r="NGT45" s="489"/>
      <c r="NGU45" s="489"/>
      <c r="NGV45" s="489"/>
      <c r="NGW45" s="489"/>
      <c r="NGX45" s="489"/>
      <c r="NGY45" s="489"/>
      <c r="NGZ45" s="489"/>
      <c r="NHA45" s="489"/>
      <c r="NHB45" s="489"/>
      <c r="NHC45" s="489"/>
      <c r="NHD45" s="489"/>
      <c r="NHE45" s="489"/>
      <c r="NHF45" s="489"/>
      <c r="NHG45" s="489"/>
      <c r="NHH45" s="489"/>
      <c r="NHI45" s="489"/>
      <c r="NHJ45" s="489"/>
      <c r="NHK45" s="489"/>
      <c r="NHL45" s="489"/>
      <c r="NHM45" s="489"/>
      <c r="NHN45" s="489"/>
      <c r="NHO45" s="489"/>
      <c r="NHP45" s="489"/>
      <c r="NHQ45" s="489"/>
      <c r="NHR45" s="489"/>
      <c r="NHS45" s="489"/>
      <c r="NHT45" s="489"/>
      <c r="NHU45" s="489"/>
      <c r="NHV45" s="489"/>
      <c r="NHW45" s="489"/>
      <c r="NHX45" s="489"/>
      <c r="NHY45" s="489"/>
      <c r="NHZ45" s="489"/>
      <c r="NIA45" s="489"/>
      <c r="NIB45" s="489"/>
      <c r="NIC45" s="489"/>
      <c r="NID45" s="489"/>
      <c r="NIE45" s="489"/>
      <c r="NIF45" s="489"/>
      <c r="NIG45" s="489"/>
      <c r="NIH45" s="489"/>
      <c r="NII45" s="489"/>
      <c r="NIJ45" s="489"/>
      <c r="NIK45" s="489"/>
      <c r="NIL45" s="489"/>
      <c r="NIM45" s="489"/>
      <c r="NIN45" s="489"/>
      <c r="NIO45" s="489"/>
      <c r="NIP45" s="489"/>
      <c r="NIQ45" s="489"/>
      <c r="NIR45" s="489"/>
      <c r="NIS45" s="489"/>
      <c r="NIT45" s="489"/>
      <c r="NIU45" s="489"/>
      <c r="NIV45" s="489"/>
      <c r="NIW45" s="489"/>
      <c r="NIX45" s="489"/>
      <c r="NIY45" s="489"/>
      <c r="NIZ45" s="489"/>
      <c r="NJA45" s="489"/>
      <c r="NJB45" s="489"/>
      <c r="NJC45" s="489"/>
      <c r="NJD45" s="489"/>
      <c r="NJE45" s="489"/>
      <c r="NJF45" s="489"/>
      <c r="NJG45" s="489"/>
      <c r="NJH45" s="489"/>
      <c r="NJI45" s="489"/>
      <c r="NJJ45" s="489"/>
      <c r="NJK45" s="489"/>
      <c r="NJL45" s="489"/>
      <c r="NJM45" s="489"/>
      <c r="NJN45" s="489"/>
      <c r="NJO45" s="489"/>
      <c r="NJP45" s="489"/>
      <c r="NJQ45" s="489"/>
      <c r="NJR45" s="489"/>
      <c r="NJS45" s="489"/>
      <c r="NJT45" s="489"/>
      <c r="NJU45" s="489"/>
      <c r="NJV45" s="489"/>
      <c r="NJW45" s="489"/>
      <c r="NJX45" s="489"/>
      <c r="NJY45" s="489"/>
      <c r="NJZ45" s="489"/>
      <c r="NKA45" s="489"/>
      <c r="NKB45" s="489"/>
      <c r="NKC45" s="489"/>
      <c r="NKD45" s="489"/>
      <c r="NKE45" s="489"/>
      <c r="NKF45" s="489"/>
      <c r="NKG45" s="489"/>
      <c r="NKH45" s="489"/>
      <c r="NKI45" s="489"/>
      <c r="NKJ45" s="489"/>
      <c r="NKK45" s="489"/>
      <c r="NKL45" s="489"/>
      <c r="NKM45" s="489"/>
      <c r="NKN45" s="489"/>
      <c r="NKO45" s="489"/>
      <c r="NKP45" s="489"/>
      <c r="NKQ45" s="489"/>
      <c r="NKR45" s="489"/>
      <c r="NKS45" s="489"/>
      <c r="NKT45" s="489"/>
      <c r="NKU45" s="489"/>
      <c r="NKV45" s="489"/>
      <c r="NKW45" s="489"/>
      <c r="NKX45" s="489"/>
      <c r="NKY45" s="489"/>
      <c r="NKZ45" s="489"/>
      <c r="NLA45" s="489"/>
      <c r="NLB45" s="489"/>
      <c r="NLC45" s="489"/>
      <c r="NLD45" s="489"/>
      <c r="NLE45" s="489"/>
      <c r="NLF45" s="489"/>
      <c r="NLG45" s="489"/>
      <c r="NLH45" s="489"/>
      <c r="NLI45" s="489"/>
      <c r="NLJ45" s="489"/>
      <c r="NLK45" s="489"/>
      <c r="NLL45" s="489"/>
      <c r="NLM45" s="489"/>
      <c r="NLN45" s="489"/>
      <c r="NLO45" s="489"/>
      <c r="NLP45" s="489"/>
      <c r="NLQ45" s="489"/>
      <c r="NLR45" s="489"/>
      <c r="NLS45" s="489"/>
      <c r="NLT45" s="489"/>
      <c r="NLU45" s="489"/>
      <c r="NLV45" s="489"/>
      <c r="NLW45" s="489"/>
      <c r="NLX45" s="489"/>
      <c r="NLY45" s="489"/>
      <c r="NLZ45" s="489"/>
      <c r="NMA45" s="489"/>
      <c r="NMB45" s="489"/>
      <c r="NMC45" s="489"/>
      <c r="NMD45" s="489"/>
      <c r="NME45" s="489"/>
      <c r="NMF45" s="489"/>
      <c r="NMG45" s="489"/>
      <c r="NMH45" s="489"/>
      <c r="NMI45" s="489"/>
      <c r="NMJ45" s="489"/>
      <c r="NMK45" s="489"/>
      <c r="NML45" s="489"/>
      <c r="NMM45" s="489"/>
      <c r="NMN45" s="489"/>
      <c r="NMO45" s="489"/>
      <c r="NMP45" s="489"/>
      <c r="NMQ45" s="489"/>
      <c r="NMR45" s="489"/>
      <c r="NMS45" s="489"/>
      <c r="NMT45" s="489"/>
      <c r="NMU45" s="489"/>
      <c r="NMV45" s="489"/>
      <c r="NMW45" s="489"/>
      <c r="NMX45" s="489"/>
      <c r="NMY45" s="489"/>
      <c r="NMZ45" s="489"/>
      <c r="NNA45" s="489"/>
      <c r="NNB45" s="489"/>
      <c r="NNC45" s="489"/>
      <c r="NND45" s="489"/>
      <c r="NNE45" s="489"/>
      <c r="NNF45" s="489"/>
      <c r="NNG45" s="489"/>
      <c r="NNH45" s="489"/>
      <c r="NNI45" s="489"/>
      <c r="NNJ45" s="489"/>
      <c r="NNK45" s="489"/>
      <c r="NNL45" s="489"/>
      <c r="NNM45" s="489"/>
      <c r="NNN45" s="489"/>
      <c r="NNO45" s="489"/>
      <c r="NNP45" s="489"/>
      <c r="NNQ45" s="489"/>
      <c r="NNR45" s="489"/>
      <c r="NNS45" s="489"/>
      <c r="NNT45" s="489"/>
      <c r="NNU45" s="489"/>
      <c r="NNV45" s="489"/>
      <c r="NNW45" s="489"/>
      <c r="NNX45" s="489"/>
      <c r="NNY45" s="489"/>
      <c r="NNZ45" s="489"/>
      <c r="NOA45" s="489"/>
      <c r="NOB45" s="489"/>
      <c r="NOC45" s="489"/>
      <c r="NOD45" s="489"/>
      <c r="NOE45" s="489"/>
      <c r="NOF45" s="489"/>
      <c r="NOG45" s="489"/>
      <c r="NOH45" s="489"/>
      <c r="NOI45" s="489"/>
      <c r="NOJ45" s="489"/>
      <c r="NOK45" s="489"/>
      <c r="NOL45" s="489"/>
      <c r="NOM45" s="489"/>
      <c r="NON45" s="489"/>
      <c r="NOO45" s="489"/>
      <c r="NOP45" s="489"/>
      <c r="NOQ45" s="489"/>
      <c r="NOR45" s="489"/>
      <c r="NOS45" s="489"/>
      <c r="NOT45" s="489"/>
      <c r="NOU45" s="489"/>
      <c r="NOV45" s="489"/>
      <c r="NOW45" s="489"/>
      <c r="NOX45" s="489"/>
      <c r="NOY45" s="489"/>
      <c r="NOZ45" s="489"/>
      <c r="NPA45" s="489"/>
      <c r="NPB45" s="489"/>
      <c r="NPC45" s="489"/>
      <c r="NPD45" s="489"/>
      <c r="NPE45" s="489"/>
      <c r="NPF45" s="489"/>
      <c r="NPG45" s="489"/>
      <c r="NPH45" s="489"/>
      <c r="NPI45" s="489"/>
      <c r="NPJ45" s="489"/>
      <c r="NPK45" s="489"/>
      <c r="NPL45" s="489"/>
      <c r="NPM45" s="489"/>
      <c r="NPN45" s="489"/>
      <c r="NPO45" s="489"/>
      <c r="NPP45" s="489"/>
      <c r="NPQ45" s="489"/>
      <c r="NPR45" s="489"/>
      <c r="NPS45" s="489"/>
      <c r="NPT45" s="489"/>
      <c r="NPU45" s="489"/>
      <c r="NPV45" s="489"/>
      <c r="NPW45" s="489"/>
      <c r="NPX45" s="489"/>
      <c r="NPY45" s="489"/>
      <c r="NPZ45" s="489"/>
      <c r="NQA45" s="489"/>
      <c r="NQB45" s="489"/>
      <c r="NQC45" s="489"/>
      <c r="NQD45" s="489"/>
      <c r="NQE45" s="489"/>
      <c r="NQF45" s="489"/>
      <c r="NQG45" s="489"/>
      <c r="NQH45" s="489"/>
      <c r="NQI45" s="489"/>
      <c r="NQJ45" s="489"/>
      <c r="NQK45" s="489"/>
      <c r="NQL45" s="489"/>
      <c r="NQM45" s="489"/>
      <c r="NQN45" s="489"/>
      <c r="NQO45" s="489"/>
      <c r="NQP45" s="489"/>
      <c r="NQQ45" s="489"/>
      <c r="NQR45" s="489"/>
      <c r="NQS45" s="489"/>
      <c r="NQT45" s="489"/>
      <c r="NQU45" s="489"/>
      <c r="NQV45" s="489"/>
      <c r="NQW45" s="489"/>
      <c r="NQX45" s="489"/>
      <c r="NQY45" s="489"/>
      <c r="NQZ45" s="489"/>
      <c r="NRA45" s="489"/>
      <c r="NRB45" s="489"/>
      <c r="NRC45" s="489"/>
      <c r="NRD45" s="489"/>
      <c r="NRE45" s="489"/>
      <c r="NRF45" s="489"/>
      <c r="NRG45" s="489"/>
      <c r="NRH45" s="489"/>
      <c r="NRI45" s="489"/>
      <c r="NRJ45" s="489"/>
      <c r="NRK45" s="489"/>
      <c r="NRL45" s="489"/>
      <c r="NRM45" s="489"/>
      <c r="NRN45" s="489"/>
      <c r="NRO45" s="489"/>
      <c r="NRP45" s="489"/>
      <c r="NRQ45" s="489"/>
      <c r="NRR45" s="489"/>
      <c r="NRS45" s="489"/>
      <c r="NRT45" s="489"/>
      <c r="NRU45" s="489"/>
      <c r="NRV45" s="489"/>
      <c r="NRW45" s="489"/>
      <c r="NRX45" s="489"/>
      <c r="NRY45" s="489"/>
      <c r="NRZ45" s="489"/>
      <c r="NSA45" s="489"/>
      <c r="NSB45" s="489"/>
      <c r="NSC45" s="489"/>
      <c r="NSD45" s="489"/>
      <c r="NSE45" s="489"/>
      <c r="NSF45" s="489"/>
      <c r="NSG45" s="489"/>
      <c r="NSH45" s="489"/>
      <c r="NSI45" s="489"/>
      <c r="NSJ45" s="489"/>
      <c r="NSK45" s="489"/>
      <c r="NSL45" s="489"/>
      <c r="NSM45" s="489"/>
      <c r="NSN45" s="489"/>
      <c r="NSO45" s="489"/>
      <c r="NSP45" s="489"/>
      <c r="NSQ45" s="489"/>
      <c r="NSR45" s="489"/>
      <c r="NSS45" s="489"/>
      <c r="NST45" s="489"/>
      <c r="NSU45" s="489"/>
      <c r="NSV45" s="489"/>
      <c r="NSW45" s="489"/>
      <c r="NSX45" s="489"/>
      <c r="NSY45" s="489"/>
      <c r="NSZ45" s="489"/>
      <c r="NTA45" s="489"/>
      <c r="NTB45" s="489"/>
      <c r="NTC45" s="489"/>
      <c r="NTD45" s="489"/>
      <c r="NTE45" s="489"/>
      <c r="NTF45" s="489"/>
      <c r="NTG45" s="489"/>
      <c r="NTH45" s="489"/>
      <c r="NTI45" s="489"/>
      <c r="NTJ45" s="489"/>
      <c r="NTK45" s="489"/>
      <c r="NTL45" s="489"/>
      <c r="NTM45" s="489"/>
      <c r="NTN45" s="489"/>
      <c r="NTO45" s="489"/>
      <c r="NTP45" s="489"/>
      <c r="NTQ45" s="489"/>
      <c r="NTR45" s="489"/>
      <c r="NTS45" s="489"/>
      <c r="NTT45" s="489"/>
      <c r="NTU45" s="489"/>
      <c r="NTV45" s="489"/>
      <c r="NTW45" s="489"/>
      <c r="NTX45" s="489"/>
      <c r="NTY45" s="489"/>
      <c r="NTZ45" s="489"/>
      <c r="NUA45" s="489"/>
      <c r="NUB45" s="489"/>
      <c r="NUC45" s="489"/>
      <c r="NUD45" s="489"/>
      <c r="NUE45" s="489"/>
      <c r="NUF45" s="489"/>
      <c r="NUG45" s="489"/>
      <c r="NUH45" s="489"/>
      <c r="NUI45" s="489"/>
      <c r="NUJ45" s="489"/>
      <c r="NUK45" s="489"/>
      <c r="NUL45" s="489"/>
      <c r="NUM45" s="489"/>
      <c r="NUN45" s="489"/>
      <c r="NUO45" s="489"/>
      <c r="NUP45" s="489"/>
      <c r="NUQ45" s="489"/>
      <c r="NUR45" s="489"/>
      <c r="NUS45" s="489"/>
      <c r="NUT45" s="489"/>
      <c r="NUU45" s="489"/>
      <c r="NUV45" s="489"/>
      <c r="NUW45" s="489"/>
      <c r="NUX45" s="489"/>
      <c r="NUY45" s="489"/>
      <c r="NUZ45" s="489"/>
      <c r="NVA45" s="489"/>
      <c r="NVB45" s="489"/>
      <c r="NVC45" s="489"/>
      <c r="NVD45" s="489"/>
      <c r="NVE45" s="489"/>
      <c r="NVF45" s="489"/>
      <c r="NVG45" s="489"/>
      <c r="NVH45" s="489"/>
      <c r="NVI45" s="489"/>
      <c r="NVJ45" s="489"/>
      <c r="NVK45" s="489"/>
      <c r="NVL45" s="489"/>
      <c r="NVM45" s="489"/>
      <c r="NVN45" s="489"/>
      <c r="NVO45" s="489"/>
      <c r="NVP45" s="489"/>
      <c r="NVQ45" s="489"/>
      <c r="NVR45" s="489"/>
      <c r="NVS45" s="489"/>
      <c r="NVT45" s="489"/>
      <c r="NVU45" s="489"/>
      <c r="NVV45" s="489"/>
      <c r="NVW45" s="489"/>
      <c r="NVX45" s="489"/>
      <c r="NVY45" s="489"/>
      <c r="NVZ45" s="489"/>
      <c r="NWA45" s="489"/>
      <c r="NWB45" s="489"/>
      <c r="NWC45" s="489"/>
      <c r="NWD45" s="489"/>
      <c r="NWE45" s="489"/>
      <c r="NWF45" s="489"/>
      <c r="NWG45" s="489"/>
      <c r="NWH45" s="489"/>
      <c r="NWI45" s="489"/>
      <c r="NWJ45" s="489"/>
      <c r="NWK45" s="489"/>
      <c r="NWL45" s="489"/>
      <c r="NWM45" s="489"/>
      <c r="NWN45" s="489"/>
      <c r="NWO45" s="489"/>
      <c r="NWP45" s="489"/>
      <c r="NWQ45" s="489"/>
      <c r="NWR45" s="489"/>
      <c r="NWS45" s="489"/>
      <c r="NWT45" s="489"/>
      <c r="NWU45" s="489"/>
      <c r="NWV45" s="489"/>
      <c r="NWW45" s="489"/>
      <c r="NWX45" s="489"/>
      <c r="NWY45" s="489"/>
      <c r="NWZ45" s="489"/>
      <c r="NXA45" s="489"/>
      <c r="NXB45" s="489"/>
      <c r="NXC45" s="489"/>
      <c r="NXD45" s="489"/>
      <c r="NXE45" s="489"/>
      <c r="NXF45" s="489"/>
      <c r="NXG45" s="489"/>
      <c r="NXH45" s="489"/>
      <c r="NXI45" s="489"/>
      <c r="NXJ45" s="489"/>
      <c r="NXK45" s="489"/>
      <c r="NXL45" s="489"/>
      <c r="NXM45" s="489"/>
      <c r="NXN45" s="489"/>
      <c r="NXO45" s="489"/>
      <c r="NXP45" s="489"/>
      <c r="NXQ45" s="489"/>
      <c r="NXR45" s="489"/>
      <c r="NXS45" s="489"/>
      <c r="NXT45" s="489"/>
      <c r="NXU45" s="489"/>
      <c r="NXV45" s="489"/>
      <c r="NXW45" s="489"/>
      <c r="NXX45" s="489"/>
      <c r="NXY45" s="489"/>
      <c r="NXZ45" s="489"/>
      <c r="NYA45" s="489"/>
      <c r="NYB45" s="489"/>
      <c r="NYC45" s="489"/>
      <c r="NYD45" s="489"/>
      <c r="NYE45" s="489"/>
      <c r="NYF45" s="489"/>
      <c r="NYG45" s="489"/>
      <c r="NYH45" s="489"/>
      <c r="NYI45" s="489"/>
      <c r="NYJ45" s="489"/>
      <c r="NYK45" s="489"/>
      <c r="NYL45" s="489"/>
      <c r="NYM45" s="489"/>
      <c r="NYN45" s="489"/>
      <c r="NYO45" s="489"/>
      <c r="NYP45" s="489"/>
      <c r="NYQ45" s="489"/>
      <c r="NYR45" s="489"/>
      <c r="NYS45" s="489"/>
      <c r="NYT45" s="489"/>
      <c r="NYU45" s="489"/>
      <c r="NYV45" s="489"/>
      <c r="NYW45" s="489"/>
      <c r="NYX45" s="489"/>
      <c r="NYY45" s="489"/>
      <c r="NYZ45" s="489"/>
      <c r="NZA45" s="489"/>
      <c r="NZB45" s="489"/>
      <c r="NZC45" s="489"/>
      <c r="NZD45" s="489"/>
      <c r="NZE45" s="489"/>
      <c r="NZF45" s="489"/>
      <c r="NZG45" s="489"/>
      <c r="NZH45" s="489"/>
      <c r="NZI45" s="489"/>
      <c r="NZJ45" s="489"/>
      <c r="NZK45" s="489"/>
      <c r="NZL45" s="489"/>
      <c r="NZM45" s="489"/>
      <c r="NZN45" s="489"/>
      <c r="NZO45" s="489"/>
      <c r="NZP45" s="489"/>
      <c r="NZQ45" s="489"/>
      <c r="NZR45" s="489"/>
      <c r="NZS45" s="489"/>
      <c r="NZT45" s="489"/>
      <c r="NZU45" s="489"/>
      <c r="NZV45" s="489"/>
      <c r="NZW45" s="489"/>
      <c r="NZX45" s="489"/>
      <c r="NZY45" s="489"/>
      <c r="NZZ45" s="489"/>
      <c r="OAA45" s="489"/>
      <c r="OAB45" s="489"/>
      <c r="OAC45" s="489"/>
      <c r="OAD45" s="489"/>
      <c r="OAE45" s="489"/>
      <c r="OAF45" s="489"/>
      <c r="OAG45" s="489"/>
      <c r="OAH45" s="489"/>
      <c r="OAI45" s="489"/>
      <c r="OAJ45" s="489"/>
      <c r="OAK45" s="489"/>
      <c r="OAL45" s="489"/>
      <c r="OAM45" s="489"/>
      <c r="OAN45" s="489"/>
      <c r="OAO45" s="489"/>
      <c r="OAP45" s="489"/>
      <c r="OAQ45" s="489"/>
      <c r="OAR45" s="489"/>
      <c r="OAS45" s="489"/>
      <c r="OAT45" s="489"/>
      <c r="OAU45" s="489"/>
      <c r="OAV45" s="489"/>
      <c r="OAW45" s="489"/>
      <c r="OAX45" s="489"/>
      <c r="OAY45" s="489"/>
      <c r="OAZ45" s="489"/>
      <c r="OBA45" s="489"/>
      <c r="OBB45" s="489"/>
      <c r="OBC45" s="489"/>
      <c r="OBD45" s="489"/>
      <c r="OBE45" s="489"/>
      <c r="OBF45" s="489"/>
      <c r="OBG45" s="489"/>
      <c r="OBH45" s="489"/>
      <c r="OBI45" s="489"/>
      <c r="OBJ45" s="489"/>
      <c r="OBK45" s="489"/>
      <c r="OBL45" s="489"/>
      <c r="OBM45" s="489"/>
      <c r="OBN45" s="489"/>
      <c r="OBO45" s="489"/>
      <c r="OBP45" s="489"/>
      <c r="OBQ45" s="489"/>
      <c r="OBR45" s="489"/>
      <c r="OBS45" s="489"/>
      <c r="OBT45" s="489"/>
      <c r="OBU45" s="489"/>
      <c r="OBV45" s="489"/>
      <c r="OBW45" s="489"/>
      <c r="OBX45" s="489"/>
      <c r="OBY45" s="489"/>
      <c r="OBZ45" s="489"/>
      <c r="OCA45" s="489"/>
      <c r="OCB45" s="489"/>
      <c r="OCC45" s="489"/>
      <c r="OCD45" s="489"/>
      <c r="OCE45" s="489"/>
      <c r="OCF45" s="489"/>
      <c r="OCG45" s="489"/>
      <c r="OCH45" s="489"/>
      <c r="OCI45" s="489"/>
      <c r="OCJ45" s="489"/>
      <c r="OCK45" s="489"/>
      <c r="OCL45" s="489"/>
      <c r="OCM45" s="489"/>
      <c r="OCN45" s="489"/>
      <c r="OCO45" s="489"/>
      <c r="OCP45" s="489"/>
      <c r="OCQ45" s="489"/>
      <c r="OCR45" s="489"/>
      <c r="OCS45" s="489"/>
      <c r="OCT45" s="489"/>
      <c r="OCU45" s="489"/>
      <c r="OCV45" s="489"/>
      <c r="OCW45" s="489"/>
      <c r="OCX45" s="489"/>
      <c r="OCY45" s="489"/>
      <c r="OCZ45" s="489"/>
      <c r="ODA45" s="489"/>
      <c r="ODB45" s="489"/>
      <c r="ODC45" s="489"/>
      <c r="ODD45" s="489"/>
      <c r="ODE45" s="489"/>
      <c r="ODF45" s="489"/>
      <c r="ODG45" s="489"/>
      <c r="ODH45" s="489"/>
      <c r="ODI45" s="489"/>
      <c r="ODJ45" s="489"/>
      <c r="ODK45" s="489"/>
      <c r="ODL45" s="489"/>
      <c r="ODM45" s="489"/>
      <c r="ODN45" s="489"/>
      <c r="ODO45" s="489"/>
      <c r="ODP45" s="489"/>
      <c r="ODQ45" s="489"/>
      <c r="ODR45" s="489"/>
      <c r="ODS45" s="489"/>
      <c r="ODT45" s="489"/>
      <c r="ODU45" s="489"/>
      <c r="ODV45" s="489"/>
      <c r="ODW45" s="489"/>
      <c r="ODX45" s="489"/>
      <c r="ODY45" s="489"/>
      <c r="ODZ45" s="489"/>
      <c r="OEA45" s="489"/>
      <c r="OEB45" s="489"/>
      <c r="OEC45" s="489"/>
      <c r="OED45" s="489"/>
      <c r="OEE45" s="489"/>
      <c r="OEF45" s="489"/>
      <c r="OEG45" s="489"/>
      <c r="OEH45" s="489"/>
      <c r="OEI45" s="489"/>
      <c r="OEJ45" s="489"/>
      <c r="OEK45" s="489"/>
      <c r="OEL45" s="489"/>
      <c r="OEM45" s="489"/>
      <c r="OEN45" s="489"/>
      <c r="OEO45" s="489"/>
      <c r="OEP45" s="489"/>
      <c r="OEQ45" s="489"/>
      <c r="OER45" s="489"/>
      <c r="OES45" s="489"/>
      <c r="OET45" s="489"/>
      <c r="OEU45" s="489"/>
      <c r="OEV45" s="489"/>
      <c r="OEW45" s="489"/>
      <c r="OEX45" s="489"/>
      <c r="OEY45" s="489"/>
      <c r="OEZ45" s="489"/>
      <c r="OFA45" s="489"/>
      <c r="OFB45" s="489"/>
      <c r="OFC45" s="489"/>
      <c r="OFD45" s="489"/>
      <c r="OFE45" s="489"/>
      <c r="OFF45" s="489"/>
      <c r="OFG45" s="489"/>
      <c r="OFH45" s="489"/>
      <c r="OFI45" s="489"/>
      <c r="OFJ45" s="489"/>
      <c r="OFK45" s="489"/>
      <c r="OFL45" s="489"/>
      <c r="OFM45" s="489"/>
      <c r="OFN45" s="489"/>
      <c r="OFO45" s="489"/>
      <c r="OFP45" s="489"/>
      <c r="OFQ45" s="489"/>
      <c r="OFR45" s="489"/>
      <c r="OFS45" s="489"/>
      <c r="OFT45" s="489"/>
      <c r="OFU45" s="489"/>
      <c r="OFV45" s="489"/>
      <c r="OFW45" s="489"/>
      <c r="OFX45" s="489"/>
      <c r="OFY45" s="489"/>
      <c r="OFZ45" s="489"/>
      <c r="OGA45" s="489"/>
      <c r="OGB45" s="489"/>
      <c r="OGC45" s="489"/>
      <c r="OGD45" s="489"/>
      <c r="OGE45" s="489"/>
      <c r="OGF45" s="489"/>
      <c r="OGG45" s="489"/>
      <c r="OGH45" s="489"/>
      <c r="OGI45" s="489"/>
      <c r="OGJ45" s="489"/>
      <c r="OGK45" s="489"/>
      <c r="OGL45" s="489"/>
      <c r="OGM45" s="489"/>
      <c r="OGN45" s="489"/>
      <c r="OGO45" s="489"/>
      <c r="OGP45" s="489"/>
      <c r="OGQ45" s="489"/>
      <c r="OGR45" s="489"/>
      <c r="OGS45" s="489"/>
      <c r="OGT45" s="489"/>
      <c r="OGU45" s="489"/>
      <c r="OGV45" s="489"/>
      <c r="OGW45" s="489"/>
      <c r="OGX45" s="489"/>
      <c r="OGY45" s="489"/>
      <c r="OGZ45" s="489"/>
      <c r="OHA45" s="489"/>
      <c r="OHB45" s="489"/>
      <c r="OHC45" s="489"/>
      <c r="OHD45" s="489"/>
      <c r="OHE45" s="489"/>
      <c r="OHF45" s="489"/>
      <c r="OHG45" s="489"/>
      <c r="OHH45" s="489"/>
      <c r="OHI45" s="489"/>
      <c r="OHJ45" s="489"/>
      <c r="OHK45" s="489"/>
      <c r="OHL45" s="489"/>
      <c r="OHM45" s="489"/>
      <c r="OHN45" s="489"/>
      <c r="OHO45" s="489"/>
      <c r="OHP45" s="489"/>
      <c r="OHQ45" s="489"/>
      <c r="OHR45" s="489"/>
      <c r="OHS45" s="489"/>
      <c r="OHT45" s="489"/>
      <c r="OHU45" s="489"/>
      <c r="OHV45" s="489"/>
      <c r="OHW45" s="489"/>
      <c r="OHX45" s="489"/>
      <c r="OHY45" s="489"/>
      <c r="OHZ45" s="489"/>
      <c r="OIA45" s="489"/>
      <c r="OIB45" s="489"/>
      <c r="OIC45" s="489"/>
      <c r="OID45" s="489"/>
      <c r="OIE45" s="489"/>
      <c r="OIF45" s="489"/>
      <c r="OIG45" s="489"/>
      <c r="OIH45" s="489"/>
      <c r="OII45" s="489"/>
      <c r="OIJ45" s="489"/>
      <c r="OIK45" s="489"/>
      <c r="OIL45" s="489"/>
      <c r="OIM45" s="489"/>
      <c r="OIN45" s="489"/>
      <c r="OIO45" s="489"/>
      <c r="OIP45" s="489"/>
      <c r="OIQ45" s="489"/>
      <c r="OIR45" s="489"/>
      <c r="OIS45" s="489"/>
      <c r="OIT45" s="489"/>
      <c r="OIU45" s="489"/>
      <c r="OIV45" s="489"/>
      <c r="OIW45" s="489"/>
      <c r="OIX45" s="489"/>
      <c r="OIY45" s="489"/>
      <c r="OIZ45" s="489"/>
      <c r="OJA45" s="489"/>
      <c r="OJB45" s="489"/>
      <c r="OJC45" s="489"/>
      <c r="OJD45" s="489"/>
      <c r="OJE45" s="489"/>
      <c r="OJF45" s="489"/>
      <c r="OJG45" s="489"/>
      <c r="OJH45" s="489"/>
      <c r="OJI45" s="489"/>
      <c r="OJJ45" s="489"/>
      <c r="OJK45" s="489"/>
      <c r="OJL45" s="489"/>
      <c r="OJM45" s="489"/>
      <c r="OJN45" s="489"/>
      <c r="OJO45" s="489"/>
      <c r="OJP45" s="489"/>
      <c r="OJQ45" s="489"/>
      <c r="OJR45" s="489"/>
      <c r="OJS45" s="489"/>
      <c r="OJT45" s="489"/>
      <c r="OJU45" s="489"/>
      <c r="OJV45" s="489"/>
      <c r="OJW45" s="489"/>
      <c r="OJX45" s="489"/>
      <c r="OJY45" s="489"/>
      <c r="OJZ45" s="489"/>
      <c r="OKA45" s="489"/>
      <c r="OKB45" s="489"/>
      <c r="OKC45" s="489"/>
      <c r="OKD45" s="489"/>
      <c r="OKE45" s="489"/>
      <c r="OKF45" s="489"/>
      <c r="OKG45" s="489"/>
      <c r="OKH45" s="489"/>
      <c r="OKI45" s="489"/>
      <c r="OKJ45" s="489"/>
      <c r="OKK45" s="489"/>
      <c r="OKL45" s="489"/>
      <c r="OKM45" s="489"/>
      <c r="OKN45" s="489"/>
      <c r="OKO45" s="489"/>
      <c r="OKP45" s="489"/>
      <c r="OKQ45" s="489"/>
      <c r="OKR45" s="489"/>
      <c r="OKS45" s="489"/>
      <c r="OKT45" s="489"/>
      <c r="OKU45" s="489"/>
      <c r="OKV45" s="489"/>
      <c r="OKW45" s="489"/>
      <c r="OKX45" s="489"/>
      <c r="OKY45" s="489"/>
      <c r="OKZ45" s="489"/>
      <c r="OLA45" s="489"/>
      <c r="OLB45" s="489"/>
      <c r="OLC45" s="489"/>
      <c r="OLD45" s="489"/>
      <c r="OLE45" s="489"/>
      <c r="OLF45" s="489"/>
      <c r="OLG45" s="489"/>
      <c r="OLH45" s="489"/>
      <c r="OLI45" s="489"/>
      <c r="OLJ45" s="489"/>
      <c r="OLK45" s="489"/>
      <c r="OLL45" s="489"/>
      <c r="OLM45" s="489"/>
      <c r="OLN45" s="489"/>
      <c r="OLO45" s="489"/>
      <c r="OLP45" s="489"/>
      <c r="OLQ45" s="489"/>
      <c r="OLR45" s="489"/>
      <c r="OLS45" s="489"/>
      <c r="OLT45" s="489"/>
      <c r="OLU45" s="489"/>
      <c r="OLV45" s="489"/>
      <c r="OLW45" s="489"/>
      <c r="OLX45" s="489"/>
      <c r="OLY45" s="489"/>
      <c r="OLZ45" s="489"/>
      <c r="OMA45" s="489"/>
      <c r="OMB45" s="489"/>
      <c r="OMC45" s="489"/>
      <c r="OMD45" s="489"/>
      <c r="OME45" s="489"/>
      <c r="OMF45" s="489"/>
      <c r="OMG45" s="489"/>
      <c r="OMH45" s="489"/>
      <c r="OMI45" s="489"/>
      <c r="OMJ45" s="489"/>
      <c r="OMK45" s="489"/>
      <c r="OML45" s="489"/>
      <c r="OMM45" s="489"/>
      <c r="OMN45" s="489"/>
      <c r="OMO45" s="489"/>
      <c r="OMP45" s="489"/>
      <c r="OMQ45" s="489"/>
      <c r="OMR45" s="489"/>
      <c r="OMS45" s="489"/>
      <c r="OMT45" s="489"/>
      <c r="OMU45" s="489"/>
      <c r="OMV45" s="489"/>
      <c r="OMW45" s="489"/>
      <c r="OMX45" s="489"/>
      <c r="OMY45" s="489"/>
      <c r="OMZ45" s="489"/>
      <c r="ONA45" s="489"/>
      <c r="ONB45" s="489"/>
      <c r="ONC45" s="489"/>
      <c r="OND45" s="489"/>
      <c r="ONE45" s="489"/>
      <c r="ONF45" s="489"/>
      <c r="ONG45" s="489"/>
      <c r="ONH45" s="489"/>
      <c r="ONI45" s="489"/>
      <c r="ONJ45" s="489"/>
      <c r="ONK45" s="489"/>
      <c r="ONL45" s="489"/>
      <c r="ONM45" s="489"/>
      <c r="ONN45" s="489"/>
      <c r="ONO45" s="489"/>
      <c r="ONP45" s="489"/>
      <c r="ONQ45" s="489"/>
      <c r="ONR45" s="489"/>
      <c r="ONS45" s="489"/>
      <c r="ONT45" s="489"/>
      <c r="ONU45" s="489"/>
      <c r="ONV45" s="489"/>
      <c r="ONW45" s="489"/>
      <c r="ONX45" s="489"/>
      <c r="ONY45" s="489"/>
      <c r="ONZ45" s="489"/>
      <c r="OOA45" s="489"/>
      <c r="OOB45" s="489"/>
      <c r="OOC45" s="489"/>
      <c r="OOD45" s="489"/>
      <c r="OOE45" s="489"/>
      <c r="OOF45" s="489"/>
      <c r="OOG45" s="489"/>
      <c r="OOH45" s="489"/>
      <c r="OOI45" s="489"/>
      <c r="OOJ45" s="489"/>
      <c r="OOK45" s="489"/>
      <c r="OOL45" s="489"/>
      <c r="OOM45" s="489"/>
      <c r="OON45" s="489"/>
      <c r="OOO45" s="489"/>
      <c r="OOP45" s="489"/>
      <c r="OOQ45" s="489"/>
      <c r="OOR45" s="489"/>
      <c r="OOS45" s="489"/>
      <c r="OOT45" s="489"/>
      <c r="OOU45" s="489"/>
      <c r="OOV45" s="489"/>
      <c r="OOW45" s="489"/>
      <c r="OOX45" s="489"/>
      <c r="OOY45" s="489"/>
      <c r="OOZ45" s="489"/>
      <c r="OPA45" s="489"/>
      <c r="OPB45" s="489"/>
      <c r="OPC45" s="489"/>
      <c r="OPD45" s="489"/>
      <c r="OPE45" s="489"/>
      <c r="OPF45" s="489"/>
      <c r="OPG45" s="489"/>
      <c r="OPH45" s="489"/>
      <c r="OPI45" s="489"/>
      <c r="OPJ45" s="489"/>
      <c r="OPK45" s="489"/>
      <c r="OPL45" s="489"/>
      <c r="OPM45" s="489"/>
      <c r="OPN45" s="489"/>
      <c r="OPO45" s="489"/>
      <c r="OPP45" s="489"/>
      <c r="OPQ45" s="489"/>
      <c r="OPR45" s="489"/>
      <c r="OPS45" s="489"/>
      <c r="OPT45" s="489"/>
      <c r="OPU45" s="489"/>
      <c r="OPV45" s="489"/>
      <c r="OPW45" s="489"/>
      <c r="OPX45" s="489"/>
      <c r="OPY45" s="489"/>
      <c r="OPZ45" s="489"/>
      <c r="OQA45" s="489"/>
      <c r="OQB45" s="489"/>
      <c r="OQC45" s="489"/>
      <c r="OQD45" s="489"/>
      <c r="OQE45" s="489"/>
      <c r="OQF45" s="489"/>
      <c r="OQG45" s="489"/>
      <c r="OQH45" s="489"/>
      <c r="OQI45" s="489"/>
      <c r="OQJ45" s="489"/>
      <c r="OQK45" s="489"/>
      <c r="OQL45" s="489"/>
      <c r="OQM45" s="489"/>
      <c r="OQN45" s="489"/>
      <c r="OQO45" s="489"/>
      <c r="OQP45" s="489"/>
      <c r="OQQ45" s="489"/>
      <c r="OQR45" s="489"/>
      <c r="OQS45" s="489"/>
      <c r="OQT45" s="489"/>
      <c r="OQU45" s="489"/>
      <c r="OQV45" s="489"/>
      <c r="OQW45" s="489"/>
      <c r="OQX45" s="489"/>
      <c r="OQY45" s="489"/>
      <c r="OQZ45" s="489"/>
      <c r="ORA45" s="489"/>
      <c r="ORB45" s="489"/>
      <c r="ORC45" s="489"/>
      <c r="ORD45" s="489"/>
      <c r="ORE45" s="489"/>
      <c r="ORF45" s="489"/>
      <c r="ORG45" s="489"/>
      <c r="ORH45" s="489"/>
      <c r="ORI45" s="489"/>
      <c r="ORJ45" s="489"/>
      <c r="ORK45" s="489"/>
      <c r="ORL45" s="489"/>
      <c r="ORM45" s="489"/>
      <c r="ORN45" s="489"/>
      <c r="ORO45" s="489"/>
      <c r="ORP45" s="489"/>
      <c r="ORQ45" s="489"/>
      <c r="ORR45" s="489"/>
      <c r="ORS45" s="489"/>
      <c r="ORT45" s="489"/>
      <c r="ORU45" s="489"/>
      <c r="ORV45" s="489"/>
      <c r="ORW45" s="489"/>
      <c r="ORX45" s="489"/>
      <c r="ORY45" s="489"/>
      <c r="ORZ45" s="489"/>
      <c r="OSA45" s="489"/>
      <c r="OSB45" s="489"/>
      <c r="OSC45" s="489"/>
      <c r="OSD45" s="489"/>
      <c r="OSE45" s="489"/>
      <c r="OSF45" s="489"/>
      <c r="OSG45" s="489"/>
      <c r="OSH45" s="489"/>
      <c r="OSI45" s="489"/>
      <c r="OSJ45" s="489"/>
      <c r="OSK45" s="489"/>
      <c r="OSL45" s="489"/>
      <c r="OSM45" s="489"/>
      <c r="OSN45" s="489"/>
      <c r="OSO45" s="489"/>
      <c r="OSP45" s="489"/>
      <c r="OSQ45" s="489"/>
      <c r="OSR45" s="489"/>
      <c r="OSS45" s="489"/>
      <c r="OST45" s="489"/>
      <c r="OSU45" s="489"/>
      <c r="OSV45" s="489"/>
      <c r="OSW45" s="489"/>
      <c r="OSX45" s="489"/>
      <c r="OSY45" s="489"/>
      <c r="OSZ45" s="489"/>
      <c r="OTA45" s="489"/>
      <c r="OTB45" s="489"/>
      <c r="OTC45" s="489"/>
      <c r="OTD45" s="489"/>
      <c r="OTE45" s="489"/>
      <c r="OTF45" s="489"/>
      <c r="OTG45" s="489"/>
      <c r="OTH45" s="489"/>
      <c r="OTI45" s="489"/>
      <c r="OTJ45" s="489"/>
      <c r="OTK45" s="489"/>
      <c r="OTL45" s="489"/>
      <c r="OTM45" s="489"/>
      <c r="OTN45" s="489"/>
      <c r="OTO45" s="489"/>
      <c r="OTP45" s="489"/>
      <c r="OTQ45" s="489"/>
      <c r="OTR45" s="489"/>
      <c r="OTS45" s="489"/>
      <c r="OTT45" s="489"/>
      <c r="OTU45" s="489"/>
      <c r="OTV45" s="489"/>
      <c r="OTW45" s="489"/>
      <c r="OTX45" s="489"/>
      <c r="OTY45" s="489"/>
      <c r="OTZ45" s="489"/>
      <c r="OUA45" s="489"/>
      <c r="OUB45" s="489"/>
      <c r="OUC45" s="489"/>
      <c r="OUD45" s="489"/>
      <c r="OUE45" s="489"/>
      <c r="OUF45" s="489"/>
      <c r="OUG45" s="489"/>
      <c r="OUH45" s="489"/>
      <c r="OUI45" s="489"/>
      <c r="OUJ45" s="489"/>
      <c r="OUK45" s="489"/>
      <c r="OUL45" s="489"/>
      <c r="OUM45" s="489"/>
      <c r="OUN45" s="489"/>
      <c r="OUO45" s="489"/>
      <c r="OUP45" s="489"/>
      <c r="OUQ45" s="489"/>
      <c r="OUR45" s="489"/>
      <c r="OUS45" s="489"/>
      <c r="OUT45" s="489"/>
      <c r="OUU45" s="489"/>
      <c r="OUV45" s="489"/>
      <c r="OUW45" s="489"/>
      <c r="OUX45" s="489"/>
      <c r="OUY45" s="489"/>
      <c r="OUZ45" s="489"/>
      <c r="OVA45" s="489"/>
      <c r="OVB45" s="489"/>
      <c r="OVC45" s="489"/>
      <c r="OVD45" s="489"/>
      <c r="OVE45" s="489"/>
      <c r="OVF45" s="489"/>
      <c r="OVG45" s="489"/>
      <c r="OVH45" s="489"/>
      <c r="OVI45" s="489"/>
      <c r="OVJ45" s="489"/>
      <c r="OVK45" s="489"/>
      <c r="OVL45" s="489"/>
      <c r="OVM45" s="489"/>
      <c r="OVN45" s="489"/>
      <c r="OVO45" s="489"/>
      <c r="OVP45" s="489"/>
      <c r="OVQ45" s="489"/>
      <c r="OVR45" s="489"/>
      <c r="OVS45" s="489"/>
      <c r="OVT45" s="489"/>
      <c r="OVU45" s="489"/>
      <c r="OVV45" s="489"/>
      <c r="OVW45" s="489"/>
      <c r="OVX45" s="489"/>
      <c r="OVY45" s="489"/>
      <c r="OVZ45" s="489"/>
      <c r="OWA45" s="489"/>
      <c r="OWB45" s="489"/>
      <c r="OWC45" s="489"/>
      <c r="OWD45" s="489"/>
      <c r="OWE45" s="489"/>
      <c r="OWF45" s="489"/>
      <c r="OWG45" s="489"/>
      <c r="OWH45" s="489"/>
      <c r="OWI45" s="489"/>
      <c r="OWJ45" s="489"/>
      <c r="OWK45" s="489"/>
      <c r="OWL45" s="489"/>
      <c r="OWM45" s="489"/>
      <c r="OWN45" s="489"/>
      <c r="OWO45" s="489"/>
      <c r="OWP45" s="489"/>
      <c r="OWQ45" s="489"/>
      <c r="OWR45" s="489"/>
      <c r="OWS45" s="489"/>
      <c r="OWT45" s="489"/>
      <c r="OWU45" s="489"/>
      <c r="OWV45" s="489"/>
      <c r="OWW45" s="489"/>
      <c r="OWX45" s="489"/>
      <c r="OWY45" s="489"/>
      <c r="OWZ45" s="489"/>
      <c r="OXA45" s="489"/>
      <c r="OXB45" s="489"/>
      <c r="OXC45" s="489"/>
      <c r="OXD45" s="489"/>
      <c r="OXE45" s="489"/>
      <c r="OXF45" s="489"/>
      <c r="OXG45" s="489"/>
      <c r="OXH45" s="489"/>
      <c r="OXI45" s="489"/>
      <c r="OXJ45" s="489"/>
      <c r="OXK45" s="489"/>
      <c r="OXL45" s="489"/>
      <c r="OXM45" s="489"/>
      <c r="OXN45" s="489"/>
      <c r="OXO45" s="489"/>
      <c r="OXP45" s="489"/>
      <c r="OXQ45" s="489"/>
      <c r="OXR45" s="489"/>
      <c r="OXS45" s="489"/>
      <c r="OXT45" s="489"/>
      <c r="OXU45" s="489"/>
      <c r="OXV45" s="489"/>
      <c r="OXW45" s="489"/>
      <c r="OXX45" s="489"/>
      <c r="OXY45" s="489"/>
      <c r="OXZ45" s="489"/>
      <c r="OYA45" s="489"/>
      <c r="OYB45" s="489"/>
      <c r="OYC45" s="489"/>
      <c r="OYD45" s="489"/>
      <c r="OYE45" s="489"/>
      <c r="OYF45" s="489"/>
      <c r="OYG45" s="489"/>
      <c r="OYH45" s="489"/>
      <c r="OYI45" s="489"/>
      <c r="OYJ45" s="489"/>
      <c r="OYK45" s="489"/>
      <c r="OYL45" s="489"/>
      <c r="OYM45" s="489"/>
      <c r="OYN45" s="489"/>
      <c r="OYO45" s="489"/>
      <c r="OYP45" s="489"/>
      <c r="OYQ45" s="489"/>
      <c r="OYR45" s="489"/>
      <c r="OYS45" s="489"/>
      <c r="OYT45" s="489"/>
      <c r="OYU45" s="489"/>
      <c r="OYV45" s="489"/>
      <c r="OYW45" s="489"/>
      <c r="OYX45" s="489"/>
      <c r="OYY45" s="489"/>
      <c r="OYZ45" s="489"/>
      <c r="OZA45" s="489"/>
      <c r="OZB45" s="489"/>
      <c r="OZC45" s="489"/>
      <c r="OZD45" s="489"/>
      <c r="OZE45" s="489"/>
      <c r="OZF45" s="489"/>
      <c r="OZG45" s="489"/>
      <c r="OZH45" s="489"/>
      <c r="OZI45" s="489"/>
      <c r="OZJ45" s="489"/>
      <c r="OZK45" s="489"/>
      <c r="OZL45" s="489"/>
      <c r="OZM45" s="489"/>
      <c r="OZN45" s="489"/>
      <c r="OZO45" s="489"/>
      <c r="OZP45" s="489"/>
      <c r="OZQ45" s="489"/>
      <c r="OZR45" s="489"/>
      <c r="OZS45" s="489"/>
      <c r="OZT45" s="489"/>
      <c r="OZU45" s="489"/>
      <c r="OZV45" s="489"/>
      <c r="OZW45" s="489"/>
      <c r="OZX45" s="489"/>
      <c r="OZY45" s="489"/>
      <c r="OZZ45" s="489"/>
      <c r="PAA45" s="489"/>
      <c r="PAB45" s="489"/>
      <c r="PAC45" s="489"/>
      <c r="PAD45" s="489"/>
      <c r="PAE45" s="489"/>
      <c r="PAF45" s="489"/>
      <c r="PAG45" s="489"/>
      <c r="PAH45" s="489"/>
      <c r="PAI45" s="489"/>
      <c r="PAJ45" s="489"/>
      <c r="PAK45" s="489"/>
      <c r="PAL45" s="489"/>
      <c r="PAM45" s="489"/>
      <c r="PAN45" s="489"/>
      <c r="PAO45" s="489"/>
      <c r="PAP45" s="489"/>
      <c r="PAQ45" s="489"/>
      <c r="PAR45" s="489"/>
      <c r="PAS45" s="489"/>
      <c r="PAT45" s="489"/>
      <c r="PAU45" s="489"/>
      <c r="PAV45" s="489"/>
      <c r="PAW45" s="489"/>
      <c r="PAX45" s="489"/>
      <c r="PAY45" s="489"/>
      <c r="PAZ45" s="489"/>
      <c r="PBA45" s="489"/>
      <c r="PBB45" s="489"/>
      <c r="PBC45" s="489"/>
      <c r="PBD45" s="489"/>
      <c r="PBE45" s="489"/>
      <c r="PBF45" s="489"/>
      <c r="PBG45" s="489"/>
      <c r="PBH45" s="489"/>
      <c r="PBI45" s="489"/>
      <c r="PBJ45" s="489"/>
      <c r="PBK45" s="489"/>
      <c r="PBL45" s="489"/>
      <c r="PBM45" s="489"/>
      <c r="PBN45" s="489"/>
      <c r="PBO45" s="489"/>
      <c r="PBP45" s="489"/>
      <c r="PBQ45" s="489"/>
      <c r="PBR45" s="489"/>
      <c r="PBS45" s="489"/>
      <c r="PBT45" s="489"/>
      <c r="PBU45" s="489"/>
      <c r="PBV45" s="489"/>
      <c r="PBW45" s="489"/>
      <c r="PBX45" s="489"/>
      <c r="PBY45" s="489"/>
      <c r="PBZ45" s="489"/>
      <c r="PCA45" s="489"/>
      <c r="PCB45" s="489"/>
      <c r="PCC45" s="489"/>
      <c r="PCD45" s="489"/>
      <c r="PCE45" s="489"/>
      <c r="PCF45" s="489"/>
      <c r="PCG45" s="489"/>
      <c r="PCH45" s="489"/>
      <c r="PCI45" s="489"/>
      <c r="PCJ45" s="489"/>
      <c r="PCK45" s="489"/>
      <c r="PCL45" s="489"/>
      <c r="PCM45" s="489"/>
      <c r="PCN45" s="489"/>
      <c r="PCO45" s="489"/>
      <c r="PCP45" s="489"/>
      <c r="PCQ45" s="489"/>
      <c r="PCR45" s="489"/>
      <c r="PCS45" s="489"/>
      <c r="PCT45" s="489"/>
      <c r="PCU45" s="489"/>
      <c r="PCV45" s="489"/>
      <c r="PCW45" s="489"/>
      <c r="PCX45" s="489"/>
      <c r="PCY45" s="489"/>
      <c r="PCZ45" s="489"/>
      <c r="PDA45" s="489"/>
      <c r="PDB45" s="489"/>
      <c r="PDC45" s="489"/>
      <c r="PDD45" s="489"/>
      <c r="PDE45" s="489"/>
      <c r="PDF45" s="489"/>
      <c r="PDG45" s="489"/>
      <c r="PDH45" s="489"/>
      <c r="PDI45" s="489"/>
      <c r="PDJ45" s="489"/>
      <c r="PDK45" s="489"/>
      <c r="PDL45" s="489"/>
      <c r="PDM45" s="489"/>
      <c r="PDN45" s="489"/>
      <c r="PDO45" s="489"/>
      <c r="PDP45" s="489"/>
      <c r="PDQ45" s="489"/>
      <c r="PDR45" s="489"/>
      <c r="PDS45" s="489"/>
      <c r="PDT45" s="489"/>
      <c r="PDU45" s="489"/>
      <c r="PDV45" s="489"/>
      <c r="PDW45" s="489"/>
      <c r="PDX45" s="489"/>
      <c r="PDY45" s="489"/>
      <c r="PDZ45" s="489"/>
      <c r="PEA45" s="489"/>
      <c r="PEB45" s="489"/>
      <c r="PEC45" s="489"/>
      <c r="PED45" s="489"/>
      <c r="PEE45" s="489"/>
      <c r="PEF45" s="489"/>
      <c r="PEG45" s="489"/>
      <c r="PEH45" s="489"/>
      <c r="PEI45" s="489"/>
      <c r="PEJ45" s="489"/>
      <c r="PEK45" s="489"/>
      <c r="PEL45" s="489"/>
      <c r="PEM45" s="489"/>
      <c r="PEN45" s="489"/>
      <c r="PEO45" s="489"/>
      <c r="PEP45" s="489"/>
      <c r="PEQ45" s="489"/>
      <c r="PER45" s="489"/>
      <c r="PES45" s="489"/>
      <c r="PET45" s="489"/>
      <c r="PEU45" s="489"/>
      <c r="PEV45" s="489"/>
      <c r="PEW45" s="489"/>
      <c r="PEX45" s="489"/>
      <c r="PEY45" s="489"/>
      <c r="PEZ45" s="489"/>
      <c r="PFA45" s="489"/>
      <c r="PFB45" s="489"/>
      <c r="PFC45" s="489"/>
      <c r="PFD45" s="489"/>
      <c r="PFE45" s="489"/>
      <c r="PFF45" s="489"/>
      <c r="PFG45" s="489"/>
      <c r="PFH45" s="489"/>
      <c r="PFI45" s="489"/>
      <c r="PFJ45" s="489"/>
      <c r="PFK45" s="489"/>
      <c r="PFL45" s="489"/>
      <c r="PFM45" s="489"/>
      <c r="PFN45" s="489"/>
      <c r="PFO45" s="489"/>
      <c r="PFP45" s="489"/>
      <c r="PFQ45" s="489"/>
      <c r="PFR45" s="489"/>
      <c r="PFS45" s="489"/>
      <c r="PFT45" s="489"/>
      <c r="PFU45" s="489"/>
      <c r="PFV45" s="489"/>
      <c r="PFW45" s="489"/>
      <c r="PFX45" s="489"/>
      <c r="PFY45" s="489"/>
      <c r="PFZ45" s="489"/>
      <c r="PGA45" s="489"/>
      <c r="PGB45" s="489"/>
      <c r="PGC45" s="489"/>
      <c r="PGD45" s="489"/>
      <c r="PGE45" s="489"/>
      <c r="PGF45" s="489"/>
      <c r="PGG45" s="489"/>
      <c r="PGH45" s="489"/>
      <c r="PGI45" s="489"/>
      <c r="PGJ45" s="489"/>
      <c r="PGK45" s="489"/>
      <c r="PGL45" s="489"/>
      <c r="PGM45" s="489"/>
      <c r="PGN45" s="489"/>
      <c r="PGO45" s="489"/>
      <c r="PGP45" s="489"/>
      <c r="PGQ45" s="489"/>
      <c r="PGR45" s="489"/>
      <c r="PGS45" s="489"/>
      <c r="PGT45" s="489"/>
      <c r="PGU45" s="489"/>
      <c r="PGV45" s="489"/>
      <c r="PGW45" s="489"/>
      <c r="PGX45" s="489"/>
      <c r="PGY45" s="489"/>
      <c r="PGZ45" s="489"/>
      <c r="PHA45" s="489"/>
      <c r="PHB45" s="489"/>
      <c r="PHC45" s="489"/>
      <c r="PHD45" s="489"/>
      <c r="PHE45" s="489"/>
      <c r="PHF45" s="489"/>
      <c r="PHG45" s="489"/>
      <c r="PHH45" s="489"/>
      <c r="PHI45" s="489"/>
      <c r="PHJ45" s="489"/>
      <c r="PHK45" s="489"/>
      <c r="PHL45" s="489"/>
      <c r="PHM45" s="489"/>
      <c r="PHN45" s="489"/>
      <c r="PHO45" s="489"/>
      <c r="PHP45" s="489"/>
      <c r="PHQ45" s="489"/>
      <c r="PHR45" s="489"/>
      <c r="PHS45" s="489"/>
      <c r="PHT45" s="489"/>
      <c r="PHU45" s="489"/>
      <c r="PHV45" s="489"/>
      <c r="PHW45" s="489"/>
      <c r="PHX45" s="489"/>
      <c r="PHY45" s="489"/>
      <c r="PHZ45" s="489"/>
      <c r="PIA45" s="489"/>
      <c r="PIB45" s="489"/>
      <c r="PIC45" s="489"/>
      <c r="PID45" s="489"/>
      <c r="PIE45" s="489"/>
      <c r="PIF45" s="489"/>
      <c r="PIG45" s="489"/>
      <c r="PIH45" s="489"/>
      <c r="PII45" s="489"/>
      <c r="PIJ45" s="489"/>
      <c r="PIK45" s="489"/>
      <c r="PIL45" s="489"/>
      <c r="PIM45" s="489"/>
      <c r="PIN45" s="489"/>
      <c r="PIO45" s="489"/>
      <c r="PIP45" s="489"/>
      <c r="PIQ45" s="489"/>
      <c r="PIR45" s="489"/>
      <c r="PIS45" s="489"/>
      <c r="PIT45" s="489"/>
      <c r="PIU45" s="489"/>
      <c r="PIV45" s="489"/>
      <c r="PIW45" s="489"/>
      <c r="PIX45" s="489"/>
      <c r="PIY45" s="489"/>
      <c r="PIZ45" s="489"/>
      <c r="PJA45" s="489"/>
      <c r="PJB45" s="489"/>
      <c r="PJC45" s="489"/>
      <c r="PJD45" s="489"/>
      <c r="PJE45" s="489"/>
      <c r="PJF45" s="489"/>
      <c r="PJG45" s="489"/>
      <c r="PJH45" s="489"/>
      <c r="PJI45" s="489"/>
      <c r="PJJ45" s="489"/>
      <c r="PJK45" s="489"/>
      <c r="PJL45" s="489"/>
      <c r="PJM45" s="489"/>
      <c r="PJN45" s="489"/>
      <c r="PJO45" s="489"/>
      <c r="PJP45" s="489"/>
      <c r="PJQ45" s="489"/>
      <c r="PJR45" s="489"/>
      <c r="PJS45" s="489"/>
      <c r="PJT45" s="489"/>
      <c r="PJU45" s="489"/>
      <c r="PJV45" s="489"/>
      <c r="PJW45" s="489"/>
      <c r="PJX45" s="489"/>
      <c r="PJY45" s="489"/>
      <c r="PJZ45" s="489"/>
      <c r="PKA45" s="489"/>
      <c r="PKB45" s="489"/>
      <c r="PKC45" s="489"/>
      <c r="PKD45" s="489"/>
      <c r="PKE45" s="489"/>
      <c r="PKF45" s="489"/>
      <c r="PKG45" s="489"/>
      <c r="PKH45" s="489"/>
      <c r="PKI45" s="489"/>
      <c r="PKJ45" s="489"/>
      <c r="PKK45" s="489"/>
      <c r="PKL45" s="489"/>
      <c r="PKM45" s="489"/>
      <c r="PKN45" s="489"/>
      <c r="PKO45" s="489"/>
      <c r="PKP45" s="489"/>
      <c r="PKQ45" s="489"/>
      <c r="PKR45" s="489"/>
      <c r="PKS45" s="489"/>
      <c r="PKT45" s="489"/>
      <c r="PKU45" s="489"/>
      <c r="PKV45" s="489"/>
      <c r="PKW45" s="489"/>
      <c r="PKX45" s="489"/>
      <c r="PKY45" s="489"/>
      <c r="PKZ45" s="489"/>
      <c r="PLA45" s="489"/>
      <c r="PLB45" s="489"/>
      <c r="PLC45" s="489"/>
      <c r="PLD45" s="489"/>
      <c r="PLE45" s="489"/>
      <c r="PLF45" s="489"/>
      <c r="PLG45" s="489"/>
      <c r="PLH45" s="489"/>
      <c r="PLI45" s="489"/>
      <c r="PLJ45" s="489"/>
      <c r="PLK45" s="489"/>
      <c r="PLL45" s="489"/>
      <c r="PLM45" s="489"/>
      <c r="PLN45" s="489"/>
      <c r="PLO45" s="489"/>
      <c r="PLP45" s="489"/>
      <c r="PLQ45" s="489"/>
      <c r="PLR45" s="489"/>
      <c r="PLS45" s="489"/>
      <c r="PLT45" s="489"/>
      <c r="PLU45" s="489"/>
      <c r="PLV45" s="489"/>
      <c r="PLW45" s="489"/>
      <c r="PLX45" s="489"/>
      <c r="PLY45" s="489"/>
      <c r="PLZ45" s="489"/>
      <c r="PMA45" s="489"/>
      <c r="PMB45" s="489"/>
      <c r="PMC45" s="489"/>
      <c r="PMD45" s="489"/>
      <c r="PME45" s="489"/>
      <c r="PMF45" s="489"/>
      <c r="PMG45" s="489"/>
      <c r="PMH45" s="489"/>
      <c r="PMI45" s="489"/>
      <c r="PMJ45" s="489"/>
      <c r="PMK45" s="489"/>
      <c r="PML45" s="489"/>
      <c r="PMM45" s="489"/>
      <c r="PMN45" s="489"/>
      <c r="PMO45" s="489"/>
      <c r="PMP45" s="489"/>
      <c r="PMQ45" s="489"/>
      <c r="PMR45" s="489"/>
      <c r="PMS45" s="489"/>
      <c r="PMT45" s="489"/>
      <c r="PMU45" s="489"/>
      <c r="PMV45" s="489"/>
      <c r="PMW45" s="489"/>
      <c r="PMX45" s="489"/>
      <c r="PMY45" s="489"/>
      <c r="PMZ45" s="489"/>
      <c r="PNA45" s="489"/>
      <c r="PNB45" s="489"/>
      <c r="PNC45" s="489"/>
      <c r="PND45" s="489"/>
      <c r="PNE45" s="489"/>
      <c r="PNF45" s="489"/>
      <c r="PNG45" s="489"/>
      <c r="PNH45" s="489"/>
      <c r="PNI45" s="489"/>
      <c r="PNJ45" s="489"/>
      <c r="PNK45" s="489"/>
      <c r="PNL45" s="489"/>
      <c r="PNM45" s="489"/>
      <c r="PNN45" s="489"/>
      <c r="PNO45" s="489"/>
      <c r="PNP45" s="489"/>
      <c r="PNQ45" s="489"/>
      <c r="PNR45" s="489"/>
      <c r="PNS45" s="489"/>
      <c r="PNT45" s="489"/>
      <c r="PNU45" s="489"/>
      <c r="PNV45" s="489"/>
      <c r="PNW45" s="489"/>
      <c r="PNX45" s="489"/>
      <c r="PNY45" s="489"/>
      <c r="PNZ45" s="489"/>
      <c r="POA45" s="489"/>
      <c r="POB45" s="489"/>
      <c r="POC45" s="489"/>
      <c r="POD45" s="489"/>
      <c r="POE45" s="489"/>
      <c r="POF45" s="489"/>
      <c r="POG45" s="489"/>
      <c r="POH45" s="489"/>
      <c r="POI45" s="489"/>
      <c r="POJ45" s="489"/>
      <c r="POK45" s="489"/>
      <c r="POL45" s="489"/>
      <c r="POM45" s="489"/>
      <c r="PON45" s="489"/>
      <c r="POO45" s="489"/>
      <c r="POP45" s="489"/>
      <c r="POQ45" s="489"/>
      <c r="POR45" s="489"/>
      <c r="POS45" s="489"/>
      <c r="POT45" s="489"/>
      <c r="POU45" s="489"/>
      <c r="POV45" s="489"/>
      <c r="POW45" s="489"/>
      <c r="POX45" s="489"/>
      <c r="POY45" s="489"/>
      <c r="POZ45" s="489"/>
      <c r="PPA45" s="489"/>
      <c r="PPB45" s="489"/>
      <c r="PPC45" s="489"/>
      <c r="PPD45" s="489"/>
      <c r="PPE45" s="489"/>
      <c r="PPF45" s="489"/>
      <c r="PPG45" s="489"/>
      <c r="PPH45" s="489"/>
      <c r="PPI45" s="489"/>
      <c r="PPJ45" s="489"/>
      <c r="PPK45" s="489"/>
      <c r="PPL45" s="489"/>
      <c r="PPM45" s="489"/>
      <c r="PPN45" s="489"/>
      <c r="PPO45" s="489"/>
      <c r="PPP45" s="489"/>
      <c r="PPQ45" s="489"/>
      <c r="PPR45" s="489"/>
      <c r="PPS45" s="489"/>
      <c r="PPT45" s="489"/>
      <c r="PPU45" s="489"/>
      <c r="PPV45" s="489"/>
      <c r="PPW45" s="489"/>
      <c r="PPX45" s="489"/>
      <c r="PPY45" s="489"/>
      <c r="PPZ45" s="489"/>
      <c r="PQA45" s="489"/>
      <c r="PQB45" s="489"/>
      <c r="PQC45" s="489"/>
      <c r="PQD45" s="489"/>
      <c r="PQE45" s="489"/>
      <c r="PQF45" s="489"/>
      <c r="PQG45" s="489"/>
      <c r="PQH45" s="489"/>
      <c r="PQI45" s="489"/>
      <c r="PQJ45" s="489"/>
      <c r="PQK45" s="489"/>
      <c r="PQL45" s="489"/>
      <c r="PQM45" s="489"/>
      <c r="PQN45" s="489"/>
      <c r="PQO45" s="489"/>
      <c r="PQP45" s="489"/>
      <c r="PQQ45" s="489"/>
      <c r="PQR45" s="489"/>
      <c r="PQS45" s="489"/>
      <c r="PQT45" s="489"/>
      <c r="PQU45" s="489"/>
      <c r="PQV45" s="489"/>
      <c r="PQW45" s="489"/>
      <c r="PQX45" s="489"/>
      <c r="PQY45" s="489"/>
      <c r="PQZ45" s="489"/>
      <c r="PRA45" s="489"/>
      <c r="PRB45" s="489"/>
      <c r="PRC45" s="489"/>
      <c r="PRD45" s="489"/>
      <c r="PRE45" s="489"/>
      <c r="PRF45" s="489"/>
      <c r="PRG45" s="489"/>
      <c r="PRH45" s="489"/>
      <c r="PRI45" s="489"/>
      <c r="PRJ45" s="489"/>
      <c r="PRK45" s="489"/>
      <c r="PRL45" s="489"/>
      <c r="PRM45" s="489"/>
      <c r="PRN45" s="489"/>
      <c r="PRO45" s="489"/>
      <c r="PRP45" s="489"/>
      <c r="PRQ45" s="489"/>
      <c r="PRR45" s="489"/>
      <c r="PRS45" s="489"/>
      <c r="PRT45" s="489"/>
      <c r="PRU45" s="489"/>
      <c r="PRV45" s="489"/>
      <c r="PRW45" s="489"/>
      <c r="PRX45" s="489"/>
      <c r="PRY45" s="489"/>
      <c r="PRZ45" s="489"/>
      <c r="PSA45" s="489"/>
      <c r="PSB45" s="489"/>
      <c r="PSC45" s="489"/>
      <c r="PSD45" s="489"/>
      <c r="PSE45" s="489"/>
      <c r="PSF45" s="489"/>
      <c r="PSG45" s="489"/>
      <c r="PSH45" s="489"/>
      <c r="PSI45" s="489"/>
      <c r="PSJ45" s="489"/>
      <c r="PSK45" s="489"/>
      <c r="PSL45" s="489"/>
      <c r="PSM45" s="489"/>
      <c r="PSN45" s="489"/>
      <c r="PSO45" s="489"/>
      <c r="PSP45" s="489"/>
      <c r="PSQ45" s="489"/>
      <c r="PSR45" s="489"/>
      <c r="PSS45" s="489"/>
      <c r="PST45" s="489"/>
      <c r="PSU45" s="489"/>
      <c r="PSV45" s="489"/>
      <c r="PSW45" s="489"/>
      <c r="PSX45" s="489"/>
      <c r="PSY45" s="489"/>
      <c r="PSZ45" s="489"/>
      <c r="PTA45" s="489"/>
      <c r="PTB45" s="489"/>
      <c r="PTC45" s="489"/>
      <c r="PTD45" s="489"/>
      <c r="PTE45" s="489"/>
      <c r="PTF45" s="489"/>
      <c r="PTG45" s="489"/>
      <c r="PTH45" s="489"/>
      <c r="PTI45" s="489"/>
      <c r="PTJ45" s="489"/>
      <c r="PTK45" s="489"/>
      <c r="PTL45" s="489"/>
      <c r="PTM45" s="489"/>
      <c r="PTN45" s="489"/>
      <c r="PTO45" s="489"/>
      <c r="PTP45" s="489"/>
      <c r="PTQ45" s="489"/>
      <c r="PTR45" s="489"/>
      <c r="PTS45" s="489"/>
      <c r="PTT45" s="489"/>
      <c r="PTU45" s="489"/>
      <c r="PTV45" s="489"/>
      <c r="PTW45" s="489"/>
      <c r="PTX45" s="489"/>
      <c r="PTY45" s="489"/>
      <c r="PTZ45" s="489"/>
      <c r="PUA45" s="489"/>
      <c r="PUB45" s="489"/>
      <c r="PUC45" s="489"/>
      <c r="PUD45" s="489"/>
      <c r="PUE45" s="489"/>
      <c r="PUF45" s="489"/>
      <c r="PUG45" s="489"/>
      <c r="PUH45" s="489"/>
      <c r="PUI45" s="489"/>
      <c r="PUJ45" s="489"/>
      <c r="PUK45" s="489"/>
      <c r="PUL45" s="489"/>
      <c r="PUM45" s="489"/>
      <c r="PUN45" s="489"/>
      <c r="PUO45" s="489"/>
      <c r="PUP45" s="489"/>
      <c r="PUQ45" s="489"/>
      <c r="PUR45" s="489"/>
      <c r="PUS45" s="489"/>
      <c r="PUT45" s="489"/>
      <c r="PUU45" s="489"/>
      <c r="PUV45" s="489"/>
      <c r="PUW45" s="489"/>
      <c r="PUX45" s="489"/>
      <c r="PUY45" s="489"/>
      <c r="PUZ45" s="489"/>
      <c r="PVA45" s="489"/>
      <c r="PVB45" s="489"/>
      <c r="PVC45" s="489"/>
      <c r="PVD45" s="489"/>
      <c r="PVE45" s="489"/>
      <c r="PVF45" s="489"/>
      <c r="PVG45" s="489"/>
      <c r="PVH45" s="489"/>
      <c r="PVI45" s="489"/>
      <c r="PVJ45" s="489"/>
      <c r="PVK45" s="489"/>
      <c r="PVL45" s="489"/>
      <c r="PVM45" s="489"/>
      <c r="PVN45" s="489"/>
      <c r="PVO45" s="489"/>
      <c r="PVP45" s="489"/>
      <c r="PVQ45" s="489"/>
      <c r="PVR45" s="489"/>
      <c r="PVS45" s="489"/>
      <c r="PVT45" s="489"/>
      <c r="PVU45" s="489"/>
      <c r="PVV45" s="489"/>
      <c r="PVW45" s="489"/>
      <c r="PVX45" s="489"/>
      <c r="PVY45" s="489"/>
      <c r="PVZ45" s="489"/>
      <c r="PWA45" s="489"/>
      <c r="PWB45" s="489"/>
      <c r="PWC45" s="489"/>
      <c r="PWD45" s="489"/>
      <c r="PWE45" s="489"/>
      <c r="PWF45" s="489"/>
      <c r="PWG45" s="489"/>
      <c r="PWH45" s="489"/>
      <c r="PWI45" s="489"/>
      <c r="PWJ45" s="489"/>
      <c r="PWK45" s="489"/>
      <c r="PWL45" s="489"/>
      <c r="PWM45" s="489"/>
      <c r="PWN45" s="489"/>
      <c r="PWO45" s="489"/>
      <c r="PWP45" s="489"/>
      <c r="PWQ45" s="489"/>
      <c r="PWR45" s="489"/>
      <c r="PWS45" s="489"/>
      <c r="PWT45" s="489"/>
      <c r="PWU45" s="489"/>
      <c r="PWV45" s="489"/>
      <c r="PWW45" s="489"/>
      <c r="PWX45" s="489"/>
      <c r="PWY45" s="489"/>
      <c r="PWZ45" s="489"/>
      <c r="PXA45" s="489"/>
      <c r="PXB45" s="489"/>
      <c r="PXC45" s="489"/>
      <c r="PXD45" s="489"/>
      <c r="PXE45" s="489"/>
      <c r="PXF45" s="489"/>
      <c r="PXG45" s="489"/>
      <c r="PXH45" s="489"/>
      <c r="PXI45" s="489"/>
      <c r="PXJ45" s="489"/>
      <c r="PXK45" s="489"/>
      <c r="PXL45" s="489"/>
      <c r="PXM45" s="489"/>
      <c r="PXN45" s="489"/>
      <c r="PXO45" s="489"/>
      <c r="PXP45" s="489"/>
      <c r="PXQ45" s="489"/>
      <c r="PXR45" s="489"/>
      <c r="PXS45" s="489"/>
      <c r="PXT45" s="489"/>
      <c r="PXU45" s="489"/>
      <c r="PXV45" s="489"/>
      <c r="PXW45" s="489"/>
      <c r="PXX45" s="489"/>
      <c r="PXY45" s="489"/>
      <c r="PXZ45" s="489"/>
      <c r="PYA45" s="489"/>
      <c r="PYB45" s="489"/>
      <c r="PYC45" s="489"/>
      <c r="PYD45" s="489"/>
      <c r="PYE45" s="489"/>
      <c r="PYF45" s="489"/>
      <c r="PYG45" s="489"/>
      <c r="PYH45" s="489"/>
      <c r="PYI45" s="489"/>
      <c r="PYJ45" s="489"/>
      <c r="PYK45" s="489"/>
      <c r="PYL45" s="489"/>
      <c r="PYM45" s="489"/>
      <c r="PYN45" s="489"/>
      <c r="PYO45" s="489"/>
      <c r="PYP45" s="489"/>
      <c r="PYQ45" s="489"/>
      <c r="PYR45" s="489"/>
      <c r="PYS45" s="489"/>
      <c r="PYT45" s="489"/>
      <c r="PYU45" s="489"/>
      <c r="PYV45" s="489"/>
      <c r="PYW45" s="489"/>
      <c r="PYX45" s="489"/>
      <c r="PYY45" s="489"/>
      <c r="PYZ45" s="489"/>
      <c r="PZA45" s="489"/>
      <c r="PZB45" s="489"/>
      <c r="PZC45" s="489"/>
      <c r="PZD45" s="489"/>
      <c r="PZE45" s="489"/>
      <c r="PZF45" s="489"/>
      <c r="PZG45" s="489"/>
      <c r="PZH45" s="489"/>
      <c r="PZI45" s="489"/>
      <c r="PZJ45" s="489"/>
      <c r="PZK45" s="489"/>
      <c r="PZL45" s="489"/>
      <c r="PZM45" s="489"/>
      <c r="PZN45" s="489"/>
      <c r="PZO45" s="489"/>
      <c r="PZP45" s="489"/>
      <c r="PZQ45" s="489"/>
      <c r="PZR45" s="489"/>
      <c r="PZS45" s="489"/>
      <c r="PZT45" s="489"/>
      <c r="PZU45" s="489"/>
      <c r="PZV45" s="489"/>
      <c r="PZW45" s="489"/>
      <c r="PZX45" s="489"/>
      <c r="PZY45" s="489"/>
      <c r="PZZ45" s="489"/>
      <c r="QAA45" s="489"/>
      <c r="QAB45" s="489"/>
      <c r="QAC45" s="489"/>
      <c r="QAD45" s="489"/>
      <c r="QAE45" s="489"/>
      <c r="QAF45" s="489"/>
      <c r="QAG45" s="489"/>
      <c r="QAH45" s="489"/>
      <c r="QAI45" s="489"/>
      <c r="QAJ45" s="489"/>
      <c r="QAK45" s="489"/>
      <c r="QAL45" s="489"/>
      <c r="QAM45" s="489"/>
      <c r="QAN45" s="489"/>
      <c r="QAO45" s="489"/>
      <c r="QAP45" s="489"/>
      <c r="QAQ45" s="489"/>
      <c r="QAR45" s="489"/>
      <c r="QAS45" s="489"/>
      <c r="QAT45" s="489"/>
      <c r="QAU45" s="489"/>
      <c r="QAV45" s="489"/>
      <c r="QAW45" s="489"/>
      <c r="QAX45" s="489"/>
      <c r="QAY45" s="489"/>
      <c r="QAZ45" s="489"/>
      <c r="QBA45" s="489"/>
      <c r="QBB45" s="489"/>
      <c r="QBC45" s="489"/>
      <c r="QBD45" s="489"/>
      <c r="QBE45" s="489"/>
      <c r="QBF45" s="489"/>
      <c r="QBG45" s="489"/>
      <c r="QBH45" s="489"/>
      <c r="QBI45" s="489"/>
      <c r="QBJ45" s="489"/>
      <c r="QBK45" s="489"/>
      <c r="QBL45" s="489"/>
      <c r="QBM45" s="489"/>
      <c r="QBN45" s="489"/>
      <c r="QBO45" s="489"/>
      <c r="QBP45" s="489"/>
      <c r="QBQ45" s="489"/>
      <c r="QBR45" s="489"/>
      <c r="QBS45" s="489"/>
      <c r="QBT45" s="489"/>
      <c r="QBU45" s="489"/>
      <c r="QBV45" s="489"/>
      <c r="QBW45" s="489"/>
      <c r="QBX45" s="489"/>
      <c r="QBY45" s="489"/>
      <c r="QBZ45" s="489"/>
      <c r="QCA45" s="489"/>
      <c r="QCB45" s="489"/>
      <c r="QCC45" s="489"/>
      <c r="QCD45" s="489"/>
      <c r="QCE45" s="489"/>
      <c r="QCF45" s="489"/>
      <c r="QCG45" s="489"/>
      <c r="QCH45" s="489"/>
      <c r="QCI45" s="489"/>
      <c r="QCJ45" s="489"/>
      <c r="QCK45" s="489"/>
      <c r="QCL45" s="489"/>
      <c r="QCM45" s="489"/>
      <c r="QCN45" s="489"/>
      <c r="QCO45" s="489"/>
      <c r="QCP45" s="489"/>
      <c r="QCQ45" s="489"/>
      <c r="QCR45" s="489"/>
      <c r="QCS45" s="489"/>
      <c r="QCT45" s="489"/>
      <c r="QCU45" s="489"/>
      <c r="QCV45" s="489"/>
      <c r="QCW45" s="489"/>
      <c r="QCX45" s="489"/>
      <c r="QCY45" s="489"/>
      <c r="QCZ45" s="489"/>
      <c r="QDA45" s="489"/>
      <c r="QDB45" s="489"/>
      <c r="QDC45" s="489"/>
      <c r="QDD45" s="489"/>
      <c r="QDE45" s="489"/>
      <c r="QDF45" s="489"/>
      <c r="QDG45" s="489"/>
      <c r="QDH45" s="489"/>
      <c r="QDI45" s="489"/>
      <c r="QDJ45" s="489"/>
      <c r="QDK45" s="489"/>
      <c r="QDL45" s="489"/>
      <c r="QDM45" s="489"/>
      <c r="QDN45" s="489"/>
      <c r="QDO45" s="489"/>
      <c r="QDP45" s="489"/>
      <c r="QDQ45" s="489"/>
      <c r="QDR45" s="489"/>
      <c r="QDS45" s="489"/>
      <c r="QDT45" s="489"/>
      <c r="QDU45" s="489"/>
      <c r="QDV45" s="489"/>
      <c r="QDW45" s="489"/>
      <c r="QDX45" s="489"/>
      <c r="QDY45" s="489"/>
      <c r="QDZ45" s="489"/>
      <c r="QEA45" s="489"/>
      <c r="QEB45" s="489"/>
      <c r="QEC45" s="489"/>
      <c r="QED45" s="489"/>
      <c r="QEE45" s="489"/>
      <c r="QEF45" s="489"/>
      <c r="QEG45" s="489"/>
      <c r="QEH45" s="489"/>
      <c r="QEI45" s="489"/>
      <c r="QEJ45" s="489"/>
      <c r="QEK45" s="489"/>
      <c r="QEL45" s="489"/>
      <c r="QEM45" s="489"/>
      <c r="QEN45" s="489"/>
      <c r="QEO45" s="489"/>
      <c r="QEP45" s="489"/>
      <c r="QEQ45" s="489"/>
      <c r="QER45" s="489"/>
      <c r="QES45" s="489"/>
      <c r="QET45" s="489"/>
      <c r="QEU45" s="489"/>
      <c r="QEV45" s="489"/>
      <c r="QEW45" s="489"/>
      <c r="QEX45" s="489"/>
      <c r="QEY45" s="489"/>
      <c r="QEZ45" s="489"/>
      <c r="QFA45" s="489"/>
      <c r="QFB45" s="489"/>
      <c r="QFC45" s="489"/>
      <c r="QFD45" s="489"/>
      <c r="QFE45" s="489"/>
      <c r="QFF45" s="489"/>
      <c r="QFG45" s="489"/>
      <c r="QFH45" s="489"/>
      <c r="QFI45" s="489"/>
      <c r="QFJ45" s="489"/>
      <c r="QFK45" s="489"/>
      <c r="QFL45" s="489"/>
      <c r="QFM45" s="489"/>
      <c r="QFN45" s="489"/>
      <c r="QFO45" s="489"/>
      <c r="QFP45" s="489"/>
      <c r="QFQ45" s="489"/>
      <c r="QFR45" s="489"/>
      <c r="QFS45" s="489"/>
      <c r="QFT45" s="489"/>
      <c r="QFU45" s="489"/>
      <c r="QFV45" s="489"/>
      <c r="QFW45" s="489"/>
      <c r="QFX45" s="489"/>
      <c r="QFY45" s="489"/>
      <c r="QFZ45" s="489"/>
      <c r="QGA45" s="489"/>
      <c r="QGB45" s="489"/>
      <c r="QGC45" s="489"/>
      <c r="QGD45" s="489"/>
      <c r="QGE45" s="489"/>
      <c r="QGF45" s="489"/>
      <c r="QGG45" s="489"/>
      <c r="QGH45" s="489"/>
      <c r="QGI45" s="489"/>
      <c r="QGJ45" s="489"/>
      <c r="QGK45" s="489"/>
      <c r="QGL45" s="489"/>
      <c r="QGM45" s="489"/>
      <c r="QGN45" s="489"/>
      <c r="QGO45" s="489"/>
      <c r="QGP45" s="489"/>
      <c r="QGQ45" s="489"/>
      <c r="QGR45" s="489"/>
      <c r="QGS45" s="489"/>
      <c r="QGT45" s="489"/>
      <c r="QGU45" s="489"/>
      <c r="QGV45" s="489"/>
      <c r="QGW45" s="489"/>
      <c r="QGX45" s="489"/>
      <c r="QGY45" s="489"/>
      <c r="QGZ45" s="489"/>
      <c r="QHA45" s="489"/>
      <c r="QHB45" s="489"/>
      <c r="QHC45" s="489"/>
      <c r="QHD45" s="489"/>
      <c r="QHE45" s="489"/>
      <c r="QHF45" s="489"/>
      <c r="QHG45" s="489"/>
      <c r="QHH45" s="489"/>
      <c r="QHI45" s="489"/>
      <c r="QHJ45" s="489"/>
      <c r="QHK45" s="489"/>
      <c r="QHL45" s="489"/>
      <c r="QHM45" s="489"/>
      <c r="QHN45" s="489"/>
      <c r="QHO45" s="489"/>
      <c r="QHP45" s="489"/>
      <c r="QHQ45" s="489"/>
      <c r="QHR45" s="489"/>
      <c r="QHS45" s="489"/>
      <c r="QHT45" s="489"/>
      <c r="QHU45" s="489"/>
      <c r="QHV45" s="489"/>
      <c r="QHW45" s="489"/>
      <c r="QHX45" s="489"/>
      <c r="QHY45" s="489"/>
      <c r="QHZ45" s="489"/>
      <c r="QIA45" s="489"/>
      <c r="QIB45" s="489"/>
      <c r="QIC45" s="489"/>
      <c r="QID45" s="489"/>
      <c r="QIE45" s="489"/>
      <c r="QIF45" s="489"/>
      <c r="QIG45" s="489"/>
      <c r="QIH45" s="489"/>
      <c r="QII45" s="489"/>
      <c r="QIJ45" s="489"/>
      <c r="QIK45" s="489"/>
      <c r="QIL45" s="489"/>
      <c r="QIM45" s="489"/>
      <c r="QIN45" s="489"/>
      <c r="QIO45" s="489"/>
      <c r="QIP45" s="489"/>
      <c r="QIQ45" s="489"/>
      <c r="QIR45" s="489"/>
      <c r="QIS45" s="489"/>
      <c r="QIT45" s="489"/>
      <c r="QIU45" s="489"/>
      <c r="QIV45" s="489"/>
      <c r="QIW45" s="489"/>
      <c r="QIX45" s="489"/>
      <c r="QIY45" s="489"/>
      <c r="QIZ45" s="489"/>
      <c r="QJA45" s="489"/>
      <c r="QJB45" s="489"/>
      <c r="QJC45" s="489"/>
      <c r="QJD45" s="489"/>
      <c r="QJE45" s="489"/>
      <c r="QJF45" s="489"/>
      <c r="QJG45" s="489"/>
      <c r="QJH45" s="489"/>
      <c r="QJI45" s="489"/>
      <c r="QJJ45" s="489"/>
      <c r="QJK45" s="489"/>
      <c r="QJL45" s="489"/>
      <c r="QJM45" s="489"/>
      <c r="QJN45" s="489"/>
      <c r="QJO45" s="489"/>
      <c r="QJP45" s="489"/>
      <c r="QJQ45" s="489"/>
      <c r="QJR45" s="489"/>
      <c r="QJS45" s="489"/>
      <c r="QJT45" s="489"/>
      <c r="QJU45" s="489"/>
      <c r="QJV45" s="489"/>
      <c r="QJW45" s="489"/>
      <c r="QJX45" s="489"/>
      <c r="QJY45" s="489"/>
      <c r="QJZ45" s="489"/>
      <c r="QKA45" s="489"/>
      <c r="QKB45" s="489"/>
      <c r="QKC45" s="489"/>
      <c r="QKD45" s="489"/>
      <c r="QKE45" s="489"/>
      <c r="QKF45" s="489"/>
      <c r="QKG45" s="489"/>
      <c r="QKH45" s="489"/>
      <c r="QKI45" s="489"/>
      <c r="QKJ45" s="489"/>
      <c r="QKK45" s="489"/>
      <c r="QKL45" s="489"/>
      <c r="QKM45" s="489"/>
      <c r="QKN45" s="489"/>
      <c r="QKO45" s="489"/>
      <c r="QKP45" s="489"/>
      <c r="QKQ45" s="489"/>
      <c r="QKR45" s="489"/>
      <c r="QKS45" s="489"/>
      <c r="QKT45" s="489"/>
      <c r="QKU45" s="489"/>
      <c r="QKV45" s="489"/>
      <c r="QKW45" s="489"/>
      <c r="QKX45" s="489"/>
      <c r="QKY45" s="489"/>
      <c r="QKZ45" s="489"/>
      <c r="QLA45" s="489"/>
      <c r="QLB45" s="489"/>
      <c r="QLC45" s="489"/>
      <c r="QLD45" s="489"/>
      <c r="QLE45" s="489"/>
      <c r="QLF45" s="489"/>
      <c r="QLG45" s="489"/>
      <c r="QLH45" s="489"/>
      <c r="QLI45" s="489"/>
      <c r="QLJ45" s="489"/>
      <c r="QLK45" s="489"/>
      <c r="QLL45" s="489"/>
      <c r="QLM45" s="489"/>
      <c r="QLN45" s="489"/>
      <c r="QLO45" s="489"/>
      <c r="QLP45" s="489"/>
      <c r="QLQ45" s="489"/>
      <c r="QLR45" s="489"/>
      <c r="QLS45" s="489"/>
      <c r="QLT45" s="489"/>
      <c r="QLU45" s="489"/>
      <c r="QLV45" s="489"/>
      <c r="QLW45" s="489"/>
      <c r="QLX45" s="489"/>
      <c r="QLY45" s="489"/>
      <c r="QLZ45" s="489"/>
      <c r="QMA45" s="489"/>
      <c r="QMB45" s="489"/>
      <c r="QMC45" s="489"/>
      <c r="QMD45" s="489"/>
      <c r="QME45" s="489"/>
      <c r="QMF45" s="489"/>
      <c r="QMG45" s="489"/>
      <c r="QMH45" s="489"/>
      <c r="QMI45" s="489"/>
      <c r="QMJ45" s="489"/>
      <c r="QMK45" s="489"/>
      <c r="QML45" s="489"/>
      <c r="QMM45" s="489"/>
      <c r="QMN45" s="489"/>
      <c r="QMO45" s="489"/>
      <c r="QMP45" s="489"/>
      <c r="QMQ45" s="489"/>
      <c r="QMR45" s="489"/>
      <c r="QMS45" s="489"/>
      <c r="QMT45" s="489"/>
      <c r="QMU45" s="489"/>
      <c r="QMV45" s="489"/>
      <c r="QMW45" s="489"/>
      <c r="QMX45" s="489"/>
      <c r="QMY45" s="489"/>
      <c r="QMZ45" s="489"/>
      <c r="QNA45" s="489"/>
      <c r="QNB45" s="489"/>
      <c r="QNC45" s="489"/>
      <c r="QND45" s="489"/>
      <c r="QNE45" s="489"/>
      <c r="QNF45" s="489"/>
      <c r="QNG45" s="489"/>
      <c r="QNH45" s="489"/>
      <c r="QNI45" s="489"/>
      <c r="QNJ45" s="489"/>
      <c r="QNK45" s="489"/>
      <c r="QNL45" s="489"/>
      <c r="QNM45" s="489"/>
      <c r="QNN45" s="489"/>
      <c r="QNO45" s="489"/>
      <c r="QNP45" s="489"/>
      <c r="QNQ45" s="489"/>
      <c r="QNR45" s="489"/>
      <c r="QNS45" s="489"/>
      <c r="QNT45" s="489"/>
      <c r="QNU45" s="489"/>
      <c r="QNV45" s="489"/>
      <c r="QNW45" s="489"/>
      <c r="QNX45" s="489"/>
      <c r="QNY45" s="489"/>
      <c r="QNZ45" s="489"/>
      <c r="QOA45" s="489"/>
      <c r="QOB45" s="489"/>
      <c r="QOC45" s="489"/>
      <c r="QOD45" s="489"/>
      <c r="QOE45" s="489"/>
      <c r="QOF45" s="489"/>
      <c r="QOG45" s="489"/>
      <c r="QOH45" s="489"/>
      <c r="QOI45" s="489"/>
      <c r="QOJ45" s="489"/>
      <c r="QOK45" s="489"/>
      <c r="QOL45" s="489"/>
      <c r="QOM45" s="489"/>
      <c r="QON45" s="489"/>
      <c r="QOO45" s="489"/>
      <c r="QOP45" s="489"/>
      <c r="QOQ45" s="489"/>
      <c r="QOR45" s="489"/>
      <c r="QOS45" s="489"/>
      <c r="QOT45" s="489"/>
      <c r="QOU45" s="489"/>
      <c r="QOV45" s="489"/>
      <c r="QOW45" s="489"/>
      <c r="QOX45" s="489"/>
      <c r="QOY45" s="489"/>
      <c r="QOZ45" s="489"/>
      <c r="QPA45" s="489"/>
      <c r="QPB45" s="489"/>
      <c r="QPC45" s="489"/>
      <c r="QPD45" s="489"/>
      <c r="QPE45" s="489"/>
      <c r="QPF45" s="489"/>
      <c r="QPG45" s="489"/>
      <c r="QPH45" s="489"/>
      <c r="QPI45" s="489"/>
      <c r="QPJ45" s="489"/>
      <c r="QPK45" s="489"/>
      <c r="QPL45" s="489"/>
      <c r="QPM45" s="489"/>
      <c r="QPN45" s="489"/>
      <c r="QPO45" s="489"/>
      <c r="QPP45" s="489"/>
      <c r="QPQ45" s="489"/>
      <c r="QPR45" s="489"/>
      <c r="QPS45" s="489"/>
      <c r="QPT45" s="489"/>
      <c r="QPU45" s="489"/>
      <c r="QPV45" s="489"/>
      <c r="QPW45" s="489"/>
      <c r="QPX45" s="489"/>
      <c r="QPY45" s="489"/>
      <c r="QPZ45" s="489"/>
      <c r="QQA45" s="489"/>
      <c r="QQB45" s="489"/>
      <c r="QQC45" s="489"/>
      <c r="QQD45" s="489"/>
      <c r="QQE45" s="489"/>
      <c r="QQF45" s="489"/>
      <c r="QQG45" s="489"/>
      <c r="QQH45" s="489"/>
      <c r="QQI45" s="489"/>
      <c r="QQJ45" s="489"/>
      <c r="QQK45" s="489"/>
      <c r="QQL45" s="489"/>
      <c r="QQM45" s="489"/>
      <c r="QQN45" s="489"/>
      <c r="QQO45" s="489"/>
      <c r="QQP45" s="489"/>
      <c r="QQQ45" s="489"/>
      <c r="QQR45" s="489"/>
      <c r="QQS45" s="489"/>
      <c r="QQT45" s="489"/>
      <c r="QQU45" s="489"/>
      <c r="QQV45" s="489"/>
      <c r="QQW45" s="489"/>
      <c r="QQX45" s="489"/>
      <c r="QQY45" s="489"/>
      <c r="QQZ45" s="489"/>
      <c r="QRA45" s="489"/>
      <c r="QRB45" s="489"/>
      <c r="QRC45" s="489"/>
      <c r="QRD45" s="489"/>
      <c r="QRE45" s="489"/>
      <c r="QRF45" s="489"/>
      <c r="QRG45" s="489"/>
      <c r="QRH45" s="489"/>
      <c r="QRI45" s="489"/>
      <c r="QRJ45" s="489"/>
      <c r="QRK45" s="489"/>
      <c r="QRL45" s="489"/>
      <c r="QRM45" s="489"/>
      <c r="QRN45" s="489"/>
      <c r="QRO45" s="489"/>
      <c r="QRP45" s="489"/>
      <c r="QRQ45" s="489"/>
      <c r="QRR45" s="489"/>
      <c r="QRS45" s="489"/>
      <c r="QRT45" s="489"/>
      <c r="QRU45" s="489"/>
      <c r="QRV45" s="489"/>
      <c r="QRW45" s="489"/>
      <c r="QRX45" s="489"/>
      <c r="QRY45" s="489"/>
      <c r="QRZ45" s="489"/>
      <c r="QSA45" s="489"/>
      <c r="QSB45" s="489"/>
      <c r="QSC45" s="489"/>
      <c r="QSD45" s="489"/>
      <c r="QSE45" s="489"/>
      <c r="QSF45" s="489"/>
      <c r="QSG45" s="489"/>
      <c r="QSH45" s="489"/>
      <c r="QSI45" s="489"/>
      <c r="QSJ45" s="489"/>
      <c r="QSK45" s="489"/>
      <c r="QSL45" s="489"/>
      <c r="QSM45" s="489"/>
      <c r="QSN45" s="489"/>
      <c r="QSO45" s="489"/>
      <c r="QSP45" s="489"/>
      <c r="QSQ45" s="489"/>
      <c r="QSR45" s="489"/>
      <c r="QSS45" s="489"/>
      <c r="QST45" s="489"/>
      <c r="QSU45" s="489"/>
      <c r="QSV45" s="489"/>
      <c r="QSW45" s="489"/>
      <c r="QSX45" s="489"/>
      <c r="QSY45" s="489"/>
      <c r="QSZ45" s="489"/>
      <c r="QTA45" s="489"/>
      <c r="QTB45" s="489"/>
      <c r="QTC45" s="489"/>
      <c r="QTD45" s="489"/>
      <c r="QTE45" s="489"/>
      <c r="QTF45" s="489"/>
      <c r="QTG45" s="489"/>
      <c r="QTH45" s="489"/>
      <c r="QTI45" s="489"/>
      <c r="QTJ45" s="489"/>
      <c r="QTK45" s="489"/>
      <c r="QTL45" s="489"/>
      <c r="QTM45" s="489"/>
      <c r="QTN45" s="489"/>
      <c r="QTO45" s="489"/>
      <c r="QTP45" s="489"/>
      <c r="QTQ45" s="489"/>
      <c r="QTR45" s="489"/>
      <c r="QTS45" s="489"/>
      <c r="QTT45" s="489"/>
      <c r="QTU45" s="489"/>
      <c r="QTV45" s="489"/>
      <c r="QTW45" s="489"/>
      <c r="QTX45" s="489"/>
      <c r="QTY45" s="489"/>
      <c r="QTZ45" s="489"/>
      <c r="QUA45" s="489"/>
      <c r="QUB45" s="489"/>
      <c r="QUC45" s="489"/>
      <c r="QUD45" s="489"/>
      <c r="QUE45" s="489"/>
      <c r="QUF45" s="489"/>
      <c r="QUG45" s="489"/>
      <c r="QUH45" s="489"/>
      <c r="QUI45" s="489"/>
      <c r="QUJ45" s="489"/>
      <c r="QUK45" s="489"/>
      <c r="QUL45" s="489"/>
      <c r="QUM45" s="489"/>
      <c r="QUN45" s="489"/>
      <c r="QUO45" s="489"/>
      <c r="QUP45" s="489"/>
      <c r="QUQ45" s="489"/>
      <c r="QUR45" s="489"/>
      <c r="QUS45" s="489"/>
      <c r="QUT45" s="489"/>
      <c r="QUU45" s="489"/>
      <c r="QUV45" s="489"/>
      <c r="QUW45" s="489"/>
      <c r="QUX45" s="489"/>
      <c r="QUY45" s="489"/>
      <c r="QUZ45" s="489"/>
      <c r="QVA45" s="489"/>
      <c r="QVB45" s="489"/>
      <c r="QVC45" s="489"/>
      <c r="QVD45" s="489"/>
      <c r="QVE45" s="489"/>
      <c r="QVF45" s="489"/>
      <c r="QVG45" s="489"/>
      <c r="QVH45" s="489"/>
      <c r="QVI45" s="489"/>
      <c r="QVJ45" s="489"/>
      <c r="QVK45" s="489"/>
      <c r="QVL45" s="489"/>
      <c r="QVM45" s="489"/>
      <c r="QVN45" s="489"/>
      <c r="QVO45" s="489"/>
      <c r="QVP45" s="489"/>
      <c r="QVQ45" s="489"/>
      <c r="QVR45" s="489"/>
      <c r="QVS45" s="489"/>
      <c r="QVT45" s="489"/>
      <c r="QVU45" s="489"/>
      <c r="QVV45" s="489"/>
      <c r="QVW45" s="489"/>
      <c r="QVX45" s="489"/>
      <c r="QVY45" s="489"/>
      <c r="QVZ45" s="489"/>
      <c r="QWA45" s="489"/>
      <c r="QWB45" s="489"/>
      <c r="QWC45" s="489"/>
      <c r="QWD45" s="489"/>
      <c r="QWE45" s="489"/>
      <c r="QWF45" s="489"/>
      <c r="QWG45" s="489"/>
      <c r="QWH45" s="489"/>
      <c r="QWI45" s="489"/>
      <c r="QWJ45" s="489"/>
      <c r="QWK45" s="489"/>
      <c r="QWL45" s="489"/>
      <c r="QWM45" s="489"/>
      <c r="QWN45" s="489"/>
      <c r="QWO45" s="489"/>
      <c r="QWP45" s="489"/>
      <c r="QWQ45" s="489"/>
      <c r="QWR45" s="489"/>
      <c r="QWS45" s="489"/>
      <c r="QWT45" s="489"/>
      <c r="QWU45" s="489"/>
      <c r="QWV45" s="489"/>
      <c r="QWW45" s="489"/>
      <c r="QWX45" s="489"/>
      <c r="QWY45" s="489"/>
      <c r="QWZ45" s="489"/>
      <c r="QXA45" s="489"/>
      <c r="QXB45" s="489"/>
      <c r="QXC45" s="489"/>
      <c r="QXD45" s="489"/>
      <c r="QXE45" s="489"/>
      <c r="QXF45" s="489"/>
      <c r="QXG45" s="489"/>
      <c r="QXH45" s="489"/>
      <c r="QXI45" s="489"/>
      <c r="QXJ45" s="489"/>
      <c r="QXK45" s="489"/>
      <c r="QXL45" s="489"/>
      <c r="QXM45" s="489"/>
      <c r="QXN45" s="489"/>
      <c r="QXO45" s="489"/>
      <c r="QXP45" s="489"/>
      <c r="QXQ45" s="489"/>
      <c r="QXR45" s="489"/>
      <c r="QXS45" s="489"/>
      <c r="QXT45" s="489"/>
      <c r="QXU45" s="489"/>
      <c r="QXV45" s="489"/>
      <c r="QXW45" s="489"/>
      <c r="QXX45" s="489"/>
      <c r="QXY45" s="489"/>
      <c r="QXZ45" s="489"/>
      <c r="QYA45" s="489"/>
      <c r="QYB45" s="489"/>
      <c r="QYC45" s="489"/>
      <c r="QYD45" s="489"/>
      <c r="QYE45" s="489"/>
      <c r="QYF45" s="489"/>
      <c r="QYG45" s="489"/>
      <c r="QYH45" s="489"/>
      <c r="QYI45" s="489"/>
      <c r="QYJ45" s="489"/>
      <c r="QYK45" s="489"/>
      <c r="QYL45" s="489"/>
      <c r="QYM45" s="489"/>
      <c r="QYN45" s="489"/>
      <c r="QYO45" s="489"/>
      <c r="QYP45" s="489"/>
      <c r="QYQ45" s="489"/>
      <c r="QYR45" s="489"/>
      <c r="QYS45" s="489"/>
      <c r="QYT45" s="489"/>
      <c r="QYU45" s="489"/>
      <c r="QYV45" s="489"/>
      <c r="QYW45" s="489"/>
      <c r="QYX45" s="489"/>
      <c r="QYY45" s="489"/>
      <c r="QYZ45" s="489"/>
      <c r="QZA45" s="489"/>
      <c r="QZB45" s="489"/>
      <c r="QZC45" s="489"/>
      <c r="QZD45" s="489"/>
      <c r="QZE45" s="489"/>
      <c r="QZF45" s="489"/>
      <c r="QZG45" s="489"/>
      <c r="QZH45" s="489"/>
      <c r="QZI45" s="489"/>
      <c r="QZJ45" s="489"/>
      <c r="QZK45" s="489"/>
      <c r="QZL45" s="489"/>
      <c r="QZM45" s="489"/>
      <c r="QZN45" s="489"/>
      <c r="QZO45" s="489"/>
      <c r="QZP45" s="489"/>
      <c r="QZQ45" s="489"/>
      <c r="QZR45" s="489"/>
      <c r="QZS45" s="489"/>
      <c r="QZT45" s="489"/>
      <c r="QZU45" s="489"/>
      <c r="QZV45" s="489"/>
      <c r="QZW45" s="489"/>
      <c r="QZX45" s="489"/>
      <c r="QZY45" s="489"/>
      <c r="QZZ45" s="489"/>
      <c r="RAA45" s="489"/>
      <c r="RAB45" s="489"/>
      <c r="RAC45" s="489"/>
      <c r="RAD45" s="489"/>
      <c r="RAE45" s="489"/>
      <c r="RAF45" s="489"/>
      <c r="RAG45" s="489"/>
      <c r="RAH45" s="489"/>
      <c r="RAI45" s="489"/>
      <c r="RAJ45" s="489"/>
      <c r="RAK45" s="489"/>
      <c r="RAL45" s="489"/>
      <c r="RAM45" s="489"/>
      <c r="RAN45" s="489"/>
      <c r="RAO45" s="489"/>
      <c r="RAP45" s="489"/>
      <c r="RAQ45" s="489"/>
      <c r="RAR45" s="489"/>
      <c r="RAS45" s="489"/>
      <c r="RAT45" s="489"/>
      <c r="RAU45" s="489"/>
      <c r="RAV45" s="489"/>
      <c r="RAW45" s="489"/>
      <c r="RAX45" s="489"/>
      <c r="RAY45" s="489"/>
      <c r="RAZ45" s="489"/>
      <c r="RBA45" s="489"/>
      <c r="RBB45" s="489"/>
      <c r="RBC45" s="489"/>
      <c r="RBD45" s="489"/>
      <c r="RBE45" s="489"/>
      <c r="RBF45" s="489"/>
      <c r="RBG45" s="489"/>
      <c r="RBH45" s="489"/>
      <c r="RBI45" s="489"/>
      <c r="RBJ45" s="489"/>
      <c r="RBK45" s="489"/>
      <c r="RBL45" s="489"/>
      <c r="RBM45" s="489"/>
      <c r="RBN45" s="489"/>
      <c r="RBO45" s="489"/>
      <c r="RBP45" s="489"/>
      <c r="RBQ45" s="489"/>
      <c r="RBR45" s="489"/>
      <c r="RBS45" s="489"/>
      <c r="RBT45" s="489"/>
      <c r="RBU45" s="489"/>
      <c r="RBV45" s="489"/>
      <c r="RBW45" s="489"/>
      <c r="RBX45" s="489"/>
      <c r="RBY45" s="489"/>
      <c r="RBZ45" s="489"/>
      <c r="RCA45" s="489"/>
      <c r="RCB45" s="489"/>
      <c r="RCC45" s="489"/>
      <c r="RCD45" s="489"/>
      <c r="RCE45" s="489"/>
      <c r="RCF45" s="489"/>
      <c r="RCG45" s="489"/>
      <c r="RCH45" s="489"/>
      <c r="RCI45" s="489"/>
      <c r="RCJ45" s="489"/>
      <c r="RCK45" s="489"/>
      <c r="RCL45" s="489"/>
      <c r="RCM45" s="489"/>
      <c r="RCN45" s="489"/>
      <c r="RCO45" s="489"/>
      <c r="RCP45" s="489"/>
      <c r="RCQ45" s="489"/>
      <c r="RCR45" s="489"/>
      <c r="RCS45" s="489"/>
      <c r="RCT45" s="489"/>
      <c r="RCU45" s="489"/>
      <c r="RCV45" s="489"/>
      <c r="RCW45" s="489"/>
      <c r="RCX45" s="489"/>
      <c r="RCY45" s="489"/>
      <c r="RCZ45" s="489"/>
      <c r="RDA45" s="489"/>
      <c r="RDB45" s="489"/>
      <c r="RDC45" s="489"/>
      <c r="RDD45" s="489"/>
      <c r="RDE45" s="489"/>
      <c r="RDF45" s="489"/>
      <c r="RDG45" s="489"/>
      <c r="RDH45" s="489"/>
      <c r="RDI45" s="489"/>
      <c r="RDJ45" s="489"/>
      <c r="RDK45" s="489"/>
      <c r="RDL45" s="489"/>
      <c r="RDM45" s="489"/>
      <c r="RDN45" s="489"/>
      <c r="RDO45" s="489"/>
      <c r="RDP45" s="489"/>
      <c r="RDQ45" s="489"/>
      <c r="RDR45" s="489"/>
      <c r="RDS45" s="489"/>
      <c r="RDT45" s="489"/>
      <c r="RDU45" s="489"/>
      <c r="RDV45" s="489"/>
      <c r="RDW45" s="489"/>
      <c r="RDX45" s="489"/>
      <c r="RDY45" s="489"/>
      <c r="RDZ45" s="489"/>
      <c r="REA45" s="489"/>
      <c r="REB45" s="489"/>
      <c r="REC45" s="489"/>
      <c r="RED45" s="489"/>
      <c r="REE45" s="489"/>
      <c r="REF45" s="489"/>
      <c r="REG45" s="489"/>
      <c r="REH45" s="489"/>
      <c r="REI45" s="489"/>
      <c r="REJ45" s="489"/>
      <c r="REK45" s="489"/>
      <c r="REL45" s="489"/>
      <c r="REM45" s="489"/>
      <c r="REN45" s="489"/>
      <c r="REO45" s="489"/>
      <c r="REP45" s="489"/>
      <c r="REQ45" s="489"/>
      <c r="RER45" s="489"/>
      <c r="RES45" s="489"/>
      <c r="RET45" s="489"/>
      <c r="REU45" s="489"/>
      <c r="REV45" s="489"/>
      <c r="REW45" s="489"/>
      <c r="REX45" s="489"/>
      <c r="REY45" s="489"/>
      <c r="REZ45" s="489"/>
      <c r="RFA45" s="489"/>
      <c r="RFB45" s="489"/>
      <c r="RFC45" s="489"/>
      <c r="RFD45" s="489"/>
      <c r="RFE45" s="489"/>
      <c r="RFF45" s="489"/>
      <c r="RFG45" s="489"/>
      <c r="RFH45" s="489"/>
      <c r="RFI45" s="489"/>
      <c r="RFJ45" s="489"/>
      <c r="RFK45" s="489"/>
      <c r="RFL45" s="489"/>
      <c r="RFM45" s="489"/>
      <c r="RFN45" s="489"/>
      <c r="RFO45" s="489"/>
      <c r="RFP45" s="489"/>
      <c r="RFQ45" s="489"/>
      <c r="RFR45" s="489"/>
      <c r="RFS45" s="489"/>
      <c r="RFT45" s="489"/>
      <c r="RFU45" s="489"/>
      <c r="RFV45" s="489"/>
      <c r="RFW45" s="489"/>
      <c r="RFX45" s="489"/>
      <c r="RFY45" s="489"/>
      <c r="RFZ45" s="489"/>
      <c r="RGA45" s="489"/>
      <c r="RGB45" s="489"/>
      <c r="RGC45" s="489"/>
      <c r="RGD45" s="489"/>
      <c r="RGE45" s="489"/>
      <c r="RGF45" s="489"/>
      <c r="RGG45" s="489"/>
      <c r="RGH45" s="489"/>
      <c r="RGI45" s="489"/>
      <c r="RGJ45" s="489"/>
      <c r="RGK45" s="489"/>
      <c r="RGL45" s="489"/>
      <c r="RGM45" s="489"/>
      <c r="RGN45" s="489"/>
      <c r="RGO45" s="489"/>
      <c r="RGP45" s="489"/>
      <c r="RGQ45" s="489"/>
      <c r="RGR45" s="489"/>
      <c r="RGS45" s="489"/>
      <c r="RGT45" s="489"/>
      <c r="RGU45" s="489"/>
      <c r="RGV45" s="489"/>
      <c r="RGW45" s="489"/>
      <c r="RGX45" s="489"/>
      <c r="RGY45" s="489"/>
      <c r="RGZ45" s="489"/>
      <c r="RHA45" s="489"/>
      <c r="RHB45" s="489"/>
      <c r="RHC45" s="489"/>
      <c r="RHD45" s="489"/>
      <c r="RHE45" s="489"/>
      <c r="RHF45" s="489"/>
      <c r="RHG45" s="489"/>
      <c r="RHH45" s="489"/>
      <c r="RHI45" s="489"/>
      <c r="RHJ45" s="489"/>
      <c r="RHK45" s="489"/>
      <c r="RHL45" s="489"/>
      <c r="RHM45" s="489"/>
      <c r="RHN45" s="489"/>
      <c r="RHO45" s="489"/>
      <c r="RHP45" s="489"/>
      <c r="RHQ45" s="489"/>
      <c r="RHR45" s="489"/>
      <c r="RHS45" s="489"/>
      <c r="RHT45" s="489"/>
      <c r="RHU45" s="489"/>
      <c r="RHV45" s="489"/>
      <c r="RHW45" s="489"/>
      <c r="RHX45" s="489"/>
      <c r="RHY45" s="489"/>
      <c r="RHZ45" s="489"/>
      <c r="RIA45" s="489"/>
      <c r="RIB45" s="489"/>
      <c r="RIC45" s="489"/>
      <c r="RID45" s="489"/>
      <c r="RIE45" s="489"/>
      <c r="RIF45" s="489"/>
      <c r="RIG45" s="489"/>
      <c r="RIH45" s="489"/>
      <c r="RII45" s="489"/>
      <c r="RIJ45" s="489"/>
      <c r="RIK45" s="489"/>
      <c r="RIL45" s="489"/>
      <c r="RIM45" s="489"/>
      <c r="RIN45" s="489"/>
      <c r="RIO45" s="489"/>
      <c r="RIP45" s="489"/>
      <c r="RIQ45" s="489"/>
      <c r="RIR45" s="489"/>
      <c r="RIS45" s="489"/>
      <c r="RIT45" s="489"/>
      <c r="RIU45" s="489"/>
      <c r="RIV45" s="489"/>
      <c r="RIW45" s="489"/>
      <c r="RIX45" s="489"/>
      <c r="RIY45" s="489"/>
      <c r="RIZ45" s="489"/>
      <c r="RJA45" s="489"/>
      <c r="RJB45" s="489"/>
      <c r="RJC45" s="489"/>
      <c r="RJD45" s="489"/>
      <c r="RJE45" s="489"/>
      <c r="RJF45" s="489"/>
      <c r="RJG45" s="489"/>
      <c r="RJH45" s="489"/>
      <c r="RJI45" s="489"/>
      <c r="RJJ45" s="489"/>
      <c r="RJK45" s="489"/>
      <c r="RJL45" s="489"/>
      <c r="RJM45" s="489"/>
      <c r="RJN45" s="489"/>
      <c r="RJO45" s="489"/>
      <c r="RJP45" s="489"/>
      <c r="RJQ45" s="489"/>
      <c r="RJR45" s="489"/>
      <c r="RJS45" s="489"/>
      <c r="RJT45" s="489"/>
      <c r="RJU45" s="489"/>
      <c r="RJV45" s="489"/>
      <c r="RJW45" s="489"/>
      <c r="RJX45" s="489"/>
      <c r="RJY45" s="489"/>
      <c r="RJZ45" s="489"/>
      <c r="RKA45" s="489"/>
      <c r="RKB45" s="489"/>
      <c r="RKC45" s="489"/>
      <c r="RKD45" s="489"/>
      <c r="RKE45" s="489"/>
      <c r="RKF45" s="489"/>
      <c r="RKG45" s="489"/>
      <c r="RKH45" s="489"/>
      <c r="RKI45" s="489"/>
      <c r="RKJ45" s="489"/>
      <c r="RKK45" s="489"/>
      <c r="RKL45" s="489"/>
      <c r="RKM45" s="489"/>
      <c r="RKN45" s="489"/>
      <c r="RKO45" s="489"/>
      <c r="RKP45" s="489"/>
      <c r="RKQ45" s="489"/>
      <c r="RKR45" s="489"/>
      <c r="RKS45" s="489"/>
      <c r="RKT45" s="489"/>
      <c r="RKU45" s="489"/>
      <c r="RKV45" s="489"/>
      <c r="RKW45" s="489"/>
      <c r="RKX45" s="489"/>
      <c r="RKY45" s="489"/>
      <c r="RKZ45" s="489"/>
      <c r="RLA45" s="489"/>
      <c r="RLB45" s="489"/>
      <c r="RLC45" s="489"/>
      <c r="RLD45" s="489"/>
      <c r="RLE45" s="489"/>
      <c r="RLF45" s="489"/>
      <c r="RLG45" s="489"/>
      <c r="RLH45" s="489"/>
      <c r="RLI45" s="489"/>
      <c r="RLJ45" s="489"/>
      <c r="RLK45" s="489"/>
      <c r="RLL45" s="489"/>
      <c r="RLM45" s="489"/>
      <c r="RLN45" s="489"/>
      <c r="RLO45" s="489"/>
      <c r="RLP45" s="489"/>
      <c r="RLQ45" s="489"/>
      <c r="RLR45" s="489"/>
      <c r="RLS45" s="489"/>
      <c r="RLT45" s="489"/>
      <c r="RLU45" s="489"/>
      <c r="RLV45" s="489"/>
      <c r="RLW45" s="489"/>
      <c r="RLX45" s="489"/>
      <c r="RLY45" s="489"/>
      <c r="RLZ45" s="489"/>
      <c r="RMA45" s="489"/>
      <c r="RMB45" s="489"/>
      <c r="RMC45" s="489"/>
      <c r="RMD45" s="489"/>
      <c r="RME45" s="489"/>
      <c r="RMF45" s="489"/>
      <c r="RMG45" s="489"/>
      <c r="RMH45" s="489"/>
      <c r="RMI45" s="489"/>
      <c r="RMJ45" s="489"/>
      <c r="RMK45" s="489"/>
      <c r="RML45" s="489"/>
      <c r="RMM45" s="489"/>
      <c r="RMN45" s="489"/>
      <c r="RMO45" s="489"/>
      <c r="RMP45" s="489"/>
      <c r="RMQ45" s="489"/>
      <c r="RMR45" s="489"/>
      <c r="RMS45" s="489"/>
      <c r="RMT45" s="489"/>
      <c r="RMU45" s="489"/>
      <c r="RMV45" s="489"/>
      <c r="RMW45" s="489"/>
      <c r="RMX45" s="489"/>
      <c r="RMY45" s="489"/>
      <c r="RMZ45" s="489"/>
      <c r="RNA45" s="489"/>
      <c r="RNB45" s="489"/>
      <c r="RNC45" s="489"/>
      <c r="RND45" s="489"/>
      <c r="RNE45" s="489"/>
      <c r="RNF45" s="489"/>
      <c r="RNG45" s="489"/>
      <c r="RNH45" s="489"/>
      <c r="RNI45" s="489"/>
      <c r="RNJ45" s="489"/>
      <c r="RNK45" s="489"/>
      <c r="RNL45" s="489"/>
      <c r="RNM45" s="489"/>
      <c r="RNN45" s="489"/>
      <c r="RNO45" s="489"/>
      <c r="RNP45" s="489"/>
      <c r="RNQ45" s="489"/>
      <c r="RNR45" s="489"/>
      <c r="RNS45" s="489"/>
      <c r="RNT45" s="489"/>
      <c r="RNU45" s="489"/>
      <c r="RNV45" s="489"/>
      <c r="RNW45" s="489"/>
      <c r="RNX45" s="489"/>
      <c r="RNY45" s="489"/>
      <c r="RNZ45" s="489"/>
      <c r="ROA45" s="489"/>
      <c r="ROB45" s="489"/>
      <c r="ROC45" s="489"/>
      <c r="ROD45" s="489"/>
      <c r="ROE45" s="489"/>
      <c r="ROF45" s="489"/>
      <c r="ROG45" s="489"/>
      <c r="ROH45" s="489"/>
      <c r="ROI45" s="489"/>
      <c r="ROJ45" s="489"/>
      <c r="ROK45" s="489"/>
      <c r="ROL45" s="489"/>
      <c r="ROM45" s="489"/>
      <c r="RON45" s="489"/>
      <c r="ROO45" s="489"/>
      <c r="ROP45" s="489"/>
      <c r="ROQ45" s="489"/>
      <c r="ROR45" s="489"/>
      <c r="ROS45" s="489"/>
      <c r="ROT45" s="489"/>
      <c r="ROU45" s="489"/>
      <c r="ROV45" s="489"/>
      <c r="ROW45" s="489"/>
      <c r="ROX45" s="489"/>
      <c r="ROY45" s="489"/>
      <c r="ROZ45" s="489"/>
      <c r="RPA45" s="489"/>
      <c r="RPB45" s="489"/>
      <c r="RPC45" s="489"/>
      <c r="RPD45" s="489"/>
      <c r="RPE45" s="489"/>
      <c r="RPF45" s="489"/>
      <c r="RPG45" s="489"/>
      <c r="RPH45" s="489"/>
      <c r="RPI45" s="489"/>
      <c r="RPJ45" s="489"/>
      <c r="RPK45" s="489"/>
      <c r="RPL45" s="489"/>
      <c r="RPM45" s="489"/>
      <c r="RPN45" s="489"/>
      <c r="RPO45" s="489"/>
      <c r="RPP45" s="489"/>
      <c r="RPQ45" s="489"/>
      <c r="RPR45" s="489"/>
      <c r="RPS45" s="489"/>
      <c r="RPT45" s="489"/>
      <c r="RPU45" s="489"/>
      <c r="RPV45" s="489"/>
      <c r="RPW45" s="489"/>
      <c r="RPX45" s="489"/>
      <c r="RPY45" s="489"/>
      <c r="RPZ45" s="489"/>
      <c r="RQA45" s="489"/>
      <c r="RQB45" s="489"/>
      <c r="RQC45" s="489"/>
      <c r="RQD45" s="489"/>
      <c r="RQE45" s="489"/>
      <c r="RQF45" s="489"/>
      <c r="RQG45" s="489"/>
      <c r="RQH45" s="489"/>
      <c r="RQI45" s="489"/>
      <c r="RQJ45" s="489"/>
      <c r="RQK45" s="489"/>
      <c r="RQL45" s="489"/>
      <c r="RQM45" s="489"/>
      <c r="RQN45" s="489"/>
      <c r="RQO45" s="489"/>
      <c r="RQP45" s="489"/>
      <c r="RQQ45" s="489"/>
      <c r="RQR45" s="489"/>
      <c r="RQS45" s="489"/>
      <c r="RQT45" s="489"/>
      <c r="RQU45" s="489"/>
      <c r="RQV45" s="489"/>
      <c r="RQW45" s="489"/>
      <c r="RQX45" s="489"/>
      <c r="RQY45" s="489"/>
      <c r="RQZ45" s="489"/>
      <c r="RRA45" s="489"/>
      <c r="RRB45" s="489"/>
      <c r="RRC45" s="489"/>
      <c r="RRD45" s="489"/>
      <c r="RRE45" s="489"/>
      <c r="RRF45" s="489"/>
      <c r="RRG45" s="489"/>
      <c r="RRH45" s="489"/>
      <c r="RRI45" s="489"/>
      <c r="RRJ45" s="489"/>
      <c r="RRK45" s="489"/>
      <c r="RRL45" s="489"/>
      <c r="RRM45" s="489"/>
      <c r="RRN45" s="489"/>
      <c r="RRO45" s="489"/>
      <c r="RRP45" s="489"/>
      <c r="RRQ45" s="489"/>
      <c r="RRR45" s="489"/>
      <c r="RRS45" s="489"/>
      <c r="RRT45" s="489"/>
      <c r="RRU45" s="489"/>
      <c r="RRV45" s="489"/>
      <c r="RRW45" s="489"/>
      <c r="RRX45" s="489"/>
      <c r="RRY45" s="489"/>
      <c r="RRZ45" s="489"/>
      <c r="RSA45" s="489"/>
      <c r="RSB45" s="489"/>
      <c r="RSC45" s="489"/>
      <c r="RSD45" s="489"/>
      <c r="RSE45" s="489"/>
      <c r="RSF45" s="489"/>
      <c r="RSG45" s="489"/>
      <c r="RSH45" s="489"/>
      <c r="RSI45" s="489"/>
      <c r="RSJ45" s="489"/>
      <c r="RSK45" s="489"/>
      <c r="RSL45" s="489"/>
      <c r="RSM45" s="489"/>
      <c r="RSN45" s="489"/>
      <c r="RSO45" s="489"/>
      <c r="RSP45" s="489"/>
      <c r="RSQ45" s="489"/>
      <c r="RSR45" s="489"/>
      <c r="RSS45" s="489"/>
      <c r="RST45" s="489"/>
      <c r="RSU45" s="489"/>
      <c r="RSV45" s="489"/>
      <c r="RSW45" s="489"/>
      <c r="RSX45" s="489"/>
      <c r="RSY45" s="489"/>
      <c r="RSZ45" s="489"/>
      <c r="RTA45" s="489"/>
      <c r="RTB45" s="489"/>
      <c r="RTC45" s="489"/>
      <c r="RTD45" s="489"/>
      <c r="RTE45" s="489"/>
      <c r="RTF45" s="489"/>
      <c r="RTG45" s="489"/>
      <c r="RTH45" s="489"/>
      <c r="RTI45" s="489"/>
      <c r="RTJ45" s="489"/>
      <c r="RTK45" s="489"/>
      <c r="RTL45" s="489"/>
      <c r="RTM45" s="489"/>
      <c r="RTN45" s="489"/>
      <c r="RTO45" s="489"/>
      <c r="RTP45" s="489"/>
      <c r="RTQ45" s="489"/>
      <c r="RTR45" s="489"/>
      <c r="RTS45" s="489"/>
      <c r="RTT45" s="489"/>
      <c r="RTU45" s="489"/>
      <c r="RTV45" s="489"/>
      <c r="RTW45" s="489"/>
      <c r="RTX45" s="489"/>
      <c r="RTY45" s="489"/>
      <c r="RTZ45" s="489"/>
      <c r="RUA45" s="489"/>
      <c r="RUB45" s="489"/>
      <c r="RUC45" s="489"/>
      <c r="RUD45" s="489"/>
      <c r="RUE45" s="489"/>
      <c r="RUF45" s="489"/>
      <c r="RUG45" s="489"/>
      <c r="RUH45" s="489"/>
      <c r="RUI45" s="489"/>
      <c r="RUJ45" s="489"/>
      <c r="RUK45" s="489"/>
      <c r="RUL45" s="489"/>
      <c r="RUM45" s="489"/>
      <c r="RUN45" s="489"/>
      <c r="RUO45" s="489"/>
      <c r="RUP45" s="489"/>
      <c r="RUQ45" s="489"/>
      <c r="RUR45" s="489"/>
      <c r="RUS45" s="489"/>
      <c r="RUT45" s="489"/>
      <c r="RUU45" s="489"/>
      <c r="RUV45" s="489"/>
      <c r="RUW45" s="489"/>
      <c r="RUX45" s="489"/>
      <c r="RUY45" s="489"/>
      <c r="RUZ45" s="489"/>
      <c r="RVA45" s="489"/>
      <c r="RVB45" s="489"/>
      <c r="RVC45" s="489"/>
      <c r="RVD45" s="489"/>
      <c r="RVE45" s="489"/>
      <c r="RVF45" s="489"/>
      <c r="RVG45" s="489"/>
      <c r="RVH45" s="489"/>
      <c r="RVI45" s="489"/>
      <c r="RVJ45" s="489"/>
      <c r="RVK45" s="489"/>
      <c r="RVL45" s="489"/>
      <c r="RVM45" s="489"/>
      <c r="RVN45" s="489"/>
      <c r="RVO45" s="489"/>
      <c r="RVP45" s="489"/>
      <c r="RVQ45" s="489"/>
      <c r="RVR45" s="489"/>
      <c r="RVS45" s="489"/>
      <c r="RVT45" s="489"/>
      <c r="RVU45" s="489"/>
      <c r="RVV45" s="489"/>
      <c r="RVW45" s="489"/>
      <c r="RVX45" s="489"/>
      <c r="RVY45" s="489"/>
      <c r="RVZ45" s="489"/>
      <c r="RWA45" s="489"/>
      <c r="RWB45" s="489"/>
      <c r="RWC45" s="489"/>
      <c r="RWD45" s="489"/>
      <c r="RWE45" s="489"/>
      <c r="RWF45" s="489"/>
      <c r="RWG45" s="489"/>
      <c r="RWH45" s="489"/>
      <c r="RWI45" s="489"/>
      <c r="RWJ45" s="489"/>
      <c r="RWK45" s="489"/>
      <c r="RWL45" s="489"/>
      <c r="RWM45" s="489"/>
      <c r="RWN45" s="489"/>
      <c r="RWO45" s="489"/>
      <c r="RWP45" s="489"/>
      <c r="RWQ45" s="489"/>
      <c r="RWR45" s="489"/>
      <c r="RWS45" s="489"/>
      <c r="RWT45" s="489"/>
      <c r="RWU45" s="489"/>
      <c r="RWV45" s="489"/>
      <c r="RWW45" s="489"/>
      <c r="RWX45" s="489"/>
      <c r="RWY45" s="489"/>
      <c r="RWZ45" s="489"/>
      <c r="RXA45" s="489"/>
      <c r="RXB45" s="489"/>
      <c r="RXC45" s="489"/>
      <c r="RXD45" s="489"/>
      <c r="RXE45" s="489"/>
      <c r="RXF45" s="489"/>
      <c r="RXG45" s="489"/>
      <c r="RXH45" s="489"/>
      <c r="RXI45" s="489"/>
      <c r="RXJ45" s="489"/>
      <c r="RXK45" s="489"/>
      <c r="RXL45" s="489"/>
      <c r="RXM45" s="489"/>
      <c r="RXN45" s="489"/>
      <c r="RXO45" s="489"/>
      <c r="RXP45" s="489"/>
      <c r="RXQ45" s="489"/>
      <c r="RXR45" s="489"/>
      <c r="RXS45" s="489"/>
      <c r="RXT45" s="489"/>
      <c r="RXU45" s="489"/>
      <c r="RXV45" s="489"/>
      <c r="RXW45" s="489"/>
      <c r="RXX45" s="489"/>
      <c r="RXY45" s="489"/>
      <c r="RXZ45" s="489"/>
      <c r="RYA45" s="489"/>
      <c r="RYB45" s="489"/>
      <c r="RYC45" s="489"/>
      <c r="RYD45" s="489"/>
      <c r="RYE45" s="489"/>
      <c r="RYF45" s="489"/>
      <c r="RYG45" s="489"/>
      <c r="RYH45" s="489"/>
      <c r="RYI45" s="489"/>
      <c r="RYJ45" s="489"/>
      <c r="RYK45" s="489"/>
      <c r="RYL45" s="489"/>
      <c r="RYM45" s="489"/>
      <c r="RYN45" s="489"/>
      <c r="RYO45" s="489"/>
      <c r="RYP45" s="489"/>
      <c r="RYQ45" s="489"/>
      <c r="RYR45" s="489"/>
      <c r="RYS45" s="489"/>
      <c r="RYT45" s="489"/>
      <c r="RYU45" s="489"/>
      <c r="RYV45" s="489"/>
      <c r="RYW45" s="489"/>
      <c r="RYX45" s="489"/>
      <c r="RYY45" s="489"/>
      <c r="RYZ45" s="489"/>
      <c r="RZA45" s="489"/>
      <c r="RZB45" s="489"/>
      <c r="RZC45" s="489"/>
      <c r="RZD45" s="489"/>
      <c r="RZE45" s="489"/>
      <c r="RZF45" s="489"/>
      <c r="RZG45" s="489"/>
      <c r="RZH45" s="489"/>
      <c r="RZI45" s="489"/>
      <c r="RZJ45" s="489"/>
      <c r="RZK45" s="489"/>
      <c r="RZL45" s="489"/>
      <c r="RZM45" s="489"/>
      <c r="RZN45" s="489"/>
      <c r="RZO45" s="489"/>
      <c r="RZP45" s="489"/>
      <c r="RZQ45" s="489"/>
      <c r="RZR45" s="489"/>
      <c r="RZS45" s="489"/>
      <c r="RZT45" s="489"/>
      <c r="RZU45" s="489"/>
      <c r="RZV45" s="489"/>
      <c r="RZW45" s="489"/>
      <c r="RZX45" s="489"/>
      <c r="RZY45" s="489"/>
      <c r="RZZ45" s="489"/>
      <c r="SAA45" s="489"/>
      <c r="SAB45" s="489"/>
      <c r="SAC45" s="489"/>
      <c r="SAD45" s="489"/>
      <c r="SAE45" s="489"/>
      <c r="SAF45" s="489"/>
      <c r="SAG45" s="489"/>
      <c r="SAH45" s="489"/>
      <c r="SAI45" s="489"/>
      <c r="SAJ45" s="489"/>
      <c r="SAK45" s="489"/>
      <c r="SAL45" s="489"/>
      <c r="SAM45" s="489"/>
      <c r="SAN45" s="489"/>
      <c r="SAO45" s="489"/>
      <c r="SAP45" s="489"/>
      <c r="SAQ45" s="489"/>
      <c r="SAR45" s="489"/>
      <c r="SAS45" s="489"/>
      <c r="SAT45" s="489"/>
      <c r="SAU45" s="489"/>
      <c r="SAV45" s="489"/>
      <c r="SAW45" s="489"/>
      <c r="SAX45" s="489"/>
      <c r="SAY45" s="489"/>
      <c r="SAZ45" s="489"/>
      <c r="SBA45" s="489"/>
      <c r="SBB45" s="489"/>
      <c r="SBC45" s="489"/>
      <c r="SBD45" s="489"/>
      <c r="SBE45" s="489"/>
      <c r="SBF45" s="489"/>
      <c r="SBG45" s="489"/>
      <c r="SBH45" s="489"/>
      <c r="SBI45" s="489"/>
      <c r="SBJ45" s="489"/>
      <c r="SBK45" s="489"/>
      <c r="SBL45" s="489"/>
      <c r="SBM45" s="489"/>
      <c r="SBN45" s="489"/>
      <c r="SBO45" s="489"/>
      <c r="SBP45" s="489"/>
      <c r="SBQ45" s="489"/>
      <c r="SBR45" s="489"/>
      <c r="SBS45" s="489"/>
      <c r="SBT45" s="489"/>
      <c r="SBU45" s="489"/>
      <c r="SBV45" s="489"/>
      <c r="SBW45" s="489"/>
      <c r="SBX45" s="489"/>
      <c r="SBY45" s="489"/>
      <c r="SBZ45" s="489"/>
      <c r="SCA45" s="489"/>
      <c r="SCB45" s="489"/>
      <c r="SCC45" s="489"/>
      <c r="SCD45" s="489"/>
      <c r="SCE45" s="489"/>
      <c r="SCF45" s="489"/>
      <c r="SCG45" s="489"/>
      <c r="SCH45" s="489"/>
      <c r="SCI45" s="489"/>
      <c r="SCJ45" s="489"/>
      <c r="SCK45" s="489"/>
      <c r="SCL45" s="489"/>
      <c r="SCM45" s="489"/>
      <c r="SCN45" s="489"/>
      <c r="SCO45" s="489"/>
      <c r="SCP45" s="489"/>
      <c r="SCQ45" s="489"/>
      <c r="SCR45" s="489"/>
      <c r="SCS45" s="489"/>
      <c r="SCT45" s="489"/>
      <c r="SCU45" s="489"/>
      <c r="SCV45" s="489"/>
      <c r="SCW45" s="489"/>
      <c r="SCX45" s="489"/>
      <c r="SCY45" s="489"/>
      <c r="SCZ45" s="489"/>
      <c r="SDA45" s="489"/>
      <c r="SDB45" s="489"/>
      <c r="SDC45" s="489"/>
      <c r="SDD45" s="489"/>
      <c r="SDE45" s="489"/>
      <c r="SDF45" s="489"/>
      <c r="SDG45" s="489"/>
      <c r="SDH45" s="489"/>
      <c r="SDI45" s="489"/>
      <c r="SDJ45" s="489"/>
      <c r="SDK45" s="489"/>
      <c r="SDL45" s="489"/>
      <c r="SDM45" s="489"/>
      <c r="SDN45" s="489"/>
      <c r="SDO45" s="489"/>
      <c r="SDP45" s="489"/>
      <c r="SDQ45" s="489"/>
      <c r="SDR45" s="489"/>
      <c r="SDS45" s="489"/>
      <c r="SDT45" s="489"/>
      <c r="SDU45" s="489"/>
      <c r="SDV45" s="489"/>
      <c r="SDW45" s="489"/>
      <c r="SDX45" s="489"/>
      <c r="SDY45" s="489"/>
      <c r="SDZ45" s="489"/>
      <c r="SEA45" s="489"/>
      <c r="SEB45" s="489"/>
      <c r="SEC45" s="489"/>
      <c r="SED45" s="489"/>
      <c r="SEE45" s="489"/>
      <c r="SEF45" s="489"/>
      <c r="SEG45" s="489"/>
      <c r="SEH45" s="489"/>
      <c r="SEI45" s="489"/>
      <c r="SEJ45" s="489"/>
      <c r="SEK45" s="489"/>
      <c r="SEL45" s="489"/>
      <c r="SEM45" s="489"/>
      <c r="SEN45" s="489"/>
      <c r="SEO45" s="489"/>
      <c r="SEP45" s="489"/>
      <c r="SEQ45" s="489"/>
      <c r="SER45" s="489"/>
      <c r="SES45" s="489"/>
      <c r="SET45" s="489"/>
      <c r="SEU45" s="489"/>
      <c r="SEV45" s="489"/>
      <c r="SEW45" s="489"/>
      <c r="SEX45" s="489"/>
      <c r="SEY45" s="489"/>
      <c r="SEZ45" s="489"/>
      <c r="SFA45" s="489"/>
      <c r="SFB45" s="489"/>
      <c r="SFC45" s="489"/>
      <c r="SFD45" s="489"/>
      <c r="SFE45" s="489"/>
      <c r="SFF45" s="489"/>
      <c r="SFG45" s="489"/>
      <c r="SFH45" s="489"/>
      <c r="SFI45" s="489"/>
      <c r="SFJ45" s="489"/>
      <c r="SFK45" s="489"/>
      <c r="SFL45" s="489"/>
      <c r="SFM45" s="489"/>
      <c r="SFN45" s="489"/>
      <c r="SFO45" s="489"/>
      <c r="SFP45" s="489"/>
      <c r="SFQ45" s="489"/>
      <c r="SFR45" s="489"/>
      <c r="SFS45" s="489"/>
      <c r="SFT45" s="489"/>
      <c r="SFU45" s="489"/>
      <c r="SFV45" s="489"/>
      <c r="SFW45" s="489"/>
      <c r="SFX45" s="489"/>
      <c r="SFY45" s="489"/>
      <c r="SFZ45" s="489"/>
      <c r="SGA45" s="489"/>
      <c r="SGB45" s="489"/>
      <c r="SGC45" s="489"/>
      <c r="SGD45" s="489"/>
      <c r="SGE45" s="489"/>
      <c r="SGF45" s="489"/>
      <c r="SGG45" s="489"/>
      <c r="SGH45" s="489"/>
      <c r="SGI45" s="489"/>
      <c r="SGJ45" s="489"/>
      <c r="SGK45" s="489"/>
      <c r="SGL45" s="489"/>
      <c r="SGM45" s="489"/>
      <c r="SGN45" s="489"/>
      <c r="SGO45" s="489"/>
      <c r="SGP45" s="489"/>
      <c r="SGQ45" s="489"/>
      <c r="SGR45" s="489"/>
      <c r="SGS45" s="489"/>
      <c r="SGT45" s="489"/>
      <c r="SGU45" s="489"/>
      <c r="SGV45" s="489"/>
      <c r="SGW45" s="489"/>
      <c r="SGX45" s="489"/>
      <c r="SGY45" s="489"/>
      <c r="SGZ45" s="489"/>
      <c r="SHA45" s="489"/>
      <c r="SHB45" s="489"/>
      <c r="SHC45" s="489"/>
      <c r="SHD45" s="489"/>
      <c r="SHE45" s="489"/>
      <c r="SHF45" s="489"/>
      <c r="SHG45" s="489"/>
      <c r="SHH45" s="489"/>
      <c r="SHI45" s="489"/>
      <c r="SHJ45" s="489"/>
      <c r="SHK45" s="489"/>
      <c r="SHL45" s="489"/>
      <c r="SHM45" s="489"/>
      <c r="SHN45" s="489"/>
      <c r="SHO45" s="489"/>
      <c r="SHP45" s="489"/>
      <c r="SHQ45" s="489"/>
      <c r="SHR45" s="489"/>
      <c r="SHS45" s="489"/>
      <c r="SHT45" s="489"/>
      <c r="SHU45" s="489"/>
      <c r="SHV45" s="489"/>
      <c r="SHW45" s="489"/>
      <c r="SHX45" s="489"/>
      <c r="SHY45" s="489"/>
      <c r="SHZ45" s="489"/>
      <c r="SIA45" s="489"/>
      <c r="SIB45" s="489"/>
      <c r="SIC45" s="489"/>
      <c r="SID45" s="489"/>
      <c r="SIE45" s="489"/>
      <c r="SIF45" s="489"/>
      <c r="SIG45" s="489"/>
      <c r="SIH45" s="489"/>
      <c r="SII45" s="489"/>
      <c r="SIJ45" s="489"/>
      <c r="SIK45" s="489"/>
      <c r="SIL45" s="489"/>
      <c r="SIM45" s="489"/>
      <c r="SIN45" s="489"/>
      <c r="SIO45" s="489"/>
      <c r="SIP45" s="489"/>
      <c r="SIQ45" s="489"/>
      <c r="SIR45" s="489"/>
      <c r="SIS45" s="489"/>
      <c r="SIT45" s="489"/>
      <c r="SIU45" s="489"/>
      <c r="SIV45" s="489"/>
      <c r="SIW45" s="489"/>
      <c r="SIX45" s="489"/>
      <c r="SIY45" s="489"/>
      <c r="SIZ45" s="489"/>
      <c r="SJA45" s="489"/>
      <c r="SJB45" s="489"/>
      <c r="SJC45" s="489"/>
      <c r="SJD45" s="489"/>
      <c r="SJE45" s="489"/>
      <c r="SJF45" s="489"/>
      <c r="SJG45" s="489"/>
      <c r="SJH45" s="489"/>
      <c r="SJI45" s="489"/>
      <c r="SJJ45" s="489"/>
      <c r="SJK45" s="489"/>
      <c r="SJL45" s="489"/>
      <c r="SJM45" s="489"/>
      <c r="SJN45" s="489"/>
      <c r="SJO45" s="489"/>
      <c r="SJP45" s="489"/>
      <c r="SJQ45" s="489"/>
      <c r="SJR45" s="489"/>
      <c r="SJS45" s="489"/>
      <c r="SJT45" s="489"/>
      <c r="SJU45" s="489"/>
      <c r="SJV45" s="489"/>
      <c r="SJW45" s="489"/>
      <c r="SJX45" s="489"/>
      <c r="SJY45" s="489"/>
      <c r="SJZ45" s="489"/>
      <c r="SKA45" s="489"/>
      <c r="SKB45" s="489"/>
      <c r="SKC45" s="489"/>
      <c r="SKD45" s="489"/>
      <c r="SKE45" s="489"/>
      <c r="SKF45" s="489"/>
      <c r="SKG45" s="489"/>
      <c r="SKH45" s="489"/>
      <c r="SKI45" s="489"/>
      <c r="SKJ45" s="489"/>
      <c r="SKK45" s="489"/>
      <c r="SKL45" s="489"/>
      <c r="SKM45" s="489"/>
      <c r="SKN45" s="489"/>
      <c r="SKO45" s="489"/>
      <c r="SKP45" s="489"/>
      <c r="SKQ45" s="489"/>
      <c r="SKR45" s="489"/>
      <c r="SKS45" s="489"/>
      <c r="SKT45" s="489"/>
      <c r="SKU45" s="489"/>
      <c r="SKV45" s="489"/>
      <c r="SKW45" s="489"/>
      <c r="SKX45" s="489"/>
      <c r="SKY45" s="489"/>
      <c r="SKZ45" s="489"/>
      <c r="SLA45" s="489"/>
      <c r="SLB45" s="489"/>
      <c r="SLC45" s="489"/>
      <c r="SLD45" s="489"/>
      <c r="SLE45" s="489"/>
      <c r="SLF45" s="489"/>
      <c r="SLG45" s="489"/>
      <c r="SLH45" s="489"/>
      <c r="SLI45" s="489"/>
      <c r="SLJ45" s="489"/>
      <c r="SLK45" s="489"/>
      <c r="SLL45" s="489"/>
      <c r="SLM45" s="489"/>
      <c r="SLN45" s="489"/>
      <c r="SLO45" s="489"/>
      <c r="SLP45" s="489"/>
      <c r="SLQ45" s="489"/>
      <c r="SLR45" s="489"/>
      <c r="SLS45" s="489"/>
      <c r="SLT45" s="489"/>
      <c r="SLU45" s="489"/>
      <c r="SLV45" s="489"/>
      <c r="SLW45" s="489"/>
      <c r="SLX45" s="489"/>
      <c r="SLY45" s="489"/>
      <c r="SLZ45" s="489"/>
      <c r="SMA45" s="489"/>
      <c r="SMB45" s="489"/>
      <c r="SMC45" s="489"/>
      <c r="SMD45" s="489"/>
      <c r="SME45" s="489"/>
      <c r="SMF45" s="489"/>
      <c r="SMG45" s="489"/>
      <c r="SMH45" s="489"/>
      <c r="SMI45" s="489"/>
      <c r="SMJ45" s="489"/>
      <c r="SMK45" s="489"/>
      <c r="SML45" s="489"/>
      <c r="SMM45" s="489"/>
      <c r="SMN45" s="489"/>
      <c r="SMO45" s="489"/>
      <c r="SMP45" s="489"/>
      <c r="SMQ45" s="489"/>
      <c r="SMR45" s="489"/>
      <c r="SMS45" s="489"/>
      <c r="SMT45" s="489"/>
      <c r="SMU45" s="489"/>
      <c r="SMV45" s="489"/>
      <c r="SMW45" s="489"/>
      <c r="SMX45" s="489"/>
      <c r="SMY45" s="489"/>
      <c r="SMZ45" s="489"/>
      <c r="SNA45" s="489"/>
      <c r="SNB45" s="489"/>
      <c r="SNC45" s="489"/>
      <c r="SND45" s="489"/>
      <c r="SNE45" s="489"/>
      <c r="SNF45" s="489"/>
      <c r="SNG45" s="489"/>
      <c r="SNH45" s="489"/>
      <c r="SNI45" s="489"/>
      <c r="SNJ45" s="489"/>
      <c r="SNK45" s="489"/>
      <c r="SNL45" s="489"/>
      <c r="SNM45" s="489"/>
      <c r="SNN45" s="489"/>
      <c r="SNO45" s="489"/>
      <c r="SNP45" s="489"/>
      <c r="SNQ45" s="489"/>
      <c r="SNR45" s="489"/>
      <c r="SNS45" s="489"/>
      <c r="SNT45" s="489"/>
      <c r="SNU45" s="489"/>
      <c r="SNV45" s="489"/>
      <c r="SNW45" s="489"/>
      <c r="SNX45" s="489"/>
      <c r="SNY45" s="489"/>
      <c r="SNZ45" s="489"/>
      <c r="SOA45" s="489"/>
      <c r="SOB45" s="489"/>
      <c r="SOC45" s="489"/>
      <c r="SOD45" s="489"/>
      <c r="SOE45" s="489"/>
      <c r="SOF45" s="489"/>
      <c r="SOG45" s="489"/>
      <c r="SOH45" s="489"/>
      <c r="SOI45" s="489"/>
      <c r="SOJ45" s="489"/>
      <c r="SOK45" s="489"/>
      <c r="SOL45" s="489"/>
      <c r="SOM45" s="489"/>
      <c r="SON45" s="489"/>
      <c r="SOO45" s="489"/>
      <c r="SOP45" s="489"/>
      <c r="SOQ45" s="489"/>
      <c r="SOR45" s="489"/>
      <c r="SOS45" s="489"/>
      <c r="SOT45" s="489"/>
      <c r="SOU45" s="489"/>
      <c r="SOV45" s="489"/>
      <c r="SOW45" s="489"/>
      <c r="SOX45" s="489"/>
      <c r="SOY45" s="489"/>
      <c r="SOZ45" s="489"/>
      <c r="SPA45" s="489"/>
      <c r="SPB45" s="489"/>
      <c r="SPC45" s="489"/>
      <c r="SPD45" s="489"/>
      <c r="SPE45" s="489"/>
      <c r="SPF45" s="489"/>
      <c r="SPG45" s="489"/>
      <c r="SPH45" s="489"/>
      <c r="SPI45" s="489"/>
      <c r="SPJ45" s="489"/>
      <c r="SPK45" s="489"/>
      <c r="SPL45" s="489"/>
      <c r="SPM45" s="489"/>
      <c r="SPN45" s="489"/>
      <c r="SPO45" s="489"/>
      <c r="SPP45" s="489"/>
      <c r="SPQ45" s="489"/>
      <c r="SPR45" s="489"/>
      <c r="SPS45" s="489"/>
      <c r="SPT45" s="489"/>
      <c r="SPU45" s="489"/>
      <c r="SPV45" s="489"/>
      <c r="SPW45" s="489"/>
      <c r="SPX45" s="489"/>
      <c r="SPY45" s="489"/>
      <c r="SPZ45" s="489"/>
      <c r="SQA45" s="489"/>
      <c r="SQB45" s="489"/>
      <c r="SQC45" s="489"/>
      <c r="SQD45" s="489"/>
      <c r="SQE45" s="489"/>
      <c r="SQF45" s="489"/>
      <c r="SQG45" s="489"/>
      <c r="SQH45" s="489"/>
      <c r="SQI45" s="489"/>
      <c r="SQJ45" s="489"/>
      <c r="SQK45" s="489"/>
      <c r="SQL45" s="489"/>
      <c r="SQM45" s="489"/>
      <c r="SQN45" s="489"/>
      <c r="SQO45" s="489"/>
      <c r="SQP45" s="489"/>
      <c r="SQQ45" s="489"/>
      <c r="SQR45" s="489"/>
      <c r="SQS45" s="489"/>
      <c r="SQT45" s="489"/>
      <c r="SQU45" s="489"/>
      <c r="SQV45" s="489"/>
      <c r="SQW45" s="489"/>
      <c r="SQX45" s="489"/>
      <c r="SQY45" s="489"/>
      <c r="SQZ45" s="489"/>
      <c r="SRA45" s="489"/>
      <c r="SRB45" s="489"/>
      <c r="SRC45" s="489"/>
      <c r="SRD45" s="489"/>
      <c r="SRE45" s="489"/>
      <c r="SRF45" s="489"/>
      <c r="SRG45" s="489"/>
      <c r="SRH45" s="489"/>
      <c r="SRI45" s="489"/>
      <c r="SRJ45" s="489"/>
      <c r="SRK45" s="489"/>
      <c r="SRL45" s="489"/>
      <c r="SRM45" s="489"/>
      <c r="SRN45" s="489"/>
      <c r="SRO45" s="489"/>
      <c r="SRP45" s="489"/>
      <c r="SRQ45" s="489"/>
      <c r="SRR45" s="489"/>
      <c r="SRS45" s="489"/>
      <c r="SRT45" s="489"/>
      <c r="SRU45" s="489"/>
      <c r="SRV45" s="489"/>
      <c r="SRW45" s="489"/>
      <c r="SRX45" s="489"/>
      <c r="SRY45" s="489"/>
      <c r="SRZ45" s="489"/>
      <c r="SSA45" s="489"/>
      <c r="SSB45" s="489"/>
      <c r="SSC45" s="489"/>
      <c r="SSD45" s="489"/>
      <c r="SSE45" s="489"/>
      <c r="SSF45" s="489"/>
      <c r="SSG45" s="489"/>
      <c r="SSH45" s="489"/>
      <c r="SSI45" s="489"/>
      <c r="SSJ45" s="489"/>
      <c r="SSK45" s="489"/>
      <c r="SSL45" s="489"/>
      <c r="SSM45" s="489"/>
      <c r="SSN45" s="489"/>
      <c r="SSO45" s="489"/>
      <c r="SSP45" s="489"/>
      <c r="SSQ45" s="489"/>
      <c r="SSR45" s="489"/>
      <c r="SSS45" s="489"/>
      <c r="SST45" s="489"/>
      <c r="SSU45" s="489"/>
      <c r="SSV45" s="489"/>
      <c r="SSW45" s="489"/>
      <c r="SSX45" s="489"/>
      <c r="SSY45" s="489"/>
      <c r="SSZ45" s="489"/>
      <c r="STA45" s="489"/>
      <c r="STB45" s="489"/>
      <c r="STC45" s="489"/>
      <c r="STD45" s="489"/>
      <c r="STE45" s="489"/>
      <c r="STF45" s="489"/>
      <c r="STG45" s="489"/>
      <c r="STH45" s="489"/>
      <c r="STI45" s="489"/>
      <c r="STJ45" s="489"/>
      <c r="STK45" s="489"/>
      <c r="STL45" s="489"/>
      <c r="STM45" s="489"/>
      <c r="STN45" s="489"/>
      <c r="STO45" s="489"/>
      <c r="STP45" s="489"/>
      <c r="STQ45" s="489"/>
      <c r="STR45" s="489"/>
      <c r="STS45" s="489"/>
      <c r="STT45" s="489"/>
      <c r="STU45" s="489"/>
      <c r="STV45" s="489"/>
      <c r="STW45" s="489"/>
      <c r="STX45" s="489"/>
      <c r="STY45" s="489"/>
      <c r="STZ45" s="489"/>
      <c r="SUA45" s="489"/>
      <c r="SUB45" s="489"/>
      <c r="SUC45" s="489"/>
      <c r="SUD45" s="489"/>
      <c r="SUE45" s="489"/>
      <c r="SUF45" s="489"/>
      <c r="SUG45" s="489"/>
      <c r="SUH45" s="489"/>
      <c r="SUI45" s="489"/>
      <c r="SUJ45" s="489"/>
      <c r="SUK45" s="489"/>
      <c r="SUL45" s="489"/>
      <c r="SUM45" s="489"/>
      <c r="SUN45" s="489"/>
      <c r="SUO45" s="489"/>
      <c r="SUP45" s="489"/>
      <c r="SUQ45" s="489"/>
      <c r="SUR45" s="489"/>
      <c r="SUS45" s="489"/>
      <c r="SUT45" s="489"/>
      <c r="SUU45" s="489"/>
      <c r="SUV45" s="489"/>
      <c r="SUW45" s="489"/>
      <c r="SUX45" s="489"/>
      <c r="SUY45" s="489"/>
      <c r="SUZ45" s="489"/>
      <c r="SVA45" s="489"/>
      <c r="SVB45" s="489"/>
      <c r="SVC45" s="489"/>
      <c r="SVD45" s="489"/>
      <c r="SVE45" s="489"/>
      <c r="SVF45" s="489"/>
      <c r="SVG45" s="489"/>
      <c r="SVH45" s="489"/>
      <c r="SVI45" s="489"/>
      <c r="SVJ45" s="489"/>
      <c r="SVK45" s="489"/>
      <c r="SVL45" s="489"/>
      <c r="SVM45" s="489"/>
      <c r="SVN45" s="489"/>
      <c r="SVO45" s="489"/>
      <c r="SVP45" s="489"/>
      <c r="SVQ45" s="489"/>
      <c r="SVR45" s="489"/>
      <c r="SVS45" s="489"/>
      <c r="SVT45" s="489"/>
      <c r="SVU45" s="489"/>
      <c r="SVV45" s="489"/>
      <c r="SVW45" s="489"/>
      <c r="SVX45" s="489"/>
      <c r="SVY45" s="489"/>
      <c r="SVZ45" s="489"/>
      <c r="SWA45" s="489"/>
      <c r="SWB45" s="489"/>
      <c r="SWC45" s="489"/>
      <c r="SWD45" s="489"/>
      <c r="SWE45" s="489"/>
      <c r="SWF45" s="489"/>
      <c r="SWG45" s="489"/>
      <c r="SWH45" s="489"/>
      <c r="SWI45" s="489"/>
      <c r="SWJ45" s="489"/>
      <c r="SWK45" s="489"/>
      <c r="SWL45" s="489"/>
      <c r="SWM45" s="489"/>
      <c r="SWN45" s="489"/>
      <c r="SWO45" s="489"/>
      <c r="SWP45" s="489"/>
      <c r="SWQ45" s="489"/>
      <c r="SWR45" s="489"/>
      <c r="SWS45" s="489"/>
      <c r="SWT45" s="489"/>
      <c r="SWU45" s="489"/>
      <c r="SWV45" s="489"/>
      <c r="SWW45" s="489"/>
      <c r="SWX45" s="489"/>
      <c r="SWY45" s="489"/>
      <c r="SWZ45" s="489"/>
      <c r="SXA45" s="489"/>
      <c r="SXB45" s="489"/>
      <c r="SXC45" s="489"/>
      <c r="SXD45" s="489"/>
      <c r="SXE45" s="489"/>
      <c r="SXF45" s="489"/>
      <c r="SXG45" s="489"/>
      <c r="SXH45" s="489"/>
      <c r="SXI45" s="489"/>
      <c r="SXJ45" s="489"/>
      <c r="SXK45" s="489"/>
      <c r="SXL45" s="489"/>
      <c r="SXM45" s="489"/>
      <c r="SXN45" s="489"/>
      <c r="SXO45" s="489"/>
      <c r="SXP45" s="489"/>
      <c r="SXQ45" s="489"/>
      <c r="SXR45" s="489"/>
      <c r="SXS45" s="489"/>
      <c r="SXT45" s="489"/>
      <c r="SXU45" s="489"/>
      <c r="SXV45" s="489"/>
      <c r="SXW45" s="489"/>
      <c r="SXX45" s="489"/>
      <c r="SXY45" s="489"/>
      <c r="SXZ45" s="489"/>
      <c r="SYA45" s="489"/>
      <c r="SYB45" s="489"/>
      <c r="SYC45" s="489"/>
      <c r="SYD45" s="489"/>
      <c r="SYE45" s="489"/>
      <c r="SYF45" s="489"/>
      <c r="SYG45" s="489"/>
      <c r="SYH45" s="489"/>
      <c r="SYI45" s="489"/>
      <c r="SYJ45" s="489"/>
      <c r="SYK45" s="489"/>
      <c r="SYL45" s="489"/>
      <c r="SYM45" s="489"/>
      <c r="SYN45" s="489"/>
      <c r="SYO45" s="489"/>
      <c r="SYP45" s="489"/>
      <c r="SYQ45" s="489"/>
      <c r="SYR45" s="489"/>
      <c r="SYS45" s="489"/>
      <c r="SYT45" s="489"/>
      <c r="SYU45" s="489"/>
      <c r="SYV45" s="489"/>
      <c r="SYW45" s="489"/>
      <c r="SYX45" s="489"/>
      <c r="SYY45" s="489"/>
      <c r="SYZ45" s="489"/>
      <c r="SZA45" s="489"/>
      <c r="SZB45" s="489"/>
      <c r="SZC45" s="489"/>
      <c r="SZD45" s="489"/>
      <c r="SZE45" s="489"/>
      <c r="SZF45" s="489"/>
      <c r="SZG45" s="489"/>
      <c r="SZH45" s="489"/>
      <c r="SZI45" s="489"/>
      <c r="SZJ45" s="489"/>
      <c r="SZK45" s="489"/>
      <c r="SZL45" s="489"/>
      <c r="SZM45" s="489"/>
      <c r="SZN45" s="489"/>
      <c r="SZO45" s="489"/>
      <c r="SZP45" s="489"/>
      <c r="SZQ45" s="489"/>
      <c r="SZR45" s="489"/>
      <c r="SZS45" s="489"/>
      <c r="SZT45" s="489"/>
      <c r="SZU45" s="489"/>
      <c r="SZV45" s="489"/>
      <c r="SZW45" s="489"/>
      <c r="SZX45" s="489"/>
      <c r="SZY45" s="489"/>
      <c r="SZZ45" s="489"/>
      <c r="TAA45" s="489"/>
      <c r="TAB45" s="489"/>
      <c r="TAC45" s="489"/>
      <c r="TAD45" s="489"/>
      <c r="TAE45" s="489"/>
      <c r="TAF45" s="489"/>
      <c r="TAG45" s="489"/>
      <c r="TAH45" s="489"/>
      <c r="TAI45" s="489"/>
      <c r="TAJ45" s="489"/>
      <c r="TAK45" s="489"/>
      <c r="TAL45" s="489"/>
      <c r="TAM45" s="489"/>
      <c r="TAN45" s="489"/>
      <c r="TAO45" s="489"/>
      <c r="TAP45" s="489"/>
      <c r="TAQ45" s="489"/>
      <c r="TAR45" s="489"/>
      <c r="TAS45" s="489"/>
      <c r="TAT45" s="489"/>
      <c r="TAU45" s="489"/>
      <c r="TAV45" s="489"/>
      <c r="TAW45" s="489"/>
      <c r="TAX45" s="489"/>
      <c r="TAY45" s="489"/>
      <c r="TAZ45" s="489"/>
      <c r="TBA45" s="489"/>
      <c r="TBB45" s="489"/>
      <c r="TBC45" s="489"/>
      <c r="TBD45" s="489"/>
      <c r="TBE45" s="489"/>
      <c r="TBF45" s="489"/>
      <c r="TBG45" s="489"/>
      <c r="TBH45" s="489"/>
      <c r="TBI45" s="489"/>
      <c r="TBJ45" s="489"/>
      <c r="TBK45" s="489"/>
      <c r="TBL45" s="489"/>
      <c r="TBM45" s="489"/>
      <c r="TBN45" s="489"/>
      <c r="TBO45" s="489"/>
      <c r="TBP45" s="489"/>
      <c r="TBQ45" s="489"/>
      <c r="TBR45" s="489"/>
      <c r="TBS45" s="489"/>
      <c r="TBT45" s="489"/>
      <c r="TBU45" s="489"/>
      <c r="TBV45" s="489"/>
      <c r="TBW45" s="489"/>
      <c r="TBX45" s="489"/>
      <c r="TBY45" s="489"/>
      <c r="TBZ45" s="489"/>
      <c r="TCA45" s="489"/>
      <c r="TCB45" s="489"/>
      <c r="TCC45" s="489"/>
      <c r="TCD45" s="489"/>
      <c r="TCE45" s="489"/>
      <c r="TCF45" s="489"/>
      <c r="TCG45" s="489"/>
      <c r="TCH45" s="489"/>
      <c r="TCI45" s="489"/>
      <c r="TCJ45" s="489"/>
      <c r="TCK45" s="489"/>
      <c r="TCL45" s="489"/>
      <c r="TCM45" s="489"/>
      <c r="TCN45" s="489"/>
      <c r="TCO45" s="489"/>
      <c r="TCP45" s="489"/>
      <c r="TCQ45" s="489"/>
      <c r="TCR45" s="489"/>
      <c r="TCS45" s="489"/>
      <c r="TCT45" s="489"/>
      <c r="TCU45" s="489"/>
      <c r="TCV45" s="489"/>
      <c r="TCW45" s="489"/>
      <c r="TCX45" s="489"/>
      <c r="TCY45" s="489"/>
      <c r="TCZ45" s="489"/>
      <c r="TDA45" s="489"/>
      <c r="TDB45" s="489"/>
      <c r="TDC45" s="489"/>
      <c r="TDD45" s="489"/>
      <c r="TDE45" s="489"/>
      <c r="TDF45" s="489"/>
      <c r="TDG45" s="489"/>
      <c r="TDH45" s="489"/>
      <c r="TDI45" s="489"/>
      <c r="TDJ45" s="489"/>
      <c r="TDK45" s="489"/>
      <c r="TDL45" s="489"/>
      <c r="TDM45" s="489"/>
      <c r="TDN45" s="489"/>
      <c r="TDO45" s="489"/>
      <c r="TDP45" s="489"/>
      <c r="TDQ45" s="489"/>
      <c r="TDR45" s="489"/>
      <c r="TDS45" s="489"/>
      <c r="TDT45" s="489"/>
      <c r="TDU45" s="489"/>
      <c r="TDV45" s="489"/>
      <c r="TDW45" s="489"/>
      <c r="TDX45" s="489"/>
      <c r="TDY45" s="489"/>
      <c r="TDZ45" s="489"/>
      <c r="TEA45" s="489"/>
      <c r="TEB45" s="489"/>
      <c r="TEC45" s="489"/>
      <c r="TED45" s="489"/>
      <c r="TEE45" s="489"/>
      <c r="TEF45" s="489"/>
      <c r="TEG45" s="489"/>
      <c r="TEH45" s="489"/>
      <c r="TEI45" s="489"/>
      <c r="TEJ45" s="489"/>
      <c r="TEK45" s="489"/>
      <c r="TEL45" s="489"/>
      <c r="TEM45" s="489"/>
      <c r="TEN45" s="489"/>
      <c r="TEO45" s="489"/>
      <c r="TEP45" s="489"/>
      <c r="TEQ45" s="489"/>
      <c r="TER45" s="489"/>
      <c r="TES45" s="489"/>
      <c r="TET45" s="489"/>
      <c r="TEU45" s="489"/>
      <c r="TEV45" s="489"/>
      <c r="TEW45" s="489"/>
      <c r="TEX45" s="489"/>
      <c r="TEY45" s="489"/>
      <c r="TEZ45" s="489"/>
      <c r="TFA45" s="489"/>
      <c r="TFB45" s="489"/>
      <c r="TFC45" s="489"/>
      <c r="TFD45" s="489"/>
      <c r="TFE45" s="489"/>
      <c r="TFF45" s="489"/>
      <c r="TFG45" s="489"/>
      <c r="TFH45" s="489"/>
      <c r="TFI45" s="489"/>
      <c r="TFJ45" s="489"/>
      <c r="TFK45" s="489"/>
      <c r="TFL45" s="489"/>
      <c r="TFM45" s="489"/>
      <c r="TFN45" s="489"/>
      <c r="TFO45" s="489"/>
      <c r="TFP45" s="489"/>
      <c r="TFQ45" s="489"/>
      <c r="TFR45" s="489"/>
      <c r="TFS45" s="489"/>
      <c r="TFT45" s="489"/>
      <c r="TFU45" s="489"/>
      <c r="TFV45" s="489"/>
      <c r="TFW45" s="489"/>
      <c r="TFX45" s="489"/>
      <c r="TFY45" s="489"/>
      <c r="TFZ45" s="489"/>
      <c r="TGA45" s="489"/>
      <c r="TGB45" s="489"/>
      <c r="TGC45" s="489"/>
      <c r="TGD45" s="489"/>
      <c r="TGE45" s="489"/>
      <c r="TGF45" s="489"/>
      <c r="TGG45" s="489"/>
      <c r="TGH45" s="489"/>
      <c r="TGI45" s="489"/>
      <c r="TGJ45" s="489"/>
      <c r="TGK45" s="489"/>
      <c r="TGL45" s="489"/>
      <c r="TGM45" s="489"/>
      <c r="TGN45" s="489"/>
      <c r="TGO45" s="489"/>
      <c r="TGP45" s="489"/>
      <c r="TGQ45" s="489"/>
      <c r="TGR45" s="489"/>
      <c r="TGS45" s="489"/>
      <c r="TGT45" s="489"/>
      <c r="TGU45" s="489"/>
      <c r="TGV45" s="489"/>
      <c r="TGW45" s="489"/>
      <c r="TGX45" s="489"/>
      <c r="TGY45" s="489"/>
      <c r="TGZ45" s="489"/>
      <c r="THA45" s="489"/>
      <c r="THB45" s="489"/>
      <c r="THC45" s="489"/>
      <c r="THD45" s="489"/>
      <c r="THE45" s="489"/>
      <c r="THF45" s="489"/>
      <c r="THG45" s="489"/>
      <c r="THH45" s="489"/>
      <c r="THI45" s="489"/>
      <c r="THJ45" s="489"/>
      <c r="THK45" s="489"/>
      <c r="THL45" s="489"/>
      <c r="THM45" s="489"/>
      <c r="THN45" s="489"/>
      <c r="THO45" s="489"/>
      <c r="THP45" s="489"/>
      <c r="THQ45" s="489"/>
      <c r="THR45" s="489"/>
      <c r="THS45" s="489"/>
      <c r="THT45" s="489"/>
      <c r="THU45" s="489"/>
      <c r="THV45" s="489"/>
      <c r="THW45" s="489"/>
      <c r="THX45" s="489"/>
      <c r="THY45" s="489"/>
      <c r="THZ45" s="489"/>
      <c r="TIA45" s="489"/>
      <c r="TIB45" s="489"/>
      <c r="TIC45" s="489"/>
      <c r="TID45" s="489"/>
      <c r="TIE45" s="489"/>
      <c r="TIF45" s="489"/>
      <c r="TIG45" s="489"/>
      <c r="TIH45" s="489"/>
      <c r="TII45" s="489"/>
      <c r="TIJ45" s="489"/>
      <c r="TIK45" s="489"/>
      <c r="TIL45" s="489"/>
      <c r="TIM45" s="489"/>
      <c r="TIN45" s="489"/>
      <c r="TIO45" s="489"/>
      <c r="TIP45" s="489"/>
      <c r="TIQ45" s="489"/>
      <c r="TIR45" s="489"/>
      <c r="TIS45" s="489"/>
      <c r="TIT45" s="489"/>
      <c r="TIU45" s="489"/>
      <c r="TIV45" s="489"/>
      <c r="TIW45" s="489"/>
      <c r="TIX45" s="489"/>
      <c r="TIY45" s="489"/>
      <c r="TIZ45" s="489"/>
      <c r="TJA45" s="489"/>
      <c r="TJB45" s="489"/>
      <c r="TJC45" s="489"/>
      <c r="TJD45" s="489"/>
      <c r="TJE45" s="489"/>
      <c r="TJF45" s="489"/>
      <c r="TJG45" s="489"/>
      <c r="TJH45" s="489"/>
      <c r="TJI45" s="489"/>
      <c r="TJJ45" s="489"/>
      <c r="TJK45" s="489"/>
      <c r="TJL45" s="489"/>
      <c r="TJM45" s="489"/>
      <c r="TJN45" s="489"/>
      <c r="TJO45" s="489"/>
      <c r="TJP45" s="489"/>
      <c r="TJQ45" s="489"/>
      <c r="TJR45" s="489"/>
      <c r="TJS45" s="489"/>
      <c r="TJT45" s="489"/>
      <c r="TJU45" s="489"/>
      <c r="TJV45" s="489"/>
      <c r="TJW45" s="489"/>
      <c r="TJX45" s="489"/>
      <c r="TJY45" s="489"/>
      <c r="TJZ45" s="489"/>
      <c r="TKA45" s="489"/>
      <c r="TKB45" s="489"/>
      <c r="TKC45" s="489"/>
      <c r="TKD45" s="489"/>
      <c r="TKE45" s="489"/>
      <c r="TKF45" s="489"/>
      <c r="TKG45" s="489"/>
      <c r="TKH45" s="489"/>
      <c r="TKI45" s="489"/>
      <c r="TKJ45" s="489"/>
      <c r="TKK45" s="489"/>
      <c r="TKL45" s="489"/>
      <c r="TKM45" s="489"/>
      <c r="TKN45" s="489"/>
      <c r="TKO45" s="489"/>
      <c r="TKP45" s="489"/>
      <c r="TKQ45" s="489"/>
      <c r="TKR45" s="489"/>
      <c r="TKS45" s="489"/>
      <c r="TKT45" s="489"/>
      <c r="TKU45" s="489"/>
      <c r="TKV45" s="489"/>
      <c r="TKW45" s="489"/>
      <c r="TKX45" s="489"/>
      <c r="TKY45" s="489"/>
      <c r="TKZ45" s="489"/>
      <c r="TLA45" s="489"/>
      <c r="TLB45" s="489"/>
      <c r="TLC45" s="489"/>
      <c r="TLD45" s="489"/>
      <c r="TLE45" s="489"/>
      <c r="TLF45" s="489"/>
      <c r="TLG45" s="489"/>
      <c r="TLH45" s="489"/>
      <c r="TLI45" s="489"/>
      <c r="TLJ45" s="489"/>
      <c r="TLK45" s="489"/>
      <c r="TLL45" s="489"/>
      <c r="TLM45" s="489"/>
      <c r="TLN45" s="489"/>
      <c r="TLO45" s="489"/>
      <c r="TLP45" s="489"/>
      <c r="TLQ45" s="489"/>
      <c r="TLR45" s="489"/>
      <c r="TLS45" s="489"/>
      <c r="TLT45" s="489"/>
      <c r="TLU45" s="489"/>
      <c r="TLV45" s="489"/>
      <c r="TLW45" s="489"/>
      <c r="TLX45" s="489"/>
      <c r="TLY45" s="489"/>
      <c r="TLZ45" s="489"/>
      <c r="TMA45" s="489"/>
      <c r="TMB45" s="489"/>
      <c r="TMC45" s="489"/>
      <c r="TMD45" s="489"/>
      <c r="TME45" s="489"/>
      <c r="TMF45" s="489"/>
      <c r="TMG45" s="489"/>
      <c r="TMH45" s="489"/>
      <c r="TMI45" s="489"/>
      <c r="TMJ45" s="489"/>
      <c r="TMK45" s="489"/>
      <c r="TML45" s="489"/>
      <c r="TMM45" s="489"/>
      <c r="TMN45" s="489"/>
      <c r="TMO45" s="489"/>
      <c r="TMP45" s="489"/>
      <c r="TMQ45" s="489"/>
      <c r="TMR45" s="489"/>
      <c r="TMS45" s="489"/>
      <c r="TMT45" s="489"/>
      <c r="TMU45" s="489"/>
      <c r="TMV45" s="489"/>
      <c r="TMW45" s="489"/>
      <c r="TMX45" s="489"/>
      <c r="TMY45" s="489"/>
      <c r="TMZ45" s="489"/>
      <c r="TNA45" s="489"/>
      <c r="TNB45" s="489"/>
      <c r="TNC45" s="489"/>
      <c r="TND45" s="489"/>
      <c r="TNE45" s="489"/>
      <c r="TNF45" s="489"/>
      <c r="TNG45" s="489"/>
      <c r="TNH45" s="489"/>
      <c r="TNI45" s="489"/>
      <c r="TNJ45" s="489"/>
      <c r="TNK45" s="489"/>
      <c r="TNL45" s="489"/>
      <c r="TNM45" s="489"/>
      <c r="TNN45" s="489"/>
      <c r="TNO45" s="489"/>
      <c r="TNP45" s="489"/>
      <c r="TNQ45" s="489"/>
      <c r="TNR45" s="489"/>
      <c r="TNS45" s="489"/>
      <c r="TNT45" s="489"/>
      <c r="TNU45" s="489"/>
      <c r="TNV45" s="489"/>
      <c r="TNW45" s="489"/>
      <c r="TNX45" s="489"/>
      <c r="TNY45" s="489"/>
      <c r="TNZ45" s="489"/>
      <c r="TOA45" s="489"/>
      <c r="TOB45" s="489"/>
      <c r="TOC45" s="489"/>
      <c r="TOD45" s="489"/>
      <c r="TOE45" s="489"/>
      <c r="TOF45" s="489"/>
      <c r="TOG45" s="489"/>
      <c r="TOH45" s="489"/>
      <c r="TOI45" s="489"/>
      <c r="TOJ45" s="489"/>
      <c r="TOK45" s="489"/>
      <c r="TOL45" s="489"/>
      <c r="TOM45" s="489"/>
      <c r="TON45" s="489"/>
      <c r="TOO45" s="489"/>
      <c r="TOP45" s="489"/>
      <c r="TOQ45" s="489"/>
      <c r="TOR45" s="489"/>
      <c r="TOS45" s="489"/>
      <c r="TOT45" s="489"/>
      <c r="TOU45" s="489"/>
      <c r="TOV45" s="489"/>
      <c r="TOW45" s="489"/>
      <c r="TOX45" s="489"/>
      <c r="TOY45" s="489"/>
      <c r="TOZ45" s="489"/>
      <c r="TPA45" s="489"/>
      <c r="TPB45" s="489"/>
      <c r="TPC45" s="489"/>
      <c r="TPD45" s="489"/>
      <c r="TPE45" s="489"/>
      <c r="TPF45" s="489"/>
      <c r="TPG45" s="489"/>
      <c r="TPH45" s="489"/>
      <c r="TPI45" s="489"/>
      <c r="TPJ45" s="489"/>
      <c r="TPK45" s="489"/>
      <c r="TPL45" s="489"/>
      <c r="TPM45" s="489"/>
      <c r="TPN45" s="489"/>
      <c r="TPO45" s="489"/>
      <c r="TPP45" s="489"/>
      <c r="TPQ45" s="489"/>
      <c r="TPR45" s="489"/>
      <c r="TPS45" s="489"/>
      <c r="TPT45" s="489"/>
      <c r="TPU45" s="489"/>
      <c r="TPV45" s="489"/>
      <c r="TPW45" s="489"/>
      <c r="TPX45" s="489"/>
      <c r="TPY45" s="489"/>
      <c r="TPZ45" s="489"/>
      <c r="TQA45" s="489"/>
      <c r="TQB45" s="489"/>
      <c r="TQC45" s="489"/>
      <c r="TQD45" s="489"/>
      <c r="TQE45" s="489"/>
      <c r="TQF45" s="489"/>
      <c r="TQG45" s="489"/>
      <c r="TQH45" s="489"/>
      <c r="TQI45" s="489"/>
      <c r="TQJ45" s="489"/>
      <c r="TQK45" s="489"/>
      <c r="TQL45" s="489"/>
      <c r="TQM45" s="489"/>
      <c r="TQN45" s="489"/>
      <c r="TQO45" s="489"/>
      <c r="TQP45" s="489"/>
      <c r="TQQ45" s="489"/>
      <c r="TQR45" s="489"/>
      <c r="TQS45" s="489"/>
      <c r="TQT45" s="489"/>
      <c r="TQU45" s="489"/>
      <c r="TQV45" s="489"/>
      <c r="TQW45" s="489"/>
      <c r="TQX45" s="489"/>
      <c r="TQY45" s="489"/>
      <c r="TQZ45" s="489"/>
      <c r="TRA45" s="489"/>
      <c r="TRB45" s="489"/>
      <c r="TRC45" s="489"/>
      <c r="TRD45" s="489"/>
      <c r="TRE45" s="489"/>
      <c r="TRF45" s="489"/>
      <c r="TRG45" s="489"/>
      <c r="TRH45" s="489"/>
      <c r="TRI45" s="489"/>
      <c r="TRJ45" s="489"/>
      <c r="TRK45" s="489"/>
      <c r="TRL45" s="489"/>
      <c r="TRM45" s="489"/>
      <c r="TRN45" s="489"/>
      <c r="TRO45" s="489"/>
      <c r="TRP45" s="489"/>
      <c r="TRQ45" s="489"/>
      <c r="TRR45" s="489"/>
      <c r="TRS45" s="489"/>
      <c r="TRT45" s="489"/>
      <c r="TRU45" s="489"/>
      <c r="TRV45" s="489"/>
      <c r="TRW45" s="489"/>
      <c r="TRX45" s="489"/>
      <c r="TRY45" s="489"/>
      <c r="TRZ45" s="489"/>
      <c r="TSA45" s="489"/>
      <c r="TSB45" s="489"/>
      <c r="TSC45" s="489"/>
      <c r="TSD45" s="489"/>
      <c r="TSE45" s="489"/>
      <c r="TSF45" s="489"/>
      <c r="TSG45" s="489"/>
      <c r="TSH45" s="489"/>
      <c r="TSI45" s="489"/>
      <c r="TSJ45" s="489"/>
      <c r="TSK45" s="489"/>
      <c r="TSL45" s="489"/>
      <c r="TSM45" s="489"/>
      <c r="TSN45" s="489"/>
      <c r="TSO45" s="489"/>
      <c r="TSP45" s="489"/>
      <c r="TSQ45" s="489"/>
      <c r="TSR45" s="489"/>
      <c r="TSS45" s="489"/>
      <c r="TST45" s="489"/>
      <c r="TSU45" s="489"/>
      <c r="TSV45" s="489"/>
      <c r="TSW45" s="489"/>
      <c r="TSX45" s="489"/>
      <c r="TSY45" s="489"/>
      <c r="TSZ45" s="489"/>
      <c r="TTA45" s="489"/>
      <c r="TTB45" s="489"/>
      <c r="TTC45" s="489"/>
      <c r="TTD45" s="489"/>
      <c r="TTE45" s="489"/>
      <c r="TTF45" s="489"/>
      <c r="TTG45" s="489"/>
      <c r="TTH45" s="489"/>
      <c r="TTI45" s="489"/>
      <c r="TTJ45" s="489"/>
      <c r="TTK45" s="489"/>
      <c r="TTL45" s="489"/>
      <c r="TTM45" s="489"/>
      <c r="TTN45" s="489"/>
      <c r="TTO45" s="489"/>
      <c r="TTP45" s="489"/>
      <c r="TTQ45" s="489"/>
      <c r="TTR45" s="489"/>
      <c r="TTS45" s="489"/>
      <c r="TTT45" s="489"/>
      <c r="TTU45" s="489"/>
      <c r="TTV45" s="489"/>
      <c r="TTW45" s="489"/>
      <c r="TTX45" s="489"/>
      <c r="TTY45" s="489"/>
      <c r="TTZ45" s="489"/>
      <c r="TUA45" s="489"/>
      <c r="TUB45" s="489"/>
      <c r="TUC45" s="489"/>
      <c r="TUD45" s="489"/>
      <c r="TUE45" s="489"/>
      <c r="TUF45" s="489"/>
      <c r="TUG45" s="489"/>
      <c r="TUH45" s="489"/>
      <c r="TUI45" s="489"/>
      <c r="TUJ45" s="489"/>
      <c r="TUK45" s="489"/>
      <c r="TUL45" s="489"/>
      <c r="TUM45" s="489"/>
      <c r="TUN45" s="489"/>
      <c r="TUO45" s="489"/>
      <c r="TUP45" s="489"/>
      <c r="TUQ45" s="489"/>
      <c r="TUR45" s="489"/>
      <c r="TUS45" s="489"/>
      <c r="TUT45" s="489"/>
      <c r="TUU45" s="489"/>
      <c r="TUV45" s="489"/>
      <c r="TUW45" s="489"/>
      <c r="TUX45" s="489"/>
      <c r="TUY45" s="489"/>
      <c r="TUZ45" s="489"/>
      <c r="TVA45" s="489"/>
      <c r="TVB45" s="489"/>
      <c r="TVC45" s="489"/>
      <c r="TVD45" s="489"/>
      <c r="TVE45" s="489"/>
      <c r="TVF45" s="489"/>
      <c r="TVG45" s="489"/>
      <c r="TVH45" s="489"/>
      <c r="TVI45" s="489"/>
      <c r="TVJ45" s="489"/>
      <c r="TVK45" s="489"/>
      <c r="TVL45" s="489"/>
      <c r="TVM45" s="489"/>
      <c r="TVN45" s="489"/>
      <c r="TVO45" s="489"/>
      <c r="TVP45" s="489"/>
      <c r="TVQ45" s="489"/>
      <c r="TVR45" s="489"/>
      <c r="TVS45" s="489"/>
      <c r="TVT45" s="489"/>
      <c r="TVU45" s="489"/>
      <c r="TVV45" s="489"/>
      <c r="TVW45" s="489"/>
      <c r="TVX45" s="489"/>
      <c r="TVY45" s="489"/>
      <c r="TVZ45" s="489"/>
      <c r="TWA45" s="489"/>
      <c r="TWB45" s="489"/>
      <c r="TWC45" s="489"/>
      <c r="TWD45" s="489"/>
      <c r="TWE45" s="489"/>
      <c r="TWF45" s="489"/>
      <c r="TWG45" s="489"/>
      <c r="TWH45" s="489"/>
      <c r="TWI45" s="489"/>
      <c r="TWJ45" s="489"/>
      <c r="TWK45" s="489"/>
      <c r="TWL45" s="489"/>
      <c r="TWM45" s="489"/>
      <c r="TWN45" s="489"/>
      <c r="TWO45" s="489"/>
      <c r="TWP45" s="489"/>
      <c r="TWQ45" s="489"/>
      <c r="TWR45" s="489"/>
      <c r="TWS45" s="489"/>
      <c r="TWT45" s="489"/>
      <c r="TWU45" s="489"/>
      <c r="TWV45" s="489"/>
      <c r="TWW45" s="489"/>
      <c r="TWX45" s="489"/>
      <c r="TWY45" s="489"/>
      <c r="TWZ45" s="489"/>
      <c r="TXA45" s="489"/>
      <c r="TXB45" s="489"/>
      <c r="TXC45" s="489"/>
      <c r="TXD45" s="489"/>
      <c r="TXE45" s="489"/>
      <c r="TXF45" s="489"/>
      <c r="TXG45" s="489"/>
      <c r="TXH45" s="489"/>
      <c r="TXI45" s="489"/>
      <c r="TXJ45" s="489"/>
      <c r="TXK45" s="489"/>
      <c r="TXL45" s="489"/>
      <c r="TXM45" s="489"/>
      <c r="TXN45" s="489"/>
      <c r="TXO45" s="489"/>
      <c r="TXP45" s="489"/>
      <c r="TXQ45" s="489"/>
      <c r="TXR45" s="489"/>
      <c r="TXS45" s="489"/>
      <c r="TXT45" s="489"/>
      <c r="TXU45" s="489"/>
      <c r="TXV45" s="489"/>
      <c r="TXW45" s="489"/>
      <c r="TXX45" s="489"/>
      <c r="TXY45" s="489"/>
      <c r="TXZ45" s="489"/>
      <c r="TYA45" s="489"/>
      <c r="TYB45" s="489"/>
      <c r="TYC45" s="489"/>
      <c r="TYD45" s="489"/>
      <c r="TYE45" s="489"/>
      <c r="TYF45" s="489"/>
      <c r="TYG45" s="489"/>
      <c r="TYH45" s="489"/>
      <c r="TYI45" s="489"/>
      <c r="TYJ45" s="489"/>
      <c r="TYK45" s="489"/>
      <c r="TYL45" s="489"/>
      <c r="TYM45" s="489"/>
      <c r="TYN45" s="489"/>
      <c r="TYO45" s="489"/>
      <c r="TYP45" s="489"/>
      <c r="TYQ45" s="489"/>
      <c r="TYR45" s="489"/>
      <c r="TYS45" s="489"/>
      <c r="TYT45" s="489"/>
      <c r="TYU45" s="489"/>
      <c r="TYV45" s="489"/>
      <c r="TYW45" s="489"/>
      <c r="TYX45" s="489"/>
      <c r="TYY45" s="489"/>
      <c r="TYZ45" s="489"/>
      <c r="TZA45" s="489"/>
      <c r="TZB45" s="489"/>
      <c r="TZC45" s="489"/>
      <c r="TZD45" s="489"/>
      <c r="TZE45" s="489"/>
      <c r="TZF45" s="489"/>
      <c r="TZG45" s="489"/>
      <c r="TZH45" s="489"/>
      <c r="TZI45" s="489"/>
      <c r="TZJ45" s="489"/>
      <c r="TZK45" s="489"/>
      <c r="TZL45" s="489"/>
      <c r="TZM45" s="489"/>
      <c r="TZN45" s="489"/>
      <c r="TZO45" s="489"/>
      <c r="TZP45" s="489"/>
      <c r="TZQ45" s="489"/>
      <c r="TZR45" s="489"/>
      <c r="TZS45" s="489"/>
      <c r="TZT45" s="489"/>
      <c r="TZU45" s="489"/>
      <c r="TZV45" s="489"/>
      <c r="TZW45" s="489"/>
      <c r="TZX45" s="489"/>
      <c r="TZY45" s="489"/>
      <c r="TZZ45" s="489"/>
      <c r="UAA45" s="489"/>
      <c r="UAB45" s="489"/>
      <c r="UAC45" s="489"/>
      <c r="UAD45" s="489"/>
      <c r="UAE45" s="489"/>
      <c r="UAF45" s="489"/>
      <c r="UAG45" s="489"/>
      <c r="UAH45" s="489"/>
      <c r="UAI45" s="489"/>
      <c r="UAJ45" s="489"/>
      <c r="UAK45" s="489"/>
      <c r="UAL45" s="489"/>
      <c r="UAM45" s="489"/>
      <c r="UAN45" s="489"/>
      <c r="UAO45" s="489"/>
      <c r="UAP45" s="489"/>
      <c r="UAQ45" s="489"/>
      <c r="UAR45" s="489"/>
      <c r="UAS45" s="489"/>
      <c r="UAT45" s="489"/>
      <c r="UAU45" s="489"/>
      <c r="UAV45" s="489"/>
      <c r="UAW45" s="489"/>
      <c r="UAX45" s="489"/>
      <c r="UAY45" s="489"/>
      <c r="UAZ45" s="489"/>
      <c r="UBA45" s="489"/>
      <c r="UBB45" s="489"/>
      <c r="UBC45" s="489"/>
      <c r="UBD45" s="489"/>
      <c r="UBE45" s="489"/>
      <c r="UBF45" s="489"/>
      <c r="UBG45" s="489"/>
      <c r="UBH45" s="489"/>
      <c r="UBI45" s="489"/>
      <c r="UBJ45" s="489"/>
      <c r="UBK45" s="489"/>
      <c r="UBL45" s="489"/>
      <c r="UBM45" s="489"/>
      <c r="UBN45" s="489"/>
      <c r="UBO45" s="489"/>
      <c r="UBP45" s="489"/>
      <c r="UBQ45" s="489"/>
      <c r="UBR45" s="489"/>
      <c r="UBS45" s="489"/>
      <c r="UBT45" s="489"/>
      <c r="UBU45" s="489"/>
      <c r="UBV45" s="489"/>
      <c r="UBW45" s="489"/>
      <c r="UBX45" s="489"/>
      <c r="UBY45" s="489"/>
      <c r="UBZ45" s="489"/>
      <c r="UCA45" s="489"/>
      <c r="UCB45" s="489"/>
      <c r="UCC45" s="489"/>
      <c r="UCD45" s="489"/>
      <c r="UCE45" s="489"/>
      <c r="UCF45" s="489"/>
      <c r="UCG45" s="489"/>
      <c r="UCH45" s="489"/>
      <c r="UCI45" s="489"/>
      <c r="UCJ45" s="489"/>
      <c r="UCK45" s="489"/>
      <c r="UCL45" s="489"/>
      <c r="UCM45" s="489"/>
      <c r="UCN45" s="489"/>
      <c r="UCO45" s="489"/>
      <c r="UCP45" s="489"/>
      <c r="UCQ45" s="489"/>
      <c r="UCR45" s="489"/>
      <c r="UCS45" s="489"/>
      <c r="UCT45" s="489"/>
      <c r="UCU45" s="489"/>
      <c r="UCV45" s="489"/>
      <c r="UCW45" s="489"/>
      <c r="UCX45" s="489"/>
      <c r="UCY45" s="489"/>
      <c r="UCZ45" s="489"/>
      <c r="UDA45" s="489"/>
      <c r="UDB45" s="489"/>
      <c r="UDC45" s="489"/>
      <c r="UDD45" s="489"/>
      <c r="UDE45" s="489"/>
      <c r="UDF45" s="489"/>
      <c r="UDG45" s="489"/>
      <c r="UDH45" s="489"/>
      <c r="UDI45" s="489"/>
      <c r="UDJ45" s="489"/>
      <c r="UDK45" s="489"/>
      <c r="UDL45" s="489"/>
      <c r="UDM45" s="489"/>
      <c r="UDN45" s="489"/>
      <c r="UDO45" s="489"/>
      <c r="UDP45" s="489"/>
      <c r="UDQ45" s="489"/>
      <c r="UDR45" s="489"/>
      <c r="UDS45" s="489"/>
      <c r="UDT45" s="489"/>
      <c r="UDU45" s="489"/>
      <c r="UDV45" s="489"/>
      <c r="UDW45" s="489"/>
      <c r="UDX45" s="489"/>
      <c r="UDY45" s="489"/>
      <c r="UDZ45" s="489"/>
      <c r="UEA45" s="489"/>
      <c r="UEB45" s="489"/>
      <c r="UEC45" s="489"/>
      <c r="UED45" s="489"/>
      <c r="UEE45" s="489"/>
      <c r="UEF45" s="489"/>
      <c r="UEG45" s="489"/>
      <c r="UEH45" s="489"/>
      <c r="UEI45" s="489"/>
      <c r="UEJ45" s="489"/>
      <c r="UEK45" s="489"/>
      <c r="UEL45" s="489"/>
      <c r="UEM45" s="489"/>
      <c r="UEN45" s="489"/>
      <c r="UEO45" s="489"/>
      <c r="UEP45" s="489"/>
      <c r="UEQ45" s="489"/>
      <c r="UER45" s="489"/>
      <c r="UES45" s="489"/>
      <c r="UET45" s="489"/>
      <c r="UEU45" s="489"/>
      <c r="UEV45" s="489"/>
      <c r="UEW45" s="489"/>
      <c r="UEX45" s="489"/>
      <c r="UEY45" s="489"/>
      <c r="UEZ45" s="489"/>
      <c r="UFA45" s="489"/>
      <c r="UFB45" s="489"/>
      <c r="UFC45" s="489"/>
      <c r="UFD45" s="489"/>
      <c r="UFE45" s="489"/>
      <c r="UFF45" s="489"/>
      <c r="UFG45" s="489"/>
      <c r="UFH45" s="489"/>
      <c r="UFI45" s="489"/>
      <c r="UFJ45" s="489"/>
      <c r="UFK45" s="489"/>
      <c r="UFL45" s="489"/>
      <c r="UFM45" s="489"/>
      <c r="UFN45" s="489"/>
      <c r="UFO45" s="489"/>
      <c r="UFP45" s="489"/>
      <c r="UFQ45" s="489"/>
      <c r="UFR45" s="489"/>
      <c r="UFS45" s="489"/>
      <c r="UFT45" s="489"/>
      <c r="UFU45" s="489"/>
      <c r="UFV45" s="489"/>
      <c r="UFW45" s="489"/>
      <c r="UFX45" s="489"/>
      <c r="UFY45" s="489"/>
      <c r="UFZ45" s="489"/>
      <c r="UGA45" s="489"/>
      <c r="UGB45" s="489"/>
      <c r="UGC45" s="489"/>
      <c r="UGD45" s="489"/>
      <c r="UGE45" s="489"/>
      <c r="UGF45" s="489"/>
      <c r="UGG45" s="489"/>
      <c r="UGH45" s="489"/>
      <c r="UGI45" s="489"/>
      <c r="UGJ45" s="489"/>
      <c r="UGK45" s="489"/>
      <c r="UGL45" s="489"/>
      <c r="UGM45" s="489"/>
      <c r="UGN45" s="489"/>
      <c r="UGO45" s="489"/>
      <c r="UGP45" s="489"/>
      <c r="UGQ45" s="489"/>
      <c r="UGR45" s="489"/>
      <c r="UGS45" s="489"/>
      <c r="UGT45" s="489"/>
      <c r="UGU45" s="489"/>
      <c r="UGV45" s="489"/>
      <c r="UGW45" s="489"/>
      <c r="UGX45" s="489"/>
      <c r="UGY45" s="489"/>
      <c r="UGZ45" s="489"/>
      <c r="UHA45" s="489"/>
      <c r="UHB45" s="489"/>
      <c r="UHC45" s="489"/>
      <c r="UHD45" s="489"/>
      <c r="UHE45" s="489"/>
      <c r="UHF45" s="489"/>
      <c r="UHG45" s="489"/>
      <c r="UHH45" s="489"/>
      <c r="UHI45" s="489"/>
      <c r="UHJ45" s="489"/>
      <c r="UHK45" s="489"/>
      <c r="UHL45" s="489"/>
      <c r="UHM45" s="489"/>
      <c r="UHN45" s="489"/>
      <c r="UHO45" s="489"/>
      <c r="UHP45" s="489"/>
      <c r="UHQ45" s="489"/>
      <c r="UHR45" s="489"/>
      <c r="UHS45" s="489"/>
      <c r="UHT45" s="489"/>
      <c r="UHU45" s="489"/>
      <c r="UHV45" s="489"/>
      <c r="UHW45" s="489"/>
      <c r="UHX45" s="489"/>
      <c r="UHY45" s="489"/>
      <c r="UHZ45" s="489"/>
      <c r="UIA45" s="489"/>
      <c r="UIB45" s="489"/>
      <c r="UIC45" s="489"/>
      <c r="UID45" s="489"/>
      <c r="UIE45" s="489"/>
      <c r="UIF45" s="489"/>
      <c r="UIG45" s="489"/>
      <c r="UIH45" s="489"/>
      <c r="UII45" s="489"/>
      <c r="UIJ45" s="489"/>
      <c r="UIK45" s="489"/>
      <c r="UIL45" s="489"/>
      <c r="UIM45" s="489"/>
      <c r="UIN45" s="489"/>
      <c r="UIO45" s="489"/>
      <c r="UIP45" s="489"/>
      <c r="UIQ45" s="489"/>
      <c r="UIR45" s="489"/>
      <c r="UIS45" s="489"/>
      <c r="UIT45" s="489"/>
      <c r="UIU45" s="489"/>
      <c r="UIV45" s="489"/>
      <c r="UIW45" s="489"/>
      <c r="UIX45" s="489"/>
      <c r="UIY45" s="489"/>
      <c r="UIZ45" s="489"/>
      <c r="UJA45" s="489"/>
      <c r="UJB45" s="489"/>
      <c r="UJC45" s="489"/>
      <c r="UJD45" s="489"/>
      <c r="UJE45" s="489"/>
      <c r="UJF45" s="489"/>
      <c r="UJG45" s="489"/>
      <c r="UJH45" s="489"/>
      <c r="UJI45" s="489"/>
      <c r="UJJ45" s="489"/>
      <c r="UJK45" s="489"/>
      <c r="UJL45" s="489"/>
      <c r="UJM45" s="489"/>
      <c r="UJN45" s="489"/>
      <c r="UJO45" s="489"/>
      <c r="UJP45" s="489"/>
      <c r="UJQ45" s="489"/>
      <c r="UJR45" s="489"/>
      <c r="UJS45" s="489"/>
      <c r="UJT45" s="489"/>
      <c r="UJU45" s="489"/>
      <c r="UJV45" s="489"/>
      <c r="UJW45" s="489"/>
      <c r="UJX45" s="489"/>
      <c r="UJY45" s="489"/>
      <c r="UJZ45" s="489"/>
      <c r="UKA45" s="489"/>
      <c r="UKB45" s="489"/>
      <c r="UKC45" s="489"/>
      <c r="UKD45" s="489"/>
      <c r="UKE45" s="489"/>
      <c r="UKF45" s="489"/>
      <c r="UKG45" s="489"/>
      <c r="UKH45" s="489"/>
      <c r="UKI45" s="489"/>
      <c r="UKJ45" s="489"/>
      <c r="UKK45" s="489"/>
      <c r="UKL45" s="489"/>
      <c r="UKM45" s="489"/>
      <c r="UKN45" s="489"/>
      <c r="UKO45" s="489"/>
      <c r="UKP45" s="489"/>
      <c r="UKQ45" s="489"/>
      <c r="UKR45" s="489"/>
      <c r="UKS45" s="489"/>
      <c r="UKT45" s="489"/>
      <c r="UKU45" s="489"/>
      <c r="UKV45" s="489"/>
      <c r="UKW45" s="489"/>
      <c r="UKX45" s="489"/>
      <c r="UKY45" s="489"/>
      <c r="UKZ45" s="489"/>
      <c r="ULA45" s="489"/>
      <c r="ULB45" s="489"/>
      <c r="ULC45" s="489"/>
      <c r="ULD45" s="489"/>
      <c r="ULE45" s="489"/>
      <c r="ULF45" s="489"/>
      <c r="ULG45" s="489"/>
      <c r="ULH45" s="489"/>
      <c r="ULI45" s="489"/>
      <c r="ULJ45" s="489"/>
      <c r="ULK45" s="489"/>
      <c r="ULL45" s="489"/>
      <c r="ULM45" s="489"/>
      <c r="ULN45" s="489"/>
      <c r="ULO45" s="489"/>
      <c r="ULP45" s="489"/>
      <c r="ULQ45" s="489"/>
      <c r="ULR45" s="489"/>
      <c r="ULS45" s="489"/>
      <c r="ULT45" s="489"/>
      <c r="ULU45" s="489"/>
      <c r="ULV45" s="489"/>
      <c r="ULW45" s="489"/>
      <c r="ULX45" s="489"/>
      <c r="ULY45" s="489"/>
      <c r="ULZ45" s="489"/>
      <c r="UMA45" s="489"/>
      <c r="UMB45" s="489"/>
      <c r="UMC45" s="489"/>
      <c r="UMD45" s="489"/>
      <c r="UME45" s="489"/>
      <c r="UMF45" s="489"/>
      <c r="UMG45" s="489"/>
      <c r="UMH45" s="489"/>
      <c r="UMI45" s="489"/>
      <c r="UMJ45" s="489"/>
      <c r="UMK45" s="489"/>
      <c r="UML45" s="489"/>
      <c r="UMM45" s="489"/>
      <c r="UMN45" s="489"/>
      <c r="UMO45" s="489"/>
      <c r="UMP45" s="489"/>
      <c r="UMQ45" s="489"/>
      <c r="UMR45" s="489"/>
      <c r="UMS45" s="489"/>
      <c r="UMT45" s="489"/>
      <c r="UMU45" s="489"/>
      <c r="UMV45" s="489"/>
      <c r="UMW45" s="489"/>
      <c r="UMX45" s="489"/>
      <c r="UMY45" s="489"/>
      <c r="UMZ45" s="489"/>
      <c r="UNA45" s="489"/>
      <c r="UNB45" s="489"/>
      <c r="UNC45" s="489"/>
      <c r="UND45" s="489"/>
      <c r="UNE45" s="489"/>
      <c r="UNF45" s="489"/>
      <c r="UNG45" s="489"/>
      <c r="UNH45" s="489"/>
      <c r="UNI45" s="489"/>
      <c r="UNJ45" s="489"/>
      <c r="UNK45" s="489"/>
      <c r="UNL45" s="489"/>
      <c r="UNM45" s="489"/>
      <c r="UNN45" s="489"/>
      <c r="UNO45" s="489"/>
      <c r="UNP45" s="489"/>
      <c r="UNQ45" s="489"/>
      <c r="UNR45" s="489"/>
      <c r="UNS45" s="489"/>
      <c r="UNT45" s="489"/>
      <c r="UNU45" s="489"/>
      <c r="UNV45" s="489"/>
      <c r="UNW45" s="489"/>
      <c r="UNX45" s="489"/>
      <c r="UNY45" s="489"/>
      <c r="UNZ45" s="489"/>
      <c r="UOA45" s="489"/>
      <c r="UOB45" s="489"/>
      <c r="UOC45" s="489"/>
      <c r="UOD45" s="489"/>
      <c r="UOE45" s="489"/>
      <c r="UOF45" s="489"/>
      <c r="UOG45" s="489"/>
      <c r="UOH45" s="489"/>
      <c r="UOI45" s="489"/>
      <c r="UOJ45" s="489"/>
      <c r="UOK45" s="489"/>
      <c r="UOL45" s="489"/>
      <c r="UOM45" s="489"/>
      <c r="UON45" s="489"/>
      <c r="UOO45" s="489"/>
      <c r="UOP45" s="489"/>
      <c r="UOQ45" s="489"/>
      <c r="UOR45" s="489"/>
      <c r="UOS45" s="489"/>
      <c r="UOT45" s="489"/>
      <c r="UOU45" s="489"/>
      <c r="UOV45" s="489"/>
      <c r="UOW45" s="489"/>
      <c r="UOX45" s="489"/>
      <c r="UOY45" s="489"/>
      <c r="UOZ45" s="489"/>
      <c r="UPA45" s="489"/>
      <c r="UPB45" s="489"/>
      <c r="UPC45" s="489"/>
      <c r="UPD45" s="489"/>
      <c r="UPE45" s="489"/>
      <c r="UPF45" s="489"/>
      <c r="UPG45" s="489"/>
      <c r="UPH45" s="489"/>
      <c r="UPI45" s="489"/>
      <c r="UPJ45" s="489"/>
      <c r="UPK45" s="489"/>
      <c r="UPL45" s="489"/>
      <c r="UPM45" s="489"/>
      <c r="UPN45" s="489"/>
      <c r="UPO45" s="489"/>
      <c r="UPP45" s="489"/>
      <c r="UPQ45" s="489"/>
      <c r="UPR45" s="489"/>
      <c r="UPS45" s="489"/>
      <c r="UPT45" s="489"/>
      <c r="UPU45" s="489"/>
      <c r="UPV45" s="489"/>
      <c r="UPW45" s="489"/>
      <c r="UPX45" s="489"/>
      <c r="UPY45" s="489"/>
      <c r="UPZ45" s="489"/>
      <c r="UQA45" s="489"/>
      <c r="UQB45" s="489"/>
      <c r="UQC45" s="489"/>
      <c r="UQD45" s="489"/>
      <c r="UQE45" s="489"/>
      <c r="UQF45" s="489"/>
      <c r="UQG45" s="489"/>
      <c r="UQH45" s="489"/>
      <c r="UQI45" s="489"/>
      <c r="UQJ45" s="489"/>
      <c r="UQK45" s="489"/>
      <c r="UQL45" s="489"/>
      <c r="UQM45" s="489"/>
      <c r="UQN45" s="489"/>
      <c r="UQO45" s="489"/>
      <c r="UQP45" s="489"/>
      <c r="UQQ45" s="489"/>
      <c r="UQR45" s="489"/>
      <c r="UQS45" s="489"/>
      <c r="UQT45" s="489"/>
      <c r="UQU45" s="489"/>
      <c r="UQV45" s="489"/>
      <c r="UQW45" s="489"/>
      <c r="UQX45" s="489"/>
      <c r="UQY45" s="489"/>
      <c r="UQZ45" s="489"/>
      <c r="URA45" s="489"/>
      <c r="URB45" s="489"/>
      <c r="URC45" s="489"/>
      <c r="URD45" s="489"/>
      <c r="URE45" s="489"/>
      <c r="URF45" s="489"/>
      <c r="URG45" s="489"/>
      <c r="URH45" s="489"/>
      <c r="URI45" s="489"/>
      <c r="URJ45" s="489"/>
      <c r="URK45" s="489"/>
      <c r="URL45" s="489"/>
      <c r="URM45" s="489"/>
      <c r="URN45" s="489"/>
      <c r="URO45" s="489"/>
      <c r="URP45" s="489"/>
      <c r="URQ45" s="489"/>
      <c r="URR45" s="489"/>
      <c r="URS45" s="489"/>
      <c r="URT45" s="489"/>
      <c r="URU45" s="489"/>
      <c r="URV45" s="489"/>
      <c r="URW45" s="489"/>
      <c r="URX45" s="489"/>
      <c r="URY45" s="489"/>
      <c r="URZ45" s="489"/>
      <c r="USA45" s="489"/>
      <c r="USB45" s="489"/>
      <c r="USC45" s="489"/>
      <c r="USD45" s="489"/>
      <c r="USE45" s="489"/>
      <c r="USF45" s="489"/>
      <c r="USG45" s="489"/>
      <c r="USH45" s="489"/>
      <c r="USI45" s="489"/>
      <c r="USJ45" s="489"/>
      <c r="USK45" s="489"/>
      <c r="USL45" s="489"/>
      <c r="USM45" s="489"/>
      <c r="USN45" s="489"/>
      <c r="USO45" s="489"/>
      <c r="USP45" s="489"/>
      <c r="USQ45" s="489"/>
      <c r="USR45" s="489"/>
      <c r="USS45" s="489"/>
      <c r="UST45" s="489"/>
      <c r="USU45" s="489"/>
      <c r="USV45" s="489"/>
      <c r="USW45" s="489"/>
      <c r="USX45" s="489"/>
      <c r="USY45" s="489"/>
      <c r="USZ45" s="489"/>
      <c r="UTA45" s="489"/>
      <c r="UTB45" s="489"/>
      <c r="UTC45" s="489"/>
      <c r="UTD45" s="489"/>
      <c r="UTE45" s="489"/>
      <c r="UTF45" s="489"/>
      <c r="UTG45" s="489"/>
      <c r="UTH45" s="489"/>
      <c r="UTI45" s="489"/>
      <c r="UTJ45" s="489"/>
      <c r="UTK45" s="489"/>
      <c r="UTL45" s="489"/>
      <c r="UTM45" s="489"/>
      <c r="UTN45" s="489"/>
      <c r="UTO45" s="489"/>
      <c r="UTP45" s="489"/>
      <c r="UTQ45" s="489"/>
      <c r="UTR45" s="489"/>
      <c r="UTS45" s="489"/>
      <c r="UTT45" s="489"/>
      <c r="UTU45" s="489"/>
      <c r="UTV45" s="489"/>
      <c r="UTW45" s="489"/>
      <c r="UTX45" s="489"/>
      <c r="UTY45" s="489"/>
      <c r="UTZ45" s="489"/>
      <c r="UUA45" s="489"/>
      <c r="UUB45" s="489"/>
      <c r="UUC45" s="489"/>
      <c r="UUD45" s="489"/>
      <c r="UUE45" s="489"/>
      <c r="UUF45" s="489"/>
      <c r="UUG45" s="489"/>
      <c r="UUH45" s="489"/>
      <c r="UUI45" s="489"/>
      <c r="UUJ45" s="489"/>
      <c r="UUK45" s="489"/>
      <c r="UUL45" s="489"/>
      <c r="UUM45" s="489"/>
      <c r="UUN45" s="489"/>
      <c r="UUO45" s="489"/>
      <c r="UUP45" s="489"/>
      <c r="UUQ45" s="489"/>
      <c r="UUR45" s="489"/>
      <c r="UUS45" s="489"/>
      <c r="UUT45" s="489"/>
      <c r="UUU45" s="489"/>
      <c r="UUV45" s="489"/>
      <c r="UUW45" s="489"/>
      <c r="UUX45" s="489"/>
      <c r="UUY45" s="489"/>
      <c r="UUZ45" s="489"/>
      <c r="UVA45" s="489"/>
      <c r="UVB45" s="489"/>
      <c r="UVC45" s="489"/>
      <c r="UVD45" s="489"/>
      <c r="UVE45" s="489"/>
      <c r="UVF45" s="489"/>
      <c r="UVG45" s="489"/>
      <c r="UVH45" s="489"/>
      <c r="UVI45" s="489"/>
      <c r="UVJ45" s="489"/>
      <c r="UVK45" s="489"/>
      <c r="UVL45" s="489"/>
      <c r="UVM45" s="489"/>
      <c r="UVN45" s="489"/>
      <c r="UVO45" s="489"/>
      <c r="UVP45" s="489"/>
      <c r="UVQ45" s="489"/>
      <c r="UVR45" s="489"/>
      <c r="UVS45" s="489"/>
      <c r="UVT45" s="489"/>
      <c r="UVU45" s="489"/>
      <c r="UVV45" s="489"/>
      <c r="UVW45" s="489"/>
      <c r="UVX45" s="489"/>
      <c r="UVY45" s="489"/>
      <c r="UVZ45" s="489"/>
      <c r="UWA45" s="489"/>
      <c r="UWB45" s="489"/>
      <c r="UWC45" s="489"/>
      <c r="UWD45" s="489"/>
      <c r="UWE45" s="489"/>
      <c r="UWF45" s="489"/>
      <c r="UWG45" s="489"/>
      <c r="UWH45" s="489"/>
      <c r="UWI45" s="489"/>
      <c r="UWJ45" s="489"/>
      <c r="UWK45" s="489"/>
      <c r="UWL45" s="489"/>
      <c r="UWM45" s="489"/>
      <c r="UWN45" s="489"/>
      <c r="UWO45" s="489"/>
      <c r="UWP45" s="489"/>
      <c r="UWQ45" s="489"/>
      <c r="UWR45" s="489"/>
      <c r="UWS45" s="489"/>
      <c r="UWT45" s="489"/>
      <c r="UWU45" s="489"/>
      <c r="UWV45" s="489"/>
      <c r="UWW45" s="489"/>
      <c r="UWX45" s="489"/>
      <c r="UWY45" s="489"/>
      <c r="UWZ45" s="489"/>
      <c r="UXA45" s="489"/>
      <c r="UXB45" s="489"/>
      <c r="UXC45" s="489"/>
      <c r="UXD45" s="489"/>
      <c r="UXE45" s="489"/>
      <c r="UXF45" s="489"/>
      <c r="UXG45" s="489"/>
      <c r="UXH45" s="489"/>
      <c r="UXI45" s="489"/>
      <c r="UXJ45" s="489"/>
      <c r="UXK45" s="489"/>
      <c r="UXL45" s="489"/>
      <c r="UXM45" s="489"/>
      <c r="UXN45" s="489"/>
      <c r="UXO45" s="489"/>
      <c r="UXP45" s="489"/>
      <c r="UXQ45" s="489"/>
      <c r="UXR45" s="489"/>
      <c r="UXS45" s="489"/>
      <c r="UXT45" s="489"/>
      <c r="UXU45" s="489"/>
      <c r="UXV45" s="489"/>
      <c r="UXW45" s="489"/>
      <c r="UXX45" s="489"/>
      <c r="UXY45" s="489"/>
      <c r="UXZ45" s="489"/>
      <c r="UYA45" s="489"/>
      <c r="UYB45" s="489"/>
      <c r="UYC45" s="489"/>
      <c r="UYD45" s="489"/>
      <c r="UYE45" s="489"/>
      <c r="UYF45" s="489"/>
      <c r="UYG45" s="489"/>
      <c r="UYH45" s="489"/>
      <c r="UYI45" s="489"/>
      <c r="UYJ45" s="489"/>
      <c r="UYK45" s="489"/>
      <c r="UYL45" s="489"/>
      <c r="UYM45" s="489"/>
      <c r="UYN45" s="489"/>
      <c r="UYO45" s="489"/>
      <c r="UYP45" s="489"/>
      <c r="UYQ45" s="489"/>
      <c r="UYR45" s="489"/>
      <c r="UYS45" s="489"/>
      <c r="UYT45" s="489"/>
      <c r="UYU45" s="489"/>
      <c r="UYV45" s="489"/>
      <c r="UYW45" s="489"/>
      <c r="UYX45" s="489"/>
      <c r="UYY45" s="489"/>
      <c r="UYZ45" s="489"/>
      <c r="UZA45" s="489"/>
      <c r="UZB45" s="489"/>
      <c r="UZC45" s="489"/>
      <c r="UZD45" s="489"/>
      <c r="UZE45" s="489"/>
      <c r="UZF45" s="489"/>
      <c r="UZG45" s="489"/>
      <c r="UZH45" s="489"/>
      <c r="UZI45" s="489"/>
      <c r="UZJ45" s="489"/>
      <c r="UZK45" s="489"/>
      <c r="UZL45" s="489"/>
      <c r="UZM45" s="489"/>
      <c r="UZN45" s="489"/>
      <c r="UZO45" s="489"/>
      <c r="UZP45" s="489"/>
      <c r="UZQ45" s="489"/>
      <c r="UZR45" s="489"/>
      <c r="UZS45" s="489"/>
      <c r="UZT45" s="489"/>
      <c r="UZU45" s="489"/>
      <c r="UZV45" s="489"/>
      <c r="UZW45" s="489"/>
      <c r="UZX45" s="489"/>
      <c r="UZY45" s="489"/>
      <c r="UZZ45" s="489"/>
      <c r="VAA45" s="489"/>
      <c r="VAB45" s="489"/>
      <c r="VAC45" s="489"/>
      <c r="VAD45" s="489"/>
      <c r="VAE45" s="489"/>
      <c r="VAF45" s="489"/>
      <c r="VAG45" s="489"/>
      <c r="VAH45" s="489"/>
      <c r="VAI45" s="489"/>
      <c r="VAJ45" s="489"/>
      <c r="VAK45" s="489"/>
      <c r="VAL45" s="489"/>
      <c r="VAM45" s="489"/>
      <c r="VAN45" s="489"/>
      <c r="VAO45" s="489"/>
      <c r="VAP45" s="489"/>
      <c r="VAQ45" s="489"/>
      <c r="VAR45" s="489"/>
      <c r="VAS45" s="489"/>
      <c r="VAT45" s="489"/>
      <c r="VAU45" s="489"/>
      <c r="VAV45" s="489"/>
      <c r="VAW45" s="489"/>
      <c r="VAX45" s="489"/>
      <c r="VAY45" s="489"/>
      <c r="VAZ45" s="489"/>
      <c r="VBA45" s="489"/>
      <c r="VBB45" s="489"/>
      <c r="VBC45" s="489"/>
      <c r="VBD45" s="489"/>
      <c r="VBE45" s="489"/>
      <c r="VBF45" s="489"/>
      <c r="VBG45" s="489"/>
      <c r="VBH45" s="489"/>
      <c r="VBI45" s="489"/>
      <c r="VBJ45" s="489"/>
      <c r="VBK45" s="489"/>
      <c r="VBL45" s="489"/>
      <c r="VBM45" s="489"/>
      <c r="VBN45" s="489"/>
      <c r="VBO45" s="489"/>
      <c r="VBP45" s="489"/>
      <c r="VBQ45" s="489"/>
      <c r="VBR45" s="489"/>
      <c r="VBS45" s="489"/>
      <c r="VBT45" s="489"/>
      <c r="VBU45" s="489"/>
      <c r="VBV45" s="489"/>
      <c r="VBW45" s="489"/>
      <c r="VBX45" s="489"/>
      <c r="VBY45" s="489"/>
      <c r="VBZ45" s="489"/>
      <c r="VCA45" s="489"/>
      <c r="VCB45" s="489"/>
      <c r="VCC45" s="489"/>
      <c r="VCD45" s="489"/>
      <c r="VCE45" s="489"/>
      <c r="VCF45" s="489"/>
      <c r="VCG45" s="489"/>
      <c r="VCH45" s="489"/>
      <c r="VCI45" s="489"/>
      <c r="VCJ45" s="489"/>
      <c r="VCK45" s="489"/>
      <c r="VCL45" s="489"/>
      <c r="VCM45" s="489"/>
      <c r="VCN45" s="489"/>
      <c r="VCO45" s="489"/>
      <c r="VCP45" s="489"/>
      <c r="VCQ45" s="489"/>
      <c r="VCR45" s="489"/>
      <c r="VCS45" s="489"/>
      <c r="VCT45" s="489"/>
      <c r="VCU45" s="489"/>
      <c r="VCV45" s="489"/>
      <c r="VCW45" s="489"/>
      <c r="VCX45" s="489"/>
      <c r="VCY45" s="489"/>
      <c r="VCZ45" s="489"/>
      <c r="VDA45" s="489"/>
      <c r="VDB45" s="489"/>
      <c r="VDC45" s="489"/>
      <c r="VDD45" s="489"/>
      <c r="VDE45" s="489"/>
      <c r="VDF45" s="489"/>
      <c r="VDG45" s="489"/>
      <c r="VDH45" s="489"/>
      <c r="VDI45" s="489"/>
      <c r="VDJ45" s="489"/>
      <c r="VDK45" s="489"/>
      <c r="VDL45" s="489"/>
      <c r="VDM45" s="489"/>
      <c r="VDN45" s="489"/>
      <c r="VDO45" s="489"/>
      <c r="VDP45" s="489"/>
      <c r="VDQ45" s="489"/>
      <c r="VDR45" s="489"/>
      <c r="VDS45" s="489"/>
      <c r="VDT45" s="489"/>
      <c r="VDU45" s="489"/>
      <c r="VDV45" s="489"/>
      <c r="VDW45" s="489"/>
      <c r="VDX45" s="489"/>
      <c r="VDY45" s="489"/>
      <c r="VDZ45" s="489"/>
      <c r="VEA45" s="489"/>
      <c r="VEB45" s="489"/>
      <c r="VEC45" s="489"/>
      <c r="VED45" s="489"/>
      <c r="VEE45" s="489"/>
      <c r="VEF45" s="489"/>
      <c r="VEG45" s="489"/>
      <c r="VEH45" s="489"/>
      <c r="VEI45" s="489"/>
      <c r="VEJ45" s="489"/>
      <c r="VEK45" s="489"/>
      <c r="VEL45" s="489"/>
      <c r="VEM45" s="489"/>
      <c r="VEN45" s="489"/>
      <c r="VEO45" s="489"/>
      <c r="VEP45" s="489"/>
      <c r="VEQ45" s="489"/>
      <c r="VER45" s="489"/>
      <c r="VES45" s="489"/>
      <c r="VET45" s="489"/>
      <c r="VEU45" s="489"/>
      <c r="VEV45" s="489"/>
      <c r="VEW45" s="489"/>
      <c r="VEX45" s="489"/>
      <c r="VEY45" s="489"/>
      <c r="VEZ45" s="489"/>
      <c r="VFA45" s="489"/>
      <c r="VFB45" s="489"/>
      <c r="VFC45" s="489"/>
      <c r="VFD45" s="489"/>
      <c r="VFE45" s="489"/>
      <c r="VFF45" s="489"/>
      <c r="VFG45" s="489"/>
      <c r="VFH45" s="489"/>
      <c r="VFI45" s="489"/>
      <c r="VFJ45" s="489"/>
      <c r="VFK45" s="489"/>
      <c r="VFL45" s="489"/>
      <c r="VFM45" s="489"/>
      <c r="VFN45" s="489"/>
      <c r="VFO45" s="489"/>
      <c r="VFP45" s="489"/>
      <c r="VFQ45" s="489"/>
      <c r="VFR45" s="489"/>
      <c r="VFS45" s="489"/>
      <c r="VFT45" s="489"/>
      <c r="VFU45" s="489"/>
      <c r="VFV45" s="489"/>
      <c r="VFW45" s="489"/>
      <c r="VFX45" s="489"/>
      <c r="VFY45" s="489"/>
      <c r="VFZ45" s="489"/>
      <c r="VGA45" s="489"/>
      <c r="VGB45" s="489"/>
      <c r="VGC45" s="489"/>
      <c r="VGD45" s="489"/>
      <c r="VGE45" s="489"/>
      <c r="VGF45" s="489"/>
      <c r="VGG45" s="489"/>
      <c r="VGH45" s="489"/>
      <c r="VGI45" s="489"/>
      <c r="VGJ45" s="489"/>
      <c r="VGK45" s="489"/>
      <c r="VGL45" s="489"/>
      <c r="VGM45" s="489"/>
      <c r="VGN45" s="489"/>
      <c r="VGO45" s="489"/>
      <c r="VGP45" s="489"/>
      <c r="VGQ45" s="489"/>
      <c r="VGR45" s="489"/>
      <c r="VGS45" s="489"/>
      <c r="VGT45" s="489"/>
      <c r="VGU45" s="489"/>
      <c r="VGV45" s="489"/>
      <c r="VGW45" s="489"/>
      <c r="VGX45" s="489"/>
      <c r="VGY45" s="489"/>
      <c r="VGZ45" s="489"/>
      <c r="VHA45" s="489"/>
      <c r="VHB45" s="489"/>
      <c r="VHC45" s="489"/>
      <c r="VHD45" s="489"/>
      <c r="VHE45" s="489"/>
      <c r="VHF45" s="489"/>
      <c r="VHG45" s="489"/>
      <c r="VHH45" s="489"/>
      <c r="VHI45" s="489"/>
      <c r="VHJ45" s="489"/>
      <c r="VHK45" s="489"/>
      <c r="VHL45" s="489"/>
      <c r="VHM45" s="489"/>
      <c r="VHN45" s="489"/>
      <c r="VHO45" s="489"/>
      <c r="VHP45" s="489"/>
      <c r="VHQ45" s="489"/>
      <c r="VHR45" s="489"/>
      <c r="VHS45" s="489"/>
      <c r="VHT45" s="489"/>
      <c r="VHU45" s="489"/>
      <c r="VHV45" s="489"/>
      <c r="VHW45" s="489"/>
      <c r="VHX45" s="489"/>
      <c r="VHY45" s="489"/>
      <c r="VHZ45" s="489"/>
      <c r="VIA45" s="489"/>
      <c r="VIB45" s="489"/>
      <c r="VIC45" s="489"/>
      <c r="VID45" s="489"/>
      <c r="VIE45" s="489"/>
      <c r="VIF45" s="489"/>
      <c r="VIG45" s="489"/>
      <c r="VIH45" s="489"/>
      <c r="VII45" s="489"/>
      <c r="VIJ45" s="489"/>
      <c r="VIK45" s="489"/>
      <c r="VIL45" s="489"/>
      <c r="VIM45" s="489"/>
      <c r="VIN45" s="489"/>
      <c r="VIO45" s="489"/>
      <c r="VIP45" s="489"/>
      <c r="VIQ45" s="489"/>
      <c r="VIR45" s="489"/>
      <c r="VIS45" s="489"/>
      <c r="VIT45" s="489"/>
      <c r="VIU45" s="489"/>
      <c r="VIV45" s="489"/>
      <c r="VIW45" s="489"/>
      <c r="VIX45" s="489"/>
      <c r="VIY45" s="489"/>
      <c r="VIZ45" s="489"/>
      <c r="VJA45" s="489"/>
      <c r="VJB45" s="489"/>
      <c r="VJC45" s="489"/>
      <c r="VJD45" s="489"/>
      <c r="VJE45" s="489"/>
      <c r="VJF45" s="489"/>
      <c r="VJG45" s="489"/>
      <c r="VJH45" s="489"/>
      <c r="VJI45" s="489"/>
      <c r="VJJ45" s="489"/>
      <c r="VJK45" s="489"/>
      <c r="VJL45" s="489"/>
      <c r="VJM45" s="489"/>
      <c r="VJN45" s="489"/>
      <c r="VJO45" s="489"/>
      <c r="VJP45" s="489"/>
      <c r="VJQ45" s="489"/>
      <c r="VJR45" s="489"/>
      <c r="VJS45" s="489"/>
      <c r="VJT45" s="489"/>
      <c r="VJU45" s="489"/>
      <c r="VJV45" s="489"/>
      <c r="VJW45" s="489"/>
      <c r="VJX45" s="489"/>
      <c r="VJY45" s="489"/>
      <c r="VJZ45" s="489"/>
      <c r="VKA45" s="489"/>
      <c r="VKB45" s="489"/>
      <c r="VKC45" s="489"/>
      <c r="VKD45" s="489"/>
      <c r="VKE45" s="489"/>
      <c r="VKF45" s="489"/>
      <c r="VKG45" s="489"/>
      <c r="VKH45" s="489"/>
      <c r="VKI45" s="489"/>
      <c r="VKJ45" s="489"/>
      <c r="VKK45" s="489"/>
      <c r="VKL45" s="489"/>
      <c r="VKM45" s="489"/>
      <c r="VKN45" s="489"/>
      <c r="VKO45" s="489"/>
      <c r="VKP45" s="489"/>
      <c r="VKQ45" s="489"/>
      <c r="VKR45" s="489"/>
      <c r="VKS45" s="489"/>
      <c r="VKT45" s="489"/>
      <c r="VKU45" s="489"/>
      <c r="VKV45" s="489"/>
      <c r="VKW45" s="489"/>
      <c r="VKX45" s="489"/>
      <c r="VKY45" s="489"/>
      <c r="VKZ45" s="489"/>
      <c r="VLA45" s="489"/>
      <c r="VLB45" s="489"/>
      <c r="VLC45" s="489"/>
      <c r="VLD45" s="489"/>
      <c r="VLE45" s="489"/>
      <c r="VLF45" s="489"/>
      <c r="VLG45" s="489"/>
      <c r="VLH45" s="489"/>
      <c r="VLI45" s="489"/>
      <c r="VLJ45" s="489"/>
      <c r="VLK45" s="489"/>
      <c r="VLL45" s="489"/>
      <c r="VLM45" s="489"/>
      <c r="VLN45" s="489"/>
      <c r="VLO45" s="489"/>
      <c r="VLP45" s="489"/>
      <c r="VLQ45" s="489"/>
      <c r="VLR45" s="489"/>
      <c r="VLS45" s="489"/>
      <c r="VLT45" s="489"/>
      <c r="VLU45" s="489"/>
      <c r="VLV45" s="489"/>
      <c r="VLW45" s="489"/>
      <c r="VLX45" s="489"/>
      <c r="VLY45" s="489"/>
      <c r="VLZ45" s="489"/>
      <c r="VMA45" s="489"/>
      <c r="VMB45" s="489"/>
      <c r="VMC45" s="489"/>
      <c r="VMD45" s="489"/>
      <c r="VME45" s="489"/>
      <c r="VMF45" s="489"/>
      <c r="VMG45" s="489"/>
      <c r="VMH45" s="489"/>
      <c r="VMI45" s="489"/>
      <c r="VMJ45" s="489"/>
      <c r="VMK45" s="489"/>
      <c r="VML45" s="489"/>
      <c r="VMM45" s="489"/>
      <c r="VMN45" s="489"/>
      <c r="VMO45" s="489"/>
      <c r="VMP45" s="489"/>
      <c r="VMQ45" s="489"/>
      <c r="VMR45" s="489"/>
      <c r="VMS45" s="489"/>
      <c r="VMT45" s="489"/>
      <c r="VMU45" s="489"/>
      <c r="VMV45" s="489"/>
      <c r="VMW45" s="489"/>
      <c r="VMX45" s="489"/>
      <c r="VMY45" s="489"/>
      <c r="VMZ45" s="489"/>
      <c r="VNA45" s="489"/>
      <c r="VNB45" s="489"/>
      <c r="VNC45" s="489"/>
      <c r="VND45" s="489"/>
      <c r="VNE45" s="489"/>
      <c r="VNF45" s="489"/>
      <c r="VNG45" s="489"/>
      <c r="VNH45" s="489"/>
      <c r="VNI45" s="489"/>
      <c r="VNJ45" s="489"/>
      <c r="VNK45" s="489"/>
      <c r="VNL45" s="489"/>
      <c r="VNM45" s="489"/>
      <c r="VNN45" s="489"/>
      <c r="VNO45" s="489"/>
      <c r="VNP45" s="489"/>
      <c r="VNQ45" s="489"/>
      <c r="VNR45" s="489"/>
      <c r="VNS45" s="489"/>
      <c r="VNT45" s="489"/>
      <c r="VNU45" s="489"/>
      <c r="VNV45" s="489"/>
      <c r="VNW45" s="489"/>
      <c r="VNX45" s="489"/>
      <c r="VNY45" s="489"/>
      <c r="VNZ45" s="489"/>
      <c r="VOA45" s="489"/>
      <c r="VOB45" s="489"/>
      <c r="VOC45" s="489"/>
      <c r="VOD45" s="489"/>
      <c r="VOE45" s="489"/>
      <c r="VOF45" s="489"/>
      <c r="VOG45" s="489"/>
      <c r="VOH45" s="489"/>
      <c r="VOI45" s="489"/>
      <c r="VOJ45" s="489"/>
      <c r="VOK45" s="489"/>
      <c r="VOL45" s="489"/>
      <c r="VOM45" s="489"/>
      <c r="VON45" s="489"/>
      <c r="VOO45" s="489"/>
      <c r="VOP45" s="489"/>
      <c r="VOQ45" s="489"/>
      <c r="VOR45" s="489"/>
      <c r="VOS45" s="489"/>
      <c r="VOT45" s="489"/>
      <c r="VOU45" s="489"/>
      <c r="VOV45" s="489"/>
      <c r="VOW45" s="489"/>
      <c r="VOX45" s="489"/>
      <c r="VOY45" s="489"/>
      <c r="VOZ45" s="489"/>
      <c r="VPA45" s="489"/>
      <c r="VPB45" s="489"/>
      <c r="VPC45" s="489"/>
      <c r="VPD45" s="489"/>
      <c r="VPE45" s="489"/>
      <c r="VPF45" s="489"/>
      <c r="VPG45" s="489"/>
      <c r="VPH45" s="489"/>
      <c r="VPI45" s="489"/>
      <c r="VPJ45" s="489"/>
      <c r="VPK45" s="489"/>
      <c r="VPL45" s="489"/>
      <c r="VPM45" s="489"/>
      <c r="VPN45" s="489"/>
      <c r="VPO45" s="489"/>
      <c r="VPP45" s="489"/>
      <c r="VPQ45" s="489"/>
      <c r="VPR45" s="489"/>
      <c r="VPS45" s="489"/>
      <c r="VPT45" s="489"/>
      <c r="VPU45" s="489"/>
      <c r="VPV45" s="489"/>
      <c r="VPW45" s="489"/>
      <c r="VPX45" s="489"/>
      <c r="VPY45" s="489"/>
      <c r="VPZ45" s="489"/>
      <c r="VQA45" s="489"/>
      <c r="VQB45" s="489"/>
      <c r="VQC45" s="489"/>
      <c r="VQD45" s="489"/>
      <c r="VQE45" s="489"/>
      <c r="VQF45" s="489"/>
      <c r="VQG45" s="489"/>
      <c r="VQH45" s="489"/>
      <c r="VQI45" s="489"/>
      <c r="VQJ45" s="489"/>
      <c r="VQK45" s="489"/>
      <c r="VQL45" s="489"/>
      <c r="VQM45" s="489"/>
      <c r="VQN45" s="489"/>
      <c r="VQO45" s="489"/>
      <c r="VQP45" s="489"/>
      <c r="VQQ45" s="489"/>
      <c r="VQR45" s="489"/>
      <c r="VQS45" s="489"/>
      <c r="VQT45" s="489"/>
      <c r="VQU45" s="489"/>
      <c r="VQV45" s="489"/>
      <c r="VQW45" s="489"/>
      <c r="VQX45" s="489"/>
      <c r="VQY45" s="489"/>
      <c r="VQZ45" s="489"/>
      <c r="VRA45" s="489"/>
      <c r="VRB45" s="489"/>
      <c r="VRC45" s="489"/>
      <c r="VRD45" s="489"/>
      <c r="VRE45" s="489"/>
      <c r="VRF45" s="489"/>
      <c r="VRG45" s="489"/>
      <c r="VRH45" s="489"/>
      <c r="VRI45" s="489"/>
      <c r="VRJ45" s="489"/>
      <c r="VRK45" s="489"/>
      <c r="VRL45" s="489"/>
      <c r="VRM45" s="489"/>
      <c r="VRN45" s="489"/>
      <c r="VRO45" s="489"/>
      <c r="VRP45" s="489"/>
      <c r="VRQ45" s="489"/>
      <c r="VRR45" s="489"/>
      <c r="VRS45" s="489"/>
      <c r="VRT45" s="489"/>
      <c r="VRU45" s="489"/>
      <c r="VRV45" s="489"/>
      <c r="VRW45" s="489"/>
      <c r="VRX45" s="489"/>
      <c r="VRY45" s="489"/>
      <c r="VRZ45" s="489"/>
      <c r="VSA45" s="489"/>
      <c r="VSB45" s="489"/>
      <c r="VSC45" s="489"/>
      <c r="VSD45" s="489"/>
      <c r="VSE45" s="489"/>
      <c r="VSF45" s="489"/>
      <c r="VSG45" s="489"/>
      <c r="VSH45" s="489"/>
      <c r="VSI45" s="489"/>
      <c r="VSJ45" s="489"/>
      <c r="VSK45" s="489"/>
      <c r="VSL45" s="489"/>
      <c r="VSM45" s="489"/>
      <c r="VSN45" s="489"/>
      <c r="VSO45" s="489"/>
      <c r="VSP45" s="489"/>
      <c r="VSQ45" s="489"/>
      <c r="VSR45" s="489"/>
      <c r="VSS45" s="489"/>
      <c r="VST45" s="489"/>
      <c r="VSU45" s="489"/>
      <c r="VSV45" s="489"/>
      <c r="VSW45" s="489"/>
      <c r="VSX45" s="489"/>
      <c r="VSY45" s="489"/>
      <c r="VSZ45" s="489"/>
      <c r="VTA45" s="489"/>
      <c r="VTB45" s="489"/>
      <c r="VTC45" s="489"/>
      <c r="VTD45" s="489"/>
      <c r="VTE45" s="489"/>
      <c r="VTF45" s="489"/>
      <c r="VTG45" s="489"/>
      <c r="VTH45" s="489"/>
      <c r="VTI45" s="489"/>
      <c r="VTJ45" s="489"/>
      <c r="VTK45" s="489"/>
      <c r="VTL45" s="489"/>
      <c r="VTM45" s="489"/>
      <c r="VTN45" s="489"/>
      <c r="VTO45" s="489"/>
      <c r="VTP45" s="489"/>
      <c r="VTQ45" s="489"/>
      <c r="VTR45" s="489"/>
      <c r="VTS45" s="489"/>
      <c r="VTT45" s="489"/>
      <c r="VTU45" s="489"/>
      <c r="VTV45" s="489"/>
      <c r="VTW45" s="489"/>
      <c r="VTX45" s="489"/>
      <c r="VTY45" s="489"/>
      <c r="VTZ45" s="489"/>
      <c r="VUA45" s="489"/>
      <c r="VUB45" s="489"/>
      <c r="VUC45" s="489"/>
      <c r="VUD45" s="489"/>
      <c r="VUE45" s="489"/>
      <c r="VUF45" s="489"/>
      <c r="VUG45" s="489"/>
      <c r="VUH45" s="489"/>
      <c r="VUI45" s="489"/>
      <c r="VUJ45" s="489"/>
      <c r="VUK45" s="489"/>
      <c r="VUL45" s="489"/>
      <c r="VUM45" s="489"/>
      <c r="VUN45" s="489"/>
      <c r="VUO45" s="489"/>
      <c r="VUP45" s="489"/>
      <c r="VUQ45" s="489"/>
      <c r="VUR45" s="489"/>
      <c r="VUS45" s="489"/>
      <c r="VUT45" s="489"/>
      <c r="VUU45" s="489"/>
      <c r="VUV45" s="489"/>
      <c r="VUW45" s="489"/>
      <c r="VUX45" s="489"/>
      <c r="VUY45" s="489"/>
      <c r="VUZ45" s="489"/>
      <c r="VVA45" s="489"/>
      <c r="VVB45" s="489"/>
      <c r="VVC45" s="489"/>
      <c r="VVD45" s="489"/>
      <c r="VVE45" s="489"/>
      <c r="VVF45" s="489"/>
      <c r="VVG45" s="489"/>
      <c r="VVH45" s="489"/>
      <c r="VVI45" s="489"/>
      <c r="VVJ45" s="489"/>
      <c r="VVK45" s="489"/>
      <c r="VVL45" s="489"/>
      <c r="VVM45" s="489"/>
      <c r="VVN45" s="489"/>
      <c r="VVO45" s="489"/>
      <c r="VVP45" s="489"/>
      <c r="VVQ45" s="489"/>
      <c r="VVR45" s="489"/>
      <c r="VVS45" s="489"/>
      <c r="VVT45" s="489"/>
      <c r="VVU45" s="489"/>
      <c r="VVV45" s="489"/>
      <c r="VVW45" s="489"/>
      <c r="VVX45" s="489"/>
      <c r="VVY45" s="489"/>
      <c r="VVZ45" s="489"/>
      <c r="VWA45" s="489"/>
      <c r="VWB45" s="489"/>
      <c r="VWC45" s="489"/>
      <c r="VWD45" s="489"/>
      <c r="VWE45" s="489"/>
      <c r="VWF45" s="489"/>
      <c r="VWG45" s="489"/>
      <c r="VWH45" s="489"/>
      <c r="VWI45" s="489"/>
      <c r="VWJ45" s="489"/>
      <c r="VWK45" s="489"/>
      <c r="VWL45" s="489"/>
      <c r="VWM45" s="489"/>
      <c r="VWN45" s="489"/>
      <c r="VWO45" s="489"/>
      <c r="VWP45" s="489"/>
      <c r="VWQ45" s="489"/>
      <c r="VWR45" s="489"/>
      <c r="VWS45" s="489"/>
      <c r="VWT45" s="489"/>
      <c r="VWU45" s="489"/>
      <c r="VWV45" s="489"/>
      <c r="VWW45" s="489"/>
      <c r="VWX45" s="489"/>
      <c r="VWY45" s="489"/>
      <c r="VWZ45" s="489"/>
      <c r="VXA45" s="489"/>
      <c r="VXB45" s="489"/>
      <c r="VXC45" s="489"/>
      <c r="VXD45" s="489"/>
      <c r="VXE45" s="489"/>
      <c r="VXF45" s="489"/>
      <c r="VXG45" s="489"/>
      <c r="VXH45" s="489"/>
      <c r="VXI45" s="489"/>
      <c r="VXJ45" s="489"/>
      <c r="VXK45" s="489"/>
      <c r="VXL45" s="489"/>
      <c r="VXM45" s="489"/>
      <c r="VXN45" s="489"/>
      <c r="VXO45" s="489"/>
      <c r="VXP45" s="489"/>
      <c r="VXQ45" s="489"/>
      <c r="VXR45" s="489"/>
      <c r="VXS45" s="489"/>
      <c r="VXT45" s="489"/>
      <c r="VXU45" s="489"/>
      <c r="VXV45" s="489"/>
      <c r="VXW45" s="489"/>
      <c r="VXX45" s="489"/>
      <c r="VXY45" s="489"/>
      <c r="VXZ45" s="489"/>
      <c r="VYA45" s="489"/>
      <c r="VYB45" s="489"/>
      <c r="VYC45" s="489"/>
      <c r="VYD45" s="489"/>
      <c r="VYE45" s="489"/>
      <c r="VYF45" s="489"/>
      <c r="VYG45" s="489"/>
      <c r="VYH45" s="489"/>
      <c r="VYI45" s="489"/>
      <c r="VYJ45" s="489"/>
      <c r="VYK45" s="489"/>
      <c r="VYL45" s="489"/>
      <c r="VYM45" s="489"/>
      <c r="VYN45" s="489"/>
      <c r="VYO45" s="489"/>
      <c r="VYP45" s="489"/>
      <c r="VYQ45" s="489"/>
      <c r="VYR45" s="489"/>
      <c r="VYS45" s="489"/>
      <c r="VYT45" s="489"/>
      <c r="VYU45" s="489"/>
      <c r="VYV45" s="489"/>
      <c r="VYW45" s="489"/>
      <c r="VYX45" s="489"/>
      <c r="VYY45" s="489"/>
      <c r="VYZ45" s="489"/>
      <c r="VZA45" s="489"/>
      <c r="VZB45" s="489"/>
      <c r="VZC45" s="489"/>
      <c r="VZD45" s="489"/>
      <c r="VZE45" s="489"/>
      <c r="VZF45" s="489"/>
      <c r="VZG45" s="489"/>
      <c r="VZH45" s="489"/>
      <c r="VZI45" s="489"/>
      <c r="VZJ45" s="489"/>
      <c r="VZK45" s="489"/>
      <c r="VZL45" s="489"/>
      <c r="VZM45" s="489"/>
      <c r="VZN45" s="489"/>
      <c r="VZO45" s="489"/>
      <c r="VZP45" s="489"/>
      <c r="VZQ45" s="489"/>
      <c r="VZR45" s="489"/>
      <c r="VZS45" s="489"/>
      <c r="VZT45" s="489"/>
      <c r="VZU45" s="489"/>
      <c r="VZV45" s="489"/>
      <c r="VZW45" s="489"/>
      <c r="VZX45" s="489"/>
      <c r="VZY45" s="489"/>
      <c r="VZZ45" s="489"/>
      <c r="WAA45" s="489"/>
      <c r="WAB45" s="489"/>
      <c r="WAC45" s="489"/>
      <c r="WAD45" s="489"/>
      <c r="WAE45" s="489"/>
      <c r="WAF45" s="489"/>
      <c r="WAG45" s="489"/>
      <c r="WAH45" s="489"/>
      <c r="WAI45" s="489"/>
      <c r="WAJ45" s="489"/>
      <c r="WAK45" s="489"/>
      <c r="WAL45" s="489"/>
      <c r="WAM45" s="489"/>
      <c r="WAN45" s="489"/>
      <c r="WAO45" s="489"/>
      <c r="WAP45" s="489"/>
      <c r="WAQ45" s="489"/>
      <c r="WAR45" s="489"/>
      <c r="WAS45" s="489"/>
      <c r="WAT45" s="489"/>
      <c r="WAU45" s="489"/>
      <c r="WAV45" s="489"/>
      <c r="WAW45" s="489"/>
      <c r="WAX45" s="489"/>
      <c r="WAY45" s="489"/>
      <c r="WAZ45" s="489"/>
      <c r="WBA45" s="489"/>
      <c r="WBB45" s="489"/>
      <c r="WBC45" s="489"/>
      <c r="WBD45" s="489"/>
      <c r="WBE45" s="489"/>
      <c r="WBF45" s="489"/>
      <c r="WBG45" s="489"/>
      <c r="WBH45" s="489"/>
      <c r="WBI45" s="489"/>
      <c r="WBJ45" s="489"/>
      <c r="WBK45" s="489"/>
      <c r="WBL45" s="489"/>
      <c r="WBM45" s="489"/>
      <c r="WBN45" s="489"/>
      <c r="WBO45" s="489"/>
      <c r="WBP45" s="489"/>
      <c r="WBQ45" s="489"/>
      <c r="WBR45" s="489"/>
      <c r="WBS45" s="489"/>
      <c r="WBT45" s="489"/>
      <c r="WBU45" s="489"/>
      <c r="WBV45" s="489"/>
      <c r="WBW45" s="489"/>
      <c r="WBX45" s="489"/>
      <c r="WBY45" s="489"/>
      <c r="WBZ45" s="489"/>
      <c r="WCA45" s="489"/>
      <c r="WCB45" s="489"/>
      <c r="WCC45" s="489"/>
      <c r="WCD45" s="489"/>
      <c r="WCE45" s="489"/>
      <c r="WCF45" s="489"/>
      <c r="WCG45" s="489"/>
      <c r="WCH45" s="489"/>
      <c r="WCI45" s="489"/>
      <c r="WCJ45" s="489"/>
      <c r="WCK45" s="489"/>
      <c r="WCL45" s="489"/>
      <c r="WCM45" s="489"/>
      <c r="WCN45" s="489"/>
      <c r="WCO45" s="489"/>
      <c r="WCP45" s="489"/>
      <c r="WCQ45" s="489"/>
      <c r="WCR45" s="489"/>
      <c r="WCS45" s="489"/>
      <c r="WCT45" s="489"/>
      <c r="WCU45" s="489"/>
      <c r="WCV45" s="489"/>
      <c r="WCW45" s="489"/>
      <c r="WCX45" s="489"/>
      <c r="WCY45" s="489"/>
      <c r="WCZ45" s="489"/>
      <c r="WDA45" s="489"/>
      <c r="WDB45" s="489"/>
      <c r="WDC45" s="489"/>
      <c r="WDD45" s="489"/>
      <c r="WDE45" s="489"/>
      <c r="WDF45" s="489"/>
      <c r="WDG45" s="489"/>
      <c r="WDH45" s="489"/>
      <c r="WDI45" s="489"/>
      <c r="WDJ45" s="489"/>
      <c r="WDK45" s="489"/>
      <c r="WDL45" s="489"/>
      <c r="WDM45" s="489"/>
      <c r="WDN45" s="489"/>
      <c r="WDO45" s="489"/>
      <c r="WDP45" s="489"/>
      <c r="WDQ45" s="489"/>
      <c r="WDR45" s="489"/>
      <c r="WDS45" s="489"/>
      <c r="WDT45" s="489"/>
      <c r="WDU45" s="489"/>
      <c r="WDV45" s="489"/>
      <c r="WDW45" s="489"/>
      <c r="WDX45" s="489"/>
      <c r="WDY45" s="489"/>
      <c r="WDZ45" s="489"/>
      <c r="WEA45" s="489"/>
      <c r="WEB45" s="489"/>
      <c r="WEC45" s="489"/>
      <c r="WED45" s="489"/>
      <c r="WEE45" s="489"/>
      <c r="WEF45" s="489"/>
      <c r="WEG45" s="489"/>
      <c r="WEH45" s="489"/>
      <c r="WEI45" s="489"/>
      <c r="WEJ45" s="489"/>
      <c r="WEK45" s="489"/>
      <c r="WEL45" s="489"/>
      <c r="WEM45" s="489"/>
      <c r="WEN45" s="489"/>
      <c r="WEO45" s="489"/>
      <c r="WEP45" s="489"/>
      <c r="WEQ45" s="489"/>
      <c r="WER45" s="489"/>
      <c r="WES45" s="489"/>
      <c r="WET45" s="489"/>
      <c r="WEU45" s="489"/>
      <c r="WEV45" s="489"/>
      <c r="WEW45" s="489"/>
      <c r="WEX45" s="489"/>
      <c r="WEY45" s="489"/>
      <c r="WEZ45" s="489"/>
      <c r="WFA45" s="489"/>
      <c r="WFB45" s="489"/>
      <c r="WFC45" s="489"/>
      <c r="WFD45" s="489"/>
      <c r="WFE45" s="489"/>
      <c r="WFF45" s="489"/>
      <c r="WFG45" s="489"/>
      <c r="WFH45" s="489"/>
      <c r="WFI45" s="489"/>
      <c r="WFJ45" s="489"/>
      <c r="WFK45" s="489"/>
      <c r="WFL45" s="489"/>
      <c r="WFM45" s="489"/>
      <c r="WFN45" s="489"/>
      <c r="WFO45" s="489"/>
      <c r="WFP45" s="489"/>
      <c r="WFQ45" s="489"/>
      <c r="WFR45" s="489"/>
      <c r="WFS45" s="489"/>
      <c r="WFT45" s="489"/>
      <c r="WFU45" s="489"/>
      <c r="WFV45" s="489"/>
      <c r="WFW45" s="489"/>
      <c r="WFX45" s="489"/>
      <c r="WFY45" s="489"/>
      <c r="WFZ45" s="489"/>
      <c r="WGA45" s="489"/>
      <c r="WGB45" s="489"/>
      <c r="WGC45" s="489"/>
      <c r="WGD45" s="489"/>
      <c r="WGE45" s="489"/>
      <c r="WGF45" s="489"/>
      <c r="WGG45" s="489"/>
      <c r="WGH45" s="489"/>
      <c r="WGI45" s="489"/>
      <c r="WGJ45" s="489"/>
      <c r="WGK45" s="489"/>
      <c r="WGL45" s="489"/>
      <c r="WGM45" s="489"/>
      <c r="WGN45" s="489"/>
      <c r="WGO45" s="489"/>
      <c r="WGP45" s="489"/>
      <c r="WGQ45" s="489"/>
      <c r="WGR45" s="489"/>
      <c r="WGS45" s="489"/>
      <c r="WGT45" s="489"/>
      <c r="WGU45" s="489"/>
      <c r="WGV45" s="489"/>
      <c r="WGW45" s="489"/>
      <c r="WGX45" s="489"/>
      <c r="WGY45" s="489"/>
      <c r="WGZ45" s="489"/>
      <c r="WHA45" s="489"/>
      <c r="WHB45" s="489"/>
      <c r="WHC45" s="489"/>
      <c r="WHD45" s="489"/>
      <c r="WHE45" s="489"/>
      <c r="WHF45" s="489"/>
      <c r="WHG45" s="489"/>
      <c r="WHH45" s="489"/>
      <c r="WHI45" s="489"/>
      <c r="WHJ45" s="489"/>
      <c r="WHK45" s="489"/>
      <c r="WHL45" s="489"/>
      <c r="WHM45" s="489"/>
      <c r="WHN45" s="489"/>
      <c r="WHO45" s="489"/>
      <c r="WHP45" s="489"/>
      <c r="WHQ45" s="489"/>
      <c r="WHR45" s="489"/>
      <c r="WHS45" s="489"/>
      <c r="WHT45" s="489"/>
      <c r="WHU45" s="489"/>
      <c r="WHV45" s="489"/>
      <c r="WHW45" s="489"/>
      <c r="WHX45" s="489"/>
      <c r="WHY45" s="489"/>
      <c r="WHZ45" s="489"/>
      <c r="WIA45" s="489"/>
      <c r="WIB45" s="489"/>
      <c r="WIC45" s="489"/>
      <c r="WID45" s="489"/>
      <c r="WIE45" s="489"/>
      <c r="WIF45" s="489"/>
      <c r="WIG45" s="489"/>
      <c r="WIH45" s="489"/>
      <c r="WII45" s="489"/>
      <c r="WIJ45" s="489"/>
      <c r="WIK45" s="489"/>
      <c r="WIL45" s="489"/>
      <c r="WIM45" s="489"/>
      <c r="WIN45" s="489"/>
      <c r="WIO45" s="489"/>
      <c r="WIP45" s="489"/>
      <c r="WIQ45" s="489"/>
      <c r="WIR45" s="489"/>
      <c r="WIS45" s="489"/>
      <c r="WIT45" s="489"/>
      <c r="WIU45" s="489"/>
      <c r="WIV45" s="489"/>
      <c r="WIW45" s="489"/>
      <c r="WIX45" s="489"/>
      <c r="WIY45" s="489"/>
      <c r="WIZ45" s="489"/>
      <c r="WJA45" s="489"/>
      <c r="WJB45" s="489"/>
      <c r="WJC45" s="489"/>
      <c r="WJD45" s="489"/>
      <c r="WJE45" s="489"/>
      <c r="WJF45" s="489"/>
      <c r="WJG45" s="489"/>
      <c r="WJH45" s="489"/>
      <c r="WJI45" s="489"/>
      <c r="WJJ45" s="489"/>
      <c r="WJK45" s="489"/>
      <c r="WJL45" s="489"/>
      <c r="WJM45" s="489"/>
      <c r="WJN45" s="489"/>
      <c r="WJO45" s="489"/>
      <c r="WJP45" s="489"/>
      <c r="WJQ45" s="489"/>
      <c r="WJR45" s="489"/>
      <c r="WJS45" s="489"/>
      <c r="WJT45" s="489"/>
      <c r="WJU45" s="489"/>
      <c r="WJV45" s="489"/>
      <c r="WJW45" s="489"/>
      <c r="WJX45" s="489"/>
      <c r="WJY45" s="489"/>
      <c r="WJZ45" s="489"/>
      <c r="WKA45" s="489"/>
      <c r="WKB45" s="489"/>
      <c r="WKC45" s="489"/>
      <c r="WKD45" s="489"/>
      <c r="WKE45" s="489"/>
      <c r="WKF45" s="489"/>
      <c r="WKG45" s="489"/>
      <c r="WKH45" s="489"/>
      <c r="WKI45" s="489"/>
      <c r="WKJ45" s="489"/>
      <c r="WKK45" s="489"/>
      <c r="WKL45" s="489"/>
      <c r="WKM45" s="489"/>
      <c r="WKN45" s="489"/>
      <c r="WKO45" s="489"/>
      <c r="WKP45" s="489"/>
      <c r="WKQ45" s="489"/>
      <c r="WKR45" s="489"/>
      <c r="WKS45" s="489"/>
      <c r="WKT45" s="489"/>
      <c r="WKU45" s="489"/>
      <c r="WKV45" s="489"/>
      <c r="WKW45" s="489"/>
      <c r="WKX45" s="489"/>
      <c r="WKY45" s="489"/>
      <c r="WKZ45" s="489"/>
      <c r="WLA45" s="489"/>
      <c r="WLB45" s="489"/>
      <c r="WLC45" s="489"/>
      <c r="WLD45" s="489"/>
      <c r="WLE45" s="489"/>
      <c r="WLF45" s="489"/>
      <c r="WLG45" s="489"/>
      <c r="WLH45" s="489"/>
      <c r="WLI45" s="489"/>
      <c r="WLJ45" s="489"/>
      <c r="WLK45" s="489"/>
      <c r="WLL45" s="489"/>
      <c r="WLM45" s="489"/>
      <c r="WLN45" s="489"/>
      <c r="WLO45" s="489"/>
      <c r="WLP45" s="489"/>
      <c r="WLQ45" s="489"/>
      <c r="WLR45" s="489"/>
      <c r="WLS45" s="489"/>
      <c r="WLT45" s="489"/>
      <c r="WLU45" s="489"/>
      <c r="WLV45" s="489"/>
      <c r="WLW45" s="489"/>
      <c r="WLX45" s="489"/>
      <c r="WLY45" s="489"/>
      <c r="WLZ45" s="489"/>
      <c r="WMA45" s="489"/>
      <c r="WMB45" s="489"/>
      <c r="WMC45" s="489"/>
      <c r="WMD45" s="489"/>
      <c r="WME45" s="489"/>
      <c r="WMF45" s="489"/>
      <c r="WMG45" s="489"/>
      <c r="WMH45" s="489"/>
      <c r="WMI45" s="489"/>
      <c r="WMJ45" s="489"/>
      <c r="WMK45" s="489"/>
      <c r="WML45" s="489"/>
      <c r="WMM45" s="489"/>
      <c r="WMN45" s="489"/>
      <c r="WMO45" s="489"/>
      <c r="WMP45" s="489"/>
      <c r="WMQ45" s="489"/>
      <c r="WMR45" s="489"/>
      <c r="WMS45" s="489"/>
      <c r="WMT45" s="489"/>
      <c r="WMU45" s="489"/>
      <c r="WMV45" s="489"/>
      <c r="WMW45" s="489"/>
      <c r="WMX45" s="489"/>
      <c r="WMY45" s="489"/>
      <c r="WMZ45" s="489"/>
      <c r="WNA45" s="489"/>
      <c r="WNB45" s="489"/>
      <c r="WNC45" s="489"/>
      <c r="WND45" s="489"/>
      <c r="WNE45" s="489"/>
      <c r="WNF45" s="489"/>
      <c r="WNG45" s="489"/>
      <c r="WNH45" s="489"/>
      <c r="WNI45" s="489"/>
      <c r="WNJ45" s="489"/>
      <c r="WNK45" s="489"/>
      <c r="WNL45" s="489"/>
      <c r="WNM45" s="489"/>
      <c r="WNN45" s="489"/>
      <c r="WNO45" s="489"/>
      <c r="WNP45" s="489"/>
      <c r="WNQ45" s="489"/>
      <c r="WNR45" s="489"/>
      <c r="WNS45" s="489"/>
      <c r="WNT45" s="489"/>
      <c r="WNU45" s="489"/>
      <c r="WNV45" s="489"/>
      <c r="WNW45" s="489"/>
      <c r="WNX45" s="489"/>
      <c r="WNY45" s="489"/>
      <c r="WNZ45" s="489"/>
      <c r="WOA45" s="489"/>
      <c r="WOB45" s="489"/>
      <c r="WOC45" s="489"/>
      <c r="WOD45" s="489"/>
      <c r="WOE45" s="489"/>
      <c r="WOF45" s="489"/>
      <c r="WOG45" s="489"/>
      <c r="WOH45" s="489"/>
      <c r="WOI45" s="489"/>
      <c r="WOJ45" s="489"/>
      <c r="WOK45" s="489"/>
      <c r="WOL45" s="489"/>
      <c r="WOM45" s="489"/>
      <c r="WON45" s="489"/>
      <c r="WOO45" s="489"/>
      <c r="WOP45" s="489"/>
      <c r="WOQ45" s="489"/>
      <c r="WOR45" s="489"/>
      <c r="WOS45" s="489"/>
      <c r="WOT45" s="489"/>
      <c r="WOU45" s="489"/>
      <c r="WOV45" s="489"/>
      <c r="WOW45" s="489"/>
      <c r="WOX45" s="489"/>
      <c r="WOY45" s="489"/>
      <c r="WOZ45" s="489"/>
      <c r="WPA45" s="489"/>
      <c r="WPB45" s="489"/>
      <c r="WPC45" s="489"/>
      <c r="WPD45" s="489"/>
      <c r="WPE45" s="489"/>
      <c r="WPF45" s="489"/>
      <c r="WPG45" s="489"/>
      <c r="WPH45" s="489"/>
      <c r="WPI45" s="489"/>
      <c r="WPJ45" s="489"/>
      <c r="WPK45" s="489"/>
      <c r="WPL45" s="489"/>
      <c r="WPM45" s="489"/>
      <c r="WPN45" s="489"/>
      <c r="WPO45" s="489"/>
      <c r="WPP45" s="489"/>
      <c r="WPQ45" s="489"/>
      <c r="WPR45" s="489"/>
      <c r="WPS45" s="489"/>
      <c r="WPT45" s="489"/>
      <c r="WPU45" s="489"/>
      <c r="WPV45" s="489"/>
      <c r="WPW45" s="489"/>
      <c r="WPX45" s="489"/>
      <c r="WPY45" s="489"/>
      <c r="WPZ45" s="489"/>
      <c r="WQA45" s="489"/>
      <c r="WQB45" s="489"/>
      <c r="WQC45" s="489"/>
      <c r="WQD45" s="489"/>
      <c r="WQE45" s="489"/>
      <c r="WQF45" s="489"/>
      <c r="WQG45" s="489"/>
      <c r="WQH45" s="489"/>
      <c r="WQI45" s="489"/>
      <c r="WQJ45" s="489"/>
      <c r="WQK45" s="489"/>
      <c r="WQL45" s="489"/>
      <c r="WQM45" s="489"/>
      <c r="WQN45" s="489"/>
      <c r="WQO45" s="489"/>
      <c r="WQP45" s="489"/>
      <c r="WQQ45" s="489"/>
      <c r="WQR45" s="489"/>
      <c r="WQS45" s="489"/>
      <c r="WQT45" s="489"/>
      <c r="WQU45" s="489"/>
      <c r="WQV45" s="489"/>
      <c r="WQW45" s="489"/>
      <c r="WQX45" s="489"/>
      <c r="WQY45" s="489"/>
      <c r="WQZ45" s="489"/>
      <c r="WRA45" s="489"/>
      <c r="WRB45" s="489"/>
      <c r="WRC45" s="489"/>
      <c r="WRD45" s="489"/>
      <c r="WRE45" s="489"/>
      <c r="WRF45" s="489"/>
      <c r="WRG45" s="489"/>
      <c r="WRH45" s="489"/>
      <c r="WRI45" s="489"/>
      <c r="WRJ45" s="489"/>
      <c r="WRK45" s="489"/>
      <c r="WRL45" s="489"/>
      <c r="WRM45" s="489"/>
      <c r="WRN45" s="489"/>
      <c r="WRO45" s="489"/>
      <c r="WRP45" s="489"/>
      <c r="WRQ45" s="489"/>
      <c r="WRR45" s="489"/>
      <c r="WRS45" s="489"/>
      <c r="WRT45" s="489"/>
      <c r="WRU45" s="489"/>
      <c r="WRV45" s="489"/>
      <c r="WRW45" s="489"/>
      <c r="WRX45" s="489"/>
      <c r="WRY45" s="489"/>
      <c r="WRZ45" s="489"/>
      <c r="WSA45" s="489"/>
      <c r="WSB45" s="489"/>
      <c r="WSC45" s="489"/>
      <c r="WSD45" s="489"/>
      <c r="WSE45" s="489"/>
      <c r="WSF45" s="489"/>
      <c r="WSG45" s="489"/>
      <c r="WSH45" s="489"/>
      <c r="WSI45" s="489"/>
      <c r="WSJ45" s="489"/>
      <c r="WSK45" s="489"/>
      <c r="WSL45" s="489"/>
      <c r="WSM45" s="489"/>
      <c r="WSN45" s="489"/>
      <c r="WSO45" s="489"/>
      <c r="WSP45" s="489"/>
      <c r="WSQ45" s="489"/>
      <c r="WSR45" s="489"/>
      <c r="WSS45" s="489"/>
      <c r="WST45" s="489"/>
      <c r="WSU45" s="489"/>
      <c r="WSV45" s="489"/>
      <c r="WSW45" s="489"/>
      <c r="WSX45" s="489"/>
      <c r="WSY45" s="489"/>
      <c r="WSZ45" s="489"/>
      <c r="WTA45" s="489"/>
      <c r="WTB45" s="489"/>
      <c r="WTC45" s="489"/>
      <c r="WTD45" s="489"/>
      <c r="WTE45" s="489"/>
      <c r="WTF45" s="489"/>
      <c r="WTG45" s="489"/>
      <c r="WTH45" s="489"/>
      <c r="WTI45" s="489"/>
      <c r="WTJ45" s="489"/>
      <c r="WTK45" s="489"/>
      <c r="WTL45" s="489"/>
      <c r="WTM45" s="489"/>
      <c r="WTN45" s="489"/>
      <c r="WTO45" s="489"/>
      <c r="WTP45" s="489"/>
      <c r="WTQ45" s="489"/>
      <c r="WTR45" s="489"/>
      <c r="WTS45" s="489"/>
      <c r="WTT45" s="489"/>
      <c r="WTU45" s="489"/>
      <c r="WTV45" s="489"/>
      <c r="WTW45" s="489"/>
      <c r="WTX45" s="489"/>
      <c r="WTY45" s="489"/>
      <c r="WTZ45" s="489"/>
      <c r="WUA45" s="489"/>
      <c r="WUB45" s="489"/>
      <c r="WUC45" s="489"/>
      <c r="WUD45" s="489"/>
      <c r="WUE45" s="489"/>
      <c r="WUF45" s="489"/>
      <c r="WUG45" s="489"/>
      <c r="WUH45" s="489"/>
      <c r="WUI45" s="489"/>
      <c r="WUJ45" s="489"/>
      <c r="WUK45" s="489"/>
      <c r="WUL45" s="489"/>
      <c r="WUM45" s="489"/>
      <c r="WUN45" s="489"/>
      <c r="WUO45" s="489"/>
      <c r="WUP45" s="489"/>
      <c r="WUQ45" s="489"/>
      <c r="WUR45" s="489"/>
      <c r="WUS45" s="489"/>
      <c r="WUT45" s="489"/>
      <c r="WUU45" s="489"/>
      <c r="WUV45" s="489"/>
      <c r="WUW45" s="489"/>
      <c r="WUX45" s="489"/>
      <c r="WUY45" s="489"/>
      <c r="WUZ45" s="489"/>
      <c r="WVA45" s="489"/>
      <c r="WVB45" s="489"/>
      <c r="WVC45" s="489"/>
      <c r="WVD45" s="489"/>
      <c r="WVE45" s="489"/>
      <c r="WVF45" s="489"/>
      <c r="WVG45" s="489"/>
    </row>
    <row r="46" spans="2:16127" s="421" customFormat="1" ht="20.100000000000001" customHeight="1">
      <c r="AA46" s="419">
        <v>10</v>
      </c>
      <c r="AB46" s="420">
        <v>60000</v>
      </c>
      <c r="AS46" s="489"/>
      <c r="AT46" s="489"/>
      <c r="AU46" s="489"/>
      <c r="AV46" s="489"/>
      <c r="AW46" s="489"/>
      <c r="AX46" s="489"/>
      <c r="AY46" s="489"/>
      <c r="AZ46" s="489"/>
      <c r="BA46" s="489"/>
      <c r="BB46" s="489"/>
      <c r="BC46" s="489"/>
      <c r="BD46" s="489"/>
      <c r="BE46" s="489"/>
      <c r="BF46" s="489"/>
      <c r="BG46" s="489"/>
      <c r="BH46" s="489"/>
      <c r="BI46" s="489"/>
      <c r="BJ46" s="489"/>
      <c r="BK46" s="489"/>
      <c r="BL46" s="489"/>
      <c r="BM46" s="489"/>
      <c r="BN46" s="489"/>
      <c r="BO46" s="489"/>
      <c r="BP46" s="489"/>
      <c r="BQ46" s="489"/>
      <c r="BR46" s="489"/>
      <c r="BS46" s="489"/>
      <c r="BT46" s="489"/>
      <c r="BU46" s="489"/>
      <c r="BV46" s="489"/>
      <c r="BW46" s="489"/>
      <c r="BX46" s="489"/>
      <c r="BY46" s="489"/>
      <c r="BZ46" s="489"/>
      <c r="CA46" s="489"/>
      <c r="CB46" s="489"/>
      <c r="CC46" s="489"/>
      <c r="CD46" s="489"/>
      <c r="CE46" s="489"/>
      <c r="CF46" s="489"/>
      <c r="CG46" s="489"/>
      <c r="CH46" s="489"/>
      <c r="CI46" s="489"/>
      <c r="CJ46" s="489"/>
      <c r="CK46" s="489"/>
      <c r="CL46" s="489"/>
      <c r="CM46" s="489"/>
      <c r="CN46" s="489"/>
      <c r="CO46" s="489"/>
      <c r="CP46" s="489"/>
      <c r="CQ46" s="489"/>
      <c r="CR46" s="489"/>
      <c r="CS46" s="489"/>
      <c r="CT46" s="489"/>
      <c r="CU46" s="489"/>
      <c r="CV46" s="489"/>
      <c r="CW46" s="489"/>
      <c r="CX46" s="489"/>
      <c r="CY46" s="489"/>
      <c r="CZ46" s="489"/>
      <c r="DA46" s="489"/>
      <c r="DB46" s="489"/>
      <c r="DC46" s="489"/>
      <c r="DD46" s="489"/>
      <c r="DE46" s="489"/>
      <c r="DF46" s="489"/>
      <c r="DG46" s="489"/>
      <c r="DH46" s="489"/>
      <c r="DI46" s="489"/>
      <c r="DJ46" s="489"/>
      <c r="DK46" s="489"/>
      <c r="DL46" s="489"/>
      <c r="DM46" s="489"/>
      <c r="DN46" s="489"/>
      <c r="DO46" s="489"/>
      <c r="DP46" s="489"/>
      <c r="DQ46" s="489"/>
      <c r="DR46" s="489"/>
      <c r="DS46" s="489"/>
      <c r="DT46" s="489"/>
      <c r="DU46" s="489"/>
      <c r="DV46" s="489"/>
      <c r="DW46" s="489"/>
      <c r="DX46" s="489"/>
      <c r="DY46" s="489"/>
      <c r="DZ46" s="489"/>
      <c r="EA46" s="489"/>
      <c r="EB46" s="489"/>
      <c r="EC46" s="489"/>
      <c r="ED46" s="489"/>
      <c r="EE46" s="489"/>
      <c r="EF46" s="489"/>
      <c r="EG46" s="489"/>
      <c r="EH46" s="489"/>
      <c r="EI46" s="489"/>
      <c r="EJ46" s="489"/>
      <c r="EK46" s="489"/>
      <c r="EL46" s="489"/>
      <c r="EM46" s="489"/>
      <c r="EN46" s="489"/>
      <c r="EO46" s="489"/>
      <c r="EP46" s="489"/>
      <c r="EQ46" s="489"/>
      <c r="ER46" s="489"/>
      <c r="ES46" s="489"/>
      <c r="ET46" s="489"/>
      <c r="EU46" s="489"/>
      <c r="EV46" s="489"/>
      <c r="EW46" s="489"/>
      <c r="EX46" s="489"/>
      <c r="EY46" s="489"/>
      <c r="EZ46" s="489"/>
      <c r="FA46" s="489"/>
      <c r="FB46" s="489"/>
      <c r="FC46" s="489"/>
      <c r="FD46" s="489"/>
      <c r="FE46" s="489"/>
      <c r="FF46" s="489"/>
      <c r="FG46" s="489"/>
      <c r="FH46" s="489"/>
      <c r="FI46" s="489"/>
      <c r="FJ46" s="489"/>
      <c r="FK46" s="489"/>
      <c r="FL46" s="489"/>
      <c r="FM46" s="489"/>
      <c r="FN46" s="489"/>
      <c r="FO46" s="489"/>
      <c r="FP46" s="489"/>
      <c r="FQ46" s="489"/>
      <c r="FR46" s="489"/>
      <c r="FS46" s="489"/>
      <c r="FT46" s="489"/>
      <c r="FU46" s="489"/>
      <c r="FV46" s="489"/>
      <c r="FW46" s="489"/>
      <c r="FX46" s="489"/>
      <c r="FY46" s="489"/>
      <c r="FZ46" s="489"/>
      <c r="GA46" s="489"/>
      <c r="GB46" s="489"/>
      <c r="GC46" s="489"/>
      <c r="GD46" s="489"/>
      <c r="GE46" s="489"/>
      <c r="GF46" s="489"/>
      <c r="GG46" s="489"/>
      <c r="GH46" s="489"/>
      <c r="GI46" s="489"/>
      <c r="GJ46" s="489"/>
      <c r="GK46" s="489"/>
      <c r="GL46" s="489"/>
      <c r="GM46" s="489"/>
      <c r="GN46" s="489"/>
      <c r="GO46" s="489"/>
      <c r="GP46" s="489"/>
      <c r="GQ46" s="489"/>
      <c r="GR46" s="489"/>
      <c r="GS46" s="489"/>
      <c r="GT46" s="489"/>
      <c r="GU46" s="489"/>
      <c r="GV46" s="489"/>
      <c r="GW46" s="489"/>
      <c r="GX46" s="489"/>
      <c r="GY46" s="489"/>
      <c r="GZ46" s="489"/>
      <c r="HA46" s="489"/>
      <c r="HB46" s="489"/>
      <c r="HC46" s="489"/>
      <c r="HD46" s="489"/>
      <c r="HE46" s="489"/>
      <c r="HF46" s="489"/>
      <c r="HG46" s="489"/>
      <c r="HH46" s="489"/>
      <c r="HI46" s="489"/>
      <c r="HJ46" s="489"/>
      <c r="HK46" s="489"/>
      <c r="HL46" s="489"/>
      <c r="HM46" s="489"/>
      <c r="HN46" s="489"/>
      <c r="HO46" s="489"/>
      <c r="HP46" s="489"/>
      <c r="HQ46" s="489"/>
      <c r="HR46" s="489"/>
      <c r="HS46" s="489"/>
      <c r="HT46" s="489"/>
      <c r="HU46" s="489"/>
      <c r="HV46" s="489"/>
      <c r="HW46" s="489"/>
      <c r="HX46" s="489"/>
      <c r="HY46" s="489"/>
      <c r="HZ46" s="489"/>
      <c r="IA46" s="489"/>
      <c r="IB46" s="489"/>
      <c r="IC46" s="489"/>
      <c r="ID46" s="489"/>
      <c r="IE46" s="489"/>
      <c r="IF46" s="489"/>
      <c r="IG46" s="489"/>
      <c r="IH46" s="489"/>
      <c r="II46" s="489"/>
      <c r="IJ46" s="489"/>
      <c r="IK46" s="489"/>
      <c r="IL46" s="489"/>
      <c r="IM46" s="489"/>
      <c r="IN46" s="489"/>
      <c r="IO46" s="489"/>
      <c r="IP46" s="489"/>
      <c r="IQ46" s="489"/>
      <c r="IR46" s="489"/>
      <c r="IS46" s="489"/>
      <c r="IT46" s="489"/>
      <c r="IU46" s="489"/>
      <c r="IV46" s="489"/>
      <c r="IW46" s="489"/>
      <c r="IX46" s="489"/>
      <c r="IY46" s="489"/>
      <c r="IZ46" s="489"/>
      <c r="JA46" s="489"/>
      <c r="JB46" s="489"/>
      <c r="JC46" s="489"/>
      <c r="JD46" s="489"/>
      <c r="JE46" s="489"/>
      <c r="JF46" s="489"/>
      <c r="JG46" s="489"/>
      <c r="JH46" s="489"/>
      <c r="JI46" s="489"/>
      <c r="JJ46" s="489"/>
      <c r="JK46" s="489"/>
      <c r="JL46" s="489"/>
      <c r="JM46" s="489"/>
      <c r="JN46" s="489"/>
      <c r="JO46" s="489"/>
      <c r="JP46" s="489"/>
      <c r="JQ46" s="489"/>
      <c r="JR46" s="489"/>
      <c r="JS46" s="489"/>
      <c r="JT46" s="489"/>
      <c r="JU46" s="489"/>
      <c r="JV46" s="489"/>
      <c r="JW46" s="489"/>
      <c r="JX46" s="489"/>
      <c r="JY46" s="489"/>
      <c r="JZ46" s="489"/>
      <c r="KA46" s="489"/>
      <c r="KB46" s="489"/>
      <c r="KC46" s="489"/>
      <c r="KD46" s="489"/>
      <c r="KE46" s="489"/>
      <c r="KF46" s="489"/>
      <c r="KG46" s="489"/>
      <c r="KH46" s="489"/>
      <c r="KI46" s="489"/>
      <c r="KJ46" s="489"/>
      <c r="KK46" s="489"/>
      <c r="KL46" s="489"/>
      <c r="KM46" s="489"/>
      <c r="KN46" s="489"/>
      <c r="KO46" s="489"/>
      <c r="KP46" s="489"/>
      <c r="KQ46" s="489"/>
      <c r="KR46" s="489"/>
      <c r="KS46" s="489"/>
      <c r="KT46" s="489"/>
      <c r="KU46" s="489"/>
      <c r="KV46" s="489"/>
      <c r="KW46" s="489"/>
      <c r="KX46" s="489"/>
      <c r="KY46" s="489"/>
      <c r="KZ46" s="489"/>
      <c r="LA46" s="489"/>
      <c r="LB46" s="489"/>
      <c r="LC46" s="489"/>
      <c r="LD46" s="489"/>
      <c r="LE46" s="489"/>
      <c r="LF46" s="489"/>
      <c r="LG46" s="489"/>
      <c r="LH46" s="489"/>
      <c r="LI46" s="489"/>
      <c r="LJ46" s="489"/>
      <c r="LK46" s="489"/>
      <c r="LL46" s="489"/>
      <c r="LM46" s="489"/>
      <c r="LN46" s="489"/>
      <c r="LO46" s="489"/>
      <c r="LP46" s="489"/>
      <c r="LQ46" s="489"/>
      <c r="LR46" s="489"/>
      <c r="LS46" s="489"/>
      <c r="LT46" s="489"/>
      <c r="LU46" s="489"/>
      <c r="LV46" s="489"/>
      <c r="LW46" s="489"/>
      <c r="LX46" s="489"/>
      <c r="LY46" s="489"/>
      <c r="LZ46" s="489"/>
      <c r="MA46" s="489"/>
      <c r="MB46" s="489"/>
      <c r="MC46" s="489"/>
      <c r="MD46" s="489"/>
      <c r="ME46" s="489"/>
      <c r="MF46" s="489"/>
      <c r="MG46" s="489"/>
      <c r="MH46" s="489"/>
      <c r="MI46" s="489"/>
      <c r="MJ46" s="489"/>
      <c r="MK46" s="489"/>
      <c r="ML46" s="489"/>
      <c r="MM46" s="489"/>
      <c r="MN46" s="489"/>
      <c r="MO46" s="489"/>
      <c r="MP46" s="489"/>
      <c r="MQ46" s="489"/>
      <c r="MR46" s="489"/>
      <c r="MS46" s="489"/>
      <c r="MT46" s="489"/>
      <c r="MU46" s="489"/>
      <c r="MV46" s="489"/>
      <c r="MW46" s="489"/>
      <c r="MX46" s="489"/>
      <c r="MY46" s="489"/>
      <c r="MZ46" s="489"/>
      <c r="NA46" s="489"/>
      <c r="NB46" s="489"/>
      <c r="NC46" s="489"/>
      <c r="ND46" s="489"/>
      <c r="NE46" s="489"/>
      <c r="NF46" s="489"/>
      <c r="NG46" s="489"/>
      <c r="NH46" s="489"/>
      <c r="NI46" s="489"/>
      <c r="NJ46" s="489"/>
      <c r="NK46" s="489"/>
      <c r="NL46" s="489"/>
      <c r="NM46" s="489"/>
      <c r="NN46" s="489"/>
      <c r="NO46" s="489"/>
      <c r="NP46" s="489"/>
      <c r="NQ46" s="489"/>
      <c r="NR46" s="489"/>
      <c r="NS46" s="489"/>
      <c r="NT46" s="489"/>
      <c r="NU46" s="489"/>
      <c r="NV46" s="489"/>
      <c r="NW46" s="489"/>
      <c r="NX46" s="489"/>
      <c r="NY46" s="489"/>
      <c r="NZ46" s="489"/>
      <c r="OA46" s="489"/>
      <c r="OB46" s="489"/>
      <c r="OC46" s="489"/>
      <c r="OD46" s="489"/>
      <c r="OE46" s="489"/>
      <c r="OF46" s="489"/>
      <c r="OG46" s="489"/>
      <c r="OH46" s="489"/>
      <c r="OI46" s="489"/>
      <c r="OJ46" s="489"/>
      <c r="OK46" s="489"/>
      <c r="OL46" s="489"/>
      <c r="OM46" s="489"/>
      <c r="ON46" s="489"/>
      <c r="OO46" s="489"/>
      <c r="OP46" s="489"/>
      <c r="OQ46" s="489"/>
      <c r="OR46" s="489"/>
      <c r="OS46" s="489"/>
      <c r="OT46" s="489"/>
      <c r="OU46" s="489"/>
      <c r="OV46" s="489"/>
      <c r="OW46" s="489"/>
      <c r="OX46" s="489"/>
      <c r="OY46" s="489"/>
      <c r="OZ46" s="489"/>
      <c r="PA46" s="489"/>
      <c r="PB46" s="489"/>
      <c r="PC46" s="489"/>
      <c r="PD46" s="489"/>
      <c r="PE46" s="489"/>
      <c r="PF46" s="489"/>
      <c r="PG46" s="489"/>
      <c r="PH46" s="489"/>
      <c r="PI46" s="489"/>
      <c r="PJ46" s="489"/>
      <c r="PK46" s="489"/>
      <c r="PL46" s="489"/>
      <c r="PM46" s="489"/>
      <c r="PN46" s="489"/>
      <c r="PO46" s="489"/>
      <c r="PP46" s="489"/>
      <c r="PQ46" s="489"/>
      <c r="PR46" s="489"/>
      <c r="PS46" s="489"/>
      <c r="PT46" s="489"/>
      <c r="PU46" s="489"/>
      <c r="PV46" s="489"/>
      <c r="PW46" s="489"/>
      <c r="PX46" s="489"/>
      <c r="PY46" s="489"/>
      <c r="PZ46" s="489"/>
      <c r="QA46" s="489"/>
      <c r="QB46" s="489"/>
      <c r="QC46" s="489"/>
      <c r="QD46" s="489"/>
      <c r="QE46" s="489"/>
      <c r="QF46" s="489"/>
      <c r="QG46" s="489"/>
      <c r="QH46" s="489"/>
      <c r="QI46" s="489"/>
      <c r="QJ46" s="489"/>
      <c r="QK46" s="489"/>
      <c r="QL46" s="489"/>
      <c r="QM46" s="489"/>
      <c r="QN46" s="489"/>
      <c r="QO46" s="489"/>
      <c r="QP46" s="489"/>
      <c r="QQ46" s="489"/>
      <c r="QR46" s="489"/>
      <c r="QS46" s="489"/>
      <c r="QT46" s="489"/>
      <c r="QU46" s="489"/>
      <c r="QV46" s="489"/>
      <c r="QW46" s="489"/>
      <c r="QX46" s="489"/>
      <c r="QY46" s="489"/>
      <c r="QZ46" s="489"/>
      <c r="RA46" s="489"/>
      <c r="RB46" s="489"/>
      <c r="RC46" s="489"/>
      <c r="RD46" s="489"/>
      <c r="RE46" s="489"/>
      <c r="RF46" s="489"/>
      <c r="RG46" s="489"/>
      <c r="RH46" s="489"/>
      <c r="RI46" s="489"/>
      <c r="RJ46" s="489"/>
      <c r="RK46" s="489"/>
      <c r="RL46" s="489"/>
      <c r="RM46" s="489"/>
      <c r="RN46" s="489"/>
      <c r="RO46" s="489"/>
      <c r="RP46" s="489"/>
      <c r="RQ46" s="489"/>
      <c r="RR46" s="489"/>
      <c r="RS46" s="489"/>
      <c r="RT46" s="489"/>
      <c r="RU46" s="489"/>
      <c r="RV46" s="489"/>
      <c r="RW46" s="489"/>
      <c r="RX46" s="489"/>
      <c r="RY46" s="489"/>
      <c r="RZ46" s="489"/>
      <c r="SA46" s="489"/>
      <c r="SB46" s="489"/>
      <c r="SC46" s="489"/>
      <c r="SD46" s="489"/>
      <c r="SE46" s="489"/>
      <c r="SF46" s="489"/>
      <c r="SG46" s="489"/>
      <c r="SH46" s="489"/>
      <c r="SI46" s="489"/>
      <c r="SJ46" s="489"/>
      <c r="SK46" s="489"/>
      <c r="SL46" s="489"/>
      <c r="SM46" s="489"/>
      <c r="SN46" s="489"/>
      <c r="SO46" s="489"/>
      <c r="SP46" s="489"/>
      <c r="SQ46" s="489"/>
      <c r="SR46" s="489"/>
      <c r="SS46" s="489"/>
      <c r="ST46" s="489"/>
      <c r="SU46" s="489"/>
      <c r="SV46" s="489"/>
      <c r="SW46" s="489"/>
      <c r="SX46" s="489"/>
      <c r="SY46" s="489"/>
      <c r="SZ46" s="489"/>
      <c r="TA46" s="489"/>
      <c r="TB46" s="489"/>
      <c r="TC46" s="489"/>
      <c r="TD46" s="489"/>
      <c r="TE46" s="489"/>
      <c r="TF46" s="489"/>
      <c r="TG46" s="489"/>
      <c r="TH46" s="489"/>
      <c r="TI46" s="489"/>
      <c r="TJ46" s="489"/>
      <c r="TK46" s="489"/>
      <c r="TL46" s="489"/>
      <c r="TM46" s="489"/>
      <c r="TN46" s="489"/>
      <c r="TO46" s="489"/>
      <c r="TP46" s="489"/>
      <c r="TQ46" s="489"/>
      <c r="TR46" s="489"/>
      <c r="TS46" s="489"/>
      <c r="TT46" s="489"/>
      <c r="TU46" s="489"/>
      <c r="TV46" s="489"/>
      <c r="TW46" s="489"/>
      <c r="TX46" s="489"/>
      <c r="TY46" s="489"/>
      <c r="TZ46" s="489"/>
      <c r="UA46" s="489"/>
      <c r="UB46" s="489"/>
      <c r="UC46" s="489"/>
      <c r="UD46" s="489"/>
      <c r="UE46" s="489"/>
      <c r="UF46" s="489"/>
      <c r="UG46" s="489"/>
      <c r="UH46" s="489"/>
      <c r="UI46" s="489"/>
      <c r="UJ46" s="489"/>
      <c r="UK46" s="489"/>
      <c r="UL46" s="489"/>
      <c r="UM46" s="489"/>
      <c r="UN46" s="489"/>
      <c r="UO46" s="489"/>
      <c r="UP46" s="489"/>
      <c r="UQ46" s="489"/>
      <c r="UR46" s="489"/>
      <c r="US46" s="489"/>
      <c r="UT46" s="489"/>
      <c r="UU46" s="489"/>
      <c r="UV46" s="489"/>
      <c r="UW46" s="489"/>
      <c r="UX46" s="489"/>
      <c r="UY46" s="489"/>
      <c r="UZ46" s="489"/>
      <c r="VA46" s="489"/>
      <c r="VB46" s="489"/>
      <c r="VC46" s="489"/>
      <c r="VD46" s="489"/>
      <c r="VE46" s="489"/>
      <c r="VF46" s="489"/>
      <c r="VG46" s="489"/>
      <c r="VH46" s="489"/>
      <c r="VI46" s="489"/>
      <c r="VJ46" s="489"/>
      <c r="VK46" s="489"/>
      <c r="VL46" s="489"/>
      <c r="VM46" s="489"/>
      <c r="VN46" s="489"/>
      <c r="VO46" s="489"/>
      <c r="VP46" s="489"/>
      <c r="VQ46" s="489"/>
      <c r="VR46" s="489"/>
      <c r="VS46" s="489"/>
      <c r="VT46" s="489"/>
      <c r="VU46" s="489"/>
      <c r="VV46" s="489"/>
      <c r="VW46" s="489"/>
      <c r="VX46" s="489"/>
      <c r="VY46" s="489"/>
      <c r="VZ46" s="489"/>
      <c r="WA46" s="489"/>
      <c r="WB46" s="489"/>
      <c r="WC46" s="489"/>
      <c r="WD46" s="489"/>
      <c r="WE46" s="489"/>
      <c r="WF46" s="489"/>
      <c r="WG46" s="489"/>
      <c r="WH46" s="489"/>
      <c r="WI46" s="489"/>
      <c r="WJ46" s="489"/>
      <c r="WK46" s="489"/>
      <c r="WL46" s="489"/>
      <c r="WM46" s="489"/>
      <c r="WN46" s="489"/>
      <c r="WO46" s="489"/>
      <c r="WP46" s="489"/>
      <c r="WQ46" s="489"/>
      <c r="WR46" s="489"/>
      <c r="WS46" s="489"/>
      <c r="WT46" s="489"/>
      <c r="WU46" s="489"/>
      <c r="WV46" s="489"/>
      <c r="WW46" s="489"/>
      <c r="WX46" s="489"/>
      <c r="WY46" s="489"/>
      <c r="WZ46" s="489"/>
      <c r="XA46" s="489"/>
      <c r="XB46" s="489"/>
      <c r="XC46" s="489"/>
      <c r="XD46" s="489"/>
      <c r="XE46" s="489"/>
      <c r="XF46" s="489"/>
      <c r="XG46" s="489"/>
      <c r="XH46" s="489"/>
      <c r="XI46" s="489"/>
      <c r="XJ46" s="489"/>
      <c r="XK46" s="489"/>
      <c r="XL46" s="489"/>
      <c r="XM46" s="489"/>
      <c r="XN46" s="489"/>
      <c r="XO46" s="489"/>
      <c r="XP46" s="489"/>
      <c r="XQ46" s="489"/>
      <c r="XR46" s="489"/>
      <c r="XS46" s="489"/>
      <c r="XT46" s="489"/>
      <c r="XU46" s="489"/>
      <c r="XV46" s="489"/>
      <c r="XW46" s="489"/>
      <c r="XX46" s="489"/>
      <c r="XY46" s="489"/>
      <c r="XZ46" s="489"/>
      <c r="YA46" s="489"/>
      <c r="YB46" s="489"/>
      <c r="YC46" s="489"/>
      <c r="YD46" s="489"/>
      <c r="YE46" s="489"/>
      <c r="YF46" s="489"/>
      <c r="YG46" s="489"/>
      <c r="YH46" s="489"/>
      <c r="YI46" s="489"/>
      <c r="YJ46" s="489"/>
      <c r="YK46" s="489"/>
      <c r="YL46" s="489"/>
      <c r="YM46" s="489"/>
      <c r="YN46" s="489"/>
      <c r="YO46" s="489"/>
      <c r="YP46" s="489"/>
      <c r="YQ46" s="489"/>
      <c r="YR46" s="489"/>
      <c r="YS46" s="489"/>
      <c r="YT46" s="489"/>
      <c r="YU46" s="489"/>
      <c r="YV46" s="489"/>
      <c r="YW46" s="489"/>
      <c r="YX46" s="489"/>
      <c r="YY46" s="489"/>
      <c r="YZ46" s="489"/>
      <c r="ZA46" s="489"/>
      <c r="ZB46" s="489"/>
      <c r="ZC46" s="489"/>
      <c r="ZD46" s="489"/>
      <c r="ZE46" s="489"/>
      <c r="ZF46" s="489"/>
      <c r="ZG46" s="489"/>
      <c r="ZH46" s="489"/>
      <c r="ZI46" s="489"/>
      <c r="ZJ46" s="489"/>
      <c r="ZK46" s="489"/>
      <c r="ZL46" s="489"/>
      <c r="ZM46" s="489"/>
      <c r="ZN46" s="489"/>
      <c r="ZO46" s="489"/>
      <c r="ZP46" s="489"/>
      <c r="ZQ46" s="489"/>
      <c r="ZR46" s="489"/>
      <c r="ZS46" s="489"/>
      <c r="ZT46" s="489"/>
      <c r="ZU46" s="489"/>
      <c r="ZV46" s="489"/>
      <c r="ZW46" s="489"/>
      <c r="ZX46" s="489"/>
      <c r="ZY46" s="489"/>
      <c r="ZZ46" s="489"/>
      <c r="AAA46" s="489"/>
      <c r="AAB46" s="489"/>
      <c r="AAC46" s="489"/>
      <c r="AAD46" s="489"/>
      <c r="AAE46" s="489"/>
      <c r="AAF46" s="489"/>
      <c r="AAG46" s="489"/>
      <c r="AAH46" s="489"/>
      <c r="AAI46" s="489"/>
      <c r="AAJ46" s="489"/>
      <c r="AAK46" s="489"/>
      <c r="AAL46" s="489"/>
      <c r="AAM46" s="489"/>
      <c r="AAN46" s="489"/>
      <c r="AAO46" s="489"/>
      <c r="AAP46" s="489"/>
      <c r="AAQ46" s="489"/>
      <c r="AAR46" s="489"/>
      <c r="AAS46" s="489"/>
      <c r="AAT46" s="489"/>
      <c r="AAU46" s="489"/>
      <c r="AAV46" s="489"/>
      <c r="AAW46" s="489"/>
      <c r="AAX46" s="489"/>
      <c r="AAY46" s="489"/>
      <c r="AAZ46" s="489"/>
      <c r="ABA46" s="489"/>
      <c r="ABB46" s="489"/>
      <c r="ABC46" s="489"/>
      <c r="ABD46" s="489"/>
      <c r="ABE46" s="489"/>
      <c r="ABF46" s="489"/>
      <c r="ABG46" s="489"/>
      <c r="ABH46" s="489"/>
      <c r="ABI46" s="489"/>
      <c r="ABJ46" s="489"/>
      <c r="ABK46" s="489"/>
      <c r="ABL46" s="489"/>
      <c r="ABM46" s="489"/>
      <c r="ABN46" s="489"/>
      <c r="ABO46" s="489"/>
      <c r="ABP46" s="489"/>
      <c r="ABQ46" s="489"/>
      <c r="ABR46" s="489"/>
      <c r="ABS46" s="489"/>
      <c r="ABT46" s="489"/>
      <c r="ABU46" s="489"/>
      <c r="ABV46" s="489"/>
      <c r="ABW46" s="489"/>
      <c r="ABX46" s="489"/>
      <c r="ABY46" s="489"/>
      <c r="ABZ46" s="489"/>
      <c r="ACA46" s="489"/>
      <c r="ACB46" s="489"/>
      <c r="ACC46" s="489"/>
      <c r="ACD46" s="489"/>
      <c r="ACE46" s="489"/>
      <c r="ACF46" s="489"/>
      <c r="ACG46" s="489"/>
      <c r="ACH46" s="489"/>
      <c r="ACI46" s="489"/>
      <c r="ACJ46" s="489"/>
      <c r="ACK46" s="489"/>
      <c r="ACL46" s="489"/>
      <c r="ACM46" s="489"/>
      <c r="ACN46" s="489"/>
      <c r="ACO46" s="489"/>
      <c r="ACP46" s="489"/>
      <c r="ACQ46" s="489"/>
      <c r="ACR46" s="489"/>
      <c r="ACS46" s="489"/>
      <c r="ACT46" s="489"/>
      <c r="ACU46" s="489"/>
      <c r="ACV46" s="489"/>
      <c r="ACW46" s="489"/>
      <c r="ACX46" s="489"/>
      <c r="ACY46" s="489"/>
      <c r="ACZ46" s="489"/>
      <c r="ADA46" s="489"/>
      <c r="ADB46" s="489"/>
      <c r="ADC46" s="489"/>
      <c r="ADD46" s="489"/>
      <c r="ADE46" s="489"/>
      <c r="ADF46" s="489"/>
      <c r="ADG46" s="489"/>
      <c r="ADH46" s="489"/>
      <c r="ADI46" s="489"/>
      <c r="ADJ46" s="489"/>
      <c r="ADK46" s="489"/>
      <c r="ADL46" s="489"/>
      <c r="ADM46" s="489"/>
      <c r="ADN46" s="489"/>
      <c r="ADO46" s="489"/>
      <c r="ADP46" s="489"/>
      <c r="ADQ46" s="489"/>
      <c r="ADR46" s="489"/>
      <c r="ADS46" s="489"/>
      <c r="ADT46" s="489"/>
      <c r="ADU46" s="489"/>
      <c r="ADV46" s="489"/>
      <c r="ADW46" s="489"/>
      <c r="ADX46" s="489"/>
      <c r="ADY46" s="489"/>
      <c r="ADZ46" s="489"/>
      <c r="AEA46" s="489"/>
      <c r="AEB46" s="489"/>
      <c r="AEC46" s="489"/>
      <c r="AED46" s="489"/>
      <c r="AEE46" s="489"/>
      <c r="AEF46" s="489"/>
      <c r="AEG46" s="489"/>
      <c r="AEH46" s="489"/>
      <c r="AEI46" s="489"/>
      <c r="AEJ46" s="489"/>
      <c r="AEK46" s="489"/>
      <c r="AEL46" s="489"/>
      <c r="AEM46" s="489"/>
      <c r="AEN46" s="489"/>
      <c r="AEO46" s="489"/>
      <c r="AEP46" s="489"/>
      <c r="AEQ46" s="489"/>
      <c r="AER46" s="489"/>
      <c r="AES46" s="489"/>
      <c r="AET46" s="489"/>
      <c r="AEU46" s="489"/>
      <c r="AEV46" s="489"/>
      <c r="AEW46" s="489"/>
      <c r="AEX46" s="489"/>
      <c r="AEY46" s="489"/>
      <c r="AEZ46" s="489"/>
      <c r="AFA46" s="489"/>
      <c r="AFB46" s="489"/>
      <c r="AFC46" s="489"/>
      <c r="AFD46" s="489"/>
      <c r="AFE46" s="489"/>
      <c r="AFF46" s="489"/>
      <c r="AFG46" s="489"/>
      <c r="AFH46" s="489"/>
      <c r="AFI46" s="489"/>
      <c r="AFJ46" s="489"/>
      <c r="AFK46" s="489"/>
      <c r="AFL46" s="489"/>
      <c r="AFM46" s="489"/>
      <c r="AFN46" s="489"/>
      <c r="AFO46" s="489"/>
      <c r="AFP46" s="489"/>
      <c r="AFQ46" s="489"/>
      <c r="AFR46" s="489"/>
      <c r="AFS46" s="489"/>
      <c r="AFT46" s="489"/>
      <c r="AFU46" s="489"/>
      <c r="AFV46" s="489"/>
      <c r="AFW46" s="489"/>
      <c r="AFX46" s="489"/>
      <c r="AFY46" s="489"/>
      <c r="AFZ46" s="489"/>
      <c r="AGA46" s="489"/>
      <c r="AGB46" s="489"/>
      <c r="AGC46" s="489"/>
      <c r="AGD46" s="489"/>
      <c r="AGE46" s="489"/>
      <c r="AGF46" s="489"/>
      <c r="AGG46" s="489"/>
      <c r="AGH46" s="489"/>
      <c r="AGI46" s="489"/>
      <c r="AGJ46" s="489"/>
      <c r="AGK46" s="489"/>
      <c r="AGL46" s="489"/>
      <c r="AGM46" s="489"/>
      <c r="AGN46" s="489"/>
      <c r="AGO46" s="489"/>
      <c r="AGP46" s="489"/>
      <c r="AGQ46" s="489"/>
      <c r="AGR46" s="489"/>
      <c r="AGS46" s="489"/>
      <c r="AGT46" s="489"/>
      <c r="AGU46" s="489"/>
      <c r="AGV46" s="489"/>
      <c r="AGW46" s="489"/>
      <c r="AGX46" s="489"/>
      <c r="AGY46" s="489"/>
      <c r="AGZ46" s="489"/>
      <c r="AHA46" s="489"/>
      <c r="AHB46" s="489"/>
      <c r="AHC46" s="489"/>
      <c r="AHD46" s="489"/>
      <c r="AHE46" s="489"/>
      <c r="AHF46" s="489"/>
      <c r="AHG46" s="489"/>
      <c r="AHH46" s="489"/>
      <c r="AHI46" s="489"/>
      <c r="AHJ46" s="489"/>
      <c r="AHK46" s="489"/>
      <c r="AHL46" s="489"/>
      <c r="AHM46" s="489"/>
      <c r="AHN46" s="489"/>
      <c r="AHO46" s="489"/>
      <c r="AHP46" s="489"/>
      <c r="AHQ46" s="489"/>
      <c r="AHR46" s="489"/>
      <c r="AHS46" s="489"/>
      <c r="AHT46" s="489"/>
      <c r="AHU46" s="489"/>
      <c r="AHV46" s="489"/>
      <c r="AHW46" s="489"/>
      <c r="AHX46" s="489"/>
      <c r="AHY46" s="489"/>
      <c r="AHZ46" s="489"/>
      <c r="AIA46" s="489"/>
      <c r="AIB46" s="489"/>
      <c r="AIC46" s="489"/>
      <c r="AID46" s="489"/>
      <c r="AIE46" s="489"/>
      <c r="AIF46" s="489"/>
      <c r="AIG46" s="489"/>
      <c r="AIH46" s="489"/>
      <c r="AII46" s="489"/>
      <c r="AIJ46" s="489"/>
      <c r="AIK46" s="489"/>
      <c r="AIL46" s="489"/>
      <c r="AIM46" s="489"/>
      <c r="AIN46" s="489"/>
      <c r="AIO46" s="489"/>
      <c r="AIP46" s="489"/>
      <c r="AIQ46" s="489"/>
      <c r="AIR46" s="489"/>
      <c r="AIS46" s="489"/>
      <c r="AIT46" s="489"/>
      <c r="AIU46" s="489"/>
      <c r="AIV46" s="489"/>
      <c r="AIW46" s="489"/>
      <c r="AIX46" s="489"/>
      <c r="AIY46" s="489"/>
      <c r="AIZ46" s="489"/>
      <c r="AJA46" s="489"/>
      <c r="AJB46" s="489"/>
      <c r="AJC46" s="489"/>
      <c r="AJD46" s="489"/>
      <c r="AJE46" s="489"/>
      <c r="AJF46" s="489"/>
      <c r="AJG46" s="489"/>
      <c r="AJH46" s="489"/>
      <c r="AJI46" s="489"/>
      <c r="AJJ46" s="489"/>
      <c r="AJK46" s="489"/>
      <c r="AJL46" s="489"/>
      <c r="AJM46" s="489"/>
      <c r="AJN46" s="489"/>
      <c r="AJO46" s="489"/>
      <c r="AJP46" s="489"/>
      <c r="AJQ46" s="489"/>
      <c r="AJR46" s="489"/>
      <c r="AJS46" s="489"/>
      <c r="AJT46" s="489"/>
      <c r="AJU46" s="489"/>
      <c r="AJV46" s="489"/>
      <c r="AJW46" s="489"/>
      <c r="AJX46" s="489"/>
      <c r="AJY46" s="489"/>
      <c r="AJZ46" s="489"/>
      <c r="AKA46" s="489"/>
      <c r="AKB46" s="489"/>
      <c r="AKC46" s="489"/>
      <c r="AKD46" s="489"/>
      <c r="AKE46" s="489"/>
      <c r="AKF46" s="489"/>
      <c r="AKG46" s="489"/>
      <c r="AKH46" s="489"/>
      <c r="AKI46" s="489"/>
      <c r="AKJ46" s="489"/>
      <c r="AKK46" s="489"/>
      <c r="AKL46" s="489"/>
      <c r="AKM46" s="489"/>
      <c r="AKN46" s="489"/>
      <c r="AKO46" s="489"/>
      <c r="AKP46" s="489"/>
      <c r="AKQ46" s="489"/>
      <c r="AKR46" s="489"/>
      <c r="AKS46" s="489"/>
      <c r="AKT46" s="489"/>
      <c r="AKU46" s="489"/>
      <c r="AKV46" s="489"/>
      <c r="AKW46" s="489"/>
      <c r="AKX46" s="489"/>
      <c r="AKY46" s="489"/>
      <c r="AKZ46" s="489"/>
      <c r="ALA46" s="489"/>
      <c r="ALB46" s="489"/>
      <c r="ALC46" s="489"/>
      <c r="ALD46" s="489"/>
      <c r="ALE46" s="489"/>
      <c r="ALF46" s="489"/>
      <c r="ALG46" s="489"/>
      <c r="ALH46" s="489"/>
      <c r="ALI46" s="489"/>
      <c r="ALJ46" s="489"/>
      <c r="ALK46" s="489"/>
      <c r="ALL46" s="489"/>
      <c r="ALM46" s="489"/>
      <c r="ALN46" s="489"/>
      <c r="ALO46" s="489"/>
      <c r="ALP46" s="489"/>
      <c r="ALQ46" s="489"/>
      <c r="ALR46" s="489"/>
      <c r="ALS46" s="489"/>
      <c r="ALT46" s="489"/>
      <c r="ALU46" s="489"/>
      <c r="ALV46" s="489"/>
      <c r="ALW46" s="489"/>
      <c r="ALX46" s="489"/>
      <c r="ALY46" s="489"/>
      <c r="ALZ46" s="489"/>
      <c r="AMA46" s="489"/>
      <c r="AMB46" s="489"/>
      <c r="AMC46" s="489"/>
      <c r="AMD46" s="489"/>
      <c r="AME46" s="489"/>
      <c r="AMF46" s="489"/>
      <c r="AMG46" s="489"/>
      <c r="AMH46" s="489"/>
      <c r="AMI46" s="489"/>
      <c r="AMJ46" s="489"/>
      <c r="AMK46" s="489"/>
      <c r="AML46" s="489"/>
      <c r="AMM46" s="489"/>
      <c r="AMN46" s="489"/>
      <c r="AMO46" s="489"/>
      <c r="AMP46" s="489"/>
      <c r="AMQ46" s="489"/>
      <c r="AMR46" s="489"/>
      <c r="AMS46" s="489"/>
      <c r="AMT46" s="489"/>
      <c r="AMU46" s="489"/>
      <c r="AMV46" s="489"/>
      <c r="AMW46" s="489"/>
      <c r="AMX46" s="489"/>
      <c r="AMY46" s="489"/>
      <c r="AMZ46" s="489"/>
      <c r="ANA46" s="489"/>
      <c r="ANB46" s="489"/>
      <c r="ANC46" s="489"/>
      <c r="AND46" s="489"/>
      <c r="ANE46" s="489"/>
      <c r="ANF46" s="489"/>
      <c r="ANG46" s="489"/>
      <c r="ANH46" s="489"/>
      <c r="ANI46" s="489"/>
      <c r="ANJ46" s="489"/>
      <c r="ANK46" s="489"/>
      <c r="ANL46" s="489"/>
      <c r="ANM46" s="489"/>
      <c r="ANN46" s="489"/>
      <c r="ANO46" s="489"/>
      <c r="ANP46" s="489"/>
      <c r="ANQ46" s="489"/>
      <c r="ANR46" s="489"/>
      <c r="ANS46" s="489"/>
      <c r="ANT46" s="489"/>
      <c r="ANU46" s="489"/>
      <c r="ANV46" s="489"/>
      <c r="ANW46" s="489"/>
      <c r="ANX46" s="489"/>
      <c r="ANY46" s="489"/>
      <c r="ANZ46" s="489"/>
      <c r="AOA46" s="489"/>
      <c r="AOB46" s="489"/>
      <c r="AOC46" s="489"/>
      <c r="AOD46" s="489"/>
      <c r="AOE46" s="489"/>
      <c r="AOF46" s="489"/>
      <c r="AOG46" s="489"/>
      <c r="AOH46" s="489"/>
      <c r="AOI46" s="489"/>
      <c r="AOJ46" s="489"/>
      <c r="AOK46" s="489"/>
      <c r="AOL46" s="489"/>
      <c r="AOM46" s="489"/>
      <c r="AON46" s="489"/>
      <c r="AOO46" s="489"/>
      <c r="AOP46" s="489"/>
      <c r="AOQ46" s="489"/>
      <c r="AOR46" s="489"/>
      <c r="AOS46" s="489"/>
      <c r="AOT46" s="489"/>
      <c r="AOU46" s="489"/>
      <c r="AOV46" s="489"/>
      <c r="AOW46" s="489"/>
      <c r="AOX46" s="489"/>
      <c r="AOY46" s="489"/>
      <c r="AOZ46" s="489"/>
      <c r="APA46" s="489"/>
      <c r="APB46" s="489"/>
      <c r="APC46" s="489"/>
      <c r="APD46" s="489"/>
      <c r="APE46" s="489"/>
      <c r="APF46" s="489"/>
      <c r="APG46" s="489"/>
      <c r="APH46" s="489"/>
      <c r="API46" s="489"/>
      <c r="APJ46" s="489"/>
      <c r="APK46" s="489"/>
      <c r="APL46" s="489"/>
      <c r="APM46" s="489"/>
      <c r="APN46" s="489"/>
      <c r="APO46" s="489"/>
      <c r="APP46" s="489"/>
      <c r="APQ46" s="489"/>
      <c r="APR46" s="489"/>
      <c r="APS46" s="489"/>
      <c r="APT46" s="489"/>
      <c r="APU46" s="489"/>
      <c r="APV46" s="489"/>
      <c r="APW46" s="489"/>
      <c r="APX46" s="489"/>
      <c r="APY46" s="489"/>
      <c r="APZ46" s="489"/>
      <c r="AQA46" s="489"/>
      <c r="AQB46" s="489"/>
      <c r="AQC46" s="489"/>
      <c r="AQD46" s="489"/>
      <c r="AQE46" s="489"/>
      <c r="AQF46" s="489"/>
      <c r="AQG46" s="489"/>
      <c r="AQH46" s="489"/>
      <c r="AQI46" s="489"/>
      <c r="AQJ46" s="489"/>
      <c r="AQK46" s="489"/>
      <c r="AQL46" s="489"/>
      <c r="AQM46" s="489"/>
      <c r="AQN46" s="489"/>
      <c r="AQO46" s="489"/>
      <c r="AQP46" s="489"/>
      <c r="AQQ46" s="489"/>
      <c r="AQR46" s="489"/>
      <c r="AQS46" s="489"/>
      <c r="AQT46" s="489"/>
      <c r="AQU46" s="489"/>
      <c r="AQV46" s="489"/>
      <c r="AQW46" s="489"/>
      <c r="AQX46" s="489"/>
      <c r="AQY46" s="489"/>
      <c r="AQZ46" s="489"/>
      <c r="ARA46" s="489"/>
      <c r="ARB46" s="489"/>
      <c r="ARC46" s="489"/>
      <c r="ARD46" s="489"/>
      <c r="ARE46" s="489"/>
      <c r="ARF46" s="489"/>
      <c r="ARG46" s="489"/>
      <c r="ARH46" s="489"/>
      <c r="ARI46" s="489"/>
      <c r="ARJ46" s="489"/>
      <c r="ARK46" s="489"/>
      <c r="ARL46" s="489"/>
      <c r="ARM46" s="489"/>
      <c r="ARN46" s="489"/>
      <c r="ARO46" s="489"/>
      <c r="ARP46" s="489"/>
      <c r="ARQ46" s="489"/>
      <c r="ARR46" s="489"/>
      <c r="ARS46" s="489"/>
      <c r="ART46" s="489"/>
      <c r="ARU46" s="489"/>
      <c r="ARV46" s="489"/>
      <c r="ARW46" s="489"/>
      <c r="ARX46" s="489"/>
      <c r="ARY46" s="489"/>
      <c r="ARZ46" s="489"/>
      <c r="ASA46" s="489"/>
      <c r="ASB46" s="489"/>
      <c r="ASC46" s="489"/>
      <c r="ASD46" s="489"/>
      <c r="ASE46" s="489"/>
      <c r="ASF46" s="489"/>
      <c r="ASG46" s="489"/>
      <c r="ASH46" s="489"/>
      <c r="ASI46" s="489"/>
      <c r="ASJ46" s="489"/>
      <c r="ASK46" s="489"/>
      <c r="ASL46" s="489"/>
      <c r="ASM46" s="489"/>
      <c r="ASN46" s="489"/>
      <c r="ASO46" s="489"/>
      <c r="ASP46" s="489"/>
      <c r="ASQ46" s="489"/>
      <c r="ASR46" s="489"/>
      <c r="ASS46" s="489"/>
      <c r="AST46" s="489"/>
      <c r="ASU46" s="489"/>
      <c r="ASV46" s="489"/>
      <c r="ASW46" s="489"/>
      <c r="ASX46" s="489"/>
      <c r="ASY46" s="489"/>
      <c r="ASZ46" s="489"/>
      <c r="ATA46" s="489"/>
      <c r="ATB46" s="489"/>
      <c r="ATC46" s="489"/>
      <c r="ATD46" s="489"/>
      <c r="ATE46" s="489"/>
      <c r="ATF46" s="489"/>
      <c r="ATG46" s="489"/>
      <c r="ATH46" s="489"/>
      <c r="ATI46" s="489"/>
      <c r="ATJ46" s="489"/>
      <c r="ATK46" s="489"/>
      <c r="ATL46" s="489"/>
      <c r="ATM46" s="489"/>
      <c r="ATN46" s="489"/>
      <c r="ATO46" s="489"/>
      <c r="ATP46" s="489"/>
      <c r="ATQ46" s="489"/>
      <c r="ATR46" s="489"/>
      <c r="ATS46" s="489"/>
      <c r="ATT46" s="489"/>
      <c r="ATU46" s="489"/>
      <c r="ATV46" s="489"/>
      <c r="ATW46" s="489"/>
      <c r="ATX46" s="489"/>
      <c r="ATY46" s="489"/>
      <c r="ATZ46" s="489"/>
      <c r="AUA46" s="489"/>
      <c r="AUB46" s="489"/>
      <c r="AUC46" s="489"/>
      <c r="AUD46" s="489"/>
      <c r="AUE46" s="489"/>
      <c r="AUF46" s="489"/>
      <c r="AUG46" s="489"/>
      <c r="AUH46" s="489"/>
      <c r="AUI46" s="489"/>
      <c r="AUJ46" s="489"/>
      <c r="AUK46" s="489"/>
      <c r="AUL46" s="489"/>
      <c r="AUM46" s="489"/>
      <c r="AUN46" s="489"/>
      <c r="AUO46" s="489"/>
      <c r="AUP46" s="489"/>
      <c r="AUQ46" s="489"/>
      <c r="AUR46" s="489"/>
      <c r="AUS46" s="489"/>
      <c r="AUT46" s="489"/>
      <c r="AUU46" s="489"/>
      <c r="AUV46" s="489"/>
      <c r="AUW46" s="489"/>
      <c r="AUX46" s="489"/>
      <c r="AUY46" s="489"/>
      <c r="AUZ46" s="489"/>
      <c r="AVA46" s="489"/>
      <c r="AVB46" s="489"/>
      <c r="AVC46" s="489"/>
      <c r="AVD46" s="489"/>
      <c r="AVE46" s="489"/>
      <c r="AVF46" s="489"/>
      <c r="AVG46" s="489"/>
      <c r="AVH46" s="489"/>
      <c r="AVI46" s="489"/>
      <c r="AVJ46" s="489"/>
      <c r="AVK46" s="489"/>
      <c r="AVL46" s="489"/>
      <c r="AVM46" s="489"/>
      <c r="AVN46" s="489"/>
      <c r="AVO46" s="489"/>
      <c r="AVP46" s="489"/>
      <c r="AVQ46" s="489"/>
      <c r="AVR46" s="489"/>
      <c r="AVS46" s="489"/>
      <c r="AVT46" s="489"/>
      <c r="AVU46" s="489"/>
      <c r="AVV46" s="489"/>
      <c r="AVW46" s="489"/>
      <c r="AVX46" s="489"/>
      <c r="AVY46" s="489"/>
      <c r="AVZ46" s="489"/>
      <c r="AWA46" s="489"/>
      <c r="AWB46" s="489"/>
      <c r="AWC46" s="489"/>
      <c r="AWD46" s="489"/>
      <c r="AWE46" s="489"/>
      <c r="AWF46" s="489"/>
      <c r="AWG46" s="489"/>
      <c r="AWH46" s="489"/>
      <c r="AWI46" s="489"/>
      <c r="AWJ46" s="489"/>
      <c r="AWK46" s="489"/>
      <c r="AWL46" s="489"/>
      <c r="AWM46" s="489"/>
      <c r="AWN46" s="489"/>
      <c r="AWO46" s="489"/>
      <c r="AWP46" s="489"/>
      <c r="AWQ46" s="489"/>
      <c r="AWR46" s="489"/>
      <c r="AWS46" s="489"/>
      <c r="AWT46" s="489"/>
      <c r="AWU46" s="489"/>
      <c r="AWV46" s="489"/>
      <c r="AWW46" s="489"/>
      <c r="AWX46" s="489"/>
      <c r="AWY46" s="489"/>
      <c r="AWZ46" s="489"/>
      <c r="AXA46" s="489"/>
      <c r="AXB46" s="489"/>
      <c r="AXC46" s="489"/>
      <c r="AXD46" s="489"/>
      <c r="AXE46" s="489"/>
      <c r="AXF46" s="489"/>
      <c r="AXG46" s="489"/>
      <c r="AXH46" s="489"/>
      <c r="AXI46" s="489"/>
      <c r="AXJ46" s="489"/>
      <c r="AXK46" s="489"/>
      <c r="AXL46" s="489"/>
      <c r="AXM46" s="489"/>
      <c r="AXN46" s="489"/>
      <c r="AXO46" s="489"/>
      <c r="AXP46" s="489"/>
      <c r="AXQ46" s="489"/>
      <c r="AXR46" s="489"/>
      <c r="AXS46" s="489"/>
      <c r="AXT46" s="489"/>
      <c r="AXU46" s="489"/>
      <c r="AXV46" s="489"/>
      <c r="AXW46" s="489"/>
      <c r="AXX46" s="489"/>
      <c r="AXY46" s="489"/>
      <c r="AXZ46" s="489"/>
      <c r="AYA46" s="489"/>
      <c r="AYB46" s="489"/>
      <c r="AYC46" s="489"/>
      <c r="AYD46" s="489"/>
      <c r="AYE46" s="489"/>
      <c r="AYF46" s="489"/>
      <c r="AYG46" s="489"/>
      <c r="AYH46" s="489"/>
      <c r="AYI46" s="489"/>
      <c r="AYJ46" s="489"/>
      <c r="AYK46" s="489"/>
      <c r="AYL46" s="489"/>
      <c r="AYM46" s="489"/>
      <c r="AYN46" s="489"/>
      <c r="AYO46" s="489"/>
      <c r="AYP46" s="489"/>
      <c r="AYQ46" s="489"/>
      <c r="AYR46" s="489"/>
      <c r="AYS46" s="489"/>
      <c r="AYT46" s="489"/>
      <c r="AYU46" s="489"/>
      <c r="AYV46" s="489"/>
      <c r="AYW46" s="489"/>
      <c r="AYX46" s="489"/>
      <c r="AYY46" s="489"/>
      <c r="AYZ46" s="489"/>
      <c r="AZA46" s="489"/>
      <c r="AZB46" s="489"/>
      <c r="AZC46" s="489"/>
      <c r="AZD46" s="489"/>
      <c r="AZE46" s="489"/>
      <c r="AZF46" s="489"/>
      <c r="AZG46" s="489"/>
      <c r="AZH46" s="489"/>
      <c r="AZI46" s="489"/>
      <c r="AZJ46" s="489"/>
      <c r="AZK46" s="489"/>
      <c r="AZL46" s="489"/>
      <c r="AZM46" s="489"/>
      <c r="AZN46" s="489"/>
      <c r="AZO46" s="489"/>
      <c r="AZP46" s="489"/>
      <c r="AZQ46" s="489"/>
      <c r="AZR46" s="489"/>
      <c r="AZS46" s="489"/>
      <c r="AZT46" s="489"/>
      <c r="AZU46" s="489"/>
      <c r="AZV46" s="489"/>
      <c r="AZW46" s="489"/>
      <c r="AZX46" s="489"/>
      <c r="AZY46" s="489"/>
      <c r="AZZ46" s="489"/>
      <c r="BAA46" s="489"/>
      <c r="BAB46" s="489"/>
      <c r="BAC46" s="489"/>
      <c r="BAD46" s="489"/>
      <c r="BAE46" s="489"/>
      <c r="BAF46" s="489"/>
      <c r="BAG46" s="489"/>
      <c r="BAH46" s="489"/>
      <c r="BAI46" s="489"/>
      <c r="BAJ46" s="489"/>
      <c r="BAK46" s="489"/>
      <c r="BAL46" s="489"/>
      <c r="BAM46" s="489"/>
      <c r="BAN46" s="489"/>
      <c r="BAO46" s="489"/>
      <c r="BAP46" s="489"/>
      <c r="BAQ46" s="489"/>
      <c r="BAR46" s="489"/>
      <c r="BAS46" s="489"/>
      <c r="BAT46" s="489"/>
      <c r="BAU46" s="489"/>
      <c r="BAV46" s="489"/>
      <c r="BAW46" s="489"/>
      <c r="BAX46" s="489"/>
      <c r="BAY46" s="489"/>
      <c r="BAZ46" s="489"/>
      <c r="BBA46" s="489"/>
      <c r="BBB46" s="489"/>
      <c r="BBC46" s="489"/>
      <c r="BBD46" s="489"/>
      <c r="BBE46" s="489"/>
      <c r="BBF46" s="489"/>
      <c r="BBG46" s="489"/>
      <c r="BBH46" s="489"/>
      <c r="BBI46" s="489"/>
      <c r="BBJ46" s="489"/>
      <c r="BBK46" s="489"/>
      <c r="BBL46" s="489"/>
      <c r="BBM46" s="489"/>
      <c r="BBN46" s="489"/>
      <c r="BBO46" s="489"/>
      <c r="BBP46" s="489"/>
      <c r="BBQ46" s="489"/>
      <c r="BBR46" s="489"/>
      <c r="BBS46" s="489"/>
      <c r="BBT46" s="489"/>
      <c r="BBU46" s="489"/>
      <c r="BBV46" s="489"/>
      <c r="BBW46" s="489"/>
      <c r="BBX46" s="489"/>
      <c r="BBY46" s="489"/>
      <c r="BBZ46" s="489"/>
      <c r="BCA46" s="489"/>
      <c r="BCB46" s="489"/>
      <c r="BCC46" s="489"/>
      <c r="BCD46" s="489"/>
      <c r="BCE46" s="489"/>
      <c r="BCF46" s="489"/>
      <c r="BCG46" s="489"/>
      <c r="BCH46" s="489"/>
      <c r="BCI46" s="489"/>
      <c r="BCJ46" s="489"/>
      <c r="BCK46" s="489"/>
      <c r="BCL46" s="489"/>
      <c r="BCM46" s="489"/>
      <c r="BCN46" s="489"/>
      <c r="BCO46" s="489"/>
      <c r="BCP46" s="489"/>
      <c r="BCQ46" s="489"/>
      <c r="BCR46" s="489"/>
      <c r="BCS46" s="489"/>
      <c r="BCT46" s="489"/>
      <c r="BCU46" s="489"/>
      <c r="BCV46" s="489"/>
      <c r="BCW46" s="489"/>
      <c r="BCX46" s="489"/>
      <c r="BCY46" s="489"/>
      <c r="BCZ46" s="489"/>
      <c r="BDA46" s="489"/>
      <c r="BDB46" s="489"/>
      <c r="BDC46" s="489"/>
      <c r="BDD46" s="489"/>
      <c r="BDE46" s="489"/>
      <c r="BDF46" s="489"/>
      <c r="BDG46" s="489"/>
      <c r="BDH46" s="489"/>
      <c r="BDI46" s="489"/>
      <c r="BDJ46" s="489"/>
      <c r="BDK46" s="489"/>
      <c r="BDL46" s="489"/>
      <c r="BDM46" s="489"/>
      <c r="BDN46" s="489"/>
      <c r="BDO46" s="489"/>
      <c r="BDP46" s="489"/>
      <c r="BDQ46" s="489"/>
      <c r="BDR46" s="489"/>
      <c r="BDS46" s="489"/>
      <c r="BDT46" s="489"/>
      <c r="BDU46" s="489"/>
      <c r="BDV46" s="489"/>
      <c r="BDW46" s="489"/>
      <c r="BDX46" s="489"/>
      <c r="BDY46" s="489"/>
      <c r="BDZ46" s="489"/>
      <c r="BEA46" s="489"/>
      <c r="BEB46" s="489"/>
      <c r="BEC46" s="489"/>
      <c r="BED46" s="489"/>
      <c r="BEE46" s="489"/>
      <c r="BEF46" s="489"/>
      <c r="BEG46" s="489"/>
      <c r="BEH46" s="489"/>
      <c r="BEI46" s="489"/>
      <c r="BEJ46" s="489"/>
      <c r="BEK46" s="489"/>
      <c r="BEL46" s="489"/>
      <c r="BEM46" s="489"/>
      <c r="BEN46" s="489"/>
      <c r="BEO46" s="489"/>
      <c r="BEP46" s="489"/>
      <c r="BEQ46" s="489"/>
      <c r="BER46" s="489"/>
      <c r="BES46" s="489"/>
      <c r="BET46" s="489"/>
      <c r="BEU46" s="489"/>
      <c r="BEV46" s="489"/>
      <c r="BEW46" s="489"/>
      <c r="BEX46" s="489"/>
      <c r="BEY46" s="489"/>
      <c r="BEZ46" s="489"/>
      <c r="BFA46" s="489"/>
      <c r="BFB46" s="489"/>
      <c r="BFC46" s="489"/>
      <c r="BFD46" s="489"/>
      <c r="BFE46" s="489"/>
      <c r="BFF46" s="489"/>
      <c r="BFG46" s="489"/>
      <c r="BFH46" s="489"/>
      <c r="BFI46" s="489"/>
      <c r="BFJ46" s="489"/>
      <c r="BFK46" s="489"/>
      <c r="BFL46" s="489"/>
      <c r="BFM46" s="489"/>
      <c r="BFN46" s="489"/>
      <c r="BFO46" s="489"/>
      <c r="BFP46" s="489"/>
      <c r="BFQ46" s="489"/>
      <c r="BFR46" s="489"/>
      <c r="BFS46" s="489"/>
      <c r="BFT46" s="489"/>
      <c r="BFU46" s="489"/>
      <c r="BFV46" s="489"/>
      <c r="BFW46" s="489"/>
      <c r="BFX46" s="489"/>
      <c r="BFY46" s="489"/>
      <c r="BFZ46" s="489"/>
      <c r="BGA46" s="489"/>
      <c r="BGB46" s="489"/>
      <c r="BGC46" s="489"/>
      <c r="BGD46" s="489"/>
      <c r="BGE46" s="489"/>
      <c r="BGF46" s="489"/>
      <c r="BGG46" s="489"/>
      <c r="BGH46" s="489"/>
      <c r="BGI46" s="489"/>
      <c r="BGJ46" s="489"/>
      <c r="BGK46" s="489"/>
      <c r="BGL46" s="489"/>
      <c r="BGM46" s="489"/>
      <c r="BGN46" s="489"/>
      <c r="BGO46" s="489"/>
      <c r="BGP46" s="489"/>
      <c r="BGQ46" s="489"/>
      <c r="BGR46" s="489"/>
      <c r="BGS46" s="489"/>
      <c r="BGT46" s="489"/>
      <c r="BGU46" s="489"/>
      <c r="BGV46" s="489"/>
      <c r="BGW46" s="489"/>
      <c r="BGX46" s="489"/>
      <c r="BGY46" s="489"/>
      <c r="BGZ46" s="489"/>
      <c r="BHA46" s="489"/>
      <c r="BHB46" s="489"/>
      <c r="BHC46" s="489"/>
      <c r="BHD46" s="489"/>
      <c r="BHE46" s="489"/>
      <c r="BHF46" s="489"/>
      <c r="BHG46" s="489"/>
      <c r="BHH46" s="489"/>
      <c r="BHI46" s="489"/>
      <c r="BHJ46" s="489"/>
      <c r="BHK46" s="489"/>
      <c r="BHL46" s="489"/>
      <c r="BHM46" s="489"/>
      <c r="BHN46" s="489"/>
      <c r="BHO46" s="489"/>
      <c r="BHP46" s="489"/>
      <c r="BHQ46" s="489"/>
      <c r="BHR46" s="489"/>
      <c r="BHS46" s="489"/>
      <c r="BHT46" s="489"/>
      <c r="BHU46" s="489"/>
      <c r="BHV46" s="489"/>
      <c r="BHW46" s="489"/>
      <c r="BHX46" s="489"/>
      <c r="BHY46" s="489"/>
      <c r="BHZ46" s="489"/>
      <c r="BIA46" s="489"/>
      <c r="BIB46" s="489"/>
      <c r="BIC46" s="489"/>
      <c r="BID46" s="489"/>
      <c r="BIE46" s="489"/>
      <c r="BIF46" s="489"/>
      <c r="BIG46" s="489"/>
      <c r="BIH46" s="489"/>
      <c r="BII46" s="489"/>
      <c r="BIJ46" s="489"/>
      <c r="BIK46" s="489"/>
      <c r="BIL46" s="489"/>
      <c r="BIM46" s="489"/>
      <c r="BIN46" s="489"/>
      <c r="BIO46" s="489"/>
      <c r="BIP46" s="489"/>
      <c r="BIQ46" s="489"/>
      <c r="BIR46" s="489"/>
      <c r="BIS46" s="489"/>
      <c r="BIT46" s="489"/>
      <c r="BIU46" s="489"/>
      <c r="BIV46" s="489"/>
      <c r="BIW46" s="489"/>
      <c r="BIX46" s="489"/>
      <c r="BIY46" s="489"/>
      <c r="BIZ46" s="489"/>
      <c r="BJA46" s="489"/>
      <c r="BJB46" s="489"/>
      <c r="BJC46" s="489"/>
      <c r="BJD46" s="489"/>
      <c r="BJE46" s="489"/>
      <c r="BJF46" s="489"/>
      <c r="BJG46" s="489"/>
      <c r="BJH46" s="489"/>
      <c r="BJI46" s="489"/>
      <c r="BJJ46" s="489"/>
      <c r="BJK46" s="489"/>
      <c r="BJL46" s="489"/>
      <c r="BJM46" s="489"/>
      <c r="BJN46" s="489"/>
      <c r="BJO46" s="489"/>
      <c r="BJP46" s="489"/>
      <c r="BJQ46" s="489"/>
      <c r="BJR46" s="489"/>
      <c r="BJS46" s="489"/>
      <c r="BJT46" s="489"/>
      <c r="BJU46" s="489"/>
      <c r="BJV46" s="489"/>
      <c r="BJW46" s="489"/>
      <c r="BJX46" s="489"/>
      <c r="BJY46" s="489"/>
      <c r="BJZ46" s="489"/>
      <c r="BKA46" s="489"/>
      <c r="BKB46" s="489"/>
      <c r="BKC46" s="489"/>
      <c r="BKD46" s="489"/>
      <c r="BKE46" s="489"/>
      <c r="BKF46" s="489"/>
      <c r="BKG46" s="489"/>
      <c r="BKH46" s="489"/>
      <c r="BKI46" s="489"/>
      <c r="BKJ46" s="489"/>
      <c r="BKK46" s="489"/>
      <c r="BKL46" s="489"/>
      <c r="BKM46" s="489"/>
      <c r="BKN46" s="489"/>
      <c r="BKO46" s="489"/>
      <c r="BKP46" s="489"/>
      <c r="BKQ46" s="489"/>
      <c r="BKR46" s="489"/>
      <c r="BKS46" s="489"/>
      <c r="BKT46" s="489"/>
      <c r="BKU46" s="489"/>
      <c r="BKV46" s="489"/>
      <c r="BKW46" s="489"/>
      <c r="BKX46" s="489"/>
      <c r="BKY46" s="489"/>
      <c r="BKZ46" s="489"/>
      <c r="BLA46" s="489"/>
      <c r="BLB46" s="489"/>
      <c r="BLC46" s="489"/>
      <c r="BLD46" s="489"/>
      <c r="BLE46" s="489"/>
      <c r="BLF46" s="489"/>
      <c r="BLG46" s="489"/>
      <c r="BLH46" s="489"/>
      <c r="BLI46" s="489"/>
      <c r="BLJ46" s="489"/>
      <c r="BLK46" s="489"/>
      <c r="BLL46" s="489"/>
      <c r="BLM46" s="489"/>
      <c r="BLN46" s="489"/>
      <c r="BLO46" s="489"/>
      <c r="BLP46" s="489"/>
      <c r="BLQ46" s="489"/>
      <c r="BLR46" s="489"/>
      <c r="BLS46" s="489"/>
      <c r="BLT46" s="489"/>
      <c r="BLU46" s="489"/>
      <c r="BLV46" s="489"/>
      <c r="BLW46" s="489"/>
      <c r="BLX46" s="489"/>
      <c r="BLY46" s="489"/>
      <c r="BLZ46" s="489"/>
      <c r="BMA46" s="489"/>
      <c r="BMB46" s="489"/>
      <c r="BMC46" s="489"/>
      <c r="BMD46" s="489"/>
      <c r="BME46" s="489"/>
      <c r="BMF46" s="489"/>
      <c r="BMG46" s="489"/>
      <c r="BMH46" s="489"/>
      <c r="BMI46" s="489"/>
      <c r="BMJ46" s="489"/>
      <c r="BMK46" s="489"/>
      <c r="BML46" s="489"/>
      <c r="BMM46" s="489"/>
      <c r="BMN46" s="489"/>
      <c r="BMO46" s="489"/>
      <c r="BMP46" s="489"/>
      <c r="BMQ46" s="489"/>
      <c r="BMR46" s="489"/>
      <c r="BMS46" s="489"/>
      <c r="BMT46" s="489"/>
      <c r="BMU46" s="489"/>
      <c r="BMV46" s="489"/>
      <c r="BMW46" s="489"/>
      <c r="BMX46" s="489"/>
      <c r="BMY46" s="489"/>
      <c r="BMZ46" s="489"/>
      <c r="BNA46" s="489"/>
      <c r="BNB46" s="489"/>
      <c r="BNC46" s="489"/>
      <c r="BND46" s="489"/>
      <c r="BNE46" s="489"/>
      <c r="BNF46" s="489"/>
      <c r="BNG46" s="489"/>
      <c r="BNH46" s="489"/>
      <c r="BNI46" s="489"/>
      <c r="BNJ46" s="489"/>
      <c r="BNK46" s="489"/>
      <c r="BNL46" s="489"/>
      <c r="BNM46" s="489"/>
      <c r="BNN46" s="489"/>
      <c r="BNO46" s="489"/>
      <c r="BNP46" s="489"/>
      <c r="BNQ46" s="489"/>
      <c r="BNR46" s="489"/>
      <c r="BNS46" s="489"/>
      <c r="BNT46" s="489"/>
      <c r="BNU46" s="489"/>
      <c r="BNV46" s="489"/>
      <c r="BNW46" s="489"/>
      <c r="BNX46" s="489"/>
      <c r="BNY46" s="489"/>
      <c r="BNZ46" s="489"/>
      <c r="BOA46" s="489"/>
      <c r="BOB46" s="489"/>
      <c r="BOC46" s="489"/>
      <c r="BOD46" s="489"/>
      <c r="BOE46" s="489"/>
      <c r="BOF46" s="489"/>
      <c r="BOG46" s="489"/>
      <c r="BOH46" s="489"/>
      <c r="BOI46" s="489"/>
      <c r="BOJ46" s="489"/>
      <c r="BOK46" s="489"/>
      <c r="BOL46" s="489"/>
      <c r="BOM46" s="489"/>
      <c r="BON46" s="489"/>
      <c r="BOO46" s="489"/>
      <c r="BOP46" s="489"/>
      <c r="BOQ46" s="489"/>
      <c r="BOR46" s="489"/>
      <c r="BOS46" s="489"/>
      <c r="BOT46" s="489"/>
      <c r="BOU46" s="489"/>
      <c r="BOV46" s="489"/>
      <c r="BOW46" s="489"/>
      <c r="BOX46" s="489"/>
      <c r="BOY46" s="489"/>
      <c r="BOZ46" s="489"/>
      <c r="BPA46" s="489"/>
      <c r="BPB46" s="489"/>
      <c r="BPC46" s="489"/>
      <c r="BPD46" s="489"/>
      <c r="BPE46" s="489"/>
      <c r="BPF46" s="489"/>
      <c r="BPG46" s="489"/>
      <c r="BPH46" s="489"/>
      <c r="BPI46" s="489"/>
      <c r="BPJ46" s="489"/>
      <c r="BPK46" s="489"/>
      <c r="BPL46" s="489"/>
      <c r="BPM46" s="489"/>
      <c r="BPN46" s="489"/>
      <c r="BPO46" s="489"/>
      <c r="BPP46" s="489"/>
      <c r="BPQ46" s="489"/>
      <c r="BPR46" s="489"/>
      <c r="BPS46" s="489"/>
      <c r="BPT46" s="489"/>
      <c r="BPU46" s="489"/>
      <c r="BPV46" s="489"/>
      <c r="BPW46" s="489"/>
      <c r="BPX46" s="489"/>
      <c r="BPY46" s="489"/>
      <c r="BPZ46" s="489"/>
      <c r="BQA46" s="489"/>
      <c r="BQB46" s="489"/>
      <c r="BQC46" s="489"/>
      <c r="BQD46" s="489"/>
      <c r="BQE46" s="489"/>
      <c r="BQF46" s="489"/>
      <c r="BQG46" s="489"/>
      <c r="BQH46" s="489"/>
      <c r="BQI46" s="489"/>
      <c r="BQJ46" s="489"/>
      <c r="BQK46" s="489"/>
      <c r="BQL46" s="489"/>
      <c r="BQM46" s="489"/>
      <c r="BQN46" s="489"/>
      <c r="BQO46" s="489"/>
      <c r="BQP46" s="489"/>
      <c r="BQQ46" s="489"/>
      <c r="BQR46" s="489"/>
      <c r="BQS46" s="489"/>
      <c r="BQT46" s="489"/>
      <c r="BQU46" s="489"/>
      <c r="BQV46" s="489"/>
      <c r="BQW46" s="489"/>
      <c r="BQX46" s="489"/>
      <c r="BQY46" s="489"/>
      <c r="BQZ46" s="489"/>
      <c r="BRA46" s="489"/>
      <c r="BRB46" s="489"/>
      <c r="BRC46" s="489"/>
      <c r="BRD46" s="489"/>
      <c r="BRE46" s="489"/>
      <c r="BRF46" s="489"/>
      <c r="BRG46" s="489"/>
      <c r="BRH46" s="489"/>
      <c r="BRI46" s="489"/>
      <c r="BRJ46" s="489"/>
      <c r="BRK46" s="489"/>
      <c r="BRL46" s="489"/>
      <c r="BRM46" s="489"/>
      <c r="BRN46" s="489"/>
      <c r="BRO46" s="489"/>
      <c r="BRP46" s="489"/>
      <c r="BRQ46" s="489"/>
      <c r="BRR46" s="489"/>
      <c r="BRS46" s="489"/>
      <c r="BRT46" s="489"/>
      <c r="BRU46" s="489"/>
      <c r="BRV46" s="489"/>
      <c r="BRW46" s="489"/>
      <c r="BRX46" s="489"/>
      <c r="BRY46" s="489"/>
      <c r="BRZ46" s="489"/>
      <c r="BSA46" s="489"/>
      <c r="BSB46" s="489"/>
      <c r="BSC46" s="489"/>
      <c r="BSD46" s="489"/>
      <c r="BSE46" s="489"/>
      <c r="BSF46" s="489"/>
      <c r="BSG46" s="489"/>
      <c r="BSH46" s="489"/>
      <c r="BSI46" s="489"/>
      <c r="BSJ46" s="489"/>
      <c r="BSK46" s="489"/>
      <c r="BSL46" s="489"/>
      <c r="BSM46" s="489"/>
      <c r="BSN46" s="489"/>
      <c r="BSO46" s="489"/>
      <c r="BSP46" s="489"/>
      <c r="BSQ46" s="489"/>
      <c r="BSR46" s="489"/>
      <c r="BSS46" s="489"/>
      <c r="BST46" s="489"/>
      <c r="BSU46" s="489"/>
      <c r="BSV46" s="489"/>
      <c r="BSW46" s="489"/>
      <c r="BSX46" s="489"/>
      <c r="BSY46" s="489"/>
      <c r="BSZ46" s="489"/>
      <c r="BTA46" s="489"/>
      <c r="BTB46" s="489"/>
      <c r="BTC46" s="489"/>
      <c r="BTD46" s="489"/>
      <c r="BTE46" s="489"/>
      <c r="BTF46" s="489"/>
      <c r="BTG46" s="489"/>
      <c r="BTH46" s="489"/>
      <c r="BTI46" s="489"/>
      <c r="BTJ46" s="489"/>
      <c r="BTK46" s="489"/>
      <c r="BTL46" s="489"/>
      <c r="BTM46" s="489"/>
      <c r="BTN46" s="489"/>
      <c r="BTO46" s="489"/>
      <c r="BTP46" s="489"/>
      <c r="BTQ46" s="489"/>
      <c r="BTR46" s="489"/>
      <c r="BTS46" s="489"/>
      <c r="BTT46" s="489"/>
      <c r="BTU46" s="489"/>
      <c r="BTV46" s="489"/>
      <c r="BTW46" s="489"/>
      <c r="BTX46" s="489"/>
      <c r="BTY46" s="489"/>
      <c r="BTZ46" s="489"/>
      <c r="BUA46" s="489"/>
      <c r="BUB46" s="489"/>
      <c r="BUC46" s="489"/>
      <c r="BUD46" s="489"/>
      <c r="BUE46" s="489"/>
      <c r="BUF46" s="489"/>
      <c r="BUG46" s="489"/>
      <c r="BUH46" s="489"/>
      <c r="BUI46" s="489"/>
      <c r="BUJ46" s="489"/>
      <c r="BUK46" s="489"/>
      <c r="BUL46" s="489"/>
      <c r="BUM46" s="489"/>
      <c r="BUN46" s="489"/>
      <c r="BUO46" s="489"/>
      <c r="BUP46" s="489"/>
      <c r="BUQ46" s="489"/>
      <c r="BUR46" s="489"/>
      <c r="BUS46" s="489"/>
      <c r="BUT46" s="489"/>
      <c r="BUU46" s="489"/>
      <c r="BUV46" s="489"/>
      <c r="BUW46" s="489"/>
      <c r="BUX46" s="489"/>
      <c r="BUY46" s="489"/>
      <c r="BUZ46" s="489"/>
      <c r="BVA46" s="489"/>
      <c r="BVB46" s="489"/>
      <c r="BVC46" s="489"/>
      <c r="BVD46" s="489"/>
      <c r="BVE46" s="489"/>
      <c r="BVF46" s="489"/>
      <c r="BVG46" s="489"/>
      <c r="BVH46" s="489"/>
      <c r="BVI46" s="489"/>
      <c r="BVJ46" s="489"/>
      <c r="BVK46" s="489"/>
      <c r="BVL46" s="489"/>
      <c r="BVM46" s="489"/>
      <c r="BVN46" s="489"/>
      <c r="BVO46" s="489"/>
      <c r="BVP46" s="489"/>
      <c r="BVQ46" s="489"/>
      <c r="BVR46" s="489"/>
      <c r="BVS46" s="489"/>
      <c r="BVT46" s="489"/>
      <c r="BVU46" s="489"/>
      <c r="BVV46" s="489"/>
      <c r="BVW46" s="489"/>
      <c r="BVX46" s="489"/>
      <c r="BVY46" s="489"/>
      <c r="BVZ46" s="489"/>
      <c r="BWA46" s="489"/>
      <c r="BWB46" s="489"/>
      <c r="BWC46" s="489"/>
      <c r="BWD46" s="489"/>
      <c r="BWE46" s="489"/>
      <c r="BWF46" s="489"/>
      <c r="BWG46" s="489"/>
      <c r="BWH46" s="489"/>
      <c r="BWI46" s="489"/>
      <c r="BWJ46" s="489"/>
      <c r="BWK46" s="489"/>
      <c r="BWL46" s="489"/>
      <c r="BWM46" s="489"/>
      <c r="BWN46" s="489"/>
      <c r="BWO46" s="489"/>
      <c r="BWP46" s="489"/>
      <c r="BWQ46" s="489"/>
      <c r="BWR46" s="489"/>
      <c r="BWS46" s="489"/>
      <c r="BWT46" s="489"/>
      <c r="BWU46" s="489"/>
      <c r="BWV46" s="489"/>
      <c r="BWW46" s="489"/>
      <c r="BWX46" s="489"/>
      <c r="BWY46" s="489"/>
      <c r="BWZ46" s="489"/>
      <c r="BXA46" s="489"/>
      <c r="BXB46" s="489"/>
      <c r="BXC46" s="489"/>
      <c r="BXD46" s="489"/>
      <c r="BXE46" s="489"/>
      <c r="BXF46" s="489"/>
      <c r="BXG46" s="489"/>
      <c r="BXH46" s="489"/>
      <c r="BXI46" s="489"/>
      <c r="BXJ46" s="489"/>
      <c r="BXK46" s="489"/>
      <c r="BXL46" s="489"/>
      <c r="BXM46" s="489"/>
      <c r="BXN46" s="489"/>
      <c r="BXO46" s="489"/>
      <c r="BXP46" s="489"/>
      <c r="BXQ46" s="489"/>
      <c r="BXR46" s="489"/>
      <c r="BXS46" s="489"/>
      <c r="BXT46" s="489"/>
      <c r="BXU46" s="489"/>
      <c r="BXV46" s="489"/>
      <c r="BXW46" s="489"/>
      <c r="BXX46" s="489"/>
      <c r="BXY46" s="489"/>
      <c r="BXZ46" s="489"/>
      <c r="BYA46" s="489"/>
      <c r="BYB46" s="489"/>
      <c r="BYC46" s="489"/>
      <c r="BYD46" s="489"/>
      <c r="BYE46" s="489"/>
      <c r="BYF46" s="489"/>
      <c r="BYG46" s="489"/>
      <c r="BYH46" s="489"/>
      <c r="BYI46" s="489"/>
      <c r="BYJ46" s="489"/>
      <c r="BYK46" s="489"/>
      <c r="BYL46" s="489"/>
      <c r="BYM46" s="489"/>
      <c r="BYN46" s="489"/>
      <c r="BYO46" s="489"/>
      <c r="BYP46" s="489"/>
      <c r="BYQ46" s="489"/>
      <c r="BYR46" s="489"/>
      <c r="BYS46" s="489"/>
      <c r="BYT46" s="489"/>
      <c r="BYU46" s="489"/>
      <c r="BYV46" s="489"/>
      <c r="BYW46" s="489"/>
      <c r="BYX46" s="489"/>
      <c r="BYY46" s="489"/>
      <c r="BYZ46" s="489"/>
      <c r="BZA46" s="489"/>
      <c r="BZB46" s="489"/>
      <c r="BZC46" s="489"/>
      <c r="BZD46" s="489"/>
      <c r="BZE46" s="489"/>
      <c r="BZF46" s="489"/>
      <c r="BZG46" s="489"/>
      <c r="BZH46" s="489"/>
      <c r="BZI46" s="489"/>
      <c r="BZJ46" s="489"/>
      <c r="BZK46" s="489"/>
      <c r="BZL46" s="489"/>
      <c r="BZM46" s="489"/>
      <c r="BZN46" s="489"/>
      <c r="BZO46" s="489"/>
      <c r="BZP46" s="489"/>
      <c r="BZQ46" s="489"/>
      <c r="BZR46" s="489"/>
      <c r="BZS46" s="489"/>
      <c r="BZT46" s="489"/>
      <c r="BZU46" s="489"/>
      <c r="BZV46" s="489"/>
      <c r="BZW46" s="489"/>
      <c r="BZX46" s="489"/>
      <c r="BZY46" s="489"/>
      <c r="BZZ46" s="489"/>
      <c r="CAA46" s="489"/>
      <c r="CAB46" s="489"/>
      <c r="CAC46" s="489"/>
      <c r="CAD46" s="489"/>
      <c r="CAE46" s="489"/>
      <c r="CAF46" s="489"/>
      <c r="CAG46" s="489"/>
      <c r="CAH46" s="489"/>
      <c r="CAI46" s="489"/>
      <c r="CAJ46" s="489"/>
      <c r="CAK46" s="489"/>
      <c r="CAL46" s="489"/>
      <c r="CAM46" s="489"/>
      <c r="CAN46" s="489"/>
      <c r="CAO46" s="489"/>
      <c r="CAP46" s="489"/>
      <c r="CAQ46" s="489"/>
      <c r="CAR46" s="489"/>
      <c r="CAS46" s="489"/>
      <c r="CAT46" s="489"/>
      <c r="CAU46" s="489"/>
      <c r="CAV46" s="489"/>
      <c r="CAW46" s="489"/>
      <c r="CAX46" s="489"/>
      <c r="CAY46" s="489"/>
      <c r="CAZ46" s="489"/>
      <c r="CBA46" s="489"/>
      <c r="CBB46" s="489"/>
      <c r="CBC46" s="489"/>
      <c r="CBD46" s="489"/>
      <c r="CBE46" s="489"/>
      <c r="CBF46" s="489"/>
      <c r="CBG46" s="489"/>
      <c r="CBH46" s="489"/>
      <c r="CBI46" s="489"/>
      <c r="CBJ46" s="489"/>
      <c r="CBK46" s="489"/>
      <c r="CBL46" s="489"/>
      <c r="CBM46" s="489"/>
      <c r="CBN46" s="489"/>
      <c r="CBO46" s="489"/>
      <c r="CBP46" s="489"/>
      <c r="CBQ46" s="489"/>
      <c r="CBR46" s="489"/>
      <c r="CBS46" s="489"/>
      <c r="CBT46" s="489"/>
      <c r="CBU46" s="489"/>
      <c r="CBV46" s="489"/>
      <c r="CBW46" s="489"/>
      <c r="CBX46" s="489"/>
      <c r="CBY46" s="489"/>
      <c r="CBZ46" s="489"/>
      <c r="CCA46" s="489"/>
      <c r="CCB46" s="489"/>
      <c r="CCC46" s="489"/>
      <c r="CCD46" s="489"/>
      <c r="CCE46" s="489"/>
      <c r="CCF46" s="489"/>
      <c r="CCG46" s="489"/>
      <c r="CCH46" s="489"/>
      <c r="CCI46" s="489"/>
      <c r="CCJ46" s="489"/>
      <c r="CCK46" s="489"/>
      <c r="CCL46" s="489"/>
      <c r="CCM46" s="489"/>
      <c r="CCN46" s="489"/>
      <c r="CCO46" s="489"/>
      <c r="CCP46" s="489"/>
      <c r="CCQ46" s="489"/>
      <c r="CCR46" s="489"/>
      <c r="CCS46" s="489"/>
      <c r="CCT46" s="489"/>
      <c r="CCU46" s="489"/>
      <c r="CCV46" s="489"/>
      <c r="CCW46" s="489"/>
      <c r="CCX46" s="489"/>
      <c r="CCY46" s="489"/>
      <c r="CCZ46" s="489"/>
      <c r="CDA46" s="489"/>
      <c r="CDB46" s="489"/>
      <c r="CDC46" s="489"/>
      <c r="CDD46" s="489"/>
      <c r="CDE46" s="489"/>
      <c r="CDF46" s="489"/>
      <c r="CDG46" s="489"/>
      <c r="CDH46" s="489"/>
      <c r="CDI46" s="489"/>
      <c r="CDJ46" s="489"/>
      <c r="CDK46" s="489"/>
      <c r="CDL46" s="489"/>
      <c r="CDM46" s="489"/>
      <c r="CDN46" s="489"/>
      <c r="CDO46" s="489"/>
      <c r="CDP46" s="489"/>
      <c r="CDQ46" s="489"/>
      <c r="CDR46" s="489"/>
      <c r="CDS46" s="489"/>
      <c r="CDT46" s="489"/>
      <c r="CDU46" s="489"/>
      <c r="CDV46" s="489"/>
      <c r="CDW46" s="489"/>
      <c r="CDX46" s="489"/>
      <c r="CDY46" s="489"/>
      <c r="CDZ46" s="489"/>
      <c r="CEA46" s="489"/>
      <c r="CEB46" s="489"/>
      <c r="CEC46" s="489"/>
      <c r="CED46" s="489"/>
      <c r="CEE46" s="489"/>
      <c r="CEF46" s="489"/>
      <c r="CEG46" s="489"/>
      <c r="CEH46" s="489"/>
      <c r="CEI46" s="489"/>
      <c r="CEJ46" s="489"/>
      <c r="CEK46" s="489"/>
      <c r="CEL46" s="489"/>
      <c r="CEM46" s="489"/>
      <c r="CEN46" s="489"/>
      <c r="CEO46" s="489"/>
      <c r="CEP46" s="489"/>
      <c r="CEQ46" s="489"/>
      <c r="CER46" s="489"/>
      <c r="CES46" s="489"/>
      <c r="CET46" s="489"/>
      <c r="CEU46" s="489"/>
      <c r="CEV46" s="489"/>
      <c r="CEW46" s="489"/>
      <c r="CEX46" s="489"/>
      <c r="CEY46" s="489"/>
      <c r="CEZ46" s="489"/>
      <c r="CFA46" s="489"/>
      <c r="CFB46" s="489"/>
      <c r="CFC46" s="489"/>
      <c r="CFD46" s="489"/>
      <c r="CFE46" s="489"/>
      <c r="CFF46" s="489"/>
      <c r="CFG46" s="489"/>
      <c r="CFH46" s="489"/>
      <c r="CFI46" s="489"/>
      <c r="CFJ46" s="489"/>
      <c r="CFK46" s="489"/>
      <c r="CFL46" s="489"/>
      <c r="CFM46" s="489"/>
      <c r="CFN46" s="489"/>
      <c r="CFO46" s="489"/>
      <c r="CFP46" s="489"/>
      <c r="CFQ46" s="489"/>
      <c r="CFR46" s="489"/>
      <c r="CFS46" s="489"/>
      <c r="CFT46" s="489"/>
      <c r="CFU46" s="489"/>
      <c r="CFV46" s="489"/>
      <c r="CFW46" s="489"/>
      <c r="CFX46" s="489"/>
      <c r="CFY46" s="489"/>
      <c r="CFZ46" s="489"/>
      <c r="CGA46" s="489"/>
      <c r="CGB46" s="489"/>
      <c r="CGC46" s="489"/>
      <c r="CGD46" s="489"/>
      <c r="CGE46" s="489"/>
      <c r="CGF46" s="489"/>
      <c r="CGG46" s="489"/>
      <c r="CGH46" s="489"/>
      <c r="CGI46" s="489"/>
      <c r="CGJ46" s="489"/>
      <c r="CGK46" s="489"/>
      <c r="CGL46" s="489"/>
      <c r="CGM46" s="489"/>
      <c r="CGN46" s="489"/>
      <c r="CGO46" s="489"/>
      <c r="CGP46" s="489"/>
      <c r="CGQ46" s="489"/>
      <c r="CGR46" s="489"/>
      <c r="CGS46" s="489"/>
      <c r="CGT46" s="489"/>
      <c r="CGU46" s="489"/>
      <c r="CGV46" s="489"/>
      <c r="CGW46" s="489"/>
      <c r="CGX46" s="489"/>
      <c r="CGY46" s="489"/>
      <c r="CGZ46" s="489"/>
      <c r="CHA46" s="489"/>
      <c r="CHB46" s="489"/>
      <c r="CHC46" s="489"/>
      <c r="CHD46" s="489"/>
      <c r="CHE46" s="489"/>
      <c r="CHF46" s="489"/>
      <c r="CHG46" s="489"/>
      <c r="CHH46" s="489"/>
      <c r="CHI46" s="489"/>
      <c r="CHJ46" s="489"/>
      <c r="CHK46" s="489"/>
      <c r="CHL46" s="489"/>
      <c r="CHM46" s="489"/>
      <c r="CHN46" s="489"/>
      <c r="CHO46" s="489"/>
      <c r="CHP46" s="489"/>
      <c r="CHQ46" s="489"/>
      <c r="CHR46" s="489"/>
      <c r="CHS46" s="489"/>
      <c r="CHT46" s="489"/>
      <c r="CHU46" s="489"/>
      <c r="CHV46" s="489"/>
      <c r="CHW46" s="489"/>
      <c r="CHX46" s="489"/>
      <c r="CHY46" s="489"/>
      <c r="CHZ46" s="489"/>
      <c r="CIA46" s="489"/>
      <c r="CIB46" s="489"/>
      <c r="CIC46" s="489"/>
      <c r="CID46" s="489"/>
      <c r="CIE46" s="489"/>
      <c r="CIF46" s="489"/>
      <c r="CIG46" s="489"/>
      <c r="CIH46" s="489"/>
      <c r="CII46" s="489"/>
      <c r="CIJ46" s="489"/>
      <c r="CIK46" s="489"/>
      <c r="CIL46" s="489"/>
      <c r="CIM46" s="489"/>
      <c r="CIN46" s="489"/>
      <c r="CIO46" s="489"/>
      <c r="CIP46" s="489"/>
      <c r="CIQ46" s="489"/>
      <c r="CIR46" s="489"/>
      <c r="CIS46" s="489"/>
      <c r="CIT46" s="489"/>
      <c r="CIU46" s="489"/>
      <c r="CIV46" s="489"/>
      <c r="CIW46" s="489"/>
      <c r="CIX46" s="489"/>
      <c r="CIY46" s="489"/>
      <c r="CIZ46" s="489"/>
      <c r="CJA46" s="489"/>
      <c r="CJB46" s="489"/>
      <c r="CJC46" s="489"/>
      <c r="CJD46" s="489"/>
      <c r="CJE46" s="489"/>
      <c r="CJF46" s="489"/>
      <c r="CJG46" s="489"/>
      <c r="CJH46" s="489"/>
      <c r="CJI46" s="489"/>
      <c r="CJJ46" s="489"/>
      <c r="CJK46" s="489"/>
      <c r="CJL46" s="489"/>
      <c r="CJM46" s="489"/>
      <c r="CJN46" s="489"/>
      <c r="CJO46" s="489"/>
      <c r="CJP46" s="489"/>
      <c r="CJQ46" s="489"/>
      <c r="CJR46" s="489"/>
      <c r="CJS46" s="489"/>
      <c r="CJT46" s="489"/>
      <c r="CJU46" s="489"/>
      <c r="CJV46" s="489"/>
      <c r="CJW46" s="489"/>
      <c r="CJX46" s="489"/>
      <c r="CJY46" s="489"/>
      <c r="CJZ46" s="489"/>
      <c r="CKA46" s="489"/>
      <c r="CKB46" s="489"/>
      <c r="CKC46" s="489"/>
      <c r="CKD46" s="489"/>
      <c r="CKE46" s="489"/>
      <c r="CKF46" s="489"/>
      <c r="CKG46" s="489"/>
      <c r="CKH46" s="489"/>
      <c r="CKI46" s="489"/>
      <c r="CKJ46" s="489"/>
      <c r="CKK46" s="489"/>
      <c r="CKL46" s="489"/>
      <c r="CKM46" s="489"/>
      <c r="CKN46" s="489"/>
      <c r="CKO46" s="489"/>
      <c r="CKP46" s="489"/>
      <c r="CKQ46" s="489"/>
      <c r="CKR46" s="489"/>
      <c r="CKS46" s="489"/>
      <c r="CKT46" s="489"/>
      <c r="CKU46" s="489"/>
      <c r="CKV46" s="489"/>
      <c r="CKW46" s="489"/>
      <c r="CKX46" s="489"/>
      <c r="CKY46" s="489"/>
      <c r="CKZ46" s="489"/>
      <c r="CLA46" s="489"/>
      <c r="CLB46" s="489"/>
      <c r="CLC46" s="489"/>
      <c r="CLD46" s="489"/>
      <c r="CLE46" s="489"/>
      <c r="CLF46" s="489"/>
      <c r="CLG46" s="489"/>
      <c r="CLH46" s="489"/>
      <c r="CLI46" s="489"/>
      <c r="CLJ46" s="489"/>
      <c r="CLK46" s="489"/>
      <c r="CLL46" s="489"/>
      <c r="CLM46" s="489"/>
      <c r="CLN46" s="489"/>
      <c r="CLO46" s="489"/>
      <c r="CLP46" s="489"/>
      <c r="CLQ46" s="489"/>
      <c r="CLR46" s="489"/>
      <c r="CLS46" s="489"/>
      <c r="CLT46" s="489"/>
      <c r="CLU46" s="489"/>
      <c r="CLV46" s="489"/>
      <c r="CLW46" s="489"/>
      <c r="CLX46" s="489"/>
      <c r="CLY46" s="489"/>
      <c r="CLZ46" s="489"/>
      <c r="CMA46" s="489"/>
      <c r="CMB46" s="489"/>
      <c r="CMC46" s="489"/>
      <c r="CMD46" s="489"/>
      <c r="CME46" s="489"/>
      <c r="CMF46" s="489"/>
      <c r="CMG46" s="489"/>
      <c r="CMH46" s="489"/>
      <c r="CMI46" s="489"/>
      <c r="CMJ46" s="489"/>
      <c r="CMK46" s="489"/>
      <c r="CML46" s="489"/>
      <c r="CMM46" s="489"/>
      <c r="CMN46" s="489"/>
      <c r="CMO46" s="489"/>
      <c r="CMP46" s="489"/>
      <c r="CMQ46" s="489"/>
      <c r="CMR46" s="489"/>
      <c r="CMS46" s="489"/>
      <c r="CMT46" s="489"/>
      <c r="CMU46" s="489"/>
      <c r="CMV46" s="489"/>
      <c r="CMW46" s="489"/>
      <c r="CMX46" s="489"/>
      <c r="CMY46" s="489"/>
      <c r="CMZ46" s="489"/>
      <c r="CNA46" s="489"/>
      <c r="CNB46" s="489"/>
      <c r="CNC46" s="489"/>
      <c r="CND46" s="489"/>
      <c r="CNE46" s="489"/>
      <c r="CNF46" s="489"/>
      <c r="CNG46" s="489"/>
      <c r="CNH46" s="489"/>
      <c r="CNI46" s="489"/>
      <c r="CNJ46" s="489"/>
      <c r="CNK46" s="489"/>
      <c r="CNL46" s="489"/>
      <c r="CNM46" s="489"/>
      <c r="CNN46" s="489"/>
      <c r="CNO46" s="489"/>
      <c r="CNP46" s="489"/>
      <c r="CNQ46" s="489"/>
      <c r="CNR46" s="489"/>
      <c r="CNS46" s="489"/>
      <c r="CNT46" s="489"/>
      <c r="CNU46" s="489"/>
      <c r="CNV46" s="489"/>
      <c r="CNW46" s="489"/>
      <c r="CNX46" s="489"/>
      <c r="CNY46" s="489"/>
      <c r="CNZ46" s="489"/>
      <c r="COA46" s="489"/>
      <c r="COB46" s="489"/>
      <c r="COC46" s="489"/>
      <c r="COD46" s="489"/>
      <c r="COE46" s="489"/>
      <c r="COF46" s="489"/>
      <c r="COG46" s="489"/>
      <c r="COH46" s="489"/>
      <c r="COI46" s="489"/>
      <c r="COJ46" s="489"/>
      <c r="COK46" s="489"/>
      <c r="COL46" s="489"/>
      <c r="COM46" s="489"/>
      <c r="CON46" s="489"/>
      <c r="COO46" s="489"/>
      <c r="COP46" s="489"/>
      <c r="COQ46" s="489"/>
      <c r="COR46" s="489"/>
      <c r="COS46" s="489"/>
      <c r="COT46" s="489"/>
      <c r="COU46" s="489"/>
      <c r="COV46" s="489"/>
      <c r="COW46" s="489"/>
      <c r="COX46" s="489"/>
      <c r="COY46" s="489"/>
      <c r="COZ46" s="489"/>
      <c r="CPA46" s="489"/>
      <c r="CPB46" s="489"/>
      <c r="CPC46" s="489"/>
      <c r="CPD46" s="489"/>
      <c r="CPE46" s="489"/>
      <c r="CPF46" s="489"/>
      <c r="CPG46" s="489"/>
      <c r="CPH46" s="489"/>
      <c r="CPI46" s="489"/>
      <c r="CPJ46" s="489"/>
      <c r="CPK46" s="489"/>
      <c r="CPL46" s="489"/>
      <c r="CPM46" s="489"/>
      <c r="CPN46" s="489"/>
      <c r="CPO46" s="489"/>
      <c r="CPP46" s="489"/>
      <c r="CPQ46" s="489"/>
      <c r="CPR46" s="489"/>
      <c r="CPS46" s="489"/>
      <c r="CPT46" s="489"/>
      <c r="CPU46" s="489"/>
      <c r="CPV46" s="489"/>
      <c r="CPW46" s="489"/>
      <c r="CPX46" s="489"/>
      <c r="CPY46" s="489"/>
      <c r="CPZ46" s="489"/>
      <c r="CQA46" s="489"/>
      <c r="CQB46" s="489"/>
      <c r="CQC46" s="489"/>
      <c r="CQD46" s="489"/>
      <c r="CQE46" s="489"/>
      <c r="CQF46" s="489"/>
      <c r="CQG46" s="489"/>
      <c r="CQH46" s="489"/>
      <c r="CQI46" s="489"/>
      <c r="CQJ46" s="489"/>
      <c r="CQK46" s="489"/>
      <c r="CQL46" s="489"/>
      <c r="CQM46" s="489"/>
      <c r="CQN46" s="489"/>
      <c r="CQO46" s="489"/>
      <c r="CQP46" s="489"/>
      <c r="CQQ46" s="489"/>
      <c r="CQR46" s="489"/>
      <c r="CQS46" s="489"/>
      <c r="CQT46" s="489"/>
      <c r="CQU46" s="489"/>
      <c r="CQV46" s="489"/>
      <c r="CQW46" s="489"/>
      <c r="CQX46" s="489"/>
      <c r="CQY46" s="489"/>
      <c r="CQZ46" s="489"/>
      <c r="CRA46" s="489"/>
      <c r="CRB46" s="489"/>
      <c r="CRC46" s="489"/>
      <c r="CRD46" s="489"/>
      <c r="CRE46" s="489"/>
      <c r="CRF46" s="489"/>
      <c r="CRG46" s="489"/>
      <c r="CRH46" s="489"/>
      <c r="CRI46" s="489"/>
      <c r="CRJ46" s="489"/>
      <c r="CRK46" s="489"/>
      <c r="CRL46" s="489"/>
      <c r="CRM46" s="489"/>
      <c r="CRN46" s="489"/>
      <c r="CRO46" s="489"/>
      <c r="CRP46" s="489"/>
      <c r="CRQ46" s="489"/>
      <c r="CRR46" s="489"/>
      <c r="CRS46" s="489"/>
      <c r="CRT46" s="489"/>
      <c r="CRU46" s="489"/>
      <c r="CRV46" s="489"/>
      <c r="CRW46" s="489"/>
      <c r="CRX46" s="489"/>
      <c r="CRY46" s="489"/>
      <c r="CRZ46" s="489"/>
      <c r="CSA46" s="489"/>
      <c r="CSB46" s="489"/>
      <c r="CSC46" s="489"/>
      <c r="CSD46" s="489"/>
      <c r="CSE46" s="489"/>
      <c r="CSF46" s="489"/>
      <c r="CSG46" s="489"/>
      <c r="CSH46" s="489"/>
      <c r="CSI46" s="489"/>
      <c r="CSJ46" s="489"/>
      <c r="CSK46" s="489"/>
      <c r="CSL46" s="489"/>
      <c r="CSM46" s="489"/>
      <c r="CSN46" s="489"/>
      <c r="CSO46" s="489"/>
      <c r="CSP46" s="489"/>
      <c r="CSQ46" s="489"/>
      <c r="CSR46" s="489"/>
      <c r="CSS46" s="489"/>
      <c r="CST46" s="489"/>
      <c r="CSU46" s="489"/>
      <c r="CSV46" s="489"/>
      <c r="CSW46" s="489"/>
      <c r="CSX46" s="489"/>
      <c r="CSY46" s="489"/>
      <c r="CSZ46" s="489"/>
      <c r="CTA46" s="489"/>
      <c r="CTB46" s="489"/>
      <c r="CTC46" s="489"/>
      <c r="CTD46" s="489"/>
      <c r="CTE46" s="489"/>
      <c r="CTF46" s="489"/>
      <c r="CTG46" s="489"/>
      <c r="CTH46" s="489"/>
      <c r="CTI46" s="489"/>
      <c r="CTJ46" s="489"/>
      <c r="CTK46" s="489"/>
      <c r="CTL46" s="489"/>
      <c r="CTM46" s="489"/>
      <c r="CTN46" s="489"/>
      <c r="CTO46" s="489"/>
      <c r="CTP46" s="489"/>
      <c r="CTQ46" s="489"/>
      <c r="CTR46" s="489"/>
      <c r="CTS46" s="489"/>
      <c r="CTT46" s="489"/>
      <c r="CTU46" s="489"/>
      <c r="CTV46" s="489"/>
      <c r="CTW46" s="489"/>
      <c r="CTX46" s="489"/>
      <c r="CTY46" s="489"/>
      <c r="CTZ46" s="489"/>
      <c r="CUA46" s="489"/>
      <c r="CUB46" s="489"/>
      <c r="CUC46" s="489"/>
      <c r="CUD46" s="489"/>
      <c r="CUE46" s="489"/>
      <c r="CUF46" s="489"/>
      <c r="CUG46" s="489"/>
      <c r="CUH46" s="489"/>
      <c r="CUI46" s="489"/>
      <c r="CUJ46" s="489"/>
      <c r="CUK46" s="489"/>
      <c r="CUL46" s="489"/>
      <c r="CUM46" s="489"/>
      <c r="CUN46" s="489"/>
      <c r="CUO46" s="489"/>
      <c r="CUP46" s="489"/>
      <c r="CUQ46" s="489"/>
      <c r="CUR46" s="489"/>
      <c r="CUS46" s="489"/>
      <c r="CUT46" s="489"/>
      <c r="CUU46" s="489"/>
      <c r="CUV46" s="489"/>
      <c r="CUW46" s="489"/>
      <c r="CUX46" s="489"/>
      <c r="CUY46" s="489"/>
      <c r="CUZ46" s="489"/>
      <c r="CVA46" s="489"/>
      <c r="CVB46" s="489"/>
      <c r="CVC46" s="489"/>
      <c r="CVD46" s="489"/>
      <c r="CVE46" s="489"/>
      <c r="CVF46" s="489"/>
      <c r="CVG46" s="489"/>
      <c r="CVH46" s="489"/>
      <c r="CVI46" s="489"/>
      <c r="CVJ46" s="489"/>
      <c r="CVK46" s="489"/>
      <c r="CVL46" s="489"/>
      <c r="CVM46" s="489"/>
      <c r="CVN46" s="489"/>
      <c r="CVO46" s="489"/>
      <c r="CVP46" s="489"/>
      <c r="CVQ46" s="489"/>
      <c r="CVR46" s="489"/>
      <c r="CVS46" s="489"/>
      <c r="CVT46" s="489"/>
      <c r="CVU46" s="489"/>
      <c r="CVV46" s="489"/>
      <c r="CVW46" s="489"/>
      <c r="CVX46" s="489"/>
      <c r="CVY46" s="489"/>
      <c r="CVZ46" s="489"/>
      <c r="CWA46" s="489"/>
      <c r="CWB46" s="489"/>
      <c r="CWC46" s="489"/>
      <c r="CWD46" s="489"/>
      <c r="CWE46" s="489"/>
      <c r="CWF46" s="489"/>
      <c r="CWG46" s="489"/>
      <c r="CWH46" s="489"/>
      <c r="CWI46" s="489"/>
      <c r="CWJ46" s="489"/>
      <c r="CWK46" s="489"/>
      <c r="CWL46" s="489"/>
      <c r="CWM46" s="489"/>
      <c r="CWN46" s="489"/>
      <c r="CWO46" s="489"/>
      <c r="CWP46" s="489"/>
      <c r="CWQ46" s="489"/>
      <c r="CWR46" s="489"/>
      <c r="CWS46" s="489"/>
      <c r="CWT46" s="489"/>
      <c r="CWU46" s="489"/>
      <c r="CWV46" s="489"/>
      <c r="CWW46" s="489"/>
      <c r="CWX46" s="489"/>
      <c r="CWY46" s="489"/>
      <c r="CWZ46" s="489"/>
      <c r="CXA46" s="489"/>
      <c r="CXB46" s="489"/>
      <c r="CXC46" s="489"/>
      <c r="CXD46" s="489"/>
      <c r="CXE46" s="489"/>
      <c r="CXF46" s="489"/>
      <c r="CXG46" s="489"/>
      <c r="CXH46" s="489"/>
      <c r="CXI46" s="489"/>
      <c r="CXJ46" s="489"/>
      <c r="CXK46" s="489"/>
      <c r="CXL46" s="489"/>
      <c r="CXM46" s="489"/>
      <c r="CXN46" s="489"/>
      <c r="CXO46" s="489"/>
      <c r="CXP46" s="489"/>
      <c r="CXQ46" s="489"/>
      <c r="CXR46" s="489"/>
      <c r="CXS46" s="489"/>
      <c r="CXT46" s="489"/>
      <c r="CXU46" s="489"/>
      <c r="CXV46" s="489"/>
      <c r="CXW46" s="489"/>
      <c r="CXX46" s="489"/>
      <c r="CXY46" s="489"/>
      <c r="CXZ46" s="489"/>
      <c r="CYA46" s="489"/>
      <c r="CYB46" s="489"/>
      <c r="CYC46" s="489"/>
      <c r="CYD46" s="489"/>
      <c r="CYE46" s="489"/>
      <c r="CYF46" s="489"/>
      <c r="CYG46" s="489"/>
      <c r="CYH46" s="489"/>
      <c r="CYI46" s="489"/>
      <c r="CYJ46" s="489"/>
      <c r="CYK46" s="489"/>
      <c r="CYL46" s="489"/>
      <c r="CYM46" s="489"/>
      <c r="CYN46" s="489"/>
      <c r="CYO46" s="489"/>
      <c r="CYP46" s="489"/>
      <c r="CYQ46" s="489"/>
      <c r="CYR46" s="489"/>
      <c r="CYS46" s="489"/>
      <c r="CYT46" s="489"/>
      <c r="CYU46" s="489"/>
      <c r="CYV46" s="489"/>
      <c r="CYW46" s="489"/>
      <c r="CYX46" s="489"/>
      <c r="CYY46" s="489"/>
      <c r="CYZ46" s="489"/>
      <c r="CZA46" s="489"/>
      <c r="CZB46" s="489"/>
      <c r="CZC46" s="489"/>
      <c r="CZD46" s="489"/>
      <c r="CZE46" s="489"/>
      <c r="CZF46" s="489"/>
      <c r="CZG46" s="489"/>
      <c r="CZH46" s="489"/>
      <c r="CZI46" s="489"/>
      <c r="CZJ46" s="489"/>
      <c r="CZK46" s="489"/>
      <c r="CZL46" s="489"/>
      <c r="CZM46" s="489"/>
      <c r="CZN46" s="489"/>
      <c r="CZO46" s="489"/>
      <c r="CZP46" s="489"/>
      <c r="CZQ46" s="489"/>
      <c r="CZR46" s="489"/>
      <c r="CZS46" s="489"/>
      <c r="CZT46" s="489"/>
      <c r="CZU46" s="489"/>
      <c r="CZV46" s="489"/>
      <c r="CZW46" s="489"/>
      <c r="CZX46" s="489"/>
      <c r="CZY46" s="489"/>
      <c r="CZZ46" s="489"/>
      <c r="DAA46" s="489"/>
      <c r="DAB46" s="489"/>
      <c r="DAC46" s="489"/>
      <c r="DAD46" s="489"/>
      <c r="DAE46" s="489"/>
      <c r="DAF46" s="489"/>
      <c r="DAG46" s="489"/>
      <c r="DAH46" s="489"/>
      <c r="DAI46" s="489"/>
      <c r="DAJ46" s="489"/>
      <c r="DAK46" s="489"/>
      <c r="DAL46" s="489"/>
      <c r="DAM46" s="489"/>
      <c r="DAN46" s="489"/>
      <c r="DAO46" s="489"/>
      <c r="DAP46" s="489"/>
      <c r="DAQ46" s="489"/>
      <c r="DAR46" s="489"/>
      <c r="DAS46" s="489"/>
      <c r="DAT46" s="489"/>
      <c r="DAU46" s="489"/>
      <c r="DAV46" s="489"/>
      <c r="DAW46" s="489"/>
      <c r="DAX46" s="489"/>
      <c r="DAY46" s="489"/>
      <c r="DAZ46" s="489"/>
      <c r="DBA46" s="489"/>
      <c r="DBB46" s="489"/>
      <c r="DBC46" s="489"/>
      <c r="DBD46" s="489"/>
      <c r="DBE46" s="489"/>
      <c r="DBF46" s="489"/>
      <c r="DBG46" s="489"/>
      <c r="DBH46" s="489"/>
      <c r="DBI46" s="489"/>
      <c r="DBJ46" s="489"/>
      <c r="DBK46" s="489"/>
      <c r="DBL46" s="489"/>
      <c r="DBM46" s="489"/>
      <c r="DBN46" s="489"/>
      <c r="DBO46" s="489"/>
      <c r="DBP46" s="489"/>
      <c r="DBQ46" s="489"/>
      <c r="DBR46" s="489"/>
      <c r="DBS46" s="489"/>
      <c r="DBT46" s="489"/>
      <c r="DBU46" s="489"/>
      <c r="DBV46" s="489"/>
      <c r="DBW46" s="489"/>
      <c r="DBX46" s="489"/>
      <c r="DBY46" s="489"/>
      <c r="DBZ46" s="489"/>
      <c r="DCA46" s="489"/>
      <c r="DCB46" s="489"/>
      <c r="DCC46" s="489"/>
      <c r="DCD46" s="489"/>
      <c r="DCE46" s="489"/>
      <c r="DCF46" s="489"/>
      <c r="DCG46" s="489"/>
      <c r="DCH46" s="489"/>
      <c r="DCI46" s="489"/>
      <c r="DCJ46" s="489"/>
      <c r="DCK46" s="489"/>
      <c r="DCL46" s="489"/>
      <c r="DCM46" s="489"/>
      <c r="DCN46" s="489"/>
      <c r="DCO46" s="489"/>
      <c r="DCP46" s="489"/>
      <c r="DCQ46" s="489"/>
      <c r="DCR46" s="489"/>
      <c r="DCS46" s="489"/>
      <c r="DCT46" s="489"/>
      <c r="DCU46" s="489"/>
      <c r="DCV46" s="489"/>
      <c r="DCW46" s="489"/>
      <c r="DCX46" s="489"/>
      <c r="DCY46" s="489"/>
      <c r="DCZ46" s="489"/>
      <c r="DDA46" s="489"/>
      <c r="DDB46" s="489"/>
      <c r="DDC46" s="489"/>
      <c r="DDD46" s="489"/>
      <c r="DDE46" s="489"/>
      <c r="DDF46" s="489"/>
      <c r="DDG46" s="489"/>
      <c r="DDH46" s="489"/>
      <c r="DDI46" s="489"/>
      <c r="DDJ46" s="489"/>
      <c r="DDK46" s="489"/>
      <c r="DDL46" s="489"/>
      <c r="DDM46" s="489"/>
      <c r="DDN46" s="489"/>
      <c r="DDO46" s="489"/>
      <c r="DDP46" s="489"/>
      <c r="DDQ46" s="489"/>
      <c r="DDR46" s="489"/>
      <c r="DDS46" s="489"/>
      <c r="DDT46" s="489"/>
      <c r="DDU46" s="489"/>
      <c r="DDV46" s="489"/>
      <c r="DDW46" s="489"/>
      <c r="DDX46" s="489"/>
      <c r="DDY46" s="489"/>
      <c r="DDZ46" s="489"/>
      <c r="DEA46" s="489"/>
      <c r="DEB46" s="489"/>
      <c r="DEC46" s="489"/>
      <c r="DED46" s="489"/>
      <c r="DEE46" s="489"/>
      <c r="DEF46" s="489"/>
      <c r="DEG46" s="489"/>
      <c r="DEH46" s="489"/>
      <c r="DEI46" s="489"/>
      <c r="DEJ46" s="489"/>
      <c r="DEK46" s="489"/>
      <c r="DEL46" s="489"/>
      <c r="DEM46" s="489"/>
      <c r="DEN46" s="489"/>
      <c r="DEO46" s="489"/>
      <c r="DEP46" s="489"/>
      <c r="DEQ46" s="489"/>
      <c r="DER46" s="489"/>
      <c r="DES46" s="489"/>
      <c r="DET46" s="489"/>
      <c r="DEU46" s="489"/>
      <c r="DEV46" s="489"/>
      <c r="DEW46" s="489"/>
      <c r="DEX46" s="489"/>
      <c r="DEY46" s="489"/>
      <c r="DEZ46" s="489"/>
      <c r="DFA46" s="489"/>
      <c r="DFB46" s="489"/>
      <c r="DFC46" s="489"/>
      <c r="DFD46" s="489"/>
      <c r="DFE46" s="489"/>
      <c r="DFF46" s="489"/>
      <c r="DFG46" s="489"/>
      <c r="DFH46" s="489"/>
      <c r="DFI46" s="489"/>
      <c r="DFJ46" s="489"/>
      <c r="DFK46" s="489"/>
      <c r="DFL46" s="489"/>
      <c r="DFM46" s="489"/>
      <c r="DFN46" s="489"/>
      <c r="DFO46" s="489"/>
      <c r="DFP46" s="489"/>
      <c r="DFQ46" s="489"/>
      <c r="DFR46" s="489"/>
      <c r="DFS46" s="489"/>
      <c r="DFT46" s="489"/>
      <c r="DFU46" s="489"/>
      <c r="DFV46" s="489"/>
      <c r="DFW46" s="489"/>
      <c r="DFX46" s="489"/>
      <c r="DFY46" s="489"/>
      <c r="DFZ46" s="489"/>
      <c r="DGA46" s="489"/>
      <c r="DGB46" s="489"/>
      <c r="DGC46" s="489"/>
      <c r="DGD46" s="489"/>
      <c r="DGE46" s="489"/>
      <c r="DGF46" s="489"/>
      <c r="DGG46" s="489"/>
      <c r="DGH46" s="489"/>
      <c r="DGI46" s="489"/>
      <c r="DGJ46" s="489"/>
      <c r="DGK46" s="489"/>
      <c r="DGL46" s="489"/>
      <c r="DGM46" s="489"/>
      <c r="DGN46" s="489"/>
      <c r="DGO46" s="489"/>
      <c r="DGP46" s="489"/>
      <c r="DGQ46" s="489"/>
      <c r="DGR46" s="489"/>
      <c r="DGS46" s="489"/>
      <c r="DGT46" s="489"/>
      <c r="DGU46" s="489"/>
      <c r="DGV46" s="489"/>
      <c r="DGW46" s="489"/>
      <c r="DGX46" s="489"/>
      <c r="DGY46" s="489"/>
      <c r="DGZ46" s="489"/>
      <c r="DHA46" s="489"/>
      <c r="DHB46" s="489"/>
      <c r="DHC46" s="489"/>
      <c r="DHD46" s="489"/>
      <c r="DHE46" s="489"/>
      <c r="DHF46" s="489"/>
      <c r="DHG46" s="489"/>
      <c r="DHH46" s="489"/>
      <c r="DHI46" s="489"/>
      <c r="DHJ46" s="489"/>
      <c r="DHK46" s="489"/>
      <c r="DHL46" s="489"/>
      <c r="DHM46" s="489"/>
      <c r="DHN46" s="489"/>
      <c r="DHO46" s="489"/>
      <c r="DHP46" s="489"/>
      <c r="DHQ46" s="489"/>
      <c r="DHR46" s="489"/>
      <c r="DHS46" s="489"/>
      <c r="DHT46" s="489"/>
      <c r="DHU46" s="489"/>
      <c r="DHV46" s="489"/>
      <c r="DHW46" s="489"/>
      <c r="DHX46" s="489"/>
      <c r="DHY46" s="489"/>
      <c r="DHZ46" s="489"/>
      <c r="DIA46" s="489"/>
      <c r="DIB46" s="489"/>
      <c r="DIC46" s="489"/>
      <c r="DID46" s="489"/>
      <c r="DIE46" s="489"/>
      <c r="DIF46" s="489"/>
      <c r="DIG46" s="489"/>
      <c r="DIH46" s="489"/>
      <c r="DII46" s="489"/>
      <c r="DIJ46" s="489"/>
      <c r="DIK46" s="489"/>
      <c r="DIL46" s="489"/>
      <c r="DIM46" s="489"/>
      <c r="DIN46" s="489"/>
      <c r="DIO46" s="489"/>
      <c r="DIP46" s="489"/>
      <c r="DIQ46" s="489"/>
      <c r="DIR46" s="489"/>
      <c r="DIS46" s="489"/>
      <c r="DIT46" s="489"/>
      <c r="DIU46" s="489"/>
      <c r="DIV46" s="489"/>
      <c r="DIW46" s="489"/>
      <c r="DIX46" s="489"/>
      <c r="DIY46" s="489"/>
      <c r="DIZ46" s="489"/>
      <c r="DJA46" s="489"/>
      <c r="DJB46" s="489"/>
      <c r="DJC46" s="489"/>
      <c r="DJD46" s="489"/>
      <c r="DJE46" s="489"/>
      <c r="DJF46" s="489"/>
      <c r="DJG46" s="489"/>
      <c r="DJH46" s="489"/>
      <c r="DJI46" s="489"/>
      <c r="DJJ46" s="489"/>
      <c r="DJK46" s="489"/>
      <c r="DJL46" s="489"/>
      <c r="DJM46" s="489"/>
      <c r="DJN46" s="489"/>
      <c r="DJO46" s="489"/>
      <c r="DJP46" s="489"/>
      <c r="DJQ46" s="489"/>
      <c r="DJR46" s="489"/>
      <c r="DJS46" s="489"/>
      <c r="DJT46" s="489"/>
      <c r="DJU46" s="489"/>
      <c r="DJV46" s="489"/>
      <c r="DJW46" s="489"/>
      <c r="DJX46" s="489"/>
      <c r="DJY46" s="489"/>
      <c r="DJZ46" s="489"/>
      <c r="DKA46" s="489"/>
      <c r="DKB46" s="489"/>
      <c r="DKC46" s="489"/>
      <c r="DKD46" s="489"/>
      <c r="DKE46" s="489"/>
      <c r="DKF46" s="489"/>
      <c r="DKG46" s="489"/>
      <c r="DKH46" s="489"/>
      <c r="DKI46" s="489"/>
      <c r="DKJ46" s="489"/>
      <c r="DKK46" s="489"/>
      <c r="DKL46" s="489"/>
      <c r="DKM46" s="489"/>
      <c r="DKN46" s="489"/>
      <c r="DKO46" s="489"/>
      <c r="DKP46" s="489"/>
      <c r="DKQ46" s="489"/>
      <c r="DKR46" s="489"/>
      <c r="DKS46" s="489"/>
      <c r="DKT46" s="489"/>
      <c r="DKU46" s="489"/>
      <c r="DKV46" s="489"/>
      <c r="DKW46" s="489"/>
      <c r="DKX46" s="489"/>
      <c r="DKY46" s="489"/>
      <c r="DKZ46" s="489"/>
      <c r="DLA46" s="489"/>
      <c r="DLB46" s="489"/>
      <c r="DLC46" s="489"/>
      <c r="DLD46" s="489"/>
      <c r="DLE46" s="489"/>
      <c r="DLF46" s="489"/>
      <c r="DLG46" s="489"/>
      <c r="DLH46" s="489"/>
      <c r="DLI46" s="489"/>
      <c r="DLJ46" s="489"/>
      <c r="DLK46" s="489"/>
      <c r="DLL46" s="489"/>
      <c r="DLM46" s="489"/>
      <c r="DLN46" s="489"/>
      <c r="DLO46" s="489"/>
      <c r="DLP46" s="489"/>
      <c r="DLQ46" s="489"/>
      <c r="DLR46" s="489"/>
      <c r="DLS46" s="489"/>
      <c r="DLT46" s="489"/>
      <c r="DLU46" s="489"/>
      <c r="DLV46" s="489"/>
      <c r="DLW46" s="489"/>
      <c r="DLX46" s="489"/>
      <c r="DLY46" s="489"/>
      <c r="DLZ46" s="489"/>
      <c r="DMA46" s="489"/>
      <c r="DMB46" s="489"/>
      <c r="DMC46" s="489"/>
      <c r="DMD46" s="489"/>
      <c r="DME46" s="489"/>
      <c r="DMF46" s="489"/>
      <c r="DMG46" s="489"/>
      <c r="DMH46" s="489"/>
      <c r="DMI46" s="489"/>
      <c r="DMJ46" s="489"/>
      <c r="DMK46" s="489"/>
      <c r="DML46" s="489"/>
      <c r="DMM46" s="489"/>
      <c r="DMN46" s="489"/>
      <c r="DMO46" s="489"/>
      <c r="DMP46" s="489"/>
      <c r="DMQ46" s="489"/>
      <c r="DMR46" s="489"/>
      <c r="DMS46" s="489"/>
      <c r="DMT46" s="489"/>
      <c r="DMU46" s="489"/>
      <c r="DMV46" s="489"/>
      <c r="DMW46" s="489"/>
      <c r="DMX46" s="489"/>
      <c r="DMY46" s="489"/>
      <c r="DMZ46" s="489"/>
      <c r="DNA46" s="489"/>
      <c r="DNB46" s="489"/>
      <c r="DNC46" s="489"/>
      <c r="DND46" s="489"/>
      <c r="DNE46" s="489"/>
      <c r="DNF46" s="489"/>
      <c r="DNG46" s="489"/>
      <c r="DNH46" s="489"/>
      <c r="DNI46" s="489"/>
      <c r="DNJ46" s="489"/>
      <c r="DNK46" s="489"/>
      <c r="DNL46" s="489"/>
      <c r="DNM46" s="489"/>
      <c r="DNN46" s="489"/>
      <c r="DNO46" s="489"/>
      <c r="DNP46" s="489"/>
      <c r="DNQ46" s="489"/>
      <c r="DNR46" s="489"/>
      <c r="DNS46" s="489"/>
      <c r="DNT46" s="489"/>
      <c r="DNU46" s="489"/>
      <c r="DNV46" s="489"/>
      <c r="DNW46" s="489"/>
      <c r="DNX46" s="489"/>
      <c r="DNY46" s="489"/>
      <c r="DNZ46" s="489"/>
      <c r="DOA46" s="489"/>
      <c r="DOB46" s="489"/>
      <c r="DOC46" s="489"/>
      <c r="DOD46" s="489"/>
      <c r="DOE46" s="489"/>
      <c r="DOF46" s="489"/>
      <c r="DOG46" s="489"/>
      <c r="DOH46" s="489"/>
      <c r="DOI46" s="489"/>
      <c r="DOJ46" s="489"/>
      <c r="DOK46" s="489"/>
      <c r="DOL46" s="489"/>
      <c r="DOM46" s="489"/>
      <c r="DON46" s="489"/>
      <c r="DOO46" s="489"/>
      <c r="DOP46" s="489"/>
      <c r="DOQ46" s="489"/>
      <c r="DOR46" s="489"/>
      <c r="DOS46" s="489"/>
      <c r="DOT46" s="489"/>
      <c r="DOU46" s="489"/>
      <c r="DOV46" s="489"/>
      <c r="DOW46" s="489"/>
      <c r="DOX46" s="489"/>
      <c r="DOY46" s="489"/>
      <c r="DOZ46" s="489"/>
      <c r="DPA46" s="489"/>
      <c r="DPB46" s="489"/>
      <c r="DPC46" s="489"/>
      <c r="DPD46" s="489"/>
      <c r="DPE46" s="489"/>
      <c r="DPF46" s="489"/>
      <c r="DPG46" s="489"/>
      <c r="DPH46" s="489"/>
      <c r="DPI46" s="489"/>
      <c r="DPJ46" s="489"/>
      <c r="DPK46" s="489"/>
      <c r="DPL46" s="489"/>
      <c r="DPM46" s="489"/>
      <c r="DPN46" s="489"/>
      <c r="DPO46" s="489"/>
      <c r="DPP46" s="489"/>
      <c r="DPQ46" s="489"/>
      <c r="DPR46" s="489"/>
      <c r="DPS46" s="489"/>
      <c r="DPT46" s="489"/>
      <c r="DPU46" s="489"/>
      <c r="DPV46" s="489"/>
      <c r="DPW46" s="489"/>
      <c r="DPX46" s="489"/>
      <c r="DPY46" s="489"/>
      <c r="DPZ46" s="489"/>
      <c r="DQA46" s="489"/>
      <c r="DQB46" s="489"/>
      <c r="DQC46" s="489"/>
      <c r="DQD46" s="489"/>
      <c r="DQE46" s="489"/>
      <c r="DQF46" s="489"/>
      <c r="DQG46" s="489"/>
      <c r="DQH46" s="489"/>
      <c r="DQI46" s="489"/>
      <c r="DQJ46" s="489"/>
      <c r="DQK46" s="489"/>
      <c r="DQL46" s="489"/>
      <c r="DQM46" s="489"/>
      <c r="DQN46" s="489"/>
      <c r="DQO46" s="489"/>
      <c r="DQP46" s="489"/>
      <c r="DQQ46" s="489"/>
      <c r="DQR46" s="489"/>
      <c r="DQS46" s="489"/>
      <c r="DQT46" s="489"/>
      <c r="DQU46" s="489"/>
      <c r="DQV46" s="489"/>
      <c r="DQW46" s="489"/>
      <c r="DQX46" s="489"/>
      <c r="DQY46" s="489"/>
      <c r="DQZ46" s="489"/>
      <c r="DRA46" s="489"/>
      <c r="DRB46" s="489"/>
      <c r="DRC46" s="489"/>
      <c r="DRD46" s="489"/>
      <c r="DRE46" s="489"/>
      <c r="DRF46" s="489"/>
      <c r="DRG46" s="489"/>
      <c r="DRH46" s="489"/>
      <c r="DRI46" s="489"/>
      <c r="DRJ46" s="489"/>
      <c r="DRK46" s="489"/>
      <c r="DRL46" s="489"/>
      <c r="DRM46" s="489"/>
      <c r="DRN46" s="489"/>
      <c r="DRO46" s="489"/>
      <c r="DRP46" s="489"/>
      <c r="DRQ46" s="489"/>
      <c r="DRR46" s="489"/>
      <c r="DRS46" s="489"/>
      <c r="DRT46" s="489"/>
      <c r="DRU46" s="489"/>
      <c r="DRV46" s="489"/>
      <c r="DRW46" s="489"/>
      <c r="DRX46" s="489"/>
      <c r="DRY46" s="489"/>
      <c r="DRZ46" s="489"/>
      <c r="DSA46" s="489"/>
      <c r="DSB46" s="489"/>
      <c r="DSC46" s="489"/>
      <c r="DSD46" s="489"/>
      <c r="DSE46" s="489"/>
      <c r="DSF46" s="489"/>
      <c r="DSG46" s="489"/>
      <c r="DSH46" s="489"/>
      <c r="DSI46" s="489"/>
      <c r="DSJ46" s="489"/>
      <c r="DSK46" s="489"/>
      <c r="DSL46" s="489"/>
      <c r="DSM46" s="489"/>
      <c r="DSN46" s="489"/>
      <c r="DSO46" s="489"/>
      <c r="DSP46" s="489"/>
      <c r="DSQ46" s="489"/>
      <c r="DSR46" s="489"/>
      <c r="DSS46" s="489"/>
      <c r="DST46" s="489"/>
      <c r="DSU46" s="489"/>
      <c r="DSV46" s="489"/>
      <c r="DSW46" s="489"/>
      <c r="DSX46" s="489"/>
      <c r="DSY46" s="489"/>
      <c r="DSZ46" s="489"/>
      <c r="DTA46" s="489"/>
      <c r="DTB46" s="489"/>
      <c r="DTC46" s="489"/>
      <c r="DTD46" s="489"/>
      <c r="DTE46" s="489"/>
      <c r="DTF46" s="489"/>
      <c r="DTG46" s="489"/>
      <c r="DTH46" s="489"/>
      <c r="DTI46" s="489"/>
      <c r="DTJ46" s="489"/>
      <c r="DTK46" s="489"/>
      <c r="DTL46" s="489"/>
      <c r="DTM46" s="489"/>
      <c r="DTN46" s="489"/>
      <c r="DTO46" s="489"/>
      <c r="DTP46" s="489"/>
      <c r="DTQ46" s="489"/>
      <c r="DTR46" s="489"/>
      <c r="DTS46" s="489"/>
      <c r="DTT46" s="489"/>
      <c r="DTU46" s="489"/>
      <c r="DTV46" s="489"/>
      <c r="DTW46" s="489"/>
      <c r="DTX46" s="489"/>
      <c r="DTY46" s="489"/>
      <c r="DTZ46" s="489"/>
      <c r="DUA46" s="489"/>
      <c r="DUB46" s="489"/>
      <c r="DUC46" s="489"/>
      <c r="DUD46" s="489"/>
      <c r="DUE46" s="489"/>
      <c r="DUF46" s="489"/>
      <c r="DUG46" s="489"/>
      <c r="DUH46" s="489"/>
      <c r="DUI46" s="489"/>
      <c r="DUJ46" s="489"/>
      <c r="DUK46" s="489"/>
      <c r="DUL46" s="489"/>
      <c r="DUM46" s="489"/>
      <c r="DUN46" s="489"/>
      <c r="DUO46" s="489"/>
      <c r="DUP46" s="489"/>
      <c r="DUQ46" s="489"/>
      <c r="DUR46" s="489"/>
      <c r="DUS46" s="489"/>
      <c r="DUT46" s="489"/>
      <c r="DUU46" s="489"/>
      <c r="DUV46" s="489"/>
      <c r="DUW46" s="489"/>
      <c r="DUX46" s="489"/>
      <c r="DUY46" s="489"/>
      <c r="DUZ46" s="489"/>
      <c r="DVA46" s="489"/>
      <c r="DVB46" s="489"/>
      <c r="DVC46" s="489"/>
      <c r="DVD46" s="489"/>
      <c r="DVE46" s="489"/>
      <c r="DVF46" s="489"/>
      <c r="DVG46" s="489"/>
      <c r="DVH46" s="489"/>
      <c r="DVI46" s="489"/>
      <c r="DVJ46" s="489"/>
      <c r="DVK46" s="489"/>
      <c r="DVL46" s="489"/>
      <c r="DVM46" s="489"/>
      <c r="DVN46" s="489"/>
      <c r="DVO46" s="489"/>
      <c r="DVP46" s="489"/>
      <c r="DVQ46" s="489"/>
      <c r="DVR46" s="489"/>
      <c r="DVS46" s="489"/>
      <c r="DVT46" s="489"/>
      <c r="DVU46" s="489"/>
      <c r="DVV46" s="489"/>
      <c r="DVW46" s="489"/>
      <c r="DVX46" s="489"/>
      <c r="DVY46" s="489"/>
      <c r="DVZ46" s="489"/>
      <c r="DWA46" s="489"/>
      <c r="DWB46" s="489"/>
      <c r="DWC46" s="489"/>
      <c r="DWD46" s="489"/>
      <c r="DWE46" s="489"/>
      <c r="DWF46" s="489"/>
      <c r="DWG46" s="489"/>
      <c r="DWH46" s="489"/>
      <c r="DWI46" s="489"/>
      <c r="DWJ46" s="489"/>
      <c r="DWK46" s="489"/>
      <c r="DWL46" s="489"/>
      <c r="DWM46" s="489"/>
      <c r="DWN46" s="489"/>
      <c r="DWO46" s="489"/>
      <c r="DWP46" s="489"/>
      <c r="DWQ46" s="489"/>
      <c r="DWR46" s="489"/>
      <c r="DWS46" s="489"/>
      <c r="DWT46" s="489"/>
      <c r="DWU46" s="489"/>
      <c r="DWV46" s="489"/>
      <c r="DWW46" s="489"/>
      <c r="DWX46" s="489"/>
      <c r="DWY46" s="489"/>
      <c r="DWZ46" s="489"/>
      <c r="DXA46" s="489"/>
      <c r="DXB46" s="489"/>
      <c r="DXC46" s="489"/>
      <c r="DXD46" s="489"/>
      <c r="DXE46" s="489"/>
      <c r="DXF46" s="489"/>
      <c r="DXG46" s="489"/>
      <c r="DXH46" s="489"/>
      <c r="DXI46" s="489"/>
      <c r="DXJ46" s="489"/>
      <c r="DXK46" s="489"/>
      <c r="DXL46" s="489"/>
      <c r="DXM46" s="489"/>
      <c r="DXN46" s="489"/>
      <c r="DXO46" s="489"/>
      <c r="DXP46" s="489"/>
      <c r="DXQ46" s="489"/>
      <c r="DXR46" s="489"/>
      <c r="DXS46" s="489"/>
      <c r="DXT46" s="489"/>
      <c r="DXU46" s="489"/>
      <c r="DXV46" s="489"/>
      <c r="DXW46" s="489"/>
      <c r="DXX46" s="489"/>
      <c r="DXY46" s="489"/>
      <c r="DXZ46" s="489"/>
      <c r="DYA46" s="489"/>
      <c r="DYB46" s="489"/>
      <c r="DYC46" s="489"/>
      <c r="DYD46" s="489"/>
      <c r="DYE46" s="489"/>
      <c r="DYF46" s="489"/>
      <c r="DYG46" s="489"/>
      <c r="DYH46" s="489"/>
      <c r="DYI46" s="489"/>
      <c r="DYJ46" s="489"/>
      <c r="DYK46" s="489"/>
      <c r="DYL46" s="489"/>
      <c r="DYM46" s="489"/>
      <c r="DYN46" s="489"/>
      <c r="DYO46" s="489"/>
      <c r="DYP46" s="489"/>
      <c r="DYQ46" s="489"/>
      <c r="DYR46" s="489"/>
      <c r="DYS46" s="489"/>
      <c r="DYT46" s="489"/>
      <c r="DYU46" s="489"/>
      <c r="DYV46" s="489"/>
      <c r="DYW46" s="489"/>
      <c r="DYX46" s="489"/>
      <c r="DYY46" s="489"/>
      <c r="DYZ46" s="489"/>
      <c r="DZA46" s="489"/>
      <c r="DZB46" s="489"/>
      <c r="DZC46" s="489"/>
      <c r="DZD46" s="489"/>
      <c r="DZE46" s="489"/>
      <c r="DZF46" s="489"/>
      <c r="DZG46" s="489"/>
      <c r="DZH46" s="489"/>
      <c r="DZI46" s="489"/>
      <c r="DZJ46" s="489"/>
      <c r="DZK46" s="489"/>
      <c r="DZL46" s="489"/>
      <c r="DZM46" s="489"/>
      <c r="DZN46" s="489"/>
      <c r="DZO46" s="489"/>
      <c r="DZP46" s="489"/>
      <c r="DZQ46" s="489"/>
      <c r="DZR46" s="489"/>
      <c r="DZS46" s="489"/>
      <c r="DZT46" s="489"/>
      <c r="DZU46" s="489"/>
      <c r="DZV46" s="489"/>
      <c r="DZW46" s="489"/>
      <c r="DZX46" s="489"/>
      <c r="DZY46" s="489"/>
      <c r="DZZ46" s="489"/>
      <c r="EAA46" s="489"/>
      <c r="EAB46" s="489"/>
      <c r="EAC46" s="489"/>
      <c r="EAD46" s="489"/>
      <c r="EAE46" s="489"/>
      <c r="EAF46" s="489"/>
      <c r="EAG46" s="489"/>
      <c r="EAH46" s="489"/>
      <c r="EAI46" s="489"/>
      <c r="EAJ46" s="489"/>
      <c r="EAK46" s="489"/>
      <c r="EAL46" s="489"/>
      <c r="EAM46" s="489"/>
      <c r="EAN46" s="489"/>
      <c r="EAO46" s="489"/>
      <c r="EAP46" s="489"/>
      <c r="EAQ46" s="489"/>
      <c r="EAR46" s="489"/>
      <c r="EAS46" s="489"/>
      <c r="EAT46" s="489"/>
      <c r="EAU46" s="489"/>
      <c r="EAV46" s="489"/>
      <c r="EAW46" s="489"/>
      <c r="EAX46" s="489"/>
      <c r="EAY46" s="489"/>
      <c r="EAZ46" s="489"/>
      <c r="EBA46" s="489"/>
      <c r="EBB46" s="489"/>
      <c r="EBC46" s="489"/>
      <c r="EBD46" s="489"/>
      <c r="EBE46" s="489"/>
      <c r="EBF46" s="489"/>
      <c r="EBG46" s="489"/>
      <c r="EBH46" s="489"/>
      <c r="EBI46" s="489"/>
      <c r="EBJ46" s="489"/>
      <c r="EBK46" s="489"/>
      <c r="EBL46" s="489"/>
      <c r="EBM46" s="489"/>
      <c r="EBN46" s="489"/>
      <c r="EBO46" s="489"/>
      <c r="EBP46" s="489"/>
      <c r="EBQ46" s="489"/>
      <c r="EBR46" s="489"/>
      <c r="EBS46" s="489"/>
      <c r="EBT46" s="489"/>
      <c r="EBU46" s="489"/>
      <c r="EBV46" s="489"/>
      <c r="EBW46" s="489"/>
      <c r="EBX46" s="489"/>
      <c r="EBY46" s="489"/>
      <c r="EBZ46" s="489"/>
      <c r="ECA46" s="489"/>
      <c r="ECB46" s="489"/>
      <c r="ECC46" s="489"/>
      <c r="ECD46" s="489"/>
      <c r="ECE46" s="489"/>
      <c r="ECF46" s="489"/>
      <c r="ECG46" s="489"/>
      <c r="ECH46" s="489"/>
      <c r="ECI46" s="489"/>
      <c r="ECJ46" s="489"/>
      <c r="ECK46" s="489"/>
      <c r="ECL46" s="489"/>
      <c r="ECM46" s="489"/>
      <c r="ECN46" s="489"/>
      <c r="ECO46" s="489"/>
      <c r="ECP46" s="489"/>
      <c r="ECQ46" s="489"/>
      <c r="ECR46" s="489"/>
      <c r="ECS46" s="489"/>
      <c r="ECT46" s="489"/>
      <c r="ECU46" s="489"/>
      <c r="ECV46" s="489"/>
      <c r="ECW46" s="489"/>
      <c r="ECX46" s="489"/>
      <c r="ECY46" s="489"/>
      <c r="ECZ46" s="489"/>
      <c r="EDA46" s="489"/>
      <c r="EDB46" s="489"/>
      <c r="EDC46" s="489"/>
      <c r="EDD46" s="489"/>
      <c r="EDE46" s="489"/>
      <c r="EDF46" s="489"/>
      <c r="EDG46" s="489"/>
      <c r="EDH46" s="489"/>
      <c r="EDI46" s="489"/>
      <c r="EDJ46" s="489"/>
      <c r="EDK46" s="489"/>
      <c r="EDL46" s="489"/>
      <c r="EDM46" s="489"/>
      <c r="EDN46" s="489"/>
      <c r="EDO46" s="489"/>
      <c r="EDP46" s="489"/>
      <c r="EDQ46" s="489"/>
      <c r="EDR46" s="489"/>
      <c r="EDS46" s="489"/>
      <c r="EDT46" s="489"/>
      <c r="EDU46" s="489"/>
      <c r="EDV46" s="489"/>
      <c r="EDW46" s="489"/>
      <c r="EDX46" s="489"/>
      <c r="EDY46" s="489"/>
      <c r="EDZ46" s="489"/>
      <c r="EEA46" s="489"/>
      <c r="EEB46" s="489"/>
      <c r="EEC46" s="489"/>
      <c r="EED46" s="489"/>
      <c r="EEE46" s="489"/>
      <c r="EEF46" s="489"/>
      <c r="EEG46" s="489"/>
      <c r="EEH46" s="489"/>
      <c r="EEI46" s="489"/>
      <c r="EEJ46" s="489"/>
      <c r="EEK46" s="489"/>
      <c r="EEL46" s="489"/>
      <c r="EEM46" s="489"/>
      <c r="EEN46" s="489"/>
      <c r="EEO46" s="489"/>
      <c r="EEP46" s="489"/>
      <c r="EEQ46" s="489"/>
      <c r="EER46" s="489"/>
      <c r="EES46" s="489"/>
      <c r="EET46" s="489"/>
      <c r="EEU46" s="489"/>
      <c r="EEV46" s="489"/>
      <c r="EEW46" s="489"/>
      <c r="EEX46" s="489"/>
      <c r="EEY46" s="489"/>
      <c r="EEZ46" s="489"/>
      <c r="EFA46" s="489"/>
      <c r="EFB46" s="489"/>
      <c r="EFC46" s="489"/>
      <c r="EFD46" s="489"/>
      <c r="EFE46" s="489"/>
      <c r="EFF46" s="489"/>
      <c r="EFG46" s="489"/>
      <c r="EFH46" s="489"/>
      <c r="EFI46" s="489"/>
      <c r="EFJ46" s="489"/>
      <c r="EFK46" s="489"/>
      <c r="EFL46" s="489"/>
      <c r="EFM46" s="489"/>
      <c r="EFN46" s="489"/>
      <c r="EFO46" s="489"/>
      <c r="EFP46" s="489"/>
      <c r="EFQ46" s="489"/>
      <c r="EFR46" s="489"/>
      <c r="EFS46" s="489"/>
      <c r="EFT46" s="489"/>
      <c r="EFU46" s="489"/>
      <c r="EFV46" s="489"/>
      <c r="EFW46" s="489"/>
      <c r="EFX46" s="489"/>
      <c r="EFY46" s="489"/>
      <c r="EFZ46" s="489"/>
      <c r="EGA46" s="489"/>
      <c r="EGB46" s="489"/>
      <c r="EGC46" s="489"/>
      <c r="EGD46" s="489"/>
      <c r="EGE46" s="489"/>
      <c r="EGF46" s="489"/>
      <c r="EGG46" s="489"/>
      <c r="EGH46" s="489"/>
      <c r="EGI46" s="489"/>
      <c r="EGJ46" s="489"/>
      <c r="EGK46" s="489"/>
      <c r="EGL46" s="489"/>
      <c r="EGM46" s="489"/>
      <c r="EGN46" s="489"/>
      <c r="EGO46" s="489"/>
      <c r="EGP46" s="489"/>
      <c r="EGQ46" s="489"/>
      <c r="EGR46" s="489"/>
      <c r="EGS46" s="489"/>
      <c r="EGT46" s="489"/>
      <c r="EGU46" s="489"/>
      <c r="EGV46" s="489"/>
      <c r="EGW46" s="489"/>
      <c r="EGX46" s="489"/>
      <c r="EGY46" s="489"/>
      <c r="EGZ46" s="489"/>
      <c r="EHA46" s="489"/>
      <c r="EHB46" s="489"/>
      <c r="EHC46" s="489"/>
      <c r="EHD46" s="489"/>
      <c r="EHE46" s="489"/>
      <c r="EHF46" s="489"/>
      <c r="EHG46" s="489"/>
      <c r="EHH46" s="489"/>
      <c r="EHI46" s="489"/>
      <c r="EHJ46" s="489"/>
      <c r="EHK46" s="489"/>
      <c r="EHL46" s="489"/>
      <c r="EHM46" s="489"/>
      <c r="EHN46" s="489"/>
      <c r="EHO46" s="489"/>
      <c r="EHP46" s="489"/>
      <c r="EHQ46" s="489"/>
      <c r="EHR46" s="489"/>
      <c r="EHS46" s="489"/>
      <c r="EHT46" s="489"/>
      <c r="EHU46" s="489"/>
      <c r="EHV46" s="489"/>
      <c r="EHW46" s="489"/>
      <c r="EHX46" s="489"/>
      <c r="EHY46" s="489"/>
      <c r="EHZ46" s="489"/>
      <c r="EIA46" s="489"/>
      <c r="EIB46" s="489"/>
      <c r="EIC46" s="489"/>
      <c r="EID46" s="489"/>
      <c r="EIE46" s="489"/>
      <c r="EIF46" s="489"/>
      <c r="EIG46" s="489"/>
      <c r="EIH46" s="489"/>
      <c r="EII46" s="489"/>
      <c r="EIJ46" s="489"/>
      <c r="EIK46" s="489"/>
      <c r="EIL46" s="489"/>
      <c r="EIM46" s="489"/>
      <c r="EIN46" s="489"/>
      <c r="EIO46" s="489"/>
      <c r="EIP46" s="489"/>
      <c r="EIQ46" s="489"/>
      <c r="EIR46" s="489"/>
      <c r="EIS46" s="489"/>
      <c r="EIT46" s="489"/>
      <c r="EIU46" s="489"/>
      <c r="EIV46" s="489"/>
      <c r="EIW46" s="489"/>
      <c r="EIX46" s="489"/>
      <c r="EIY46" s="489"/>
      <c r="EIZ46" s="489"/>
      <c r="EJA46" s="489"/>
      <c r="EJB46" s="489"/>
      <c r="EJC46" s="489"/>
      <c r="EJD46" s="489"/>
      <c r="EJE46" s="489"/>
      <c r="EJF46" s="489"/>
      <c r="EJG46" s="489"/>
      <c r="EJH46" s="489"/>
      <c r="EJI46" s="489"/>
      <c r="EJJ46" s="489"/>
      <c r="EJK46" s="489"/>
      <c r="EJL46" s="489"/>
      <c r="EJM46" s="489"/>
      <c r="EJN46" s="489"/>
      <c r="EJO46" s="489"/>
      <c r="EJP46" s="489"/>
      <c r="EJQ46" s="489"/>
      <c r="EJR46" s="489"/>
      <c r="EJS46" s="489"/>
      <c r="EJT46" s="489"/>
      <c r="EJU46" s="489"/>
      <c r="EJV46" s="489"/>
      <c r="EJW46" s="489"/>
      <c r="EJX46" s="489"/>
      <c r="EJY46" s="489"/>
      <c r="EJZ46" s="489"/>
      <c r="EKA46" s="489"/>
      <c r="EKB46" s="489"/>
      <c r="EKC46" s="489"/>
      <c r="EKD46" s="489"/>
      <c r="EKE46" s="489"/>
      <c r="EKF46" s="489"/>
      <c r="EKG46" s="489"/>
      <c r="EKH46" s="489"/>
      <c r="EKI46" s="489"/>
      <c r="EKJ46" s="489"/>
      <c r="EKK46" s="489"/>
      <c r="EKL46" s="489"/>
      <c r="EKM46" s="489"/>
      <c r="EKN46" s="489"/>
      <c r="EKO46" s="489"/>
      <c r="EKP46" s="489"/>
      <c r="EKQ46" s="489"/>
      <c r="EKR46" s="489"/>
      <c r="EKS46" s="489"/>
      <c r="EKT46" s="489"/>
      <c r="EKU46" s="489"/>
      <c r="EKV46" s="489"/>
      <c r="EKW46" s="489"/>
      <c r="EKX46" s="489"/>
      <c r="EKY46" s="489"/>
      <c r="EKZ46" s="489"/>
      <c r="ELA46" s="489"/>
      <c r="ELB46" s="489"/>
      <c r="ELC46" s="489"/>
      <c r="ELD46" s="489"/>
      <c r="ELE46" s="489"/>
      <c r="ELF46" s="489"/>
      <c r="ELG46" s="489"/>
      <c r="ELH46" s="489"/>
      <c r="ELI46" s="489"/>
      <c r="ELJ46" s="489"/>
      <c r="ELK46" s="489"/>
      <c r="ELL46" s="489"/>
      <c r="ELM46" s="489"/>
      <c r="ELN46" s="489"/>
      <c r="ELO46" s="489"/>
      <c r="ELP46" s="489"/>
      <c r="ELQ46" s="489"/>
      <c r="ELR46" s="489"/>
      <c r="ELS46" s="489"/>
      <c r="ELT46" s="489"/>
      <c r="ELU46" s="489"/>
      <c r="ELV46" s="489"/>
      <c r="ELW46" s="489"/>
      <c r="ELX46" s="489"/>
      <c r="ELY46" s="489"/>
      <c r="ELZ46" s="489"/>
      <c r="EMA46" s="489"/>
      <c r="EMB46" s="489"/>
      <c r="EMC46" s="489"/>
      <c r="EMD46" s="489"/>
      <c r="EME46" s="489"/>
      <c r="EMF46" s="489"/>
      <c r="EMG46" s="489"/>
      <c r="EMH46" s="489"/>
      <c r="EMI46" s="489"/>
      <c r="EMJ46" s="489"/>
      <c r="EMK46" s="489"/>
      <c r="EML46" s="489"/>
      <c r="EMM46" s="489"/>
      <c r="EMN46" s="489"/>
      <c r="EMO46" s="489"/>
      <c r="EMP46" s="489"/>
      <c r="EMQ46" s="489"/>
      <c r="EMR46" s="489"/>
      <c r="EMS46" s="489"/>
      <c r="EMT46" s="489"/>
      <c r="EMU46" s="489"/>
      <c r="EMV46" s="489"/>
      <c r="EMW46" s="489"/>
      <c r="EMX46" s="489"/>
      <c r="EMY46" s="489"/>
      <c r="EMZ46" s="489"/>
      <c r="ENA46" s="489"/>
      <c r="ENB46" s="489"/>
      <c r="ENC46" s="489"/>
      <c r="END46" s="489"/>
      <c r="ENE46" s="489"/>
      <c r="ENF46" s="489"/>
      <c r="ENG46" s="489"/>
      <c r="ENH46" s="489"/>
      <c r="ENI46" s="489"/>
      <c r="ENJ46" s="489"/>
      <c r="ENK46" s="489"/>
      <c r="ENL46" s="489"/>
      <c r="ENM46" s="489"/>
      <c r="ENN46" s="489"/>
      <c r="ENO46" s="489"/>
      <c r="ENP46" s="489"/>
      <c r="ENQ46" s="489"/>
      <c r="ENR46" s="489"/>
      <c r="ENS46" s="489"/>
      <c r="ENT46" s="489"/>
      <c r="ENU46" s="489"/>
      <c r="ENV46" s="489"/>
      <c r="ENW46" s="489"/>
      <c r="ENX46" s="489"/>
      <c r="ENY46" s="489"/>
      <c r="ENZ46" s="489"/>
      <c r="EOA46" s="489"/>
      <c r="EOB46" s="489"/>
      <c r="EOC46" s="489"/>
      <c r="EOD46" s="489"/>
      <c r="EOE46" s="489"/>
      <c r="EOF46" s="489"/>
      <c r="EOG46" s="489"/>
      <c r="EOH46" s="489"/>
      <c r="EOI46" s="489"/>
      <c r="EOJ46" s="489"/>
      <c r="EOK46" s="489"/>
      <c r="EOL46" s="489"/>
      <c r="EOM46" s="489"/>
      <c r="EON46" s="489"/>
      <c r="EOO46" s="489"/>
      <c r="EOP46" s="489"/>
      <c r="EOQ46" s="489"/>
      <c r="EOR46" s="489"/>
      <c r="EOS46" s="489"/>
      <c r="EOT46" s="489"/>
      <c r="EOU46" s="489"/>
      <c r="EOV46" s="489"/>
      <c r="EOW46" s="489"/>
      <c r="EOX46" s="489"/>
      <c r="EOY46" s="489"/>
      <c r="EOZ46" s="489"/>
      <c r="EPA46" s="489"/>
      <c r="EPB46" s="489"/>
      <c r="EPC46" s="489"/>
      <c r="EPD46" s="489"/>
      <c r="EPE46" s="489"/>
      <c r="EPF46" s="489"/>
      <c r="EPG46" s="489"/>
      <c r="EPH46" s="489"/>
      <c r="EPI46" s="489"/>
      <c r="EPJ46" s="489"/>
      <c r="EPK46" s="489"/>
      <c r="EPL46" s="489"/>
      <c r="EPM46" s="489"/>
      <c r="EPN46" s="489"/>
      <c r="EPO46" s="489"/>
      <c r="EPP46" s="489"/>
      <c r="EPQ46" s="489"/>
      <c r="EPR46" s="489"/>
      <c r="EPS46" s="489"/>
      <c r="EPT46" s="489"/>
      <c r="EPU46" s="489"/>
      <c r="EPV46" s="489"/>
      <c r="EPW46" s="489"/>
      <c r="EPX46" s="489"/>
      <c r="EPY46" s="489"/>
      <c r="EPZ46" s="489"/>
      <c r="EQA46" s="489"/>
      <c r="EQB46" s="489"/>
      <c r="EQC46" s="489"/>
      <c r="EQD46" s="489"/>
      <c r="EQE46" s="489"/>
      <c r="EQF46" s="489"/>
      <c r="EQG46" s="489"/>
      <c r="EQH46" s="489"/>
      <c r="EQI46" s="489"/>
      <c r="EQJ46" s="489"/>
      <c r="EQK46" s="489"/>
      <c r="EQL46" s="489"/>
      <c r="EQM46" s="489"/>
      <c r="EQN46" s="489"/>
      <c r="EQO46" s="489"/>
      <c r="EQP46" s="489"/>
      <c r="EQQ46" s="489"/>
      <c r="EQR46" s="489"/>
      <c r="EQS46" s="489"/>
      <c r="EQT46" s="489"/>
      <c r="EQU46" s="489"/>
      <c r="EQV46" s="489"/>
      <c r="EQW46" s="489"/>
      <c r="EQX46" s="489"/>
      <c r="EQY46" s="489"/>
      <c r="EQZ46" s="489"/>
      <c r="ERA46" s="489"/>
      <c r="ERB46" s="489"/>
      <c r="ERC46" s="489"/>
      <c r="ERD46" s="489"/>
      <c r="ERE46" s="489"/>
      <c r="ERF46" s="489"/>
      <c r="ERG46" s="489"/>
      <c r="ERH46" s="489"/>
      <c r="ERI46" s="489"/>
      <c r="ERJ46" s="489"/>
      <c r="ERK46" s="489"/>
      <c r="ERL46" s="489"/>
      <c r="ERM46" s="489"/>
      <c r="ERN46" s="489"/>
      <c r="ERO46" s="489"/>
      <c r="ERP46" s="489"/>
      <c r="ERQ46" s="489"/>
      <c r="ERR46" s="489"/>
      <c r="ERS46" s="489"/>
      <c r="ERT46" s="489"/>
      <c r="ERU46" s="489"/>
      <c r="ERV46" s="489"/>
      <c r="ERW46" s="489"/>
      <c r="ERX46" s="489"/>
      <c r="ERY46" s="489"/>
      <c r="ERZ46" s="489"/>
      <c r="ESA46" s="489"/>
      <c r="ESB46" s="489"/>
      <c r="ESC46" s="489"/>
      <c r="ESD46" s="489"/>
      <c r="ESE46" s="489"/>
      <c r="ESF46" s="489"/>
      <c r="ESG46" s="489"/>
      <c r="ESH46" s="489"/>
      <c r="ESI46" s="489"/>
      <c r="ESJ46" s="489"/>
      <c r="ESK46" s="489"/>
      <c r="ESL46" s="489"/>
      <c r="ESM46" s="489"/>
      <c r="ESN46" s="489"/>
      <c r="ESO46" s="489"/>
      <c r="ESP46" s="489"/>
      <c r="ESQ46" s="489"/>
      <c r="ESR46" s="489"/>
      <c r="ESS46" s="489"/>
      <c r="EST46" s="489"/>
      <c r="ESU46" s="489"/>
      <c r="ESV46" s="489"/>
      <c r="ESW46" s="489"/>
      <c r="ESX46" s="489"/>
      <c r="ESY46" s="489"/>
      <c r="ESZ46" s="489"/>
      <c r="ETA46" s="489"/>
      <c r="ETB46" s="489"/>
      <c r="ETC46" s="489"/>
      <c r="ETD46" s="489"/>
      <c r="ETE46" s="489"/>
      <c r="ETF46" s="489"/>
      <c r="ETG46" s="489"/>
      <c r="ETH46" s="489"/>
      <c r="ETI46" s="489"/>
      <c r="ETJ46" s="489"/>
      <c r="ETK46" s="489"/>
      <c r="ETL46" s="489"/>
      <c r="ETM46" s="489"/>
      <c r="ETN46" s="489"/>
      <c r="ETO46" s="489"/>
      <c r="ETP46" s="489"/>
      <c r="ETQ46" s="489"/>
      <c r="ETR46" s="489"/>
      <c r="ETS46" s="489"/>
      <c r="ETT46" s="489"/>
      <c r="ETU46" s="489"/>
      <c r="ETV46" s="489"/>
      <c r="ETW46" s="489"/>
      <c r="ETX46" s="489"/>
      <c r="ETY46" s="489"/>
      <c r="ETZ46" s="489"/>
      <c r="EUA46" s="489"/>
      <c r="EUB46" s="489"/>
      <c r="EUC46" s="489"/>
      <c r="EUD46" s="489"/>
      <c r="EUE46" s="489"/>
      <c r="EUF46" s="489"/>
      <c r="EUG46" s="489"/>
      <c r="EUH46" s="489"/>
      <c r="EUI46" s="489"/>
      <c r="EUJ46" s="489"/>
      <c r="EUK46" s="489"/>
      <c r="EUL46" s="489"/>
      <c r="EUM46" s="489"/>
      <c r="EUN46" s="489"/>
      <c r="EUO46" s="489"/>
      <c r="EUP46" s="489"/>
      <c r="EUQ46" s="489"/>
      <c r="EUR46" s="489"/>
      <c r="EUS46" s="489"/>
      <c r="EUT46" s="489"/>
      <c r="EUU46" s="489"/>
      <c r="EUV46" s="489"/>
      <c r="EUW46" s="489"/>
      <c r="EUX46" s="489"/>
      <c r="EUY46" s="489"/>
      <c r="EUZ46" s="489"/>
      <c r="EVA46" s="489"/>
      <c r="EVB46" s="489"/>
      <c r="EVC46" s="489"/>
      <c r="EVD46" s="489"/>
      <c r="EVE46" s="489"/>
      <c r="EVF46" s="489"/>
      <c r="EVG46" s="489"/>
      <c r="EVH46" s="489"/>
      <c r="EVI46" s="489"/>
      <c r="EVJ46" s="489"/>
      <c r="EVK46" s="489"/>
      <c r="EVL46" s="489"/>
      <c r="EVM46" s="489"/>
      <c r="EVN46" s="489"/>
      <c r="EVO46" s="489"/>
      <c r="EVP46" s="489"/>
      <c r="EVQ46" s="489"/>
      <c r="EVR46" s="489"/>
      <c r="EVS46" s="489"/>
      <c r="EVT46" s="489"/>
      <c r="EVU46" s="489"/>
      <c r="EVV46" s="489"/>
      <c r="EVW46" s="489"/>
      <c r="EVX46" s="489"/>
      <c r="EVY46" s="489"/>
      <c r="EVZ46" s="489"/>
      <c r="EWA46" s="489"/>
      <c r="EWB46" s="489"/>
      <c r="EWC46" s="489"/>
      <c r="EWD46" s="489"/>
      <c r="EWE46" s="489"/>
      <c r="EWF46" s="489"/>
      <c r="EWG46" s="489"/>
      <c r="EWH46" s="489"/>
      <c r="EWI46" s="489"/>
      <c r="EWJ46" s="489"/>
      <c r="EWK46" s="489"/>
      <c r="EWL46" s="489"/>
      <c r="EWM46" s="489"/>
      <c r="EWN46" s="489"/>
      <c r="EWO46" s="489"/>
      <c r="EWP46" s="489"/>
      <c r="EWQ46" s="489"/>
      <c r="EWR46" s="489"/>
      <c r="EWS46" s="489"/>
      <c r="EWT46" s="489"/>
      <c r="EWU46" s="489"/>
      <c r="EWV46" s="489"/>
      <c r="EWW46" s="489"/>
      <c r="EWX46" s="489"/>
      <c r="EWY46" s="489"/>
      <c r="EWZ46" s="489"/>
      <c r="EXA46" s="489"/>
      <c r="EXB46" s="489"/>
      <c r="EXC46" s="489"/>
      <c r="EXD46" s="489"/>
      <c r="EXE46" s="489"/>
      <c r="EXF46" s="489"/>
      <c r="EXG46" s="489"/>
      <c r="EXH46" s="489"/>
      <c r="EXI46" s="489"/>
      <c r="EXJ46" s="489"/>
      <c r="EXK46" s="489"/>
      <c r="EXL46" s="489"/>
      <c r="EXM46" s="489"/>
      <c r="EXN46" s="489"/>
      <c r="EXO46" s="489"/>
      <c r="EXP46" s="489"/>
      <c r="EXQ46" s="489"/>
      <c r="EXR46" s="489"/>
      <c r="EXS46" s="489"/>
      <c r="EXT46" s="489"/>
      <c r="EXU46" s="489"/>
      <c r="EXV46" s="489"/>
      <c r="EXW46" s="489"/>
      <c r="EXX46" s="489"/>
      <c r="EXY46" s="489"/>
      <c r="EXZ46" s="489"/>
      <c r="EYA46" s="489"/>
      <c r="EYB46" s="489"/>
      <c r="EYC46" s="489"/>
      <c r="EYD46" s="489"/>
      <c r="EYE46" s="489"/>
      <c r="EYF46" s="489"/>
      <c r="EYG46" s="489"/>
      <c r="EYH46" s="489"/>
      <c r="EYI46" s="489"/>
      <c r="EYJ46" s="489"/>
      <c r="EYK46" s="489"/>
      <c r="EYL46" s="489"/>
      <c r="EYM46" s="489"/>
      <c r="EYN46" s="489"/>
      <c r="EYO46" s="489"/>
      <c r="EYP46" s="489"/>
      <c r="EYQ46" s="489"/>
      <c r="EYR46" s="489"/>
      <c r="EYS46" s="489"/>
      <c r="EYT46" s="489"/>
      <c r="EYU46" s="489"/>
      <c r="EYV46" s="489"/>
      <c r="EYW46" s="489"/>
      <c r="EYX46" s="489"/>
      <c r="EYY46" s="489"/>
      <c r="EYZ46" s="489"/>
      <c r="EZA46" s="489"/>
      <c r="EZB46" s="489"/>
      <c r="EZC46" s="489"/>
      <c r="EZD46" s="489"/>
      <c r="EZE46" s="489"/>
      <c r="EZF46" s="489"/>
      <c r="EZG46" s="489"/>
      <c r="EZH46" s="489"/>
      <c r="EZI46" s="489"/>
      <c r="EZJ46" s="489"/>
      <c r="EZK46" s="489"/>
      <c r="EZL46" s="489"/>
      <c r="EZM46" s="489"/>
      <c r="EZN46" s="489"/>
      <c r="EZO46" s="489"/>
      <c r="EZP46" s="489"/>
      <c r="EZQ46" s="489"/>
      <c r="EZR46" s="489"/>
      <c r="EZS46" s="489"/>
      <c r="EZT46" s="489"/>
      <c r="EZU46" s="489"/>
      <c r="EZV46" s="489"/>
      <c r="EZW46" s="489"/>
      <c r="EZX46" s="489"/>
      <c r="EZY46" s="489"/>
      <c r="EZZ46" s="489"/>
      <c r="FAA46" s="489"/>
      <c r="FAB46" s="489"/>
      <c r="FAC46" s="489"/>
      <c r="FAD46" s="489"/>
      <c r="FAE46" s="489"/>
      <c r="FAF46" s="489"/>
      <c r="FAG46" s="489"/>
      <c r="FAH46" s="489"/>
      <c r="FAI46" s="489"/>
      <c r="FAJ46" s="489"/>
      <c r="FAK46" s="489"/>
      <c r="FAL46" s="489"/>
      <c r="FAM46" s="489"/>
      <c r="FAN46" s="489"/>
      <c r="FAO46" s="489"/>
      <c r="FAP46" s="489"/>
      <c r="FAQ46" s="489"/>
      <c r="FAR46" s="489"/>
      <c r="FAS46" s="489"/>
      <c r="FAT46" s="489"/>
      <c r="FAU46" s="489"/>
      <c r="FAV46" s="489"/>
      <c r="FAW46" s="489"/>
      <c r="FAX46" s="489"/>
      <c r="FAY46" s="489"/>
      <c r="FAZ46" s="489"/>
      <c r="FBA46" s="489"/>
      <c r="FBB46" s="489"/>
      <c r="FBC46" s="489"/>
      <c r="FBD46" s="489"/>
      <c r="FBE46" s="489"/>
      <c r="FBF46" s="489"/>
      <c r="FBG46" s="489"/>
      <c r="FBH46" s="489"/>
      <c r="FBI46" s="489"/>
      <c r="FBJ46" s="489"/>
      <c r="FBK46" s="489"/>
      <c r="FBL46" s="489"/>
      <c r="FBM46" s="489"/>
      <c r="FBN46" s="489"/>
      <c r="FBO46" s="489"/>
      <c r="FBP46" s="489"/>
      <c r="FBQ46" s="489"/>
      <c r="FBR46" s="489"/>
      <c r="FBS46" s="489"/>
      <c r="FBT46" s="489"/>
      <c r="FBU46" s="489"/>
      <c r="FBV46" s="489"/>
      <c r="FBW46" s="489"/>
      <c r="FBX46" s="489"/>
      <c r="FBY46" s="489"/>
      <c r="FBZ46" s="489"/>
      <c r="FCA46" s="489"/>
      <c r="FCB46" s="489"/>
      <c r="FCC46" s="489"/>
      <c r="FCD46" s="489"/>
      <c r="FCE46" s="489"/>
      <c r="FCF46" s="489"/>
      <c r="FCG46" s="489"/>
      <c r="FCH46" s="489"/>
      <c r="FCI46" s="489"/>
      <c r="FCJ46" s="489"/>
      <c r="FCK46" s="489"/>
      <c r="FCL46" s="489"/>
      <c r="FCM46" s="489"/>
      <c r="FCN46" s="489"/>
      <c r="FCO46" s="489"/>
      <c r="FCP46" s="489"/>
      <c r="FCQ46" s="489"/>
      <c r="FCR46" s="489"/>
      <c r="FCS46" s="489"/>
      <c r="FCT46" s="489"/>
      <c r="FCU46" s="489"/>
      <c r="FCV46" s="489"/>
      <c r="FCW46" s="489"/>
      <c r="FCX46" s="489"/>
      <c r="FCY46" s="489"/>
      <c r="FCZ46" s="489"/>
      <c r="FDA46" s="489"/>
      <c r="FDB46" s="489"/>
      <c r="FDC46" s="489"/>
      <c r="FDD46" s="489"/>
      <c r="FDE46" s="489"/>
      <c r="FDF46" s="489"/>
      <c r="FDG46" s="489"/>
      <c r="FDH46" s="489"/>
      <c r="FDI46" s="489"/>
      <c r="FDJ46" s="489"/>
      <c r="FDK46" s="489"/>
      <c r="FDL46" s="489"/>
      <c r="FDM46" s="489"/>
      <c r="FDN46" s="489"/>
      <c r="FDO46" s="489"/>
      <c r="FDP46" s="489"/>
      <c r="FDQ46" s="489"/>
      <c r="FDR46" s="489"/>
      <c r="FDS46" s="489"/>
      <c r="FDT46" s="489"/>
      <c r="FDU46" s="489"/>
      <c r="FDV46" s="489"/>
      <c r="FDW46" s="489"/>
      <c r="FDX46" s="489"/>
      <c r="FDY46" s="489"/>
      <c r="FDZ46" s="489"/>
      <c r="FEA46" s="489"/>
      <c r="FEB46" s="489"/>
      <c r="FEC46" s="489"/>
      <c r="FED46" s="489"/>
      <c r="FEE46" s="489"/>
      <c r="FEF46" s="489"/>
      <c r="FEG46" s="489"/>
      <c r="FEH46" s="489"/>
      <c r="FEI46" s="489"/>
      <c r="FEJ46" s="489"/>
      <c r="FEK46" s="489"/>
      <c r="FEL46" s="489"/>
      <c r="FEM46" s="489"/>
      <c r="FEN46" s="489"/>
      <c r="FEO46" s="489"/>
      <c r="FEP46" s="489"/>
      <c r="FEQ46" s="489"/>
      <c r="FER46" s="489"/>
      <c r="FES46" s="489"/>
      <c r="FET46" s="489"/>
      <c r="FEU46" s="489"/>
      <c r="FEV46" s="489"/>
      <c r="FEW46" s="489"/>
      <c r="FEX46" s="489"/>
      <c r="FEY46" s="489"/>
      <c r="FEZ46" s="489"/>
      <c r="FFA46" s="489"/>
      <c r="FFB46" s="489"/>
      <c r="FFC46" s="489"/>
      <c r="FFD46" s="489"/>
      <c r="FFE46" s="489"/>
      <c r="FFF46" s="489"/>
      <c r="FFG46" s="489"/>
      <c r="FFH46" s="489"/>
      <c r="FFI46" s="489"/>
      <c r="FFJ46" s="489"/>
      <c r="FFK46" s="489"/>
      <c r="FFL46" s="489"/>
      <c r="FFM46" s="489"/>
      <c r="FFN46" s="489"/>
      <c r="FFO46" s="489"/>
      <c r="FFP46" s="489"/>
      <c r="FFQ46" s="489"/>
      <c r="FFR46" s="489"/>
      <c r="FFS46" s="489"/>
      <c r="FFT46" s="489"/>
      <c r="FFU46" s="489"/>
      <c r="FFV46" s="489"/>
      <c r="FFW46" s="489"/>
      <c r="FFX46" s="489"/>
      <c r="FFY46" s="489"/>
      <c r="FFZ46" s="489"/>
      <c r="FGA46" s="489"/>
      <c r="FGB46" s="489"/>
      <c r="FGC46" s="489"/>
      <c r="FGD46" s="489"/>
      <c r="FGE46" s="489"/>
      <c r="FGF46" s="489"/>
      <c r="FGG46" s="489"/>
      <c r="FGH46" s="489"/>
      <c r="FGI46" s="489"/>
      <c r="FGJ46" s="489"/>
      <c r="FGK46" s="489"/>
      <c r="FGL46" s="489"/>
      <c r="FGM46" s="489"/>
      <c r="FGN46" s="489"/>
      <c r="FGO46" s="489"/>
      <c r="FGP46" s="489"/>
      <c r="FGQ46" s="489"/>
      <c r="FGR46" s="489"/>
      <c r="FGS46" s="489"/>
      <c r="FGT46" s="489"/>
      <c r="FGU46" s="489"/>
      <c r="FGV46" s="489"/>
      <c r="FGW46" s="489"/>
      <c r="FGX46" s="489"/>
      <c r="FGY46" s="489"/>
      <c r="FGZ46" s="489"/>
      <c r="FHA46" s="489"/>
      <c r="FHB46" s="489"/>
      <c r="FHC46" s="489"/>
      <c r="FHD46" s="489"/>
      <c r="FHE46" s="489"/>
      <c r="FHF46" s="489"/>
      <c r="FHG46" s="489"/>
      <c r="FHH46" s="489"/>
      <c r="FHI46" s="489"/>
      <c r="FHJ46" s="489"/>
      <c r="FHK46" s="489"/>
      <c r="FHL46" s="489"/>
      <c r="FHM46" s="489"/>
      <c r="FHN46" s="489"/>
      <c r="FHO46" s="489"/>
      <c r="FHP46" s="489"/>
      <c r="FHQ46" s="489"/>
      <c r="FHR46" s="489"/>
      <c r="FHS46" s="489"/>
      <c r="FHT46" s="489"/>
      <c r="FHU46" s="489"/>
      <c r="FHV46" s="489"/>
      <c r="FHW46" s="489"/>
      <c r="FHX46" s="489"/>
      <c r="FHY46" s="489"/>
      <c r="FHZ46" s="489"/>
      <c r="FIA46" s="489"/>
      <c r="FIB46" s="489"/>
      <c r="FIC46" s="489"/>
      <c r="FID46" s="489"/>
      <c r="FIE46" s="489"/>
      <c r="FIF46" s="489"/>
      <c r="FIG46" s="489"/>
      <c r="FIH46" s="489"/>
      <c r="FII46" s="489"/>
      <c r="FIJ46" s="489"/>
      <c r="FIK46" s="489"/>
      <c r="FIL46" s="489"/>
      <c r="FIM46" s="489"/>
      <c r="FIN46" s="489"/>
      <c r="FIO46" s="489"/>
      <c r="FIP46" s="489"/>
      <c r="FIQ46" s="489"/>
      <c r="FIR46" s="489"/>
      <c r="FIS46" s="489"/>
      <c r="FIT46" s="489"/>
      <c r="FIU46" s="489"/>
      <c r="FIV46" s="489"/>
      <c r="FIW46" s="489"/>
      <c r="FIX46" s="489"/>
      <c r="FIY46" s="489"/>
      <c r="FIZ46" s="489"/>
      <c r="FJA46" s="489"/>
      <c r="FJB46" s="489"/>
      <c r="FJC46" s="489"/>
      <c r="FJD46" s="489"/>
      <c r="FJE46" s="489"/>
      <c r="FJF46" s="489"/>
      <c r="FJG46" s="489"/>
      <c r="FJH46" s="489"/>
      <c r="FJI46" s="489"/>
      <c r="FJJ46" s="489"/>
      <c r="FJK46" s="489"/>
      <c r="FJL46" s="489"/>
      <c r="FJM46" s="489"/>
      <c r="FJN46" s="489"/>
      <c r="FJO46" s="489"/>
      <c r="FJP46" s="489"/>
      <c r="FJQ46" s="489"/>
      <c r="FJR46" s="489"/>
      <c r="FJS46" s="489"/>
      <c r="FJT46" s="489"/>
      <c r="FJU46" s="489"/>
      <c r="FJV46" s="489"/>
      <c r="FJW46" s="489"/>
      <c r="FJX46" s="489"/>
      <c r="FJY46" s="489"/>
      <c r="FJZ46" s="489"/>
      <c r="FKA46" s="489"/>
      <c r="FKB46" s="489"/>
      <c r="FKC46" s="489"/>
      <c r="FKD46" s="489"/>
      <c r="FKE46" s="489"/>
      <c r="FKF46" s="489"/>
      <c r="FKG46" s="489"/>
      <c r="FKH46" s="489"/>
      <c r="FKI46" s="489"/>
      <c r="FKJ46" s="489"/>
      <c r="FKK46" s="489"/>
      <c r="FKL46" s="489"/>
      <c r="FKM46" s="489"/>
      <c r="FKN46" s="489"/>
      <c r="FKO46" s="489"/>
      <c r="FKP46" s="489"/>
      <c r="FKQ46" s="489"/>
      <c r="FKR46" s="489"/>
      <c r="FKS46" s="489"/>
      <c r="FKT46" s="489"/>
      <c r="FKU46" s="489"/>
      <c r="FKV46" s="489"/>
      <c r="FKW46" s="489"/>
      <c r="FKX46" s="489"/>
      <c r="FKY46" s="489"/>
      <c r="FKZ46" s="489"/>
      <c r="FLA46" s="489"/>
      <c r="FLB46" s="489"/>
      <c r="FLC46" s="489"/>
      <c r="FLD46" s="489"/>
      <c r="FLE46" s="489"/>
      <c r="FLF46" s="489"/>
      <c r="FLG46" s="489"/>
      <c r="FLH46" s="489"/>
      <c r="FLI46" s="489"/>
      <c r="FLJ46" s="489"/>
      <c r="FLK46" s="489"/>
      <c r="FLL46" s="489"/>
      <c r="FLM46" s="489"/>
      <c r="FLN46" s="489"/>
      <c r="FLO46" s="489"/>
      <c r="FLP46" s="489"/>
      <c r="FLQ46" s="489"/>
      <c r="FLR46" s="489"/>
      <c r="FLS46" s="489"/>
      <c r="FLT46" s="489"/>
      <c r="FLU46" s="489"/>
      <c r="FLV46" s="489"/>
      <c r="FLW46" s="489"/>
      <c r="FLX46" s="489"/>
      <c r="FLY46" s="489"/>
      <c r="FLZ46" s="489"/>
      <c r="FMA46" s="489"/>
      <c r="FMB46" s="489"/>
      <c r="FMC46" s="489"/>
      <c r="FMD46" s="489"/>
      <c r="FME46" s="489"/>
      <c r="FMF46" s="489"/>
      <c r="FMG46" s="489"/>
      <c r="FMH46" s="489"/>
      <c r="FMI46" s="489"/>
      <c r="FMJ46" s="489"/>
      <c r="FMK46" s="489"/>
      <c r="FML46" s="489"/>
      <c r="FMM46" s="489"/>
      <c r="FMN46" s="489"/>
      <c r="FMO46" s="489"/>
      <c r="FMP46" s="489"/>
      <c r="FMQ46" s="489"/>
      <c r="FMR46" s="489"/>
      <c r="FMS46" s="489"/>
      <c r="FMT46" s="489"/>
      <c r="FMU46" s="489"/>
      <c r="FMV46" s="489"/>
      <c r="FMW46" s="489"/>
      <c r="FMX46" s="489"/>
      <c r="FMY46" s="489"/>
      <c r="FMZ46" s="489"/>
      <c r="FNA46" s="489"/>
      <c r="FNB46" s="489"/>
      <c r="FNC46" s="489"/>
      <c r="FND46" s="489"/>
      <c r="FNE46" s="489"/>
      <c r="FNF46" s="489"/>
      <c r="FNG46" s="489"/>
      <c r="FNH46" s="489"/>
      <c r="FNI46" s="489"/>
      <c r="FNJ46" s="489"/>
      <c r="FNK46" s="489"/>
      <c r="FNL46" s="489"/>
      <c r="FNM46" s="489"/>
      <c r="FNN46" s="489"/>
      <c r="FNO46" s="489"/>
      <c r="FNP46" s="489"/>
      <c r="FNQ46" s="489"/>
      <c r="FNR46" s="489"/>
      <c r="FNS46" s="489"/>
      <c r="FNT46" s="489"/>
      <c r="FNU46" s="489"/>
      <c r="FNV46" s="489"/>
      <c r="FNW46" s="489"/>
      <c r="FNX46" s="489"/>
      <c r="FNY46" s="489"/>
      <c r="FNZ46" s="489"/>
      <c r="FOA46" s="489"/>
      <c r="FOB46" s="489"/>
      <c r="FOC46" s="489"/>
      <c r="FOD46" s="489"/>
      <c r="FOE46" s="489"/>
      <c r="FOF46" s="489"/>
      <c r="FOG46" s="489"/>
      <c r="FOH46" s="489"/>
      <c r="FOI46" s="489"/>
      <c r="FOJ46" s="489"/>
      <c r="FOK46" s="489"/>
      <c r="FOL46" s="489"/>
      <c r="FOM46" s="489"/>
      <c r="FON46" s="489"/>
      <c r="FOO46" s="489"/>
      <c r="FOP46" s="489"/>
      <c r="FOQ46" s="489"/>
      <c r="FOR46" s="489"/>
      <c r="FOS46" s="489"/>
      <c r="FOT46" s="489"/>
      <c r="FOU46" s="489"/>
      <c r="FOV46" s="489"/>
      <c r="FOW46" s="489"/>
      <c r="FOX46" s="489"/>
      <c r="FOY46" s="489"/>
      <c r="FOZ46" s="489"/>
      <c r="FPA46" s="489"/>
      <c r="FPB46" s="489"/>
      <c r="FPC46" s="489"/>
      <c r="FPD46" s="489"/>
      <c r="FPE46" s="489"/>
      <c r="FPF46" s="489"/>
      <c r="FPG46" s="489"/>
      <c r="FPH46" s="489"/>
      <c r="FPI46" s="489"/>
      <c r="FPJ46" s="489"/>
      <c r="FPK46" s="489"/>
      <c r="FPL46" s="489"/>
      <c r="FPM46" s="489"/>
      <c r="FPN46" s="489"/>
      <c r="FPO46" s="489"/>
      <c r="FPP46" s="489"/>
      <c r="FPQ46" s="489"/>
      <c r="FPR46" s="489"/>
      <c r="FPS46" s="489"/>
      <c r="FPT46" s="489"/>
      <c r="FPU46" s="489"/>
      <c r="FPV46" s="489"/>
      <c r="FPW46" s="489"/>
      <c r="FPX46" s="489"/>
      <c r="FPY46" s="489"/>
      <c r="FPZ46" s="489"/>
      <c r="FQA46" s="489"/>
      <c r="FQB46" s="489"/>
      <c r="FQC46" s="489"/>
      <c r="FQD46" s="489"/>
      <c r="FQE46" s="489"/>
      <c r="FQF46" s="489"/>
      <c r="FQG46" s="489"/>
      <c r="FQH46" s="489"/>
      <c r="FQI46" s="489"/>
      <c r="FQJ46" s="489"/>
      <c r="FQK46" s="489"/>
      <c r="FQL46" s="489"/>
      <c r="FQM46" s="489"/>
      <c r="FQN46" s="489"/>
      <c r="FQO46" s="489"/>
      <c r="FQP46" s="489"/>
      <c r="FQQ46" s="489"/>
      <c r="FQR46" s="489"/>
      <c r="FQS46" s="489"/>
      <c r="FQT46" s="489"/>
      <c r="FQU46" s="489"/>
      <c r="FQV46" s="489"/>
      <c r="FQW46" s="489"/>
      <c r="FQX46" s="489"/>
      <c r="FQY46" s="489"/>
      <c r="FQZ46" s="489"/>
      <c r="FRA46" s="489"/>
      <c r="FRB46" s="489"/>
      <c r="FRC46" s="489"/>
      <c r="FRD46" s="489"/>
      <c r="FRE46" s="489"/>
      <c r="FRF46" s="489"/>
      <c r="FRG46" s="489"/>
      <c r="FRH46" s="489"/>
      <c r="FRI46" s="489"/>
      <c r="FRJ46" s="489"/>
      <c r="FRK46" s="489"/>
      <c r="FRL46" s="489"/>
      <c r="FRM46" s="489"/>
      <c r="FRN46" s="489"/>
      <c r="FRO46" s="489"/>
      <c r="FRP46" s="489"/>
      <c r="FRQ46" s="489"/>
      <c r="FRR46" s="489"/>
      <c r="FRS46" s="489"/>
      <c r="FRT46" s="489"/>
      <c r="FRU46" s="489"/>
      <c r="FRV46" s="489"/>
      <c r="FRW46" s="489"/>
      <c r="FRX46" s="489"/>
      <c r="FRY46" s="489"/>
      <c r="FRZ46" s="489"/>
      <c r="FSA46" s="489"/>
      <c r="FSB46" s="489"/>
      <c r="FSC46" s="489"/>
      <c r="FSD46" s="489"/>
      <c r="FSE46" s="489"/>
      <c r="FSF46" s="489"/>
      <c r="FSG46" s="489"/>
      <c r="FSH46" s="489"/>
      <c r="FSI46" s="489"/>
      <c r="FSJ46" s="489"/>
      <c r="FSK46" s="489"/>
      <c r="FSL46" s="489"/>
      <c r="FSM46" s="489"/>
      <c r="FSN46" s="489"/>
      <c r="FSO46" s="489"/>
      <c r="FSP46" s="489"/>
      <c r="FSQ46" s="489"/>
      <c r="FSR46" s="489"/>
      <c r="FSS46" s="489"/>
      <c r="FST46" s="489"/>
      <c r="FSU46" s="489"/>
      <c r="FSV46" s="489"/>
      <c r="FSW46" s="489"/>
      <c r="FSX46" s="489"/>
      <c r="FSY46" s="489"/>
      <c r="FSZ46" s="489"/>
      <c r="FTA46" s="489"/>
      <c r="FTB46" s="489"/>
      <c r="FTC46" s="489"/>
      <c r="FTD46" s="489"/>
      <c r="FTE46" s="489"/>
      <c r="FTF46" s="489"/>
      <c r="FTG46" s="489"/>
      <c r="FTH46" s="489"/>
      <c r="FTI46" s="489"/>
      <c r="FTJ46" s="489"/>
      <c r="FTK46" s="489"/>
      <c r="FTL46" s="489"/>
      <c r="FTM46" s="489"/>
      <c r="FTN46" s="489"/>
      <c r="FTO46" s="489"/>
      <c r="FTP46" s="489"/>
      <c r="FTQ46" s="489"/>
      <c r="FTR46" s="489"/>
      <c r="FTS46" s="489"/>
      <c r="FTT46" s="489"/>
      <c r="FTU46" s="489"/>
      <c r="FTV46" s="489"/>
      <c r="FTW46" s="489"/>
      <c r="FTX46" s="489"/>
      <c r="FTY46" s="489"/>
      <c r="FTZ46" s="489"/>
      <c r="FUA46" s="489"/>
      <c r="FUB46" s="489"/>
      <c r="FUC46" s="489"/>
      <c r="FUD46" s="489"/>
      <c r="FUE46" s="489"/>
      <c r="FUF46" s="489"/>
      <c r="FUG46" s="489"/>
      <c r="FUH46" s="489"/>
      <c r="FUI46" s="489"/>
      <c r="FUJ46" s="489"/>
      <c r="FUK46" s="489"/>
      <c r="FUL46" s="489"/>
      <c r="FUM46" s="489"/>
      <c r="FUN46" s="489"/>
      <c r="FUO46" s="489"/>
      <c r="FUP46" s="489"/>
      <c r="FUQ46" s="489"/>
      <c r="FUR46" s="489"/>
      <c r="FUS46" s="489"/>
      <c r="FUT46" s="489"/>
      <c r="FUU46" s="489"/>
      <c r="FUV46" s="489"/>
      <c r="FUW46" s="489"/>
      <c r="FUX46" s="489"/>
      <c r="FUY46" s="489"/>
      <c r="FUZ46" s="489"/>
      <c r="FVA46" s="489"/>
      <c r="FVB46" s="489"/>
      <c r="FVC46" s="489"/>
      <c r="FVD46" s="489"/>
      <c r="FVE46" s="489"/>
      <c r="FVF46" s="489"/>
      <c r="FVG46" s="489"/>
      <c r="FVH46" s="489"/>
      <c r="FVI46" s="489"/>
      <c r="FVJ46" s="489"/>
      <c r="FVK46" s="489"/>
      <c r="FVL46" s="489"/>
      <c r="FVM46" s="489"/>
      <c r="FVN46" s="489"/>
      <c r="FVO46" s="489"/>
      <c r="FVP46" s="489"/>
      <c r="FVQ46" s="489"/>
      <c r="FVR46" s="489"/>
      <c r="FVS46" s="489"/>
      <c r="FVT46" s="489"/>
      <c r="FVU46" s="489"/>
      <c r="FVV46" s="489"/>
      <c r="FVW46" s="489"/>
      <c r="FVX46" s="489"/>
      <c r="FVY46" s="489"/>
      <c r="FVZ46" s="489"/>
      <c r="FWA46" s="489"/>
      <c r="FWB46" s="489"/>
      <c r="FWC46" s="489"/>
      <c r="FWD46" s="489"/>
      <c r="FWE46" s="489"/>
      <c r="FWF46" s="489"/>
      <c r="FWG46" s="489"/>
      <c r="FWH46" s="489"/>
      <c r="FWI46" s="489"/>
      <c r="FWJ46" s="489"/>
      <c r="FWK46" s="489"/>
      <c r="FWL46" s="489"/>
      <c r="FWM46" s="489"/>
      <c r="FWN46" s="489"/>
      <c r="FWO46" s="489"/>
      <c r="FWP46" s="489"/>
      <c r="FWQ46" s="489"/>
      <c r="FWR46" s="489"/>
      <c r="FWS46" s="489"/>
      <c r="FWT46" s="489"/>
      <c r="FWU46" s="489"/>
      <c r="FWV46" s="489"/>
      <c r="FWW46" s="489"/>
      <c r="FWX46" s="489"/>
      <c r="FWY46" s="489"/>
      <c r="FWZ46" s="489"/>
      <c r="FXA46" s="489"/>
      <c r="FXB46" s="489"/>
      <c r="FXC46" s="489"/>
      <c r="FXD46" s="489"/>
      <c r="FXE46" s="489"/>
      <c r="FXF46" s="489"/>
      <c r="FXG46" s="489"/>
      <c r="FXH46" s="489"/>
      <c r="FXI46" s="489"/>
      <c r="FXJ46" s="489"/>
      <c r="FXK46" s="489"/>
      <c r="FXL46" s="489"/>
      <c r="FXM46" s="489"/>
      <c r="FXN46" s="489"/>
      <c r="FXO46" s="489"/>
      <c r="FXP46" s="489"/>
      <c r="FXQ46" s="489"/>
      <c r="FXR46" s="489"/>
      <c r="FXS46" s="489"/>
      <c r="FXT46" s="489"/>
      <c r="FXU46" s="489"/>
      <c r="FXV46" s="489"/>
      <c r="FXW46" s="489"/>
      <c r="FXX46" s="489"/>
      <c r="FXY46" s="489"/>
      <c r="FXZ46" s="489"/>
      <c r="FYA46" s="489"/>
      <c r="FYB46" s="489"/>
      <c r="FYC46" s="489"/>
      <c r="FYD46" s="489"/>
      <c r="FYE46" s="489"/>
      <c r="FYF46" s="489"/>
      <c r="FYG46" s="489"/>
      <c r="FYH46" s="489"/>
      <c r="FYI46" s="489"/>
      <c r="FYJ46" s="489"/>
      <c r="FYK46" s="489"/>
      <c r="FYL46" s="489"/>
      <c r="FYM46" s="489"/>
      <c r="FYN46" s="489"/>
      <c r="FYO46" s="489"/>
      <c r="FYP46" s="489"/>
      <c r="FYQ46" s="489"/>
      <c r="FYR46" s="489"/>
      <c r="FYS46" s="489"/>
      <c r="FYT46" s="489"/>
      <c r="FYU46" s="489"/>
      <c r="FYV46" s="489"/>
      <c r="FYW46" s="489"/>
      <c r="FYX46" s="489"/>
      <c r="FYY46" s="489"/>
      <c r="FYZ46" s="489"/>
      <c r="FZA46" s="489"/>
      <c r="FZB46" s="489"/>
      <c r="FZC46" s="489"/>
      <c r="FZD46" s="489"/>
      <c r="FZE46" s="489"/>
      <c r="FZF46" s="489"/>
      <c r="FZG46" s="489"/>
      <c r="FZH46" s="489"/>
      <c r="FZI46" s="489"/>
      <c r="FZJ46" s="489"/>
      <c r="FZK46" s="489"/>
      <c r="FZL46" s="489"/>
      <c r="FZM46" s="489"/>
      <c r="FZN46" s="489"/>
      <c r="FZO46" s="489"/>
      <c r="FZP46" s="489"/>
      <c r="FZQ46" s="489"/>
      <c r="FZR46" s="489"/>
      <c r="FZS46" s="489"/>
      <c r="FZT46" s="489"/>
      <c r="FZU46" s="489"/>
      <c r="FZV46" s="489"/>
      <c r="FZW46" s="489"/>
      <c r="FZX46" s="489"/>
      <c r="FZY46" s="489"/>
      <c r="FZZ46" s="489"/>
      <c r="GAA46" s="489"/>
      <c r="GAB46" s="489"/>
      <c r="GAC46" s="489"/>
      <c r="GAD46" s="489"/>
      <c r="GAE46" s="489"/>
      <c r="GAF46" s="489"/>
      <c r="GAG46" s="489"/>
      <c r="GAH46" s="489"/>
      <c r="GAI46" s="489"/>
      <c r="GAJ46" s="489"/>
      <c r="GAK46" s="489"/>
      <c r="GAL46" s="489"/>
      <c r="GAM46" s="489"/>
      <c r="GAN46" s="489"/>
      <c r="GAO46" s="489"/>
      <c r="GAP46" s="489"/>
      <c r="GAQ46" s="489"/>
      <c r="GAR46" s="489"/>
      <c r="GAS46" s="489"/>
      <c r="GAT46" s="489"/>
      <c r="GAU46" s="489"/>
      <c r="GAV46" s="489"/>
      <c r="GAW46" s="489"/>
      <c r="GAX46" s="489"/>
      <c r="GAY46" s="489"/>
      <c r="GAZ46" s="489"/>
      <c r="GBA46" s="489"/>
      <c r="GBB46" s="489"/>
      <c r="GBC46" s="489"/>
      <c r="GBD46" s="489"/>
      <c r="GBE46" s="489"/>
      <c r="GBF46" s="489"/>
      <c r="GBG46" s="489"/>
      <c r="GBH46" s="489"/>
      <c r="GBI46" s="489"/>
      <c r="GBJ46" s="489"/>
      <c r="GBK46" s="489"/>
      <c r="GBL46" s="489"/>
      <c r="GBM46" s="489"/>
      <c r="GBN46" s="489"/>
      <c r="GBO46" s="489"/>
      <c r="GBP46" s="489"/>
      <c r="GBQ46" s="489"/>
      <c r="GBR46" s="489"/>
      <c r="GBS46" s="489"/>
      <c r="GBT46" s="489"/>
      <c r="GBU46" s="489"/>
      <c r="GBV46" s="489"/>
      <c r="GBW46" s="489"/>
      <c r="GBX46" s="489"/>
      <c r="GBY46" s="489"/>
      <c r="GBZ46" s="489"/>
      <c r="GCA46" s="489"/>
      <c r="GCB46" s="489"/>
      <c r="GCC46" s="489"/>
      <c r="GCD46" s="489"/>
      <c r="GCE46" s="489"/>
      <c r="GCF46" s="489"/>
      <c r="GCG46" s="489"/>
      <c r="GCH46" s="489"/>
      <c r="GCI46" s="489"/>
      <c r="GCJ46" s="489"/>
      <c r="GCK46" s="489"/>
      <c r="GCL46" s="489"/>
      <c r="GCM46" s="489"/>
      <c r="GCN46" s="489"/>
      <c r="GCO46" s="489"/>
      <c r="GCP46" s="489"/>
      <c r="GCQ46" s="489"/>
      <c r="GCR46" s="489"/>
      <c r="GCS46" s="489"/>
      <c r="GCT46" s="489"/>
      <c r="GCU46" s="489"/>
      <c r="GCV46" s="489"/>
      <c r="GCW46" s="489"/>
      <c r="GCX46" s="489"/>
      <c r="GCY46" s="489"/>
      <c r="GCZ46" s="489"/>
      <c r="GDA46" s="489"/>
      <c r="GDB46" s="489"/>
      <c r="GDC46" s="489"/>
      <c r="GDD46" s="489"/>
      <c r="GDE46" s="489"/>
      <c r="GDF46" s="489"/>
      <c r="GDG46" s="489"/>
      <c r="GDH46" s="489"/>
      <c r="GDI46" s="489"/>
      <c r="GDJ46" s="489"/>
      <c r="GDK46" s="489"/>
      <c r="GDL46" s="489"/>
      <c r="GDM46" s="489"/>
      <c r="GDN46" s="489"/>
      <c r="GDO46" s="489"/>
      <c r="GDP46" s="489"/>
      <c r="GDQ46" s="489"/>
      <c r="GDR46" s="489"/>
      <c r="GDS46" s="489"/>
      <c r="GDT46" s="489"/>
      <c r="GDU46" s="489"/>
      <c r="GDV46" s="489"/>
      <c r="GDW46" s="489"/>
      <c r="GDX46" s="489"/>
      <c r="GDY46" s="489"/>
      <c r="GDZ46" s="489"/>
      <c r="GEA46" s="489"/>
      <c r="GEB46" s="489"/>
      <c r="GEC46" s="489"/>
      <c r="GED46" s="489"/>
      <c r="GEE46" s="489"/>
      <c r="GEF46" s="489"/>
      <c r="GEG46" s="489"/>
      <c r="GEH46" s="489"/>
      <c r="GEI46" s="489"/>
      <c r="GEJ46" s="489"/>
      <c r="GEK46" s="489"/>
      <c r="GEL46" s="489"/>
      <c r="GEM46" s="489"/>
      <c r="GEN46" s="489"/>
      <c r="GEO46" s="489"/>
      <c r="GEP46" s="489"/>
      <c r="GEQ46" s="489"/>
      <c r="GER46" s="489"/>
      <c r="GES46" s="489"/>
      <c r="GET46" s="489"/>
      <c r="GEU46" s="489"/>
      <c r="GEV46" s="489"/>
      <c r="GEW46" s="489"/>
      <c r="GEX46" s="489"/>
      <c r="GEY46" s="489"/>
      <c r="GEZ46" s="489"/>
      <c r="GFA46" s="489"/>
      <c r="GFB46" s="489"/>
      <c r="GFC46" s="489"/>
      <c r="GFD46" s="489"/>
      <c r="GFE46" s="489"/>
      <c r="GFF46" s="489"/>
      <c r="GFG46" s="489"/>
      <c r="GFH46" s="489"/>
      <c r="GFI46" s="489"/>
      <c r="GFJ46" s="489"/>
      <c r="GFK46" s="489"/>
      <c r="GFL46" s="489"/>
      <c r="GFM46" s="489"/>
      <c r="GFN46" s="489"/>
      <c r="GFO46" s="489"/>
      <c r="GFP46" s="489"/>
      <c r="GFQ46" s="489"/>
      <c r="GFR46" s="489"/>
      <c r="GFS46" s="489"/>
      <c r="GFT46" s="489"/>
      <c r="GFU46" s="489"/>
      <c r="GFV46" s="489"/>
      <c r="GFW46" s="489"/>
      <c r="GFX46" s="489"/>
      <c r="GFY46" s="489"/>
      <c r="GFZ46" s="489"/>
      <c r="GGA46" s="489"/>
      <c r="GGB46" s="489"/>
      <c r="GGC46" s="489"/>
      <c r="GGD46" s="489"/>
      <c r="GGE46" s="489"/>
      <c r="GGF46" s="489"/>
      <c r="GGG46" s="489"/>
      <c r="GGH46" s="489"/>
      <c r="GGI46" s="489"/>
      <c r="GGJ46" s="489"/>
      <c r="GGK46" s="489"/>
      <c r="GGL46" s="489"/>
      <c r="GGM46" s="489"/>
      <c r="GGN46" s="489"/>
      <c r="GGO46" s="489"/>
      <c r="GGP46" s="489"/>
      <c r="GGQ46" s="489"/>
      <c r="GGR46" s="489"/>
      <c r="GGS46" s="489"/>
      <c r="GGT46" s="489"/>
      <c r="GGU46" s="489"/>
      <c r="GGV46" s="489"/>
      <c r="GGW46" s="489"/>
      <c r="GGX46" s="489"/>
      <c r="GGY46" s="489"/>
      <c r="GGZ46" s="489"/>
      <c r="GHA46" s="489"/>
      <c r="GHB46" s="489"/>
      <c r="GHC46" s="489"/>
      <c r="GHD46" s="489"/>
      <c r="GHE46" s="489"/>
      <c r="GHF46" s="489"/>
      <c r="GHG46" s="489"/>
      <c r="GHH46" s="489"/>
      <c r="GHI46" s="489"/>
      <c r="GHJ46" s="489"/>
      <c r="GHK46" s="489"/>
      <c r="GHL46" s="489"/>
      <c r="GHM46" s="489"/>
      <c r="GHN46" s="489"/>
      <c r="GHO46" s="489"/>
      <c r="GHP46" s="489"/>
      <c r="GHQ46" s="489"/>
      <c r="GHR46" s="489"/>
      <c r="GHS46" s="489"/>
      <c r="GHT46" s="489"/>
      <c r="GHU46" s="489"/>
      <c r="GHV46" s="489"/>
      <c r="GHW46" s="489"/>
      <c r="GHX46" s="489"/>
      <c r="GHY46" s="489"/>
      <c r="GHZ46" s="489"/>
      <c r="GIA46" s="489"/>
      <c r="GIB46" s="489"/>
      <c r="GIC46" s="489"/>
      <c r="GID46" s="489"/>
      <c r="GIE46" s="489"/>
      <c r="GIF46" s="489"/>
      <c r="GIG46" s="489"/>
      <c r="GIH46" s="489"/>
      <c r="GII46" s="489"/>
      <c r="GIJ46" s="489"/>
      <c r="GIK46" s="489"/>
      <c r="GIL46" s="489"/>
      <c r="GIM46" s="489"/>
      <c r="GIN46" s="489"/>
      <c r="GIO46" s="489"/>
      <c r="GIP46" s="489"/>
      <c r="GIQ46" s="489"/>
      <c r="GIR46" s="489"/>
      <c r="GIS46" s="489"/>
      <c r="GIT46" s="489"/>
      <c r="GIU46" s="489"/>
      <c r="GIV46" s="489"/>
      <c r="GIW46" s="489"/>
      <c r="GIX46" s="489"/>
      <c r="GIY46" s="489"/>
      <c r="GIZ46" s="489"/>
      <c r="GJA46" s="489"/>
      <c r="GJB46" s="489"/>
      <c r="GJC46" s="489"/>
      <c r="GJD46" s="489"/>
      <c r="GJE46" s="489"/>
      <c r="GJF46" s="489"/>
      <c r="GJG46" s="489"/>
      <c r="GJH46" s="489"/>
      <c r="GJI46" s="489"/>
      <c r="GJJ46" s="489"/>
      <c r="GJK46" s="489"/>
      <c r="GJL46" s="489"/>
      <c r="GJM46" s="489"/>
      <c r="GJN46" s="489"/>
      <c r="GJO46" s="489"/>
      <c r="GJP46" s="489"/>
      <c r="GJQ46" s="489"/>
      <c r="GJR46" s="489"/>
      <c r="GJS46" s="489"/>
      <c r="GJT46" s="489"/>
      <c r="GJU46" s="489"/>
      <c r="GJV46" s="489"/>
      <c r="GJW46" s="489"/>
      <c r="GJX46" s="489"/>
      <c r="GJY46" s="489"/>
      <c r="GJZ46" s="489"/>
      <c r="GKA46" s="489"/>
      <c r="GKB46" s="489"/>
      <c r="GKC46" s="489"/>
      <c r="GKD46" s="489"/>
      <c r="GKE46" s="489"/>
      <c r="GKF46" s="489"/>
      <c r="GKG46" s="489"/>
      <c r="GKH46" s="489"/>
      <c r="GKI46" s="489"/>
      <c r="GKJ46" s="489"/>
      <c r="GKK46" s="489"/>
      <c r="GKL46" s="489"/>
      <c r="GKM46" s="489"/>
      <c r="GKN46" s="489"/>
      <c r="GKO46" s="489"/>
      <c r="GKP46" s="489"/>
      <c r="GKQ46" s="489"/>
      <c r="GKR46" s="489"/>
      <c r="GKS46" s="489"/>
      <c r="GKT46" s="489"/>
      <c r="GKU46" s="489"/>
      <c r="GKV46" s="489"/>
      <c r="GKW46" s="489"/>
      <c r="GKX46" s="489"/>
      <c r="GKY46" s="489"/>
      <c r="GKZ46" s="489"/>
      <c r="GLA46" s="489"/>
      <c r="GLB46" s="489"/>
      <c r="GLC46" s="489"/>
      <c r="GLD46" s="489"/>
      <c r="GLE46" s="489"/>
      <c r="GLF46" s="489"/>
      <c r="GLG46" s="489"/>
      <c r="GLH46" s="489"/>
      <c r="GLI46" s="489"/>
      <c r="GLJ46" s="489"/>
      <c r="GLK46" s="489"/>
      <c r="GLL46" s="489"/>
      <c r="GLM46" s="489"/>
      <c r="GLN46" s="489"/>
      <c r="GLO46" s="489"/>
      <c r="GLP46" s="489"/>
      <c r="GLQ46" s="489"/>
      <c r="GLR46" s="489"/>
      <c r="GLS46" s="489"/>
      <c r="GLT46" s="489"/>
      <c r="GLU46" s="489"/>
      <c r="GLV46" s="489"/>
      <c r="GLW46" s="489"/>
      <c r="GLX46" s="489"/>
      <c r="GLY46" s="489"/>
      <c r="GLZ46" s="489"/>
      <c r="GMA46" s="489"/>
      <c r="GMB46" s="489"/>
      <c r="GMC46" s="489"/>
      <c r="GMD46" s="489"/>
      <c r="GME46" s="489"/>
      <c r="GMF46" s="489"/>
      <c r="GMG46" s="489"/>
      <c r="GMH46" s="489"/>
      <c r="GMI46" s="489"/>
      <c r="GMJ46" s="489"/>
      <c r="GMK46" s="489"/>
      <c r="GML46" s="489"/>
      <c r="GMM46" s="489"/>
      <c r="GMN46" s="489"/>
      <c r="GMO46" s="489"/>
      <c r="GMP46" s="489"/>
      <c r="GMQ46" s="489"/>
      <c r="GMR46" s="489"/>
      <c r="GMS46" s="489"/>
      <c r="GMT46" s="489"/>
      <c r="GMU46" s="489"/>
      <c r="GMV46" s="489"/>
      <c r="GMW46" s="489"/>
      <c r="GMX46" s="489"/>
      <c r="GMY46" s="489"/>
      <c r="GMZ46" s="489"/>
      <c r="GNA46" s="489"/>
      <c r="GNB46" s="489"/>
      <c r="GNC46" s="489"/>
      <c r="GND46" s="489"/>
      <c r="GNE46" s="489"/>
      <c r="GNF46" s="489"/>
      <c r="GNG46" s="489"/>
      <c r="GNH46" s="489"/>
      <c r="GNI46" s="489"/>
      <c r="GNJ46" s="489"/>
      <c r="GNK46" s="489"/>
      <c r="GNL46" s="489"/>
      <c r="GNM46" s="489"/>
      <c r="GNN46" s="489"/>
      <c r="GNO46" s="489"/>
      <c r="GNP46" s="489"/>
      <c r="GNQ46" s="489"/>
      <c r="GNR46" s="489"/>
      <c r="GNS46" s="489"/>
      <c r="GNT46" s="489"/>
      <c r="GNU46" s="489"/>
      <c r="GNV46" s="489"/>
      <c r="GNW46" s="489"/>
      <c r="GNX46" s="489"/>
      <c r="GNY46" s="489"/>
      <c r="GNZ46" s="489"/>
      <c r="GOA46" s="489"/>
      <c r="GOB46" s="489"/>
      <c r="GOC46" s="489"/>
      <c r="GOD46" s="489"/>
      <c r="GOE46" s="489"/>
      <c r="GOF46" s="489"/>
      <c r="GOG46" s="489"/>
      <c r="GOH46" s="489"/>
      <c r="GOI46" s="489"/>
      <c r="GOJ46" s="489"/>
      <c r="GOK46" s="489"/>
      <c r="GOL46" s="489"/>
      <c r="GOM46" s="489"/>
      <c r="GON46" s="489"/>
      <c r="GOO46" s="489"/>
      <c r="GOP46" s="489"/>
      <c r="GOQ46" s="489"/>
      <c r="GOR46" s="489"/>
      <c r="GOS46" s="489"/>
      <c r="GOT46" s="489"/>
      <c r="GOU46" s="489"/>
      <c r="GOV46" s="489"/>
      <c r="GOW46" s="489"/>
      <c r="GOX46" s="489"/>
      <c r="GOY46" s="489"/>
      <c r="GOZ46" s="489"/>
      <c r="GPA46" s="489"/>
      <c r="GPB46" s="489"/>
      <c r="GPC46" s="489"/>
      <c r="GPD46" s="489"/>
      <c r="GPE46" s="489"/>
      <c r="GPF46" s="489"/>
      <c r="GPG46" s="489"/>
      <c r="GPH46" s="489"/>
      <c r="GPI46" s="489"/>
      <c r="GPJ46" s="489"/>
      <c r="GPK46" s="489"/>
      <c r="GPL46" s="489"/>
      <c r="GPM46" s="489"/>
      <c r="GPN46" s="489"/>
      <c r="GPO46" s="489"/>
      <c r="GPP46" s="489"/>
      <c r="GPQ46" s="489"/>
      <c r="GPR46" s="489"/>
      <c r="GPS46" s="489"/>
      <c r="GPT46" s="489"/>
      <c r="GPU46" s="489"/>
      <c r="GPV46" s="489"/>
      <c r="GPW46" s="489"/>
      <c r="GPX46" s="489"/>
      <c r="GPY46" s="489"/>
      <c r="GPZ46" s="489"/>
      <c r="GQA46" s="489"/>
      <c r="GQB46" s="489"/>
      <c r="GQC46" s="489"/>
      <c r="GQD46" s="489"/>
      <c r="GQE46" s="489"/>
      <c r="GQF46" s="489"/>
      <c r="GQG46" s="489"/>
      <c r="GQH46" s="489"/>
      <c r="GQI46" s="489"/>
      <c r="GQJ46" s="489"/>
      <c r="GQK46" s="489"/>
      <c r="GQL46" s="489"/>
      <c r="GQM46" s="489"/>
      <c r="GQN46" s="489"/>
      <c r="GQO46" s="489"/>
      <c r="GQP46" s="489"/>
      <c r="GQQ46" s="489"/>
      <c r="GQR46" s="489"/>
      <c r="GQS46" s="489"/>
      <c r="GQT46" s="489"/>
      <c r="GQU46" s="489"/>
      <c r="GQV46" s="489"/>
      <c r="GQW46" s="489"/>
      <c r="GQX46" s="489"/>
      <c r="GQY46" s="489"/>
      <c r="GQZ46" s="489"/>
      <c r="GRA46" s="489"/>
      <c r="GRB46" s="489"/>
      <c r="GRC46" s="489"/>
      <c r="GRD46" s="489"/>
      <c r="GRE46" s="489"/>
      <c r="GRF46" s="489"/>
      <c r="GRG46" s="489"/>
      <c r="GRH46" s="489"/>
      <c r="GRI46" s="489"/>
      <c r="GRJ46" s="489"/>
      <c r="GRK46" s="489"/>
      <c r="GRL46" s="489"/>
      <c r="GRM46" s="489"/>
      <c r="GRN46" s="489"/>
      <c r="GRO46" s="489"/>
      <c r="GRP46" s="489"/>
      <c r="GRQ46" s="489"/>
      <c r="GRR46" s="489"/>
      <c r="GRS46" s="489"/>
      <c r="GRT46" s="489"/>
      <c r="GRU46" s="489"/>
      <c r="GRV46" s="489"/>
      <c r="GRW46" s="489"/>
      <c r="GRX46" s="489"/>
      <c r="GRY46" s="489"/>
      <c r="GRZ46" s="489"/>
      <c r="GSA46" s="489"/>
      <c r="GSB46" s="489"/>
      <c r="GSC46" s="489"/>
      <c r="GSD46" s="489"/>
      <c r="GSE46" s="489"/>
      <c r="GSF46" s="489"/>
      <c r="GSG46" s="489"/>
      <c r="GSH46" s="489"/>
      <c r="GSI46" s="489"/>
      <c r="GSJ46" s="489"/>
      <c r="GSK46" s="489"/>
      <c r="GSL46" s="489"/>
      <c r="GSM46" s="489"/>
      <c r="GSN46" s="489"/>
      <c r="GSO46" s="489"/>
      <c r="GSP46" s="489"/>
      <c r="GSQ46" s="489"/>
      <c r="GSR46" s="489"/>
      <c r="GSS46" s="489"/>
      <c r="GST46" s="489"/>
      <c r="GSU46" s="489"/>
      <c r="GSV46" s="489"/>
      <c r="GSW46" s="489"/>
      <c r="GSX46" s="489"/>
      <c r="GSY46" s="489"/>
      <c r="GSZ46" s="489"/>
      <c r="GTA46" s="489"/>
      <c r="GTB46" s="489"/>
      <c r="GTC46" s="489"/>
      <c r="GTD46" s="489"/>
      <c r="GTE46" s="489"/>
      <c r="GTF46" s="489"/>
      <c r="GTG46" s="489"/>
      <c r="GTH46" s="489"/>
      <c r="GTI46" s="489"/>
      <c r="GTJ46" s="489"/>
      <c r="GTK46" s="489"/>
      <c r="GTL46" s="489"/>
      <c r="GTM46" s="489"/>
      <c r="GTN46" s="489"/>
      <c r="GTO46" s="489"/>
      <c r="GTP46" s="489"/>
      <c r="GTQ46" s="489"/>
      <c r="GTR46" s="489"/>
      <c r="GTS46" s="489"/>
      <c r="GTT46" s="489"/>
      <c r="GTU46" s="489"/>
      <c r="GTV46" s="489"/>
      <c r="GTW46" s="489"/>
      <c r="GTX46" s="489"/>
      <c r="GTY46" s="489"/>
      <c r="GTZ46" s="489"/>
      <c r="GUA46" s="489"/>
      <c r="GUB46" s="489"/>
      <c r="GUC46" s="489"/>
      <c r="GUD46" s="489"/>
      <c r="GUE46" s="489"/>
      <c r="GUF46" s="489"/>
      <c r="GUG46" s="489"/>
      <c r="GUH46" s="489"/>
      <c r="GUI46" s="489"/>
      <c r="GUJ46" s="489"/>
      <c r="GUK46" s="489"/>
      <c r="GUL46" s="489"/>
      <c r="GUM46" s="489"/>
      <c r="GUN46" s="489"/>
      <c r="GUO46" s="489"/>
      <c r="GUP46" s="489"/>
      <c r="GUQ46" s="489"/>
      <c r="GUR46" s="489"/>
      <c r="GUS46" s="489"/>
      <c r="GUT46" s="489"/>
      <c r="GUU46" s="489"/>
      <c r="GUV46" s="489"/>
      <c r="GUW46" s="489"/>
      <c r="GUX46" s="489"/>
      <c r="GUY46" s="489"/>
      <c r="GUZ46" s="489"/>
      <c r="GVA46" s="489"/>
      <c r="GVB46" s="489"/>
      <c r="GVC46" s="489"/>
      <c r="GVD46" s="489"/>
      <c r="GVE46" s="489"/>
      <c r="GVF46" s="489"/>
      <c r="GVG46" s="489"/>
      <c r="GVH46" s="489"/>
      <c r="GVI46" s="489"/>
      <c r="GVJ46" s="489"/>
      <c r="GVK46" s="489"/>
      <c r="GVL46" s="489"/>
      <c r="GVM46" s="489"/>
      <c r="GVN46" s="489"/>
      <c r="GVO46" s="489"/>
      <c r="GVP46" s="489"/>
      <c r="GVQ46" s="489"/>
      <c r="GVR46" s="489"/>
      <c r="GVS46" s="489"/>
      <c r="GVT46" s="489"/>
      <c r="GVU46" s="489"/>
      <c r="GVV46" s="489"/>
      <c r="GVW46" s="489"/>
      <c r="GVX46" s="489"/>
      <c r="GVY46" s="489"/>
      <c r="GVZ46" s="489"/>
      <c r="GWA46" s="489"/>
      <c r="GWB46" s="489"/>
      <c r="GWC46" s="489"/>
      <c r="GWD46" s="489"/>
      <c r="GWE46" s="489"/>
      <c r="GWF46" s="489"/>
      <c r="GWG46" s="489"/>
      <c r="GWH46" s="489"/>
      <c r="GWI46" s="489"/>
      <c r="GWJ46" s="489"/>
      <c r="GWK46" s="489"/>
      <c r="GWL46" s="489"/>
      <c r="GWM46" s="489"/>
      <c r="GWN46" s="489"/>
      <c r="GWO46" s="489"/>
      <c r="GWP46" s="489"/>
      <c r="GWQ46" s="489"/>
      <c r="GWR46" s="489"/>
      <c r="GWS46" s="489"/>
      <c r="GWT46" s="489"/>
      <c r="GWU46" s="489"/>
      <c r="GWV46" s="489"/>
      <c r="GWW46" s="489"/>
      <c r="GWX46" s="489"/>
      <c r="GWY46" s="489"/>
      <c r="GWZ46" s="489"/>
      <c r="GXA46" s="489"/>
      <c r="GXB46" s="489"/>
      <c r="GXC46" s="489"/>
      <c r="GXD46" s="489"/>
      <c r="GXE46" s="489"/>
      <c r="GXF46" s="489"/>
      <c r="GXG46" s="489"/>
      <c r="GXH46" s="489"/>
      <c r="GXI46" s="489"/>
      <c r="GXJ46" s="489"/>
      <c r="GXK46" s="489"/>
      <c r="GXL46" s="489"/>
      <c r="GXM46" s="489"/>
      <c r="GXN46" s="489"/>
      <c r="GXO46" s="489"/>
      <c r="GXP46" s="489"/>
      <c r="GXQ46" s="489"/>
      <c r="GXR46" s="489"/>
      <c r="GXS46" s="489"/>
      <c r="GXT46" s="489"/>
      <c r="GXU46" s="489"/>
      <c r="GXV46" s="489"/>
      <c r="GXW46" s="489"/>
      <c r="GXX46" s="489"/>
      <c r="GXY46" s="489"/>
      <c r="GXZ46" s="489"/>
      <c r="GYA46" s="489"/>
      <c r="GYB46" s="489"/>
      <c r="GYC46" s="489"/>
      <c r="GYD46" s="489"/>
      <c r="GYE46" s="489"/>
      <c r="GYF46" s="489"/>
      <c r="GYG46" s="489"/>
      <c r="GYH46" s="489"/>
      <c r="GYI46" s="489"/>
      <c r="GYJ46" s="489"/>
      <c r="GYK46" s="489"/>
      <c r="GYL46" s="489"/>
      <c r="GYM46" s="489"/>
      <c r="GYN46" s="489"/>
      <c r="GYO46" s="489"/>
      <c r="GYP46" s="489"/>
      <c r="GYQ46" s="489"/>
      <c r="GYR46" s="489"/>
      <c r="GYS46" s="489"/>
      <c r="GYT46" s="489"/>
      <c r="GYU46" s="489"/>
      <c r="GYV46" s="489"/>
      <c r="GYW46" s="489"/>
      <c r="GYX46" s="489"/>
      <c r="GYY46" s="489"/>
      <c r="GYZ46" s="489"/>
      <c r="GZA46" s="489"/>
      <c r="GZB46" s="489"/>
      <c r="GZC46" s="489"/>
      <c r="GZD46" s="489"/>
      <c r="GZE46" s="489"/>
      <c r="GZF46" s="489"/>
      <c r="GZG46" s="489"/>
      <c r="GZH46" s="489"/>
      <c r="GZI46" s="489"/>
      <c r="GZJ46" s="489"/>
      <c r="GZK46" s="489"/>
      <c r="GZL46" s="489"/>
      <c r="GZM46" s="489"/>
      <c r="GZN46" s="489"/>
      <c r="GZO46" s="489"/>
      <c r="GZP46" s="489"/>
      <c r="GZQ46" s="489"/>
      <c r="GZR46" s="489"/>
      <c r="GZS46" s="489"/>
      <c r="GZT46" s="489"/>
      <c r="GZU46" s="489"/>
      <c r="GZV46" s="489"/>
      <c r="GZW46" s="489"/>
      <c r="GZX46" s="489"/>
      <c r="GZY46" s="489"/>
      <c r="GZZ46" s="489"/>
      <c r="HAA46" s="489"/>
      <c r="HAB46" s="489"/>
      <c r="HAC46" s="489"/>
      <c r="HAD46" s="489"/>
      <c r="HAE46" s="489"/>
      <c r="HAF46" s="489"/>
      <c r="HAG46" s="489"/>
      <c r="HAH46" s="489"/>
      <c r="HAI46" s="489"/>
      <c r="HAJ46" s="489"/>
      <c r="HAK46" s="489"/>
      <c r="HAL46" s="489"/>
      <c r="HAM46" s="489"/>
      <c r="HAN46" s="489"/>
      <c r="HAO46" s="489"/>
      <c r="HAP46" s="489"/>
      <c r="HAQ46" s="489"/>
      <c r="HAR46" s="489"/>
      <c r="HAS46" s="489"/>
      <c r="HAT46" s="489"/>
      <c r="HAU46" s="489"/>
      <c r="HAV46" s="489"/>
      <c r="HAW46" s="489"/>
      <c r="HAX46" s="489"/>
      <c r="HAY46" s="489"/>
      <c r="HAZ46" s="489"/>
      <c r="HBA46" s="489"/>
      <c r="HBB46" s="489"/>
      <c r="HBC46" s="489"/>
      <c r="HBD46" s="489"/>
      <c r="HBE46" s="489"/>
      <c r="HBF46" s="489"/>
      <c r="HBG46" s="489"/>
      <c r="HBH46" s="489"/>
      <c r="HBI46" s="489"/>
      <c r="HBJ46" s="489"/>
      <c r="HBK46" s="489"/>
      <c r="HBL46" s="489"/>
      <c r="HBM46" s="489"/>
      <c r="HBN46" s="489"/>
      <c r="HBO46" s="489"/>
      <c r="HBP46" s="489"/>
      <c r="HBQ46" s="489"/>
      <c r="HBR46" s="489"/>
      <c r="HBS46" s="489"/>
      <c r="HBT46" s="489"/>
      <c r="HBU46" s="489"/>
      <c r="HBV46" s="489"/>
      <c r="HBW46" s="489"/>
      <c r="HBX46" s="489"/>
      <c r="HBY46" s="489"/>
      <c r="HBZ46" s="489"/>
      <c r="HCA46" s="489"/>
      <c r="HCB46" s="489"/>
      <c r="HCC46" s="489"/>
      <c r="HCD46" s="489"/>
      <c r="HCE46" s="489"/>
      <c r="HCF46" s="489"/>
      <c r="HCG46" s="489"/>
      <c r="HCH46" s="489"/>
      <c r="HCI46" s="489"/>
      <c r="HCJ46" s="489"/>
      <c r="HCK46" s="489"/>
      <c r="HCL46" s="489"/>
      <c r="HCM46" s="489"/>
      <c r="HCN46" s="489"/>
      <c r="HCO46" s="489"/>
      <c r="HCP46" s="489"/>
      <c r="HCQ46" s="489"/>
      <c r="HCR46" s="489"/>
      <c r="HCS46" s="489"/>
      <c r="HCT46" s="489"/>
      <c r="HCU46" s="489"/>
      <c r="HCV46" s="489"/>
      <c r="HCW46" s="489"/>
      <c r="HCX46" s="489"/>
      <c r="HCY46" s="489"/>
      <c r="HCZ46" s="489"/>
      <c r="HDA46" s="489"/>
      <c r="HDB46" s="489"/>
      <c r="HDC46" s="489"/>
      <c r="HDD46" s="489"/>
      <c r="HDE46" s="489"/>
      <c r="HDF46" s="489"/>
      <c r="HDG46" s="489"/>
      <c r="HDH46" s="489"/>
      <c r="HDI46" s="489"/>
      <c r="HDJ46" s="489"/>
      <c r="HDK46" s="489"/>
      <c r="HDL46" s="489"/>
      <c r="HDM46" s="489"/>
      <c r="HDN46" s="489"/>
      <c r="HDO46" s="489"/>
      <c r="HDP46" s="489"/>
      <c r="HDQ46" s="489"/>
      <c r="HDR46" s="489"/>
      <c r="HDS46" s="489"/>
      <c r="HDT46" s="489"/>
      <c r="HDU46" s="489"/>
      <c r="HDV46" s="489"/>
      <c r="HDW46" s="489"/>
      <c r="HDX46" s="489"/>
      <c r="HDY46" s="489"/>
      <c r="HDZ46" s="489"/>
      <c r="HEA46" s="489"/>
      <c r="HEB46" s="489"/>
      <c r="HEC46" s="489"/>
      <c r="HED46" s="489"/>
      <c r="HEE46" s="489"/>
      <c r="HEF46" s="489"/>
      <c r="HEG46" s="489"/>
      <c r="HEH46" s="489"/>
      <c r="HEI46" s="489"/>
      <c r="HEJ46" s="489"/>
      <c r="HEK46" s="489"/>
      <c r="HEL46" s="489"/>
      <c r="HEM46" s="489"/>
      <c r="HEN46" s="489"/>
      <c r="HEO46" s="489"/>
      <c r="HEP46" s="489"/>
      <c r="HEQ46" s="489"/>
      <c r="HER46" s="489"/>
      <c r="HES46" s="489"/>
      <c r="HET46" s="489"/>
      <c r="HEU46" s="489"/>
      <c r="HEV46" s="489"/>
      <c r="HEW46" s="489"/>
      <c r="HEX46" s="489"/>
      <c r="HEY46" s="489"/>
      <c r="HEZ46" s="489"/>
      <c r="HFA46" s="489"/>
      <c r="HFB46" s="489"/>
      <c r="HFC46" s="489"/>
      <c r="HFD46" s="489"/>
      <c r="HFE46" s="489"/>
      <c r="HFF46" s="489"/>
      <c r="HFG46" s="489"/>
      <c r="HFH46" s="489"/>
      <c r="HFI46" s="489"/>
      <c r="HFJ46" s="489"/>
      <c r="HFK46" s="489"/>
      <c r="HFL46" s="489"/>
      <c r="HFM46" s="489"/>
      <c r="HFN46" s="489"/>
      <c r="HFO46" s="489"/>
      <c r="HFP46" s="489"/>
      <c r="HFQ46" s="489"/>
      <c r="HFR46" s="489"/>
      <c r="HFS46" s="489"/>
      <c r="HFT46" s="489"/>
      <c r="HFU46" s="489"/>
      <c r="HFV46" s="489"/>
      <c r="HFW46" s="489"/>
      <c r="HFX46" s="489"/>
      <c r="HFY46" s="489"/>
      <c r="HFZ46" s="489"/>
      <c r="HGA46" s="489"/>
      <c r="HGB46" s="489"/>
      <c r="HGC46" s="489"/>
      <c r="HGD46" s="489"/>
      <c r="HGE46" s="489"/>
      <c r="HGF46" s="489"/>
      <c r="HGG46" s="489"/>
      <c r="HGH46" s="489"/>
      <c r="HGI46" s="489"/>
      <c r="HGJ46" s="489"/>
      <c r="HGK46" s="489"/>
      <c r="HGL46" s="489"/>
      <c r="HGM46" s="489"/>
      <c r="HGN46" s="489"/>
      <c r="HGO46" s="489"/>
      <c r="HGP46" s="489"/>
      <c r="HGQ46" s="489"/>
      <c r="HGR46" s="489"/>
      <c r="HGS46" s="489"/>
      <c r="HGT46" s="489"/>
      <c r="HGU46" s="489"/>
      <c r="HGV46" s="489"/>
      <c r="HGW46" s="489"/>
      <c r="HGX46" s="489"/>
      <c r="HGY46" s="489"/>
      <c r="HGZ46" s="489"/>
      <c r="HHA46" s="489"/>
      <c r="HHB46" s="489"/>
      <c r="HHC46" s="489"/>
      <c r="HHD46" s="489"/>
      <c r="HHE46" s="489"/>
      <c r="HHF46" s="489"/>
      <c r="HHG46" s="489"/>
      <c r="HHH46" s="489"/>
      <c r="HHI46" s="489"/>
      <c r="HHJ46" s="489"/>
      <c r="HHK46" s="489"/>
      <c r="HHL46" s="489"/>
      <c r="HHM46" s="489"/>
      <c r="HHN46" s="489"/>
      <c r="HHO46" s="489"/>
      <c r="HHP46" s="489"/>
      <c r="HHQ46" s="489"/>
      <c r="HHR46" s="489"/>
      <c r="HHS46" s="489"/>
      <c r="HHT46" s="489"/>
      <c r="HHU46" s="489"/>
      <c r="HHV46" s="489"/>
      <c r="HHW46" s="489"/>
      <c r="HHX46" s="489"/>
      <c r="HHY46" s="489"/>
      <c r="HHZ46" s="489"/>
      <c r="HIA46" s="489"/>
      <c r="HIB46" s="489"/>
      <c r="HIC46" s="489"/>
      <c r="HID46" s="489"/>
      <c r="HIE46" s="489"/>
      <c r="HIF46" s="489"/>
      <c r="HIG46" s="489"/>
      <c r="HIH46" s="489"/>
      <c r="HII46" s="489"/>
      <c r="HIJ46" s="489"/>
      <c r="HIK46" s="489"/>
      <c r="HIL46" s="489"/>
      <c r="HIM46" s="489"/>
      <c r="HIN46" s="489"/>
      <c r="HIO46" s="489"/>
      <c r="HIP46" s="489"/>
      <c r="HIQ46" s="489"/>
      <c r="HIR46" s="489"/>
      <c r="HIS46" s="489"/>
      <c r="HIT46" s="489"/>
      <c r="HIU46" s="489"/>
      <c r="HIV46" s="489"/>
      <c r="HIW46" s="489"/>
      <c r="HIX46" s="489"/>
      <c r="HIY46" s="489"/>
      <c r="HIZ46" s="489"/>
      <c r="HJA46" s="489"/>
      <c r="HJB46" s="489"/>
      <c r="HJC46" s="489"/>
      <c r="HJD46" s="489"/>
      <c r="HJE46" s="489"/>
      <c r="HJF46" s="489"/>
      <c r="HJG46" s="489"/>
      <c r="HJH46" s="489"/>
      <c r="HJI46" s="489"/>
      <c r="HJJ46" s="489"/>
      <c r="HJK46" s="489"/>
      <c r="HJL46" s="489"/>
      <c r="HJM46" s="489"/>
      <c r="HJN46" s="489"/>
      <c r="HJO46" s="489"/>
      <c r="HJP46" s="489"/>
      <c r="HJQ46" s="489"/>
      <c r="HJR46" s="489"/>
      <c r="HJS46" s="489"/>
      <c r="HJT46" s="489"/>
      <c r="HJU46" s="489"/>
      <c r="HJV46" s="489"/>
      <c r="HJW46" s="489"/>
      <c r="HJX46" s="489"/>
      <c r="HJY46" s="489"/>
      <c r="HJZ46" s="489"/>
      <c r="HKA46" s="489"/>
      <c r="HKB46" s="489"/>
      <c r="HKC46" s="489"/>
      <c r="HKD46" s="489"/>
      <c r="HKE46" s="489"/>
      <c r="HKF46" s="489"/>
      <c r="HKG46" s="489"/>
      <c r="HKH46" s="489"/>
      <c r="HKI46" s="489"/>
      <c r="HKJ46" s="489"/>
      <c r="HKK46" s="489"/>
      <c r="HKL46" s="489"/>
      <c r="HKM46" s="489"/>
      <c r="HKN46" s="489"/>
      <c r="HKO46" s="489"/>
      <c r="HKP46" s="489"/>
      <c r="HKQ46" s="489"/>
      <c r="HKR46" s="489"/>
      <c r="HKS46" s="489"/>
      <c r="HKT46" s="489"/>
      <c r="HKU46" s="489"/>
      <c r="HKV46" s="489"/>
      <c r="HKW46" s="489"/>
      <c r="HKX46" s="489"/>
      <c r="HKY46" s="489"/>
      <c r="HKZ46" s="489"/>
      <c r="HLA46" s="489"/>
      <c r="HLB46" s="489"/>
      <c r="HLC46" s="489"/>
      <c r="HLD46" s="489"/>
      <c r="HLE46" s="489"/>
      <c r="HLF46" s="489"/>
      <c r="HLG46" s="489"/>
      <c r="HLH46" s="489"/>
      <c r="HLI46" s="489"/>
      <c r="HLJ46" s="489"/>
      <c r="HLK46" s="489"/>
      <c r="HLL46" s="489"/>
      <c r="HLM46" s="489"/>
      <c r="HLN46" s="489"/>
      <c r="HLO46" s="489"/>
      <c r="HLP46" s="489"/>
      <c r="HLQ46" s="489"/>
      <c r="HLR46" s="489"/>
      <c r="HLS46" s="489"/>
      <c r="HLT46" s="489"/>
      <c r="HLU46" s="489"/>
      <c r="HLV46" s="489"/>
      <c r="HLW46" s="489"/>
      <c r="HLX46" s="489"/>
      <c r="HLY46" s="489"/>
      <c r="HLZ46" s="489"/>
      <c r="HMA46" s="489"/>
      <c r="HMB46" s="489"/>
      <c r="HMC46" s="489"/>
      <c r="HMD46" s="489"/>
      <c r="HME46" s="489"/>
      <c r="HMF46" s="489"/>
      <c r="HMG46" s="489"/>
      <c r="HMH46" s="489"/>
      <c r="HMI46" s="489"/>
      <c r="HMJ46" s="489"/>
      <c r="HMK46" s="489"/>
      <c r="HML46" s="489"/>
      <c r="HMM46" s="489"/>
      <c r="HMN46" s="489"/>
      <c r="HMO46" s="489"/>
      <c r="HMP46" s="489"/>
      <c r="HMQ46" s="489"/>
      <c r="HMR46" s="489"/>
      <c r="HMS46" s="489"/>
      <c r="HMT46" s="489"/>
      <c r="HMU46" s="489"/>
      <c r="HMV46" s="489"/>
      <c r="HMW46" s="489"/>
      <c r="HMX46" s="489"/>
      <c r="HMY46" s="489"/>
      <c r="HMZ46" s="489"/>
      <c r="HNA46" s="489"/>
      <c r="HNB46" s="489"/>
      <c r="HNC46" s="489"/>
      <c r="HND46" s="489"/>
      <c r="HNE46" s="489"/>
      <c r="HNF46" s="489"/>
      <c r="HNG46" s="489"/>
      <c r="HNH46" s="489"/>
      <c r="HNI46" s="489"/>
      <c r="HNJ46" s="489"/>
      <c r="HNK46" s="489"/>
      <c r="HNL46" s="489"/>
      <c r="HNM46" s="489"/>
      <c r="HNN46" s="489"/>
      <c r="HNO46" s="489"/>
      <c r="HNP46" s="489"/>
      <c r="HNQ46" s="489"/>
      <c r="HNR46" s="489"/>
      <c r="HNS46" s="489"/>
      <c r="HNT46" s="489"/>
      <c r="HNU46" s="489"/>
      <c r="HNV46" s="489"/>
      <c r="HNW46" s="489"/>
      <c r="HNX46" s="489"/>
      <c r="HNY46" s="489"/>
      <c r="HNZ46" s="489"/>
      <c r="HOA46" s="489"/>
      <c r="HOB46" s="489"/>
      <c r="HOC46" s="489"/>
      <c r="HOD46" s="489"/>
      <c r="HOE46" s="489"/>
      <c r="HOF46" s="489"/>
      <c r="HOG46" s="489"/>
      <c r="HOH46" s="489"/>
      <c r="HOI46" s="489"/>
      <c r="HOJ46" s="489"/>
      <c r="HOK46" s="489"/>
      <c r="HOL46" s="489"/>
      <c r="HOM46" s="489"/>
      <c r="HON46" s="489"/>
      <c r="HOO46" s="489"/>
      <c r="HOP46" s="489"/>
      <c r="HOQ46" s="489"/>
      <c r="HOR46" s="489"/>
      <c r="HOS46" s="489"/>
      <c r="HOT46" s="489"/>
      <c r="HOU46" s="489"/>
      <c r="HOV46" s="489"/>
      <c r="HOW46" s="489"/>
      <c r="HOX46" s="489"/>
      <c r="HOY46" s="489"/>
      <c r="HOZ46" s="489"/>
      <c r="HPA46" s="489"/>
      <c r="HPB46" s="489"/>
      <c r="HPC46" s="489"/>
      <c r="HPD46" s="489"/>
      <c r="HPE46" s="489"/>
      <c r="HPF46" s="489"/>
      <c r="HPG46" s="489"/>
      <c r="HPH46" s="489"/>
      <c r="HPI46" s="489"/>
      <c r="HPJ46" s="489"/>
      <c r="HPK46" s="489"/>
      <c r="HPL46" s="489"/>
      <c r="HPM46" s="489"/>
      <c r="HPN46" s="489"/>
      <c r="HPO46" s="489"/>
      <c r="HPP46" s="489"/>
      <c r="HPQ46" s="489"/>
      <c r="HPR46" s="489"/>
      <c r="HPS46" s="489"/>
      <c r="HPT46" s="489"/>
      <c r="HPU46" s="489"/>
      <c r="HPV46" s="489"/>
      <c r="HPW46" s="489"/>
      <c r="HPX46" s="489"/>
      <c r="HPY46" s="489"/>
      <c r="HPZ46" s="489"/>
      <c r="HQA46" s="489"/>
      <c r="HQB46" s="489"/>
      <c r="HQC46" s="489"/>
      <c r="HQD46" s="489"/>
      <c r="HQE46" s="489"/>
      <c r="HQF46" s="489"/>
      <c r="HQG46" s="489"/>
      <c r="HQH46" s="489"/>
      <c r="HQI46" s="489"/>
      <c r="HQJ46" s="489"/>
      <c r="HQK46" s="489"/>
      <c r="HQL46" s="489"/>
      <c r="HQM46" s="489"/>
      <c r="HQN46" s="489"/>
      <c r="HQO46" s="489"/>
      <c r="HQP46" s="489"/>
      <c r="HQQ46" s="489"/>
      <c r="HQR46" s="489"/>
      <c r="HQS46" s="489"/>
      <c r="HQT46" s="489"/>
      <c r="HQU46" s="489"/>
      <c r="HQV46" s="489"/>
      <c r="HQW46" s="489"/>
      <c r="HQX46" s="489"/>
      <c r="HQY46" s="489"/>
      <c r="HQZ46" s="489"/>
      <c r="HRA46" s="489"/>
      <c r="HRB46" s="489"/>
      <c r="HRC46" s="489"/>
      <c r="HRD46" s="489"/>
      <c r="HRE46" s="489"/>
      <c r="HRF46" s="489"/>
      <c r="HRG46" s="489"/>
      <c r="HRH46" s="489"/>
      <c r="HRI46" s="489"/>
      <c r="HRJ46" s="489"/>
      <c r="HRK46" s="489"/>
      <c r="HRL46" s="489"/>
      <c r="HRM46" s="489"/>
      <c r="HRN46" s="489"/>
      <c r="HRO46" s="489"/>
      <c r="HRP46" s="489"/>
      <c r="HRQ46" s="489"/>
      <c r="HRR46" s="489"/>
      <c r="HRS46" s="489"/>
      <c r="HRT46" s="489"/>
      <c r="HRU46" s="489"/>
      <c r="HRV46" s="489"/>
      <c r="HRW46" s="489"/>
      <c r="HRX46" s="489"/>
      <c r="HRY46" s="489"/>
      <c r="HRZ46" s="489"/>
      <c r="HSA46" s="489"/>
      <c r="HSB46" s="489"/>
      <c r="HSC46" s="489"/>
      <c r="HSD46" s="489"/>
      <c r="HSE46" s="489"/>
      <c r="HSF46" s="489"/>
      <c r="HSG46" s="489"/>
      <c r="HSH46" s="489"/>
      <c r="HSI46" s="489"/>
      <c r="HSJ46" s="489"/>
      <c r="HSK46" s="489"/>
      <c r="HSL46" s="489"/>
      <c r="HSM46" s="489"/>
      <c r="HSN46" s="489"/>
      <c r="HSO46" s="489"/>
      <c r="HSP46" s="489"/>
      <c r="HSQ46" s="489"/>
      <c r="HSR46" s="489"/>
      <c r="HSS46" s="489"/>
      <c r="HST46" s="489"/>
      <c r="HSU46" s="489"/>
      <c r="HSV46" s="489"/>
      <c r="HSW46" s="489"/>
      <c r="HSX46" s="489"/>
      <c r="HSY46" s="489"/>
      <c r="HSZ46" s="489"/>
      <c r="HTA46" s="489"/>
      <c r="HTB46" s="489"/>
      <c r="HTC46" s="489"/>
      <c r="HTD46" s="489"/>
      <c r="HTE46" s="489"/>
      <c r="HTF46" s="489"/>
      <c r="HTG46" s="489"/>
      <c r="HTH46" s="489"/>
      <c r="HTI46" s="489"/>
      <c r="HTJ46" s="489"/>
      <c r="HTK46" s="489"/>
      <c r="HTL46" s="489"/>
      <c r="HTM46" s="489"/>
      <c r="HTN46" s="489"/>
      <c r="HTO46" s="489"/>
      <c r="HTP46" s="489"/>
      <c r="HTQ46" s="489"/>
      <c r="HTR46" s="489"/>
      <c r="HTS46" s="489"/>
      <c r="HTT46" s="489"/>
      <c r="HTU46" s="489"/>
      <c r="HTV46" s="489"/>
      <c r="HTW46" s="489"/>
      <c r="HTX46" s="489"/>
      <c r="HTY46" s="489"/>
      <c r="HTZ46" s="489"/>
      <c r="HUA46" s="489"/>
      <c r="HUB46" s="489"/>
      <c r="HUC46" s="489"/>
      <c r="HUD46" s="489"/>
      <c r="HUE46" s="489"/>
      <c r="HUF46" s="489"/>
      <c r="HUG46" s="489"/>
      <c r="HUH46" s="489"/>
      <c r="HUI46" s="489"/>
      <c r="HUJ46" s="489"/>
      <c r="HUK46" s="489"/>
      <c r="HUL46" s="489"/>
      <c r="HUM46" s="489"/>
      <c r="HUN46" s="489"/>
      <c r="HUO46" s="489"/>
      <c r="HUP46" s="489"/>
      <c r="HUQ46" s="489"/>
      <c r="HUR46" s="489"/>
      <c r="HUS46" s="489"/>
      <c r="HUT46" s="489"/>
      <c r="HUU46" s="489"/>
      <c r="HUV46" s="489"/>
      <c r="HUW46" s="489"/>
      <c r="HUX46" s="489"/>
      <c r="HUY46" s="489"/>
      <c r="HUZ46" s="489"/>
      <c r="HVA46" s="489"/>
      <c r="HVB46" s="489"/>
      <c r="HVC46" s="489"/>
      <c r="HVD46" s="489"/>
      <c r="HVE46" s="489"/>
      <c r="HVF46" s="489"/>
      <c r="HVG46" s="489"/>
      <c r="HVH46" s="489"/>
      <c r="HVI46" s="489"/>
      <c r="HVJ46" s="489"/>
      <c r="HVK46" s="489"/>
      <c r="HVL46" s="489"/>
      <c r="HVM46" s="489"/>
      <c r="HVN46" s="489"/>
      <c r="HVO46" s="489"/>
      <c r="HVP46" s="489"/>
      <c r="HVQ46" s="489"/>
      <c r="HVR46" s="489"/>
      <c r="HVS46" s="489"/>
      <c r="HVT46" s="489"/>
      <c r="HVU46" s="489"/>
      <c r="HVV46" s="489"/>
      <c r="HVW46" s="489"/>
      <c r="HVX46" s="489"/>
      <c r="HVY46" s="489"/>
      <c r="HVZ46" s="489"/>
      <c r="HWA46" s="489"/>
      <c r="HWB46" s="489"/>
      <c r="HWC46" s="489"/>
      <c r="HWD46" s="489"/>
      <c r="HWE46" s="489"/>
      <c r="HWF46" s="489"/>
      <c r="HWG46" s="489"/>
      <c r="HWH46" s="489"/>
      <c r="HWI46" s="489"/>
      <c r="HWJ46" s="489"/>
      <c r="HWK46" s="489"/>
      <c r="HWL46" s="489"/>
      <c r="HWM46" s="489"/>
      <c r="HWN46" s="489"/>
      <c r="HWO46" s="489"/>
      <c r="HWP46" s="489"/>
      <c r="HWQ46" s="489"/>
      <c r="HWR46" s="489"/>
      <c r="HWS46" s="489"/>
      <c r="HWT46" s="489"/>
      <c r="HWU46" s="489"/>
      <c r="HWV46" s="489"/>
      <c r="HWW46" s="489"/>
      <c r="HWX46" s="489"/>
      <c r="HWY46" s="489"/>
      <c r="HWZ46" s="489"/>
      <c r="HXA46" s="489"/>
      <c r="HXB46" s="489"/>
      <c r="HXC46" s="489"/>
      <c r="HXD46" s="489"/>
      <c r="HXE46" s="489"/>
      <c r="HXF46" s="489"/>
      <c r="HXG46" s="489"/>
      <c r="HXH46" s="489"/>
      <c r="HXI46" s="489"/>
      <c r="HXJ46" s="489"/>
      <c r="HXK46" s="489"/>
      <c r="HXL46" s="489"/>
      <c r="HXM46" s="489"/>
      <c r="HXN46" s="489"/>
      <c r="HXO46" s="489"/>
      <c r="HXP46" s="489"/>
      <c r="HXQ46" s="489"/>
      <c r="HXR46" s="489"/>
      <c r="HXS46" s="489"/>
      <c r="HXT46" s="489"/>
      <c r="HXU46" s="489"/>
      <c r="HXV46" s="489"/>
      <c r="HXW46" s="489"/>
      <c r="HXX46" s="489"/>
      <c r="HXY46" s="489"/>
      <c r="HXZ46" s="489"/>
      <c r="HYA46" s="489"/>
      <c r="HYB46" s="489"/>
      <c r="HYC46" s="489"/>
      <c r="HYD46" s="489"/>
      <c r="HYE46" s="489"/>
      <c r="HYF46" s="489"/>
      <c r="HYG46" s="489"/>
      <c r="HYH46" s="489"/>
      <c r="HYI46" s="489"/>
      <c r="HYJ46" s="489"/>
      <c r="HYK46" s="489"/>
      <c r="HYL46" s="489"/>
      <c r="HYM46" s="489"/>
      <c r="HYN46" s="489"/>
      <c r="HYO46" s="489"/>
      <c r="HYP46" s="489"/>
      <c r="HYQ46" s="489"/>
      <c r="HYR46" s="489"/>
      <c r="HYS46" s="489"/>
      <c r="HYT46" s="489"/>
      <c r="HYU46" s="489"/>
      <c r="HYV46" s="489"/>
      <c r="HYW46" s="489"/>
      <c r="HYX46" s="489"/>
      <c r="HYY46" s="489"/>
      <c r="HYZ46" s="489"/>
      <c r="HZA46" s="489"/>
      <c r="HZB46" s="489"/>
      <c r="HZC46" s="489"/>
      <c r="HZD46" s="489"/>
      <c r="HZE46" s="489"/>
      <c r="HZF46" s="489"/>
      <c r="HZG46" s="489"/>
      <c r="HZH46" s="489"/>
      <c r="HZI46" s="489"/>
      <c r="HZJ46" s="489"/>
      <c r="HZK46" s="489"/>
      <c r="HZL46" s="489"/>
      <c r="HZM46" s="489"/>
      <c r="HZN46" s="489"/>
      <c r="HZO46" s="489"/>
      <c r="HZP46" s="489"/>
      <c r="HZQ46" s="489"/>
      <c r="HZR46" s="489"/>
      <c r="HZS46" s="489"/>
      <c r="HZT46" s="489"/>
      <c r="HZU46" s="489"/>
      <c r="HZV46" s="489"/>
      <c r="HZW46" s="489"/>
      <c r="HZX46" s="489"/>
      <c r="HZY46" s="489"/>
      <c r="HZZ46" s="489"/>
      <c r="IAA46" s="489"/>
      <c r="IAB46" s="489"/>
      <c r="IAC46" s="489"/>
      <c r="IAD46" s="489"/>
      <c r="IAE46" s="489"/>
      <c r="IAF46" s="489"/>
      <c r="IAG46" s="489"/>
      <c r="IAH46" s="489"/>
      <c r="IAI46" s="489"/>
      <c r="IAJ46" s="489"/>
      <c r="IAK46" s="489"/>
      <c r="IAL46" s="489"/>
      <c r="IAM46" s="489"/>
      <c r="IAN46" s="489"/>
      <c r="IAO46" s="489"/>
      <c r="IAP46" s="489"/>
      <c r="IAQ46" s="489"/>
      <c r="IAR46" s="489"/>
      <c r="IAS46" s="489"/>
      <c r="IAT46" s="489"/>
      <c r="IAU46" s="489"/>
      <c r="IAV46" s="489"/>
      <c r="IAW46" s="489"/>
      <c r="IAX46" s="489"/>
      <c r="IAY46" s="489"/>
      <c r="IAZ46" s="489"/>
      <c r="IBA46" s="489"/>
      <c r="IBB46" s="489"/>
      <c r="IBC46" s="489"/>
      <c r="IBD46" s="489"/>
      <c r="IBE46" s="489"/>
      <c r="IBF46" s="489"/>
      <c r="IBG46" s="489"/>
      <c r="IBH46" s="489"/>
      <c r="IBI46" s="489"/>
      <c r="IBJ46" s="489"/>
      <c r="IBK46" s="489"/>
      <c r="IBL46" s="489"/>
      <c r="IBM46" s="489"/>
      <c r="IBN46" s="489"/>
      <c r="IBO46" s="489"/>
      <c r="IBP46" s="489"/>
      <c r="IBQ46" s="489"/>
      <c r="IBR46" s="489"/>
      <c r="IBS46" s="489"/>
      <c r="IBT46" s="489"/>
      <c r="IBU46" s="489"/>
      <c r="IBV46" s="489"/>
      <c r="IBW46" s="489"/>
      <c r="IBX46" s="489"/>
      <c r="IBY46" s="489"/>
      <c r="IBZ46" s="489"/>
      <c r="ICA46" s="489"/>
      <c r="ICB46" s="489"/>
      <c r="ICC46" s="489"/>
      <c r="ICD46" s="489"/>
      <c r="ICE46" s="489"/>
      <c r="ICF46" s="489"/>
      <c r="ICG46" s="489"/>
      <c r="ICH46" s="489"/>
      <c r="ICI46" s="489"/>
      <c r="ICJ46" s="489"/>
      <c r="ICK46" s="489"/>
      <c r="ICL46" s="489"/>
      <c r="ICM46" s="489"/>
      <c r="ICN46" s="489"/>
      <c r="ICO46" s="489"/>
      <c r="ICP46" s="489"/>
      <c r="ICQ46" s="489"/>
      <c r="ICR46" s="489"/>
      <c r="ICS46" s="489"/>
      <c r="ICT46" s="489"/>
      <c r="ICU46" s="489"/>
      <c r="ICV46" s="489"/>
      <c r="ICW46" s="489"/>
      <c r="ICX46" s="489"/>
      <c r="ICY46" s="489"/>
      <c r="ICZ46" s="489"/>
      <c r="IDA46" s="489"/>
      <c r="IDB46" s="489"/>
      <c r="IDC46" s="489"/>
      <c r="IDD46" s="489"/>
      <c r="IDE46" s="489"/>
      <c r="IDF46" s="489"/>
      <c r="IDG46" s="489"/>
      <c r="IDH46" s="489"/>
      <c r="IDI46" s="489"/>
      <c r="IDJ46" s="489"/>
      <c r="IDK46" s="489"/>
      <c r="IDL46" s="489"/>
      <c r="IDM46" s="489"/>
      <c r="IDN46" s="489"/>
      <c r="IDO46" s="489"/>
      <c r="IDP46" s="489"/>
      <c r="IDQ46" s="489"/>
      <c r="IDR46" s="489"/>
      <c r="IDS46" s="489"/>
      <c r="IDT46" s="489"/>
      <c r="IDU46" s="489"/>
      <c r="IDV46" s="489"/>
      <c r="IDW46" s="489"/>
      <c r="IDX46" s="489"/>
      <c r="IDY46" s="489"/>
      <c r="IDZ46" s="489"/>
      <c r="IEA46" s="489"/>
      <c r="IEB46" s="489"/>
      <c r="IEC46" s="489"/>
      <c r="IED46" s="489"/>
      <c r="IEE46" s="489"/>
      <c r="IEF46" s="489"/>
      <c r="IEG46" s="489"/>
      <c r="IEH46" s="489"/>
      <c r="IEI46" s="489"/>
      <c r="IEJ46" s="489"/>
      <c r="IEK46" s="489"/>
      <c r="IEL46" s="489"/>
      <c r="IEM46" s="489"/>
      <c r="IEN46" s="489"/>
      <c r="IEO46" s="489"/>
      <c r="IEP46" s="489"/>
      <c r="IEQ46" s="489"/>
      <c r="IER46" s="489"/>
      <c r="IES46" s="489"/>
      <c r="IET46" s="489"/>
      <c r="IEU46" s="489"/>
      <c r="IEV46" s="489"/>
      <c r="IEW46" s="489"/>
      <c r="IEX46" s="489"/>
      <c r="IEY46" s="489"/>
      <c r="IEZ46" s="489"/>
      <c r="IFA46" s="489"/>
      <c r="IFB46" s="489"/>
      <c r="IFC46" s="489"/>
      <c r="IFD46" s="489"/>
      <c r="IFE46" s="489"/>
      <c r="IFF46" s="489"/>
      <c r="IFG46" s="489"/>
      <c r="IFH46" s="489"/>
      <c r="IFI46" s="489"/>
      <c r="IFJ46" s="489"/>
      <c r="IFK46" s="489"/>
      <c r="IFL46" s="489"/>
      <c r="IFM46" s="489"/>
      <c r="IFN46" s="489"/>
      <c r="IFO46" s="489"/>
      <c r="IFP46" s="489"/>
      <c r="IFQ46" s="489"/>
      <c r="IFR46" s="489"/>
      <c r="IFS46" s="489"/>
      <c r="IFT46" s="489"/>
      <c r="IFU46" s="489"/>
      <c r="IFV46" s="489"/>
      <c r="IFW46" s="489"/>
      <c r="IFX46" s="489"/>
      <c r="IFY46" s="489"/>
      <c r="IFZ46" s="489"/>
      <c r="IGA46" s="489"/>
      <c r="IGB46" s="489"/>
      <c r="IGC46" s="489"/>
      <c r="IGD46" s="489"/>
      <c r="IGE46" s="489"/>
      <c r="IGF46" s="489"/>
      <c r="IGG46" s="489"/>
      <c r="IGH46" s="489"/>
      <c r="IGI46" s="489"/>
      <c r="IGJ46" s="489"/>
      <c r="IGK46" s="489"/>
      <c r="IGL46" s="489"/>
      <c r="IGM46" s="489"/>
      <c r="IGN46" s="489"/>
      <c r="IGO46" s="489"/>
      <c r="IGP46" s="489"/>
      <c r="IGQ46" s="489"/>
      <c r="IGR46" s="489"/>
      <c r="IGS46" s="489"/>
      <c r="IGT46" s="489"/>
      <c r="IGU46" s="489"/>
      <c r="IGV46" s="489"/>
      <c r="IGW46" s="489"/>
      <c r="IGX46" s="489"/>
      <c r="IGY46" s="489"/>
      <c r="IGZ46" s="489"/>
      <c r="IHA46" s="489"/>
      <c r="IHB46" s="489"/>
      <c r="IHC46" s="489"/>
      <c r="IHD46" s="489"/>
      <c r="IHE46" s="489"/>
      <c r="IHF46" s="489"/>
      <c r="IHG46" s="489"/>
      <c r="IHH46" s="489"/>
      <c r="IHI46" s="489"/>
      <c r="IHJ46" s="489"/>
      <c r="IHK46" s="489"/>
      <c r="IHL46" s="489"/>
      <c r="IHM46" s="489"/>
      <c r="IHN46" s="489"/>
      <c r="IHO46" s="489"/>
      <c r="IHP46" s="489"/>
      <c r="IHQ46" s="489"/>
      <c r="IHR46" s="489"/>
      <c r="IHS46" s="489"/>
      <c r="IHT46" s="489"/>
      <c r="IHU46" s="489"/>
      <c r="IHV46" s="489"/>
      <c r="IHW46" s="489"/>
      <c r="IHX46" s="489"/>
      <c r="IHY46" s="489"/>
      <c r="IHZ46" s="489"/>
      <c r="IIA46" s="489"/>
      <c r="IIB46" s="489"/>
      <c r="IIC46" s="489"/>
      <c r="IID46" s="489"/>
      <c r="IIE46" s="489"/>
      <c r="IIF46" s="489"/>
      <c r="IIG46" s="489"/>
      <c r="IIH46" s="489"/>
      <c r="III46" s="489"/>
      <c r="IIJ46" s="489"/>
      <c r="IIK46" s="489"/>
      <c r="IIL46" s="489"/>
      <c r="IIM46" s="489"/>
      <c r="IIN46" s="489"/>
      <c r="IIO46" s="489"/>
      <c r="IIP46" s="489"/>
      <c r="IIQ46" s="489"/>
      <c r="IIR46" s="489"/>
      <c r="IIS46" s="489"/>
      <c r="IIT46" s="489"/>
      <c r="IIU46" s="489"/>
      <c r="IIV46" s="489"/>
      <c r="IIW46" s="489"/>
      <c r="IIX46" s="489"/>
      <c r="IIY46" s="489"/>
      <c r="IIZ46" s="489"/>
      <c r="IJA46" s="489"/>
      <c r="IJB46" s="489"/>
      <c r="IJC46" s="489"/>
      <c r="IJD46" s="489"/>
      <c r="IJE46" s="489"/>
      <c r="IJF46" s="489"/>
      <c r="IJG46" s="489"/>
      <c r="IJH46" s="489"/>
      <c r="IJI46" s="489"/>
      <c r="IJJ46" s="489"/>
      <c r="IJK46" s="489"/>
      <c r="IJL46" s="489"/>
      <c r="IJM46" s="489"/>
      <c r="IJN46" s="489"/>
      <c r="IJO46" s="489"/>
      <c r="IJP46" s="489"/>
      <c r="IJQ46" s="489"/>
      <c r="IJR46" s="489"/>
      <c r="IJS46" s="489"/>
      <c r="IJT46" s="489"/>
      <c r="IJU46" s="489"/>
      <c r="IJV46" s="489"/>
      <c r="IJW46" s="489"/>
      <c r="IJX46" s="489"/>
      <c r="IJY46" s="489"/>
      <c r="IJZ46" s="489"/>
      <c r="IKA46" s="489"/>
      <c r="IKB46" s="489"/>
      <c r="IKC46" s="489"/>
      <c r="IKD46" s="489"/>
      <c r="IKE46" s="489"/>
      <c r="IKF46" s="489"/>
      <c r="IKG46" s="489"/>
      <c r="IKH46" s="489"/>
      <c r="IKI46" s="489"/>
      <c r="IKJ46" s="489"/>
      <c r="IKK46" s="489"/>
      <c r="IKL46" s="489"/>
      <c r="IKM46" s="489"/>
      <c r="IKN46" s="489"/>
      <c r="IKO46" s="489"/>
      <c r="IKP46" s="489"/>
      <c r="IKQ46" s="489"/>
      <c r="IKR46" s="489"/>
      <c r="IKS46" s="489"/>
      <c r="IKT46" s="489"/>
      <c r="IKU46" s="489"/>
      <c r="IKV46" s="489"/>
      <c r="IKW46" s="489"/>
      <c r="IKX46" s="489"/>
      <c r="IKY46" s="489"/>
      <c r="IKZ46" s="489"/>
      <c r="ILA46" s="489"/>
      <c r="ILB46" s="489"/>
      <c r="ILC46" s="489"/>
      <c r="ILD46" s="489"/>
      <c r="ILE46" s="489"/>
      <c r="ILF46" s="489"/>
      <c r="ILG46" s="489"/>
      <c r="ILH46" s="489"/>
      <c r="ILI46" s="489"/>
      <c r="ILJ46" s="489"/>
      <c r="ILK46" s="489"/>
      <c r="ILL46" s="489"/>
      <c r="ILM46" s="489"/>
      <c r="ILN46" s="489"/>
      <c r="ILO46" s="489"/>
      <c r="ILP46" s="489"/>
      <c r="ILQ46" s="489"/>
      <c r="ILR46" s="489"/>
      <c r="ILS46" s="489"/>
      <c r="ILT46" s="489"/>
      <c r="ILU46" s="489"/>
      <c r="ILV46" s="489"/>
      <c r="ILW46" s="489"/>
      <c r="ILX46" s="489"/>
      <c r="ILY46" s="489"/>
      <c r="ILZ46" s="489"/>
      <c r="IMA46" s="489"/>
      <c r="IMB46" s="489"/>
      <c r="IMC46" s="489"/>
      <c r="IMD46" s="489"/>
      <c r="IME46" s="489"/>
      <c r="IMF46" s="489"/>
      <c r="IMG46" s="489"/>
      <c r="IMH46" s="489"/>
      <c r="IMI46" s="489"/>
      <c r="IMJ46" s="489"/>
      <c r="IMK46" s="489"/>
      <c r="IML46" s="489"/>
      <c r="IMM46" s="489"/>
      <c r="IMN46" s="489"/>
      <c r="IMO46" s="489"/>
      <c r="IMP46" s="489"/>
      <c r="IMQ46" s="489"/>
      <c r="IMR46" s="489"/>
      <c r="IMS46" s="489"/>
      <c r="IMT46" s="489"/>
      <c r="IMU46" s="489"/>
      <c r="IMV46" s="489"/>
      <c r="IMW46" s="489"/>
      <c r="IMX46" s="489"/>
      <c r="IMY46" s="489"/>
      <c r="IMZ46" s="489"/>
      <c r="INA46" s="489"/>
      <c r="INB46" s="489"/>
      <c r="INC46" s="489"/>
      <c r="IND46" s="489"/>
      <c r="INE46" s="489"/>
      <c r="INF46" s="489"/>
      <c r="ING46" s="489"/>
      <c r="INH46" s="489"/>
      <c r="INI46" s="489"/>
      <c r="INJ46" s="489"/>
      <c r="INK46" s="489"/>
      <c r="INL46" s="489"/>
      <c r="INM46" s="489"/>
      <c r="INN46" s="489"/>
      <c r="INO46" s="489"/>
      <c r="INP46" s="489"/>
      <c r="INQ46" s="489"/>
      <c r="INR46" s="489"/>
      <c r="INS46" s="489"/>
      <c r="INT46" s="489"/>
      <c r="INU46" s="489"/>
      <c r="INV46" s="489"/>
      <c r="INW46" s="489"/>
      <c r="INX46" s="489"/>
      <c r="INY46" s="489"/>
      <c r="INZ46" s="489"/>
      <c r="IOA46" s="489"/>
      <c r="IOB46" s="489"/>
      <c r="IOC46" s="489"/>
      <c r="IOD46" s="489"/>
      <c r="IOE46" s="489"/>
      <c r="IOF46" s="489"/>
      <c r="IOG46" s="489"/>
      <c r="IOH46" s="489"/>
      <c r="IOI46" s="489"/>
      <c r="IOJ46" s="489"/>
      <c r="IOK46" s="489"/>
      <c r="IOL46" s="489"/>
      <c r="IOM46" s="489"/>
      <c r="ION46" s="489"/>
      <c r="IOO46" s="489"/>
      <c r="IOP46" s="489"/>
      <c r="IOQ46" s="489"/>
      <c r="IOR46" s="489"/>
      <c r="IOS46" s="489"/>
      <c r="IOT46" s="489"/>
      <c r="IOU46" s="489"/>
      <c r="IOV46" s="489"/>
      <c r="IOW46" s="489"/>
      <c r="IOX46" s="489"/>
      <c r="IOY46" s="489"/>
      <c r="IOZ46" s="489"/>
      <c r="IPA46" s="489"/>
      <c r="IPB46" s="489"/>
      <c r="IPC46" s="489"/>
      <c r="IPD46" s="489"/>
      <c r="IPE46" s="489"/>
      <c r="IPF46" s="489"/>
      <c r="IPG46" s="489"/>
      <c r="IPH46" s="489"/>
      <c r="IPI46" s="489"/>
      <c r="IPJ46" s="489"/>
      <c r="IPK46" s="489"/>
      <c r="IPL46" s="489"/>
      <c r="IPM46" s="489"/>
      <c r="IPN46" s="489"/>
      <c r="IPO46" s="489"/>
      <c r="IPP46" s="489"/>
      <c r="IPQ46" s="489"/>
      <c r="IPR46" s="489"/>
      <c r="IPS46" s="489"/>
      <c r="IPT46" s="489"/>
      <c r="IPU46" s="489"/>
      <c r="IPV46" s="489"/>
      <c r="IPW46" s="489"/>
      <c r="IPX46" s="489"/>
      <c r="IPY46" s="489"/>
      <c r="IPZ46" s="489"/>
      <c r="IQA46" s="489"/>
      <c r="IQB46" s="489"/>
      <c r="IQC46" s="489"/>
      <c r="IQD46" s="489"/>
      <c r="IQE46" s="489"/>
      <c r="IQF46" s="489"/>
      <c r="IQG46" s="489"/>
      <c r="IQH46" s="489"/>
      <c r="IQI46" s="489"/>
      <c r="IQJ46" s="489"/>
      <c r="IQK46" s="489"/>
      <c r="IQL46" s="489"/>
      <c r="IQM46" s="489"/>
      <c r="IQN46" s="489"/>
      <c r="IQO46" s="489"/>
      <c r="IQP46" s="489"/>
      <c r="IQQ46" s="489"/>
      <c r="IQR46" s="489"/>
      <c r="IQS46" s="489"/>
      <c r="IQT46" s="489"/>
      <c r="IQU46" s="489"/>
      <c r="IQV46" s="489"/>
      <c r="IQW46" s="489"/>
      <c r="IQX46" s="489"/>
      <c r="IQY46" s="489"/>
      <c r="IQZ46" s="489"/>
      <c r="IRA46" s="489"/>
      <c r="IRB46" s="489"/>
      <c r="IRC46" s="489"/>
      <c r="IRD46" s="489"/>
      <c r="IRE46" s="489"/>
      <c r="IRF46" s="489"/>
      <c r="IRG46" s="489"/>
      <c r="IRH46" s="489"/>
      <c r="IRI46" s="489"/>
      <c r="IRJ46" s="489"/>
      <c r="IRK46" s="489"/>
      <c r="IRL46" s="489"/>
      <c r="IRM46" s="489"/>
      <c r="IRN46" s="489"/>
      <c r="IRO46" s="489"/>
      <c r="IRP46" s="489"/>
      <c r="IRQ46" s="489"/>
      <c r="IRR46" s="489"/>
      <c r="IRS46" s="489"/>
      <c r="IRT46" s="489"/>
      <c r="IRU46" s="489"/>
      <c r="IRV46" s="489"/>
      <c r="IRW46" s="489"/>
      <c r="IRX46" s="489"/>
      <c r="IRY46" s="489"/>
      <c r="IRZ46" s="489"/>
      <c r="ISA46" s="489"/>
      <c r="ISB46" s="489"/>
      <c r="ISC46" s="489"/>
      <c r="ISD46" s="489"/>
      <c r="ISE46" s="489"/>
      <c r="ISF46" s="489"/>
      <c r="ISG46" s="489"/>
      <c r="ISH46" s="489"/>
      <c r="ISI46" s="489"/>
      <c r="ISJ46" s="489"/>
      <c r="ISK46" s="489"/>
      <c r="ISL46" s="489"/>
      <c r="ISM46" s="489"/>
      <c r="ISN46" s="489"/>
      <c r="ISO46" s="489"/>
      <c r="ISP46" s="489"/>
      <c r="ISQ46" s="489"/>
      <c r="ISR46" s="489"/>
      <c r="ISS46" s="489"/>
      <c r="IST46" s="489"/>
      <c r="ISU46" s="489"/>
      <c r="ISV46" s="489"/>
      <c r="ISW46" s="489"/>
      <c r="ISX46" s="489"/>
      <c r="ISY46" s="489"/>
      <c r="ISZ46" s="489"/>
      <c r="ITA46" s="489"/>
      <c r="ITB46" s="489"/>
      <c r="ITC46" s="489"/>
      <c r="ITD46" s="489"/>
      <c r="ITE46" s="489"/>
      <c r="ITF46" s="489"/>
      <c r="ITG46" s="489"/>
      <c r="ITH46" s="489"/>
      <c r="ITI46" s="489"/>
      <c r="ITJ46" s="489"/>
      <c r="ITK46" s="489"/>
      <c r="ITL46" s="489"/>
      <c r="ITM46" s="489"/>
      <c r="ITN46" s="489"/>
      <c r="ITO46" s="489"/>
      <c r="ITP46" s="489"/>
      <c r="ITQ46" s="489"/>
      <c r="ITR46" s="489"/>
      <c r="ITS46" s="489"/>
      <c r="ITT46" s="489"/>
      <c r="ITU46" s="489"/>
      <c r="ITV46" s="489"/>
      <c r="ITW46" s="489"/>
      <c r="ITX46" s="489"/>
      <c r="ITY46" s="489"/>
      <c r="ITZ46" s="489"/>
      <c r="IUA46" s="489"/>
      <c r="IUB46" s="489"/>
      <c r="IUC46" s="489"/>
      <c r="IUD46" s="489"/>
      <c r="IUE46" s="489"/>
      <c r="IUF46" s="489"/>
      <c r="IUG46" s="489"/>
      <c r="IUH46" s="489"/>
      <c r="IUI46" s="489"/>
      <c r="IUJ46" s="489"/>
      <c r="IUK46" s="489"/>
      <c r="IUL46" s="489"/>
      <c r="IUM46" s="489"/>
      <c r="IUN46" s="489"/>
      <c r="IUO46" s="489"/>
      <c r="IUP46" s="489"/>
      <c r="IUQ46" s="489"/>
      <c r="IUR46" s="489"/>
      <c r="IUS46" s="489"/>
      <c r="IUT46" s="489"/>
      <c r="IUU46" s="489"/>
      <c r="IUV46" s="489"/>
      <c r="IUW46" s="489"/>
      <c r="IUX46" s="489"/>
      <c r="IUY46" s="489"/>
      <c r="IUZ46" s="489"/>
      <c r="IVA46" s="489"/>
      <c r="IVB46" s="489"/>
      <c r="IVC46" s="489"/>
      <c r="IVD46" s="489"/>
      <c r="IVE46" s="489"/>
      <c r="IVF46" s="489"/>
      <c r="IVG46" s="489"/>
      <c r="IVH46" s="489"/>
      <c r="IVI46" s="489"/>
      <c r="IVJ46" s="489"/>
      <c r="IVK46" s="489"/>
      <c r="IVL46" s="489"/>
      <c r="IVM46" s="489"/>
      <c r="IVN46" s="489"/>
      <c r="IVO46" s="489"/>
      <c r="IVP46" s="489"/>
      <c r="IVQ46" s="489"/>
      <c r="IVR46" s="489"/>
      <c r="IVS46" s="489"/>
      <c r="IVT46" s="489"/>
      <c r="IVU46" s="489"/>
      <c r="IVV46" s="489"/>
      <c r="IVW46" s="489"/>
      <c r="IVX46" s="489"/>
      <c r="IVY46" s="489"/>
      <c r="IVZ46" s="489"/>
      <c r="IWA46" s="489"/>
      <c r="IWB46" s="489"/>
      <c r="IWC46" s="489"/>
      <c r="IWD46" s="489"/>
      <c r="IWE46" s="489"/>
      <c r="IWF46" s="489"/>
      <c r="IWG46" s="489"/>
      <c r="IWH46" s="489"/>
      <c r="IWI46" s="489"/>
      <c r="IWJ46" s="489"/>
      <c r="IWK46" s="489"/>
      <c r="IWL46" s="489"/>
      <c r="IWM46" s="489"/>
      <c r="IWN46" s="489"/>
      <c r="IWO46" s="489"/>
      <c r="IWP46" s="489"/>
      <c r="IWQ46" s="489"/>
      <c r="IWR46" s="489"/>
      <c r="IWS46" s="489"/>
      <c r="IWT46" s="489"/>
      <c r="IWU46" s="489"/>
      <c r="IWV46" s="489"/>
      <c r="IWW46" s="489"/>
      <c r="IWX46" s="489"/>
      <c r="IWY46" s="489"/>
      <c r="IWZ46" s="489"/>
      <c r="IXA46" s="489"/>
      <c r="IXB46" s="489"/>
      <c r="IXC46" s="489"/>
      <c r="IXD46" s="489"/>
      <c r="IXE46" s="489"/>
      <c r="IXF46" s="489"/>
      <c r="IXG46" s="489"/>
      <c r="IXH46" s="489"/>
      <c r="IXI46" s="489"/>
      <c r="IXJ46" s="489"/>
      <c r="IXK46" s="489"/>
      <c r="IXL46" s="489"/>
      <c r="IXM46" s="489"/>
      <c r="IXN46" s="489"/>
      <c r="IXO46" s="489"/>
      <c r="IXP46" s="489"/>
      <c r="IXQ46" s="489"/>
      <c r="IXR46" s="489"/>
      <c r="IXS46" s="489"/>
      <c r="IXT46" s="489"/>
      <c r="IXU46" s="489"/>
      <c r="IXV46" s="489"/>
      <c r="IXW46" s="489"/>
      <c r="IXX46" s="489"/>
      <c r="IXY46" s="489"/>
      <c r="IXZ46" s="489"/>
      <c r="IYA46" s="489"/>
      <c r="IYB46" s="489"/>
      <c r="IYC46" s="489"/>
      <c r="IYD46" s="489"/>
      <c r="IYE46" s="489"/>
      <c r="IYF46" s="489"/>
      <c r="IYG46" s="489"/>
      <c r="IYH46" s="489"/>
      <c r="IYI46" s="489"/>
      <c r="IYJ46" s="489"/>
      <c r="IYK46" s="489"/>
      <c r="IYL46" s="489"/>
      <c r="IYM46" s="489"/>
      <c r="IYN46" s="489"/>
      <c r="IYO46" s="489"/>
      <c r="IYP46" s="489"/>
      <c r="IYQ46" s="489"/>
      <c r="IYR46" s="489"/>
      <c r="IYS46" s="489"/>
      <c r="IYT46" s="489"/>
      <c r="IYU46" s="489"/>
      <c r="IYV46" s="489"/>
      <c r="IYW46" s="489"/>
      <c r="IYX46" s="489"/>
      <c r="IYY46" s="489"/>
      <c r="IYZ46" s="489"/>
      <c r="IZA46" s="489"/>
      <c r="IZB46" s="489"/>
      <c r="IZC46" s="489"/>
      <c r="IZD46" s="489"/>
      <c r="IZE46" s="489"/>
      <c r="IZF46" s="489"/>
      <c r="IZG46" s="489"/>
      <c r="IZH46" s="489"/>
      <c r="IZI46" s="489"/>
      <c r="IZJ46" s="489"/>
      <c r="IZK46" s="489"/>
      <c r="IZL46" s="489"/>
      <c r="IZM46" s="489"/>
      <c r="IZN46" s="489"/>
      <c r="IZO46" s="489"/>
      <c r="IZP46" s="489"/>
      <c r="IZQ46" s="489"/>
      <c r="IZR46" s="489"/>
      <c r="IZS46" s="489"/>
      <c r="IZT46" s="489"/>
      <c r="IZU46" s="489"/>
      <c r="IZV46" s="489"/>
      <c r="IZW46" s="489"/>
      <c r="IZX46" s="489"/>
      <c r="IZY46" s="489"/>
      <c r="IZZ46" s="489"/>
      <c r="JAA46" s="489"/>
      <c r="JAB46" s="489"/>
      <c r="JAC46" s="489"/>
      <c r="JAD46" s="489"/>
      <c r="JAE46" s="489"/>
      <c r="JAF46" s="489"/>
      <c r="JAG46" s="489"/>
      <c r="JAH46" s="489"/>
      <c r="JAI46" s="489"/>
      <c r="JAJ46" s="489"/>
      <c r="JAK46" s="489"/>
      <c r="JAL46" s="489"/>
      <c r="JAM46" s="489"/>
      <c r="JAN46" s="489"/>
      <c r="JAO46" s="489"/>
      <c r="JAP46" s="489"/>
      <c r="JAQ46" s="489"/>
      <c r="JAR46" s="489"/>
      <c r="JAS46" s="489"/>
      <c r="JAT46" s="489"/>
      <c r="JAU46" s="489"/>
      <c r="JAV46" s="489"/>
      <c r="JAW46" s="489"/>
      <c r="JAX46" s="489"/>
      <c r="JAY46" s="489"/>
      <c r="JAZ46" s="489"/>
      <c r="JBA46" s="489"/>
      <c r="JBB46" s="489"/>
      <c r="JBC46" s="489"/>
      <c r="JBD46" s="489"/>
      <c r="JBE46" s="489"/>
      <c r="JBF46" s="489"/>
      <c r="JBG46" s="489"/>
      <c r="JBH46" s="489"/>
      <c r="JBI46" s="489"/>
      <c r="JBJ46" s="489"/>
      <c r="JBK46" s="489"/>
      <c r="JBL46" s="489"/>
      <c r="JBM46" s="489"/>
      <c r="JBN46" s="489"/>
      <c r="JBO46" s="489"/>
      <c r="JBP46" s="489"/>
      <c r="JBQ46" s="489"/>
      <c r="JBR46" s="489"/>
      <c r="JBS46" s="489"/>
      <c r="JBT46" s="489"/>
      <c r="JBU46" s="489"/>
      <c r="JBV46" s="489"/>
      <c r="JBW46" s="489"/>
      <c r="JBX46" s="489"/>
      <c r="JBY46" s="489"/>
      <c r="JBZ46" s="489"/>
      <c r="JCA46" s="489"/>
      <c r="JCB46" s="489"/>
      <c r="JCC46" s="489"/>
      <c r="JCD46" s="489"/>
      <c r="JCE46" s="489"/>
      <c r="JCF46" s="489"/>
      <c r="JCG46" s="489"/>
      <c r="JCH46" s="489"/>
      <c r="JCI46" s="489"/>
      <c r="JCJ46" s="489"/>
      <c r="JCK46" s="489"/>
      <c r="JCL46" s="489"/>
      <c r="JCM46" s="489"/>
      <c r="JCN46" s="489"/>
      <c r="JCO46" s="489"/>
      <c r="JCP46" s="489"/>
      <c r="JCQ46" s="489"/>
      <c r="JCR46" s="489"/>
      <c r="JCS46" s="489"/>
      <c r="JCT46" s="489"/>
      <c r="JCU46" s="489"/>
      <c r="JCV46" s="489"/>
      <c r="JCW46" s="489"/>
      <c r="JCX46" s="489"/>
      <c r="JCY46" s="489"/>
      <c r="JCZ46" s="489"/>
      <c r="JDA46" s="489"/>
      <c r="JDB46" s="489"/>
      <c r="JDC46" s="489"/>
      <c r="JDD46" s="489"/>
      <c r="JDE46" s="489"/>
      <c r="JDF46" s="489"/>
      <c r="JDG46" s="489"/>
      <c r="JDH46" s="489"/>
      <c r="JDI46" s="489"/>
      <c r="JDJ46" s="489"/>
      <c r="JDK46" s="489"/>
      <c r="JDL46" s="489"/>
      <c r="JDM46" s="489"/>
      <c r="JDN46" s="489"/>
      <c r="JDO46" s="489"/>
      <c r="JDP46" s="489"/>
      <c r="JDQ46" s="489"/>
      <c r="JDR46" s="489"/>
      <c r="JDS46" s="489"/>
      <c r="JDT46" s="489"/>
      <c r="JDU46" s="489"/>
      <c r="JDV46" s="489"/>
      <c r="JDW46" s="489"/>
      <c r="JDX46" s="489"/>
      <c r="JDY46" s="489"/>
      <c r="JDZ46" s="489"/>
      <c r="JEA46" s="489"/>
      <c r="JEB46" s="489"/>
      <c r="JEC46" s="489"/>
      <c r="JED46" s="489"/>
      <c r="JEE46" s="489"/>
      <c r="JEF46" s="489"/>
      <c r="JEG46" s="489"/>
      <c r="JEH46" s="489"/>
      <c r="JEI46" s="489"/>
      <c r="JEJ46" s="489"/>
      <c r="JEK46" s="489"/>
      <c r="JEL46" s="489"/>
      <c r="JEM46" s="489"/>
      <c r="JEN46" s="489"/>
      <c r="JEO46" s="489"/>
      <c r="JEP46" s="489"/>
      <c r="JEQ46" s="489"/>
      <c r="JER46" s="489"/>
      <c r="JES46" s="489"/>
      <c r="JET46" s="489"/>
      <c r="JEU46" s="489"/>
      <c r="JEV46" s="489"/>
      <c r="JEW46" s="489"/>
      <c r="JEX46" s="489"/>
      <c r="JEY46" s="489"/>
      <c r="JEZ46" s="489"/>
      <c r="JFA46" s="489"/>
      <c r="JFB46" s="489"/>
      <c r="JFC46" s="489"/>
      <c r="JFD46" s="489"/>
      <c r="JFE46" s="489"/>
      <c r="JFF46" s="489"/>
      <c r="JFG46" s="489"/>
      <c r="JFH46" s="489"/>
      <c r="JFI46" s="489"/>
      <c r="JFJ46" s="489"/>
      <c r="JFK46" s="489"/>
      <c r="JFL46" s="489"/>
      <c r="JFM46" s="489"/>
      <c r="JFN46" s="489"/>
      <c r="JFO46" s="489"/>
      <c r="JFP46" s="489"/>
      <c r="JFQ46" s="489"/>
      <c r="JFR46" s="489"/>
      <c r="JFS46" s="489"/>
      <c r="JFT46" s="489"/>
      <c r="JFU46" s="489"/>
      <c r="JFV46" s="489"/>
      <c r="JFW46" s="489"/>
      <c r="JFX46" s="489"/>
      <c r="JFY46" s="489"/>
      <c r="JFZ46" s="489"/>
      <c r="JGA46" s="489"/>
      <c r="JGB46" s="489"/>
      <c r="JGC46" s="489"/>
      <c r="JGD46" s="489"/>
      <c r="JGE46" s="489"/>
      <c r="JGF46" s="489"/>
      <c r="JGG46" s="489"/>
      <c r="JGH46" s="489"/>
      <c r="JGI46" s="489"/>
      <c r="JGJ46" s="489"/>
      <c r="JGK46" s="489"/>
      <c r="JGL46" s="489"/>
      <c r="JGM46" s="489"/>
      <c r="JGN46" s="489"/>
      <c r="JGO46" s="489"/>
      <c r="JGP46" s="489"/>
      <c r="JGQ46" s="489"/>
      <c r="JGR46" s="489"/>
      <c r="JGS46" s="489"/>
      <c r="JGT46" s="489"/>
      <c r="JGU46" s="489"/>
      <c r="JGV46" s="489"/>
      <c r="JGW46" s="489"/>
      <c r="JGX46" s="489"/>
      <c r="JGY46" s="489"/>
      <c r="JGZ46" s="489"/>
      <c r="JHA46" s="489"/>
      <c r="JHB46" s="489"/>
      <c r="JHC46" s="489"/>
      <c r="JHD46" s="489"/>
      <c r="JHE46" s="489"/>
      <c r="JHF46" s="489"/>
      <c r="JHG46" s="489"/>
      <c r="JHH46" s="489"/>
      <c r="JHI46" s="489"/>
      <c r="JHJ46" s="489"/>
      <c r="JHK46" s="489"/>
      <c r="JHL46" s="489"/>
      <c r="JHM46" s="489"/>
      <c r="JHN46" s="489"/>
      <c r="JHO46" s="489"/>
      <c r="JHP46" s="489"/>
      <c r="JHQ46" s="489"/>
      <c r="JHR46" s="489"/>
      <c r="JHS46" s="489"/>
      <c r="JHT46" s="489"/>
      <c r="JHU46" s="489"/>
      <c r="JHV46" s="489"/>
      <c r="JHW46" s="489"/>
      <c r="JHX46" s="489"/>
      <c r="JHY46" s="489"/>
      <c r="JHZ46" s="489"/>
      <c r="JIA46" s="489"/>
      <c r="JIB46" s="489"/>
      <c r="JIC46" s="489"/>
      <c r="JID46" s="489"/>
      <c r="JIE46" s="489"/>
      <c r="JIF46" s="489"/>
      <c r="JIG46" s="489"/>
      <c r="JIH46" s="489"/>
      <c r="JII46" s="489"/>
      <c r="JIJ46" s="489"/>
      <c r="JIK46" s="489"/>
      <c r="JIL46" s="489"/>
      <c r="JIM46" s="489"/>
      <c r="JIN46" s="489"/>
      <c r="JIO46" s="489"/>
      <c r="JIP46" s="489"/>
      <c r="JIQ46" s="489"/>
      <c r="JIR46" s="489"/>
      <c r="JIS46" s="489"/>
      <c r="JIT46" s="489"/>
      <c r="JIU46" s="489"/>
      <c r="JIV46" s="489"/>
      <c r="JIW46" s="489"/>
      <c r="JIX46" s="489"/>
      <c r="JIY46" s="489"/>
      <c r="JIZ46" s="489"/>
      <c r="JJA46" s="489"/>
      <c r="JJB46" s="489"/>
      <c r="JJC46" s="489"/>
      <c r="JJD46" s="489"/>
      <c r="JJE46" s="489"/>
      <c r="JJF46" s="489"/>
      <c r="JJG46" s="489"/>
      <c r="JJH46" s="489"/>
      <c r="JJI46" s="489"/>
      <c r="JJJ46" s="489"/>
      <c r="JJK46" s="489"/>
      <c r="JJL46" s="489"/>
      <c r="JJM46" s="489"/>
      <c r="JJN46" s="489"/>
      <c r="JJO46" s="489"/>
      <c r="JJP46" s="489"/>
      <c r="JJQ46" s="489"/>
      <c r="JJR46" s="489"/>
      <c r="JJS46" s="489"/>
      <c r="JJT46" s="489"/>
      <c r="JJU46" s="489"/>
      <c r="JJV46" s="489"/>
      <c r="JJW46" s="489"/>
      <c r="JJX46" s="489"/>
      <c r="JJY46" s="489"/>
      <c r="JJZ46" s="489"/>
      <c r="JKA46" s="489"/>
      <c r="JKB46" s="489"/>
      <c r="JKC46" s="489"/>
      <c r="JKD46" s="489"/>
      <c r="JKE46" s="489"/>
      <c r="JKF46" s="489"/>
      <c r="JKG46" s="489"/>
      <c r="JKH46" s="489"/>
      <c r="JKI46" s="489"/>
      <c r="JKJ46" s="489"/>
      <c r="JKK46" s="489"/>
      <c r="JKL46" s="489"/>
      <c r="JKM46" s="489"/>
      <c r="JKN46" s="489"/>
      <c r="JKO46" s="489"/>
      <c r="JKP46" s="489"/>
      <c r="JKQ46" s="489"/>
      <c r="JKR46" s="489"/>
      <c r="JKS46" s="489"/>
      <c r="JKT46" s="489"/>
      <c r="JKU46" s="489"/>
      <c r="JKV46" s="489"/>
      <c r="JKW46" s="489"/>
      <c r="JKX46" s="489"/>
      <c r="JKY46" s="489"/>
      <c r="JKZ46" s="489"/>
      <c r="JLA46" s="489"/>
      <c r="JLB46" s="489"/>
      <c r="JLC46" s="489"/>
      <c r="JLD46" s="489"/>
      <c r="JLE46" s="489"/>
      <c r="JLF46" s="489"/>
      <c r="JLG46" s="489"/>
      <c r="JLH46" s="489"/>
      <c r="JLI46" s="489"/>
      <c r="JLJ46" s="489"/>
      <c r="JLK46" s="489"/>
      <c r="JLL46" s="489"/>
      <c r="JLM46" s="489"/>
      <c r="JLN46" s="489"/>
      <c r="JLO46" s="489"/>
      <c r="JLP46" s="489"/>
      <c r="JLQ46" s="489"/>
      <c r="JLR46" s="489"/>
      <c r="JLS46" s="489"/>
      <c r="JLT46" s="489"/>
      <c r="JLU46" s="489"/>
      <c r="JLV46" s="489"/>
      <c r="JLW46" s="489"/>
      <c r="JLX46" s="489"/>
      <c r="JLY46" s="489"/>
      <c r="JLZ46" s="489"/>
      <c r="JMA46" s="489"/>
      <c r="JMB46" s="489"/>
      <c r="JMC46" s="489"/>
      <c r="JMD46" s="489"/>
      <c r="JME46" s="489"/>
      <c r="JMF46" s="489"/>
      <c r="JMG46" s="489"/>
      <c r="JMH46" s="489"/>
      <c r="JMI46" s="489"/>
      <c r="JMJ46" s="489"/>
      <c r="JMK46" s="489"/>
      <c r="JML46" s="489"/>
      <c r="JMM46" s="489"/>
      <c r="JMN46" s="489"/>
      <c r="JMO46" s="489"/>
      <c r="JMP46" s="489"/>
      <c r="JMQ46" s="489"/>
      <c r="JMR46" s="489"/>
      <c r="JMS46" s="489"/>
      <c r="JMT46" s="489"/>
      <c r="JMU46" s="489"/>
      <c r="JMV46" s="489"/>
      <c r="JMW46" s="489"/>
      <c r="JMX46" s="489"/>
      <c r="JMY46" s="489"/>
      <c r="JMZ46" s="489"/>
      <c r="JNA46" s="489"/>
      <c r="JNB46" s="489"/>
      <c r="JNC46" s="489"/>
      <c r="JND46" s="489"/>
      <c r="JNE46" s="489"/>
      <c r="JNF46" s="489"/>
      <c r="JNG46" s="489"/>
      <c r="JNH46" s="489"/>
      <c r="JNI46" s="489"/>
      <c r="JNJ46" s="489"/>
      <c r="JNK46" s="489"/>
      <c r="JNL46" s="489"/>
      <c r="JNM46" s="489"/>
      <c r="JNN46" s="489"/>
      <c r="JNO46" s="489"/>
      <c r="JNP46" s="489"/>
      <c r="JNQ46" s="489"/>
      <c r="JNR46" s="489"/>
      <c r="JNS46" s="489"/>
      <c r="JNT46" s="489"/>
      <c r="JNU46" s="489"/>
      <c r="JNV46" s="489"/>
      <c r="JNW46" s="489"/>
      <c r="JNX46" s="489"/>
      <c r="JNY46" s="489"/>
      <c r="JNZ46" s="489"/>
      <c r="JOA46" s="489"/>
      <c r="JOB46" s="489"/>
      <c r="JOC46" s="489"/>
      <c r="JOD46" s="489"/>
      <c r="JOE46" s="489"/>
      <c r="JOF46" s="489"/>
      <c r="JOG46" s="489"/>
      <c r="JOH46" s="489"/>
      <c r="JOI46" s="489"/>
      <c r="JOJ46" s="489"/>
      <c r="JOK46" s="489"/>
      <c r="JOL46" s="489"/>
      <c r="JOM46" s="489"/>
      <c r="JON46" s="489"/>
      <c r="JOO46" s="489"/>
      <c r="JOP46" s="489"/>
      <c r="JOQ46" s="489"/>
      <c r="JOR46" s="489"/>
      <c r="JOS46" s="489"/>
      <c r="JOT46" s="489"/>
      <c r="JOU46" s="489"/>
      <c r="JOV46" s="489"/>
      <c r="JOW46" s="489"/>
      <c r="JOX46" s="489"/>
      <c r="JOY46" s="489"/>
      <c r="JOZ46" s="489"/>
      <c r="JPA46" s="489"/>
      <c r="JPB46" s="489"/>
      <c r="JPC46" s="489"/>
      <c r="JPD46" s="489"/>
      <c r="JPE46" s="489"/>
      <c r="JPF46" s="489"/>
      <c r="JPG46" s="489"/>
      <c r="JPH46" s="489"/>
      <c r="JPI46" s="489"/>
      <c r="JPJ46" s="489"/>
      <c r="JPK46" s="489"/>
      <c r="JPL46" s="489"/>
      <c r="JPM46" s="489"/>
      <c r="JPN46" s="489"/>
      <c r="JPO46" s="489"/>
      <c r="JPP46" s="489"/>
      <c r="JPQ46" s="489"/>
      <c r="JPR46" s="489"/>
      <c r="JPS46" s="489"/>
      <c r="JPT46" s="489"/>
      <c r="JPU46" s="489"/>
      <c r="JPV46" s="489"/>
      <c r="JPW46" s="489"/>
      <c r="JPX46" s="489"/>
      <c r="JPY46" s="489"/>
      <c r="JPZ46" s="489"/>
      <c r="JQA46" s="489"/>
      <c r="JQB46" s="489"/>
      <c r="JQC46" s="489"/>
      <c r="JQD46" s="489"/>
      <c r="JQE46" s="489"/>
      <c r="JQF46" s="489"/>
      <c r="JQG46" s="489"/>
      <c r="JQH46" s="489"/>
      <c r="JQI46" s="489"/>
      <c r="JQJ46" s="489"/>
      <c r="JQK46" s="489"/>
      <c r="JQL46" s="489"/>
      <c r="JQM46" s="489"/>
      <c r="JQN46" s="489"/>
      <c r="JQO46" s="489"/>
      <c r="JQP46" s="489"/>
      <c r="JQQ46" s="489"/>
      <c r="JQR46" s="489"/>
      <c r="JQS46" s="489"/>
      <c r="JQT46" s="489"/>
      <c r="JQU46" s="489"/>
      <c r="JQV46" s="489"/>
      <c r="JQW46" s="489"/>
      <c r="JQX46" s="489"/>
      <c r="JQY46" s="489"/>
      <c r="JQZ46" s="489"/>
      <c r="JRA46" s="489"/>
      <c r="JRB46" s="489"/>
      <c r="JRC46" s="489"/>
      <c r="JRD46" s="489"/>
      <c r="JRE46" s="489"/>
      <c r="JRF46" s="489"/>
      <c r="JRG46" s="489"/>
      <c r="JRH46" s="489"/>
      <c r="JRI46" s="489"/>
      <c r="JRJ46" s="489"/>
      <c r="JRK46" s="489"/>
      <c r="JRL46" s="489"/>
      <c r="JRM46" s="489"/>
      <c r="JRN46" s="489"/>
      <c r="JRO46" s="489"/>
      <c r="JRP46" s="489"/>
      <c r="JRQ46" s="489"/>
      <c r="JRR46" s="489"/>
      <c r="JRS46" s="489"/>
      <c r="JRT46" s="489"/>
      <c r="JRU46" s="489"/>
      <c r="JRV46" s="489"/>
      <c r="JRW46" s="489"/>
      <c r="JRX46" s="489"/>
      <c r="JRY46" s="489"/>
      <c r="JRZ46" s="489"/>
      <c r="JSA46" s="489"/>
      <c r="JSB46" s="489"/>
      <c r="JSC46" s="489"/>
      <c r="JSD46" s="489"/>
      <c r="JSE46" s="489"/>
      <c r="JSF46" s="489"/>
      <c r="JSG46" s="489"/>
      <c r="JSH46" s="489"/>
      <c r="JSI46" s="489"/>
      <c r="JSJ46" s="489"/>
      <c r="JSK46" s="489"/>
      <c r="JSL46" s="489"/>
      <c r="JSM46" s="489"/>
      <c r="JSN46" s="489"/>
      <c r="JSO46" s="489"/>
      <c r="JSP46" s="489"/>
      <c r="JSQ46" s="489"/>
      <c r="JSR46" s="489"/>
      <c r="JSS46" s="489"/>
      <c r="JST46" s="489"/>
      <c r="JSU46" s="489"/>
      <c r="JSV46" s="489"/>
      <c r="JSW46" s="489"/>
      <c r="JSX46" s="489"/>
      <c r="JSY46" s="489"/>
      <c r="JSZ46" s="489"/>
      <c r="JTA46" s="489"/>
      <c r="JTB46" s="489"/>
      <c r="JTC46" s="489"/>
      <c r="JTD46" s="489"/>
      <c r="JTE46" s="489"/>
      <c r="JTF46" s="489"/>
      <c r="JTG46" s="489"/>
      <c r="JTH46" s="489"/>
      <c r="JTI46" s="489"/>
      <c r="JTJ46" s="489"/>
      <c r="JTK46" s="489"/>
      <c r="JTL46" s="489"/>
      <c r="JTM46" s="489"/>
      <c r="JTN46" s="489"/>
      <c r="JTO46" s="489"/>
      <c r="JTP46" s="489"/>
      <c r="JTQ46" s="489"/>
      <c r="JTR46" s="489"/>
      <c r="JTS46" s="489"/>
      <c r="JTT46" s="489"/>
      <c r="JTU46" s="489"/>
      <c r="JTV46" s="489"/>
      <c r="JTW46" s="489"/>
      <c r="JTX46" s="489"/>
      <c r="JTY46" s="489"/>
      <c r="JTZ46" s="489"/>
      <c r="JUA46" s="489"/>
      <c r="JUB46" s="489"/>
      <c r="JUC46" s="489"/>
      <c r="JUD46" s="489"/>
      <c r="JUE46" s="489"/>
      <c r="JUF46" s="489"/>
      <c r="JUG46" s="489"/>
      <c r="JUH46" s="489"/>
      <c r="JUI46" s="489"/>
      <c r="JUJ46" s="489"/>
      <c r="JUK46" s="489"/>
      <c r="JUL46" s="489"/>
      <c r="JUM46" s="489"/>
      <c r="JUN46" s="489"/>
      <c r="JUO46" s="489"/>
      <c r="JUP46" s="489"/>
      <c r="JUQ46" s="489"/>
      <c r="JUR46" s="489"/>
      <c r="JUS46" s="489"/>
      <c r="JUT46" s="489"/>
      <c r="JUU46" s="489"/>
      <c r="JUV46" s="489"/>
      <c r="JUW46" s="489"/>
      <c r="JUX46" s="489"/>
      <c r="JUY46" s="489"/>
      <c r="JUZ46" s="489"/>
      <c r="JVA46" s="489"/>
      <c r="JVB46" s="489"/>
      <c r="JVC46" s="489"/>
      <c r="JVD46" s="489"/>
      <c r="JVE46" s="489"/>
      <c r="JVF46" s="489"/>
      <c r="JVG46" s="489"/>
      <c r="JVH46" s="489"/>
      <c r="JVI46" s="489"/>
      <c r="JVJ46" s="489"/>
      <c r="JVK46" s="489"/>
      <c r="JVL46" s="489"/>
      <c r="JVM46" s="489"/>
      <c r="JVN46" s="489"/>
      <c r="JVO46" s="489"/>
      <c r="JVP46" s="489"/>
      <c r="JVQ46" s="489"/>
      <c r="JVR46" s="489"/>
      <c r="JVS46" s="489"/>
      <c r="JVT46" s="489"/>
      <c r="JVU46" s="489"/>
      <c r="JVV46" s="489"/>
      <c r="JVW46" s="489"/>
      <c r="JVX46" s="489"/>
      <c r="JVY46" s="489"/>
      <c r="JVZ46" s="489"/>
      <c r="JWA46" s="489"/>
      <c r="JWB46" s="489"/>
      <c r="JWC46" s="489"/>
      <c r="JWD46" s="489"/>
      <c r="JWE46" s="489"/>
      <c r="JWF46" s="489"/>
      <c r="JWG46" s="489"/>
      <c r="JWH46" s="489"/>
      <c r="JWI46" s="489"/>
      <c r="JWJ46" s="489"/>
      <c r="JWK46" s="489"/>
      <c r="JWL46" s="489"/>
      <c r="JWM46" s="489"/>
      <c r="JWN46" s="489"/>
      <c r="JWO46" s="489"/>
      <c r="JWP46" s="489"/>
      <c r="JWQ46" s="489"/>
      <c r="JWR46" s="489"/>
      <c r="JWS46" s="489"/>
      <c r="JWT46" s="489"/>
      <c r="JWU46" s="489"/>
      <c r="JWV46" s="489"/>
      <c r="JWW46" s="489"/>
      <c r="JWX46" s="489"/>
      <c r="JWY46" s="489"/>
      <c r="JWZ46" s="489"/>
      <c r="JXA46" s="489"/>
      <c r="JXB46" s="489"/>
      <c r="JXC46" s="489"/>
      <c r="JXD46" s="489"/>
      <c r="JXE46" s="489"/>
      <c r="JXF46" s="489"/>
      <c r="JXG46" s="489"/>
      <c r="JXH46" s="489"/>
      <c r="JXI46" s="489"/>
      <c r="JXJ46" s="489"/>
      <c r="JXK46" s="489"/>
      <c r="JXL46" s="489"/>
      <c r="JXM46" s="489"/>
      <c r="JXN46" s="489"/>
      <c r="JXO46" s="489"/>
      <c r="JXP46" s="489"/>
      <c r="JXQ46" s="489"/>
      <c r="JXR46" s="489"/>
      <c r="JXS46" s="489"/>
      <c r="JXT46" s="489"/>
      <c r="JXU46" s="489"/>
      <c r="JXV46" s="489"/>
      <c r="JXW46" s="489"/>
      <c r="JXX46" s="489"/>
      <c r="JXY46" s="489"/>
      <c r="JXZ46" s="489"/>
      <c r="JYA46" s="489"/>
      <c r="JYB46" s="489"/>
      <c r="JYC46" s="489"/>
      <c r="JYD46" s="489"/>
      <c r="JYE46" s="489"/>
      <c r="JYF46" s="489"/>
      <c r="JYG46" s="489"/>
      <c r="JYH46" s="489"/>
      <c r="JYI46" s="489"/>
      <c r="JYJ46" s="489"/>
      <c r="JYK46" s="489"/>
      <c r="JYL46" s="489"/>
      <c r="JYM46" s="489"/>
      <c r="JYN46" s="489"/>
      <c r="JYO46" s="489"/>
      <c r="JYP46" s="489"/>
      <c r="JYQ46" s="489"/>
      <c r="JYR46" s="489"/>
      <c r="JYS46" s="489"/>
      <c r="JYT46" s="489"/>
      <c r="JYU46" s="489"/>
      <c r="JYV46" s="489"/>
      <c r="JYW46" s="489"/>
      <c r="JYX46" s="489"/>
      <c r="JYY46" s="489"/>
      <c r="JYZ46" s="489"/>
      <c r="JZA46" s="489"/>
      <c r="JZB46" s="489"/>
      <c r="JZC46" s="489"/>
      <c r="JZD46" s="489"/>
      <c r="JZE46" s="489"/>
      <c r="JZF46" s="489"/>
      <c r="JZG46" s="489"/>
      <c r="JZH46" s="489"/>
      <c r="JZI46" s="489"/>
      <c r="JZJ46" s="489"/>
      <c r="JZK46" s="489"/>
      <c r="JZL46" s="489"/>
      <c r="JZM46" s="489"/>
      <c r="JZN46" s="489"/>
      <c r="JZO46" s="489"/>
      <c r="JZP46" s="489"/>
      <c r="JZQ46" s="489"/>
      <c r="JZR46" s="489"/>
      <c r="JZS46" s="489"/>
      <c r="JZT46" s="489"/>
      <c r="JZU46" s="489"/>
      <c r="JZV46" s="489"/>
      <c r="JZW46" s="489"/>
      <c r="JZX46" s="489"/>
      <c r="JZY46" s="489"/>
      <c r="JZZ46" s="489"/>
      <c r="KAA46" s="489"/>
      <c r="KAB46" s="489"/>
      <c r="KAC46" s="489"/>
      <c r="KAD46" s="489"/>
      <c r="KAE46" s="489"/>
      <c r="KAF46" s="489"/>
      <c r="KAG46" s="489"/>
      <c r="KAH46" s="489"/>
      <c r="KAI46" s="489"/>
      <c r="KAJ46" s="489"/>
      <c r="KAK46" s="489"/>
      <c r="KAL46" s="489"/>
      <c r="KAM46" s="489"/>
      <c r="KAN46" s="489"/>
      <c r="KAO46" s="489"/>
      <c r="KAP46" s="489"/>
      <c r="KAQ46" s="489"/>
      <c r="KAR46" s="489"/>
      <c r="KAS46" s="489"/>
      <c r="KAT46" s="489"/>
      <c r="KAU46" s="489"/>
      <c r="KAV46" s="489"/>
      <c r="KAW46" s="489"/>
      <c r="KAX46" s="489"/>
      <c r="KAY46" s="489"/>
      <c r="KAZ46" s="489"/>
      <c r="KBA46" s="489"/>
      <c r="KBB46" s="489"/>
      <c r="KBC46" s="489"/>
      <c r="KBD46" s="489"/>
      <c r="KBE46" s="489"/>
      <c r="KBF46" s="489"/>
      <c r="KBG46" s="489"/>
      <c r="KBH46" s="489"/>
      <c r="KBI46" s="489"/>
      <c r="KBJ46" s="489"/>
      <c r="KBK46" s="489"/>
      <c r="KBL46" s="489"/>
      <c r="KBM46" s="489"/>
      <c r="KBN46" s="489"/>
      <c r="KBO46" s="489"/>
      <c r="KBP46" s="489"/>
      <c r="KBQ46" s="489"/>
      <c r="KBR46" s="489"/>
      <c r="KBS46" s="489"/>
      <c r="KBT46" s="489"/>
      <c r="KBU46" s="489"/>
      <c r="KBV46" s="489"/>
      <c r="KBW46" s="489"/>
      <c r="KBX46" s="489"/>
      <c r="KBY46" s="489"/>
      <c r="KBZ46" s="489"/>
      <c r="KCA46" s="489"/>
      <c r="KCB46" s="489"/>
      <c r="KCC46" s="489"/>
      <c r="KCD46" s="489"/>
      <c r="KCE46" s="489"/>
      <c r="KCF46" s="489"/>
      <c r="KCG46" s="489"/>
      <c r="KCH46" s="489"/>
      <c r="KCI46" s="489"/>
      <c r="KCJ46" s="489"/>
      <c r="KCK46" s="489"/>
      <c r="KCL46" s="489"/>
      <c r="KCM46" s="489"/>
      <c r="KCN46" s="489"/>
      <c r="KCO46" s="489"/>
      <c r="KCP46" s="489"/>
      <c r="KCQ46" s="489"/>
      <c r="KCR46" s="489"/>
      <c r="KCS46" s="489"/>
      <c r="KCT46" s="489"/>
      <c r="KCU46" s="489"/>
      <c r="KCV46" s="489"/>
      <c r="KCW46" s="489"/>
      <c r="KCX46" s="489"/>
      <c r="KCY46" s="489"/>
      <c r="KCZ46" s="489"/>
      <c r="KDA46" s="489"/>
      <c r="KDB46" s="489"/>
      <c r="KDC46" s="489"/>
      <c r="KDD46" s="489"/>
      <c r="KDE46" s="489"/>
      <c r="KDF46" s="489"/>
      <c r="KDG46" s="489"/>
      <c r="KDH46" s="489"/>
      <c r="KDI46" s="489"/>
      <c r="KDJ46" s="489"/>
      <c r="KDK46" s="489"/>
      <c r="KDL46" s="489"/>
      <c r="KDM46" s="489"/>
      <c r="KDN46" s="489"/>
      <c r="KDO46" s="489"/>
      <c r="KDP46" s="489"/>
      <c r="KDQ46" s="489"/>
      <c r="KDR46" s="489"/>
      <c r="KDS46" s="489"/>
      <c r="KDT46" s="489"/>
      <c r="KDU46" s="489"/>
      <c r="KDV46" s="489"/>
      <c r="KDW46" s="489"/>
      <c r="KDX46" s="489"/>
      <c r="KDY46" s="489"/>
      <c r="KDZ46" s="489"/>
      <c r="KEA46" s="489"/>
      <c r="KEB46" s="489"/>
      <c r="KEC46" s="489"/>
      <c r="KED46" s="489"/>
      <c r="KEE46" s="489"/>
      <c r="KEF46" s="489"/>
      <c r="KEG46" s="489"/>
      <c r="KEH46" s="489"/>
      <c r="KEI46" s="489"/>
      <c r="KEJ46" s="489"/>
      <c r="KEK46" s="489"/>
      <c r="KEL46" s="489"/>
      <c r="KEM46" s="489"/>
      <c r="KEN46" s="489"/>
      <c r="KEO46" s="489"/>
      <c r="KEP46" s="489"/>
      <c r="KEQ46" s="489"/>
      <c r="KER46" s="489"/>
      <c r="KES46" s="489"/>
      <c r="KET46" s="489"/>
      <c r="KEU46" s="489"/>
      <c r="KEV46" s="489"/>
      <c r="KEW46" s="489"/>
      <c r="KEX46" s="489"/>
      <c r="KEY46" s="489"/>
      <c r="KEZ46" s="489"/>
      <c r="KFA46" s="489"/>
      <c r="KFB46" s="489"/>
      <c r="KFC46" s="489"/>
      <c r="KFD46" s="489"/>
      <c r="KFE46" s="489"/>
      <c r="KFF46" s="489"/>
      <c r="KFG46" s="489"/>
      <c r="KFH46" s="489"/>
      <c r="KFI46" s="489"/>
      <c r="KFJ46" s="489"/>
      <c r="KFK46" s="489"/>
      <c r="KFL46" s="489"/>
      <c r="KFM46" s="489"/>
      <c r="KFN46" s="489"/>
      <c r="KFO46" s="489"/>
      <c r="KFP46" s="489"/>
      <c r="KFQ46" s="489"/>
      <c r="KFR46" s="489"/>
      <c r="KFS46" s="489"/>
      <c r="KFT46" s="489"/>
      <c r="KFU46" s="489"/>
      <c r="KFV46" s="489"/>
      <c r="KFW46" s="489"/>
      <c r="KFX46" s="489"/>
      <c r="KFY46" s="489"/>
      <c r="KFZ46" s="489"/>
      <c r="KGA46" s="489"/>
      <c r="KGB46" s="489"/>
      <c r="KGC46" s="489"/>
      <c r="KGD46" s="489"/>
      <c r="KGE46" s="489"/>
      <c r="KGF46" s="489"/>
      <c r="KGG46" s="489"/>
      <c r="KGH46" s="489"/>
      <c r="KGI46" s="489"/>
      <c r="KGJ46" s="489"/>
      <c r="KGK46" s="489"/>
      <c r="KGL46" s="489"/>
      <c r="KGM46" s="489"/>
      <c r="KGN46" s="489"/>
      <c r="KGO46" s="489"/>
      <c r="KGP46" s="489"/>
      <c r="KGQ46" s="489"/>
      <c r="KGR46" s="489"/>
      <c r="KGS46" s="489"/>
      <c r="KGT46" s="489"/>
      <c r="KGU46" s="489"/>
      <c r="KGV46" s="489"/>
      <c r="KGW46" s="489"/>
      <c r="KGX46" s="489"/>
      <c r="KGY46" s="489"/>
      <c r="KGZ46" s="489"/>
      <c r="KHA46" s="489"/>
      <c r="KHB46" s="489"/>
      <c r="KHC46" s="489"/>
      <c r="KHD46" s="489"/>
      <c r="KHE46" s="489"/>
      <c r="KHF46" s="489"/>
      <c r="KHG46" s="489"/>
      <c r="KHH46" s="489"/>
      <c r="KHI46" s="489"/>
      <c r="KHJ46" s="489"/>
      <c r="KHK46" s="489"/>
      <c r="KHL46" s="489"/>
      <c r="KHM46" s="489"/>
      <c r="KHN46" s="489"/>
      <c r="KHO46" s="489"/>
      <c r="KHP46" s="489"/>
      <c r="KHQ46" s="489"/>
      <c r="KHR46" s="489"/>
      <c r="KHS46" s="489"/>
      <c r="KHT46" s="489"/>
      <c r="KHU46" s="489"/>
      <c r="KHV46" s="489"/>
      <c r="KHW46" s="489"/>
      <c r="KHX46" s="489"/>
      <c r="KHY46" s="489"/>
      <c r="KHZ46" s="489"/>
      <c r="KIA46" s="489"/>
      <c r="KIB46" s="489"/>
      <c r="KIC46" s="489"/>
      <c r="KID46" s="489"/>
      <c r="KIE46" s="489"/>
      <c r="KIF46" s="489"/>
      <c r="KIG46" s="489"/>
      <c r="KIH46" s="489"/>
      <c r="KII46" s="489"/>
      <c r="KIJ46" s="489"/>
      <c r="KIK46" s="489"/>
      <c r="KIL46" s="489"/>
      <c r="KIM46" s="489"/>
      <c r="KIN46" s="489"/>
      <c r="KIO46" s="489"/>
      <c r="KIP46" s="489"/>
      <c r="KIQ46" s="489"/>
      <c r="KIR46" s="489"/>
      <c r="KIS46" s="489"/>
      <c r="KIT46" s="489"/>
      <c r="KIU46" s="489"/>
      <c r="KIV46" s="489"/>
      <c r="KIW46" s="489"/>
      <c r="KIX46" s="489"/>
      <c r="KIY46" s="489"/>
      <c r="KIZ46" s="489"/>
      <c r="KJA46" s="489"/>
      <c r="KJB46" s="489"/>
      <c r="KJC46" s="489"/>
      <c r="KJD46" s="489"/>
      <c r="KJE46" s="489"/>
      <c r="KJF46" s="489"/>
      <c r="KJG46" s="489"/>
      <c r="KJH46" s="489"/>
      <c r="KJI46" s="489"/>
      <c r="KJJ46" s="489"/>
      <c r="KJK46" s="489"/>
      <c r="KJL46" s="489"/>
      <c r="KJM46" s="489"/>
      <c r="KJN46" s="489"/>
      <c r="KJO46" s="489"/>
      <c r="KJP46" s="489"/>
      <c r="KJQ46" s="489"/>
      <c r="KJR46" s="489"/>
      <c r="KJS46" s="489"/>
      <c r="KJT46" s="489"/>
      <c r="KJU46" s="489"/>
      <c r="KJV46" s="489"/>
      <c r="KJW46" s="489"/>
      <c r="KJX46" s="489"/>
      <c r="KJY46" s="489"/>
      <c r="KJZ46" s="489"/>
      <c r="KKA46" s="489"/>
      <c r="KKB46" s="489"/>
      <c r="KKC46" s="489"/>
      <c r="KKD46" s="489"/>
      <c r="KKE46" s="489"/>
      <c r="KKF46" s="489"/>
      <c r="KKG46" s="489"/>
      <c r="KKH46" s="489"/>
      <c r="KKI46" s="489"/>
      <c r="KKJ46" s="489"/>
      <c r="KKK46" s="489"/>
      <c r="KKL46" s="489"/>
      <c r="KKM46" s="489"/>
      <c r="KKN46" s="489"/>
      <c r="KKO46" s="489"/>
      <c r="KKP46" s="489"/>
      <c r="KKQ46" s="489"/>
      <c r="KKR46" s="489"/>
      <c r="KKS46" s="489"/>
      <c r="KKT46" s="489"/>
      <c r="KKU46" s="489"/>
      <c r="KKV46" s="489"/>
      <c r="KKW46" s="489"/>
      <c r="KKX46" s="489"/>
      <c r="KKY46" s="489"/>
      <c r="KKZ46" s="489"/>
      <c r="KLA46" s="489"/>
      <c r="KLB46" s="489"/>
      <c r="KLC46" s="489"/>
      <c r="KLD46" s="489"/>
      <c r="KLE46" s="489"/>
      <c r="KLF46" s="489"/>
      <c r="KLG46" s="489"/>
      <c r="KLH46" s="489"/>
      <c r="KLI46" s="489"/>
      <c r="KLJ46" s="489"/>
      <c r="KLK46" s="489"/>
      <c r="KLL46" s="489"/>
      <c r="KLM46" s="489"/>
      <c r="KLN46" s="489"/>
      <c r="KLO46" s="489"/>
      <c r="KLP46" s="489"/>
      <c r="KLQ46" s="489"/>
      <c r="KLR46" s="489"/>
      <c r="KLS46" s="489"/>
      <c r="KLT46" s="489"/>
      <c r="KLU46" s="489"/>
      <c r="KLV46" s="489"/>
      <c r="KLW46" s="489"/>
      <c r="KLX46" s="489"/>
      <c r="KLY46" s="489"/>
      <c r="KLZ46" s="489"/>
      <c r="KMA46" s="489"/>
      <c r="KMB46" s="489"/>
      <c r="KMC46" s="489"/>
      <c r="KMD46" s="489"/>
      <c r="KME46" s="489"/>
      <c r="KMF46" s="489"/>
      <c r="KMG46" s="489"/>
      <c r="KMH46" s="489"/>
      <c r="KMI46" s="489"/>
      <c r="KMJ46" s="489"/>
      <c r="KMK46" s="489"/>
      <c r="KML46" s="489"/>
      <c r="KMM46" s="489"/>
      <c r="KMN46" s="489"/>
      <c r="KMO46" s="489"/>
      <c r="KMP46" s="489"/>
      <c r="KMQ46" s="489"/>
      <c r="KMR46" s="489"/>
      <c r="KMS46" s="489"/>
      <c r="KMT46" s="489"/>
      <c r="KMU46" s="489"/>
      <c r="KMV46" s="489"/>
      <c r="KMW46" s="489"/>
      <c r="KMX46" s="489"/>
      <c r="KMY46" s="489"/>
      <c r="KMZ46" s="489"/>
      <c r="KNA46" s="489"/>
      <c r="KNB46" s="489"/>
      <c r="KNC46" s="489"/>
      <c r="KND46" s="489"/>
      <c r="KNE46" s="489"/>
      <c r="KNF46" s="489"/>
      <c r="KNG46" s="489"/>
      <c r="KNH46" s="489"/>
      <c r="KNI46" s="489"/>
      <c r="KNJ46" s="489"/>
      <c r="KNK46" s="489"/>
      <c r="KNL46" s="489"/>
      <c r="KNM46" s="489"/>
      <c r="KNN46" s="489"/>
      <c r="KNO46" s="489"/>
      <c r="KNP46" s="489"/>
      <c r="KNQ46" s="489"/>
      <c r="KNR46" s="489"/>
      <c r="KNS46" s="489"/>
      <c r="KNT46" s="489"/>
      <c r="KNU46" s="489"/>
      <c r="KNV46" s="489"/>
      <c r="KNW46" s="489"/>
      <c r="KNX46" s="489"/>
      <c r="KNY46" s="489"/>
      <c r="KNZ46" s="489"/>
      <c r="KOA46" s="489"/>
      <c r="KOB46" s="489"/>
      <c r="KOC46" s="489"/>
      <c r="KOD46" s="489"/>
      <c r="KOE46" s="489"/>
      <c r="KOF46" s="489"/>
      <c r="KOG46" s="489"/>
      <c r="KOH46" s="489"/>
      <c r="KOI46" s="489"/>
      <c r="KOJ46" s="489"/>
      <c r="KOK46" s="489"/>
      <c r="KOL46" s="489"/>
      <c r="KOM46" s="489"/>
      <c r="KON46" s="489"/>
      <c r="KOO46" s="489"/>
      <c r="KOP46" s="489"/>
      <c r="KOQ46" s="489"/>
      <c r="KOR46" s="489"/>
      <c r="KOS46" s="489"/>
      <c r="KOT46" s="489"/>
      <c r="KOU46" s="489"/>
      <c r="KOV46" s="489"/>
      <c r="KOW46" s="489"/>
      <c r="KOX46" s="489"/>
      <c r="KOY46" s="489"/>
      <c r="KOZ46" s="489"/>
      <c r="KPA46" s="489"/>
      <c r="KPB46" s="489"/>
      <c r="KPC46" s="489"/>
      <c r="KPD46" s="489"/>
      <c r="KPE46" s="489"/>
      <c r="KPF46" s="489"/>
      <c r="KPG46" s="489"/>
      <c r="KPH46" s="489"/>
      <c r="KPI46" s="489"/>
      <c r="KPJ46" s="489"/>
      <c r="KPK46" s="489"/>
      <c r="KPL46" s="489"/>
      <c r="KPM46" s="489"/>
      <c r="KPN46" s="489"/>
      <c r="KPO46" s="489"/>
      <c r="KPP46" s="489"/>
      <c r="KPQ46" s="489"/>
      <c r="KPR46" s="489"/>
      <c r="KPS46" s="489"/>
      <c r="KPT46" s="489"/>
      <c r="KPU46" s="489"/>
      <c r="KPV46" s="489"/>
      <c r="KPW46" s="489"/>
      <c r="KPX46" s="489"/>
      <c r="KPY46" s="489"/>
      <c r="KPZ46" s="489"/>
      <c r="KQA46" s="489"/>
      <c r="KQB46" s="489"/>
      <c r="KQC46" s="489"/>
      <c r="KQD46" s="489"/>
      <c r="KQE46" s="489"/>
      <c r="KQF46" s="489"/>
      <c r="KQG46" s="489"/>
      <c r="KQH46" s="489"/>
      <c r="KQI46" s="489"/>
      <c r="KQJ46" s="489"/>
      <c r="KQK46" s="489"/>
      <c r="KQL46" s="489"/>
      <c r="KQM46" s="489"/>
      <c r="KQN46" s="489"/>
      <c r="KQO46" s="489"/>
      <c r="KQP46" s="489"/>
      <c r="KQQ46" s="489"/>
      <c r="KQR46" s="489"/>
      <c r="KQS46" s="489"/>
      <c r="KQT46" s="489"/>
      <c r="KQU46" s="489"/>
      <c r="KQV46" s="489"/>
      <c r="KQW46" s="489"/>
      <c r="KQX46" s="489"/>
      <c r="KQY46" s="489"/>
      <c r="KQZ46" s="489"/>
      <c r="KRA46" s="489"/>
      <c r="KRB46" s="489"/>
      <c r="KRC46" s="489"/>
      <c r="KRD46" s="489"/>
      <c r="KRE46" s="489"/>
      <c r="KRF46" s="489"/>
      <c r="KRG46" s="489"/>
      <c r="KRH46" s="489"/>
      <c r="KRI46" s="489"/>
      <c r="KRJ46" s="489"/>
      <c r="KRK46" s="489"/>
      <c r="KRL46" s="489"/>
      <c r="KRM46" s="489"/>
      <c r="KRN46" s="489"/>
      <c r="KRO46" s="489"/>
      <c r="KRP46" s="489"/>
      <c r="KRQ46" s="489"/>
      <c r="KRR46" s="489"/>
      <c r="KRS46" s="489"/>
      <c r="KRT46" s="489"/>
      <c r="KRU46" s="489"/>
      <c r="KRV46" s="489"/>
      <c r="KRW46" s="489"/>
      <c r="KRX46" s="489"/>
      <c r="KRY46" s="489"/>
      <c r="KRZ46" s="489"/>
      <c r="KSA46" s="489"/>
      <c r="KSB46" s="489"/>
      <c r="KSC46" s="489"/>
      <c r="KSD46" s="489"/>
      <c r="KSE46" s="489"/>
      <c r="KSF46" s="489"/>
      <c r="KSG46" s="489"/>
      <c r="KSH46" s="489"/>
      <c r="KSI46" s="489"/>
      <c r="KSJ46" s="489"/>
      <c r="KSK46" s="489"/>
      <c r="KSL46" s="489"/>
      <c r="KSM46" s="489"/>
      <c r="KSN46" s="489"/>
      <c r="KSO46" s="489"/>
      <c r="KSP46" s="489"/>
      <c r="KSQ46" s="489"/>
      <c r="KSR46" s="489"/>
      <c r="KSS46" s="489"/>
      <c r="KST46" s="489"/>
      <c r="KSU46" s="489"/>
      <c r="KSV46" s="489"/>
      <c r="KSW46" s="489"/>
      <c r="KSX46" s="489"/>
      <c r="KSY46" s="489"/>
      <c r="KSZ46" s="489"/>
      <c r="KTA46" s="489"/>
      <c r="KTB46" s="489"/>
      <c r="KTC46" s="489"/>
      <c r="KTD46" s="489"/>
      <c r="KTE46" s="489"/>
      <c r="KTF46" s="489"/>
      <c r="KTG46" s="489"/>
      <c r="KTH46" s="489"/>
      <c r="KTI46" s="489"/>
      <c r="KTJ46" s="489"/>
      <c r="KTK46" s="489"/>
      <c r="KTL46" s="489"/>
      <c r="KTM46" s="489"/>
      <c r="KTN46" s="489"/>
      <c r="KTO46" s="489"/>
      <c r="KTP46" s="489"/>
      <c r="KTQ46" s="489"/>
      <c r="KTR46" s="489"/>
      <c r="KTS46" s="489"/>
      <c r="KTT46" s="489"/>
      <c r="KTU46" s="489"/>
      <c r="KTV46" s="489"/>
      <c r="KTW46" s="489"/>
      <c r="KTX46" s="489"/>
      <c r="KTY46" s="489"/>
      <c r="KTZ46" s="489"/>
      <c r="KUA46" s="489"/>
      <c r="KUB46" s="489"/>
      <c r="KUC46" s="489"/>
      <c r="KUD46" s="489"/>
      <c r="KUE46" s="489"/>
      <c r="KUF46" s="489"/>
      <c r="KUG46" s="489"/>
      <c r="KUH46" s="489"/>
      <c r="KUI46" s="489"/>
      <c r="KUJ46" s="489"/>
      <c r="KUK46" s="489"/>
      <c r="KUL46" s="489"/>
      <c r="KUM46" s="489"/>
      <c r="KUN46" s="489"/>
      <c r="KUO46" s="489"/>
      <c r="KUP46" s="489"/>
      <c r="KUQ46" s="489"/>
      <c r="KUR46" s="489"/>
      <c r="KUS46" s="489"/>
      <c r="KUT46" s="489"/>
      <c r="KUU46" s="489"/>
      <c r="KUV46" s="489"/>
      <c r="KUW46" s="489"/>
      <c r="KUX46" s="489"/>
      <c r="KUY46" s="489"/>
      <c r="KUZ46" s="489"/>
      <c r="KVA46" s="489"/>
      <c r="KVB46" s="489"/>
      <c r="KVC46" s="489"/>
      <c r="KVD46" s="489"/>
      <c r="KVE46" s="489"/>
      <c r="KVF46" s="489"/>
      <c r="KVG46" s="489"/>
      <c r="KVH46" s="489"/>
      <c r="KVI46" s="489"/>
      <c r="KVJ46" s="489"/>
      <c r="KVK46" s="489"/>
      <c r="KVL46" s="489"/>
      <c r="KVM46" s="489"/>
      <c r="KVN46" s="489"/>
      <c r="KVO46" s="489"/>
      <c r="KVP46" s="489"/>
      <c r="KVQ46" s="489"/>
      <c r="KVR46" s="489"/>
      <c r="KVS46" s="489"/>
      <c r="KVT46" s="489"/>
      <c r="KVU46" s="489"/>
      <c r="KVV46" s="489"/>
      <c r="KVW46" s="489"/>
      <c r="KVX46" s="489"/>
      <c r="KVY46" s="489"/>
      <c r="KVZ46" s="489"/>
      <c r="KWA46" s="489"/>
      <c r="KWB46" s="489"/>
      <c r="KWC46" s="489"/>
      <c r="KWD46" s="489"/>
      <c r="KWE46" s="489"/>
      <c r="KWF46" s="489"/>
      <c r="KWG46" s="489"/>
      <c r="KWH46" s="489"/>
      <c r="KWI46" s="489"/>
      <c r="KWJ46" s="489"/>
      <c r="KWK46" s="489"/>
      <c r="KWL46" s="489"/>
      <c r="KWM46" s="489"/>
      <c r="KWN46" s="489"/>
      <c r="KWO46" s="489"/>
      <c r="KWP46" s="489"/>
      <c r="KWQ46" s="489"/>
      <c r="KWR46" s="489"/>
      <c r="KWS46" s="489"/>
      <c r="KWT46" s="489"/>
      <c r="KWU46" s="489"/>
      <c r="KWV46" s="489"/>
      <c r="KWW46" s="489"/>
      <c r="KWX46" s="489"/>
      <c r="KWY46" s="489"/>
      <c r="KWZ46" s="489"/>
      <c r="KXA46" s="489"/>
      <c r="KXB46" s="489"/>
      <c r="KXC46" s="489"/>
      <c r="KXD46" s="489"/>
      <c r="KXE46" s="489"/>
      <c r="KXF46" s="489"/>
      <c r="KXG46" s="489"/>
      <c r="KXH46" s="489"/>
      <c r="KXI46" s="489"/>
      <c r="KXJ46" s="489"/>
      <c r="KXK46" s="489"/>
      <c r="KXL46" s="489"/>
      <c r="KXM46" s="489"/>
      <c r="KXN46" s="489"/>
      <c r="KXO46" s="489"/>
      <c r="KXP46" s="489"/>
      <c r="KXQ46" s="489"/>
      <c r="KXR46" s="489"/>
      <c r="KXS46" s="489"/>
      <c r="KXT46" s="489"/>
      <c r="KXU46" s="489"/>
      <c r="KXV46" s="489"/>
      <c r="KXW46" s="489"/>
      <c r="KXX46" s="489"/>
      <c r="KXY46" s="489"/>
      <c r="KXZ46" s="489"/>
      <c r="KYA46" s="489"/>
      <c r="KYB46" s="489"/>
      <c r="KYC46" s="489"/>
      <c r="KYD46" s="489"/>
      <c r="KYE46" s="489"/>
      <c r="KYF46" s="489"/>
      <c r="KYG46" s="489"/>
      <c r="KYH46" s="489"/>
      <c r="KYI46" s="489"/>
      <c r="KYJ46" s="489"/>
      <c r="KYK46" s="489"/>
      <c r="KYL46" s="489"/>
      <c r="KYM46" s="489"/>
      <c r="KYN46" s="489"/>
      <c r="KYO46" s="489"/>
      <c r="KYP46" s="489"/>
      <c r="KYQ46" s="489"/>
      <c r="KYR46" s="489"/>
      <c r="KYS46" s="489"/>
      <c r="KYT46" s="489"/>
      <c r="KYU46" s="489"/>
      <c r="KYV46" s="489"/>
      <c r="KYW46" s="489"/>
      <c r="KYX46" s="489"/>
      <c r="KYY46" s="489"/>
      <c r="KYZ46" s="489"/>
      <c r="KZA46" s="489"/>
      <c r="KZB46" s="489"/>
      <c r="KZC46" s="489"/>
      <c r="KZD46" s="489"/>
      <c r="KZE46" s="489"/>
      <c r="KZF46" s="489"/>
      <c r="KZG46" s="489"/>
      <c r="KZH46" s="489"/>
      <c r="KZI46" s="489"/>
      <c r="KZJ46" s="489"/>
      <c r="KZK46" s="489"/>
      <c r="KZL46" s="489"/>
      <c r="KZM46" s="489"/>
      <c r="KZN46" s="489"/>
      <c r="KZO46" s="489"/>
      <c r="KZP46" s="489"/>
      <c r="KZQ46" s="489"/>
      <c r="KZR46" s="489"/>
      <c r="KZS46" s="489"/>
      <c r="KZT46" s="489"/>
      <c r="KZU46" s="489"/>
      <c r="KZV46" s="489"/>
      <c r="KZW46" s="489"/>
      <c r="KZX46" s="489"/>
      <c r="KZY46" s="489"/>
      <c r="KZZ46" s="489"/>
      <c r="LAA46" s="489"/>
      <c r="LAB46" s="489"/>
      <c r="LAC46" s="489"/>
      <c r="LAD46" s="489"/>
      <c r="LAE46" s="489"/>
      <c r="LAF46" s="489"/>
      <c r="LAG46" s="489"/>
      <c r="LAH46" s="489"/>
      <c r="LAI46" s="489"/>
      <c r="LAJ46" s="489"/>
      <c r="LAK46" s="489"/>
      <c r="LAL46" s="489"/>
      <c r="LAM46" s="489"/>
      <c r="LAN46" s="489"/>
      <c r="LAO46" s="489"/>
      <c r="LAP46" s="489"/>
      <c r="LAQ46" s="489"/>
      <c r="LAR46" s="489"/>
      <c r="LAS46" s="489"/>
      <c r="LAT46" s="489"/>
      <c r="LAU46" s="489"/>
      <c r="LAV46" s="489"/>
      <c r="LAW46" s="489"/>
      <c r="LAX46" s="489"/>
      <c r="LAY46" s="489"/>
      <c r="LAZ46" s="489"/>
      <c r="LBA46" s="489"/>
      <c r="LBB46" s="489"/>
      <c r="LBC46" s="489"/>
      <c r="LBD46" s="489"/>
      <c r="LBE46" s="489"/>
      <c r="LBF46" s="489"/>
      <c r="LBG46" s="489"/>
      <c r="LBH46" s="489"/>
      <c r="LBI46" s="489"/>
      <c r="LBJ46" s="489"/>
      <c r="LBK46" s="489"/>
      <c r="LBL46" s="489"/>
      <c r="LBM46" s="489"/>
      <c r="LBN46" s="489"/>
      <c r="LBO46" s="489"/>
      <c r="LBP46" s="489"/>
      <c r="LBQ46" s="489"/>
      <c r="LBR46" s="489"/>
      <c r="LBS46" s="489"/>
      <c r="LBT46" s="489"/>
      <c r="LBU46" s="489"/>
      <c r="LBV46" s="489"/>
      <c r="LBW46" s="489"/>
      <c r="LBX46" s="489"/>
      <c r="LBY46" s="489"/>
      <c r="LBZ46" s="489"/>
      <c r="LCA46" s="489"/>
      <c r="LCB46" s="489"/>
      <c r="LCC46" s="489"/>
      <c r="LCD46" s="489"/>
      <c r="LCE46" s="489"/>
      <c r="LCF46" s="489"/>
      <c r="LCG46" s="489"/>
      <c r="LCH46" s="489"/>
      <c r="LCI46" s="489"/>
      <c r="LCJ46" s="489"/>
      <c r="LCK46" s="489"/>
      <c r="LCL46" s="489"/>
      <c r="LCM46" s="489"/>
      <c r="LCN46" s="489"/>
      <c r="LCO46" s="489"/>
      <c r="LCP46" s="489"/>
      <c r="LCQ46" s="489"/>
      <c r="LCR46" s="489"/>
      <c r="LCS46" s="489"/>
      <c r="LCT46" s="489"/>
      <c r="LCU46" s="489"/>
      <c r="LCV46" s="489"/>
      <c r="LCW46" s="489"/>
      <c r="LCX46" s="489"/>
      <c r="LCY46" s="489"/>
      <c r="LCZ46" s="489"/>
      <c r="LDA46" s="489"/>
      <c r="LDB46" s="489"/>
      <c r="LDC46" s="489"/>
      <c r="LDD46" s="489"/>
      <c r="LDE46" s="489"/>
      <c r="LDF46" s="489"/>
      <c r="LDG46" s="489"/>
      <c r="LDH46" s="489"/>
      <c r="LDI46" s="489"/>
      <c r="LDJ46" s="489"/>
      <c r="LDK46" s="489"/>
      <c r="LDL46" s="489"/>
      <c r="LDM46" s="489"/>
      <c r="LDN46" s="489"/>
      <c r="LDO46" s="489"/>
      <c r="LDP46" s="489"/>
      <c r="LDQ46" s="489"/>
      <c r="LDR46" s="489"/>
      <c r="LDS46" s="489"/>
      <c r="LDT46" s="489"/>
      <c r="LDU46" s="489"/>
      <c r="LDV46" s="489"/>
      <c r="LDW46" s="489"/>
      <c r="LDX46" s="489"/>
      <c r="LDY46" s="489"/>
      <c r="LDZ46" s="489"/>
      <c r="LEA46" s="489"/>
      <c r="LEB46" s="489"/>
      <c r="LEC46" s="489"/>
      <c r="LED46" s="489"/>
      <c r="LEE46" s="489"/>
      <c r="LEF46" s="489"/>
      <c r="LEG46" s="489"/>
      <c r="LEH46" s="489"/>
      <c r="LEI46" s="489"/>
      <c r="LEJ46" s="489"/>
      <c r="LEK46" s="489"/>
      <c r="LEL46" s="489"/>
      <c r="LEM46" s="489"/>
      <c r="LEN46" s="489"/>
      <c r="LEO46" s="489"/>
      <c r="LEP46" s="489"/>
      <c r="LEQ46" s="489"/>
      <c r="LER46" s="489"/>
      <c r="LES46" s="489"/>
      <c r="LET46" s="489"/>
      <c r="LEU46" s="489"/>
      <c r="LEV46" s="489"/>
      <c r="LEW46" s="489"/>
      <c r="LEX46" s="489"/>
      <c r="LEY46" s="489"/>
      <c r="LEZ46" s="489"/>
      <c r="LFA46" s="489"/>
      <c r="LFB46" s="489"/>
      <c r="LFC46" s="489"/>
      <c r="LFD46" s="489"/>
      <c r="LFE46" s="489"/>
      <c r="LFF46" s="489"/>
      <c r="LFG46" s="489"/>
      <c r="LFH46" s="489"/>
      <c r="LFI46" s="489"/>
      <c r="LFJ46" s="489"/>
      <c r="LFK46" s="489"/>
      <c r="LFL46" s="489"/>
      <c r="LFM46" s="489"/>
      <c r="LFN46" s="489"/>
      <c r="LFO46" s="489"/>
      <c r="LFP46" s="489"/>
      <c r="LFQ46" s="489"/>
      <c r="LFR46" s="489"/>
      <c r="LFS46" s="489"/>
      <c r="LFT46" s="489"/>
      <c r="LFU46" s="489"/>
      <c r="LFV46" s="489"/>
      <c r="LFW46" s="489"/>
      <c r="LFX46" s="489"/>
      <c r="LFY46" s="489"/>
      <c r="LFZ46" s="489"/>
      <c r="LGA46" s="489"/>
      <c r="LGB46" s="489"/>
      <c r="LGC46" s="489"/>
      <c r="LGD46" s="489"/>
      <c r="LGE46" s="489"/>
      <c r="LGF46" s="489"/>
      <c r="LGG46" s="489"/>
      <c r="LGH46" s="489"/>
      <c r="LGI46" s="489"/>
      <c r="LGJ46" s="489"/>
      <c r="LGK46" s="489"/>
      <c r="LGL46" s="489"/>
      <c r="LGM46" s="489"/>
      <c r="LGN46" s="489"/>
      <c r="LGO46" s="489"/>
      <c r="LGP46" s="489"/>
      <c r="LGQ46" s="489"/>
      <c r="LGR46" s="489"/>
      <c r="LGS46" s="489"/>
      <c r="LGT46" s="489"/>
      <c r="LGU46" s="489"/>
      <c r="LGV46" s="489"/>
      <c r="LGW46" s="489"/>
      <c r="LGX46" s="489"/>
      <c r="LGY46" s="489"/>
      <c r="LGZ46" s="489"/>
      <c r="LHA46" s="489"/>
      <c r="LHB46" s="489"/>
      <c r="LHC46" s="489"/>
      <c r="LHD46" s="489"/>
      <c r="LHE46" s="489"/>
      <c r="LHF46" s="489"/>
      <c r="LHG46" s="489"/>
      <c r="LHH46" s="489"/>
      <c r="LHI46" s="489"/>
      <c r="LHJ46" s="489"/>
      <c r="LHK46" s="489"/>
      <c r="LHL46" s="489"/>
      <c r="LHM46" s="489"/>
      <c r="LHN46" s="489"/>
      <c r="LHO46" s="489"/>
      <c r="LHP46" s="489"/>
      <c r="LHQ46" s="489"/>
      <c r="LHR46" s="489"/>
      <c r="LHS46" s="489"/>
      <c r="LHT46" s="489"/>
      <c r="LHU46" s="489"/>
      <c r="LHV46" s="489"/>
      <c r="LHW46" s="489"/>
      <c r="LHX46" s="489"/>
      <c r="LHY46" s="489"/>
      <c r="LHZ46" s="489"/>
      <c r="LIA46" s="489"/>
      <c r="LIB46" s="489"/>
      <c r="LIC46" s="489"/>
      <c r="LID46" s="489"/>
      <c r="LIE46" s="489"/>
      <c r="LIF46" s="489"/>
      <c r="LIG46" s="489"/>
      <c r="LIH46" s="489"/>
      <c r="LII46" s="489"/>
      <c r="LIJ46" s="489"/>
      <c r="LIK46" s="489"/>
      <c r="LIL46" s="489"/>
      <c r="LIM46" s="489"/>
      <c r="LIN46" s="489"/>
      <c r="LIO46" s="489"/>
      <c r="LIP46" s="489"/>
      <c r="LIQ46" s="489"/>
      <c r="LIR46" s="489"/>
      <c r="LIS46" s="489"/>
      <c r="LIT46" s="489"/>
      <c r="LIU46" s="489"/>
      <c r="LIV46" s="489"/>
      <c r="LIW46" s="489"/>
      <c r="LIX46" s="489"/>
      <c r="LIY46" s="489"/>
      <c r="LIZ46" s="489"/>
      <c r="LJA46" s="489"/>
      <c r="LJB46" s="489"/>
      <c r="LJC46" s="489"/>
      <c r="LJD46" s="489"/>
      <c r="LJE46" s="489"/>
      <c r="LJF46" s="489"/>
      <c r="LJG46" s="489"/>
      <c r="LJH46" s="489"/>
      <c r="LJI46" s="489"/>
      <c r="LJJ46" s="489"/>
      <c r="LJK46" s="489"/>
      <c r="LJL46" s="489"/>
      <c r="LJM46" s="489"/>
      <c r="LJN46" s="489"/>
      <c r="LJO46" s="489"/>
      <c r="LJP46" s="489"/>
      <c r="LJQ46" s="489"/>
      <c r="LJR46" s="489"/>
      <c r="LJS46" s="489"/>
      <c r="LJT46" s="489"/>
      <c r="LJU46" s="489"/>
      <c r="LJV46" s="489"/>
      <c r="LJW46" s="489"/>
      <c r="LJX46" s="489"/>
      <c r="LJY46" s="489"/>
      <c r="LJZ46" s="489"/>
      <c r="LKA46" s="489"/>
      <c r="LKB46" s="489"/>
      <c r="LKC46" s="489"/>
      <c r="LKD46" s="489"/>
      <c r="LKE46" s="489"/>
      <c r="LKF46" s="489"/>
      <c r="LKG46" s="489"/>
      <c r="LKH46" s="489"/>
      <c r="LKI46" s="489"/>
      <c r="LKJ46" s="489"/>
      <c r="LKK46" s="489"/>
      <c r="LKL46" s="489"/>
      <c r="LKM46" s="489"/>
      <c r="LKN46" s="489"/>
      <c r="LKO46" s="489"/>
      <c r="LKP46" s="489"/>
      <c r="LKQ46" s="489"/>
      <c r="LKR46" s="489"/>
      <c r="LKS46" s="489"/>
      <c r="LKT46" s="489"/>
      <c r="LKU46" s="489"/>
      <c r="LKV46" s="489"/>
      <c r="LKW46" s="489"/>
      <c r="LKX46" s="489"/>
      <c r="LKY46" s="489"/>
      <c r="LKZ46" s="489"/>
      <c r="LLA46" s="489"/>
      <c r="LLB46" s="489"/>
      <c r="LLC46" s="489"/>
      <c r="LLD46" s="489"/>
      <c r="LLE46" s="489"/>
      <c r="LLF46" s="489"/>
      <c r="LLG46" s="489"/>
      <c r="LLH46" s="489"/>
      <c r="LLI46" s="489"/>
      <c r="LLJ46" s="489"/>
      <c r="LLK46" s="489"/>
      <c r="LLL46" s="489"/>
      <c r="LLM46" s="489"/>
      <c r="LLN46" s="489"/>
      <c r="LLO46" s="489"/>
      <c r="LLP46" s="489"/>
      <c r="LLQ46" s="489"/>
      <c r="LLR46" s="489"/>
      <c r="LLS46" s="489"/>
      <c r="LLT46" s="489"/>
      <c r="LLU46" s="489"/>
      <c r="LLV46" s="489"/>
      <c r="LLW46" s="489"/>
      <c r="LLX46" s="489"/>
      <c r="LLY46" s="489"/>
      <c r="LLZ46" s="489"/>
      <c r="LMA46" s="489"/>
      <c r="LMB46" s="489"/>
      <c r="LMC46" s="489"/>
      <c r="LMD46" s="489"/>
      <c r="LME46" s="489"/>
      <c r="LMF46" s="489"/>
      <c r="LMG46" s="489"/>
      <c r="LMH46" s="489"/>
      <c r="LMI46" s="489"/>
      <c r="LMJ46" s="489"/>
      <c r="LMK46" s="489"/>
      <c r="LML46" s="489"/>
      <c r="LMM46" s="489"/>
      <c r="LMN46" s="489"/>
      <c r="LMO46" s="489"/>
      <c r="LMP46" s="489"/>
      <c r="LMQ46" s="489"/>
      <c r="LMR46" s="489"/>
      <c r="LMS46" s="489"/>
      <c r="LMT46" s="489"/>
      <c r="LMU46" s="489"/>
      <c r="LMV46" s="489"/>
      <c r="LMW46" s="489"/>
      <c r="LMX46" s="489"/>
      <c r="LMY46" s="489"/>
      <c r="LMZ46" s="489"/>
      <c r="LNA46" s="489"/>
      <c r="LNB46" s="489"/>
      <c r="LNC46" s="489"/>
      <c r="LND46" s="489"/>
      <c r="LNE46" s="489"/>
      <c r="LNF46" s="489"/>
      <c r="LNG46" s="489"/>
      <c r="LNH46" s="489"/>
      <c r="LNI46" s="489"/>
      <c r="LNJ46" s="489"/>
      <c r="LNK46" s="489"/>
      <c r="LNL46" s="489"/>
      <c r="LNM46" s="489"/>
      <c r="LNN46" s="489"/>
      <c r="LNO46" s="489"/>
      <c r="LNP46" s="489"/>
      <c r="LNQ46" s="489"/>
      <c r="LNR46" s="489"/>
      <c r="LNS46" s="489"/>
      <c r="LNT46" s="489"/>
      <c r="LNU46" s="489"/>
      <c r="LNV46" s="489"/>
      <c r="LNW46" s="489"/>
      <c r="LNX46" s="489"/>
      <c r="LNY46" s="489"/>
      <c r="LNZ46" s="489"/>
      <c r="LOA46" s="489"/>
      <c r="LOB46" s="489"/>
      <c r="LOC46" s="489"/>
      <c r="LOD46" s="489"/>
      <c r="LOE46" s="489"/>
      <c r="LOF46" s="489"/>
      <c r="LOG46" s="489"/>
      <c r="LOH46" s="489"/>
      <c r="LOI46" s="489"/>
      <c r="LOJ46" s="489"/>
      <c r="LOK46" s="489"/>
      <c r="LOL46" s="489"/>
      <c r="LOM46" s="489"/>
      <c r="LON46" s="489"/>
      <c r="LOO46" s="489"/>
      <c r="LOP46" s="489"/>
      <c r="LOQ46" s="489"/>
      <c r="LOR46" s="489"/>
      <c r="LOS46" s="489"/>
      <c r="LOT46" s="489"/>
      <c r="LOU46" s="489"/>
      <c r="LOV46" s="489"/>
      <c r="LOW46" s="489"/>
      <c r="LOX46" s="489"/>
      <c r="LOY46" s="489"/>
      <c r="LOZ46" s="489"/>
      <c r="LPA46" s="489"/>
      <c r="LPB46" s="489"/>
      <c r="LPC46" s="489"/>
      <c r="LPD46" s="489"/>
      <c r="LPE46" s="489"/>
      <c r="LPF46" s="489"/>
      <c r="LPG46" s="489"/>
      <c r="LPH46" s="489"/>
      <c r="LPI46" s="489"/>
      <c r="LPJ46" s="489"/>
      <c r="LPK46" s="489"/>
      <c r="LPL46" s="489"/>
      <c r="LPM46" s="489"/>
      <c r="LPN46" s="489"/>
      <c r="LPO46" s="489"/>
      <c r="LPP46" s="489"/>
      <c r="LPQ46" s="489"/>
      <c r="LPR46" s="489"/>
      <c r="LPS46" s="489"/>
      <c r="LPT46" s="489"/>
      <c r="LPU46" s="489"/>
      <c r="LPV46" s="489"/>
      <c r="LPW46" s="489"/>
      <c r="LPX46" s="489"/>
      <c r="LPY46" s="489"/>
      <c r="LPZ46" s="489"/>
      <c r="LQA46" s="489"/>
      <c r="LQB46" s="489"/>
      <c r="LQC46" s="489"/>
      <c r="LQD46" s="489"/>
      <c r="LQE46" s="489"/>
      <c r="LQF46" s="489"/>
      <c r="LQG46" s="489"/>
      <c r="LQH46" s="489"/>
      <c r="LQI46" s="489"/>
      <c r="LQJ46" s="489"/>
      <c r="LQK46" s="489"/>
      <c r="LQL46" s="489"/>
      <c r="LQM46" s="489"/>
      <c r="LQN46" s="489"/>
      <c r="LQO46" s="489"/>
      <c r="LQP46" s="489"/>
      <c r="LQQ46" s="489"/>
      <c r="LQR46" s="489"/>
      <c r="LQS46" s="489"/>
      <c r="LQT46" s="489"/>
      <c r="LQU46" s="489"/>
      <c r="LQV46" s="489"/>
      <c r="LQW46" s="489"/>
      <c r="LQX46" s="489"/>
      <c r="LQY46" s="489"/>
      <c r="LQZ46" s="489"/>
      <c r="LRA46" s="489"/>
      <c r="LRB46" s="489"/>
      <c r="LRC46" s="489"/>
      <c r="LRD46" s="489"/>
      <c r="LRE46" s="489"/>
      <c r="LRF46" s="489"/>
      <c r="LRG46" s="489"/>
      <c r="LRH46" s="489"/>
      <c r="LRI46" s="489"/>
      <c r="LRJ46" s="489"/>
      <c r="LRK46" s="489"/>
      <c r="LRL46" s="489"/>
      <c r="LRM46" s="489"/>
      <c r="LRN46" s="489"/>
      <c r="LRO46" s="489"/>
      <c r="LRP46" s="489"/>
      <c r="LRQ46" s="489"/>
      <c r="LRR46" s="489"/>
      <c r="LRS46" s="489"/>
      <c r="LRT46" s="489"/>
      <c r="LRU46" s="489"/>
      <c r="LRV46" s="489"/>
      <c r="LRW46" s="489"/>
      <c r="LRX46" s="489"/>
      <c r="LRY46" s="489"/>
      <c r="LRZ46" s="489"/>
      <c r="LSA46" s="489"/>
      <c r="LSB46" s="489"/>
      <c r="LSC46" s="489"/>
      <c r="LSD46" s="489"/>
      <c r="LSE46" s="489"/>
      <c r="LSF46" s="489"/>
      <c r="LSG46" s="489"/>
      <c r="LSH46" s="489"/>
      <c r="LSI46" s="489"/>
      <c r="LSJ46" s="489"/>
      <c r="LSK46" s="489"/>
      <c r="LSL46" s="489"/>
      <c r="LSM46" s="489"/>
      <c r="LSN46" s="489"/>
      <c r="LSO46" s="489"/>
      <c r="LSP46" s="489"/>
      <c r="LSQ46" s="489"/>
      <c r="LSR46" s="489"/>
      <c r="LSS46" s="489"/>
      <c r="LST46" s="489"/>
      <c r="LSU46" s="489"/>
      <c r="LSV46" s="489"/>
      <c r="LSW46" s="489"/>
      <c r="LSX46" s="489"/>
      <c r="LSY46" s="489"/>
      <c r="LSZ46" s="489"/>
      <c r="LTA46" s="489"/>
      <c r="LTB46" s="489"/>
      <c r="LTC46" s="489"/>
      <c r="LTD46" s="489"/>
      <c r="LTE46" s="489"/>
      <c r="LTF46" s="489"/>
      <c r="LTG46" s="489"/>
      <c r="LTH46" s="489"/>
      <c r="LTI46" s="489"/>
      <c r="LTJ46" s="489"/>
      <c r="LTK46" s="489"/>
      <c r="LTL46" s="489"/>
      <c r="LTM46" s="489"/>
      <c r="LTN46" s="489"/>
      <c r="LTO46" s="489"/>
      <c r="LTP46" s="489"/>
      <c r="LTQ46" s="489"/>
      <c r="LTR46" s="489"/>
      <c r="LTS46" s="489"/>
      <c r="LTT46" s="489"/>
      <c r="LTU46" s="489"/>
      <c r="LTV46" s="489"/>
      <c r="LTW46" s="489"/>
      <c r="LTX46" s="489"/>
      <c r="LTY46" s="489"/>
      <c r="LTZ46" s="489"/>
      <c r="LUA46" s="489"/>
      <c r="LUB46" s="489"/>
      <c r="LUC46" s="489"/>
      <c r="LUD46" s="489"/>
      <c r="LUE46" s="489"/>
      <c r="LUF46" s="489"/>
      <c r="LUG46" s="489"/>
      <c r="LUH46" s="489"/>
      <c r="LUI46" s="489"/>
      <c r="LUJ46" s="489"/>
      <c r="LUK46" s="489"/>
      <c r="LUL46" s="489"/>
      <c r="LUM46" s="489"/>
      <c r="LUN46" s="489"/>
      <c r="LUO46" s="489"/>
      <c r="LUP46" s="489"/>
      <c r="LUQ46" s="489"/>
      <c r="LUR46" s="489"/>
      <c r="LUS46" s="489"/>
      <c r="LUT46" s="489"/>
      <c r="LUU46" s="489"/>
      <c r="LUV46" s="489"/>
      <c r="LUW46" s="489"/>
      <c r="LUX46" s="489"/>
      <c r="LUY46" s="489"/>
      <c r="LUZ46" s="489"/>
      <c r="LVA46" s="489"/>
      <c r="LVB46" s="489"/>
      <c r="LVC46" s="489"/>
      <c r="LVD46" s="489"/>
      <c r="LVE46" s="489"/>
      <c r="LVF46" s="489"/>
      <c r="LVG46" s="489"/>
      <c r="LVH46" s="489"/>
      <c r="LVI46" s="489"/>
      <c r="LVJ46" s="489"/>
      <c r="LVK46" s="489"/>
      <c r="LVL46" s="489"/>
      <c r="LVM46" s="489"/>
      <c r="LVN46" s="489"/>
      <c r="LVO46" s="489"/>
      <c r="LVP46" s="489"/>
      <c r="LVQ46" s="489"/>
      <c r="LVR46" s="489"/>
      <c r="LVS46" s="489"/>
      <c r="LVT46" s="489"/>
      <c r="LVU46" s="489"/>
      <c r="LVV46" s="489"/>
      <c r="LVW46" s="489"/>
      <c r="LVX46" s="489"/>
      <c r="LVY46" s="489"/>
      <c r="LVZ46" s="489"/>
      <c r="LWA46" s="489"/>
      <c r="LWB46" s="489"/>
      <c r="LWC46" s="489"/>
      <c r="LWD46" s="489"/>
      <c r="LWE46" s="489"/>
      <c r="LWF46" s="489"/>
      <c r="LWG46" s="489"/>
      <c r="LWH46" s="489"/>
      <c r="LWI46" s="489"/>
      <c r="LWJ46" s="489"/>
      <c r="LWK46" s="489"/>
      <c r="LWL46" s="489"/>
      <c r="LWM46" s="489"/>
      <c r="LWN46" s="489"/>
      <c r="LWO46" s="489"/>
      <c r="LWP46" s="489"/>
      <c r="LWQ46" s="489"/>
      <c r="LWR46" s="489"/>
      <c r="LWS46" s="489"/>
      <c r="LWT46" s="489"/>
      <c r="LWU46" s="489"/>
      <c r="LWV46" s="489"/>
      <c r="LWW46" s="489"/>
      <c r="LWX46" s="489"/>
      <c r="LWY46" s="489"/>
      <c r="LWZ46" s="489"/>
      <c r="LXA46" s="489"/>
      <c r="LXB46" s="489"/>
      <c r="LXC46" s="489"/>
      <c r="LXD46" s="489"/>
      <c r="LXE46" s="489"/>
      <c r="LXF46" s="489"/>
      <c r="LXG46" s="489"/>
      <c r="LXH46" s="489"/>
      <c r="LXI46" s="489"/>
      <c r="LXJ46" s="489"/>
      <c r="LXK46" s="489"/>
      <c r="LXL46" s="489"/>
      <c r="LXM46" s="489"/>
      <c r="LXN46" s="489"/>
      <c r="LXO46" s="489"/>
      <c r="LXP46" s="489"/>
      <c r="LXQ46" s="489"/>
      <c r="LXR46" s="489"/>
      <c r="LXS46" s="489"/>
      <c r="LXT46" s="489"/>
      <c r="LXU46" s="489"/>
      <c r="LXV46" s="489"/>
      <c r="LXW46" s="489"/>
      <c r="LXX46" s="489"/>
      <c r="LXY46" s="489"/>
      <c r="LXZ46" s="489"/>
      <c r="LYA46" s="489"/>
      <c r="LYB46" s="489"/>
      <c r="LYC46" s="489"/>
      <c r="LYD46" s="489"/>
      <c r="LYE46" s="489"/>
      <c r="LYF46" s="489"/>
      <c r="LYG46" s="489"/>
      <c r="LYH46" s="489"/>
      <c r="LYI46" s="489"/>
      <c r="LYJ46" s="489"/>
      <c r="LYK46" s="489"/>
      <c r="LYL46" s="489"/>
      <c r="LYM46" s="489"/>
      <c r="LYN46" s="489"/>
      <c r="LYO46" s="489"/>
      <c r="LYP46" s="489"/>
      <c r="LYQ46" s="489"/>
      <c r="LYR46" s="489"/>
      <c r="LYS46" s="489"/>
      <c r="LYT46" s="489"/>
      <c r="LYU46" s="489"/>
      <c r="LYV46" s="489"/>
      <c r="LYW46" s="489"/>
      <c r="LYX46" s="489"/>
      <c r="LYY46" s="489"/>
      <c r="LYZ46" s="489"/>
      <c r="LZA46" s="489"/>
      <c r="LZB46" s="489"/>
      <c r="LZC46" s="489"/>
      <c r="LZD46" s="489"/>
      <c r="LZE46" s="489"/>
      <c r="LZF46" s="489"/>
      <c r="LZG46" s="489"/>
      <c r="LZH46" s="489"/>
      <c r="LZI46" s="489"/>
      <c r="LZJ46" s="489"/>
      <c r="LZK46" s="489"/>
      <c r="LZL46" s="489"/>
      <c r="LZM46" s="489"/>
      <c r="LZN46" s="489"/>
      <c r="LZO46" s="489"/>
      <c r="LZP46" s="489"/>
      <c r="LZQ46" s="489"/>
      <c r="LZR46" s="489"/>
      <c r="LZS46" s="489"/>
      <c r="LZT46" s="489"/>
      <c r="LZU46" s="489"/>
      <c r="LZV46" s="489"/>
      <c r="LZW46" s="489"/>
      <c r="LZX46" s="489"/>
      <c r="LZY46" s="489"/>
      <c r="LZZ46" s="489"/>
      <c r="MAA46" s="489"/>
      <c r="MAB46" s="489"/>
      <c r="MAC46" s="489"/>
      <c r="MAD46" s="489"/>
      <c r="MAE46" s="489"/>
      <c r="MAF46" s="489"/>
      <c r="MAG46" s="489"/>
      <c r="MAH46" s="489"/>
      <c r="MAI46" s="489"/>
      <c r="MAJ46" s="489"/>
      <c r="MAK46" s="489"/>
      <c r="MAL46" s="489"/>
      <c r="MAM46" s="489"/>
      <c r="MAN46" s="489"/>
      <c r="MAO46" s="489"/>
      <c r="MAP46" s="489"/>
      <c r="MAQ46" s="489"/>
      <c r="MAR46" s="489"/>
      <c r="MAS46" s="489"/>
      <c r="MAT46" s="489"/>
      <c r="MAU46" s="489"/>
      <c r="MAV46" s="489"/>
      <c r="MAW46" s="489"/>
      <c r="MAX46" s="489"/>
      <c r="MAY46" s="489"/>
      <c r="MAZ46" s="489"/>
      <c r="MBA46" s="489"/>
      <c r="MBB46" s="489"/>
      <c r="MBC46" s="489"/>
      <c r="MBD46" s="489"/>
      <c r="MBE46" s="489"/>
      <c r="MBF46" s="489"/>
      <c r="MBG46" s="489"/>
      <c r="MBH46" s="489"/>
      <c r="MBI46" s="489"/>
      <c r="MBJ46" s="489"/>
      <c r="MBK46" s="489"/>
      <c r="MBL46" s="489"/>
      <c r="MBM46" s="489"/>
      <c r="MBN46" s="489"/>
      <c r="MBO46" s="489"/>
      <c r="MBP46" s="489"/>
      <c r="MBQ46" s="489"/>
      <c r="MBR46" s="489"/>
      <c r="MBS46" s="489"/>
      <c r="MBT46" s="489"/>
      <c r="MBU46" s="489"/>
      <c r="MBV46" s="489"/>
      <c r="MBW46" s="489"/>
      <c r="MBX46" s="489"/>
      <c r="MBY46" s="489"/>
      <c r="MBZ46" s="489"/>
      <c r="MCA46" s="489"/>
      <c r="MCB46" s="489"/>
      <c r="MCC46" s="489"/>
      <c r="MCD46" s="489"/>
      <c r="MCE46" s="489"/>
      <c r="MCF46" s="489"/>
      <c r="MCG46" s="489"/>
      <c r="MCH46" s="489"/>
      <c r="MCI46" s="489"/>
      <c r="MCJ46" s="489"/>
      <c r="MCK46" s="489"/>
      <c r="MCL46" s="489"/>
      <c r="MCM46" s="489"/>
      <c r="MCN46" s="489"/>
      <c r="MCO46" s="489"/>
      <c r="MCP46" s="489"/>
      <c r="MCQ46" s="489"/>
      <c r="MCR46" s="489"/>
      <c r="MCS46" s="489"/>
      <c r="MCT46" s="489"/>
      <c r="MCU46" s="489"/>
      <c r="MCV46" s="489"/>
      <c r="MCW46" s="489"/>
      <c r="MCX46" s="489"/>
      <c r="MCY46" s="489"/>
      <c r="MCZ46" s="489"/>
      <c r="MDA46" s="489"/>
      <c r="MDB46" s="489"/>
      <c r="MDC46" s="489"/>
      <c r="MDD46" s="489"/>
      <c r="MDE46" s="489"/>
      <c r="MDF46" s="489"/>
      <c r="MDG46" s="489"/>
      <c r="MDH46" s="489"/>
      <c r="MDI46" s="489"/>
      <c r="MDJ46" s="489"/>
      <c r="MDK46" s="489"/>
      <c r="MDL46" s="489"/>
      <c r="MDM46" s="489"/>
      <c r="MDN46" s="489"/>
      <c r="MDO46" s="489"/>
      <c r="MDP46" s="489"/>
      <c r="MDQ46" s="489"/>
      <c r="MDR46" s="489"/>
      <c r="MDS46" s="489"/>
      <c r="MDT46" s="489"/>
      <c r="MDU46" s="489"/>
      <c r="MDV46" s="489"/>
      <c r="MDW46" s="489"/>
      <c r="MDX46" s="489"/>
      <c r="MDY46" s="489"/>
      <c r="MDZ46" s="489"/>
      <c r="MEA46" s="489"/>
      <c r="MEB46" s="489"/>
      <c r="MEC46" s="489"/>
      <c r="MED46" s="489"/>
      <c r="MEE46" s="489"/>
      <c r="MEF46" s="489"/>
      <c r="MEG46" s="489"/>
      <c r="MEH46" s="489"/>
      <c r="MEI46" s="489"/>
      <c r="MEJ46" s="489"/>
      <c r="MEK46" s="489"/>
      <c r="MEL46" s="489"/>
      <c r="MEM46" s="489"/>
      <c r="MEN46" s="489"/>
      <c r="MEO46" s="489"/>
      <c r="MEP46" s="489"/>
      <c r="MEQ46" s="489"/>
      <c r="MER46" s="489"/>
      <c r="MES46" s="489"/>
      <c r="MET46" s="489"/>
      <c r="MEU46" s="489"/>
      <c r="MEV46" s="489"/>
      <c r="MEW46" s="489"/>
      <c r="MEX46" s="489"/>
      <c r="MEY46" s="489"/>
      <c r="MEZ46" s="489"/>
      <c r="MFA46" s="489"/>
      <c r="MFB46" s="489"/>
      <c r="MFC46" s="489"/>
      <c r="MFD46" s="489"/>
      <c r="MFE46" s="489"/>
      <c r="MFF46" s="489"/>
      <c r="MFG46" s="489"/>
      <c r="MFH46" s="489"/>
      <c r="MFI46" s="489"/>
      <c r="MFJ46" s="489"/>
      <c r="MFK46" s="489"/>
      <c r="MFL46" s="489"/>
      <c r="MFM46" s="489"/>
      <c r="MFN46" s="489"/>
      <c r="MFO46" s="489"/>
      <c r="MFP46" s="489"/>
      <c r="MFQ46" s="489"/>
      <c r="MFR46" s="489"/>
      <c r="MFS46" s="489"/>
      <c r="MFT46" s="489"/>
      <c r="MFU46" s="489"/>
      <c r="MFV46" s="489"/>
      <c r="MFW46" s="489"/>
      <c r="MFX46" s="489"/>
      <c r="MFY46" s="489"/>
      <c r="MFZ46" s="489"/>
      <c r="MGA46" s="489"/>
      <c r="MGB46" s="489"/>
      <c r="MGC46" s="489"/>
      <c r="MGD46" s="489"/>
      <c r="MGE46" s="489"/>
      <c r="MGF46" s="489"/>
      <c r="MGG46" s="489"/>
      <c r="MGH46" s="489"/>
      <c r="MGI46" s="489"/>
      <c r="MGJ46" s="489"/>
      <c r="MGK46" s="489"/>
      <c r="MGL46" s="489"/>
      <c r="MGM46" s="489"/>
      <c r="MGN46" s="489"/>
      <c r="MGO46" s="489"/>
      <c r="MGP46" s="489"/>
      <c r="MGQ46" s="489"/>
      <c r="MGR46" s="489"/>
      <c r="MGS46" s="489"/>
      <c r="MGT46" s="489"/>
      <c r="MGU46" s="489"/>
      <c r="MGV46" s="489"/>
      <c r="MGW46" s="489"/>
      <c r="MGX46" s="489"/>
      <c r="MGY46" s="489"/>
      <c r="MGZ46" s="489"/>
      <c r="MHA46" s="489"/>
      <c r="MHB46" s="489"/>
      <c r="MHC46" s="489"/>
      <c r="MHD46" s="489"/>
      <c r="MHE46" s="489"/>
      <c r="MHF46" s="489"/>
      <c r="MHG46" s="489"/>
      <c r="MHH46" s="489"/>
      <c r="MHI46" s="489"/>
      <c r="MHJ46" s="489"/>
      <c r="MHK46" s="489"/>
      <c r="MHL46" s="489"/>
      <c r="MHM46" s="489"/>
      <c r="MHN46" s="489"/>
      <c r="MHO46" s="489"/>
      <c r="MHP46" s="489"/>
      <c r="MHQ46" s="489"/>
      <c r="MHR46" s="489"/>
      <c r="MHS46" s="489"/>
      <c r="MHT46" s="489"/>
      <c r="MHU46" s="489"/>
      <c r="MHV46" s="489"/>
      <c r="MHW46" s="489"/>
      <c r="MHX46" s="489"/>
      <c r="MHY46" s="489"/>
      <c r="MHZ46" s="489"/>
      <c r="MIA46" s="489"/>
      <c r="MIB46" s="489"/>
      <c r="MIC46" s="489"/>
      <c r="MID46" s="489"/>
      <c r="MIE46" s="489"/>
      <c r="MIF46" s="489"/>
      <c r="MIG46" s="489"/>
      <c r="MIH46" s="489"/>
      <c r="MII46" s="489"/>
      <c r="MIJ46" s="489"/>
      <c r="MIK46" s="489"/>
      <c r="MIL46" s="489"/>
      <c r="MIM46" s="489"/>
      <c r="MIN46" s="489"/>
      <c r="MIO46" s="489"/>
      <c r="MIP46" s="489"/>
      <c r="MIQ46" s="489"/>
      <c r="MIR46" s="489"/>
      <c r="MIS46" s="489"/>
      <c r="MIT46" s="489"/>
      <c r="MIU46" s="489"/>
      <c r="MIV46" s="489"/>
      <c r="MIW46" s="489"/>
      <c r="MIX46" s="489"/>
      <c r="MIY46" s="489"/>
      <c r="MIZ46" s="489"/>
      <c r="MJA46" s="489"/>
      <c r="MJB46" s="489"/>
      <c r="MJC46" s="489"/>
      <c r="MJD46" s="489"/>
      <c r="MJE46" s="489"/>
      <c r="MJF46" s="489"/>
      <c r="MJG46" s="489"/>
      <c r="MJH46" s="489"/>
      <c r="MJI46" s="489"/>
      <c r="MJJ46" s="489"/>
      <c r="MJK46" s="489"/>
      <c r="MJL46" s="489"/>
      <c r="MJM46" s="489"/>
      <c r="MJN46" s="489"/>
      <c r="MJO46" s="489"/>
      <c r="MJP46" s="489"/>
      <c r="MJQ46" s="489"/>
      <c r="MJR46" s="489"/>
      <c r="MJS46" s="489"/>
      <c r="MJT46" s="489"/>
      <c r="MJU46" s="489"/>
      <c r="MJV46" s="489"/>
      <c r="MJW46" s="489"/>
      <c r="MJX46" s="489"/>
      <c r="MJY46" s="489"/>
      <c r="MJZ46" s="489"/>
      <c r="MKA46" s="489"/>
      <c r="MKB46" s="489"/>
      <c r="MKC46" s="489"/>
      <c r="MKD46" s="489"/>
      <c r="MKE46" s="489"/>
      <c r="MKF46" s="489"/>
      <c r="MKG46" s="489"/>
      <c r="MKH46" s="489"/>
      <c r="MKI46" s="489"/>
      <c r="MKJ46" s="489"/>
      <c r="MKK46" s="489"/>
      <c r="MKL46" s="489"/>
      <c r="MKM46" s="489"/>
      <c r="MKN46" s="489"/>
      <c r="MKO46" s="489"/>
      <c r="MKP46" s="489"/>
      <c r="MKQ46" s="489"/>
      <c r="MKR46" s="489"/>
      <c r="MKS46" s="489"/>
      <c r="MKT46" s="489"/>
      <c r="MKU46" s="489"/>
      <c r="MKV46" s="489"/>
      <c r="MKW46" s="489"/>
      <c r="MKX46" s="489"/>
      <c r="MKY46" s="489"/>
      <c r="MKZ46" s="489"/>
      <c r="MLA46" s="489"/>
      <c r="MLB46" s="489"/>
      <c r="MLC46" s="489"/>
      <c r="MLD46" s="489"/>
      <c r="MLE46" s="489"/>
      <c r="MLF46" s="489"/>
      <c r="MLG46" s="489"/>
      <c r="MLH46" s="489"/>
      <c r="MLI46" s="489"/>
      <c r="MLJ46" s="489"/>
      <c r="MLK46" s="489"/>
      <c r="MLL46" s="489"/>
      <c r="MLM46" s="489"/>
      <c r="MLN46" s="489"/>
      <c r="MLO46" s="489"/>
      <c r="MLP46" s="489"/>
      <c r="MLQ46" s="489"/>
      <c r="MLR46" s="489"/>
      <c r="MLS46" s="489"/>
      <c r="MLT46" s="489"/>
      <c r="MLU46" s="489"/>
      <c r="MLV46" s="489"/>
      <c r="MLW46" s="489"/>
      <c r="MLX46" s="489"/>
      <c r="MLY46" s="489"/>
      <c r="MLZ46" s="489"/>
      <c r="MMA46" s="489"/>
      <c r="MMB46" s="489"/>
      <c r="MMC46" s="489"/>
      <c r="MMD46" s="489"/>
      <c r="MME46" s="489"/>
      <c r="MMF46" s="489"/>
      <c r="MMG46" s="489"/>
      <c r="MMH46" s="489"/>
      <c r="MMI46" s="489"/>
      <c r="MMJ46" s="489"/>
      <c r="MMK46" s="489"/>
      <c r="MML46" s="489"/>
      <c r="MMM46" s="489"/>
      <c r="MMN46" s="489"/>
      <c r="MMO46" s="489"/>
      <c r="MMP46" s="489"/>
      <c r="MMQ46" s="489"/>
      <c r="MMR46" s="489"/>
      <c r="MMS46" s="489"/>
      <c r="MMT46" s="489"/>
      <c r="MMU46" s="489"/>
      <c r="MMV46" s="489"/>
      <c r="MMW46" s="489"/>
      <c r="MMX46" s="489"/>
      <c r="MMY46" s="489"/>
      <c r="MMZ46" s="489"/>
      <c r="MNA46" s="489"/>
      <c r="MNB46" s="489"/>
      <c r="MNC46" s="489"/>
      <c r="MND46" s="489"/>
      <c r="MNE46" s="489"/>
      <c r="MNF46" s="489"/>
      <c r="MNG46" s="489"/>
      <c r="MNH46" s="489"/>
      <c r="MNI46" s="489"/>
      <c r="MNJ46" s="489"/>
      <c r="MNK46" s="489"/>
      <c r="MNL46" s="489"/>
      <c r="MNM46" s="489"/>
      <c r="MNN46" s="489"/>
      <c r="MNO46" s="489"/>
      <c r="MNP46" s="489"/>
      <c r="MNQ46" s="489"/>
      <c r="MNR46" s="489"/>
      <c r="MNS46" s="489"/>
      <c r="MNT46" s="489"/>
      <c r="MNU46" s="489"/>
      <c r="MNV46" s="489"/>
      <c r="MNW46" s="489"/>
      <c r="MNX46" s="489"/>
      <c r="MNY46" s="489"/>
      <c r="MNZ46" s="489"/>
      <c r="MOA46" s="489"/>
      <c r="MOB46" s="489"/>
      <c r="MOC46" s="489"/>
      <c r="MOD46" s="489"/>
      <c r="MOE46" s="489"/>
      <c r="MOF46" s="489"/>
      <c r="MOG46" s="489"/>
      <c r="MOH46" s="489"/>
      <c r="MOI46" s="489"/>
      <c r="MOJ46" s="489"/>
      <c r="MOK46" s="489"/>
      <c r="MOL46" s="489"/>
      <c r="MOM46" s="489"/>
      <c r="MON46" s="489"/>
      <c r="MOO46" s="489"/>
      <c r="MOP46" s="489"/>
      <c r="MOQ46" s="489"/>
      <c r="MOR46" s="489"/>
      <c r="MOS46" s="489"/>
      <c r="MOT46" s="489"/>
      <c r="MOU46" s="489"/>
      <c r="MOV46" s="489"/>
      <c r="MOW46" s="489"/>
      <c r="MOX46" s="489"/>
      <c r="MOY46" s="489"/>
      <c r="MOZ46" s="489"/>
      <c r="MPA46" s="489"/>
      <c r="MPB46" s="489"/>
      <c r="MPC46" s="489"/>
      <c r="MPD46" s="489"/>
      <c r="MPE46" s="489"/>
      <c r="MPF46" s="489"/>
      <c r="MPG46" s="489"/>
      <c r="MPH46" s="489"/>
      <c r="MPI46" s="489"/>
      <c r="MPJ46" s="489"/>
      <c r="MPK46" s="489"/>
      <c r="MPL46" s="489"/>
      <c r="MPM46" s="489"/>
      <c r="MPN46" s="489"/>
      <c r="MPO46" s="489"/>
      <c r="MPP46" s="489"/>
      <c r="MPQ46" s="489"/>
      <c r="MPR46" s="489"/>
      <c r="MPS46" s="489"/>
      <c r="MPT46" s="489"/>
      <c r="MPU46" s="489"/>
      <c r="MPV46" s="489"/>
      <c r="MPW46" s="489"/>
      <c r="MPX46" s="489"/>
      <c r="MPY46" s="489"/>
      <c r="MPZ46" s="489"/>
      <c r="MQA46" s="489"/>
      <c r="MQB46" s="489"/>
      <c r="MQC46" s="489"/>
      <c r="MQD46" s="489"/>
      <c r="MQE46" s="489"/>
      <c r="MQF46" s="489"/>
      <c r="MQG46" s="489"/>
      <c r="MQH46" s="489"/>
      <c r="MQI46" s="489"/>
      <c r="MQJ46" s="489"/>
      <c r="MQK46" s="489"/>
      <c r="MQL46" s="489"/>
      <c r="MQM46" s="489"/>
      <c r="MQN46" s="489"/>
      <c r="MQO46" s="489"/>
      <c r="MQP46" s="489"/>
      <c r="MQQ46" s="489"/>
      <c r="MQR46" s="489"/>
      <c r="MQS46" s="489"/>
      <c r="MQT46" s="489"/>
      <c r="MQU46" s="489"/>
      <c r="MQV46" s="489"/>
      <c r="MQW46" s="489"/>
      <c r="MQX46" s="489"/>
      <c r="MQY46" s="489"/>
      <c r="MQZ46" s="489"/>
      <c r="MRA46" s="489"/>
      <c r="MRB46" s="489"/>
      <c r="MRC46" s="489"/>
      <c r="MRD46" s="489"/>
      <c r="MRE46" s="489"/>
      <c r="MRF46" s="489"/>
      <c r="MRG46" s="489"/>
      <c r="MRH46" s="489"/>
      <c r="MRI46" s="489"/>
      <c r="MRJ46" s="489"/>
      <c r="MRK46" s="489"/>
      <c r="MRL46" s="489"/>
      <c r="MRM46" s="489"/>
      <c r="MRN46" s="489"/>
      <c r="MRO46" s="489"/>
      <c r="MRP46" s="489"/>
      <c r="MRQ46" s="489"/>
      <c r="MRR46" s="489"/>
      <c r="MRS46" s="489"/>
      <c r="MRT46" s="489"/>
      <c r="MRU46" s="489"/>
      <c r="MRV46" s="489"/>
      <c r="MRW46" s="489"/>
      <c r="MRX46" s="489"/>
      <c r="MRY46" s="489"/>
      <c r="MRZ46" s="489"/>
      <c r="MSA46" s="489"/>
      <c r="MSB46" s="489"/>
      <c r="MSC46" s="489"/>
      <c r="MSD46" s="489"/>
      <c r="MSE46" s="489"/>
      <c r="MSF46" s="489"/>
      <c r="MSG46" s="489"/>
      <c r="MSH46" s="489"/>
      <c r="MSI46" s="489"/>
      <c r="MSJ46" s="489"/>
      <c r="MSK46" s="489"/>
      <c r="MSL46" s="489"/>
      <c r="MSM46" s="489"/>
      <c r="MSN46" s="489"/>
      <c r="MSO46" s="489"/>
      <c r="MSP46" s="489"/>
      <c r="MSQ46" s="489"/>
      <c r="MSR46" s="489"/>
      <c r="MSS46" s="489"/>
      <c r="MST46" s="489"/>
      <c r="MSU46" s="489"/>
      <c r="MSV46" s="489"/>
      <c r="MSW46" s="489"/>
      <c r="MSX46" s="489"/>
      <c r="MSY46" s="489"/>
      <c r="MSZ46" s="489"/>
      <c r="MTA46" s="489"/>
      <c r="MTB46" s="489"/>
      <c r="MTC46" s="489"/>
      <c r="MTD46" s="489"/>
      <c r="MTE46" s="489"/>
      <c r="MTF46" s="489"/>
      <c r="MTG46" s="489"/>
      <c r="MTH46" s="489"/>
      <c r="MTI46" s="489"/>
      <c r="MTJ46" s="489"/>
      <c r="MTK46" s="489"/>
      <c r="MTL46" s="489"/>
      <c r="MTM46" s="489"/>
      <c r="MTN46" s="489"/>
      <c r="MTO46" s="489"/>
      <c r="MTP46" s="489"/>
      <c r="MTQ46" s="489"/>
      <c r="MTR46" s="489"/>
      <c r="MTS46" s="489"/>
      <c r="MTT46" s="489"/>
      <c r="MTU46" s="489"/>
      <c r="MTV46" s="489"/>
      <c r="MTW46" s="489"/>
      <c r="MTX46" s="489"/>
      <c r="MTY46" s="489"/>
      <c r="MTZ46" s="489"/>
      <c r="MUA46" s="489"/>
      <c r="MUB46" s="489"/>
      <c r="MUC46" s="489"/>
      <c r="MUD46" s="489"/>
      <c r="MUE46" s="489"/>
      <c r="MUF46" s="489"/>
      <c r="MUG46" s="489"/>
      <c r="MUH46" s="489"/>
      <c r="MUI46" s="489"/>
      <c r="MUJ46" s="489"/>
      <c r="MUK46" s="489"/>
      <c r="MUL46" s="489"/>
      <c r="MUM46" s="489"/>
      <c r="MUN46" s="489"/>
      <c r="MUO46" s="489"/>
      <c r="MUP46" s="489"/>
      <c r="MUQ46" s="489"/>
      <c r="MUR46" s="489"/>
      <c r="MUS46" s="489"/>
      <c r="MUT46" s="489"/>
      <c r="MUU46" s="489"/>
      <c r="MUV46" s="489"/>
      <c r="MUW46" s="489"/>
      <c r="MUX46" s="489"/>
      <c r="MUY46" s="489"/>
      <c r="MUZ46" s="489"/>
      <c r="MVA46" s="489"/>
      <c r="MVB46" s="489"/>
      <c r="MVC46" s="489"/>
      <c r="MVD46" s="489"/>
      <c r="MVE46" s="489"/>
      <c r="MVF46" s="489"/>
      <c r="MVG46" s="489"/>
      <c r="MVH46" s="489"/>
      <c r="MVI46" s="489"/>
      <c r="MVJ46" s="489"/>
      <c r="MVK46" s="489"/>
      <c r="MVL46" s="489"/>
      <c r="MVM46" s="489"/>
      <c r="MVN46" s="489"/>
      <c r="MVO46" s="489"/>
      <c r="MVP46" s="489"/>
      <c r="MVQ46" s="489"/>
      <c r="MVR46" s="489"/>
      <c r="MVS46" s="489"/>
      <c r="MVT46" s="489"/>
      <c r="MVU46" s="489"/>
      <c r="MVV46" s="489"/>
      <c r="MVW46" s="489"/>
      <c r="MVX46" s="489"/>
      <c r="MVY46" s="489"/>
      <c r="MVZ46" s="489"/>
      <c r="MWA46" s="489"/>
      <c r="MWB46" s="489"/>
      <c r="MWC46" s="489"/>
      <c r="MWD46" s="489"/>
      <c r="MWE46" s="489"/>
      <c r="MWF46" s="489"/>
      <c r="MWG46" s="489"/>
      <c r="MWH46" s="489"/>
      <c r="MWI46" s="489"/>
      <c r="MWJ46" s="489"/>
      <c r="MWK46" s="489"/>
      <c r="MWL46" s="489"/>
      <c r="MWM46" s="489"/>
      <c r="MWN46" s="489"/>
      <c r="MWO46" s="489"/>
      <c r="MWP46" s="489"/>
      <c r="MWQ46" s="489"/>
      <c r="MWR46" s="489"/>
      <c r="MWS46" s="489"/>
      <c r="MWT46" s="489"/>
      <c r="MWU46" s="489"/>
      <c r="MWV46" s="489"/>
      <c r="MWW46" s="489"/>
      <c r="MWX46" s="489"/>
      <c r="MWY46" s="489"/>
      <c r="MWZ46" s="489"/>
      <c r="MXA46" s="489"/>
      <c r="MXB46" s="489"/>
      <c r="MXC46" s="489"/>
      <c r="MXD46" s="489"/>
      <c r="MXE46" s="489"/>
      <c r="MXF46" s="489"/>
      <c r="MXG46" s="489"/>
      <c r="MXH46" s="489"/>
      <c r="MXI46" s="489"/>
      <c r="MXJ46" s="489"/>
      <c r="MXK46" s="489"/>
      <c r="MXL46" s="489"/>
      <c r="MXM46" s="489"/>
      <c r="MXN46" s="489"/>
      <c r="MXO46" s="489"/>
      <c r="MXP46" s="489"/>
      <c r="MXQ46" s="489"/>
      <c r="MXR46" s="489"/>
      <c r="MXS46" s="489"/>
      <c r="MXT46" s="489"/>
      <c r="MXU46" s="489"/>
      <c r="MXV46" s="489"/>
      <c r="MXW46" s="489"/>
      <c r="MXX46" s="489"/>
      <c r="MXY46" s="489"/>
      <c r="MXZ46" s="489"/>
      <c r="MYA46" s="489"/>
      <c r="MYB46" s="489"/>
      <c r="MYC46" s="489"/>
      <c r="MYD46" s="489"/>
      <c r="MYE46" s="489"/>
      <c r="MYF46" s="489"/>
      <c r="MYG46" s="489"/>
      <c r="MYH46" s="489"/>
      <c r="MYI46" s="489"/>
      <c r="MYJ46" s="489"/>
      <c r="MYK46" s="489"/>
      <c r="MYL46" s="489"/>
      <c r="MYM46" s="489"/>
      <c r="MYN46" s="489"/>
      <c r="MYO46" s="489"/>
      <c r="MYP46" s="489"/>
      <c r="MYQ46" s="489"/>
      <c r="MYR46" s="489"/>
      <c r="MYS46" s="489"/>
      <c r="MYT46" s="489"/>
      <c r="MYU46" s="489"/>
      <c r="MYV46" s="489"/>
      <c r="MYW46" s="489"/>
      <c r="MYX46" s="489"/>
      <c r="MYY46" s="489"/>
      <c r="MYZ46" s="489"/>
      <c r="MZA46" s="489"/>
      <c r="MZB46" s="489"/>
      <c r="MZC46" s="489"/>
      <c r="MZD46" s="489"/>
      <c r="MZE46" s="489"/>
      <c r="MZF46" s="489"/>
      <c r="MZG46" s="489"/>
      <c r="MZH46" s="489"/>
      <c r="MZI46" s="489"/>
      <c r="MZJ46" s="489"/>
      <c r="MZK46" s="489"/>
      <c r="MZL46" s="489"/>
      <c r="MZM46" s="489"/>
      <c r="MZN46" s="489"/>
      <c r="MZO46" s="489"/>
      <c r="MZP46" s="489"/>
      <c r="MZQ46" s="489"/>
      <c r="MZR46" s="489"/>
      <c r="MZS46" s="489"/>
      <c r="MZT46" s="489"/>
      <c r="MZU46" s="489"/>
      <c r="MZV46" s="489"/>
      <c r="MZW46" s="489"/>
      <c r="MZX46" s="489"/>
      <c r="MZY46" s="489"/>
      <c r="MZZ46" s="489"/>
      <c r="NAA46" s="489"/>
      <c r="NAB46" s="489"/>
      <c r="NAC46" s="489"/>
      <c r="NAD46" s="489"/>
      <c r="NAE46" s="489"/>
      <c r="NAF46" s="489"/>
      <c r="NAG46" s="489"/>
      <c r="NAH46" s="489"/>
      <c r="NAI46" s="489"/>
      <c r="NAJ46" s="489"/>
      <c r="NAK46" s="489"/>
      <c r="NAL46" s="489"/>
      <c r="NAM46" s="489"/>
      <c r="NAN46" s="489"/>
      <c r="NAO46" s="489"/>
      <c r="NAP46" s="489"/>
      <c r="NAQ46" s="489"/>
      <c r="NAR46" s="489"/>
      <c r="NAS46" s="489"/>
      <c r="NAT46" s="489"/>
      <c r="NAU46" s="489"/>
      <c r="NAV46" s="489"/>
      <c r="NAW46" s="489"/>
      <c r="NAX46" s="489"/>
      <c r="NAY46" s="489"/>
      <c r="NAZ46" s="489"/>
      <c r="NBA46" s="489"/>
      <c r="NBB46" s="489"/>
      <c r="NBC46" s="489"/>
      <c r="NBD46" s="489"/>
      <c r="NBE46" s="489"/>
      <c r="NBF46" s="489"/>
      <c r="NBG46" s="489"/>
      <c r="NBH46" s="489"/>
      <c r="NBI46" s="489"/>
      <c r="NBJ46" s="489"/>
      <c r="NBK46" s="489"/>
      <c r="NBL46" s="489"/>
      <c r="NBM46" s="489"/>
      <c r="NBN46" s="489"/>
      <c r="NBO46" s="489"/>
      <c r="NBP46" s="489"/>
      <c r="NBQ46" s="489"/>
      <c r="NBR46" s="489"/>
      <c r="NBS46" s="489"/>
      <c r="NBT46" s="489"/>
      <c r="NBU46" s="489"/>
      <c r="NBV46" s="489"/>
      <c r="NBW46" s="489"/>
      <c r="NBX46" s="489"/>
      <c r="NBY46" s="489"/>
      <c r="NBZ46" s="489"/>
      <c r="NCA46" s="489"/>
      <c r="NCB46" s="489"/>
      <c r="NCC46" s="489"/>
      <c r="NCD46" s="489"/>
      <c r="NCE46" s="489"/>
      <c r="NCF46" s="489"/>
      <c r="NCG46" s="489"/>
      <c r="NCH46" s="489"/>
      <c r="NCI46" s="489"/>
      <c r="NCJ46" s="489"/>
      <c r="NCK46" s="489"/>
      <c r="NCL46" s="489"/>
      <c r="NCM46" s="489"/>
      <c r="NCN46" s="489"/>
      <c r="NCO46" s="489"/>
      <c r="NCP46" s="489"/>
      <c r="NCQ46" s="489"/>
      <c r="NCR46" s="489"/>
      <c r="NCS46" s="489"/>
      <c r="NCT46" s="489"/>
      <c r="NCU46" s="489"/>
      <c r="NCV46" s="489"/>
      <c r="NCW46" s="489"/>
      <c r="NCX46" s="489"/>
      <c r="NCY46" s="489"/>
      <c r="NCZ46" s="489"/>
      <c r="NDA46" s="489"/>
      <c r="NDB46" s="489"/>
      <c r="NDC46" s="489"/>
      <c r="NDD46" s="489"/>
      <c r="NDE46" s="489"/>
      <c r="NDF46" s="489"/>
      <c r="NDG46" s="489"/>
      <c r="NDH46" s="489"/>
      <c r="NDI46" s="489"/>
      <c r="NDJ46" s="489"/>
      <c r="NDK46" s="489"/>
      <c r="NDL46" s="489"/>
      <c r="NDM46" s="489"/>
      <c r="NDN46" s="489"/>
      <c r="NDO46" s="489"/>
      <c r="NDP46" s="489"/>
      <c r="NDQ46" s="489"/>
      <c r="NDR46" s="489"/>
      <c r="NDS46" s="489"/>
      <c r="NDT46" s="489"/>
      <c r="NDU46" s="489"/>
      <c r="NDV46" s="489"/>
      <c r="NDW46" s="489"/>
      <c r="NDX46" s="489"/>
      <c r="NDY46" s="489"/>
      <c r="NDZ46" s="489"/>
      <c r="NEA46" s="489"/>
      <c r="NEB46" s="489"/>
      <c r="NEC46" s="489"/>
      <c r="NED46" s="489"/>
      <c r="NEE46" s="489"/>
      <c r="NEF46" s="489"/>
      <c r="NEG46" s="489"/>
      <c r="NEH46" s="489"/>
      <c r="NEI46" s="489"/>
      <c r="NEJ46" s="489"/>
      <c r="NEK46" s="489"/>
      <c r="NEL46" s="489"/>
      <c r="NEM46" s="489"/>
      <c r="NEN46" s="489"/>
      <c r="NEO46" s="489"/>
      <c r="NEP46" s="489"/>
      <c r="NEQ46" s="489"/>
      <c r="NER46" s="489"/>
      <c r="NES46" s="489"/>
      <c r="NET46" s="489"/>
      <c r="NEU46" s="489"/>
      <c r="NEV46" s="489"/>
      <c r="NEW46" s="489"/>
      <c r="NEX46" s="489"/>
      <c r="NEY46" s="489"/>
      <c r="NEZ46" s="489"/>
      <c r="NFA46" s="489"/>
      <c r="NFB46" s="489"/>
      <c r="NFC46" s="489"/>
      <c r="NFD46" s="489"/>
      <c r="NFE46" s="489"/>
      <c r="NFF46" s="489"/>
      <c r="NFG46" s="489"/>
      <c r="NFH46" s="489"/>
      <c r="NFI46" s="489"/>
      <c r="NFJ46" s="489"/>
      <c r="NFK46" s="489"/>
      <c r="NFL46" s="489"/>
      <c r="NFM46" s="489"/>
      <c r="NFN46" s="489"/>
      <c r="NFO46" s="489"/>
      <c r="NFP46" s="489"/>
      <c r="NFQ46" s="489"/>
      <c r="NFR46" s="489"/>
      <c r="NFS46" s="489"/>
      <c r="NFT46" s="489"/>
      <c r="NFU46" s="489"/>
      <c r="NFV46" s="489"/>
      <c r="NFW46" s="489"/>
      <c r="NFX46" s="489"/>
      <c r="NFY46" s="489"/>
      <c r="NFZ46" s="489"/>
      <c r="NGA46" s="489"/>
      <c r="NGB46" s="489"/>
      <c r="NGC46" s="489"/>
      <c r="NGD46" s="489"/>
      <c r="NGE46" s="489"/>
      <c r="NGF46" s="489"/>
      <c r="NGG46" s="489"/>
      <c r="NGH46" s="489"/>
      <c r="NGI46" s="489"/>
      <c r="NGJ46" s="489"/>
      <c r="NGK46" s="489"/>
      <c r="NGL46" s="489"/>
      <c r="NGM46" s="489"/>
      <c r="NGN46" s="489"/>
      <c r="NGO46" s="489"/>
      <c r="NGP46" s="489"/>
      <c r="NGQ46" s="489"/>
      <c r="NGR46" s="489"/>
      <c r="NGS46" s="489"/>
      <c r="NGT46" s="489"/>
      <c r="NGU46" s="489"/>
      <c r="NGV46" s="489"/>
      <c r="NGW46" s="489"/>
      <c r="NGX46" s="489"/>
      <c r="NGY46" s="489"/>
      <c r="NGZ46" s="489"/>
      <c r="NHA46" s="489"/>
      <c r="NHB46" s="489"/>
      <c r="NHC46" s="489"/>
      <c r="NHD46" s="489"/>
      <c r="NHE46" s="489"/>
      <c r="NHF46" s="489"/>
      <c r="NHG46" s="489"/>
      <c r="NHH46" s="489"/>
      <c r="NHI46" s="489"/>
      <c r="NHJ46" s="489"/>
      <c r="NHK46" s="489"/>
      <c r="NHL46" s="489"/>
      <c r="NHM46" s="489"/>
      <c r="NHN46" s="489"/>
      <c r="NHO46" s="489"/>
      <c r="NHP46" s="489"/>
      <c r="NHQ46" s="489"/>
      <c r="NHR46" s="489"/>
      <c r="NHS46" s="489"/>
      <c r="NHT46" s="489"/>
      <c r="NHU46" s="489"/>
      <c r="NHV46" s="489"/>
      <c r="NHW46" s="489"/>
      <c r="NHX46" s="489"/>
      <c r="NHY46" s="489"/>
      <c r="NHZ46" s="489"/>
      <c r="NIA46" s="489"/>
      <c r="NIB46" s="489"/>
      <c r="NIC46" s="489"/>
      <c r="NID46" s="489"/>
      <c r="NIE46" s="489"/>
      <c r="NIF46" s="489"/>
      <c r="NIG46" s="489"/>
      <c r="NIH46" s="489"/>
      <c r="NII46" s="489"/>
      <c r="NIJ46" s="489"/>
      <c r="NIK46" s="489"/>
      <c r="NIL46" s="489"/>
      <c r="NIM46" s="489"/>
      <c r="NIN46" s="489"/>
      <c r="NIO46" s="489"/>
      <c r="NIP46" s="489"/>
      <c r="NIQ46" s="489"/>
      <c r="NIR46" s="489"/>
      <c r="NIS46" s="489"/>
      <c r="NIT46" s="489"/>
      <c r="NIU46" s="489"/>
      <c r="NIV46" s="489"/>
      <c r="NIW46" s="489"/>
      <c r="NIX46" s="489"/>
      <c r="NIY46" s="489"/>
      <c r="NIZ46" s="489"/>
      <c r="NJA46" s="489"/>
      <c r="NJB46" s="489"/>
      <c r="NJC46" s="489"/>
      <c r="NJD46" s="489"/>
      <c r="NJE46" s="489"/>
      <c r="NJF46" s="489"/>
      <c r="NJG46" s="489"/>
      <c r="NJH46" s="489"/>
      <c r="NJI46" s="489"/>
      <c r="NJJ46" s="489"/>
      <c r="NJK46" s="489"/>
      <c r="NJL46" s="489"/>
      <c r="NJM46" s="489"/>
      <c r="NJN46" s="489"/>
      <c r="NJO46" s="489"/>
      <c r="NJP46" s="489"/>
      <c r="NJQ46" s="489"/>
      <c r="NJR46" s="489"/>
      <c r="NJS46" s="489"/>
      <c r="NJT46" s="489"/>
      <c r="NJU46" s="489"/>
      <c r="NJV46" s="489"/>
      <c r="NJW46" s="489"/>
      <c r="NJX46" s="489"/>
      <c r="NJY46" s="489"/>
      <c r="NJZ46" s="489"/>
      <c r="NKA46" s="489"/>
      <c r="NKB46" s="489"/>
      <c r="NKC46" s="489"/>
      <c r="NKD46" s="489"/>
      <c r="NKE46" s="489"/>
      <c r="NKF46" s="489"/>
      <c r="NKG46" s="489"/>
      <c r="NKH46" s="489"/>
      <c r="NKI46" s="489"/>
      <c r="NKJ46" s="489"/>
      <c r="NKK46" s="489"/>
      <c r="NKL46" s="489"/>
      <c r="NKM46" s="489"/>
      <c r="NKN46" s="489"/>
      <c r="NKO46" s="489"/>
      <c r="NKP46" s="489"/>
      <c r="NKQ46" s="489"/>
      <c r="NKR46" s="489"/>
      <c r="NKS46" s="489"/>
      <c r="NKT46" s="489"/>
      <c r="NKU46" s="489"/>
      <c r="NKV46" s="489"/>
      <c r="NKW46" s="489"/>
      <c r="NKX46" s="489"/>
      <c r="NKY46" s="489"/>
      <c r="NKZ46" s="489"/>
      <c r="NLA46" s="489"/>
      <c r="NLB46" s="489"/>
      <c r="NLC46" s="489"/>
      <c r="NLD46" s="489"/>
      <c r="NLE46" s="489"/>
      <c r="NLF46" s="489"/>
      <c r="NLG46" s="489"/>
      <c r="NLH46" s="489"/>
      <c r="NLI46" s="489"/>
      <c r="NLJ46" s="489"/>
      <c r="NLK46" s="489"/>
      <c r="NLL46" s="489"/>
      <c r="NLM46" s="489"/>
      <c r="NLN46" s="489"/>
      <c r="NLO46" s="489"/>
      <c r="NLP46" s="489"/>
      <c r="NLQ46" s="489"/>
      <c r="NLR46" s="489"/>
      <c r="NLS46" s="489"/>
      <c r="NLT46" s="489"/>
      <c r="NLU46" s="489"/>
      <c r="NLV46" s="489"/>
      <c r="NLW46" s="489"/>
      <c r="NLX46" s="489"/>
      <c r="NLY46" s="489"/>
      <c r="NLZ46" s="489"/>
      <c r="NMA46" s="489"/>
      <c r="NMB46" s="489"/>
      <c r="NMC46" s="489"/>
      <c r="NMD46" s="489"/>
      <c r="NME46" s="489"/>
      <c r="NMF46" s="489"/>
      <c r="NMG46" s="489"/>
      <c r="NMH46" s="489"/>
      <c r="NMI46" s="489"/>
      <c r="NMJ46" s="489"/>
      <c r="NMK46" s="489"/>
      <c r="NML46" s="489"/>
      <c r="NMM46" s="489"/>
      <c r="NMN46" s="489"/>
      <c r="NMO46" s="489"/>
      <c r="NMP46" s="489"/>
      <c r="NMQ46" s="489"/>
      <c r="NMR46" s="489"/>
      <c r="NMS46" s="489"/>
      <c r="NMT46" s="489"/>
      <c r="NMU46" s="489"/>
      <c r="NMV46" s="489"/>
      <c r="NMW46" s="489"/>
      <c r="NMX46" s="489"/>
      <c r="NMY46" s="489"/>
      <c r="NMZ46" s="489"/>
      <c r="NNA46" s="489"/>
      <c r="NNB46" s="489"/>
      <c r="NNC46" s="489"/>
      <c r="NND46" s="489"/>
      <c r="NNE46" s="489"/>
      <c r="NNF46" s="489"/>
      <c r="NNG46" s="489"/>
      <c r="NNH46" s="489"/>
      <c r="NNI46" s="489"/>
      <c r="NNJ46" s="489"/>
      <c r="NNK46" s="489"/>
      <c r="NNL46" s="489"/>
      <c r="NNM46" s="489"/>
      <c r="NNN46" s="489"/>
      <c r="NNO46" s="489"/>
      <c r="NNP46" s="489"/>
      <c r="NNQ46" s="489"/>
      <c r="NNR46" s="489"/>
      <c r="NNS46" s="489"/>
      <c r="NNT46" s="489"/>
      <c r="NNU46" s="489"/>
      <c r="NNV46" s="489"/>
      <c r="NNW46" s="489"/>
      <c r="NNX46" s="489"/>
      <c r="NNY46" s="489"/>
      <c r="NNZ46" s="489"/>
      <c r="NOA46" s="489"/>
      <c r="NOB46" s="489"/>
      <c r="NOC46" s="489"/>
      <c r="NOD46" s="489"/>
      <c r="NOE46" s="489"/>
      <c r="NOF46" s="489"/>
      <c r="NOG46" s="489"/>
      <c r="NOH46" s="489"/>
      <c r="NOI46" s="489"/>
      <c r="NOJ46" s="489"/>
      <c r="NOK46" s="489"/>
      <c r="NOL46" s="489"/>
      <c r="NOM46" s="489"/>
      <c r="NON46" s="489"/>
      <c r="NOO46" s="489"/>
      <c r="NOP46" s="489"/>
      <c r="NOQ46" s="489"/>
      <c r="NOR46" s="489"/>
      <c r="NOS46" s="489"/>
      <c r="NOT46" s="489"/>
      <c r="NOU46" s="489"/>
      <c r="NOV46" s="489"/>
      <c r="NOW46" s="489"/>
      <c r="NOX46" s="489"/>
      <c r="NOY46" s="489"/>
      <c r="NOZ46" s="489"/>
      <c r="NPA46" s="489"/>
      <c r="NPB46" s="489"/>
      <c r="NPC46" s="489"/>
      <c r="NPD46" s="489"/>
      <c r="NPE46" s="489"/>
      <c r="NPF46" s="489"/>
      <c r="NPG46" s="489"/>
      <c r="NPH46" s="489"/>
      <c r="NPI46" s="489"/>
      <c r="NPJ46" s="489"/>
      <c r="NPK46" s="489"/>
      <c r="NPL46" s="489"/>
      <c r="NPM46" s="489"/>
      <c r="NPN46" s="489"/>
      <c r="NPO46" s="489"/>
      <c r="NPP46" s="489"/>
      <c r="NPQ46" s="489"/>
      <c r="NPR46" s="489"/>
      <c r="NPS46" s="489"/>
      <c r="NPT46" s="489"/>
      <c r="NPU46" s="489"/>
      <c r="NPV46" s="489"/>
      <c r="NPW46" s="489"/>
      <c r="NPX46" s="489"/>
      <c r="NPY46" s="489"/>
      <c r="NPZ46" s="489"/>
      <c r="NQA46" s="489"/>
      <c r="NQB46" s="489"/>
      <c r="NQC46" s="489"/>
      <c r="NQD46" s="489"/>
      <c r="NQE46" s="489"/>
      <c r="NQF46" s="489"/>
      <c r="NQG46" s="489"/>
      <c r="NQH46" s="489"/>
      <c r="NQI46" s="489"/>
      <c r="NQJ46" s="489"/>
      <c r="NQK46" s="489"/>
      <c r="NQL46" s="489"/>
      <c r="NQM46" s="489"/>
      <c r="NQN46" s="489"/>
      <c r="NQO46" s="489"/>
      <c r="NQP46" s="489"/>
      <c r="NQQ46" s="489"/>
      <c r="NQR46" s="489"/>
      <c r="NQS46" s="489"/>
      <c r="NQT46" s="489"/>
      <c r="NQU46" s="489"/>
      <c r="NQV46" s="489"/>
      <c r="NQW46" s="489"/>
      <c r="NQX46" s="489"/>
      <c r="NQY46" s="489"/>
      <c r="NQZ46" s="489"/>
      <c r="NRA46" s="489"/>
      <c r="NRB46" s="489"/>
      <c r="NRC46" s="489"/>
      <c r="NRD46" s="489"/>
      <c r="NRE46" s="489"/>
      <c r="NRF46" s="489"/>
      <c r="NRG46" s="489"/>
      <c r="NRH46" s="489"/>
      <c r="NRI46" s="489"/>
      <c r="NRJ46" s="489"/>
      <c r="NRK46" s="489"/>
      <c r="NRL46" s="489"/>
      <c r="NRM46" s="489"/>
      <c r="NRN46" s="489"/>
      <c r="NRO46" s="489"/>
      <c r="NRP46" s="489"/>
      <c r="NRQ46" s="489"/>
      <c r="NRR46" s="489"/>
      <c r="NRS46" s="489"/>
      <c r="NRT46" s="489"/>
      <c r="NRU46" s="489"/>
      <c r="NRV46" s="489"/>
      <c r="NRW46" s="489"/>
      <c r="NRX46" s="489"/>
      <c r="NRY46" s="489"/>
      <c r="NRZ46" s="489"/>
      <c r="NSA46" s="489"/>
      <c r="NSB46" s="489"/>
      <c r="NSC46" s="489"/>
      <c r="NSD46" s="489"/>
      <c r="NSE46" s="489"/>
      <c r="NSF46" s="489"/>
      <c r="NSG46" s="489"/>
      <c r="NSH46" s="489"/>
      <c r="NSI46" s="489"/>
      <c r="NSJ46" s="489"/>
      <c r="NSK46" s="489"/>
      <c r="NSL46" s="489"/>
      <c r="NSM46" s="489"/>
      <c r="NSN46" s="489"/>
      <c r="NSO46" s="489"/>
      <c r="NSP46" s="489"/>
      <c r="NSQ46" s="489"/>
      <c r="NSR46" s="489"/>
      <c r="NSS46" s="489"/>
      <c r="NST46" s="489"/>
      <c r="NSU46" s="489"/>
      <c r="NSV46" s="489"/>
      <c r="NSW46" s="489"/>
      <c r="NSX46" s="489"/>
      <c r="NSY46" s="489"/>
      <c r="NSZ46" s="489"/>
      <c r="NTA46" s="489"/>
      <c r="NTB46" s="489"/>
      <c r="NTC46" s="489"/>
      <c r="NTD46" s="489"/>
      <c r="NTE46" s="489"/>
      <c r="NTF46" s="489"/>
      <c r="NTG46" s="489"/>
      <c r="NTH46" s="489"/>
      <c r="NTI46" s="489"/>
      <c r="NTJ46" s="489"/>
      <c r="NTK46" s="489"/>
      <c r="NTL46" s="489"/>
      <c r="NTM46" s="489"/>
      <c r="NTN46" s="489"/>
      <c r="NTO46" s="489"/>
      <c r="NTP46" s="489"/>
      <c r="NTQ46" s="489"/>
      <c r="NTR46" s="489"/>
      <c r="NTS46" s="489"/>
      <c r="NTT46" s="489"/>
      <c r="NTU46" s="489"/>
      <c r="NTV46" s="489"/>
      <c r="NTW46" s="489"/>
      <c r="NTX46" s="489"/>
      <c r="NTY46" s="489"/>
      <c r="NTZ46" s="489"/>
      <c r="NUA46" s="489"/>
      <c r="NUB46" s="489"/>
      <c r="NUC46" s="489"/>
      <c r="NUD46" s="489"/>
      <c r="NUE46" s="489"/>
      <c r="NUF46" s="489"/>
      <c r="NUG46" s="489"/>
      <c r="NUH46" s="489"/>
      <c r="NUI46" s="489"/>
      <c r="NUJ46" s="489"/>
      <c r="NUK46" s="489"/>
      <c r="NUL46" s="489"/>
      <c r="NUM46" s="489"/>
      <c r="NUN46" s="489"/>
      <c r="NUO46" s="489"/>
      <c r="NUP46" s="489"/>
      <c r="NUQ46" s="489"/>
      <c r="NUR46" s="489"/>
      <c r="NUS46" s="489"/>
      <c r="NUT46" s="489"/>
      <c r="NUU46" s="489"/>
      <c r="NUV46" s="489"/>
      <c r="NUW46" s="489"/>
      <c r="NUX46" s="489"/>
      <c r="NUY46" s="489"/>
      <c r="NUZ46" s="489"/>
      <c r="NVA46" s="489"/>
      <c r="NVB46" s="489"/>
      <c r="NVC46" s="489"/>
      <c r="NVD46" s="489"/>
      <c r="NVE46" s="489"/>
      <c r="NVF46" s="489"/>
      <c r="NVG46" s="489"/>
      <c r="NVH46" s="489"/>
      <c r="NVI46" s="489"/>
      <c r="NVJ46" s="489"/>
      <c r="NVK46" s="489"/>
      <c r="NVL46" s="489"/>
      <c r="NVM46" s="489"/>
      <c r="NVN46" s="489"/>
      <c r="NVO46" s="489"/>
      <c r="NVP46" s="489"/>
      <c r="NVQ46" s="489"/>
      <c r="NVR46" s="489"/>
      <c r="NVS46" s="489"/>
      <c r="NVT46" s="489"/>
      <c r="NVU46" s="489"/>
      <c r="NVV46" s="489"/>
      <c r="NVW46" s="489"/>
      <c r="NVX46" s="489"/>
      <c r="NVY46" s="489"/>
      <c r="NVZ46" s="489"/>
      <c r="NWA46" s="489"/>
      <c r="NWB46" s="489"/>
      <c r="NWC46" s="489"/>
      <c r="NWD46" s="489"/>
      <c r="NWE46" s="489"/>
      <c r="NWF46" s="489"/>
      <c r="NWG46" s="489"/>
      <c r="NWH46" s="489"/>
      <c r="NWI46" s="489"/>
      <c r="NWJ46" s="489"/>
      <c r="NWK46" s="489"/>
      <c r="NWL46" s="489"/>
      <c r="NWM46" s="489"/>
      <c r="NWN46" s="489"/>
      <c r="NWO46" s="489"/>
      <c r="NWP46" s="489"/>
      <c r="NWQ46" s="489"/>
      <c r="NWR46" s="489"/>
      <c r="NWS46" s="489"/>
      <c r="NWT46" s="489"/>
      <c r="NWU46" s="489"/>
      <c r="NWV46" s="489"/>
      <c r="NWW46" s="489"/>
      <c r="NWX46" s="489"/>
      <c r="NWY46" s="489"/>
      <c r="NWZ46" s="489"/>
      <c r="NXA46" s="489"/>
      <c r="NXB46" s="489"/>
      <c r="NXC46" s="489"/>
      <c r="NXD46" s="489"/>
      <c r="NXE46" s="489"/>
      <c r="NXF46" s="489"/>
      <c r="NXG46" s="489"/>
      <c r="NXH46" s="489"/>
      <c r="NXI46" s="489"/>
      <c r="NXJ46" s="489"/>
      <c r="NXK46" s="489"/>
      <c r="NXL46" s="489"/>
      <c r="NXM46" s="489"/>
      <c r="NXN46" s="489"/>
      <c r="NXO46" s="489"/>
      <c r="NXP46" s="489"/>
      <c r="NXQ46" s="489"/>
      <c r="NXR46" s="489"/>
      <c r="NXS46" s="489"/>
      <c r="NXT46" s="489"/>
      <c r="NXU46" s="489"/>
      <c r="NXV46" s="489"/>
      <c r="NXW46" s="489"/>
      <c r="NXX46" s="489"/>
      <c r="NXY46" s="489"/>
      <c r="NXZ46" s="489"/>
      <c r="NYA46" s="489"/>
      <c r="NYB46" s="489"/>
      <c r="NYC46" s="489"/>
      <c r="NYD46" s="489"/>
      <c r="NYE46" s="489"/>
      <c r="NYF46" s="489"/>
      <c r="NYG46" s="489"/>
      <c r="NYH46" s="489"/>
      <c r="NYI46" s="489"/>
      <c r="NYJ46" s="489"/>
      <c r="NYK46" s="489"/>
      <c r="NYL46" s="489"/>
      <c r="NYM46" s="489"/>
      <c r="NYN46" s="489"/>
      <c r="NYO46" s="489"/>
      <c r="NYP46" s="489"/>
      <c r="NYQ46" s="489"/>
      <c r="NYR46" s="489"/>
      <c r="NYS46" s="489"/>
      <c r="NYT46" s="489"/>
      <c r="NYU46" s="489"/>
      <c r="NYV46" s="489"/>
      <c r="NYW46" s="489"/>
      <c r="NYX46" s="489"/>
      <c r="NYY46" s="489"/>
      <c r="NYZ46" s="489"/>
      <c r="NZA46" s="489"/>
      <c r="NZB46" s="489"/>
      <c r="NZC46" s="489"/>
      <c r="NZD46" s="489"/>
      <c r="NZE46" s="489"/>
      <c r="NZF46" s="489"/>
      <c r="NZG46" s="489"/>
      <c r="NZH46" s="489"/>
      <c r="NZI46" s="489"/>
      <c r="NZJ46" s="489"/>
      <c r="NZK46" s="489"/>
      <c r="NZL46" s="489"/>
      <c r="NZM46" s="489"/>
      <c r="NZN46" s="489"/>
      <c r="NZO46" s="489"/>
      <c r="NZP46" s="489"/>
      <c r="NZQ46" s="489"/>
      <c r="NZR46" s="489"/>
      <c r="NZS46" s="489"/>
      <c r="NZT46" s="489"/>
      <c r="NZU46" s="489"/>
      <c r="NZV46" s="489"/>
      <c r="NZW46" s="489"/>
      <c r="NZX46" s="489"/>
      <c r="NZY46" s="489"/>
      <c r="NZZ46" s="489"/>
      <c r="OAA46" s="489"/>
      <c r="OAB46" s="489"/>
      <c r="OAC46" s="489"/>
      <c r="OAD46" s="489"/>
      <c r="OAE46" s="489"/>
      <c r="OAF46" s="489"/>
      <c r="OAG46" s="489"/>
      <c r="OAH46" s="489"/>
      <c r="OAI46" s="489"/>
      <c r="OAJ46" s="489"/>
      <c r="OAK46" s="489"/>
      <c r="OAL46" s="489"/>
      <c r="OAM46" s="489"/>
      <c r="OAN46" s="489"/>
      <c r="OAO46" s="489"/>
      <c r="OAP46" s="489"/>
      <c r="OAQ46" s="489"/>
      <c r="OAR46" s="489"/>
      <c r="OAS46" s="489"/>
      <c r="OAT46" s="489"/>
      <c r="OAU46" s="489"/>
      <c r="OAV46" s="489"/>
      <c r="OAW46" s="489"/>
      <c r="OAX46" s="489"/>
      <c r="OAY46" s="489"/>
      <c r="OAZ46" s="489"/>
      <c r="OBA46" s="489"/>
      <c r="OBB46" s="489"/>
      <c r="OBC46" s="489"/>
      <c r="OBD46" s="489"/>
      <c r="OBE46" s="489"/>
      <c r="OBF46" s="489"/>
      <c r="OBG46" s="489"/>
      <c r="OBH46" s="489"/>
      <c r="OBI46" s="489"/>
      <c r="OBJ46" s="489"/>
      <c r="OBK46" s="489"/>
      <c r="OBL46" s="489"/>
      <c r="OBM46" s="489"/>
      <c r="OBN46" s="489"/>
      <c r="OBO46" s="489"/>
      <c r="OBP46" s="489"/>
      <c r="OBQ46" s="489"/>
      <c r="OBR46" s="489"/>
      <c r="OBS46" s="489"/>
      <c r="OBT46" s="489"/>
      <c r="OBU46" s="489"/>
      <c r="OBV46" s="489"/>
      <c r="OBW46" s="489"/>
      <c r="OBX46" s="489"/>
      <c r="OBY46" s="489"/>
      <c r="OBZ46" s="489"/>
      <c r="OCA46" s="489"/>
      <c r="OCB46" s="489"/>
      <c r="OCC46" s="489"/>
      <c r="OCD46" s="489"/>
      <c r="OCE46" s="489"/>
      <c r="OCF46" s="489"/>
      <c r="OCG46" s="489"/>
      <c r="OCH46" s="489"/>
      <c r="OCI46" s="489"/>
      <c r="OCJ46" s="489"/>
      <c r="OCK46" s="489"/>
      <c r="OCL46" s="489"/>
      <c r="OCM46" s="489"/>
      <c r="OCN46" s="489"/>
      <c r="OCO46" s="489"/>
      <c r="OCP46" s="489"/>
      <c r="OCQ46" s="489"/>
      <c r="OCR46" s="489"/>
      <c r="OCS46" s="489"/>
      <c r="OCT46" s="489"/>
      <c r="OCU46" s="489"/>
      <c r="OCV46" s="489"/>
      <c r="OCW46" s="489"/>
      <c r="OCX46" s="489"/>
      <c r="OCY46" s="489"/>
      <c r="OCZ46" s="489"/>
      <c r="ODA46" s="489"/>
      <c r="ODB46" s="489"/>
      <c r="ODC46" s="489"/>
      <c r="ODD46" s="489"/>
      <c r="ODE46" s="489"/>
      <c r="ODF46" s="489"/>
      <c r="ODG46" s="489"/>
      <c r="ODH46" s="489"/>
      <c r="ODI46" s="489"/>
      <c r="ODJ46" s="489"/>
      <c r="ODK46" s="489"/>
      <c r="ODL46" s="489"/>
      <c r="ODM46" s="489"/>
      <c r="ODN46" s="489"/>
      <c r="ODO46" s="489"/>
      <c r="ODP46" s="489"/>
      <c r="ODQ46" s="489"/>
      <c r="ODR46" s="489"/>
      <c r="ODS46" s="489"/>
      <c r="ODT46" s="489"/>
      <c r="ODU46" s="489"/>
      <c r="ODV46" s="489"/>
      <c r="ODW46" s="489"/>
      <c r="ODX46" s="489"/>
      <c r="ODY46" s="489"/>
      <c r="ODZ46" s="489"/>
      <c r="OEA46" s="489"/>
      <c r="OEB46" s="489"/>
      <c r="OEC46" s="489"/>
      <c r="OED46" s="489"/>
      <c r="OEE46" s="489"/>
      <c r="OEF46" s="489"/>
      <c r="OEG46" s="489"/>
      <c r="OEH46" s="489"/>
      <c r="OEI46" s="489"/>
      <c r="OEJ46" s="489"/>
      <c r="OEK46" s="489"/>
      <c r="OEL46" s="489"/>
      <c r="OEM46" s="489"/>
      <c r="OEN46" s="489"/>
      <c r="OEO46" s="489"/>
      <c r="OEP46" s="489"/>
      <c r="OEQ46" s="489"/>
      <c r="OER46" s="489"/>
      <c r="OES46" s="489"/>
      <c r="OET46" s="489"/>
      <c r="OEU46" s="489"/>
      <c r="OEV46" s="489"/>
      <c r="OEW46" s="489"/>
      <c r="OEX46" s="489"/>
      <c r="OEY46" s="489"/>
      <c r="OEZ46" s="489"/>
      <c r="OFA46" s="489"/>
      <c r="OFB46" s="489"/>
      <c r="OFC46" s="489"/>
      <c r="OFD46" s="489"/>
      <c r="OFE46" s="489"/>
      <c r="OFF46" s="489"/>
      <c r="OFG46" s="489"/>
      <c r="OFH46" s="489"/>
      <c r="OFI46" s="489"/>
      <c r="OFJ46" s="489"/>
      <c r="OFK46" s="489"/>
      <c r="OFL46" s="489"/>
      <c r="OFM46" s="489"/>
      <c r="OFN46" s="489"/>
      <c r="OFO46" s="489"/>
      <c r="OFP46" s="489"/>
      <c r="OFQ46" s="489"/>
      <c r="OFR46" s="489"/>
      <c r="OFS46" s="489"/>
      <c r="OFT46" s="489"/>
      <c r="OFU46" s="489"/>
      <c r="OFV46" s="489"/>
      <c r="OFW46" s="489"/>
      <c r="OFX46" s="489"/>
      <c r="OFY46" s="489"/>
      <c r="OFZ46" s="489"/>
      <c r="OGA46" s="489"/>
      <c r="OGB46" s="489"/>
      <c r="OGC46" s="489"/>
      <c r="OGD46" s="489"/>
      <c r="OGE46" s="489"/>
      <c r="OGF46" s="489"/>
      <c r="OGG46" s="489"/>
      <c r="OGH46" s="489"/>
      <c r="OGI46" s="489"/>
      <c r="OGJ46" s="489"/>
      <c r="OGK46" s="489"/>
      <c r="OGL46" s="489"/>
      <c r="OGM46" s="489"/>
      <c r="OGN46" s="489"/>
      <c r="OGO46" s="489"/>
      <c r="OGP46" s="489"/>
      <c r="OGQ46" s="489"/>
      <c r="OGR46" s="489"/>
      <c r="OGS46" s="489"/>
      <c r="OGT46" s="489"/>
      <c r="OGU46" s="489"/>
      <c r="OGV46" s="489"/>
      <c r="OGW46" s="489"/>
      <c r="OGX46" s="489"/>
      <c r="OGY46" s="489"/>
      <c r="OGZ46" s="489"/>
      <c r="OHA46" s="489"/>
      <c r="OHB46" s="489"/>
      <c r="OHC46" s="489"/>
      <c r="OHD46" s="489"/>
      <c r="OHE46" s="489"/>
      <c r="OHF46" s="489"/>
      <c r="OHG46" s="489"/>
      <c r="OHH46" s="489"/>
      <c r="OHI46" s="489"/>
      <c r="OHJ46" s="489"/>
      <c r="OHK46" s="489"/>
      <c r="OHL46" s="489"/>
      <c r="OHM46" s="489"/>
      <c r="OHN46" s="489"/>
      <c r="OHO46" s="489"/>
      <c r="OHP46" s="489"/>
      <c r="OHQ46" s="489"/>
      <c r="OHR46" s="489"/>
      <c r="OHS46" s="489"/>
      <c r="OHT46" s="489"/>
      <c r="OHU46" s="489"/>
      <c r="OHV46" s="489"/>
      <c r="OHW46" s="489"/>
      <c r="OHX46" s="489"/>
      <c r="OHY46" s="489"/>
      <c r="OHZ46" s="489"/>
      <c r="OIA46" s="489"/>
      <c r="OIB46" s="489"/>
      <c r="OIC46" s="489"/>
      <c r="OID46" s="489"/>
      <c r="OIE46" s="489"/>
      <c r="OIF46" s="489"/>
      <c r="OIG46" s="489"/>
      <c r="OIH46" s="489"/>
      <c r="OII46" s="489"/>
      <c r="OIJ46" s="489"/>
      <c r="OIK46" s="489"/>
      <c r="OIL46" s="489"/>
      <c r="OIM46" s="489"/>
      <c r="OIN46" s="489"/>
      <c r="OIO46" s="489"/>
      <c r="OIP46" s="489"/>
      <c r="OIQ46" s="489"/>
      <c r="OIR46" s="489"/>
      <c r="OIS46" s="489"/>
      <c r="OIT46" s="489"/>
      <c r="OIU46" s="489"/>
      <c r="OIV46" s="489"/>
      <c r="OIW46" s="489"/>
      <c r="OIX46" s="489"/>
      <c r="OIY46" s="489"/>
      <c r="OIZ46" s="489"/>
      <c r="OJA46" s="489"/>
      <c r="OJB46" s="489"/>
      <c r="OJC46" s="489"/>
      <c r="OJD46" s="489"/>
      <c r="OJE46" s="489"/>
      <c r="OJF46" s="489"/>
      <c r="OJG46" s="489"/>
      <c r="OJH46" s="489"/>
      <c r="OJI46" s="489"/>
      <c r="OJJ46" s="489"/>
      <c r="OJK46" s="489"/>
      <c r="OJL46" s="489"/>
      <c r="OJM46" s="489"/>
      <c r="OJN46" s="489"/>
      <c r="OJO46" s="489"/>
      <c r="OJP46" s="489"/>
      <c r="OJQ46" s="489"/>
      <c r="OJR46" s="489"/>
      <c r="OJS46" s="489"/>
      <c r="OJT46" s="489"/>
      <c r="OJU46" s="489"/>
      <c r="OJV46" s="489"/>
      <c r="OJW46" s="489"/>
      <c r="OJX46" s="489"/>
      <c r="OJY46" s="489"/>
      <c r="OJZ46" s="489"/>
      <c r="OKA46" s="489"/>
      <c r="OKB46" s="489"/>
      <c r="OKC46" s="489"/>
      <c r="OKD46" s="489"/>
      <c r="OKE46" s="489"/>
      <c r="OKF46" s="489"/>
      <c r="OKG46" s="489"/>
      <c r="OKH46" s="489"/>
      <c r="OKI46" s="489"/>
      <c r="OKJ46" s="489"/>
      <c r="OKK46" s="489"/>
      <c r="OKL46" s="489"/>
      <c r="OKM46" s="489"/>
      <c r="OKN46" s="489"/>
      <c r="OKO46" s="489"/>
      <c r="OKP46" s="489"/>
      <c r="OKQ46" s="489"/>
      <c r="OKR46" s="489"/>
      <c r="OKS46" s="489"/>
      <c r="OKT46" s="489"/>
      <c r="OKU46" s="489"/>
      <c r="OKV46" s="489"/>
      <c r="OKW46" s="489"/>
      <c r="OKX46" s="489"/>
      <c r="OKY46" s="489"/>
      <c r="OKZ46" s="489"/>
      <c r="OLA46" s="489"/>
      <c r="OLB46" s="489"/>
      <c r="OLC46" s="489"/>
      <c r="OLD46" s="489"/>
      <c r="OLE46" s="489"/>
      <c r="OLF46" s="489"/>
      <c r="OLG46" s="489"/>
      <c r="OLH46" s="489"/>
      <c r="OLI46" s="489"/>
      <c r="OLJ46" s="489"/>
      <c r="OLK46" s="489"/>
      <c r="OLL46" s="489"/>
      <c r="OLM46" s="489"/>
      <c r="OLN46" s="489"/>
      <c r="OLO46" s="489"/>
      <c r="OLP46" s="489"/>
      <c r="OLQ46" s="489"/>
      <c r="OLR46" s="489"/>
      <c r="OLS46" s="489"/>
      <c r="OLT46" s="489"/>
      <c r="OLU46" s="489"/>
      <c r="OLV46" s="489"/>
      <c r="OLW46" s="489"/>
      <c r="OLX46" s="489"/>
      <c r="OLY46" s="489"/>
      <c r="OLZ46" s="489"/>
      <c r="OMA46" s="489"/>
      <c r="OMB46" s="489"/>
      <c r="OMC46" s="489"/>
      <c r="OMD46" s="489"/>
      <c r="OME46" s="489"/>
      <c r="OMF46" s="489"/>
      <c r="OMG46" s="489"/>
      <c r="OMH46" s="489"/>
      <c r="OMI46" s="489"/>
      <c r="OMJ46" s="489"/>
      <c r="OMK46" s="489"/>
      <c r="OML46" s="489"/>
      <c r="OMM46" s="489"/>
      <c r="OMN46" s="489"/>
      <c r="OMO46" s="489"/>
      <c r="OMP46" s="489"/>
      <c r="OMQ46" s="489"/>
      <c r="OMR46" s="489"/>
      <c r="OMS46" s="489"/>
      <c r="OMT46" s="489"/>
      <c r="OMU46" s="489"/>
      <c r="OMV46" s="489"/>
      <c r="OMW46" s="489"/>
      <c r="OMX46" s="489"/>
      <c r="OMY46" s="489"/>
      <c r="OMZ46" s="489"/>
      <c r="ONA46" s="489"/>
      <c r="ONB46" s="489"/>
      <c r="ONC46" s="489"/>
      <c r="OND46" s="489"/>
      <c r="ONE46" s="489"/>
      <c r="ONF46" s="489"/>
      <c r="ONG46" s="489"/>
      <c r="ONH46" s="489"/>
      <c r="ONI46" s="489"/>
      <c r="ONJ46" s="489"/>
      <c r="ONK46" s="489"/>
      <c r="ONL46" s="489"/>
      <c r="ONM46" s="489"/>
      <c r="ONN46" s="489"/>
      <c r="ONO46" s="489"/>
      <c r="ONP46" s="489"/>
      <c r="ONQ46" s="489"/>
      <c r="ONR46" s="489"/>
      <c r="ONS46" s="489"/>
      <c r="ONT46" s="489"/>
      <c r="ONU46" s="489"/>
      <c r="ONV46" s="489"/>
      <c r="ONW46" s="489"/>
      <c r="ONX46" s="489"/>
      <c r="ONY46" s="489"/>
      <c r="ONZ46" s="489"/>
      <c r="OOA46" s="489"/>
      <c r="OOB46" s="489"/>
      <c r="OOC46" s="489"/>
      <c r="OOD46" s="489"/>
      <c r="OOE46" s="489"/>
      <c r="OOF46" s="489"/>
      <c r="OOG46" s="489"/>
      <c r="OOH46" s="489"/>
      <c r="OOI46" s="489"/>
      <c r="OOJ46" s="489"/>
      <c r="OOK46" s="489"/>
      <c r="OOL46" s="489"/>
      <c r="OOM46" s="489"/>
      <c r="OON46" s="489"/>
      <c r="OOO46" s="489"/>
      <c r="OOP46" s="489"/>
      <c r="OOQ46" s="489"/>
      <c r="OOR46" s="489"/>
      <c r="OOS46" s="489"/>
      <c r="OOT46" s="489"/>
      <c r="OOU46" s="489"/>
      <c r="OOV46" s="489"/>
      <c r="OOW46" s="489"/>
      <c r="OOX46" s="489"/>
      <c r="OOY46" s="489"/>
      <c r="OOZ46" s="489"/>
      <c r="OPA46" s="489"/>
      <c r="OPB46" s="489"/>
      <c r="OPC46" s="489"/>
      <c r="OPD46" s="489"/>
      <c r="OPE46" s="489"/>
      <c r="OPF46" s="489"/>
      <c r="OPG46" s="489"/>
      <c r="OPH46" s="489"/>
      <c r="OPI46" s="489"/>
      <c r="OPJ46" s="489"/>
      <c r="OPK46" s="489"/>
      <c r="OPL46" s="489"/>
      <c r="OPM46" s="489"/>
      <c r="OPN46" s="489"/>
      <c r="OPO46" s="489"/>
      <c r="OPP46" s="489"/>
      <c r="OPQ46" s="489"/>
      <c r="OPR46" s="489"/>
      <c r="OPS46" s="489"/>
      <c r="OPT46" s="489"/>
      <c r="OPU46" s="489"/>
      <c r="OPV46" s="489"/>
      <c r="OPW46" s="489"/>
      <c r="OPX46" s="489"/>
      <c r="OPY46" s="489"/>
      <c r="OPZ46" s="489"/>
      <c r="OQA46" s="489"/>
      <c r="OQB46" s="489"/>
      <c r="OQC46" s="489"/>
      <c r="OQD46" s="489"/>
      <c r="OQE46" s="489"/>
      <c r="OQF46" s="489"/>
      <c r="OQG46" s="489"/>
      <c r="OQH46" s="489"/>
      <c r="OQI46" s="489"/>
      <c r="OQJ46" s="489"/>
      <c r="OQK46" s="489"/>
      <c r="OQL46" s="489"/>
      <c r="OQM46" s="489"/>
      <c r="OQN46" s="489"/>
      <c r="OQO46" s="489"/>
      <c r="OQP46" s="489"/>
      <c r="OQQ46" s="489"/>
      <c r="OQR46" s="489"/>
      <c r="OQS46" s="489"/>
      <c r="OQT46" s="489"/>
      <c r="OQU46" s="489"/>
      <c r="OQV46" s="489"/>
      <c r="OQW46" s="489"/>
      <c r="OQX46" s="489"/>
      <c r="OQY46" s="489"/>
      <c r="OQZ46" s="489"/>
      <c r="ORA46" s="489"/>
      <c r="ORB46" s="489"/>
      <c r="ORC46" s="489"/>
      <c r="ORD46" s="489"/>
      <c r="ORE46" s="489"/>
      <c r="ORF46" s="489"/>
      <c r="ORG46" s="489"/>
      <c r="ORH46" s="489"/>
      <c r="ORI46" s="489"/>
      <c r="ORJ46" s="489"/>
      <c r="ORK46" s="489"/>
      <c r="ORL46" s="489"/>
      <c r="ORM46" s="489"/>
      <c r="ORN46" s="489"/>
      <c r="ORO46" s="489"/>
      <c r="ORP46" s="489"/>
      <c r="ORQ46" s="489"/>
      <c r="ORR46" s="489"/>
      <c r="ORS46" s="489"/>
      <c r="ORT46" s="489"/>
      <c r="ORU46" s="489"/>
      <c r="ORV46" s="489"/>
      <c r="ORW46" s="489"/>
      <c r="ORX46" s="489"/>
      <c r="ORY46" s="489"/>
      <c r="ORZ46" s="489"/>
      <c r="OSA46" s="489"/>
      <c r="OSB46" s="489"/>
      <c r="OSC46" s="489"/>
      <c r="OSD46" s="489"/>
      <c r="OSE46" s="489"/>
      <c r="OSF46" s="489"/>
      <c r="OSG46" s="489"/>
      <c r="OSH46" s="489"/>
      <c r="OSI46" s="489"/>
      <c r="OSJ46" s="489"/>
      <c r="OSK46" s="489"/>
      <c r="OSL46" s="489"/>
      <c r="OSM46" s="489"/>
      <c r="OSN46" s="489"/>
      <c r="OSO46" s="489"/>
      <c r="OSP46" s="489"/>
      <c r="OSQ46" s="489"/>
      <c r="OSR46" s="489"/>
      <c r="OSS46" s="489"/>
      <c r="OST46" s="489"/>
      <c r="OSU46" s="489"/>
      <c r="OSV46" s="489"/>
      <c r="OSW46" s="489"/>
      <c r="OSX46" s="489"/>
      <c r="OSY46" s="489"/>
      <c r="OSZ46" s="489"/>
      <c r="OTA46" s="489"/>
      <c r="OTB46" s="489"/>
      <c r="OTC46" s="489"/>
      <c r="OTD46" s="489"/>
      <c r="OTE46" s="489"/>
      <c r="OTF46" s="489"/>
      <c r="OTG46" s="489"/>
      <c r="OTH46" s="489"/>
      <c r="OTI46" s="489"/>
      <c r="OTJ46" s="489"/>
      <c r="OTK46" s="489"/>
      <c r="OTL46" s="489"/>
      <c r="OTM46" s="489"/>
      <c r="OTN46" s="489"/>
      <c r="OTO46" s="489"/>
      <c r="OTP46" s="489"/>
      <c r="OTQ46" s="489"/>
      <c r="OTR46" s="489"/>
      <c r="OTS46" s="489"/>
      <c r="OTT46" s="489"/>
      <c r="OTU46" s="489"/>
      <c r="OTV46" s="489"/>
      <c r="OTW46" s="489"/>
      <c r="OTX46" s="489"/>
      <c r="OTY46" s="489"/>
      <c r="OTZ46" s="489"/>
      <c r="OUA46" s="489"/>
      <c r="OUB46" s="489"/>
      <c r="OUC46" s="489"/>
      <c r="OUD46" s="489"/>
      <c r="OUE46" s="489"/>
      <c r="OUF46" s="489"/>
      <c r="OUG46" s="489"/>
      <c r="OUH46" s="489"/>
      <c r="OUI46" s="489"/>
      <c r="OUJ46" s="489"/>
      <c r="OUK46" s="489"/>
      <c r="OUL46" s="489"/>
      <c r="OUM46" s="489"/>
      <c r="OUN46" s="489"/>
      <c r="OUO46" s="489"/>
      <c r="OUP46" s="489"/>
      <c r="OUQ46" s="489"/>
      <c r="OUR46" s="489"/>
      <c r="OUS46" s="489"/>
      <c r="OUT46" s="489"/>
      <c r="OUU46" s="489"/>
      <c r="OUV46" s="489"/>
      <c r="OUW46" s="489"/>
      <c r="OUX46" s="489"/>
      <c r="OUY46" s="489"/>
      <c r="OUZ46" s="489"/>
      <c r="OVA46" s="489"/>
      <c r="OVB46" s="489"/>
      <c r="OVC46" s="489"/>
      <c r="OVD46" s="489"/>
      <c r="OVE46" s="489"/>
      <c r="OVF46" s="489"/>
      <c r="OVG46" s="489"/>
      <c r="OVH46" s="489"/>
      <c r="OVI46" s="489"/>
      <c r="OVJ46" s="489"/>
      <c r="OVK46" s="489"/>
      <c r="OVL46" s="489"/>
      <c r="OVM46" s="489"/>
      <c r="OVN46" s="489"/>
      <c r="OVO46" s="489"/>
      <c r="OVP46" s="489"/>
      <c r="OVQ46" s="489"/>
      <c r="OVR46" s="489"/>
      <c r="OVS46" s="489"/>
      <c r="OVT46" s="489"/>
      <c r="OVU46" s="489"/>
      <c r="OVV46" s="489"/>
      <c r="OVW46" s="489"/>
      <c r="OVX46" s="489"/>
      <c r="OVY46" s="489"/>
      <c r="OVZ46" s="489"/>
      <c r="OWA46" s="489"/>
      <c r="OWB46" s="489"/>
      <c r="OWC46" s="489"/>
      <c r="OWD46" s="489"/>
      <c r="OWE46" s="489"/>
      <c r="OWF46" s="489"/>
      <c r="OWG46" s="489"/>
      <c r="OWH46" s="489"/>
      <c r="OWI46" s="489"/>
      <c r="OWJ46" s="489"/>
      <c r="OWK46" s="489"/>
      <c r="OWL46" s="489"/>
      <c r="OWM46" s="489"/>
      <c r="OWN46" s="489"/>
      <c r="OWO46" s="489"/>
      <c r="OWP46" s="489"/>
      <c r="OWQ46" s="489"/>
      <c r="OWR46" s="489"/>
      <c r="OWS46" s="489"/>
      <c r="OWT46" s="489"/>
      <c r="OWU46" s="489"/>
      <c r="OWV46" s="489"/>
      <c r="OWW46" s="489"/>
      <c r="OWX46" s="489"/>
      <c r="OWY46" s="489"/>
      <c r="OWZ46" s="489"/>
      <c r="OXA46" s="489"/>
      <c r="OXB46" s="489"/>
      <c r="OXC46" s="489"/>
      <c r="OXD46" s="489"/>
      <c r="OXE46" s="489"/>
      <c r="OXF46" s="489"/>
      <c r="OXG46" s="489"/>
      <c r="OXH46" s="489"/>
      <c r="OXI46" s="489"/>
      <c r="OXJ46" s="489"/>
      <c r="OXK46" s="489"/>
      <c r="OXL46" s="489"/>
      <c r="OXM46" s="489"/>
      <c r="OXN46" s="489"/>
      <c r="OXO46" s="489"/>
      <c r="OXP46" s="489"/>
      <c r="OXQ46" s="489"/>
      <c r="OXR46" s="489"/>
      <c r="OXS46" s="489"/>
      <c r="OXT46" s="489"/>
      <c r="OXU46" s="489"/>
      <c r="OXV46" s="489"/>
      <c r="OXW46" s="489"/>
      <c r="OXX46" s="489"/>
      <c r="OXY46" s="489"/>
      <c r="OXZ46" s="489"/>
      <c r="OYA46" s="489"/>
      <c r="OYB46" s="489"/>
      <c r="OYC46" s="489"/>
      <c r="OYD46" s="489"/>
      <c r="OYE46" s="489"/>
      <c r="OYF46" s="489"/>
      <c r="OYG46" s="489"/>
      <c r="OYH46" s="489"/>
      <c r="OYI46" s="489"/>
      <c r="OYJ46" s="489"/>
      <c r="OYK46" s="489"/>
      <c r="OYL46" s="489"/>
      <c r="OYM46" s="489"/>
      <c r="OYN46" s="489"/>
      <c r="OYO46" s="489"/>
      <c r="OYP46" s="489"/>
      <c r="OYQ46" s="489"/>
      <c r="OYR46" s="489"/>
      <c r="OYS46" s="489"/>
      <c r="OYT46" s="489"/>
      <c r="OYU46" s="489"/>
      <c r="OYV46" s="489"/>
      <c r="OYW46" s="489"/>
      <c r="OYX46" s="489"/>
      <c r="OYY46" s="489"/>
      <c r="OYZ46" s="489"/>
      <c r="OZA46" s="489"/>
      <c r="OZB46" s="489"/>
      <c r="OZC46" s="489"/>
      <c r="OZD46" s="489"/>
      <c r="OZE46" s="489"/>
      <c r="OZF46" s="489"/>
      <c r="OZG46" s="489"/>
      <c r="OZH46" s="489"/>
      <c r="OZI46" s="489"/>
      <c r="OZJ46" s="489"/>
      <c r="OZK46" s="489"/>
      <c r="OZL46" s="489"/>
      <c r="OZM46" s="489"/>
      <c r="OZN46" s="489"/>
      <c r="OZO46" s="489"/>
      <c r="OZP46" s="489"/>
      <c r="OZQ46" s="489"/>
      <c r="OZR46" s="489"/>
      <c r="OZS46" s="489"/>
      <c r="OZT46" s="489"/>
      <c r="OZU46" s="489"/>
      <c r="OZV46" s="489"/>
      <c r="OZW46" s="489"/>
      <c r="OZX46" s="489"/>
      <c r="OZY46" s="489"/>
      <c r="OZZ46" s="489"/>
      <c r="PAA46" s="489"/>
      <c r="PAB46" s="489"/>
      <c r="PAC46" s="489"/>
      <c r="PAD46" s="489"/>
      <c r="PAE46" s="489"/>
      <c r="PAF46" s="489"/>
      <c r="PAG46" s="489"/>
      <c r="PAH46" s="489"/>
      <c r="PAI46" s="489"/>
      <c r="PAJ46" s="489"/>
      <c r="PAK46" s="489"/>
      <c r="PAL46" s="489"/>
      <c r="PAM46" s="489"/>
      <c r="PAN46" s="489"/>
      <c r="PAO46" s="489"/>
      <c r="PAP46" s="489"/>
      <c r="PAQ46" s="489"/>
      <c r="PAR46" s="489"/>
      <c r="PAS46" s="489"/>
      <c r="PAT46" s="489"/>
      <c r="PAU46" s="489"/>
      <c r="PAV46" s="489"/>
      <c r="PAW46" s="489"/>
      <c r="PAX46" s="489"/>
      <c r="PAY46" s="489"/>
      <c r="PAZ46" s="489"/>
      <c r="PBA46" s="489"/>
      <c r="PBB46" s="489"/>
      <c r="PBC46" s="489"/>
      <c r="PBD46" s="489"/>
      <c r="PBE46" s="489"/>
      <c r="PBF46" s="489"/>
      <c r="PBG46" s="489"/>
      <c r="PBH46" s="489"/>
      <c r="PBI46" s="489"/>
      <c r="PBJ46" s="489"/>
      <c r="PBK46" s="489"/>
      <c r="PBL46" s="489"/>
      <c r="PBM46" s="489"/>
      <c r="PBN46" s="489"/>
      <c r="PBO46" s="489"/>
      <c r="PBP46" s="489"/>
      <c r="PBQ46" s="489"/>
      <c r="PBR46" s="489"/>
      <c r="PBS46" s="489"/>
      <c r="PBT46" s="489"/>
      <c r="PBU46" s="489"/>
      <c r="PBV46" s="489"/>
      <c r="PBW46" s="489"/>
      <c r="PBX46" s="489"/>
      <c r="PBY46" s="489"/>
      <c r="PBZ46" s="489"/>
      <c r="PCA46" s="489"/>
      <c r="PCB46" s="489"/>
      <c r="PCC46" s="489"/>
      <c r="PCD46" s="489"/>
      <c r="PCE46" s="489"/>
      <c r="PCF46" s="489"/>
      <c r="PCG46" s="489"/>
      <c r="PCH46" s="489"/>
      <c r="PCI46" s="489"/>
      <c r="PCJ46" s="489"/>
      <c r="PCK46" s="489"/>
      <c r="PCL46" s="489"/>
      <c r="PCM46" s="489"/>
      <c r="PCN46" s="489"/>
      <c r="PCO46" s="489"/>
      <c r="PCP46" s="489"/>
      <c r="PCQ46" s="489"/>
      <c r="PCR46" s="489"/>
      <c r="PCS46" s="489"/>
      <c r="PCT46" s="489"/>
      <c r="PCU46" s="489"/>
      <c r="PCV46" s="489"/>
      <c r="PCW46" s="489"/>
      <c r="PCX46" s="489"/>
      <c r="PCY46" s="489"/>
      <c r="PCZ46" s="489"/>
      <c r="PDA46" s="489"/>
      <c r="PDB46" s="489"/>
      <c r="PDC46" s="489"/>
      <c r="PDD46" s="489"/>
      <c r="PDE46" s="489"/>
      <c r="PDF46" s="489"/>
      <c r="PDG46" s="489"/>
      <c r="PDH46" s="489"/>
      <c r="PDI46" s="489"/>
      <c r="PDJ46" s="489"/>
      <c r="PDK46" s="489"/>
      <c r="PDL46" s="489"/>
      <c r="PDM46" s="489"/>
      <c r="PDN46" s="489"/>
      <c r="PDO46" s="489"/>
      <c r="PDP46" s="489"/>
      <c r="PDQ46" s="489"/>
      <c r="PDR46" s="489"/>
      <c r="PDS46" s="489"/>
      <c r="PDT46" s="489"/>
      <c r="PDU46" s="489"/>
      <c r="PDV46" s="489"/>
      <c r="PDW46" s="489"/>
      <c r="PDX46" s="489"/>
      <c r="PDY46" s="489"/>
      <c r="PDZ46" s="489"/>
      <c r="PEA46" s="489"/>
      <c r="PEB46" s="489"/>
      <c r="PEC46" s="489"/>
      <c r="PED46" s="489"/>
      <c r="PEE46" s="489"/>
      <c r="PEF46" s="489"/>
      <c r="PEG46" s="489"/>
      <c r="PEH46" s="489"/>
      <c r="PEI46" s="489"/>
      <c r="PEJ46" s="489"/>
      <c r="PEK46" s="489"/>
      <c r="PEL46" s="489"/>
      <c r="PEM46" s="489"/>
      <c r="PEN46" s="489"/>
      <c r="PEO46" s="489"/>
      <c r="PEP46" s="489"/>
      <c r="PEQ46" s="489"/>
      <c r="PER46" s="489"/>
      <c r="PES46" s="489"/>
      <c r="PET46" s="489"/>
      <c r="PEU46" s="489"/>
      <c r="PEV46" s="489"/>
      <c r="PEW46" s="489"/>
      <c r="PEX46" s="489"/>
      <c r="PEY46" s="489"/>
      <c r="PEZ46" s="489"/>
      <c r="PFA46" s="489"/>
      <c r="PFB46" s="489"/>
      <c r="PFC46" s="489"/>
      <c r="PFD46" s="489"/>
      <c r="PFE46" s="489"/>
      <c r="PFF46" s="489"/>
      <c r="PFG46" s="489"/>
      <c r="PFH46" s="489"/>
      <c r="PFI46" s="489"/>
      <c r="PFJ46" s="489"/>
      <c r="PFK46" s="489"/>
      <c r="PFL46" s="489"/>
      <c r="PFM46" s="489"/>
      <c r="PFN46" s="489"/>
      <c r="PFO46" s="489"/>
      <c r="PFP46" s="489"/>
      <c r="PFQ46" s="489"/>
      <c r="PFR46" s="489"/>
      <c r="PFS46" s="489"/>
      <c r="PFT46" s="489"/>
      <c r="PFU46" s="489"/>
      <c r="PFV46" s="489"/>
      <c r="PFW46" s="489"/>
      <c r="PFX46" s="489"/>
      <c r="PFY46" s="489"/>
      <c r="PFZ46" s="489"/>
      <c r="PGA46" s="489"/>
      <c r="PGB46" s="489"/>
      <c r="PGC46" s="489"/>
      <c r="PGD46" s="489"/>
      <c r="PGE46" s="489"/>
      <c r="PGF46" s="489"/>
      <c r="PGG46" s="489"/>
      <c r="PGH46" s="489"/>
      <c r="PGI46" s="489"/>
      <c r="PGJ46" s="489"/>
      <c r="PGK46" s="489"/>
      <c r="PGL46" s="489"/>
      <c r="PGM46" s="489"/>
      <c r="PGN46" s="489"/>
      <c r="PGO46" s="489"/>
      <c r="PGP46" s="489"/>
      <c r="PGQ46" s="489"/>
      <c r="PGR46" s="489"/>
      <c r="PGS46" s="489"/>
      <c r="PGT46" s="489"/>
      <c r="PGU46" s="489"/>
      <c r="PGV46" s="489"/>
      <c r="PGW46" s="489"/>
      <c r="PGX46" s="489"/>
      <c r="PGY46" s="489"/>
      <c r="PGZ46" s="489"/>
      <c r="PHA46" s="489"/>
      <c r="PHB46" s="489"/>
      <c r="PHC46" s="489"/>
      <c r="PHD46" s="489"/>
      <c r="PHE46" s="489"/>
      <c r="PHF46" s="489"/>
      <c r="PHG46" s="489"/>
      <c r="PHH46" s="489"/>
      <c r="PHI46" s="489"/>
      <c r="PHJ46" s="489"/>
      <c r="PHK46" s="489"/>
      <c r="PHL46" s="489"/>
      <c r="PHM46" s="489"/>
      <c r="PHN46" s="489"/>
      <c r="PHO46" s="489"/>
      <c r="PHP46" s="489"/>
      <c r="PHQ46" s="489"/>
      <c r="PHR46" s="489"/>
      <c r="PHS46" s="489"/>
      <c r="PHT46" s="489"/>
      <c r="PHU46" s="489"/>
      <c r="PHV46" s="489"/>
      <c r="PHW46" s="489"/>
      <c r="PHX46" s="489"/>
      <c r="PHY46" s="489"/>
      <c r="PHZ46" s="489"/>
      <c r="PIA46" s="489"/>
      <c r="PIB46" s="489"/>
      <c r="PIC46" s="489"/>
      <c r="PID46" s="489"/>
      <c r="PIE46" s="489"/>
      <c r="PIF46" s="489"/>
      <c r="PIG46" s="489"/>
      <c r="PIH46" s="489"/>
      <c r="PII46" s="489"/>
      <c r="PIJ46" s="489"/>
      <c r="PIK46" s="489"/>
      <c r="PIL46" s="489"/>
      <c r="PIM46" s="489"/>
      <c r="PIN46" s="489"/>
      <c r="PIO46" s="489"/>
      <c r="PIP46" s="489"/>
      <c r="PIQ46" s="489"/>
      <c r="PIR46" s="489"/>
      <c r="PIS46" s="489"/>
      <c r="PIT46" s="489"/>
      <c r="PIU46" s="489"/>
      <c r="PIV46" s="489"/>
      <c r="PIW46" s="489"/>
      <c r="PIX46" s="489"/>
      <c r="PIY46" s="489"/>
      <c r="PIZ46" s="489"/>
      <c r="PJA46" s="489"/>
      <c r="PJB46" s="489"/>
      <c r="PJC46" s="489"/>
      <c r="PJD46" s="489"/>
      <c r="PJE46" s="489"/>
      <c r="PJF46" s="489"/>
      <c r="PJG46" s="489"/>
      <c r="PJH46" s="489"/>
      <c r="PJI46" s="489"/>
      <c r="PJJ46" s="489"/>
      <c r="PJK46" s="489"/>
      <c r="PJL46" s="489"/>
      <c r="PJM46" s="489"/>
      <c r="PJN46" s="489"/>
      <c r="PJO46" s="489"/>
      <c r="PJP46" s="489"/>
      <c r="PJQ46" s="489"/>
      <c r="PJR46" s="489"/>
      <c r="PJS46" s="489"/>
      <c r="PJT46" s="489"/>
      <c r="PJU46" s="489"/>
      <c r="PJV46" s="489"/>
      <c r="PJW46" s="489"/>
      <c r="PJX46" s="489"/>
      <c r="PJY46" s="489"/>
      <c r="PJZ46" s="489"/>
      <c r="PKA46" s="489"/>
      <c r="PKB46" s="489"/>
      <c r="PKC46" s="489"/>
      <c r="PKD46" s="489"/>
      <c r="PKE46" s="489"/>
      <c r="PKF46" s="489"/>
      <c r="PKG46" s="489"/>
      <c r="PKH46" s="489"/>
      <c r="PKI46" s="489"/>
      <c r="PKJ46" s="489"/>
      <c r="PKK46" s="489"/>
      <c r="PKL46" s="489"/>
      <c r="PKM46" s="489"/>
      <c r="PKN46" s="489"/>
      <c r="PKO46" s="489"/>
      <c r="PKP46" s="489"/>
      <c r="PKQ46" s="489"/>
      <c r="PKR46" s="489"/>
      <c r="PKS46" s="489"/>
      <c r="PKT46" s="489"/>
      <c r="PKU46" s="489"/>
      <c r="PKV46" s="489"/>
      <c r="PKW46" s="489"/>
      <c r="PKX46" s="489"/>
      <c r="PKY46" s="489"/>
      <c r="PKZ46" s="489"/>
      <c r="PLA46" s="489"/>
      <c r="PLB46" s="489"/>
      <c r="PLC46" s="489"/>
      <c r="PLD46" s="489"/>
      <c r="PLE46" s="489"/>
      <c r="PLF46" s="489"/>
      <c r="PLG46" s="489"/>
      <c r="PLH46" s="489"/>
      <c r="PLI46" s="489"/>
      <c r="PLJ46" s="489"/>
      <c r="PLK46" s="489"/>
      <c r="PLL46" s="489"/>
      <c r="PLM46" s="489"/>
      <c r="PLN46" s="489"/>
      <c r="PLO46" s="489"/>
      <c r="PLP46" s="489"/>
      <c r="PLQ46" s="489"/>
      <c r="PLR46" s="489"/>
      <c r="PLS46" s="489"/>
      <c r="PLT46" s="489"/>
      <c r="PLU46" s="489"/>
      <c r="PLV46" s="489"/>
      <c r="PLW46" s="489"/>
      <c r="PLX46" s="489"/>
      <c r="PLY46" s="489"/>
      <c r="PLZ46" s="489"/>
      <c r="PMA46" s="489"/>
      <c r="PMB46" s="489"/>
      <c r="PMC46" s="489"/>
      <c r="PMD46" s="489"/>
      <c r="PME46" s="489"/>
      <c r="PMF46" s="489"/>
      <c r="PMG46" s="489"/>
      <c r="PMH46" s="489"/>
      <c r="PMI46" s="489"/>
      <c r="PMJ46" s="489"/>
      <c r="PMK46" s="489"/>
      <c r="PML46" s="489"/>
      <c r="PMM46" s="489"/>
      <c r="PMN46" s="489"/>
      <c r="PMO46" s="489"/>
      <c r="PMP46" s="489"/>
      <c r="PMQ46" s="489"/>
      <c r="PMR46" s="489"/>
      <c r="PMS46" s="489"/>
      <c r="PMT46" s="489"/>
      <c r="PMU46" s="489"/>
      <c r="PMV46" s="489"/>
      <c r="PMW46" s="489"/>
      <c r="PMX46" s="489"/>
      <c r="PMY46" s="489"/>
      <c r="PMZ46" s="489"/>
      <c r="PNA46" s="489"/>
      <c r="PNB46" s="489"/>
      <c r="PNC46" s="489"/>
      <c r="PND46" s="489"/>
      <c r="PNE46" s="489"/>
      <c r="PNF46" s="489"/>
      <c r="PNG46" s="489"/>
      <c r="PNH46" s="489"/>
      <c r="PNI46" s="489"/>
      <c r="PNJ46" s="489"/>
      <c r="PNK46" s="489"/>
      <c r="PNL46" s="489"/>
      <c r="PNM46" s="489"/>
      <c r="PNN46" s="489"/>
      <c r="PNO46" s="489"/>
      <c r="PNP46" s="489"/>
      <c r="PNQ46" s="489"/>
      <c r="PNR46" s="489"/>
      <c r="PNS46" s="489"/>
      <c r="PNT46" s="489"/>
      <c r="PNU46" s="489"/>
      <c r="PNV46" s="489"/>
      <c r="PNW46" s="489"/>
      <c r="PNX46" s="489"/>
      <c r="PNY46" s="489"/>
      <c r="PNZ46" s="489"/>
      <c r="POA46" s="489"/>
      <c r="POB46" s="489"/>
      <c r="POC46" s="489"/>
      <c r="POD46" s="489"/>
      <c r="POE46" s="489"/>
      <c r="POF46" s="489"/>
      <c r="POG46" s="489"/>
      <c r="POH46" s="489"/>
      <c r="POI46" s="489"/>
      <c r="POJ46" s="489"/>
      <c r="POK46" s="489"/>
      <c r="POL46" s="489"/>
      <c r="POM46" s="489"/>
      <c r="PON46" s="489"/>
      <c r="POO46" s="489"/>
      <c r="POP46" s="489"/>
      <c r="POQ46" s="489"/>
      <c r="POR46" s="489"/>
      <c r="POS46" s="489"/>
      <c r="POT46" s="489"/>
      <c r="POU46" s="489"/>
      <c r="POV46" s="489"/>
      <c r="POW46" s="489"/>
      <c r="POX46" s="489"/>
      <c r="POY46" s="489"/>
      <c r="POZ46" s="489"/>
      <c r="PPA46" s="489"/>
      <c r="PPB46" s="489"/>
      <c r="PPC46" s="489"/>
      <c r="PPD46" s="489"/>
      <c r="PPE46" s="489"/>
      <c r="PPF46" s="489"/>
      <c r="PPG46" s="489"/>
      <c r="PPH46" s="489"/>
      <c r="PPI46" s="489"/>
      <c r="PPJ46" s="489"/>
      <c r="PPK46" s="489"/>
      <c r="PPL46" s="489"/>
      <c r="PPM46" s="489"/>
      <c r="PPN46" s="489"/>
      <c r="PPO46" s="489"/>
      <c r="PPP46" s="489"/>
      <c r="PPQ46" s="489"/>
      <c r="PPR46" s="489"/>
      <c r="PPS46" s="489"/>
      <c r="PPT46" s="489"/>
      <c r="PPU46" s="489"/>
      <c r="PPV46" s="489"/>
      <c r="PPW46" s="489"/>
      <c r="PPX46" s="489"/>
      <c r="PPY46" s="489"/>
      <c r="PPZ46" s="489"/>
      <c r="PQA46" s="489"/>
      <c r="PQB46" s="489"/>
      <c r="PQC46" s="489"/>
      <c r="PQD46" s="489"/>
      <c r="PQE46" s="489"/>
      <c r="PQF46" s="489"/>
      <c r="PQG46" s="489"/>
      <c r="PQH46" s="489"/>
      <c r="PQI46" s="489"/>
      <c r="PQJ46" s="489"/>
      <c r="PQK46" s="489"/>
      <c r="PQL46" s="489"/>
      <c r="PQM46" s="489"/>
      <c r="PQN46" s="489"/>
      <c r="PQO46" s="489"/>
      <c r="PQP46" s="489"/>
      <c r="PQQ46" s="489"/>
      <c r="PQR46" s="489"/>
      <c r="PQS46" s="489"/>
      <c r="PQT46" s="489"/>
      <c r="PQU46" s="489"/>
      <c r="PQV46" s="489"/>
      <c r="PQW46" s="489"/>
      <c r="PQX46" s="489"/>
      <c r="PQY46" s="489"/>
      <c r="PQZ46" s="489"/>
      <c r="PRA46" s="489"/>
      <c r="PRB46" s="489"/>
      <c r="PRC46" s="489"/>
      <c r="PRD46" s="489"/>
      <c r="PRE46" s="489"/>
      <c r="PRF46" s="489"/>
      <c r="PRG46" s="489"/>
      <c r="PRH46" s="489"/>
      <c r="PRI46" s="489"/>
      <c r="PRJ46" s="489"/>
      <c r="PRK46" s="489"/>
      <c r="PRL46" s="489"/>
      <c r="PRM46" s="489"/>
      <c r="PRN46" s="489"/>
      <c r="PRO46" s="489"/>
      <c r="PRP46" s="489"/>
      <c r="PRQ46" s="489"/>
      <c r="PRR46" s="489"/>
      <c r="PRS46" s="489"/>
      <c r="PRT46" s="489"/>
      <c r="PRU46" s="489"/>
      <c r="PRV46" s="489"/>
      <c r="PRW46" s="489"/>
      <c r="PRX46" s="489"/>
      <c r="PRY46" s="489"/>
      <c r="PRZ46" s="489"/>
      <c r="PSA46" s="489"/>
      <c r="PSB46" s="489"/>
      <c r="PSC46" s="489"/>
      <c r="PSD46" s="489"/>
      <c r="PSE46" s="489"/>
      <c r="PSF46" s="489"/>
      <c r="PSG46" s="489"/>
      <c r="PSH46" s="489"/>
      <c r="PSI46" s="489"/>
      <c r="PSJ46" s="489"/>
      <c r="PSK46" s="489"/>
      <c r="PSL46" s="489"/>
      <c r="PSM46" s="489"/>
      <c r="PSN46" s="489"/>
      <c r="PSO46" s="489"/>
      <c r="PSP46" s="489"/>
      <c r="PSQ46" s="489"/>
      <c r="PSR46" s="489"/>
      <c r="PSS46" s="489"/>
      <c r="PST46" s="489"/>
      <c r="PSU46" s="489"/>
      <c r="PSV46" s="489"/>
      <c r="PSW46" s="489"/>
      <c r="PSX46" s="489"/>
      <c r="PSY46" s="489"/>
      <c r="PSZ46" s="489"/>
      <c r="PTA46" s="489"/>
      <c r="PTB46" s="489"/>
      <c r="PTC46" s="489"/>
      <c r="PTD46" s="489"/>
      <c r="PTE46" s="489"/>
      <c r="PTF46" s="489"/>
      <c r="PTG46" s="489"/>
      <c r="PTH46" s="489"/>
      <c r="PTI46" s="489"/>
      <c r="PTJ46" s="489"/>
      <c r="PTK46" s="489"/>
      <c r="PTL46" s="489"/>
      <c r="PTM46" s="489"/>
      <c r="PTN46" s="489"/>
      <c r="PTO46" s="489"/>
      <c r="PTP46" s="489"/>
      <c r="PTQ46" s="489"/>
      <c r="PTR46" s="489"/>
      <c r="PTS46" s="489"/>
      <c r="PTT46" s="489"/>
      <c r="PTU46" s="489"/>
      <c r="PTV46" s="489"/>
      <c r="PTW46" s="489"/>
      <c r="PTX46" s="489"/>
      <c r="PTY46" s="489"/>
      <c r="PTZ46" s="489"/>
      <c r="PUA46" s="489"/>
      <c r="PUB46" s="489"/>
      <c r="PUC46" s="489"/>
      <c r="PUD46" s="489"/>
      <c r="PUE46" s="489"/>
      <c r="PUF46" s="489"/>
      <c r="PUG46" s="489"/>
      <c r="PUH46" s="489"/>
      <c r="PUI46" s="489"/>
      <c r="PUJ46" s="489"/>
      <c r="PUK46" s="489"/>
      <c r="PUL46" s="489"/>
      <c r="PUM46" s="489"/>
      <c r="PUN46" s="489"/>
      <c r="PUO46" s="489"/>
      <c r="PUP46" s="489"/>
      <c r="PUQ46" s="489"/>
      <c r="PUR46" s="489"/>
      <c r="PUS46" s="489"/>
      <c r="PUT46" s="489"/>
      <c r="PUU46" s="489"/>
      <c r="PUV46" s="489"/>
      <c r="PUW46" s="489"/>
      <c r="PUX46" s="489"/>
      <c r="PUY46" s="489"/>
      <c r="PUZ46" s="489"/>
      <c r="PVA46" s="489"/>
      <c r="PVB46" s="489"/>
      <c r="PVC46" s="489"/>
      <c r="PVD46" s="489"/>
      <c r="PVE46" s="489"/>
      <c r="PVF46" s="489"/>
      <c r="PVG46" s="489"/>
      <c r="PVH46" s="489"/>
      <c r="PVI46" s="489"/>
      <c r="PVJ46" s="489"/>
      <c r="PVK46" s="489"/>
      <c r="PVL46" s="489"/>
      <c r="PVM46" s="489"/>
      <c r="PVN46" s="489"/>
      <c r="PVO46" s="489"/>
      <c r="PVP46" s="489"/>
      <c r="PVQ46" s="489"/>
      <c r="PVR46" s="489"/>
      <c r="PVS46" s="489"/>
      <c r="PVT46" s="489"/>
      <c r="PVU46" s="489"/>
      <c r="PVV46" s="489"/>
      <c r="PVW46" s="489"/>
      <c r="PVX46" s="489"/>
      <c r="PVY46" s="489"/>
      <c r="PVZ46" s="489"/>
      <c r="PWA46" s="489"/>
      <c r="PWB46" s="489"/>
      <c r="PWC46" s="489"/>
      <c r="PWD46" s="489"/>
      <c r="PWE46" s="489"/>
      <c r="PWF46" s="489"/>
      <c r="PWG46" s="489"/>
      <c r="PWH46" s="489"/>
      <c r="PWI46" s="489"/>
      <c r="PWJ46" s="489"/>
      <c r="PWK46" s="489"/>
      <c r="PWL46" s="489"/>
      <c r="PWM46" s="489"/>
      <c r="PWN46" s="489"/>
      <c r="PWO46" s="489"/>
      <c r="PWP46" s="489"/>
      <c r="PWQ46" s="489"/>
      <c r="PWR46" s="489"/>
      <c r="PWS46" s="489"/>
      <c r="PWT46" s="489"/>
      <c r="PWU46" s="489"/>
      <c r="PWV46" s="489"/>
      <c r="PWW46" s="489"/>
      <c r="PWX46" s="489"/>
      <c r="PWY46" s="489"/>
      <c r="PWZ46" s="489"/>
      <c r="PXA46" s="489"/>
      <c r="PXB46" s="489"/>
      <c r="PXC46" s="489"/>
      <c r="PXD46" s="489"/>
      <c r="PXE46" s="489"/>
      <c r="PXF46" s="489"/>
      <c r="PXG46" s="489"/>
      <c r="PXH46" s="489"/>
      <c r="PXI46" s="489"/>
      <c r="PXJ46" s="489"/>
      <c r="PXK46" s="489"/>
      <c r="PXL46" s="489"/>
      <c r="PXM46" s="489"/>
      <c r="PXN46" s="489"/>
      <c r="PXO46" s="489"/>
      <c r="PXP46" s="489"/>
      <c r="PXQ46" s="489"/>
      <c r="PXR46" s="489"/>
      <c r="PXS46" s="489"/>
      <c r="PXT46" s="489"/>
      <c r="PXU46" s="489"/>
      <c r="PXV46" s="489"/>
      <c r="PXW46" s="489"/>
      <c r="PXX46" s="489"/>
      <c r="PXY46" s="489"/>
      <c r="PXZ46" s="489"/>
      <c r="PYA46" s="489"/>
      <c r="PYB46" s="489"/>
      <c r="PYC46" s="489"/>
      <c r="PYD46" s="489"/>
      <c r="PYE46" s="489"/>
      <c r="PYF46" s="489"/>
      <c r="PYG46" s="489"/>
      <c r="PYH46" s="489"/>
      <c r="PYI46" s="489"/>
      <c r="PYJ46" s="489"/>
      <c r="PYK46" s="489"/>
      <c r="PYL46" s="489"/>
      <c r="PYM46" s="489"/>
      <c r="PYN46" s="489"/>
      <c r="PYO46" s="489"/>
      <c r="PYP46" s="489"/>
      <c r="PYQ46" s="489"/>
      <c r="PYR46" s="489"/>
      <c r="PYS46" s="489"/>
      <c r="PYT46" s="489"/>
      <c r="PYU46" s="489"/>
      <c r="PYV46" s="489"/>
      <c r="PYW46" s="489"/>
      <c r="PYX46" s="489"/>
      <c r="PYY46" s="489"/>
      <c r="PYZ46" s="489"/>
      <c r="PZA46" s="489"/>
      <c r="PZB46" s="489"/>
      <c r="PZC46" s="489"/>
      <c r="PZD46" s="489"/>
      <c r="PZE46" s="489"/>
      <c r="PZF46" s="489"/>
      <c r="PZG46" s="489"/>
      <c r="PZH46" s="489"/>
      <c r="PZI46" s="489"/>
      <c r="PZJ46" s="489"/>
      <c r="PZK46" s="489"/>
      <c r="PZL46" s="489"/>
      <c r="PZM46" s="489"/>
      <c r="PZN46" s="489"/>
      <c r="PZO46" s="489"/>
      <c r="PZP46" s="489"/>
      <c r="PZQ46" s="489"/>
      <c r="PZR46" s="489"/>
      <c r="PZS46" s="489"/>
      <c r="PZT46" s="489"/>
      <c r="PZU46" s="489"/>
      <c r="PZV46" s="489"/>
      <c r="PZW46" s="489"/>
      <c r="PZX46" s="489"/>
      <c r="PZY46" s="489"/>
      <c r="PZZ46" s="489"/>
      <c r="QAA46" s="489"/>
      <c r="QAB46" s="489"/>
      <c r="QAC46" s="489"/>
      <c r="QAD46" s="489"/>
      <c r="QAE46" s="489"/>
      <c r="QAF46" s="489"/>
      <c r="QAG46" s="489"/>
      <c r="QAH46" s="489"/>
      <c r="QAI46" s="489"/>
      <c r="QAJ46" s="489"/>
      <c r="QAK46" s="489"/>
      <c r="QAL46" s="489"/>
      <c r="QAM46" s="489"/>
      <c r="QAN46" s="489"/>
      <c r="QAO46" s="489"/>
      <c r="QAP46" s="489"/>
      <c r="QAQ46" s="489"/>
      <c r="QAR46" s="489"/>
      <c r="QAS46" s="489"/>
      <c r="QAT46" s="489"/>
      <c r="QAU46" s="489"/>
      <c r="QAV46" s="489"/>
      <c r="QAW46" s="489"/>
      <c r="QAX46" s="489"/>
      <c r="QAY46" s="489"/>
      <c r="QAZ46" s="489"/>
      <c r="QBA46" s="489"/>
      <c r="QBB46" s="489"/>
      <c r="QBC46" s="489"/>
      <c r="QBD46" s="489"/>
      <c r="QBE46" s="489"/>
      <c r="QBF46" s="489"/>
      <c r="QBG46" s="489"/>
      <c r="QBH46" s="489"/>
      <c r="QBI46" s="489"/>
      <c r="QBJ46" s="489"/>
      <c r="QBK46" s="489"/>
      <c r="QBL46" s="489"/>
      <c r="QBM46" s="489"/>
      <c r="QBN46" s="489"/>
      <c r="QBO46" s="489"/>
      <c r="QBP46" s="489"/>
      <c r="QBQ46" s="489"/>
      <c r="QBR46" s="489"/>
      <c r="QBS46" s="489"/>
      <c r="QBT46" s="489"/>
      <c r="QBU46" s="489"/>
      <c r="QBV46" s="489"/>
      <c r="QBW46" s="489"/>
      <c r="QBX46" s="489"/>
      <c r="QBY46" s="489"/>
      <c r="QBZ46" s="489"/>
      <c r="QCA46" s="489"/>
      <c r="QCB46" s="489"/>
      <c r="QCC46" s="489"/>
      <c r="QCD46" s="489"/>
      <c r="QCE46" s="489"/>
      <c r="QCF46" s="489"/>
      <c r="QCG46" s="489"/>
      <c r="QCH46" s="489"/>
      <c r="QCI46" s="489"/>
      <c r="QCJ46" s="489"/>
      <c r="QCK46" s="489"/>
      <c r="QCL46" s="489"/>
      <c r="QCM46" s="489"/>
      <c r="QCN46" s="489"/>
      <c r="QCO46" s="489"/>
      <c r="QCP46" s="489"/>
      <c r="QCQ46" s="489"/>
      <c r="QCR46" s="489"/>
      <c r="QCS46" s="489"/>
      <c r="QCT46" s="489"/>
      <c r="QCU46" s="489"/>
      <c r="QCV46" s="489"/>
      <c r="QCW46" s="489"/>
      <c r="QCX46" s="489"/>
      <c r="QCY46" s="489"/>
      <c r="QCZ46" s="489"/>
      <c r="QDA46" s="489"/>
      <c r="QDB46" s="489"/>
      <c r="QDC46" s="489"/>
      <c r="QDD46" s="489"/>
      <c r="QDE46" s="489"/>
      <c r="QDF46" s="489"/>
      <c r="QDG46" s="489"/>
      <c r="QDH46" s="489"/>
      <c r="QDI46" s="489"/>
      <c r="QDJ46" s="489"/>
      <c r="QDK46" s="489"/>
      <c r="QDL46" s="489"/>
      <c r="QDM46" s="489"/>
      <c r="QDN46" s="489"/>
      <c r="QDO46" s="489"/>
      <c r="QDP46" s="489"/>
      <c r="QDQ46" s="489"/>
      <c r="QDR46" s="489"/>
      <c r="QDS46" s="489"/>
      <c r="QDT46" s="489"/>
      <c r="QDU46" s="489"/>
      <c r="QDV46" s="489"/>
      <c r="QDW46" s="489"/>
      <c r="QDX46" s="489"/>
      <c r="QDY46" s="489"/>
      <c r="QDZ46" s="489"/>
      <c r="QEA46" s="489"/>
      <c r="QEB46" s="489"/>
      <c r="QEC46" s="489"/>
      <c r="QED46" s="489"/>
      <c r="QEE46" s="489"/>
      <c r="QEF46" s="489"/>
      <c r="QEG46" s="489"/>
      <c r="QEH46" s="489"/>
      <c r="QEI46" s="489"/>
      <c r="QEJ46" s="489"/>
      <c r="QEK46" s="489"/>
      <c r="QEL46" s="489"/>
      <c r="QEM46" s="489"/>
      <c r="QEN46" s="489"/>
      <c r="QEO46" s="489"/>
      <c r="QEP46" s="489"/>
      <c r="QEQ46" s="489"/>
      <c r="QER46" s="489"/>
      <c r="QES46" s="489"/>
      <c r="QET46" s="489"/>
      <c r="QEU46" s="489"/>
      <c r="QEV46" s="489"/>
      <c r="QEW46" s="489"/>
      <c r="QEX46" s="489"/>
      <c r="QEY46" s="489"/>
      <c r="QEZ46" s="489"/>
      <c r="QFA46" s="489"/>
      <c r="QFB46" s="489"/>
      <c r="QFC46" s="489"/>
      <c r="QFD46" s="489"/>
      <c r="QFE46" s="489"/>
      <c r="QFF46" s="489"/>
      <c r="QFG46" s="489"/>
      <c r="QFH46" s="489"/>
      <c r="QFI46" s="489"/>
      <c r="QFJ46" s="489"/>
      <c r="QFK46" s="489"/>
      <c r="QFL46" s="489"/>
      <c r="QFM46" s="489"/>
      <c r="QFN46" s="489"/>
      <c r="QFO46" s="489"/>
      <c r="QFP46" s="489"/>
      <c r="QFQ46" s="489"/>
      <c r="QFR46" s="489"/>
      <c r="QFS46" s="489"/>
      <c r="QFT46" s="489"/>
      <c r="QFU46" s="489"/>
      <c r="QFV46" s="489"/>
      <c r="QFW46" s="489"/>
      <c r="QFX46" s="489"/>
      <c r="QFY46" s="489"/>
      <c r="QFZ46" s="489"/>
      <c r="QGA46" s="489"/>
      <c r="QGB46" s="489"/>
      <c r="QGC46" s="489"/>
      <c r="QGD46" s="489"/>
      <c r="QGE46" s="489"/>
      <c r="QGF46" s="489"/>
      <c r="QGG46" s="489"/>
      <c r="QGH46" s="489"/>
      <c r="QGI46" s="489"/>
      <c r="QGJ46" s="489"/>
      <c r="QGK46" s="489"/>
      <c r="QGL46" s="489"/>
      <c r="QGM46" s="489"/>
      <c r="QGN46" s="489"/>
      <c r="QGO46" s="489"/>
      <c r="QGP46" s="489"/>
      <c r="QGQ46" s="489"/>
      <c r="QGR46" s="489"/>
      <c r="QGS46" s="489"/>
      <c r="QGT46" s="489"/>
      <c r="QGU46" s="489"/>
      <c r="QGV46" s="489"/>
      <c r="QGW46" s="489"/>
      <c r="QGX46" s="489"/>
      <c r="QGY46" s="489"/>
      <c r="QGZ46" s="489"/>
      <c r="QHA46" s="489"/>
      <c r="QHB46" s="489"/>
      <c r="QHC46" s="489"/>
      <c r="QHD46" s="489"/>
      <c r="QHE46" s="489"/>
      <c r="QHF46" s="489"/>
      <c r="QHG46" s="489"/>
      <c r="QHH46" s="489"/>
      <c r="QHI46" s="489"/>
      <c r="QHJ46" s="489"/>
      <c r="QHK46" s="489"/>
      <c r="QHL46" s="489"/>
      <c r="QHM46" s="489"/>
      <c r="QHN46" s="489"/>
      <c r="QHO46" s="489"/>
      <c r="QHP46" s="489"/>
      <c r="QHQ46" s="489"/>
      <c r="QHR46" s="489"/>
      <c r="QHS46" s="489"/>
      <c r="QHT46" s="489"/>
      <c r="QHU46" s="489"/>
      <c r="QHV46" s="489"/>
      <c r="QHW46" s="489"/>
      <c r="QHX46" s="489"/>
      <c r="QHY46" s="489"/>
      <c r="QHZ46" s="489"/>
      <c r="QIA46" s="489"/>
      <c r="QIB46" s="489"/>
      <c r="QIC46" s="489"/>
      <c r="QID46" s="489"/>
      <c r="QIE46" s="489"/>
      <c r="QIF46" s="489"/>
      <c r="QIG46" s="489"/>
      <c r="QIH46" s="489"/>
      <c r="QII46" s="489"/>
      <c r="QIJ46" s="489"/>
      <c r="QIK46" s="489"/>
      <c r="QIL46" s="489"/>
      <c r="QIM46" s="489"/>
      <c r="QIN46" s="489"/>
      <c r="QIO46" s="489"/>
      <c r="QIP46" s="489"/>
      <c r="QIQ46" s="489"/>
      <c r="QIR46" s="489"/>
      <c r="QIS46" s="489"/>
      <c r="QIT46" s="489"/>
      <c r="QIU46" s="489"/>
      <c r="QIV46" s="489"/>
      <c r="QIW46" s="489"/>
      <c r="QIX46" s="489"/>
      <c r="QIY46" s="489"/>
      <c r="QIZ46" s="489"/>
      <c r="QJA46" s="489"/>
      <c r="QJB46" s="489"/>
      <c r="QJC46" s="489"/>
      <c r="QJD46" s="489"/>
      <c r="QJE46" s="489"/>
      <c r="QJF46" s="489"/>
      <c r="QJG46" s="489"/>
      <c r="QJH46" s="489"/>
      <c r="QJI46" s="489"/>
      <c r="QJJ46" s="489"/>
      <c r="QJK46" s="489"/>
      <c r="QJL46" s="489"/>
      <c r="QJM46" s="489"/>
      <c r="QJN46" s="489"/>
      <c r="QJO46" s="489"/>
      <c r="QJP46" s="489"/>
      <c r="QJQ46" s="489"/>
      <c r="QJR46" s="489"/>
      <c r="QJS46" s="489"/>
      <c r="QJT46" s="489"/>
      <c r="QJU46" s="489"/>
      <c r="QJV46" s="489"/>
      <c r="QJW46" s="489"/>
      <c r="QJX46" s="489"/>
      <c r="QJY46" s="489"/>
      <c r="QJZ46" s="489"/>
      <c r="QKA46" s="489"/>
      <c r="QKB46" s="489"/>
      <c r="QKC46" s="489"/>
      <c r="QKD46" s="489"/>
      <c r="QKE46" s="489"/>
      <c r="QKF46" s="489"/>
      <c r="QKG46" s="489"/>
      <c r="QKH46" s="489"/>
      <c r="QKI46" s="489"/>
      <c r="QKJ46" s="489"/>
      <c r="QKK46" s="489"/>
      <c r="QKL46" s="489"/>
      <c r="QKM46" s="489"/>
      <c r="QKN46" s="489"/>
      <c r="QKO46" s="489"/>
      <c r="QKP46" s="489"/>
      <c r="QKQ46" s="489"/>
      <c r="QKR46" s="489"/>
      <c r="QKS46" s="489"/>
      <c r="QKT46" s="489"/>
      <c r="QKU46" s="489"/>
      <c r="QKV46" s="489"/>
      <c r="QKW46" s="489"/>
      <c r="QKX46" s="489"/>
      <c r="QKY46" s="489"/>
      <c r="QKZ46" s="489"/>
      <c r="QLA46" s="489"/>
      <c r="QLB46" s="489"/>
      <c r="QLC46" s="489"/>
      <c r="QLD46" s="489"/>
      <c r="QLE46" s="489"/>
      <c r="QLF46" s="489"/>
      <c r="QLG46" s="489"/>
      <c r="QLH46" s="489"/>
      <c r="QLI46" s="489"/>
      <c r="QLJ46" s="489"/>
      <c r="QLK46" s="489"/>
      <c r="QLL46" s="489"/>
      <c r="QLM46" s="489"/>
      <c r="QLN46" s="489"/>
      <c r="QLO46" s="489"/>
      <c r="QLP46" s="489"/>
      <c r="QLQ46" s="489"/>
      <c r="QLR46" s="489"/>
      <c r="QLS46" s="489"/>
      <c r="QLT46" s="489"/>
      <c r="QLU46" s="489"/>
      <c r="QLV46" s="489"/>
      <c r="QLW46" s="489"/>
      <c r="QLX46" s="489"/>
      <c r="QLY46" s="489"/>
      <c r="QLZ46" s="489"/>
      <c r="QMA46" s="489"/>
      <c r="QMB46" s="489"/>
      <c r="QMC46" s="489"/>
      <c r="QMD46" s="489"/>
      <c r="QME46" s="489"/>
      <c r="QMF46" s="489"/>
      <c r="QMG46" s="489"/>
      <c r="QMH46" s="489"/>
      <c r="QMI46" s="489"/>
      <c r="QMJ46" s="489"/>
      <c r="QMK46" s="489"/>
      <c r="QML46" s="489"/>
      <c r="QMM46" s="489"/>
      <c r="QMN46" s="489"/>
      <c r="QMO46" s="489"/>
      <c r="QMP46" s="489"/>
      <c r="QMQ46" s="489"/>
      <c r="QMR46" s="489"/>
      <c r="QMS46" s="489"/>
      <c r="QMT46" s="489"/>
      <c r="QMU46" s="489"/>
      <c r="QMV46" s="489"/>
      <c r="QMW46" s="489"/>
      <c r="QMX46" s="489"/>
      <c r="QMY46" s="489"/>
      <c r="QMZ46" s="489"/>
      <c r="QNA46" s="489"/>
      <c r="QNB46" s="489"/>
      <c r="QNC46" s="489"/>
      <c r="QND46" s="489"/>
      <c r="QNE46" s="489"/>
      <c r="QNF46" s="489"/>
      <c r="QNG46" s="489"/>
      <c r="QNH46" s="489"/>
      <c r="QNI46" s="489"/>
      <c r="QNJ46" s="489"/>
      <c r="QNK46" s="489"/>
      <c r="QNL46" s="489"/>
      <c r="QNM46" s="489"/>
      <c r="QNN46" s="489"/>
      <c r="QNO46" s="489"/>
      <c r="QNP46" s="489"/>
      <c r="QNQ46" s="489"/>
      <c r="QNR46" s="489"/>
      <c r="QNS46" s="489"/>
      <c r="QNT46" s="489"/>
      <c r="QNU46" s="489"/>
      <c r="QNV46" s="489"/>
      <c r="QNW46" s="489"/>
      <c r="QNX46" s="489"/>
      <c r="QNY46" s="489"/>
      <c r="QNZ46" s="489"/>
      <c r="QOA46" s="489"/>
      <c r="QOB46" s="489"/>
      <c r="QOC46" s="489"/>
      <c r="QOD46" s="489"/>
      <c r="QOE46" s="489"/>
      <c r="QOF46" s="489"/>
      <c r="QOG46" s="489"/>
      <c r="QOH46" s="489"/>
      <c r="QOI46" s="489"/>
      <c r="QOJ46" s="489"/>
      <c r="QOK46" s="489"/>
      <c r="QOL46" s="489"/>
      <c r="QOM46" s="489"/>
      <c r="QON46" s="489"/>
      <c r="QOO46" s="489"/>
      <c r="QOP46" s="489"/>
      <c r="QOQ46" s="489"/>
      <c r="QOR46" s="489"/>
      <c r="QOS46" s="489"/>
      <c r="QOT46" s="489"/>
      <c r="QOU46" s="489"/>
      <c r="QOV46" s="489"/>
      <c r="QOW46" s="489"/>
      <c r="QOX46" s="489"/>
      <c r="QOY46" s="489"/>
      <c r="QOZ46" s="489"/>
      <c r="QPA46" s="489"/>
      <c r="QPB46" s="489"/>
      <c r="QPC46" s="489"/>
      <c r="QPD46" s="489"/>
      <c r="QPE46" s="489"/>
      <c r="QPF46" s="489"/>
      <c r="QPG46" s="489"/>
      <c r="QPH46" s="489"/>
      <c r="QPI46" s="489"/>
      <c r="QPJ46" s="489"/>
      <c r="QPK46" s="489"/>
      <c r="QPL46" s="489"/>
      <c r="QPM46" s="489"/>
      <c r="QPN46" s="489"/>
      <c r="QPO46" s="489"/>
      <c r="QPP46" s="489"/>
      <c r="QPQ46" s="489"/>
      <c r="QPR46" s="489"/>
      <c r="QPS46" s="489"/>
      <c r="QPT46" s="489"/>
      <c r="QPU46" s="489"/>
      <c r="QPV46" s="489"/>
      <c r="QPW46" s="489"/>
      <c r="QPX46" s="489"/>
      <c r="QPY46" s="489"/>
      <c r="QPZ46" s="489"/>
      <c r="QQA46" s="489"/>
      <c r="QQB46" s="489"/>
      <c r="QQC46" s="489"/>
      <c r="QQD46" s="489"/>
      <c r="QQE46" s="489"/>
      <c r="QQF46" s="489"/>
      <c r="QQG46" s="489"/>
      <c r="QQH46" s="489"/>
      <c r="QQI46" s="489"/>
      <c r="QQJ46" s="489"/>
      <c r="QQK46" s="489"/>
      <c r="QQL46" s="489"/>
      <c r="QQM46" s="489"/>
      <c r="QQN46" s="489"/>
      <c r="QQO46" s="489"/>
      <c r="QQP46" s="489"/>
      <c r="QQQ46" s="489"/>
      <c r="QQR46" s="489"/>
      <c r="QQS46" s="489"/>
      <c r="QQT46" s="489"/>
      <c r="QQU46" s="489"/>
      <c r="QQV46" s="489"/>
      <c r="QQW46" s="489"/>
      <c r="QQX46" s="489"/>
      <c r="QQY46" s="489"/>
      <c r="QQZ46" s="489"/>
      <c r="QRA46" s="489"/>
      <c r="QRB46" s="489"/>
      <c r="QRC46" s="489"/>
      <c r="QRD46" s="489"/>
      <c r="QRE46" s="489"/>
      <c r="QRF46" s="489"/>
      <c r="QRG46" s="489"/>
      <c r="QRH46" s="489"/>
      <c r="QRI46" s="489"/>
      <c r="QRJ46" s="489"/>
      <c r="QRK46" s="489"/>
      <c r="QRL46" s="489"/>
      <c r="QRM46" s="489"/>
      <c r="QRN46" s="489"/>
      <c r="QRO46" s="489"/>
      <c r="QRP46" s="489"/>
      <c r="QRQ46" s="489"/>
      <c r="QRR46" s="489"/>
      <c r="QRS46" s="489"/>
      <c r="QRT46" s="489"/>
      <c r="QRU46" s="489"/>
      <c r="QRV46" s="489"/>
      <c r="QRW46" s="489"/>
      <c r="QRX46" s="489"/>
      <c r="QRY46" s="489"/>
      <c r="QRZ46" s="489"/>
      <c r="QSA46" s="489"/>
      <c r="QSB46" s="489"/>
      <c r="QSC46" s="489"/>
      <c r="QSD46" s="489"/>
      <c r="QSE46" s="489"/>
      <c r="QSF46" s="489"/>
      <c r="QSG46" s="489"/>
      <c r="QSH46" s="489"/>
      <c r="QSI46" s="489"/>
      <c r="QSJ46" s="489"/>
      <c r="QSK46" s="489"/>
      <c r="QSL46" s="489"/>
      <c r="QSM46" s="489"/>
      <c r="QSN46" s="489"/>
      <c r="QSO46" s="489"/>
      <c r="QSP46" s="489"/>
      <c r="QSQ46" s="489"/>
      <c r="QSR46" s="489"/>
      <c r="QSS46" s="489"/>
      <c r="QST46" s="489"/>
      <c r="QSU46" s="489"/>
      <c r="QSV46" s="489"/>
      <c r="QSW46" s="489"/>
      <c r="QSX46" s="489"/>
      <c r="QSY46" s="489"/>
      <c r="QSZ46" s="489"/>
      <c r="QTA46" s="489"/>
      <c r="QTB46" s="489"/>
      <c r="QTC46" s="489"/>
      <c r="QTD46" s="489"/>
      <c r="QTE46" s="489"/>
      <c r="QTF46" s="489"/>
      <c r="QTG46" s="489"/>
      <c r="QTH46" s="489"/>
      <c r="QTI46" s="489"/>
      <c r="QTJ46" s="489"/>
      <c r="QTK46" s="489"/>
      <c r="QTL46" s="489"/>
      <c r="QTM46" s="489"/>
      <c r="QTN46" s="489"/>
      <c r="QTO46" s="489"/>
      <c r="QTP46" s="489"/>
      <c r="QTQ46" s="489"/>
      <c r="QTR46" s="489"/>
      <c r="QTS46" s="489"/>
      <c r="QTT46" s="489"/>
      <c r="QTU46" s="489"/>
      <c r="QTV46" s="489"/>
      <c r="QTW46" s="489"/>
      <c r="QTX46" s="489"/>
      <c r="QTY46" s="489"/>
      <c r="QTZ46" s="489"/>
      <c r="QUA46" s="489"/>
      <c r="QUB46" s="489"/>
      <c r="QUC46" s="489"/>
      <c r="QUD46" s="489"/>
      <c r="QUE46" s="489"/>
      <c r="QUF46" s="489"/>
      <c r="QUG46" s="489"/>
      <c r="QUH46" s="489"/>
      <c r="QUI46" s="489"/>
      <c r="QUJ46" s="489"/>
      <c r="QUK46" s="489"/>
      <c r="QUL46" s="489"/>
      <c r="QUM46" s="489"/>
      <c r="QUN46" s="489"/>
      <c r="QUO46" s="489"/>
      <c r="QUP46" s="489"/>
      <c r="QUQ46" s="489"/>
      <c r="QUR46" s="489"/>
      <c r="QUS46" s="489"/>
      <c r="QUT46" s="489"/>
      <c r="QUU46" s="489"/>
      <c r="QUV46" s="489"/>
      <c r="QUW46" s="489"/>
      <c r="QUX46" s="489"/>
      <c r="QUY46" s="489"/>
      <c r="QUZ46" s="489"/>
      <c r="QVA46" s="489"/>
      <c r="QVB46" s="489"/>
      <c r="QVC46" s="489"/>
      <c r="QVD46" s="489"/>
      <c r="QVE46" s="489"/>
      <c r="QVF46" s="489"/>
      <c r="QVG46" s="489"/>
      <c r="QVH46" s="489"/>
      <c r="QVI46" s="489"/>
      <c r="QVJ46" s="489"/>
      <c r="QVK46" s="489"/>
      <c r="QVL46" s="489"/>
      <c r="QVM46" s="489"/>
      <c r="QVN46" s="489"/>
      <c r="QVO46" s="489"/>
      <c r="QVP46" s="489"/>
      <c r="QVQ46" s="489"/>
      <c r="QVR46" s="489"/>
      <c r="QVS46" s="489"/>
      <c r="QVT46" s="489"/>
      <c r="QVU46" s="489"/>
      <c r="QVV46" s="489"/>
      <c r="QVW46" s="489"/>
      <c r="QVX46" s="489"/>
      <c r="QVY46" s="489"/>
      <c r="QVZ46" s="489"/>
      <c r="QWA46" s="489"/>
      <c r="QWB46" s="489"/>
      <c r="QWC46" s="489"/>
      <c r="QWD46" s="489"/>
      <c r="QWE46" s="489"/>
      <c r="QWF46" s="489"/>
      <c r="QWG46" s="489"/>
      <c r="QWH46" s="489"/>
      <c r="QWI46" s="489"/>
      <c r="QWJ46" s="489"/>
      <c r="QWK46" s="489"/>
      <c r="QWL46" s="489"/>
      <c r="QWM46" s="489"/>
      <c r="QWN46" s="489"/>
      <c r="QWO46" s="489"/>
      <c r="QWP46" s="489"/>
      <c r="QWQ46" s="489"/>
      <c r="QWR46" s="489"/>
      <c r="QWS46" s="489"/>
      <c r="QWT46" s="489"/>
      <c r="QWU46" s="489"/>
      <c r="QWV46" s="489"/>
      <c r="QWW46" s="489"/>
      <c r="QWX46" s="489"/>
      <c r="QWY46" s="489"/>
      <c r="QWZ46" s="489"/>
      <c r="QXA46" s="489"/>
      <c r="QXB46" s="489"/>
      <c r="QXC46" s="489"/>
      <c r="QXD46" s="489"/>
      <c r="QXE46" s="489"/>
      <c r="QXF46" s="489"/>
      <c r="QXG46" s="489"/>
      <c r="QXH46" s="489"/>
      <c r="QXI46" s="489"/>
      <c r="QXJ46" s="489"/>
      <c r="QXK46" s="489"/>
      <c r="QXL46" s="489"/>
      <c r="QXM46" s="489"/>
      <c r="QXN46" s="489"/>
      <c r="QXO46" s="489"/>
      <c r="QXP46" s="489"/>
      <c r="QXQ46" s="489"/>
      <c r="QXR46" s="489"/>
      <c r="QXS46" s="489"/>
      <c r="QXT46" s="489"/>
      <c r="QXU46" s="489"/>
      <c r="QXV46" s="489"/>
      <c r="QXW46" s="489"/>
      <c r="QXX46" s="489"/>
      <c r="QXY46" s="489"/>
      <c r="QXZ46" s="489"/>
      <c r="QYA46" s="489"/>
      <c r="QYB46" s="489"/>
      <c r="QYC46" s="489"/>
      <c r="QYD46" s="489"/>
      <c r="QYE46" s="489"/>
      <c r="QYF46" s="489"/>
      <c r="QYG46" s="489"/>
      <c r="QYH46" s="489"/>
      <c r="QYI46" s="489"/>
      <c r="QYJ46" s="489"/>
      <c r="QYK46" s="489"/>
      <c r="QYL46" s="489"/>
      <c r="QYM46" s="489"/>
      <c r="QYN46" s="489"/>
      <c r="QYO46" s="489"/>
      <c r="QYP46" s="489"/>
      <c r="QYQ46" s="489"/>
      <c r="QYR46" s="489"/>
      <c r="QYS46" s="489"/>
      <c r="QYT46" s="489"/>
      <c r="QYU46" s="489"/>
      <c r="QYV46" s="489"/>
      <c r="QYW46" s="489"/>
      <c r="QYX46" s="489"/>
      <c r="QYY46" s="489"/>
      <c r="QYZ46" s="489"/>
      <c r="QZA46" s="489"/>
      <c r="QZB46" s="489"/>
      <c r="QZC46" s="489"/>
      <c r="QZD46" s="489"/>
      <c r="QZE46" s="489"/>
      <c r="QZF46" s="489"/>
      <c r="QZG46" s="489"/>
      <c r="QZH46" s="489"/>
      <c r="QZI46" s="489"/>
      <c r="QZJ46" s="489"/>
      <c r="QZK46" s="489"/>
      <c r="QZL46" s="489"/>
      <c r="QZM46" s="489"/>
      <c r="QZN46" s="489"/>
      <c r="QZO46" s="489"/>
      <c r="QZP46" s="489"/>
      <c r="QZQ46" s="489"/>
      <c r="QZR46" s="489"/>
      <c r="QZS46" s="489"/>
      <c r="QZT46" s="489"/>
      <c r="QZU46" s="489"/>
      <c r="QZV46" s="489"/>
      <c r="QZW46" s="489"/>
      <c r="QZX46" s="489"/>
      <c r="QZY46" s="489"/>
      <c r="QZZ46" s="489"/>
      <c r="RAA46" s="489"/>
      <c r="RAB46" s="489"/>
      <c r="RAC46" s="489"/>
      <c r="RAD46" s="489"/>
      <c r="RAE46" s="489"/>
      <c r="RAF46" s="489"/>
      <c r="RAG46" s="489"/>
      <c r="RAH46" s="489"/>
      <c r="RAI46" s="489"/>
      <c r="RAJ46" s="489"/>
      <c r="RAK46" s="489"/>
      <c r="RAL46" s="489"/>
      <c r="RAM46" s="489"/>
      <c r="RAN46" s="489"/>
      <c r="RAO46" s="489"/>
      <c r="RAP46" s="489"/>
      <c r="RAQ46" s="489"/>
      <c r="RAR46" s="489"/>
      <c r="RAS46" s="489"/>
      <c r="RAT46" s="489"/>
      <c r="RAU46" s="489"/>
      <c r="RAV46" s="489"/>
      <c r="RAW46" s="489"/>
      <c r="RAX46" s="489"/>
      <c r="RAY46" s="489"/>
      <c r="RAZ46" s="489"/>
      <c r="RBA46" s="489"/>
      <c r="RBB46" s="489"/>
      <c r="RBC46" s="489"/>
      <c r="RBD46" s="489"/>
      <c r="RBE46" s="489"/>
      <c r="RBF46" s="489"/>
      <c r="RBG46" s="489"/>
      <c r="RBH46" s="489"/>
      <c r="RBI46" s="489"/>
      <c r="RBJ46" s="489"/>
      <c r="RBK46" s="489"/>
      <c r="RBL46" s="489"/>
      <c r="RBM46" s="489"/>
      <c r="RBN46" s="489"/>
      <c r="RBO46" s="489"/>
      <c r="RBP46" s="489"/>
      <c r="RBQ46" s="489"/>
      <c r="RBR46" s="489"/>
      <c r="RBS46" s="489"/>
      <c r="RBT46" s="489"/>
      <c r="RBU46" s="489"/>
      <c r="RBV46" s="489"/>
      <c r="RBW46" s="489"/>
      <c r="RBX46" s="489"/>
      <c r="RBY46" s="489"/>
      <c r="RBZ46" s="489"/>
      <c r="RCA46" s="489"/>
      <c r="RCB46" s="489"/>
      <c r="RCC46" s="489"/>
      <c r="RCD46" s="489"/>
      <c r="RCE46" s="489"/>
      <c r="RCF46" s="489"/>
      <c r="RCG46" s="489"/>
      <c r="RCH46" s="489"/>
      <c r="RCI46" s="489"/>
      <c r="RCJ46" s="489"/>
      <c r="RCK46" s="489"/>
      <c r="RCL46" s="489"/>
      <c r="RCM46" s="489"/>
      <c r="RCN46" s="489"/>
      <c r="RCO46" s="489"/>
      <c r="RCP46" s="489"/>
      <c r="RCQ46" s="489"/>
      <c r="RCR46" s="489"/>
      <c r="RCS46" s="489"/>
      <c r="RCT46" s="489"/>
      <c r="RCU46" s="489"/>
      <c r="RCV46" s="489"/>
      <c r="RCW46" s="489"/>
      <c r="RCX46" s="489"/>
      <c r="RCY46" s="489"/>
      <c r="RCZ46" s="489"/>
      <c r="RDA46" s="489"/>
      <c r="RDB46" s="489"/>
      <c r="RDC46" s="489"/>
      <c r="RDD46" s="489"/>
      <c r="RDE46" s="489"/>
      <c r="RDF46" s="489"/>
      <c r="RDG46" s="489"/>
      <c r="RDH46" s="489"/>
      <c r="RDI46" s="489"/>
      <c r="RDJ46" s="489"/>
      <c r="RDK46" s="489"/>
      <c r="RDL46" s="489"/>
      <c r="RDM46" s="489"/>
      <c r="RDN46" s="489"/>
      <c r="RDO46" s="489"/>
      <c r="RDP46" s="489"/>
      <c r="RDQ46" s="489"/>
      <c r="RDR46" s="489"/>
      <c r="RDS46" s="489"/>
      <c r="RDT46" s="489"/>
      <c r="RDU46" s="489"/>
      <c r="RDV46" s="489"/>
      <c r="RDW46" s="489"/>
      <c r="RDX46" s="489"/>
      <c r="RDY46" s="489"/>
      <c r="RDZ46" s="489"/>
      <c r="REA46" s="489"/>
      <c r="REB46" s="489"/>
      <c r="REC46" s="489"/>
      <c r="RED46" s="489"/>
      <c r="REE46" s="489"/>
      <c r="REF46" s="489"/>
      <c r="REG46" s="489"/>
      <c r="REH46" s="489"/>
      <c r="REI46" s="489"/>
      <c r="REJ46" s="489"/>
      <c r="REK46" s="489"/>
      <c r="REL46" s="489"/>
      <c r="REM46" s="489"/>
      <c r="REN46" s="489"/>
      <c r="REO46" s="489"/>
      <c r="REP46" s="489"/>
      <c r="REQ46" s="489"/>
      <c r="RER46" s="489"/>
      <c r="RES46" s="489"/>
      <c r="RET46" s="489"/>
      <c r="REU46" s="489"/>
      <c r="REV46" s="489"/>
      <c r="REW46" s="489"/>
      <c r="REX46" s="489"/>
      <c r="REY46" s="489"/>
      <c r="REZ46" s="489"/>
      <c r="RFA46" s="489"/>
      <c r="RFB46" s="489"/>
      <c r="RFC46" s="489"/>
      <c r="RFD46" s="489"/>
      <c r="RFE46" s="489"/>
      <c r="RFF46" s="489"/>
      <c r="RFG46" s="489"/>
      <c r="RFH46" s="489"/>
      <c r="RFI46" s="489"/>
      <c r="RFJ46" s="489"/>
      <c r="RFK46" s="489"/>
      <c r="RFL46" s="489"/>
      <c r="RFM46" s="489"/>
      <c r="RFN46" s="489"/>
      <c r="RFO46" s="489"/>
      <c r="RFP46" s="489"/>
      <c r="RFQ46" s="489"/>
      <c r="RFR46" s="489"/>
      <c r="RFS46" s="489"/>
      <c r="RFT46" s="489"/>
      <c r="RFU46" s="489"/>
      <c r="RFV46" s="489"/>
      <c r="RFW46" s="489"/>
      <c r="RFX46" s="489"/>
      <c r="RFY46" s="489"/>
      <c r="RFZ46" s="489"/>
      <c r="RGA46" s="489"/>
      <c r="RGB46" s="489"/>
      <c r="RGC46" s="489"/>
      <c r="RGD46" s="489"/>
      <c r="RGE46" s="489"/>
      <c r="RGF46" s="489"/>
      <c r="RGG46" s="489"/>
      <c r="RGH46" s="489"/>
      <c r="RGI46" s="489"/>
      <c r="RGJ46" s="489"/>
      <c r="RGK46" s="489"/>
      <c r="RGL46" s="489"/>
      <c r="RGM46" s="489"/>
      <c r="RGN46" s="489"/>
      <c r="RGO46" s="489"/>
      <c r="RGP46" s="489"/>
      <c r="RGQ46" s="489"/>
      <c r="RGR46" s="489"/>
      <c r="RGS46" s="489"/>
      <c r="RGT46" s="489"/>
      <c r="RGU46" s="489"/>
      <c r="RGV46" s="489"/>
      <c r="RGW46" s="489"/>
      <c r="RGX46" s="489"/>
      <c r="RGY46" s="489"/>
      <c r="RGZ46" s="489"/>
      <c r="RHA46" s="489"/>
      <c r="RHB46" s="489"/>
      <c r="RHC46" s="489"/>
      <c r="RHD46" s="489"/>
      <c r="RHE46" s="489"/>
      <c r="RHF46" s="489"/>
      <c r="RHG46" s="489"/>
      <c r="RHH46" s="489"/>
      <c r="RHI46" s="489"/>
      <c r="RHJ46" s="489"/>
      <c r="RHK46" s="489"/>
      <c r="RHL46" s="489"/>
      <c r="RHM46" s="489"/>
      <c r="RHN46" s="489"/>
      <c r="RHO46" s="489"/>
      <c r="RHP46" s="489"/>
      <c r="RHQ46" s="489"/>
      <c r="RHR46" s="489"/>
      <c r="RHS46" s="489"/>
      <c r="RHT46" s="489"/>
      <c r="RHU46" s="489"/>
      <c r="RHV46" s="489"/>
      <c r="RHW46" s="489"/>
      <c r="RHX46" s="489"/>
      <c r="RHY46" s="489"/>
      <c r="RHZ46" s="489"/>
      <c r="RIA46" s="489"/>
      <c r="RIB46" s="489"/>
      <c r="RIC46" s="489"/>
      <c r="RID46" s="489"/>
      <c r="RIE46" s="489"/>
      <c r="RIF46" s="489"/>
      <c r="RIG46" s="489"/>
      <c r="RIH46" s="489"/>
      <c r="RII46" s="489"/>
      <c r="RIJ46" s="489"/>
      <c r="RIK46" s="489"/>
      <c r="RIL46" s="489"/>
      <c r="RIM46" s="489"/>
      <c r="RIN46" s="489"/>
      <c r="RIO46" s="489"/>
      <c r="RIP46" s="489"/>
      <c r="RIQ46" s="489"/>
      <c r="RIR46" s="489"/>
      <c r="RIS46" s="489"/>
      <c r="RIT46" s="489"/>
      <c r="RIU46" s="489"/>
      <c r="RIV46" s="489"/>
      <c r="RIW46" s="489"/>
      <c r="RIX46" s="489"/>
      <c r="RIY46" s="489"/>
      <c r="RIZ46" s="489"/>
      <c r="RJA46" s="489"/>
      <c r="RJB46" s="489"/>
      <c r="RJC46" s="489"/>
      <c r="RJD46" s="489"/>
      <c r="RJE46" s="489"/>
      <c r="RJF46" s="489"/>
      <c r="RJG46" s="489"/>
      <c r="RJH46" s="489"/>
      <c r="RJI46" s="489"/>
      <c r="RJJ46" s="489"/>
      <c r="RJK46" s="489"/>
      <c r="RJL46" s="489"/>
      <c r="RJM46" s="489"/>
      <c r="RJN46" s="489"/>
      <c r="RJO46" s="489"/>
      <c r="RJP46" s="489"/>
      <c r="RJQ46" s="489"/>
      <c r="RJR46" s="489"/>
      <c r="RJS46" s="489"/>
      <c r="RJT46" s="489"/>
      <c r="RJU46" s="489"/>
      <c r="RJV46" s="489"/>
      <c r="RJW46" s="489"/>
      <c r="RJX46" s="489"/>
      <c r="RJY46" s="489"/>
      <c r="RJZ46" s="489"/>
      <c r="RKA46" s="489"/>
      <c r="RKB46" s="489"/>
      <c r="RKC46" s="489"/>
      <c r="RKD46" s="489"/>
      <c r="RKE46" s="489"/>
      <c r="RKF46" s="489"/>
      <c r="RKG46" s="489"/>
      <c r="RKH46" s="489"/>
      <c r="RKI46" s="489"/>
      <c r="RKJ46" s="489"/>
      <c r="RKK46" s="489"/>
      <c r="RKL46" s="489"/>
      <c r="RKM46" s="489"/>
      <c r="RKN46" s="489"/>
      <c r="RKO46" s="489"/>
      <c r="RKP46" s="489"/>
      <c r="RKQ46" s="489"/>
      <c r="RKR46" s="489"/>
      <c r="RKS46" s="489"/>
      <c r="RKT46" s="489"/>
      <c r="RKU46" s="489"/>
      <c r="RKV46" s="489"/>
      <c r="RKW46" s="489"/>
      <c r="RKX46" s="489"/>
      <c r="RKY46" s="489"/>
      <c r="RKZ46" s="489"/>
      <c r="RLA46" s="489"/>
      <c r="RLB46" s="489"/>
      <c r="RLC46" s="489"/>
      <c r="RLD46" s="489"/>
      <c r="RLE46" s="489"/>
      <c r="RLF46" s="489"/>
      <c r="RLG46" s="489"/>
      <c r="RLH46" s="489"/>
      <c r="RLI46" s="489"/>
      <c r="RLJ46" s="489"/>
      <c r="RLK46" s="489"/>
      <c r="RLL46" s="489"/>
      <c r="RLM46" s="489"/>
      <c r="RLN46" s="489"/>
      <c r="RLO46" s="489"/>
      <c r="RLP46" s="489"/>
      <c r="RLQ46" s="489"/>
      <c r="RLR46" s="489"/>
      <c r="RLS46" s="489"/>
      <c r="RLT46" s="489"/>
      <c r="RLU46" s="489"/>
      <c r="RLV46" s="489"/>
      <c r="RLW46" s="489"/>
      <c r="RLX46" s="489"/>
      <c r="RLY46" s="489"/>
      <c r="RLZ46" s="489"/>
      <c r="RMA46" s="489"/>
      <c r="RMB46" s="489"/>
      <c r="RMC46" s="489"/>
      <c r="RMD46" s="489"/>
      <c r="RME46" s="489"/>
      <c r="RMF46" s="489"/>
      <c r="RMG46" s="489"/>
      <c r="RMH46" s="489"/>
      <c r="RMI46" s="489"/>
      <c r="RMJ46" s="489"/>
      <c r="RMK46" s="489"/>
      <c r="RML46" s="489"/>
      <c r="RMM46" s="489"/>
      <c r="RMN46" s="489"/>
      <c r="RMO46" s="489"/>
      <c r="RMP46" s="489"/>
      <c r="RMQ46" s="489"/>
      <c r="RMR46" s="489"/>
      <c r="RMS46" s="489"/>
      <c r="RMT46" s="489"/>
      <c r="RMU46" s="489"/>
      <c r="RMV46" s="489"/>
      <c r="RMW46" s="489"/>
      <c r="RMX46" s="489"/>
      <c r="RMY46" s="489"/>
      <c r="RMZ46" s="489"/>
      <c r="RNA46" s="489"/>
      <c r="RNB46" s="489"/>
      <c r="RNC46" s="489"/>
      <c r="RND46" s="489"/>
      <c r="RNE46" s="489"/>
      <c r="RNF46" s="489"/>
      <c r="RNG46" s="489"/>
      <c r="RNH46" s="489"/>
      <c r="RNI46" s="489"/>
      <c r="RNJ46" s="489"/>
      <c r="RNK46" s="489"/>
      <c r="RNL46" s="489"/>
      <c r="RNM46" s="489"/>
      <c r="RNN46" s="489"/>
      <c r="RNO46" s="489"/>
      <c r="RNP46" s="489"/>
      <c r="RNQ46" s="489"/>
      <c r="RNR46" s="489"/>
      <c r="RNS46" s="489"/>
      <c r="RNT46" s="489"/>
      <c r="RNU46" s="489"/>
      <c r="RNV46" s="489"/>
      <c r="RNW46" s="489"/>
      <c r="RNX46" s="489"/>
      <c r="RNY46" s="489"/>
      <c r="RNZ46" s="489"/>
      <c r="ROA46" s="489"/>
      <c r="ROB46" s="489"/>
      <c r="ROC46" s="489"/>
      <c r="ROD46" s="489"/>
      <c r="ROE46" s="489"/>
      <c r="ROF46" s="489"/>
      <c r="ROG46" s="489"/>
      <c r="ROH46" s="489"/>
      <c r="ROI46" s="489"/>
      <c r="ROJ46" s="489"/>
      <c r="ROK46" s="489"/>
      <c r="ROL46" s="489"/>
      <c r="ROM46" s="489"/>
      <c r="RON46" s="489"/>
      <c r="ROO46" s="489"/>
      <c r="ROP46" s="489"/>
      <c r="ROQ46" s="489"/>
      <c r="ROR46" s="489"/>
      <c r="ROS46" s="489"/>
      <c r="ROT46" s="489"/>
      <c r="ROU46" s="489"/>
      <c r="ROV46" s="489"/>
      <c r="ROW46" s="489"/>
      <c r="ROX46" s="489"/>
      <c r="ROY46" s="489"/>
      <c r="ROZ46" s="489"/>
      <c r="RPA46" s="489"/>
      <c r="RPB46" s="489"/>
      <c r="RPC46" s="489"/>
      <c r="RPD46" s="489"/>
      <c r="RPE46" s="489"/>
      <c r="RPF46" s="489"/>
      <c r="RPG46" s="489"/>
      <c r="RPH46" s="489"/>
      <c r="RPI46" s="489"/>
      <c r="RPJ46" s="489"/>
      <c r="RPK46" s="489"/>
      <c r="RPL46" s="489"/>
      <c r="RPM46" s="489"/>
      <c r="RPN46" s="489"/>
      <c r="RPO46" s="489"/>
      <c r="RPP46" s="489"/>
      <c r="RPQ46" s="489"/>
      <c r="RPR46" s="489"/>
      <c r="RPS46" s="489"/>
      <c r="RPT46" s="489"/>
      <c r="RPU46" s="489"/>
      <c r="RPV46" s="489"/>
      <c r="RPW46" s="489"/>
      <c r="RPX46" s="489"/>
      <c r="RPY46" s="489"/>
      <c r="RPZ46" s="489"/>
      <c r="RQA46" s="489"/>
      <c r="RQB46" s="489"/>
      <c r="RQC46" s="489"/>
      <c r="RQD46" s="489"/>
      <c r="RQE46" s="489"/>
      <c r="RQF46" s="489"/>
      <c r="RQG46" s="489"/>
      <c r="RQH46" s="489"/>
      <c r="RQI46" s="489"/>
      <c r="RQJ46" s="489"/>
      <c r="RQK46" s="489"/>
      <c r="RQL46" s="489"/>
      <c r="RQM46" s="489"/>
      <c r="RQN46" s="489"/>
      <c r="RQO46" s="489"/>
      <c r="RQP46" s="489"/>
      <c r="RQQ46" s="489"/>
      <c r="RQR46" s="489"/>
      <c r="RQS46" s="489"/>
      <c r="RQT46" s="489"/>
      <c r="RQU46" s="489"/>
      <c r="RQV46" s="489"/>
      <c r="RQW46" s="489"/>
      <c r="RQX46" s="489"/>
      <c r="RQY46" s="489"/>
      <c r="RQZ46" s="489"/>
      <c r="RRA46" s="489"/>
      <c r="RRB46" s="489"/>
      <c r="RRC46" s="489"/>
      <c r="RRD46" s="489"/>
      <c r="RRE46" s="489"/>
      <c r="RRF46" s="489"/>
      <c r="RRG46" s="489"/>
      <c r="RRH46" s="489"/>
      <c r="RRI46" s="489"/>
      <c r="RRJ46" s="489"/>
      <c r="RRK46" s="489"/>
      <c r="RRL46" s="489"/>
      <c r="RRM46" s="489"/>
      <c r="RRN46" s="489"/>
      <c r="RRO46" s="489"/>
      <c r="RRP46" s="489"/>
      <c r="RRQ46" s="489"/>
      <c r="RRR46" s="489"/>
      <c r="RRS46" s="489"/>
      <c r="RRT46" s="489"/>
      <c r="RRU46" s="489"/>
      <c r="RRV46" s="489"/>
      <c r="RRW46" s="489"/>
      <c r="RRX46" s="489"/>
      <c r="RRY46" s="489"/>
      <c r="RRZ46" s="489"/>
      <c r="RSA46" s="489"/>
      <c r="RSB46" s="489"/>
      <c r="RSC46" s="489"/>
      <c r="RSD46" s="489"/>
      <c r="RSE46" s="489"/>
      <c r="RSF46" s="489"/>
      <c r="RSG46" s="489"/>
      <c r="RSH46" s="489"/>
      <c r="RSI46" s="489"/>
      <c r="RSJ46" s="489"/>
      <c r="RSK46" s="489"/>
      <c r="RSL46" s="489"/>
      <c r="RSM46" s="489"/>
      <c r="RSN46" s="489"/>
      <c r="RSO46" s="489"/>
      <c r="RSP46" s="489"/>
      <c r="RSQ46" s="489"/>
      <c r="RSR46" s="489"/>
      <c r="RSS46" s="489"/>
      <c r="RST46" s="489"/>
      <c r="RSU46" s="489"/>
      <c r="RSV46" s="489"/>
      <c r="RSW46" s="489"/>
      <c r="RSX46" s="489"/>
      <c r="RSY46" s="489"/>
      <c r="RSZ46" s="489"/>
      <c r="RTA46" s="489"/>
      <c r="RTB46" s="489"/>
      <c r="RTC46" s="489"/>
      <c r="RTD46" s="489"/>
      <c r="RTE46" s="489"/>
      <c r="RTF46" s="489"/>
      <c r="RTG46" s="489"/>
      <c r="RTH46" s="489"/>
      <c r="RTI46" s="489"/>
      <c r="RTJ46" s="489"/>
      <c r="RTK46" s="489"/>
      <c r="RTL46" s="489"/>
      <c r="RTM46" s="489"/>
      <c r="RTN46" s="489"/>
      <c r="RTO46" s="489"/>
      <c r="RTP46" s="489"/>
      <c r="RTQ46" s="489"/>
      <c r="RTR46" s="489"/>
      <c r="RTS46" s="489"/>
      <c r="RTT46" s="489"/>
      <c r="RTU46" s="489"/>
      <c r="RTV46" s="489"/>
      <c r="RTW46" s="489"/>
      <c r="RTX46" s="489"/>
      <c r="RTY46" s="489"/>
      <c r="RTZ46" s="489"/>
      <c r="RUA46" s="489"/>
      <c r="RUB46" s="489"/>
      <c r="RUC46" s="489"/>
      <c r="RUD46" s="489"/>
      <c r="RUE46" s="489"/>
      <c r="RUF46" s="489"/>
      <c r="RUG46" s="489"/>
      <c r="RUH46" s="489"/>
      <c r="RUI46" s="489"/>
      <c r="RUJ46" s="489"/>
      <c r="RUK46" s="489"/>
      <c r="RUL46" s="489"/>
      <c r="RUM46" s="489"/>
      <c r="RUN46" s="489"/>
      <c r="RUO46" s="489"/>
      <c r="RUP46" s="489"/>
      <c r="RUQ46" s="489"/>
      <c r="RUR46" s="489"/>
      <c r="RUS46" s="489"/>
      <c r="RUT46" s="489"/>
      <c r="RUU46" s="489"/>
      <c r="RUV46" s="489"/>
      <c r="RUW46" s="489"/>
      <c r="RUX46" s="489"/>
      <c r="RUY46" s="489"/>
      <c r="RUZ46" s="489"/>
      <c r="RVA46" s="489"/>
      <c r="RVB46" s="489"/>
      <c r="RVC46" s="489"/>
      <c r="RVD46" s="489"/>
      <c r="RVE46" s="489"/>
      <c r="RVF46" s="489"/>
      <c r="RVG46" s="489"/>
      <c r="RVH46" s="489"/>
      <c r="RVI46" s="489"/>
      <c r="RVJ46" s="489"/>
      <c r="RVK46" s="489"/>
      <c r="RVL46" s="489"/>
      <c r="RVM46" s="489"/>
      <c r="RVN46" s="489"/>
      <c r="RVO46" s="489"/>
      <c r="RVP46" s="489"/>
      <c r="RVQ46" s="489"/>
      <c r="RVR46" s="489"/>
      <c r="RVS46" s="489"/>
      <c r="RVT46" s="489"/>
      <c r="RVU46" s="489"/>
      <c r="RVV46" s="489"/>
      <c r="RVW46" s="489"/>
      <c r="RVX46" s="489"/>
      <c r="RVY46" s="489"/>
      <c r="RVZ46" s="489"/>
      <c r="RWA46" s="489"/>
      <c r="RWB46" s="489"/>
      <c r="RWC46" s="489"/>
      <c r="RWD46" s="489"/>
      <c r="RWE46" s="489"/>
      <c r="RWF46" s="489"/>
      <c r="RWG46" s="489"/>
      <c r="RWH46" s="489"/>
      <c r="RWI46" s="489"/>
      <c r="RWJ46" s="489"/>
      <c r="RWK46" s="489"/>
      <c r="RWL46" s="489"/>
      <c r="RWM46" s="489"/>
      <c r="RWN46" s="489"/>
      <c r="RWO46" s="489"/>
      <c r="RWP46" s="489"/>
      <c r="RWQ46" s="489"/>
      <c r="RWR46" s="489"/>
      <c r="RWS46" s="489"/>
      <c r="RWT46" s="489"/>
      <c r="RWU46" s="489"/>
      <c r="RWV46" s="489"/>
      <c r="RWW46" s="489"/>
      <c r="RWX46" s="489"/>
      <c r="RWY46" s="489"/>
      <c r="RWZ46" s="489"/>
      <c r="RXA46" s="489"/>
      <c r="RXB46" s="489"/>
      <c r="RXC46" s="489"/>
      <c r="RXD46" s="489"/>
      <c r="RXE46" s="489"/>
      <c r="RXF46" s="489"/>
      <c r="RXG46" s="489"/>
      <c r="RXH46" s="489"/>
      <c r="RXI46" s="489"/>
      <c r="RXJ46" s="489"/>
      <c r="RXK46" s="489"/>
      <c r="RXL46" s="489"/>
      <c r="RXM46" s="489"/>
      <c r="RXN46" s="489"/>
      <c r="RXO46" s="489"/>
      <c r="RXP46" s="489"/>
      <c r="RXQ46" s="489"/>
      <c r="RXR46" s="489"/>
      <c r="RXS46" s="489"/>
      <c r="RXT46" s="489"/>
      <c r="RXU46" s="489"/>
      <c r="RXV46" s="489"/>
      <c r="RXW46" s="489"/>
      <c r="RXX46" s="489"/>
      <c r="RXY46" s="489"/>
      <c r="RXZ46" s="489"/>
      <c r="RYA46" s="489"/>
      <c r="RYB46" s="489"/>
      <c r="RYC46" s="489"/>
      <c r="RYD46" s="489"/>
      <c r="RYE46" s="489"/>
      <c r="RYF46" s="489"/>
      <c r="RYG46" s="489"/>
      <c r="RYH46" s="489"/>
      <c r="RYI46" s="489"/>
      <c r="RYJ46" s="489"/>
      <c r="RYK46" s="489"/>
      <c r="RYL46" s="489"/>
      <c r="RYM46" s="489"/>
      <c r="RYN46" s="489"/>
      <c r="RYO46" s="489"/>
      <c r="RYP46" s="489"/>
      <c r="RYQ46" s="489"/>
      <c r="RYR46" s="489"/>
      <c r="RYS46" s="489"/>
      <c r="RYT46" s="489"/>
      <c r="RYU46" s="489"/>
      <c r="RYV46" s="489"/>
      <c r="RYW46" s="489"/>
      <c r="RYX46" s="489"/>
      <c r="RYY46" s="489"/>
      <c r="RYZ46" s="489"/>
      <c r="RZA46" s="489"/>
      <c r="RZB46" s="489"/>
      <c r="RZC46" s="489"/>
      <c r="RZD46" s="489"/>
      <c r="RZE46" s="489"/>
      <c r="RZF46" s="489"/>
      <c r="RZG46" s="489"/>
      <c r="RZH46" s="489"/>
      <c r="RZI46" s="489"/>
      <c r="RZJ46" s="489"/>
      <c r="RZK46" s="489"/>
      <c r="RZL46" s="489"/>
      <c r="RZM46" s="489"/>
      <c r="RZN46" s="489"/>
      <c r="RZO46" s="489"/>
      <c r="RZP46" s="489"/>
      <c r="RZQ46" s="489"/>
      <c r="RZR46" s="489"/>
      <c r="RZS46" s="489"/>
      <c r="RZT46" s="489"/>
      <c r="RZU46" s="489"/>
      <c r="RZV46" s="489"/>
      <c r="RZW46" s="489"/>
      <c r="RZX46" s="489"/>
      <c r="RZY46" s="489"/>
      <c r="RZZ46" s="489"/>
      <c r="SAA46" s="489"/>
      <c r="SAB46" s="489"/>
      <c r="SAC46" s="489"/>
      <c r="SAD46" s="489"/>
      <c r="SAE46" s="489"/>
      <c r="SAF46" s="489"/>
      <c r="SAG46" s="489"/>
      <c r="SAH46" s="489"/>
      <c r="SAI46" s="489"/>
      <c r="SAJ46" s="489"/>
      <c r="SAK46" s="489"/>
      <c r="SAL46" s="489"/>
      <c r="SAM46" s="489"/>
      <c r="SAN46" s="489"/>
      <c r="SAO46" s="489"/>
      <c r="SAP46" s="489"/>
      <c r="SAQ46" s="489"/>
      <c r="SAR46" s="489"/>
      <c r="SAS46" s="489"/>
      <c r="SAT46" s="489"/>
      <c r="SAU46" s="489"/>
      <c r="SAV46" s="489"/>
      <c r="SAW46" s="489"/>
      <c r="SAX46" s="489"/>
      <c r="SAY46" s="489"/>
      <c r="SAZ46" s="489"/>
      <c r="SBA46" s="489"/>
      <c r="SBB46" s="489"/>
      <c r="SBC46" s="489"/>
      <c r="SBD46" s="489"/>
      <c r="SBE46" s="489"/>
      <c r="SBF46" s="489"/>
      <c r="SBG46" s="489"/>
      <c r="SBH46" s="489"/>
      <c r="SBI46" s="489"/>
      <c r="SBJ46" s="489"/>
      <c r="SBK46" s="489"/>
      <c r="SBL46" s="489"/>
      <c r="SBM46" s="489"/>
      <c r="SBN46" s="489"/>
      <c r="SBO46" s="489"/>
      <c r="SBP46" s="489"/>
      <c r="SBQ46" s="489"/>
      <c r="SBR46" s="489"/>
      <c r="SBS46" s="489"/>
      <c r="SBT46" s="489"/>
      <c r="SBU46" s="489"/>
      <c r="SBV46" s="489"/>
      <c r="SBW46" s="489"/>
      <c r="SBX46" s="489"/>
      <c r="SBY46" s="489"/>
      <c r="SBZ46" s="489"/>
      <c r="SCA46" s="489"/>
      <c r="SCB46" s="489"/>
      <c r="SCC46" s="489"/>
      <c r="SCD46" s="489"/>
      <c r="SCE46" s="489"/>
      <c r="SCF46" s="489"/>
      <c r="SCG46" s="489"/>
      <c r="SCH46" s="489"/>
      <c r="SCI46" s="489"/>
      <c r="SCJ46" s="489"/>
      <c r="SCK46" s="489"/>
      <c r="SCL46" s="489"/>
      <c r="SCM46" s="489"/>
      <c r="SCN46" s="489"/>
      <c r="SCO46" s="489"/>
      <c r="SCP46" s="489"/>
      <c r="SCQ46" s="489"/>
      <c r="SCR46" s="489"/>
      <c r="SCS46" s="489"/>
      <c r="SCT46" s="489"/>
      <c r="SCU46" s="489"/>
      <c r="SCV46" s="489"/>
      <c r="SCW46" s="489"/>
      <c r="SCX46" s="489"/>
      <c r="SCY46" s="489"/>
      <c r="SCZ46" s="489"/>
      <c r="SDA46" s="489"/>
      <c r="SDB46" s="489"/>
      <c r="SDC46" s="489"/>
      <c r="SDD46" s="489"/>
      <c r="SDE46" s="489"/>
      <c r="SDF46" s="489"/>
      <c r="SDG46" s="489"/>
      <c r="SDH46" s="489"/>
      <c r="SDI46" s="489"/>
      <c r="SDJ46" s="489"/>
      <c r="SDK46" s="489"/>
      <c r="SDL46" s="489"/>
      <c r="SDM46" s="489"/>
      <c r="SDN46" s="489"/>
      <c r="SDO46" s="489"/>
      <c r="SDP46" s="489"/>
      <c r="SDQ46" s="489"/>
      <c r="SDR46" s="489"/>
      <c r="SDS46" s="489"/>
      <c r="SDT46" s="489"/>
      <c r="SDU46" s="489"/>
      <c r="SDV46" s="489"/>
      <c r="SDW46" s="489"/>
      <c r="SDX46" s="489"/>
      <c r="SDY46" s="489"/>
      <c r="SDZ46" s="489"/>
      <c r="SEA46" s="489"/>
      <c r="SEB46" s="489"/>
      <c r="SEC46" s="489"/>
      <c r="SED46" s="489"/>
      <c r="SEE46" s="489"/>
      <c r="SEF46" s="489"/>
      <c r="SEG46" s="489"/>
      <c r="SEH46" s="489"/>
      <c r="SEI46" s="489"/>
      <c r="SEJ46" s="489"/>
      <c r="SEK46" s="489"/>
      <c r="SEL46" s="489"/>
      <c r="SEM46" s="489"/>
      <c r="SEN46" s="489"/>
      <c r="SEO46" s="489"/>
      <c r="SEP46" s="489"/>
      <c r="SEQ46" s="489"/>
      <c r="SER46" s="489"/>
      <c r="SES46" s="489"/>
      <c r="SET46" s="489"/>
      <c r="SEU46" s="489"/>
      <c r="SEV46" s="489"/>
      <c r="SEW46" s="489"/>
      <c r="SEX46" s="489"/>
      <c r="SEY46" s="489"/>
      <c r="SEZ46" s="489"/>
      <c r="SFA46" s="489"/>
      <c r="SFB46" s="489"/>
      <c r="SFC46" s="489"/>
      <c r="SFD46" s="489"/>
      <c r="SFE46" s="489"/>
      <c r="SFF46" s="489"/>
      <c r="SFG46" s="489"/>
      <c r="SFH46" s="489"/>
      <c r="SFI46" s="489"/>
      <c r="SFJ46" s="489"/>
      <c r="SFK46" s="489"/>
      <c r="SFL46" s="489"/>
      <c r="SFM46" s="489"/>
      <c r="SFN46" s="489"/>
      <c r="SFO46" s="489"/>
      <c r="SFP46" s="489"/>
      <c r="SFQ46" s="489"/>
      <c r="SFR46" s="489"/>
      <c r="SFS46" s="489"/>
      <c r="SFT46" s="489"/>
      <c r="SFU46" s="489"/>
      <c r="SFV46" s="489"/>
      <c r="SFW46" s="489"/>
      <c r="SFX46" s="489"/>
      <c r="SFY46" s="489"/>
      <c r="SFZ46" s="489"/>
      <c r="SGA46" s="489"/>
      <c r="SGB46" s="489"/>
      <c r="SGC46" s="489"/>
      <c r="SGD46" s="489"/>
      <c r="SGE46" s="489"/>
      <c r="SGF46" s="489"/>
      <c r="SGG46" s="489"/>
      <c r="SGH46" s="489"/>
      <c r="SGI46" s="489"/>
      <c r="SGJ46" s="489"/>
      <c r="SGK46" s="489"/>
      <c r="SGL46" s="489"/>
      <c r="SGM46" s="489"/>
      <c r="SGN46" s="489"/>
      <c r="SGO46" s="489"/>
      <c r="SGP46" s="489"/>
      <c r="SGQ46" s="489"/>
      <c r="SGR46" s="489"/>
      <c r="SGS46" s="489"/>
      <c r="SGT46" s="489"/>
      <c r="SGU46" s="489"/>
      <c r="SGV46" s="489"/>
      <c r="SGW46" s="489"/>
      <c r="SGX46" s="489"/>
      <c r="SGY46" s="489"/>
      <c r="SGZ46" s="489"/>
      <c r="SHA46" s="489"/>
      <c r="SHB46" s="489"/>
      <c r="SHC46" s="489"/>
      <c r="SHD46" s="489"/>
      <c r="SHE46" s="489"/>
      <c r="SHF46" s="489"/>
      <c r="SHG46" s="489"/>
      <c r="SHH46" s="489"/>
      <c r="SHI46" s="489"/>
      <c r="SHJ46" s="489"/>
      <c r="SHK46" s="489"/>
      <c r="SHL46" s="489"/>
      <c r="SHM46" s="489"/>
      <c r="SHN46" s="489"/>
      <c r="SHO46" s="489"/>
      <c r="SHP46" s="489"/>
      <c r="SHQ46" s="489"/>
      <c r="SHR46" s="489"/>
      <c r="SHS46" s="489"/>
      <c r="SHT46" s="489"/>
      <c r="SHU46" s="489"/>
      <c r="SHV46" s="489"/>
      <c r="SHW46" s="489"/>
      <c r="SHX46" s="489"/>
      <c r="SHY46" s="489"/>
      <c r="SHZ46" s="489"/>
      <c r="SIA46" s="489"/>
      <c r="SIB46" s="489"/>
      <c r="SIC46" s="489"/>
      <c r="SID46" s="489"/>
      <c r="SIE46" s="489"/>
      <c r="SIF46" s="489"/>
      <c r="SIG46" s="489"/>
      <c r="SIH46" s="489"/>
      <c r="SII46" s="489"/>
      <c r="SIJ46" s="489"/>
      <c r="SIK46" s="489"/>
      <c r="SIL46" s="489"/>
      <c r="SIM46" s="489"/>
      <c r="SIN46" s="489"/>
      <c r="SIO46" s="489"/>
      <c r="SIP46" s="489"/>
      <c r="SIQ46" s="489"/>
      <c r="SIR46" s="489"/>
      <c r="SIS46" s="489"/>
      <c r="SIT46" s="489"/>
      <c r="SIU46" s="489"/>
      <c r="SIV46" s="489"/>
      <c r="SIW46" s="489"/>
      <c r="SIX46" s="489"/>
      <c r="SIY46" s="489"/>
      <c r="SIZ46" s="489"/>
      <c r="SJA46" s="489"/>
      <c r="SJB46" s="489"/>
      <c r="SJC46" s="489"/>
      <c r="SJD46" s="489"/>
      <c r="SJE46" s="489"/>
      <c r="SJF46" s="489"/>
      <c r="SJG46" s="489"/>
      <c r="SJH46" s="489"/>
      <c r="SJI46" s="489"/>
      <c r="SJJ46" s="489"/>
      <c r="SJK46" s="489"/>
      <c r="SJL46" s="489"/>
      <c r="SJM46" s="489"/>
      <c r="SJN46" s="489"/>
      <c r="SJO46" s="489"/>
      <c r="SJP46" s="489"/>
      <c r="SJQ46" s="489"/>
      <c r="SJR46" s="489"/>
      <c r="SJS46" s="489"/>
      <c r="SJT46" s="489"/>
      <c r="SJU46" s="489"/>
      <c r="SJV46" s="489"/>
      <c r="SJW46" s="489"/>
      <c r="SJX46" s="489"/>
      <c r="SJY46" s="489"/>
      <c r="SJZ46" s="489"/>
      <c r="SKA46" s="489"/>
      <c r="SKB46" s="489"/>
      <c r="SKC46" s="489"/>
      <c r="SKD46" s="489"/>
      <c r="SKE46" s="489"/>
      <c r="SKF46" s="489"/>
      <c r="SKG46" s="489"/>
      <c r="SKH46" s="489"/>
      <c r="SKI46" s="489"/>
      <c r="SKJ46" s="489"/>
      <c r="SKK46" s="489"/>
      <c r="SKL46" s="489"/>
      <c r="SKM46" s="489"/>
      <c r="SKN46" s="489"/>
      <c r="SKO46" s="489"/>
      <c r="SKP46" s="489"/>
      <c r="SKQ46" s="489"/>
      <c r="SKR46" s="489"/>
      <c r="SKS46" s="489"/>
      <c r="SKT46" s="489"/>
      <c r="SKU46" s="489"/>
      <c r="SKV46" s="489"/>
      <c r="SKW46" s="489"/>
      <c r="SKX46" s="489"/>
      <c r="SKY46" s="489"/>
      <c r="SKZ46" s="489"/>
      <c r="SLA46" s="489"/>
      <c r="SLB46" s="489"/>
      <c r="SLC46" s="489"/>
      <c r="SLD46" s="489"/>
      <c r="SLE46" s="489"/>
      <c r="SLF46" s="489"/>
      <c r="SLG46" s="489"/>
      <c r="SLH46" s="489"/>
      <c r="SLI46" s="489"/>
      <c r="SLJ46" s="489"/>
      <c r="SLK46" s="489"/>
      <c r="SLL46" s="489"/>
      <c r="SLM46" s="489"/>
      <c r="SLN46" s="489"/>
      <c r="SLO46" s="489"/>
      <c r="SLP46" s="489"/>
      <c r="SLQ46" s="489"/>
      <c r="SLR46" s="489"/>
      <c r="SLS46" s="489"/>
      <c r="SLT46" s="489"/>
      <c r="SLU46" s="489"/>
      <c r="SLV46" s="489"/>
      <c r="SLW46" s="489"/>
      <c r="SLX46" s="489"/>
      <c r="SLY46" s="489"/>
      <c r="SLZ46" s="489"/>
      <c r="SMA46" s="489"/>
      <c r="SMB46" s="489"/>
      <c r="SMC46" s="489"/>
      <c r="SMD46" s="489"/>
      <c r="SME46" s="489"/>
      <c r="SMF46" s="489"/>
      <c r="SMG46" s="489"/>
      <c r="SMH46" s="489"/>
      <c r="SMI46" s="489"/>
      <c r="SMJ46" s="489"/>
      <c r="SMK46" s="489"/>
      <c r="SML46" s="489"/>
      <c r="SMM46" s="489"/>
      <c r="SMN46" s="489"/>
      <c r="SMO46" s="489"/>
      <c r="SMP46" s="489"/>
      <c r="SMQ46" s="489"/>
      <c r="SMR46" s="489"/>
      <c r="SMS46" s="489"/>
      <c r="SMT46" s="489"/>
      <c r="SMU46" s="489"/>
      <c r="SMV46" s="489"/>
      <c r="SMW46" s="489"/>
      <c r="SMX46" s="489"/>
      <c r="SMY46" s="489"/>
      <c r="SMZ46" s="489"/>
      <c r="SNA46" s="489"/>
      <c r="SNB46" s="489"/>
      <c r="SNC46" s="489"/>
      <c r="SND46" s="489"/>
      <c r="SNE46" s="489"/>
      <c r="SNF46" s="489"/>
      <c r="SNG46" s="489"/>
      <c r="SNH46" s="489"/>
      <c r="SNI46" s="489"/>
      <c r="SNJ46" s="489"/>
      <c r="SNK46" s="489"/>
      <c r="SNL46" s="489"/>
      <c r="SNM46" s="489"/>
      <c r="SNN46" s="489"/>
      <c r="SNO46" s="489"/>
      <c r="SNP46" s="489"/>
      <c r="SNQ46" s="489"/>
      <c r="SNR46" s="489"/>
      <c r="SNS46" s="489"/>
      <c r="SNT46" s="489"/>
      <c r="SNU46" s="489"/>
      <c r="SNV46" s="489"/>
      <c r="SNW46" s="489"/>
      <c r="SNX46" s="489"/>
      <c r="SNY46" s="489"/>
      <c r="SNZ46" s="489"/>
      <c r="SOA46" s="489"/>
      <c r="SOB46" s="489"/>
      <c r="SOC46" s="489"/>
      <c r="SOD46" s="489"/>
      <c r="SOE46" s="489"/>
      <c r="SOF46" s="489"/>
      <c r="SOG46" s="489"/>
      <c r="SOH46" s="489"/>
      <c r="SOI46" s="489"/>
      <c r="SOJ46" s="489"/>
      <c r="SOK46" s="489"/>
      <c r="SOL46" s="489"/>
      <c r="SOM46" s="489"/>
      <c r="SON46" s="489"/>
      <c r="SOO46" s="489"/>
      <c r="SOP46" s="489"/>
      <c r="SOQ46" s="489"/>
      <c r="SOR46" s="489"/>
      <c r="SOS46" s="489"/>
      <c r="SOT46" s="489"/>
      <c r="SOU46" s="489"/>
      <c r="SOV46" s="489"/>
      <c r="SOW46" s="489"/>
      <c r="SOX46" s="489"/>
      <c r="SOY46" s="489"/>
      <c r="SOZ46" s="489"/>
      <c r="SPA46" s="489"/>
      <c r="SPB46" s="489"/>
      <c r="SPC46" s="489"/>
      <c r="SPD46" s="489"/>
      <c r="SPE46" s="489"/>
      <c r="SPF46" s="489"/>
      <c r="SPG46" s="489"/>
      <c r="SPH46" s="489"/>
      <c r="SPI46" s="489"/>
      <c r="SPJ46" s="489"/>
      <c r="SPK46" s="489"/>
      <c r="SPL46" s="489"/>
      <c r="SPM46" s="489"/>
      <c r="SPN46" s="489"/>
      <c r="SPO46" s="489"/>
      <c r="SPP46" s="489"/>
      <c r="SPQ46" s="489"/>
      <c r="SPR46" s="489"/>
      <c r="SPS46" s="489"/>
      <c r="SPT46" s="489"/>
      <c r="SPU46" s="489"/>
      <c r="SPV46" s="489"/>
      <c r="SPW46" s="489"/>
      <c r="SPX46" s="489"/>
      <c r="SPY46" s="489"/>
      <c r="SPZ46" s="489"/>
      <c r="SQA46" s="489"/>
      <c r="SQB46" s="489"/>
      <c r="SQC46" s="489"/>
      <c r="SQD46" s="489"/>
      <c r="SQE46" s="489"/>
      <c r="SQF46" s="489"/>
      <c r="SQG46" s="489"/>
      <c r="SQH46" s="489"/>
      <c r="SQI46" s="489"/>
      <c r="SQJ46" s="489"/>
      <c r="SQK46" s="489"/>
      <c r="SQL46" s="489"/>
      <c r="SQM46" s="489"/>
      <c r="SQN46" s="489"/>
      <c r="SQO46" s="489"/>
      <c r="SQP46" s="489"/>
      <c r="SQQ46" s="489"/>
      <c r="SQR46" s="489"/>
      <c r="SQS46" s="489"/>
      <c r="SQT46" s="489"/>
      <c r="SQU46" s="489"/>
      <c r="SQV46" s="489"/>
      <c r="SQW46" s="489"/>
      <c r="SQX46" s="489"/>
      <c r="SQY46" s="489"/>
      <c r="SQZ46" s="489"/>
      <c r="SRA46" s="489"/>
      <c r="SRB46" s="489"/>
      <c r="SRC46" s="489"/>
      <c r="SRD46" s="489"/>
      <c r="SRE46" s="489"/>
      <c r="SRF46" s="489"/>
      <c r="SRG46" s="489"/>
      <c r="SRH46" s="489"/>
      <c r="SRI46" s="489"/>
      <c r="SRJ46" s="489"/>
      <c r="SRK46" s="489"/>
      <c r="SRL46" s="489"/>
      <c r="SRM46" s="489"/>
      <c r="SRN46" s="489"/>
      <c r="SRO46" s="489"/>
      <c r="SRP46" s="489"/>
      <c r="SRQ46" s="489"/>
      <c r="SRR46" s="489"/>
      <c r="SRS46" s="489"/>
      <c r="SRT46" s="489"/>
      <c r="SRU46" s="489"/>
      <c r="SRV46" s="489"/>
      <c r="SRW46" s="489"/>
      <c r="SRX46" s="489"/>
      <c r="SRY46" s="489"/>
      <c r="SRZ46" s="489"/>
      <c r="SSA46" s="489"/>
      <c r="SSB46" s="489"/>
      <c r="SSC46" s="489"/>
      <c r="SSD46" s="489"/>
      <c r="SSE46" s="489"/>
      <c r="SSF46" s="489"/>
      <c r="SSG46" s="489"/>
      <c r="SSH46" s="489"/>
      <c r="SSI46" s="489"/>
      <c r="SSJ46" s="489"/>
      <c r="SSK46" s="489"/>
      <c r="SSL46" s="489"/>
      <c r="SSM46" s="489"/>
      <c r="SSN46" s="489"/>
      <c r="SSO46" s="489"/>
      <c r="SSP46" s="489"/>
      <c r="SSQ46" s="489"/>
      <c r="SSR46" s="489"/>
      <c r="SSS46" s="489"/>
      <c r="SST46" s="489"/>
      <c r="SSU46" s="489"/>
      <c r="SSV46" s="489"/>
      <c r="SSW46" s="489"/>
      <c r="SSX46" s="489"/>
      <c r="SSY46" s="489"/>
      <c r="SSZ46" s="489"/>
      <c r="STA46" s="489"/>
      <c r="STB46" s="489"/>
      <c r="STC46" s="489"/>
      <c r="STD46" s="489"/>
      <c r="STE46" s="489"/>
      <c r="STF46" s="489"/>
      <c r="STG46" s="489"/>
      <c r="STH46" s="489"/>
      <c r="STI46" s="489"/>
      <c r="STJ46" s="489"/>
      <c r="STK46" s="489"/>
      <c r="STL46" s="489"/>
      <c r="STM46" s="489"/>
      <c r="STN46" s="489"/>
      <c r="STO46" s="489"/>
      <c r="STP46" s="489"/>
      <c r="STQ46" s="489"/>
      <c r="STR46" s="489"/>
      <c r="STS46" s="489"/>
      <c r="STT46" s="489"/>
      <c r="STU46" s="489"/>
      <c r="STV46" s="489"/>
      <c r="STW46" s="489"/>
      <c r="STX46" s="489"/>
      <c r="STY46" s="489"/>
      <c r="STZ46" s="489"/>
      <c r="SUA46" s="489"/>
      <c r="SUB46" s="489"/>
      <c r="SUC46" s="489"/>
      <c r="SUD46" s="489"/>
      <c r="SUE46" s="489"/>
      <c r="SUF46" s="489"/>
      <c r="SUG46" s="489"/>
      <c r="SUH46" s="489"/>
      <c r="SUI46" s="489"/>
      <c r="SUJ46" s="489"/>
      <c r="SUK46" s="489"/>
      <c r="SUL46" s="489"/>
      <c r="SUM46" s="489"/>
      <c r="SUN46" s="489"/>
      <c r="SUO46" s="489"/>
      <c r="SUP46" s="489"/>
      <c r="SUQ46" s="489"/>
      <c r="SUR46" s="489"/>
      <c r="SUS46" s="489"/>
      <c r="SUT46" s="489"/>
      <c r="SUU46" s="489"/>
      <c r="SUV46" s="489"/>
      <c r="SUW46" s="489"/>
      <c r="SUX46" s="489"/>
      <c r="SUY46" s="489"/>
      <c r="SUZ46" s="489"/>
      <c r="SVA46" s="489"/>
      <c r="SVB46" s="489"/>
      <c r="SVC46" s="489"/>
      <c r="SVD46" s="489"/>
      <c r="SVE46" s="489"/>
      <c r="SVF46" s="489"/>
      <c r="SVG46" s="489"/>
      <c r="SVH46" s="489"/>
      <c r="SVI46" s="489"/>
      <c r="SVJ46" s="489"/>
      <c r="SVK46" s="489"/>
      <c r="SVL46" s="489"/>
      <c r="SVM46" s="489"/>
      <c r="SVN46" s="489"/>
      <c r="SVO46" s="489"/>
      <c r="SVP46" s="489"/>
      <c r="SVQ46" s="489"/>
      <c r="SVR46" s="489"/>
      <c r="SVS46" s="489"/>
      <c r="SVT46" s="489"/>
      <c r="SVU46" s="489"/>
      <c r="SVV46" s="489"/>
      <c r="SVW46" s="489"/>
      <c r="SVX46" s="489"/>
      <c r="SVY46" s="489"/>
      <c r="SVZ46" s="489"/>
      <c r="SWA46" s="489"/>
      <c r="SWB46" s="489"/>
      <c r="SWC46" s="489"/>
      <c r="SWD46" s="489"/>
      <c r="SWE46" s="489"/>
      <c r="SWF46" s="489"/>
      <c r="SWG46" s="489"/>
      <c r="SWH46" s="489"/>
      <c r="SWI46" s="489"/>
      <c r="SWJ46" s="489"/>
      <c r="SWK46" s="489"/>
      <c r="SWL46" s="489"/>
      <c r="SWM46" s="489"/>
      <c r="SWN46" s="489"/>
      <c r="SWO46" s="489"/>
      <c r="SWP46" s="489"/>
      <c r="SWQ46" s="489"/>
      <c r="SWR46" s="489"/>
      <c r="SWS46" s="489"/>
      <c r="SWT46" s="489"/>
      <c r="SWU46" s="489"/>
      <c r="SWV46" s="489"/>
      <c r="SWW46" s="489"/>
      <c r="SWX46" s="489"/>
      <c r="SWY46" s="489"/>
      <c r="SWZ46" s="489"/>
      <c r="SXA46" s="489"/>
      <c r="SXB46" s="489"/>
      <c r="SXC46" s="489"/>
      <c r="SXD46" s="489"/>
      <c r="SXE46" s="489"/>
      <c r="SXF46" s="489"/>
      <c r="SXG46" s="489"/>
      <c r="SXH46" s="489"/>
      <c r="SXI46" s="489"/>
      <c r="SXJ46" s="489"/>
      <c r="SXK46" s="489"/>
      <c r="SXL46" s="489"/>
      <c r="SXM46" s="489"/>
      <c r="SXN46" s="489"/>
      <c r="SXO46" s="489"/>
      <c r="SXP46" s="489"/>
      <c r="SXQ46" s="489"/>
      <c r="SXR46" s="489"/>
      <c r="SXS46" s="489"/>
      <c r="SXT46" s="489"/>
      <c r="SXU46" s="489"/>
      <c r="SXV46" s="489"/>
      <c r="SXW46" s="489"/>
      <c r="SXX46" s="489"/>
      <c r="SXY46" s="489"/>
      <c r="SXZ46" s="489"/>
      <c r="SYA46" s="489"/>
      <c r="SYB46" s="489"/>
      <c r="SYC46" s="489"/>
      <c r="SYD46" s="489"/>
      <c r="SYE46" s="489"/>
      <c r="SYF46" s="489"/>
      <c r="SYG46" s="489"/>
      <c r="SYH46" s="489"/>
      <c r="SYI46" s="489"/>
      <c r="SYJ46" s="489"/>
      <c r="SYK46" s="489"/>
      <c r="SYL46" s="489"/>
      <c r="SYM46" s="489"/>
      <c r="SYN46" s="489"/>
      <c r="SYO46" s="489"/>
      <c r="SYP46" s="489"/>
      <c r="SYQ46" s="489"/>
      <c r="SYR46" s="489"/>
      <c r="SYS46" s="489"/>
      <c r="SYT46" s="489"/>
      <c r="SYU46" s="489"/>
      <c r="SYV46" s="489"/>
      <c r="SYW46" s="489"/>
      <c r="SYX46" s="489"/>
      <c r="SYY46" s="489"/>
      <c r="SYZ46" s="489"/>
      <c r="SZA46" s="489"/>
      <c r="SZB46" s="489"/>
      <c r="SZC46" s="489"/>
      <c r="SZD46" s="489"/>
      <c r="SZE46" s="489"/>
      <c r="SZF46" s="489"/>
      <c r="SZG46" s="489"/>
      <c r="SZH46" s="489"/>
      <c r="SZI46" s="489"/>
      <c r="SZJ46" s="489"/>
      <c r="SZK46" s="489"/>
      <c r="SZL46" s="489"/>
      <c r="SZM46" s="489"/>
      <c r="SZN46" s="489"/>
      <c r="SZO46" s="489"/>
      <c r="SZP46" s="489"/>
      <c r="SZQ46" s="489"/>
      <c r="SZR46" s="489"/>
      <c r="SZS46" s="489"/>
      <c r="SZT46" s="489"/>
      <c r="SZU46" s="489"/>
      <c r="SZV46" s="489"/>
      <c r="SZW46" s="489"/>
      <c r="SZX46" s="489"/>
      <c r="SZY46" s="489"/>
      <c r="SZZ46" s="489"/>
      <c r="TAA46" s="489"/>
      <c r="TAB46" s="489"/>
      <c r="TAC46" s="489"/>
      <c r="TAD46" s="489"/>
      <c r="TAE46" s="489"/>
      <c r="TAF46" s="489"/>
      <c r="TAG46" s="489"/>
      <c r="TAH46" s="489"/>
      <c r="TAI46" s="489"/>
      <c r="TAJ46" s="489"/>
      <c r="TAK46" s="489"/>
      <c r="TAL46" s="489"/>
      <c r="TAM46" s="489"/>
      <c r="TAN46" s="489"/>
      <c r="TAO46" s="489"/>
      <c r="TAP46" s="489"/>
      <c r="TAQ46" s="489"/>
      <c r="TAR46" s="489"/>
      <c r="TAS46" s="489"/>
      <c r="TAT46" s="489"/>
      <c r="TAU46" s="489"/>
      <c r="TAV46" s="489"/>
      <c r="TAW46" s="489"/>
      <c r="TAX46" s="489"/>
      <c r="TAY46" s="489"/>
      <c r="TAZ46" s="489"/>
      <c r="TBA46" s="489"/>
      <c r="TBB46" s="489"/>
      <c r="TBC46" s="489"/>
      <c r="TBD46" s="489"/>
      <c r="TBE46" s="489"/>
      <c r="TBF46" s="489"/>
      <c r="TBG46" s="489"/>
      <c r="TBH46" s="489"/>
      <c r="TBI46" s="489"/>
      <c r="TBJ46" s="489"/>
      <c r="TBK46" s="489"/>
      <c r="TBL46" s="489"/>
      <c r="TBM46" s="489"/>
      <c r="TBN46" s="489"/>
      <c r="TBO46" s="489"/>
      <c r="TBP46" s="489"/>
      <c r="TBQ46" s="489"/>
      <c r="TBR46" s="489"/>
      <c r="TBS46" s="489"/>
      <c r="TBT46" s="489"/>
      <c r="TBU46" s="489"/>
      <c r="TBV46" s="489"/>
      <c r="TBW46" s="489"/>
      <c r="TBX46" s="489"/>
      <c r="TBY46" s="489"/>
      <c r="TBZ46" s="489"/>
      <c r="TCA46" s="489"/>
      <c r="TCB46" s="489"/>
      <c r="TCC46" s="489"/>
      <c r="TCD46" s="489"/>
      <c r="TCE46" s="489"/>
      <c r="TCF46" s="489"/>
      <c r="TCG46" s="489"/>
      <c r="TCH46" s="489"/>
      <c r="TCI46" s="489"/>
      <c r="TCJ46" s="489"/>
      <c r="TCK46" s="489"/>
      <c r="TCL46" s="489"/>
      <c r="TCM46" s="489"/>
      <c r="TCN46" s="489"/>
      <c r="TCO46" s="489"/>
      <c r="TCP46" s="489"/>
      <c r="TCQ46" s="489"/>
      <c r="TCR46" s="489"/>
      <c r="TCS46" s="489"/>
      <c r="TCT46" s="489"/>
      <c r="TCU46" s="489"/>
      <c r="TCV46" s="489"/>
      <c r="TCW46" s="489"/>
      <c r="TCX46" s="489"/>
      <c r="TCY46" s="489"/>
      <c r="TCZ46" s="489"/>
      <c r="TDA46" s="489"/>
      <c r="TDB46" s="489"/>
      <c r="TDC46" s="489"/>
      <c r="TDD46" s="489"/>
      <c r="TDE46" s="489"/>
      <c r="TDF46" s="489"/>
      <c r="TDG46" s="489"/>
      <c r="TDH46" s="489"/>
      <c r="TDI46" s="489"/>
      <c r="TDJ46" s="489"/>
      <c r="TDK46" s="489"/>
      <c r="TDL46" s="489"/>
      <c r="TDM46" s="489"/>
      <c r="TDN46" s="489"/>
      <c r="TDO46" s="489"/>
      <c r="TDP46" s="489"/>
      <c r="TDQ46" s="489"/>
      <c r="TDR46" s="489"/>
      <c r="TDS46" s="489"/>
      <c r="TDT46" s="489"/>
      <c r="TDU46" s="489"/>
      <c r="TDV46" s="489"/>
      <c r="TDW46" s="489"/>
      <c r="TDX46" s="489"/>
      <c r="TDY46" s="489"/>
      <c r="TDZ46" s="489"/>
      <c r="TEA46" s="489"/>
      <c r="TEB46" s="489"/>
      <c r="TEC46" s="489"/>
      <c r="TED46" s="489"/>
      <c r="TEE46" s="489"/>
      <c r="TEF46" s="489"/>
      <c r="TEG46" s="489"/>
      <c r="TEH46" s="489"/>
      <c r="TEI46" s="489"/>
      <c r="TEJ46" s="489"/>
      <c r="TEK46" s="489"/>
      <c r="TEL46" s="489"/>
      <c r="TEM46" s="489"/>
      <c r="TEN46" s="489"/>
      <c r="TEO46" s="489"/>
      <c r="TEP46" s="489"/>
      <c r="TEQ46" s="489"/>
      <c r="TER46" s="489"/>
      <c r="TES46" s="489"/>
      <c r="TET46" s="489"/>
      <c r="TEU46" s="489"/>
      <c r="TEV46" s="489"/>
      <c r="TEW46" s="489"/>
      <c r="TEX46" s="489"/>
      <c r="TEY46" s="489"/>
      <c r="TEZ46" s="489"/>
      <c r="TFA46" s="489"/>
      <c r="TFB46" s="489"/>
      <c r="TFC46" s="489"/>
      <c r="TFD46" s="489"/>
      <c r="TFE46" s="489"/>
      <c r="TFF46" s="489"/>
      <c r="TFG46" s="489"/>
      <c r="TFH46" s="489"/>
      <c r="TFI46" s="489"/>
      <c r="TFJ46" s="489"/>
      <c r="TFK46" s="489"/>
      <c r="TFL46" s="489"/>
      <c r="TFM46" s="489"/>
      <c r="TFN46" s="489"/>
      <c r="TFO46" s="489"/>
      <c r="TFP46" s="489"/>
      <c r="TFQ46" s="489"/>
      <c r="TFR46" s="489"/>
      <c r="TFS46" s="489"/>
      <c r="TFT46" s="489"/>
      <c r="TFU46" s="489"/>
      <c r="TFV46" s="489"/>
      <c r="TFW46" s="489"/>
      <c r="TFX46" s="489"/>
      <c r="TFY46" s="489"/>
      <c r="TFZ46" s="489"/>
      <c r="TGA46" s="489"/>
      <c r="TGB46" s="489"/>
      <c r="TGC46" s="489"/>
      <c r="TGD46" s="489"/>
      <c r="TGE46" s="489"/>
      <c r="TGF46" s="489"/>
      <c r="TGG46" s="489"/>
      <c r="TGH46" s="489"/>
      <c r="TGI46" s="489"/>
      <c r="TGJ46" s="489"/>
      <c r="TGK46" s="489"/>
      <c r="TGL46" s="489"/>
      <c r="TGM46" s="489"/>
      <c r="TGN46" s="489"/>
      <c r="TGO46" s="489"/>
      <c r="TGP46" s="489"/>
      <c r="TGQ46" s="489"/>
      <c r="TGR46" s="489"/>
      <c r="TGS46" s="489"/>
      <c r="TGT46" s="489"/>
      <c r="TGU46" s="489"/>
      <c r="TGV46" s="489"/>
      <c r="TGW46" s="489"/>
      <c r="TGX46" s="489"/>
      <c r="TGY46" s="489"/>
      <c r="TGZ46" s="489"/>
      <c r="THA46" s="489"/>
      <c r="THB46" s="489"/>
      <c r="THC46" s="489"/>
      <c r="THD46" s="489"/>
      <c r="THE46" s="489"/>
      <c r="THF46" s="489"/>
      <c r="THG46" s="489"/>
      <c r="THH46" s="489"/>
      <c r="THI46" s="489"/>
      <c r="THJ46" s="489"/>
      <c r="THK46" s="489"/>
      <c r="THL46" s="489"/>
      <c r="THM46" s="489"/>
      <c r="THN46" s="489"/>
      <c r="THO46" s="489"/>
      <c r="THP46" s="489"/>
      <c r="THQ46" s="489"/>
      <c r="THR46" s="489"/>
      <c r="THS46" s="489"/>
      <c r="THT46" s="489"/>
      <c r="THU46" s="489"/>
      <c r="THV46" s="489"/>
      <c r="THW46" s="489"/>
      <c r="THX46" s="489"/>
      <c r="THY46" s="489"/>
      <c r="THZ46" s="489"/>
      <c r="TIA46" s="489"/>
      <c r="TIB46" s="489"/>
      <c r="TIC46" s="489"/>
      <c r="TID46" s="489"/>
      <c r="TIE46" s="489"/>
      <c r="TIF46" s="489"/>
      <c r="TIG46" s="489"/>
      <c r="TIH46" s="489"/>
      <c r="TII46" s="489"/>
      <c r="TIJ46" s="489"/>
      <c r="TIK46" s="489"/>
      <c r="TIL46" s="489"/>
      <c r="TIM46" s="489"/>
      <c r="TIN46" s="489"/>
      <c r="TIO46" s="489"/>
      <c r="TIP46" s="489"/>
      <c r="TIQ46" s="489"/>
      <c r="TIR46" s="489"/>
      <c r="TIS46" s="489"/>
      <c r="TIT46" s="489"/>
      <c r="TIU46" s="489"/>
      <c r="TIV46" s="489"/>
      <c r="TIW46" s="489"/>
      <c r="TIX46" s="489"/>
      <c r="TIY46" s="489"/>
      <c r="TIZ46" s="489"/>
      <c r="TJA46" s="489"/>
      <c r="TJB46" s="489"/>
      <c r="TJC46" s="489"/>
      <c r="TJD46" s="489"/>
      <c r="TJE46" s="489"/>
      <c r="TJF46" s="489"/>
      <c r="TJG46" s="489"/>
      <c r="TJH46" s="489"/>
      <c r="TJI46" s="489"/>
      <c r="TJJ46" s="489"/>
      <c r="TJK46" s="489"/>
      <c r="TJL46" s="489"/>
      <c r="TJM46" s="489"/>
      <c r="TJN46" s="489"/>
      <c r="TJO46" s="489"/>
      <c r="TJP46" s="489"/>
      <c r="TJQ46" s="489"/>
      <c r="TJR46" s="489"/>
      <c r="TJS46" s="489"/>
      <c r="TJT46" s="489"/>
      <c r="TJU46" s="489"/>
      <c r="TJV46" s="489"/>
      <c r="TJW46" s="489"/>
      <c r="TJX46" s="489"/>
      <c r="TJY46" s="489"/>
      <c r="TJZ46" s="489"/>
      <c r="TKA46" s="489"/>
      <c r="TKB46" s="489"/>
      <c r="TKC46" s="489"/>
      <c r="TKD46" s="489"/>
      <c r="TKE46" s="489"/>
      <c r="TKF46" s="489"/>
      <c r="TKG46" s="489"/>
      <c r="TKH46" s="489"/>
      <c r="TKI46" s="489"/>
      <c r="TKJ46" s="489"/>
      <c r="TKK46" s="489"/>
      <c r="TKL46" s="489"/>
      <c r="TKM46" s="489"/>
      <c r="TKN46" s="489"/>
      <c r="TKO46" s="489"/>
      <c r="TKP46" s="489"/>
      <c r="TKQ46" s="489"/>
      <c r="TKR46" s="489"/>
      <c r="TKS46" s="489"/>
      <c r="TKT46" s="489"/>
      <c r="TKU46" s="489"/>
      <c r="TKV46" s="489"/>
      <c r="TKW46" s="489"/>
      <c r="TKX46" s="489"/>
      <c r="TKY46" s="489"/>
      <c r="TKZ46" s="489"/>
      <c r="TLA46" s="489"/>
      <c r="TLB46" s="489"/>
      <c r="TLC46" s="489"/>
      <c r="TLD46" s="489"/>
      <c r="TLE46" s="489"/>
      <c r="TLF46" s="489"/>
      <c r="TLG46" s="489"/>
      <c r="TLH46" s="489"/>
      <c r="TLI46" s="489"/>
      <c r="TLJ46" s="489"/>
      <c r="TLK46" s="489"/>
      <c r="TLL46" s="489"/>
      <c r="TLM46" s="489"/>
      <c r="TLN46" s="489"/>
      <c r="TLO46" s="489"/>
      <c r="TLP46" s="489"/>
      <c r="TLQ46" s="489"/>
      <c r="TLR46" s="489"/>
      <c r="TLS46" s="489"/>
      <c r="TLT46" s="489"/>
      <c r="TLU46" s="489"/>
      <c r="TLV46" s="489"/>
      <c r="TLW46" s="489"/>
      <c r="TLX46" s="489"/>
      <c r="TLY46" s="489"/>
      <c r="TLZ46" s="489"/>
      <c r="TMA46" s="489"/>
      <c r="TMB46" s="489"/>
      <c r="TMC46" s="489"/>
      <c r="TMD46" s="489"/>
      <c r="TME46" s="489"/>
      <c r="TMF46" s="489"/>
      <c r="TMG46" s="489"/>
      <c r="TMH46" s="489"/>
      <c r="TMI46" s="489"/>
      <c r="TMJ46" s="489"/>
      <c r="TMK46" s="489"/>
      <c r="TML46" s="489"/>
      <c r="TMM46" s="489"/>
      <c r="TMN46" s="489"/>
      <c r="TMO46" s="489"/>
      <c r="TMP46" s="489"/>
      <c r="TMQ46" s="489"/>
      <c r="TMR46" s="489"/>
      <c r="TMS46" s="489"/>
      <c r="TMT46" s="489"/>
      <c r="TMU46" s="489"/>
      <c r="TMV46" s="489"/>
      <c r="TMW46" s="489"/>
      <c r="TMX46" s="489"/>
      <c r="TMY46" s="489"/>
      <c r="TMZ46" s="489"/>
      <c r="TNA46" s="489"/>
      <c r="TNB46" s="489"/>
      <c r="TNC46" s="489"/>
      <c r="TND46" s="489"/>
      <c r="TNE46" s="489"/>
      <c r="TNF46" s="489"/>
      <c r="TNG46" s="489"/>
      <c r="TNH46" s="489"/>
      <c r="TNI46" s="489"/>
      <c r="TNJ46" s="489"/>
      <c r="TNK46" s="489"/>
      <c r="TNL46" s="489"/>
      <c r="TNM46" s="489"/>
      <c r="TNN46" s="489"/>
      <c r="TNO46" s="489"/>
      <c r="TNP46" s="489"/>
      <c r="TNQ46" s="489"/>
      <c r="TNR46" s="489"/>
      <c r="TNS46" s="489"/>
      <c r="TNT46" s="489"/>
      <c r="TNU46" s="489"/>
      <c r="TNV46" s="489"/>
      <c r="TNW46" s="489"/>
      <c r="TNX46" s="489"/>
      <c r="TNY46" s="489"/>
      <c r="TNZ46" s="489"/>
      <c r="TOA46" s="489"/>
      <c r="TOB46" s="489"/>
      <c r="TOC46" s="489"/>
      <c r="TOD46" s="489"/>
      <c r="TOE46" s="489"/>
      <c r="TOF46" s="489"/>
      <c r="TOG46" s="489"/>
      <c r="TOH46" s="489"/>
      <c r="TOI46" s="489"/>
      <c r="TOJ46" s="489"/>
      <c r="TOK46" s="489"/>
      <c r="TOL46" s="489"/>
      <c r="TOM46" s="489"/>
      <c r="TON46" s="489"/>
      <c r="TOO46" s="489"/>
      <c r="TOP46" s="489"/>
      <c r="TOQ46" s="489"/>
      <c r="TOR46" s="489"/>
      <c r="TOS46" s="489"/>
      <c r="TOT46" s="489"/>
      <c r="TOU46" s="489"/>
      <c r="TOV46" s="489"/>
      <c r="TOW46" s="489"/>
      <c r="TOX46" s="489"/>
      <c r="TOY46" s="489"/>
      <c r="TOZ46" s="489"/>
      <c r="TPA46" s="489"/>
      <c r="TPB46" s="489"/>
      <c r="TPC46" s="489"/>
      <c r="TPD46" s="489"/>
      <c r="TPE46" s="489"/>
      <c r="TPF46" s="489"/>
      <c r="TPG46" s="489"/>
      <c r="TPH46" s="489"/>
      <c r="TPI46" s="489"/>
      <c r="TPJ46" s="489"/>
      <c r="TPK46" s="489"/>
      <c r="TPL46" s="489"/>
      <c r="TPM46" s="489"/>
      <c r="TPN46" s="489"/>
      <c r="TPO46" s="489"/>
      <c r="TPP46" s="489"/>
      <c r="TPQ46" s="489"/>
      <c r="TPR46" s="489"/>
      <c r="TPS46" s="489"/>
      <c r="TPT46" s="489"/>
      <c r="TPU46" s="489"/>
      <c r="TPV46" s="489"/>
      <c r="TPW46" s="489"/>
      <c r="TPX46" s="489"/>
      <c r="TPY46" s="489"/>
      <c r="TPZ46" s="489"/>
      <c r="TQA46" s="489"/>
      <c r="TQB46" s="489"/>
      <c r="TQC46" s="489"/>
      <c r="TQD46" s="489"/>
      <c r="TQE46" s="489"/>
      <c r="TQF46" s="489"/>
      <c r="TQG46" s="489"/>
      <c r="TQH46" s="489"/>
      <c r="TQI46" s="489"/>
      <c r="TQJ46" s="489"/>
      <c r="TQK46" s="489"/>
      <c r="TQL46" s="489"/>
      <c r="TQM46" s="489"/>
      <c r="TQN46" s="489"/>
      <c r="TQO46" s="489"/>
      <c r="TQP46" s="489"/>
      <c r="TQQ46" s="489"/>
      <c r="TQR46" s="489"/>
      <c r="TQS46" s="489"/>
      <c r="TQT46" s="489"/>
      <c r="TQU46" s="489"/>
      <c r="TQV46" s="489"/>
      <c r="TQW46" s="489"/>
      <c r="TQX46" s="489"/>
      <c r="TQY46" s="489"/>
      <c r="TQZ46" s="489"/>
      <c r="TRA46" s="489"/>
      <c r="TRB46" s="489"/>
      <c r="TRC46" s="489"/>
      <c r="TRD46" s="489"/>
      <c r="TRE46" s="489"/>
      <c r="TRF46" s="489"/>
      <c r="TRG46" s="489"/>
      <c r="TRH46" s="489"/>
      <c r="TRI46" s="489"/>
      <c r="TRJ46" s="489"/>
      <c r="TRK46" s="489"/>
      <c r="TRL46" s="489"/>
      <c r="TRM46" s="489"/>
      <c r="TRN46" s="489"/>
      <c r="TRO46" s="489"/>
      <c r="TRP46" s="489"/>
      <c r="TRQ46" s="489"/>
      <c r="TRR46" s="489"/>
      <c r="TRS46" s="489"/>
      <c r="TRT46" s="489"/>
      <c r="TRU46" s="489"/>
      <c r="TRV46" s="489"/>
      <c r="TRW46" s="489"/>
      <c r="TRX46" s="489"/>
      <c r="TRY46" s="489"/>
      <c r="TRZ46" s="489"/>
      <c r="TSA46" s="489"/>
      <c r="TSB46" s="489"/>
      <c r="TSC46" s="489"/>
      <c r="TSD46" s="489"/>
      <c r="TSE46" s="489"/>
      <c r="TSF46" s="489"/>
      <c r="TSG46" s="489"/>
      <c r="TSH46" s="489"/>
      <c r="TSI46" s="489"/>
      <c r="TSJ46" s="489"/>
      <c r="TSK46" s="489"/>
      <c r="TSL46" s="489"/>
      <c r="TSM46" s="489"/>
      <c r="TSN46" s="489"/>
      <c r="TSO46" s="489"/>
      <c r="TSP46" s="489"/>
      <c r="TSQ46" s="489"/>
      <c r="TSR46" s="489"/>
      <c r="TSS46" s="489"/>
      <c r="TST46" s="489"/>
      <c r="TSU46" s="489"/>
      <c r="TSV46" s="489"/>
      <c r="TSW46" s="489"/>
      <c r="TSX46" s="489"/>
      <c r="TSY46" s="489"/>
      <c r="TSZ46" s="489"/>
      <c r="TTA46" s="489"/>
      <c r="TTB46" s="489"/>
      <c r="TTC46" s="489"/>
      <c r="TTD46" s="489"/>
      <c r="TTE46" s="489"/>
      <c r="TTF46" s="489"/>
      <c r="TTG46" s="489"/>
      <c r="TTH46" s="489"/>
      <c r="TTI46" s="489"/>
      <c r="TTJ46" s="489"/>
      <c r="TTK46" s="489"/>
      <c r="TTL46" s="489"/>
      <c r="TTM46" s="489"/>
      <c r="TTN46" s="489"/>
      <c r="TTO46" s="489"/>
      <c r="TTP46" s="489"/>
      <c r="TTQ46" s="489"/>
      <c r="TTR46" s="489"/>
      <c r="TTS46" s="489"/>
      <c r="TTT46" s="489"/>
      <c r="TTU46" s="489"/>
      <c r="TTV46" s="489"/>
      <c r="TTW46" s="489"/>
      <c r="TTX46" s="489"/>
      <c r="TTY46" s="489"/>
      <c r="TTZ46" s="489"/>
      <c r="TUA46" s="489"/>
      <c r="TUB46" s="489"/>
      <c r="TUC46" s="489"/>
      <c r="TUD46" s="489"/>
      <c r="TUE46" s="489"/>
      <c r="TUF46" s="489"/>
      <c r="TUG46" s="489"/>
      <c r="TUH46" s="489"/>
      <c r="TUI46" s="489"/>
      <c r="TUJ46" s="489"/>
      <c r="TUK46" s="489"/>
      <c r="TUL46" s="489"/>
      <c r="TUM46" s="489"/>
      <c r="TUN46" s="489"/>
      <c r="TUO46" s="489"/>
      <c r="TUP46" s="489"/>
      <c r="TUQ46" s="489"/>
      <c r="TUR46" s="489"/>
      <c r="TUS46" s="489"/>
      <c r="TUT46" s="489"/>
      <c r="TUU46" s="489"/>
      <c r="TUV46" s="489"/>
      <c r="TUW46" s="489"/>
      <c r="TUX46" s="489"/>
      <c r="TUY46" s="489"/>
      <c r="TUZ46" s="489"/>
      <c r="TVA46" s="489"/>
      <c r="TVB46" s="489"/>
      <c r="TVC46" s="489"/>
      <c r="TVD46" s="489"/>
      <c r="TVE46" s="489"/>
      <c r="TVF46" s="489"/>
      <c r="TVG46" s="489"/>
      <c r="TVH46" s="489"/>
      <c r="TVI46" s="489"/>
      <c r="TVJ46" s="489"/>
      <c r="TVK46" s="489"/>
      <c r="TVL46" s="489"/>
      <c r="TVM46" s="489"/>
      <c r="TVN46" s="489"/>
      <c r="TVO46" s="489"/>
      <c r="TVP46" s="489"/>
      <c r="TVQ46" s="489"/>
      <c r="TVR46" s="489"/>
      <c r="TVS46" s="489"/>
      <c r="TVT46" s="489"/>
      <c r="TVU46" s="489"/>
      <c r="TVV46" s="489"/>
      <c r="TVW46" s="489"/>
      <c r="TVX46" s="489"/>
      <c r="TVY46" s="489"/>
      <c r="TVZ46" s="489"/>
      <c r="TWA46" s="489"/>
      <c r="TWB46" s="489"/>
      <c r="TWC46" s="489"/>
      <c r="TWD46" s="489"/>
      <c r="TWE46" s="489"/>
      <c r="TWF46" s="489"/>
      <c r="TWG46" s="489"/>
      <c r="TWH46" s="489"/>
      <c r="TWI46" s="489"/>
      <c r="TWJ46" s="489"/>
      <c r="TWK46" s="489"/>
      <c r="TWL46" s="489"/>
      <c r="TWM46" s="489"/>
      <c r="TWN46" s="489"/>
      <c r="TWO46" s="489"/>
      <c r="TWP46" s="489"/>
      <c r="TWQ46" s="489"/>
      <c r="TWR46" s="489"/>
      <c r="TWS46" s="489"/>
      <c r="TWT46" s="489"/>
      <c r="TWU46" s="489"/>
      <c r="TWV46" s="489"/>
      <c r="TWW46" s="489"/>
      <c r="TWX46" s="489"/>
      <c r="TWY46" s="489"/>
      <c r="TWZ46" s="489"/>
      <c r="TXA46" s="489"/>
      <c r="TXB46" s="489"/>
      <c r="TXC46" s="489"/>
      <c r="TXD46" s="489"/>
      <c r="TXE46" s="489"/>
      <c r="TXF46" s="489"/>
      <c r="TXG46" s="489"/>
      <c r="TXH46" s="489"/>
      <c r="TXI46" s="489"/>
      <c r="TXJ46" s="489"/>
      <c r="TXK46" s="489"/>
      <c r="TXL46" s="489"/>
      <c r="TXM46" s="489"/>
      <c r="TXN46" s="489"/>
      <c r="TXO46" s="489"/>
      <c r="TXP46" s="489"/>
      <c r="TXQ46" s="489"/>
      <c r="TXR46" s="489"/>
      <c r="TXS46" s="489"/>
      <c r="TXT46" s="489"/>
      <c r="TXU46" s="489"/>
      <c r="TXV46" s="489"/>
      <c r="TXW46" s="489"/>
      <c r="TXX46" s="489"/>
      <c r="TXY46" s="489"/>
      <c r="TXZ46" s="489"/>
      <c r="TYA46" s="489"/>
      <c r="TYB46" s="489"/>
      <c r="TYC46" s="489"/>
      <c r="TYD46" s="489"/>
      <c r="TYE46" s="489"/>
      <c r="TYF46" s="489"/>
      <c r="TYG46" s="489"/>
      <c r="TYH46" s="489"/>
      <c r="TYI46" s="489"/>
      <c r="TYJ46" s="489"/>
      <c r="TYK46" s="489"/>
      <c r="TYL46" s="489"/>
      <c r="TYM46" s="489"/>
      <c r="TYN46" s="489"/>
      <c r="TYO46" s="489"/>
      <c r="TYP46" s="489"/>
      <c r="TYQ46" s="489"/>
      <c r="TYR46" s="489"/>
      <c r="TYS46" s="489"/>
      <c r="TYT46" s="489"/>
      <c r="TYU46" s="489"/>
      <c r="TYV46" s="489"/>
      <c r="TYW46" s="489"/>
      <c r="TYX46" s="489"/>
      <c r="TYY46" s="489"/>
      <c r="TYZ46" s="489"/>
      <c r="TZA46" s="489"/>
      <c r="TZB46" s="489"/>
      <c r="TZC46" s="489"/>
      <c r="TZD46" s="489"/>
      <c r="TZE46" s="489"/>
      <c r="TZF46" s="489"/>
      <c r="TZG46" s="489"/>
      <c r="TZH46" s="489"/>
      <c r="TZI46" s="489"/>
      <c r="TZJ46" s="489"/>
      <c r="TZK46" s="489"/>
      <c r="TZL46" s="489"/>
      <c r="TZM46" s="489"/>
      <c r="TZN46" s="489"/>
      <c r="TZO46" s="489"/>
      <c r="TZP46" s="489"/>
      <c r="TZQ46" s="489"/>
      <c r="TZR46" s="489"/>
      <c r="TZS46" s="489"/>
      <c r="TZT46" s="489"/>
      <c r="TZU46" s="489"/>
      <c r="TZV46" s="489"/>
      <c r="TZW46" s="489"/>
      <c r="TZX46" s="489"/>
      <c r="TZY46" s="489"/>
      <c r="TZZ46" s="489"/>
      <c r="UAA46" s="489"/>
      <c r="UAB46" s="489"/>
      <c r="UAC46" s="489"/>
      <c r="UAD46" s="489"/>
      <c r="UAE46" s="489"/>
      <c r="UAF46" s="489"/>
      <c r="UAG46" s="489"/>
      <c r="UAH46" s="489"/>
      <c r="UAI46" s="489"/>
      <c r="UAJ46" s="489"/>
      <c r="UAK46" s="489"/>
      <c r="UAL46" s="489"/>
      <c r="UAM46" s="489"/>
      <c r="UAN46" s="489"/>
      <c r="UAO46" s="489"/>
      <c r="UAP46" s="489"/>
      <c r="UAQ46" s="489"/>
      <c r="UAR46" s="489"/>
      <c r="UAS46" s="489"/>
      <c r="UAT46" s="489"/>
      <c r="UAU46" s="489"/>
      <c r="UAV46" s="489"/>
      <c r="UAW46" s="489"/>
      <c r="UAX46" s="489"/>
      <c r="UAY46" s="489"/>
      <c r="UAZ46" s="489"/>
      <c r="UBA46" s="489"/>
      <c r="UBB46" s="489"/>
      <c r="UBC46" s="489"/>
      <c r="UBD46" s="489"/>
      <c r="UBE46" s="489"/>
      <c r="UBF46" s="489"/>
      <c r="UBG46" s="489"/>
      <c r="UBH46" s="489"/>
      <c r="UBI46" s="489"/>
      <c r="UBJ46" s="489"/>
      <c r="UBK46" s="489"/>
      <c r="UBL46" s="489"/>
      <c r="UBM46" s="489"/>
      <c r="UBN46" s="489"/>
      <c r="UBO46" s="489"/>
      <c r="UBP46" s="489"/>
      <c r="UBQ46" s="489"/>
      <c r="UBR46" s="489"/>
      <c r="UBS46" s="489"/>
      <c r="UBT46" s="489"/>
      <c r="UBU46" s="489"/>
      <c r="UBV46" s="489"/>
      <c r="UBW46" s="489"/>
      <c r="UBX46" s="489"/>
      <c r="UBY46" s="489"/>
      <c r="UBZ46" s="489"/>
      <c r="UCA46" s="489"/>
      <c r="UCB46" s="489"/>
      <c r="UCC46" s="489"/>
      <c r="UCD46" s="489"/>
      <c r="UCE46" s="489"/>
      <c r="UCF46" s="489"/>
      <c r="UCG46" s="489"/>
      <c r="UCH46" s="489"/>
      <c r="UCI46" s="489"/>
      <c r="UCJ46" s="489"/>
      <c r="UCK46" s="489"/>
      <c r="UCL46" s="489"/>
      <c r="UCM46" s="489"/>
      <c r="UCN46" s="489"/>
      <c r="UCO46" s="489"/>
      <c r="UCP46" s="489"/>
      <c r="UCQ46" s="489"/>
      <c r="UCR46" s="489"/>
      <c r="UCS46" s="489"/>
      <c r="UCT46" s="489"/>
      <c r="UCU46" s="489"/>
      <c r="UCV46" s="489"/>
      <c r="UCW46" s="489"/>
      <c r="UCX46" s="489"/>
      <c r="UCY46" s="489"/>
      <c r="UCZ46" s="489"/>
      <c r="UDA46" s="489"/>
      <c r="UDB46" s="489"/>
      <c r="UDC46" s="489"/>
      <c r="UDD46" s="489"/>
      <c r="UDE46" s="489"/>
      <c r="UDF46" s="489"/>
      <c r="UDG46" s="489"/>
      <c r="UDH46" s="489"/>
      <c r="UDI46" s="489"/>
      <c r="UDJ46" s="489"/>
      <c r="UDK46" s="489"/>
      <c r="UDL46" s="489"/>
      <c r="UDM46" s="489"/>
      <c r="UDN46" s="489"/>
      <c r="UDO46" s="489"/>
      <c r="UDP46" s="489"/>
      <c r="UDQ46" s="489"/>
      <c r="UDR46" s="489"/>
      <c r="UDS46" s="489"/>
      <c r="UDT46" s="489"/>
      <c r="UDU46" s="489"/>
      <c r="UDV46" s="489"/>
      <c r="UDW46" s="489"/>
      <c r="UDX46" s="489"/>
      <c r="UDY46" s="489"/>
      <c r="UDZ46" s="489"/>
      <c r="UEA46" s="489"/>
      <c r="UEB46" s="489"/>
      <c r="UEC46" s="489"/>
      <c r="UED46" s="489"/>
      <c r="UEE46" s="489"/>
      <c r="UEF46" s="489"/>
      <c r="UEG46" s="489"/>
      <c r="UEH46" s="489"/>
      <c r="UEI46" s="489"/>
      <c r="UEJ46" s="489"/>
      <c r="UEK46" s="489"/>
      <c r="UEL46" s="489"/>
      <c r="UEM46" s="489"/>
      <c r="UEN46" s="489"/>
      <c r="UEO46" s="489"/>
      <c r="UEP46" s="489"/>
      <c r="UEQ46" s="489"/>
      <c r="UER46" s="489"/>
      <c r="UES46" s="489"/>
      <c r="UET46" s="489"/>
      <c r="UEU46" s="489"/>
      <c r="UEV46" s="489"/>
      <c r="UEW46" s="489"/>
      <c r="UEX46" s="489"/>
      <c r="UEY46" s="489"/>
      <c r="UEZ46" s="489"/>
      <c r="UFA46" s="489"/>
      <c r="UFB46" s="489"/>
      <c r="UFC46" s="489"/>
      <c r="UFD46" s="489"/>
      <c r="UFE46" s="489"/>
      <c r="UFF46" s="489"/>
      <c r="UFG46" s="489"/>
      <c r="UFH46" s="489"/>
      <c r="UFI46" s="489"/>
      <c r="UFJ46" s="489"/>
      <c r="UFK46" s="489"/>
      <c r="UFL46" s="489"/>
      <c r="UFM46" s="489"/>
      <c r="UFN46" s="489"/>
      <c r="UFO46" s="489"/>
      <c r="UFP46" s="489"/>
      <c r="UFQ46" s="489"/>
      <c r="UFR46" s="489"/>
      <c r="UFS46" s="489"/>
      <c r="UFT46" s="489"/>
      <c r="UFU46" s="489"/>
      <c r="UFV46" s="489"/>
      <c r="UFW46" s="489"/>
      <c r="UFX46" s="489"/>
      <c r="UFY46" s="489"/>
      <c r="UFZ46" s="489"/>
      <c r="UGA46" s="489"/>
      <c r="UGB46" s="489"/>
      <c r="UGC46" s="489"/>
      <c r="UGD46" s="489"/>
      <c r="UGE46" s="489"/>
      <c r="UGF46" s="489"/>
      <c r="UGG46" s="489"/>
      <c r="UGH46" s="489"/>
      <c r="UGI46" s="489"/>
      <c r="UGJ46" s="489"/>
      <c r="UGK46" s="489"/>
      <c r="UGL46" s="489"/>
      <c r="UGM46" s="489"/>
      <c r="UGN46" s="489"/>
      <c r="UGO46" s="489"/>
      <c r="UGP46" s="489"/>
      <c r="UGQ46" s="489"/>
      <c r="UGR46" s="489"/>
      <c r="UGS46" s="489"/>
      <c r="UGT46" s="489"/>
      <c r="UGU46" s="489"/>
      <c r="UGV46" s="489"/>
      <c r="UGW46" s="489"/>
      <c r="UGX46" s="489"/>
      <c r="UGY46" s="489"/>
      <c r="UGZ46" s="489"/>
      <c r="UHA46" s="489"/>
      <c r="UHB46" s="489"/>
      <c r="UHC46" s="489"/>
      <c r="UHD46" s="489"/>
      <c r="UHE46" s="489"/>
      <c r="UHF46" s="489"/>
      <c r="UHG46" s="489"/>
      <c r="UHH46" s="489"/>
      <c r="UHI46" s="489"/>
      <c r="UHJ46" s="489"/>
      <c r="UHK46" s="489"/>
      <c r="UHL46" s="489"/>
      <c r="UHM46" s="489"/>
      <c r="UHN46" s="489"/>
      <c r="UHO46" s="489"/>
      <c r="UHP46" s="489"/>
      <c r="UHQ46" s="489"/>
      <c r="UHR46" s="489"/>
      <c r="UHS46" s="489"/>
      <c r="UHT46" s="489"/>
      <c r="UHU46" s="489"/>
      <c r="UHV46" s="489"/>
      <c r="UHW46" s="489"/>
      <c r="UHX46" s="489"/>
      <c r="UHY46" s="489"/>
      <c r="UHZ46" s="489"/>
      <c r="UIA46" s="489"/>
      <c r="UIB46" s="489"/>
      <c r="UIC46" s="489"/>
      <c r="UID46" s="489"/>
      <c r="UIE46" s="489"/>
      <c r="UIF46" s="489"/>
      <c r="UIG46" s="489"/>
      <c r="UIH46" s="489"/>
      <c r="UII46" s="489"/>
      <c r="UIJ46" s="489"/>
      <c r="UIK46" s="489"/>
      <c r="UIL46" s="489"/>
      <c r="UIM46" s="489"/>
      <c r="UIN46" s="489"/>
      <c r="UIO46" s="489"/>
      <c r="UIP46" s="489"/>
      <c r="UIQ46" s="489"/>
      <c r="UIR46" s="489"/>
      <c r="UIS46" s="489"/>
      <c r="UIT46" s="489"/>
      <c r="UIU46" s="489"/>
      <c r="UIV46" s="489"/>
      <c r="UIW46" s="489"/>
      <c r="UIX46" s="489"/>
      <c r="UIY46" s="489"/>
      <c r="UIZ46" s="489"/>
      <c r="UJA46" s="489"/>
      <c r="UJB46" s="489"/>
      <c r="UJC46" s="489"/>
      <c r="UJD46" s="489"/>
      <c r="UJE46" s="489"/>
      <c r="UJF46" s="489"/>
      <c r="UJG46" s="489"/>
      <c r="UJH46" s="489"/>
      <c r="UJI46" s="489"/>
      <c r="UJJ46" s="489"/>
      <c r="UJK46" s="489"/>
      <c r="UJL46" s="489"/>
      <c r="UJM46" s="489"/>
      <c r="UJN46" s="489"/>
      <c r="UJO46" s="489"/>
      <c r="UJP46" s="489"/>
      <c r="UJQ46" s="489"/>
      <c r="UJR46" s="489"/>
      <c r="UJS46" s="489"/>
      <c r="UJT46" s="489"/>
      <c r="UJU46" s="489"/>
      <c r="UJV46" s="489"/>
      <c r="UJW46" s="489"/>
      <c r="UJX46" s="489"/>
      <c r="UJY46" s="489"/>
      <c r="UJZ46" s="489"/>
      <c r="UKA46" s="489"/>
      <c r="UKB46" s="489"/>
      <c r="UKC46" s="489"/>
      <c r="UKD46" s="489"/>
      <c r="UKE46" s="489"/>
      <c r="UKF46" s="489"/>
      <c r="UKG46" s="489"/>
      <c r="UKH46" s="489"/>
      <c r="UKI46" s="489"/>
      <c r="UKJ46" s="489"/>
      <c r="UKK46" s="489"/>
      <c r="UKL46" s="489"/>
      <c r="UKM46" s="489"/>
      <c r="UKN46" s="489"/>
      <c r="UKO46" s="489"/>
      <c r="UKP46" s="489"/>
      <c r="UKQ46" s="489"/>
      <c r="UKR46" s="489"/>
      <c r="UKS46" s="489"/>
      <c r="UKT46" s="489"/>
      <c r="UKU46" s="489"/>
      <c r="UKV46" s="489"/>
      <c r="UKW46" s="489"/>
      <c r="UKX46" s="489"/>
      <c r="UKY46" s="489"/>
      <c r="UKZ46" s="489"/>
      <c r="ULA46" s="489"/>
      <c r="ULB46" s="489"/>
      <c r="ULC46" s="489"/>
      <c r="ULD46" s="489"/>
      <c r="ULE46" s="489"/>
      <c r="ULF46" s="489"/>
      <c r="ULG46" s="489"/>
      <c r="ULH46" s="489"/>
      <c r="ULI46" s="489"/>
      <c r="ULJ46" s="489"/>
      <c r="ULK46" s="489"/>
      <c r="ULL46" s="489"/>
      <c r="ULM46" s="489"/>
      <c r="ULN46" s="489"/>
      <c r="ULO46" s="489"/>
      <c r="ULP46" s="489"/>
      <c r="ULQ46" s="489"/>
      <c r="ULR46" s="489"/>
      <c r="ULS46" s="489"/>
      <c r="ULT46" s="489"/>
      <c r="ULU46" s="489"/>
      <c r="ULV46" s="489"/>
      <c r="ULW46" s="489"/>
      <c r="ULX46" s="489"/>
      <c r="ULY46" s="489"/>
      <c r="ULZ46" s="489"/>
      <c r="UMA46" s="489"/>
      <c r="UMB46" s="489"/>
      <c r="UMC46" s="489"/>
      <c r="UMD46" s="489"/>
      <c r="UME46" s="489"/>
      <c r="UMF46" s="489"/>
      <c r="UMG46" s="489"/>
      <c r="UMH46" s="489"/>
      <c r="UMI46" s="489"/>
      <c r="UMJ46" s="489"/>
      <c r="UMK46" s="489"/>
      <c r="UML46" s="489"/>
      <c r="UMM46" s="489"/>
      <c r="UMN46" s="489"/>
      <c r="UMO46" s="489"/>
      <c r="UMP46" s="489"/>
      <c r="UMQ46" s="489"/>
      <c r="UMR46" s="489"/>
      <c r="UMS46" s="489"/>
      <c r="UMT46" s="489"/>
      <c r="UMU46" s="489"/>
      <c r="UMV46" s="489"/>
      <c r="UMW46" s="489"/>
      <c r="UMX46" s="489"/>
      <c r="UMY46" s="489"/>
      <c r="UMZ46" s="489"/>
      <c r="UNA46" s="489"/>
      <c r="UNB46" s="489"/>
      <c r="UNC46" s="489"/>
      <c r="UND46" s="489"/>
      <c r="UNE46" s="489"/>
      <c r="UNF46" s="489"/>
      <c r="UNG46" s="489"/>
      <c r="UNH46" s="489"/>
      <c r="UNI46" s="489"/>
      <c r="UNJ46" s="489"/>
      <c r="UNK46" s="489"/>
      <c r="UNL46" s="489"/>
      <c r="UNM46" s="489"/>
      <c r="UNN46" s="489"/>
      <c r="UNO46" s="489"/>
      <c r="UNP46" s="489"/>
      <c r="UNQ46" s="489"/>
      <c r="UNR46" s="489"/>
      <c r="UNS46" s="489"/>
      <c r="UNT46" s="489"/>
      <c r="UNU46" s="489"/>
      <c r="UNV46" s="489"/>
      <c r="UNW46" s="489"/>
      <c r="UNX46" s="489"/>
      <c r="UNY46" s="489"/>
      <c r="UNZ46" s="489"/>
      <c r="UOA46" s="489"/>
      <c r="UOB46" s="489"/>
      <c r="UOC46" s="489"/>
      <c r="UOD46" s="489"/>
      <c r="UOE46" s="489"/>
      <c r="UOF46" s="489"/>
      <c r="UOG46" s="489"/>
      <c r="UOH46" s="489"/>
      <c r="UOI46" s="489"/>
      <c r="UOJ46" s="489"/>
      <c r="UOK46" s="489"/>
      <c r="UOL46" s="489"/>
      <c r="UOM46" s="489"/>
      <c r="UON46" s="489"/>
      <c r="UOO46" s="489"/>
      <c r="UOP46" s="489"/>
      <c r="UOQ46" s="489"/>
      <c r="UOR46" s="489"/>
      <c r="UOS46" s="489"/>
      <c r="UOT46" s="489"/>
      <c r="UOU46" s="489"/>
      <c r="UOV46" s="489"/>
      <c r="UOW46" s="489"/>
      <c r="UOX46" s="489"/>
      <c r="UOY46" s="489"/>
      <c r="UOZ46" s="489"/>
      <c r="UPA46" s="489"/>
      <c r="UPB46" s="489"/>
      <c r="UPC46" s="489"/>
      <c r="UPD46" s="489"/>
      <c r="UPE46" s="489"/>
      <c r="UPF46" s="489"/>
      <c r="UPG46" s="489"/>
      <c r="UPH46" s="489"/>
      <c r="UPI46" s="489"/>
      <c r="UPJ46" s="489"/>
      <c r="UPK46" s="489"/>
      <c r="UPL46" s="489"/>
      <c r="UPM46" s="489"/>
      <c r="UPN46" s="489"/>
      <c r="UPO46" s="489"/>
      <c r="UPP46" s="489"/>
      <c r="UPQ46" s="489"/>
      <c r="UPR46" s="489"/>
      <c r="UPS46" s="489"/>
      <c r="UPT46" s="489"/>
      <c r="UPU46" s="489"/>
      <c r="UPV46" s="489"/>
      <c r="UPW46" s="489"/>
      <c r="UPX46" s="489"/>
      <c r="UPY46" s="489"/>
      <c r="UPZ46" s="489"/>
      <c r="UQA46" s="489"/>
      <c r="UQB46" s="489"/>
      <c r="UQC46" s="489"/>
      <c r="UQD46" s="489"/>
      <c r="UQE46" s="489"/>
      <c r="UQF46" s="489"/>
      <c r="UQG46" s="489"/>
      <c r="UQH46" s="489"/>
      <c r="UQI46" s="489"/>
      <c r="UQJ46" s="489"/>
      <c r="UQK46" s="489"/>
      <c r="UQL46" s="489"/>
      <c r="UQM46" s="489"/>
      <c r="UQN46" s="489"/>
      <c r="UQO46" s="489"/>
      <c r="UQP46" s="489"/>
      <c r="UQQ46" s="489"/>
      <c r="UQR46" s="489"/>
      <c r="UQS46" s="489"/>
      <c r="UQT46" s="489"/>
      <c r="UQU46" s="489"/>
      <c r="UQV46" s="489"/>
      <c r="UQW46" s="489"/>
      <c r="UQX46" s="489"/>
      <c r="UQY46" s="489"/>
      <c r="UQZ46" s="489"/>
      <c r="URA46" s="489"/>
      <c r="URB46" s="489"/>
      <c r="URC46" s="489"/>
      <c r="URD46" s="489"/>
      <c r="URE46" s="489"/>
      <c r="URF46" s="489"/>
      <c r="URG46" s="489"/>
      <c r="URH46" s="489"/>
      <c r="URI46" s="489"/>
      <c r="URJ46" s="489"/>
      <c r="URK46" s="489"/>
      <c r="URL46" s="489"/>
      <c r="URM46" s="489"/>
      <c r="URN46" s="489"/>
      <c r="URO46" s="489"/>
      <c r="URP46" s="489"/>
      <c r="URQ46" s="489"/>
      <c r="URR46" s="489"/>
      <c r="URS46" s="489"/>
      <c r="URT46" s="489"/>
      <c r="URU46" s="489"/>
      <c r="URV46" s="489"/>
      <c r="URW46" s="489"/>
      <c r="URX46" s="489"/>
      <c r="URY46" s="489"/>
      <c r="URZ46" s="489"/>
      <c r="USA46" s="489"/>
      <c r="USB46" s="489"/>
      <c r="USC46" s="489"/>
      <c r="USD46" s="489"/>
      <c r="USE46" s="489"/>
      <c r="USF46" s="489"/>
      <c r="USG46" s="489"/>
      <c r="USH46" s="489"/>
      <c r="USI46" s="489"/>
      <c r="USJ46" s="489"/>
      <c r="USK46" s="489"/>
      <c r="USL46" s="489"/>
      <c r="USM46" s="489"/>
      <c r="USN46" s="489"/>
      <c r="USO46" s="489"/>
      <c r="USP46" s="489"/>
      <c r="USQ46" s="489"/>
      <c r="USR46" s="489"/>
      <c r="USS46" s="489"/>
      <c r="UST46" s="489"/>
      <c r="USU46" s="489"/>
      <c r="USV46" s="489"/>
      <c r="USW46" s="489"/>
      <c r="USX46" s="489"/>
      <c r="USY46" s="489"/>
      <c r="USZ46" s="489"/>
      <c r="UTA46" s="489"/>
      <c r="UTB46" s="489"/>
      <c r="UTC46" s="489"/>
      <c r="UTD46" s="489"/>
      <c r="UTE46" s="489"/>
      <c r="UTF46" s="489"/>
      <c r="UTG46" s="489"/>
      <c r="UTH46" s="489"/>
      <c r="UTI46" s="489"/>
      <c r="UTJ46" s="489"/>
      <c r="UTK46" s="489"/>
      <c r="UTL46" s="489"/>
      <c r="UTM46" s="489"/>
      <c r="UTN46" s="489"/>
      <c r="UTO46" s="489"/>
      <c r="UTP46" s="489"/>
      <c r="UTQ46" s="489"/>
      <c r="UTR46" s="489"/>
      <c r="UTS46" s="489"/>
      <c r="UTT46" s="489"/>
      <c r="UTU46" s="489"/>
      <c r="UTV46" s="489"/>
      <c r="UTW46" s="489"/>
      <c r="UTX46" s="489"/>
      <c r="UTY46" s="489"/>
      <c r="UTZ46" s="489"/>
      <c r="UUA46" s="489"/>
      <c r="UUB46" s="489"/>
      <c r="UUC46" s="489"/>
      <c r="UUD46" s="489"/>
      <c r="UUE46" s="489"/>
      <c r="UUF46" s="489"/>
      <c r="UUG46" s="489"/>
      <c r="UUH46" s="489"/>
      <c r="UUI46" s="489"/>
      <c r="UUJ46" s="489"/>
      <c r="UUK46" s="489"/>
      <c r="UUL46" s="489"/>
      <c r="UUM46" s="489"/>
      <c r="UUN46" s="489"/>
      <c r="UUO46" s="489"/>
      <c r="UUP46" s="489"/>
      <c r="UUQ46" s="489"/>
      <c r="UUR46" s="489"/>
      <c r="UUS46" s="489"/>
      <c r="UUT46" s="489"/>
      <c r="UUU46" s="489"/>
      <c r="UUV46" s="489"/>
      <c r="UUW46" s="489"/>
      <c r="UUX46" s="489"/>
      <c r="UUY46" s="489"/>
      <c r="UUZ46" s="489"/>
      <c r="UVA46" s="489"/>
      <c r="UVB46" s="489"/>
      <c r="UVC46" s="489"/>
      <c r="UVD46" s="489"/>
      <c r="UVE46" s="489"/>
      <c r="UVF46" s="489"/>
      <c r="UVG46" s="489"/>
      <c r="UVH46" s="489"/>
      <c r="UVI46" s="489"/>
      <c r="UVJ46" s="489"/>
      <c r="UVK46" s="489"/>
      <c r="UVL46" s="489"/>
      <c r="UVM46" s="489"/>
      <c r="UVN46" s="489"/>
      <c r="UVO46" s="489"/>
      <c r="UVP46" s="489"/>
      <c r="UVQ46" s="489"/>
      <c r="UVR46" s="489"/>
      <c r="UVS46" s="489"/>
      <c r="UVT46" s="489"/>
      <c r="UVU46" s="489"/>
      <c r="UVV46" s="489"/>
      <c r="UVW46" s="489"/>
      <c r="UVX46" s="489"/>
      <c r="UVY46" s="489"/>
      <c r="UVZ46" s="489"/>
      <c r="UWA46" s="489"/>
      <c r="UWB46" s="489"/>
      <c r="UWC46" s="489"/>
      <c r="UWD46" s="489"/>
      <c r="UWE46" s="489"/>
      <c r="UWF46" s="489"/>
      <c r="UWG46" s="489"/>
      <c r="UWH46" s="489"/>
      <c r="UWI46" s="489"/>
      <c r="UWJ46" s="489"/>
      <c r="UWK46" s="489"/>
      <c r="UWL46" s="489"/>
      <c r="UWM46" s="489"/>
      <c r="UWN46" s="489"/>
      <c r="UWO46" s="489"/>
      <c r="UWP46" s="489"/>
      <c r="UWQ46" s="489"/>
      <c r="UWR46" s="489"/>
      <c r="UWS46" s="489"/>
      <c r="UWT46" s="489"/>
      <c r="UWU46" s="489"/>
      <c r="UWV46" s="489"/>
      <c r="UWW46" s="489"/>
      <c r="UWX46" s="489"/>
      <c r="UWY46" s="489"/>
      <c r="UWZ46" s="489"/>
      <c r="UXA46" s="489"/>
      <c r="UXB46" s="489"/>
      <c r="UXC46" s="489"/>
      <c r="UXD46" s="489"/>
      <c r="UXE46" s="489"/>
      <c r="UXF46" s="489"/>
      <c r="UXG46" s="489"/>
      <c r="UXH46" s="489"/>
      <c r="UXI46" s="489"/>
      <c r="UXJ46" s="489"/>
      <c r="UXK46" s="489"/>
      <c r="UXL46" s="489"/>
      <c r="UXM46" s="489"/>
      <c r="UXN46" s="489"/>
      <c r="UXO46" s="489"/>
      <c r="UXP46" s="489"/>
      <c r="UXQ46" s="489"/>
      <c r="UXR46" s="489"/>
      <c r="UXS46" s="489"/>
      <c r="UXT46" s="489"/>
      <c r="UXU46" s="489"/>
      <c r="UXV46" s="489"/>
      <c r="UXW46" s="489"/>
      <c r="UXX46" s="489"/>
      <c r="UXY46" s="489"/>
      <c r="UXZ46" s="489"/>
      <c r="UYA46" s="489"/>
      <c r="UYB46" s="489"/>
      <c r="UYC46" s="489"/>
      <c r="UYD46" s="489"/>
      <c r="UYE46" s="489"/>
      <c r="UYF46" s="489"/>
      <c r="UYG46" s="489"/>
      <c r="UYH46" s="489"/>
      <c r="UYI46" s="489"/>
      <c r="UYJ46" s="489"/>
      <c r="UYK46" s="489"/>
      <c r="UYL46" s="489"/>
      <c r="UYM46" s="489"/>
      <c r="UYN46" s="489"/>
      <c r="UYO46" s="489"/>
      <c r="UYP46" s="489"/>
      <c r="UYQ46" s="489"/>
      <c r="UYR46" s="489"/>
      <c r="UYS46" s="489"/>
      <c r="UYT46" s="489"/>
      <c r="UYU46" s="489"/>
      <c r="UYV46" s="489"/>
      <c r="UYW46" s="489"/>
      <c r="UYX46" s="489"/>
      <c r="UYY46" s="489"/>
      <c r="UYZ46" s="489"/>
      <c r="UZA46" s="489"/>
      <c r="UZB46" s="489"/>
      <c r="UZC46" s="489"/>
      <c r="UZD46" s="489"/>
      <c r="UZE46" s="489"/>
      <c r="UZF46" s="489"/>
      <c r="UZG46" s="489"/>
      <c r="UZH46" s="489"/>
      <c r="UZI46" s="489"/>
      <c r="UZJ46" s="489"/>
      <c r="UZK46" s="489"/>
      <c r="UZL46" s="489"/>
      <c r="UZM46" s="489"/>
      <c r="UZN46" s="489"/>
      <c r="UZO46" s="489"/>
      <c r="UZP46" s="489"/>
      <c r="UZQ46" s="489"/>
      <c r="UZR46" s="489"/>
      <c r="UZS46" s="489"/>
      <c r="UZT46" s="489"/>
      <c r="UZU46" s="489"/>
      <c r="UZV46" s="489"/>
      <c r="UZW46" s="489"/>
      <c r="UZX46" s="489"/>
      <c r="UZY46" s="489"/>
      <c r="UZZ46" s="489"/>
      <c r="VAA46" s="489"/>
      <c r="VAB46" s="489"/>
      <c r="VAC46" s="489"/>
      <c r="VAD46" s="489"/>
      <c r="VAE46" s="489"/>
      <c r="VAF46" s="489"/>
      <c r="VAG46" s="489"/>
      <c r="VAH46" s="489"/>
      <c r="VAI46" s="489"/>
      <c r="VAJ46" s="489"/>
      <c r="VAK46" s="489"/>
      <c r="VAL46" s="489"/>
      <c r="VAM46" s="489"/>
      <c r="VAN46" s="489"/>
      <c r="VAO46" s="489"/>
      <c r="VAP46" s="489"/>
      <c r="VAQ46" s="489"/>
      <c r="VAR46" s="489"/>
      <c r="VAS46" s="489"/>
      <c r="VAT46" s="489"/>
      <c r="VAU46" s="489"/>
      <c r="VAV46" s="489"/>
      <c r="VAW46" s="489"/>
      <c r="VAX46" s="489"/>
      <c r="VAY46" s="489"/>
      <c r="VAZ46" s="489"/>
      <c r="VBA46" s="489"/>
      <c r="VBB46" s="489"/>
      <c r="VBC46" s="489"/>
      <c r="VBD46" s="489"/>
      <c r="VBE46" s="489"/>
      <c r="VBF46" s="489"/>
      <c r="VBG46" s="489"/>
      <c r="VBH46" s="489"/>
      <c r="VBI46" s="489"/>
      <c r="VBJ46" s="489"/>
      <c r="VBK46" s="489"/>
      <c r="VBL46" s="489"/>
      <c r="VBM46" s="489"/>
      <c r="VBN46" s="489"/>
      <c r="VBO46" s="489"/>
      <c r="VBP46" s="489"/>
      <c r="VBQ46" s="489"/>
      <c r="VBR46" s="489"/>
      <c r="VBS46" s="489"/>
      <c r="VBT46" s="489"/>
      <c r="VBU46" s="489"/>
      <c r="VBV46" s="489"/>
      <c r="VBW46" s="489"/>
      <c r="VBX46" s="489"/>
      <c r="VBY46" s="489"/>
      <c r="VBZ46" s="489"/>
      <c r="VCA46" s="489"/>
      <c r="VCB46" s="489"/>
      <c r="VCC46" s="489"/>
      <c r="VCD46" s="489"/>
      <c r="VCE46" s="489"/>
      <c r="VCF46" s="489"/>
      <c r="VCG46" s="489"/>
      <c r="VCH46" s="489"/>
      <c r="VCI46" s="489"/>
      <c r="VCJ46" s="489"/>
      <c r="VCK46" s="489"/>
      <c r="VCL46" s="489"/>
      <c r="VCM46" s="489"/>
      <c r="VCN46" s="489"/>
      <c r="VCO46" s="489"/>
      <c r="VCP46" s="489"/>
      <c r="VCQ46" s="489"/>
      <c r="VCR46" s="489"/>
      <c r="VCS46" s="489"/>
      <c r="VCT46" s="489"/>
      <c r="VCU46" s="489"/>
      <c r="VCV46" s="489"/>
      <c r="VCW46" s="489"/>
      <c r="VCX46" s="489"/>
      <c r="VCY46" s="489"/>
      <c r="VCZ46" s="489"/>
      <c r="VDA46" s="489"/>
      <c r="VDB46" s="489"/>
      <c r="VDC46" s="489"/>
      <c r="VDD46" s="489"/>
      <c r="VDE46" s="489"/>
      <c r="VDF46" s="489"/>
      <c r="VDG46" s="489"/>
      <c r="VDH46" s="489"/>
      <c r="VDI46" s="489"/>
      <c r="VDJ46" s="489"/>
      <c r="VDK46" s="489"/>
      <c r="VDL46" s="489"/>
      <c r="VDM46" s="489"/>
      <c r="VDN46" s="489"/>
      <c r="VDO46" s="489"/>
      <c r="VDP46" s="489"/>
      <c r="VDQ46" s="489"/>
      <c r="VDR46" s="489"/>
      <c r="VDS46" s="489"/>
      <c r="VDT46" s="489"/>
      <c r="VDU46" s="489"/>
      <c r="VDV46" s="489"/>
      <c r="VDW46" s="489"/>
      <c r="VDX46" s="489"/>
      <c r="VDY46" s="489"/>
      <c r="VDZ46" s="489"/>
      <c r="VEA46" s="489"/>
      <c r="VEB46" s="489"/>
      <c r="VEC46" s="489"/>
      <c r="VED46" s="489"/>
      <c r="VEE46" s="489"/>
      <c r="VEF46" s="489"/>
      <c r="VEG46" s="489"/>
      <c r="VEH46" s="489"/>
      <c r="VEI46" s="489"/>
      <c r="VEJ46" s="489"/>
      <c r="VEK46" s="489"/>
      <c r="VEL46" s="489"/>
      <c r="VEM46" s="489"/>
      <c r="VEN46" s="489"/>
      <c r="VEO46" s="489"/>
      <c r="VEP46" s="489"/>
      <c r="VEQ46" s="489"/>
      <c r="VER46" s="489"/>
      <c r="VES46" s="489"/>
      <c r="VET46" s="489"/>
      <c r="VEU46" s="489"/>
      <c r="VEV46" s="489"/>
      <c r="VEW46" s="489"/>
      <c r="VEX46" s="489"/>
      <c r="VEY46" s="489"/>
      <c r="VEZ46" s="489"/>
      <c r="VFA46" s="489"/>
      <c r="VFB46" s="489"/>
      <c r="VFC46" s="489"/>
      <c r="VFD46" s="489"/>
      <c r="VFE46" s="489"/>
      <c r="VFF46" s="489"/>
      <c r="VFG46" s="489"/>
      <c r="VFH46" s="489"/>
      <c r="VFI46" s="489"/>
      <c r="VFJ46" s="489"/>
      <c r="VFK46" s="489"/>
      <c r="VFL46" s="489"/>
      <c r="VFM46" s="489"/>
      <c r="VFN46" s="489"/>
      <c r="VFO46" s="489"/>
      <c r="VFP46" s="489"/>
      <c r="VFQ46" s="489"/>
      <c r="VFR46" s="489"/>
      <c r="VFS46" s="489"/>
      <c r="VFT46" s="489"/>
      <c r="VFU46" s="489"/>
      <c r="VFV46" s="489"/>
      <c r="VFW46" s="489"/>
      <c r="VFX46" s="489"/>
      <c r="VFY46" s="489"/>
      <c r="VFZ46" s="489"/>
      <c r="VGA46" s="489"/>
      <c r="VGB46" s="489"/>
      <c r="VGC46" s="489"/>
      <c r="VGD46" s="489"/>
      <c r="VGE46" s="489"/>
      <c r="VGF46" s="489"/>
      <c r="VGG46" s="489"/>
      <c r="VGH46" s="489"/>
      <c r="VGI46" s="489"/>
      <c r="VGJ46" s="489"/>
      <c r="VGK46" s="489"/>
      <c r="VGL46" s="489"/>
      <c r="VGM46" s="489"/>
      <c r="VGN46" s="489"/>
      <c r="VGO46" s="489"/>
      <c r="VGP46" s="489"/>
      <c r="VGQ46" s="489"/>
      <c r="VGR46" s="489"/>
      <c r="VGS46" s="489"/>
      <c r="VGT46" s="489"/>
      <c r="VGU46" s="489"/>
      <c r="VGV46" s="489"/>
      <c r="VGW46" s="489"/>
      <c r="VGX46" s="489"/>
      <c r="VGY46" s="489"/>
      <c r="VGZ46" s="489"/>
      <c r="VHA46" s="489"/>
      <c r="VHB46" s="489"/>
      <c r="VHC46" s="489"/>
      <c r="VHD46" s="489"/>
      <c r="VHE46" s="489"/>
      <c r="VHF46" s="489"/>
      <c r="VHG46" s="489"/>
      <c r="VHH46" s="489"/>
      <c r="VHI46" s="489"/>
      <c r="VHJ46" s="489"/>
      <c r="VHK46" s="489"/>
      <c r="VHL46" s="489"/>
      <c r="VHM46" s="489"/>
      <c r="VHN46" s="489"/>
      <c r="VHO46" s="489"/>
      <c r="VHP46" s="489"/>
      <c r="VHQ46" s="489"/>
      <c r="VHR46" s="489"/>
      <c r="VHS46" s="489"/>
      <c r="VHT46" s="489"/>
      <c r="VHU46" s="489"/>
      <c r="VHV46" s="489"/>
      <c r="VHW46" s="489"/>
      <c r="VHX46" s="489"/>
      <c r="VHY46" s="489"/>
      <c r="VHZ46" s="489"/>
      <c r="VIA46" s="489"/>
      <c r="VIB46" s="489"/>
      <c r="VIC46" s="489"/>
      <c r="VID46" s="489"/>
      <c r="VIE46" s="489"/>
      <c r="VIF46" s="489"/>
      <c r="VIG46" s="489"/>
      <c r="VIH46" s="489"/>
      <c r="VII46" s="489"/>
      <c r="VIJ46" s="489"/>
      <c r="VIK46" s="489"/>
      <c r="VIL46" s="489"/>
      <c r="VIM46" s="489"/>
      <c r="VIN46" s="489"/>
      <c r="VIO46" s="489"/>
      <c r="VIP46" s="489"/>
      <c r="VIQ46" s="489"/>
      <c r="VIR46" s="489"/>
      <c r="VIS46" s="489"/>
      <c r="VIT46" s="489"/>
      <c r="VIU46" s="489"/>
      <c r="VIV46" s="489"/>
      <c r="VIW46" s="489"/>
      <c r="VIX46" s="489"/>
      <c r="VIY46" s="489"/>
      <c r="VIZ46" s="489"/>
      <c r="VJA46" s="489"/>
      <c r="VJB46" s="489"/>
      <c r="VJC46" s="489"/>
      <c r="VJD46" s="489"/>
      <c r="VJE46" s="489"/>
      <c r="VJF46" s="489"/>
      <c r="VJG46" s="489"/>
      <c r="VJH46" s="489"/>
      <c r="VJI46" s="489"/>
      <c r="VJJ46" s="489"/>
      <c r="VJK46" s="489"/>
      <c r="VJL46" s="489"/>
      <c r="VJM46" s="489"/>
      <c r="VJN46" s="489"/>
      <c r="VJO46" s="489"/>
      <c r="VJP46" s="489"/>
      <c r="VJQ46" s="489"/>
      <c r="VJR46" s="489"/>
      <c r="VJS46" s="489"/>
      <c r="VJT46" s="489"/>
      <c r="VJU46" s="489"/>
      <c r="VJV46" s="489"/>
      <c r="VJW46" s="489"/>
      <c r="VJX46" s="489"/>
      <c r="VJY46" s="489"/>
      <c r="VJZ46" s="489"/>
      <c r="VKA46" s="489"/>
      <c r="VKB46" s="489"/>
      <c r="VKC46" s="489"/>
      <c r="VKD46" s="489"/>
      <c r="VKE46" s="489"/>
      <c r="VKF46" s="489"/>
      <c r="VKG46" s="489"/>
      <c r="VKH46" s="489"/>
      <c r="VKI46" s="489"/>
      <c r="VKJ46" s="489"/>
      <c r="VKK46" s="489"/>
      <c r="VKL46" s="489"/>
      <c r="VKM46" s="489"/>
      <c r="VKN46" s="489"/>
      <c r="VKO46" s="489"/>
      <c r="VKP46" s="489"/>
      <c r="VKQ46" s="489"/>
      <c r="VKR46" s="489"/>
      <c r="VKS46" s="489"/>
      <c r="VKT46" s="489"/>
      <c r="VKU46" s="489"/>
      <c r="VKV46" s="489"/>
      <c r="VKW46" s="489"/>
      <c r="VKX46" s="489"/>
      <c r="VKY46" s="489"/>
      <c r="VKZ46" s="489"/>
      <c r="VLA46" s="489"/>
      <c r="VLB46" s="489"/>
      <c r="VLC46" s="489"/>
      <c r="VLD46" s="489"/>
      <c r="VLE46" s="489"/>
      <c r="VLF46" s="489"/>
      <c r="VLG46" s="489"/>
      <c r="VLH46" s="489"/>
      <c r="VLI46" s="489"/>
      <c r="VLJ46" s="489"/>
      <c r="VLK46" s="489"/>
      <c r="VLL46" s="489"/>
      <c r="VLM46" s="489"/>
      <c r="VLN46" s="489"/>
      <c r="VLO46" s="489"/>
      <c r="VLP46" s="489"/>
      <c r="VLQ46" s="489"/>
      <c r="VLR46" s="489"/>
      <c r="VLS46" s="489"/>
      <c r="VLT46" s="489"/>
      <c r="VLU46" s="489"/>
      <c r="VLV46" s="489"/>
      <c r="VLW46" s="489"/>
      <c r="VLX46" s="489"/>
      <c r="VLY46" s="489"/>
      <c r="VLZ46" s="489"/>
      <c r="VMA46" s="489"/>
      <c r="VMB46" s="489"/>
      <c r="VMC46" s="489"/>
      <c r="VMD46" s="489"/>
      <c r="VME46" s="489"/>
      <c r="VMF46" s="489"/>
      <c r="VMG46" s="489"/>
      <c r="VMH46" s="489"/>
      <c r="VMI46" s="489"/>
      <c r="VMJ46" s="489"/>
      <c r="VMK46" s="489"/>
      <c r="VML46" s="489"/>
      <c r="VMM46" s="489"/>
      <c r="VMN46" s="489"/>
      <c r="VMO46" s="489"/>
      <c r="VMP46" s="489"/>
      <c r="VMQ46" s="489"/>
      <c r="VMR46" s="489"/>
      <c r="VMS46" s="489"/>
      <c r="VMT46" s="489"/>
      <c r="VMU46" s="489"/>
      <c r="VMV46" s="489"/>
      <c r="VMW46" s="489"/>
      <c r="VMX46" s="489"/>
      <c r="VMY46" s="489"/>
      <c r="VMZ46" s="489"/>
      <c r="VNA46" s="489"/>
      <c r="VNB46" s="489"/>
      <c r="VNC46" s="489"/>
      <c r="VND46" s="489"/>
      <c r="VNE46" s="489"/>
      <c r="VNF46" s="489"/>
      <c r="VNG46" s="489"/>
      <c r="VNH46" s="489"/>
      <c r="VNI46" s="489"/>
      <c r="VNJ46" s="489"/>
      <c r="VNK46" s="489"/>
      <c r="VNL46" s="489"/>
      <c r="VNM46" s="489"/>
      <c r="VNN46" s="489"/>
      <c r="VNO46" s="489"/>
      <c r="VNP46" s="489"/>
      <c r="VNQ46" s="489"/>
      <c r="VNR46" s="489"/>
      <c r="VNS46" s="489"/>
      <c r="VNT46" s="489"/>
      <c r="VNU46" s="489"/>
      <c r="VNV46" s="489"/>
      <c r="VNW46" s="489"/>
      <c r="VNX46" s="489"/>
      <c r="VNY46" s="489"/>
      <c r="VNZ46" s="489"/>
      <c r="VOA46" s="489"/>
      <c r="VOB46" s="489"/>
      <c r="VOC46" s="489"/>
      <c r="VOD46" s="489"/>
      <c r="VOE46" s="489"/>
      <c r="VOF46" s="489"/>
      <c r="VOG46" s="489"/>
      <c r="VOH46" s="489"/>
      <c r="VOI46" s="489"/>
      <c r="VOJ46" s="489"/>
      <c r="VOK46" s="489"/>
      <c r="VOL46" s="489"/>
      <c r="VOM46" s="489"/>
      <c r="VON46" s="489"/>
      <c r="VOO46" s="489"/>
      <c r="VOP46" s="489"/>
      <c r="VOQ46" s="489"/>
      <c r="VOR46" s="489"/>
      <c r="VOS46" s="489"/>
      <c r="VOT46" s="489"/>
      <c r="VOU46" s="489"/>
      <c r="VOV46" s="489"/>
      <c r="VOW46" s="489"/>
      <c r="VOX46" s="489"/>
      <c r="VOY46" s="489"/>
      <c r="VOZ46" s="489"/>
      <c r="VPA46" s="489"/>
      <c r="VPB46" s="489"/>
      <c r="VPC46" s="489"/>
      <c r="VPD46" s="489"/>
      <c r="VPE46" s="489"/>
      <c r="VPF46" s="489"/>
      <c r="VPG46" s="489"/>
      <c r="VPH46" s="489"/>
      <c r="VPI46" s="489"/>
      <c r="VPJ46" s="489"/>
      <c r="VPK46" s="489"/>
      <c r="VPL46" s="489"/>
      <c r="VPM46" s="489"/>
      <c r="VPN46" s="489"/>
      <c r="VPO46" s="489"/>
      <c r="VPP46" s="489"/>
      <c r="VPQ46" s="489"/>
      <c r="VPR46" s="489"/>
      <c r="VPS46" s="489"/>
      <c r="VPT46" s="489"/>
      <c r="VPU46" s="489"/>
      <c r="VPV46" s="489"/>
      <c r="VPW46" s="489"/>
      <c r="VPX46" s="489"/>
      <c r="VPY46" s="489"/>
      <c r="VPZ46" s="489"/>
      <c r="VQA46" s="489"/>
      <c r="VQB46" s="489"/>
      <c r="VQC46" s="489"/>
      <c r="VQD46" s="489"/>
      <c r="VQE46" s="489"/>
      <c r="VQF46" s="489"/>
      <c r="VQG46" s="489"/>
      <c r="VQH46" s="489"/>
      <c r="VQI46" s="489"/>
      <c r="VQJ46" s="489"/>
      <c r="VQK46" s="489"/>
      <c r="VQL46" s="489"/>
      <c r="VQM46" s="489"/>
      <c r="VQN46" s="489"/>
      <c r="VQO46" s="489"/>
      <c r="VQP46" s="489"/>
      <c r="VQQ46" s="489"/>
      <c r="VQR46" s="489"/>
      <c r="VQS46" s="489"/>
      <c r="VQT46" s="489"/>
      <c r="VQU46" s="489"/>
      <c r="VQV46" s="489"/>
      <c r="VQW46" s="489"/>
      <c r="VQX46" s="489"/>
      <c r="VQY46" s="489"/>
      <c r="VQZ46" s="489"/>
      <c r="VRA46" s="489"/>
      <c r="VRB46" s="489"/>
      <c r="VRC46" s="489"/>
      <c r="VRD46" s="489"/>
      <c r="VRE46" s="489"/>
      <c r="VRF46" s="489"/>
      <c r="VRG46" s="489"/>
      <c r="VRH46" s="489"/>
      <c r="VRI46" s="489"/>
      <c r="VRJ46" s="489"/>
      <c r="VRK46" s="489"/>
      <c r="VRL46" s="489"/>
      <c r="VRM46" s="489"/>
      <c r="VRN46" s="489"/>
      <c r="VRO46" s="489"/>
      <c r="VRP46" s="489"/>
      <c r="VRQ46" s="489"/>
      <c r="VRR46" s="489"/>
      <c r="VRS46" s="489"/>
      <c r="VRT46" s="489"/>
      <c r="VRU46" s="489"/>
      <c r="VRV46" s="489"/>
      <c r="VRW46" s="489"/>
      <c r="VRX46" s="489"/>
      <c r="VRY46" s="489"/>
      <c r="VRZ46" s="489"/>
      <c r="VSA46" s="489"/>
      <c r="VSB46" s="489"/>
      <c r="VSC46" s="489"/>
      <c r="VSD46" s="489"/>
      <c r="VSE46" s="489"/>
      <c r="VSF46" s="489"/>
      <c r="VSG46" s="489"/>
      <c r="VSH46" s="489"/>
      <c r="VSI46" s="489"/>
      <c r="VSJ46" s="489"/>
      <c r="VSK46" s="489"/>
      <c r="VSL46" s="489"/>
      <c r="VSM46" s="489"/>
      <c r="VSN46" s="489"/>
      <c r="VSO46" s="489"/>
      <c r="VSP46" s="489"/>
      <c r="VSQ46" s="489"/>
      <c r="VSR46" s="489"/>
      <c r="VSS46" s="489"/>
      <c r="VST46" s="489"/>
      <c r="VSU46" s="489"/>
      <c r="VSV46" s="489"/>
      <c r="VSW46" s="489"/>
      <c r="VSX46" s="489"/>
      <c r="VSY46" s="489"/>
      <c r="VSZ46" s="489"/>
      <c r="VTA46" s="489"/>
      <c r="VTB46" s="489"/>
      <c r="VTC46" s="489"/>
      <c r="VTD46" s="489"/>
      <c r="VTE46" s="489"/>
      <c r="VTF46" s="489"/>
      <c r="VTG46" s="489"/>
      <c r="VTH46" s="489"/>
      <c r="VTI46" s="489"/>
      <c r="VTJ46" s="489"/>
      <c r="VTK46" s="489"/>
      <c r="VTL46" s="489"/>
      <c r="VTM46" s="489"/>
      <c r="VTN46" s="489"/>
      <c r="VTO46" s="489"/>
      <c r="VTP46" s="489"/>
      <c r="VTQ46" s="489"/>
      <c r="VTR46" s="489"/>
      <c r="VTS46" s="489"/>
      <c r="VTT46" s="489"/>
      <c r="VTU46" s="489"/>
      <c r="VTV46" s="489"/>
      <c r="VTW46" s="489"/>
      <c r="VTX46" s="489"/>
      <c r="VTY46" s="489"/>
      <c r="VTZ46" s="489"/>
      <c r="VUA46" s="489"/>
      <c r="VUB46" s="489"/>
      <c r="VUC46" s="489"/>
      <c r="VUD46" s="489"/>
      <c r="VUE46" s="489"/>
      <c r="VUF46" s="489"/>
      <c r="VUG46" s="489"/>
      <c r="VUH46" s="489"/>
      <c r="VUI46" s="489"/>
      <c r="VUJ46" s="489"/>
      <c r="VUK46" s="489"/>
      <c r="VUL46" s="489"/>
      <c r="VUM46" s="489"/>
      <c r="VUN46" s="489"/>
      <c r="VUO46" s="489"/>
      <c r="VUP46" s="489"/>
      <c r="VUQ46" s="489"/>
      <c r="VUR46" s="489"/>
      <c r="VUS46" s="489"/>
      <c r="VUT46" s="489"/>
      <c r="VUU46" s="489"/>
      <c r="VUV46" s="489"/>
      <c r="VUW46" s="489"/>
      <c r="VUX46" s="489"/>
      <c r="VUY46" s="489"/>
      <c r="VUZ46" s="489"/>
      <c r="VVA46" s="489"/>
      <c r="VVB46" s="489"/>
      <c r="VVC46" s="489"/>
      <c r="VVD46" s="489"/>
      <c r="VVE46" s="489"/>
      <c r="VVF46" s="489"/>
      <c r="VVG46" s="489"/>
      <c r="VVH46" s="489"/>
      <c r="VVI46" s="489"/>
      <c r="VVJ46" s="489"/>
      <c r="VVK46" s="489"/>
      <c r="VVL46" s="489"/>
      <c r="VVM46" s="489"/>
      <c r="VVN46" s="489"/>
      <c r="VVO46" s="489"/>
      <c r="VVP46" s="489"/>
      <c r="VVQ46" s="489"/>
      <c r="VVR46" s="489"/>
      <c r="VVS46" s="489"/>
      <c r="VVT46" s="489"/>
      <c r="VVU46" s="489"/>
      <c r="VVV46" s="489"/>
      <c r="VVW46" s="489"/>
      <c r="VVX46" s="489"/>
      <c r="VVY46" s="489"/>
      <c r="VVZ46" s="489"/>
      <c r="VWA46" s="489"/>
      <c r="VWB46" s="489"/>
      <c r="VWC46" s="489"/>
      <c r="VWD46" s="489"/>
      <c r="VWE46" s="489"/>
      <c r="VWF46" s="489"/>
      <c r="VWG46" s="489"/>
      <c r="VWH46" s="489"/>
      <c r="VWI46" s="489"/>
      <c r="VWJ46" s="489"/>
      <c r="VWK46" s="489"/>
      <c r="VWL46" s="489"/>
      <c r="VWM46" s="489"/>
      <c r="VWN46" s="489"/>
      <c r="VWO46" s="489"/>
      <c r="VWP46" s="489"/>
      <c r="VWQ46" s="489"/>
      <c r="VWR46" s="489"/>
      <c r="VWS46" s="489"/>
      <c r="VWT46" s="489"/>
      <c r="VWU46" s="489"/>
      <c r="VWV46" s="489"/>
      <c r="VWW46" s="489"/>
      <c r="VWX46" s="489"/>
      <c r="VWY46" s="489"/>
      <c r="VWZ46" s="489"/>
      <c r="VXA46" s="489"/>
      <c r="VXB46" s="489"/>
      <c r="VXC46" s="489"/>
      <c r="VXD46" s="489"/>
      <c r="VXE46" s="489"/>
      <c r="VXF46" s="489"/>
      <c r="VXG46" s="489"/>
      <c r="VXH46" s="489"/>
      <c r="VXI46" s="489"/>
      <c r="VXJ46" s="489"/>
      <c r="VXK46" s="489"/>
      <c r="VXL46" s="489"/>
      <c r="VXM46" s="489"/>
      <c r="VXN46" s="489"/>
      <c r="VXO46" s="489"/>
      <c r="VXP46" s="489"/>
      <c r="VXQ46" s="489"/>
      <c r="VXR46" s="489"/>
      <c r="VXS46" s="489"/>
      <c r="VXT46" s="489"/>
      <c r="VXU46" s="489"/>
      <c r="VXV46" s="489"/>
      <c r="VXW46" s="489"/>
      <c r="VXX46" s="489"/>
      <c r="VXY46" s="489"/>
      <c r="VXZ46" s="489"/>
      <c r="VYA46" s="489"/>
      <c r="VYB46" s="489"/>
      <c r="VYC46" s="489"/>
      <c r="VYD46" s="489"/>
      <c r="VYE46" s="489"/>
      <c r="VYF46" s="489"/>
      <c r="VYG46" s="489"/>
      <c r="VYH46" s="489"/>
      <c r="VYI46" s="489"/>
      <c r="VYJ46" s="489"/>
      <c r="VYK46" s="489"/>
      <c r="VYL46" s="489"/>
      <c r="VYM46" s="489"/>
      <c r="VYN46" s="489"/>
      <c r="VYO46" s="489"/>
      <c r="VYP46" s="489"/>
      <c r="VYQ46" s="489"/>
      <c r="VYR46" s="489"/>
      <c r="VYS46" s="489"/>
      <c r="VYT46" s="489"/>
      <c r="VYU46" s="489"/>
      <c r="VYV46" s="489"/>
      <c r="VYW46" s="489"/>
      <c r="VYX46" s="489"/>
      <c r="VYY46" s="489"/>
      <c r="VYZ46" s="489"/>
      <c r="VZA46" s="489"/>
      <c r="VZB46" s="489"/>
      <c r="VZC46" s="489"/>
      <c r="VZD46" s="489"/>
      <c r="VZE46" s="489"/>
      <c r="VZF46" s="489"/>
      <c r="VZG46" s="489"/>
      <c r="VZH46" s="489"/>
      <c r="VZI46" s="489"/>
      <c r="VZJ46" s="489"/>
      <c r="VZK46" s="489"/>
      <c r="VZL46" s="489"/>
      <c r="VZM46" s="489"/>
      <c r="VZN46" s="489"/>
      <c r="VZO46" s="489"/>
      <c r="VZP46" s="489"/>
      <c r="VZQ46" s="489"/>
      <c r="VZR46" s="489"/>
      <c r="VZS46" s="489"/>
      <c r="VZT46" s="489"/>
      <c r="VZU46" s="489"/>
      <c r="VZV46" s="489"/>
      <c r="VZW46" s="489"/>
      <c r="VZX46" s="489"/>
      <c r="VZY46" s="489"/>
      <c r="VZZ46" s="489"/>
      <c r="WAA46" s="489"/>
      <c r="WAB46" s="489"/>
      <c r="WAC46" s="489"/>
      <c r="WAD46" s="489"/>
      <c r="WAE46" s="489"/>
      <c r="WAF46" s="489"/>
      <c r="WAG46" s="489"/>
      <c r="WAH46" s="489"/>
      <c r="WAI46" s="489"/>
      <c r="WAJ46" s="489"/>
      <c r="WAK46" s="489"/>
      <c r="WAL46" s="489"/>
      <c r="WAM46" s="489"/>
      <c r="WAN46" s="489"/>
      <c r="WAO46" s="489"/>
      <c r="WAP46" s="489"/>
      <c r="WAQ46" s="489"/>
      <c r="WAR46" s="489"/>
      <c r="WAS46" s="489"/>
      <c r="WAT46" s="489"/>
      <c r="WAU46" s="489"/>
      <c r="WAV46" s="489"/>
      <c r="WAW46" s="489"/>
      <c r="WAX46" s="489"/>
      <c r="WAY46" s="489"/>
      <c r="WAZ46" s="489"/>
      <c r="WBA46" s="489"/>
      <c r="WBB46" s="489"/>
      <c r="WBC46" s="489"/>
      <c r="WBD46" s="489"/>
      <c r="WBE46" s="489"/>
      <c r="WBF46" s="489"/>
      <c r="WBG46" s="489"/>
      <c r="WBH46" s="489"/>
      <c r="WBI46" s="489"/>
      <c r="WBJ46" s="489"/>
      <c r="WBK46" s="489"/>
      <c r="WBL46" s="489"/>
      <c r="WBM46" s="489"/>
      <c r="WBN46" s="489"/>
      <c r="WBO46" s="489"/>
      <c r="WBP46" s="489"/>
      <c r="WBQ46" s="489"/>
      <c r="WBR46" s="489"/>
      <c r="WBS46" s="489"/>
      <c r="WBT46" s="489"/>
      <c r="WBU46" s="489"/>
      <c r="WBV46" s="489"/>
      <c r="WBW46" s="489"/>
      <c r="WBX46" s="489"/>
      <c r="WBY46" s="489"/>
      <c r="WBZ46" s="489"/>
      <c r="WCA46" s="489"/>
      <c r="WCB46" s="489"/>
      <c r="WCC46" s="489"/>
      <c r="WCD46" s="489"/>
      <c r="WCE46" s="489"/>
      <c r="WCF46" s="489"/>
      <c r="WCG46" s="489"/>
      <c r="WCH46" s="489"/>
      <c r="WCI46" s="489"/>
      <c r="WCJ46" s="489"/>
      <c r="WCK46" s="489"/>
      <c r="WCL46" s="489"/>
      <c r="WCM46" s="489"/>
      <c r="WCN46" s="489"/>
      <c r="WCO46" s="489"/>
      <c r="WCP46" s="489"/>
      <c r="WCQ46" s="489"/>
      <c r="WCR46" s="489"/>
      <c r="WCS46" s="489"/>
      <c r="WCT46" s="489"/>
      <c r="WCU46" s="489"/>
      <c r="WCV46" s="489"/>
      <c r="WCW46" s="489"/>
      <c r="WCX46" s="489"/>
      <c r="WCY46" s="489"/>
      <c r="WCZ46" s="489"/>
      <c r="WDA46" s="489"/>
      <c r="WDB46" s="489"/>
      <c r="WDC46" s="489"/>
      <c r="WDD46" s="489"/>
      <c r="WDE46" s="489"/>
      <c r="WDF46" s="489"/>
      <c r="WDG46" s="489"/>
      <c r="WDH46" s="489"/>
      <c r="WDI46" s="489"/>
      <c r="WDJ46" s="489"/>
      <c r="WDK46" s="489"/>
      <c r="WDL46" s="489"/>
      <c r="WDM46" s="489"/>
      <c r="WDN46" s="489"/>
      <c r="WDO46" s="489"/>
      <c r="WDP46" s="489"/>
      <c r="WDQ46" s="489"/>
      <c r="WDR46" s="489"/>
      <c r="WDS46" s="489"/>
      <c r="WDT46" s="489"/>
      <c r="WDU46" s="489"/>
      <c r="WDV46" s="489"/>
      <c r="WDW46" s="489"/>
      <c r="WDX46" s="489"/>
      <c r="WDY46" s="489"/>
      <c r="WDZ46" s="489"/>
      <c r="WEA46" s="489"/>
      <c r="WEB46" s="489"/>
      <c r="WEC46" s="489"/>
      <c r="WED46" s="489"/>
      <c r="WEE46" s="489"/>
      <c r="WEF46" s="489"/>
      <c r="WEG46" s="489"/>
      <c r="WEH46" s="489"/>
      <c r="WEI46" s="489"/>
      <c r="WEJ46" s="489"/>
      <c r="WEK46" s="489"/>
      <c r="WEL46" s="489"/>
      <c r="WEM46" s="489"/>
      <c r="WEN46" s="489"/>
      <c r="WEO46" s="489"/>
      <c r="WEP46" s="489"/>
      <c r="WEQ46" s="489"/>
      <c r="WER46" s="489"/>
      <c r="WES46" s="489"/>
      <c r="WET46" s="489"/>
      <c r="WEU46" s="489"/>
      <c r="WEV46" s="489"/>
      <c r="WEW46" s="489"/>
      <c r="WEX46" s="489"/>
      <c r="WEY46" s="489"/>
      <c r="WEZ46" s="489"/>
      <c r="WFA46" s="489"/>
      <c r="WFB46" s="489"/>
      <c r="WFC46" s="489"/>
      <c r="WFD46" s="489"/>
      <c r="WFE46" s="489"/>
      <c r="WFF46" s="489"/>
      <c r="WFG46" s="489"/>
      <c r="WFH46" s="489"/>
      <c r="WFI46" s="489"/>
      <c r="WFJ46" s="489"/>
      <c r="WFK46" s="489"/>
      <c r="WFL46" s="489"/>
      <c r="WFM46" s="489"/>
      <c r="WFN46" s="489"/>
      <c r="WFO46" s="489"/>
      <c r="WFP46" s="489"/>
      <c r="WFQ46" s="489"/>
      <c r="WFR46" s="489"/>
      <c r="WFS46" s="489"/>
      <c r="WFT46" s="489"/>
      <c r="WFU46" s="489"/>
      <c r="WFV46" s="489"/>
      <c r="WFW46" s="489"/>
      <c r="WFX46" s="489"/>
      <c r="WFY46" s="489"/>
      <c r="WFZ46" s="489"/>
      <c r="WGA46" s="489"/>
      <c r="WGB46" s="489"/>
      <c r="WGC46" s="489"/>
      <c r="WGD46" s="489"/>
      <c r="WGE46" s="489"/>
      <c r="WGF46" s="489"/>
      <c r="WGG46" s="489"/>
      <c r="WGH46" s="489"/>
      <c r="WGI46" s="489"/>
      <c r="WGJ46" s="489"/>
      <c r="WGK46" s="489"/>
      <c r="WGL46" s="489"/>
      <c r="WGM46" s="489"/>
      <c r="WGN46" s="489"/>
      <c r="WGO46" s="489"/>
      <c r="WGP46" s="489"/>
      <c r="WGQ46" s="489"/>
      <c r="WGR46" s="489"/>
      <c r="WGS46" s="489"/>
      <c r="WGT46" s="489"/>
      <c r="WGU46" s="489"/>
      <c r="WGV46" s="489"/>
      <c r="WGW46" s="489"/>
      <c r="WGX46" s="489"/>
      <c r="WGY46" s="489"/>
      <c r="WGZ46" s="489"/>
      <c r="WHA46" s="489"/>
      <c r="WHB46" s="489"/>
      <c r="WHC46" s="489"/>
      <c r="WHD46" s="489"/>
      <c r="WHE46" s="489"/>
      <c r="WHF46" s="489"/>
      <c r="WHG46" s="489"/>
      <c r="WHH46" s="489"/>
      <c r="WHI46" s="489"/>
      <c r="WHJ46" s="489"/>
      <c r="WHK46" s="489"/>
      <c r="WHL46" s="489"/>
      <c r="WHM46" s="489"/>
      <c r="WHN46" s="489"/>
      <c r="WHO46" s="489"/>
      <c r="WHP46" s="489"/>
      <c r="WHQ46" s="489"/>
      <c r="WHR46" s="489"/>
      <c r="WHS46" s="489"/>
      <c r="WHT46" s="489"/>
      <c r="WHU46" s="489"/>
      <c r="WHV46" s="489"/>
      <c r="WHW46" s="489"/>
      <c r="WHX46" s="489"/>
      <c r="WHY46" s="489"/>
      <c r="WHZ46" s="489"/>
      <c r="WIA46" s="489"/>
      <c r="WIB46" s="489"/>
      <c r="WIC46" s="489"/>
      <c r="WID46" s="489"/>
      <c r="WIE46" s="489"/>
      <c r="WIF46" s="489"/>
      <c r="WIG46" s="489"/>
      <c r="WIH46" s="489"/>
      <c r="WII46" s="489"/>
      <c r="WIJ46" s="489"/>
      <c r="WIK46" s="489"/>
      <c r="WIL46" s="489"/>
      <c r="WIM46" s="489"/>
      <c r="WIN46" s="489"/>
      <c r="WIO46" s="489"/>
      <c r="WIP46" s="489"/>
      <c r="WIQ46" s="489"/>
      <c r="WIR46" s="489"/>
      <c r="WIS46" s="489"/>
      <c r="WIT46" s="489"/>
      <c r="WIU46" s="489"/>
      <c r="WIV46" s="489"/>
      <c r="WIW46" s="489"/>
      <c r="WIX46" s="489"/>
      <c r="WIY46" s="489"/>
      <c r="WIZ46" s="489"/>
      <c r="WJA46" s="489"/>
      <c r="WJB46" s="489"/>
      <c r="WJC46" s="489"/>
      <c r="WJD46" s="489"/>
      <c r="WJE46" s="489"/>
      <c r="WJF46" s="489"/>
      <c r="WJG46" s="489"/>
      <c r="WJH46" s="489"/>
      <c r="WJI46" s="489"/>
      <c r="WJJ46" s="489"/>
      <c r="WJK46" s="489"/>
      <c r="WJL46" s="489"/>
      <c r="WJM46" s="489"/>
      <c r="WJN46" s="489"/>
      <c r="WJO46" s="489"/>
      <c r="WJP46" s="489"/>
      <c r="WJQ46" s="489"/>
      <c r="WJR46" s="489"/>
      <c r="WJS46" s="489"/>
      <c r="WJT46" s="489"/>
      <c r="WJU46" s="489"/>
      <c r="WJV46" s="489"/>
      <c r="WJW46" s="489"/>
      <c r="WJX46" s="489"/>
      <c r="WJY46" s="489"/>
      <c r="WJZ46" s="489"/>
      <c r="WKA46" s="489"/>
      <c r="WKB46" s="489"/>
      <c r="WKC46" s="489"/>
      <c r="WKD46" s="489"/>
      <c r="WKE46" s="489"/>
      <c r="WKF46" s="489"/>
      <c r="WKG46" s="489"/>
      <c r="WKH46" s="489"/>
      <c r="WKI46" s="489"/>
      <c r="WKJ46" s="489"/>
      <c r="WKK46" s="489"/>
      <c r="WKL46" s="489"/>
      <c r="WKM46" s="489"/>
      <c r="WKN46" s="489"/>
      <c r="WKO46" s="489"/>
      <c r="WKP46" s="489"/>
      <c r="WKQ46" s="489"/>
      <c r="WKR46" s="489"/>
      <c r="WKS46" s="489"/>
      <c r="WKT46" s="489"/>
      <c r="WKU46" s="489"/>
      <c r="WKV46" s="489"/>
      <c r="WKW46" s="489"/>
      <c r="WKX46" s="489"/>
      <c r="WKY46" s="489"/>
      <c r="WKZ46" s="489"/>
      <c r="WLA46" s="489"/>
      <c r="WLB46" s="489"/>
      <c r="WLC46" s="489"/>
      <c r="WLD46" s="489"/>
      <c r="WLE46" s="489"/>
      <c r="WLF46" s="489"/>
      <c r="WLG46" s="489"/>
      <c r="WLH46" s="489"/>
      <c r="WLI46" s="489"/>
      <c r="WLJ46" s="489"/>
      <c r="WLK46" s="489"/>
      <c r="WLL46" s="489"/>
      <c r="WLM46" s="489"/>
      <c r="WLN46" s="489"/>
      <c r="WLO46" s="489"/>
      <c r="WLP46" s="489"/>
      <c r="WLQ46" s="489"/>
      <c r="WLR46" s="489"/>
      <c r="WLS46" s="489"/>
      <c r="WLT46" s="489"/>
      <c r="WLU46" s="489"/>
      <c r="WLV46" s="489"/>
      <c r="WLW46" s="489"/>
      <c r="WLX46" s="489"/>
      <c r="WLY46" s="489"/>
      <c r="WLZ46" s="489"/>
      <c r="WMA46" s="489"/>
      <c r="WMB46" s="489"/>
      <c r="WMC46" s="489"/>
      <c r="WMD46" s="489"/>
      <c r="WME46" s="489"/>
      <c r="WMF46" s="489"/>
      <c r="WMG46" s="489"/>
      <c r="WMH46" s="489"/>
      <c r="WMI46" s="489"/>
      <c r="WMJ46" s="489"/>
      <c r="WMK46" s="489"/>
      <c r="WML46" s="489"/>
      <c r="WMM46" s="489"/>
      <c r="WMN46" s="489"/>
      <c r="WMO46" s="489"/>
      <c r="WMP46" s="489"/>
      <c r="WMQ46" s="489"/>
      <c r="WMR46" s="489"/>
      <c r="WMS46" s="489"/>
      <c r="WMT46" s="489"/>
      <c r="WMU46" s="489"/>
      <c r="WMV46" s="489"/>
      <c r="WMW46" s="489"/>
      <c r="WMX46" s="489"/>
      <c r="WMY46" s="489"/>
      <c r="WMZ46" s="489"/>
      <c r="WNA46" s="489"/>
      <c r="WNB46" s="489"/>
      <c r="WNC46" s="489"/>
      <c r="WND46" s="489"/>
      <c r="WNE46" s="489"/>
      <c r="WNF46" s="489"/>
      <c r="WNG46" s="489"/>
      <c r="WNH46" s="489"/>
      <c r="WNI46" s="489"/>
      <c r="WNJ46" s="489"/>
      <c r="WNK46" s="489"/>
      <c r="WNL46" s="489"/>
      <c r="WNM46" s="489"/>
      <c r="WNN46" s="489"/>
      <c r="WNO46" s="489"/>
      <c r="WNP46" s="489"/>
      <c r="WNQ46" s="489"/>
      <c r="WNR46" s="489"/>
      <c r="WNS46" s="489"/>
      <c r="WNT46" s="489"/>
      <c r="WNU46" s="489"/>
      <c r="WNV46" s="489"/>
      <c r="WNW46" s="489"/>
      <c r="WNX46" s="489"/>
      <c r="WNY46" s="489"/>
      <c r="WNZ46" s="489"/>
      <c r="WOA46" s="489"/>
      <c r="WOB46" s="489"/>
      <c r="WOC46" s="489"/>
      <c r="WOD46" s="489"/>
      <c r="WOE46" s="489"/>
      <c r="WOF46" s="489"/>
      <c r="WOG46" s="489"/>
      <c r="WOH46" s="489"/>
      <c r="WOI46" s="489"/>
      <c r="WOJ46" s="489"/>
      <c r="WOK46" s="489"/>
      <c r="WOL46" s="489"/>
      <c r="WOM46" s="489"/>
      <c r="WON46" s="489"/>
      <c r="WOO46" s="489"/>
      <c r="WOP46" s="489"/>
      <c r="WOQ46" s="489"/>
      <c r="WOR46" s="489"/>
      <c r="WOS46" s="489"/>
      <c r="WOT46" s="489"/>
      <c r="WOU46" s="489"/>
      <c r="WOV46" s="489"/>
      <c r="WOW46" s="489"/>
      <c r="WOX46" s="489"/>
      <c r="WOY46" s="489"/>
      <c r="WOZ46" s="489"/>
      <c r="WPA46" s="489"/>
      <c r="WPB46" s="489"/>
      <c r="WPC46" s="489"/>
      <c r="WPD46" s="489"/>
      <c r="WPE46" s="489"/>
      <c r="WPF46" s="489"/>
      <c r="WPG46" s="489"/>
      <c r="WPH46" s="489"/>
      <c r="WPI46" s="489"/>
      <c r="WPJ46" s="489"/>
      <c r="WPK46" s="489"/>
      <c r="WPL46" s="489"/>
      <c r="WPM46" s="489"/>
      <c r="WPN46" s="489"/>
      <c r="WPO46" s="489"/>
      <c r="WPP46" s="489"/>
      <c r="WPQ46" s="489"/>
      <c r="WPR46" s="489"/>
      <c r="WPS46" s="489"/>
      <c r="WPT46" s="489"/>
      <c r="WPU46" s="489"/>
      <c r="WPV46" s="489"/>
      <c r="WPW46" s="489"/>
      <c r="WPX46" s="489"/>
      <c r="WPY46" s="489"/>
      <c r="WPZ46" s="489"/>
      <c r="WQA46" s="489"/>
      <c r="WQB46" s="489"/>
      <c r="WQC46" s="489"/>
      <c r="WQD46" s="489"/>
      <c r="WQE46" s="489"/>
      <c r="WQF46" s="489"/>
      <c r="WQG46" s="489"/>
      <c r="WQH46" s="489"/>
      <c r="WQI46" s="489"/>
      <c r="WQJ46" s="489"/>
      <c r="WQK46" s="489"/>
      <c r="WQL46" s="489"/>
      <c r="WQM46" s="489"/>
      <c r="WQN46" s="489"/>
      <c r="WQO46" s="489"/>
      <c r="WQP46" s="489"/>
      <c r="WQQ46" s="489"/>
      <c r="WQR46" s="489"/>
      <c r="WQS46" s="489"/>
      <c r="WQT46" s="489"/>
      <c r="WQU46" s="489"/>
      <c r="WQV46" s="489"/>
      <c r="WQW46" s="489"/>
      <c r="WQX46" s="489"/>
      <c r="WQY46" s="489"/>
      <c r="WQZ46" s="489"/>
      <c r="WRA46" s="489"/>
      <c r="WRB46" s="489"/>
      <c r="WRC46" s="489"/>
      <c r="WRD46" s="489"/>
      <c r="WRE46" s="489"/>
      <c r="WRF46" s="489"/>
      <c r="WRG46" s="489"/>
      <c r="WRH46" s="489"/>
      <c r="WRI46" s="489"/>
      <c r="WRJ46" s="489"/>
      <c r="WRK46" s="489"/>
      <c r="WRL46" s="489"/>
      <c r="WRM46" s="489"/>
      <c r="WRN46" s="489"/>
      <c r="WRO46" s="489"/>
      <c r="WRP46" s="489"/>
      <c r="WRQ46" s="489"/>
      <c r="WRR46" s="489"/>
      <c r="WRS46" s="489"/>
      <c r="WRT46" s="489"/>
      <c r="WRU46" s="489"/>
      <c r="WRV46" s="489"/>
      <c r="WRW46" s="489"/>
      <c r="WRX46" s="489"/>
      <c r="WRY46" s="489"/>
      <c r="WRZ46" s="489"/>
      <c r="WSA46" s="489"/>
      <c r="WSB46" s="489"/>
      <c r="WSC46" s="489"/>
      <c r="WSD46" s="489"/>
      <c r="WSE46" s="489"/>
      <c r="WSF46" s="489"/>
      <c r="WSG46" s="489"/>
      <c r="WSH46" s="489"/>
      <c r="WSI46" s="489"/>
      <c r="WSJ46" s="489"/>
      <c r="WSK46" s="489"/>
      <c r="WSL46" s="489"/>
      <c r="WSM46" s="489"/>
      <c r="WSN46" s="489"/>
      <c r="WSO46" s="489"/>
      <c r="WSP46" s="489"/>
      <c r="WSQ46" s="489"/>
      <c r="WSR46" s="489"/>
      <c r="WSS46" s="489"/>
      <c r="WST46" s="489"/>
      <c r="WSU46" s="489"/>
      <c r="WSV46" s="489"/>
      <c r="WSW46" s="489"/>
      <c r="WSX46" s="489"/>
      <c r="WSY46" s="489"/>
      <c r="WSZ46" s="489"/>
      <c r="WTA46" s="489"/>
      <c r="WTB46" s="489"/>
      <c r="WTC46" s="489"/>
      <c r="WTD46" s="489"/>
      <c r="WTE46" s="489"/>
      <c r="WTF46" s="489"/>
      <c r="WTG46" s="489"/>
      <c r="WTH46" s="489"/>
      <c r="WTI46" s="489"/>
      <c r="WTJ46" s="489"/>
      <c r="WTK46" s="489"/>
      <c r="WTL46" s="489"/>
      <c r="WTM46" s="489"/>
      <c r="WTN46" s="489"/>
      <c r="WTO46" s="489"/>
      <c r="WTP46" s="489"/>
      <c r="WTQ46" s="489"/>
      <c r="WTR46" s="489"/>
      <c r="WTS46" s="489"/>
      <c r="WTT46" s="489"/>
      <c r="WTU46" s="489"/>
      <c r="WTV46" s="489"/>
      <c r="WTW46" s="489"/>
      <c r="WTX46" s="489"/>
      <c r="WTY46" s="489"/>
      <c r="WTZ46" s="489"/>
      <c r="WUA46" s="489"/>
      <c r="WUB46" s="489"/>
      <c r="WUC46" s="489"/>
      <c r="WUD46" s="489"/>
      <c r="WUE46" s="489"/>
      <c r="WUF46" s="489"/>
      <c r="WUG46" s="489"/>
      <c r="WUH46" s="489"/>
      <c r="WUI46" s="489"/>
      <c r="WUJ46" s="489"/>
      <c r="WUK46" s="489"/>
      <c r="WUL46" s="489"/>
      <c r="WUM46" s="489"/>
      <c r="WUN46" s="489"/>
      <c r="WUO46" s="489"/>
      <c r="WUP46" s="489"/>
      <c r="WUQ46" s="489"/>
      <c r="WUR46" s="489"/>
      <c r="WUS46" s="489"/>
      <c r="WUT46" s="489"/>
      <c r="WUU46" s="489"/>
      <c r="WUV46" s="489"/>
      <c r="WUW46" s="489"/>
      <c r="WUX46" s="489"/>
      <c r="WUY46" s="489"/>
      <c r="WUZ46" s="489"/>
      <c r="WVA46" s="489"/>
      <c r="WVB46" s="489"/>
      <c r="WVC46" s="489"/>
      <c r="WVD46" s="489"/>
      <c r="WVE46" s="489"/>
      <c r="WVF46" s="489"/>
      <c r="WVG46" s="489"/>
    </row>
    <row r="47" spans="2:16127" s="421" customFormat="1" ht="20.100000000000001" customHeight="1">
      <c r="AA47" s="419">
        <v>11</v>
      </c>
      <c r="AB47" s="420">
        <v>66000</v>
      </c>
      <c r="AS47" s="489"/>
      <c r="AT47" s="489"/>
      <c r="AU47" s="489"/>
      <c r="AV47" s="489"/>
      <c r="AW47" s="489"/>
      <c r="AX47" s="489"/>
      <c r="AY47" s="489"/>
      <c r="AZ47" s="489"/>
      <c r="BA47" s="489"/>
      <c r="BB47" s="489"/>
      <c r="BC47" s="489"/>
      <c r="BD47" s="489"/>
      <c r="BE47" s="489"/>
      <c r="BF47" s="489"/>
      <c r="BG47" s="489"/>
      <c r="BH47" s="489"/>
      <c r="BI47" s="489"/>
      <c r="BJ47" s="489"/>
      <c r="BK47" s="489"/>
      <c r="BL47" s="489"/>
      <c r="BM47" s="489"/>
      <c r="BN47" s="489"/>
      <c r="BO47" s="489"/>
      <c r="BP47" s="489"/>
      <c r="BQ47" s="489"/>
      <c r="BR47" s="489"/>
      <c r="BS47" s="489"/>
      <c r="BT47" s="489"/>
      <c r="BU47" s="489"/>
      <c r="BV47" s="489"/>
      <c r="BW47" s="489"/>
      <c r="BX47" s="489"/>
      <c r="BY47" s="489"/>
      <c r="BZ47" s="489"/>
      <c r="CA47" s="489"/>
      <c r="CB47" s="489"/>
      <c r="CC47" s="489"/>
      <c r="CD47" s="489"/>
      <c r="CE47" s="489"/>
      <c r="CF47" s="489"/>
      <c r="CG47" s="489"/>
      <c r="CH47" s="489"/>
      <c r="CI47" s="489"/>
      <c r="CJ47" s="489"/>
      <c r="CK47" s="489"/>
      <c r="CL47" s="489"/>
      <c r="CM47" s="489"/>
      <c r="CN47" s="489"/>
      <c r="CO47" s="489"/>
      <c r="CP47" s="489"/>
      <c r="CQ47" s="489"/>
      <c r="CR47" s="489"/>
      <c r="CS47" s="489"/>
      <c r="CT47" s="489"/>
      <c r="CU47" s="489"/>
      <c r="CV47" s="489"/>
      <c r="CW47" s="489"/>
      <c r="CX47" s="489"/>
      <c r="CY47" s="489"/>
      <c r="CZ47" s="489"/>
      <c r="DA47" s="489"/>
      <c r="DB47" s="489"/>
      <c r="DC47" s="489"/>
      <c r="DD47" s="489"/>
      <c r="DE47" s="489"/>
      <c r="DF47" s="489"/>
      <c r="DG47" s="489"/>
      <c r="DH47" s="489"/>
      <c r="DI47" s="489"/>
      <c r="DJ47" s="489"/>
      <c r="DK47" s="489"/>
      <c r="DL47" s="489"/>
      <c r="DM47" s="489"/>
      <c r="DN47" s="489"/>
      <c r="DO47" s="489"/>
      <c r="DP47" s="489"/>
      <c r="DQ47" s="489"/>
      <c r="DR47" s="489"/>
      <c r="DS47" s="489"/>
      <c r="DT47" s="489"/>
      <c r="DU47" s="489"/>
      <c r="DV47" s="489"/>
      <c r="DW47" s="489"/>
      <c r="DX47" s="489"/>
      <c r="DY47" s="489"/>
      <c r="DZ47" s="489"/>
      <c r="EA47" s="489"/>
      <c r="EB47" s="489"/>
      <c r="EC47" s="489"/>
      <c r="ED47" s="489"/>
      <c r="EE47" s="489"/>
      <c r="EF47" s="489"/>
      <c r="EG47" s="489"/>
      <c r="EH47" s="489"/>
      <c r="EI47" s="489"/>
      <c r="EJ47" s="489"/>
      <c r="EK47" s="489"/>
      <c r="EL47" s="489"/>
      <c r="EM47" s="489"/>
      <c r="EN47" s="489"/>
      <c r="EO47" s="489"/>
      <c r="EP47" s="489"/>
      <c r="EQ47" s="489"/>
      <c r="ER47" s="489"/>
      <c r="ES47" s="489"/>
      <c r="ET47" s="489"/>
      <c r="EU47" s="489"/>
      <c r="EV47" s="489"/>
      <c r="EW47" s="489"/>
      <c r="EX47" s="489"/>
      <c r="EY47" s="489"/>
      <c r="EZ47" s="489"/>
      <c r="FA47" s="489"/>
      <c r="FB47" s="489"/>
      <c r="FC47" s="489"/>
      <c r="FD47" s="489"/>
      <c r="FE47" s="489"/>
      <c r="FF47" s="489"/>
      <c r="FG47" s="489"/>
      <c r="FH47" s="489"/>
      <c r="FI47" s="489"/>
      <c r="FJ47" s="489"/>
      <c r="FK47" s="489"/>
      <c r="FL47" s="489"/>
      <c r="FM47" s="489"/>
      <c r="FN47" s="489"/>
      <c r="FO47" s="489"/>
      <c r="FP47" s="489"/>
      <c r="FQ47" s="489"/>
      <c r="FR47" s="489"/>
      <c r="FS47" s="489"/>
      <c r="FT47" s="489"/>
      <c r="FU47" s="489"/>
      <c r="FV47" s="489"/>
      <c r="FW47" s="489"/>
      <c r="FX47" s="489"/>
      <c r="FY47" s="489"/>
      <c r="FZ47" s="489"/>
      <c r="GA47" s="489"/>
      <c r="GB47" s="489"/>
      <c r="GC47" s="489"/>
      <c r="GD47" s="489"/>
      <c r="GE47" s="489"/>
      <c r="GF47" s="489"/>
      <c r="GG47" s="489"/>
      <c r="GH47" s="489"/>
      <c r="GI47" s="489"/>
      <c r="GJ47" s="489"/>
      <c r="GK47" s="489"/>
      <c r="GL47" s="489"/>
      <c r="GM47" s="489"/>
      <c r="GN47" s="489"/>
      <c r="GO47" s="489"/>
      <c r="GP47" s="489"/>
      <c r="GQ47" s="489"/>
      <c r="GR47" s="489"/>
      <c r="GS47" s="489"/>
      <c r="GT47" s="489"/>
      <c r="GU47" s="489"/>
      <c r="GV47" s="489"/>
      <c r="GW47" s="489"/>
      <c r="GX47" s="489"/>
      <c r="GY47" s="489"/>
      <c r="GZ47" s="489"/>
      <c r="HA47" s="489"/>
      <c r="HB47" s="489"/>
      <c r="HC47" s="489"/>
      <c r="HD47" s="489"/>
      <c r="HE47" s="489"/>
      <c r="HF47" s="489"/>
      <c r="HG47" s="489"/>
      <c r="HH47" s="489"/>
      <c r="HI47" s="489"/>
      <c r="HJ47" s="489"/>
      <c r="HK47" s="489"/>
      <c r="HL47" s="489"/>
      <c r="HM47" s="489"/>
      <c r="HN47" s="489"/>
      <c r="HO47" s="489"/>
      <c r="HP47" s="489"/>
      <c r="HQ47" s="489"/>
      <c r="HR47" s="489"/>
      <c r="HS47" s="489"/>
      <c r="HT47" s="489"/>
      <c r="HU47" s="489"/>
      <c r="HV47" s="489"/>
      <c r="HW47" s="489"/>
      <c r="HX47" s="489"/>
      <c r="HY47" s="489"/>
      <c r="HZ47" s="489"/>
      <c r="IA47" s="489"/>
      <c r="IB47" s="489"/>
      <c r="IC47" s="489"/>
      <c r="ID47" s="489"/>
      <c r="IE47" s="489"/>
      <c r="IF47" s="489"/>
      <c r="IG47" s="489"/>
      <c r="IH47" s="489"/>
      <c r="II47" s="489"/>
      <c r="IJ47" s="489"/>
      <c r="IK47" s="489"/>
      <c r="IL47" s="489"/>
      <c r="IM47" s="489"/>
      <c r="IN47" s="489"/>
      <c r="IO47" s="489"/>
      <c r="IP47" s="489"/>
      <c r="IQ47" s="489"/>
      <c r="IR47" s="489"/>
      <c r="IS47" s="489"/>
      <c r="IT47" s="489"/>
      <c r="IU47" s="489"/>
      <c r="IV47" s="489"/>
      <c r="IW47" s="489"/>
      <c r="IX47" s="489"/>
      <c r="IY47" s="489"/>
      <c r="IZ47" s="489"/>
      <c r="JA47" s="489"/>
      <c r="JB47" s="489"/>
      <c r="JC47" s="489"/>
      <c r="JD47" s="489"/>
      <c r="JE47" s="489"/>
      <c r="JF47" s="489"/>
      <c r="JG47" s="489"/>
      <c r="JH47" s="489"/>
      <c r="JI47" s="489"/>
      <c r="JJ47" s="489"/>
      <c r="JK47" s="489"/>
      <c r="JL47" s="489"/>
      <c r="JM47" s="489"/>
      <c r="JN47" s="489"/>
      <c r="JO47" s="489"/>
      <c r="JP47" s="489"/>
      <c r="JQ47" s="489"/>
      <c r="JR47" s="489"/>
      <c r="JS47" s="489"/>
      <c r="JT47" s="489"/>
      <c r="JU47" s="489"/>
      <c r="JV47" s="489"/>
      <c r="JW47" s="489"/>
      <c r="JX47" s="489"/>
      <c r="JY47" s="489"/>
      <c r="JZ47" s="489"/>
      <c r="KA47" s="489"/>
      <c r="KB47" s="489"/>
      <c r="KC47" s="489"/>
      <c r="KD47" s="489"/>
      <c r="KE47" s="489"/>
      <c r="KF47" s="489"/>
      <c r="KG47" s="489"/>
      <c r="KH47" s="489"/>
      <c r="KI47" s="489"/>
      <c r="KJ47" s="489"/>
      <c r="KK47" s="489"/>
      <c r="KL47" s="489"/>
      <c r="KM47" s="489"/>
      <c r="KN47" s="489"/>
      <c r="KO47" s="489"/>
      <c r="KP47" s="489"/>
      <c r="KQ47" s="489"/>
      <c r="KR47" s="489"/>
      <c r="KS47" s="489"/>
      <c r="KT47" s="489"/>
      <c r="KU47" s="489"/>
      <c r="KV47" s="489"/>
      <c r="KW47" s="489"/>
      <c r="KX47" s="489"/>
      <c r="KY47" s="489"/>
      <c r="KZ47" s="489"/>
      <c r="LA47" s="489"/>
      <c r="LB47" s="489"/>
      <c r="LC47" s="489"/>
      <c r="LD47" s="489"/>
      <c r="LE47" s="489"/>
      <c r="LF47" s="489"/>
      <c r="LG47" s="489"/>
      <c r="LH47" s="489"/>
      <c r="LI47" s="489"/>
      <c r="LJ47" s="489"/>
      <c r="LK47" s="489"/>
      <c r="LL47" s="489"/>
      <c r="LM47" s="489"/>
      <c r="LN47" s="489"/>
      <c r="LO47" s="489"/>
      <c r="LP47" s="489"/>
      <c r="LQ47" s="489"/>
      <c r="LR47" s="489"/>
      <c r="LS47" s="489"/>
      <c r="LT47" s="489"/>
      <c r="LU47" s="489"/>
      <c r="LV47" s="489"/>
      <c r="LW47" s="489"/>
      <c r="LX47" s="489"/>
      <c r="LY47" s="489"/>
      <c r="LZ47" s="489"/>
      <c r="MA47" s="489"/>
      <c r="MB47" s="489"/>
      <c r="MC47" s="489"/>
      <c r="MD47" s="489"/>
      <c r="ME47" s="489"/>
      <c r="MF47" s="489"/>
      <c r="MG47" s="489"/>
      <c r="MH47" s="489"/>
      <c r="MI47" s="489"/>
      <c r="MJ47" s="489"/>
      <c r="MK47" s="489"/>
      <c r="ML47" s="489"/>
      <c r="MM47" s="489"/>
      <c r="MN47" s="489"/>
      <c r="MO47" s="489"/>
      <c r="MP47" s="489"/>
      <c r="MQ47" s="489"/>
      <c r="MR47" s="489"/>
      <c r="MS47" s="489"/>
      <c r="MT47" s="489"/>
      <c r="MU47" s="489"/>
      <c r="MV47" s="489"/>
      <c r="MW47" s="489"/>
      <c r="MX47" s="489"/>
      <c r="MY47" s="489"/>
      <c r="MZ47" s="489"/>
      <c r="NA47" s="489"/>
      <c r="NB47" s="489"/>
      <c r="NC47" s="489"/>
      <c r="ND47" s="489"/>
      <c r="NE47" s="489"/>
      <c r="NF47" s="489"/>
      <c r="NG47" s="489"/>
      <c r="NH47" s="489"/>
      <c r="NI47" s="489"/>
      <c r="NJ47" s="489"/>
      <c r="NK47" s="489"/>
      <c r="NL47" s="489"/>
      <c r="NM47" s="489"/>
      <c r="NN47" s="489"/>
      <c r="NO47" s="489"/>
      <c r="NP47" s="489"/>
      <c r="NQ47" s="489"/>
      <c r="NR47" s="489"/>
      <c r="NS47" s="489"/>
      <c r="NT47" s="489"/>
      <c r="NU47" s="489"/>
      <c r="NV47" s="489"/>
      <c r="NW47" s="489"/>
      <c r="NX47" s="489"/>
      <c r="NY47" s="489"/>
      <c r="NZ47" s="489"/>
      <c r="OA47" s="489"/>
      <c r="OB47" s="489"/>
      <c r="OC47" s="489"/>
      <c r="OD47" s="489"/>
      <c r="OE47" s="489"/>
      <c r="OF47" s="489"/>
      <c r="OG47" s="489"/>
      <c r="OH47" s="489"/>
      <c r="OI47" s="489"/>
      <c r="OJ47" s="489"/>
      <c r="OK47" s="489"/>
      <c r="OL47" s="489"/>
      <c r="OM47" s="489"/>
      <c r="ON47" s="489"/>
      <c r="OO47" s="489"/>
      <c r="OP47" s="489"/>
      <c r="OQ47" s="489"/>
      <c r="OR47" s="489"/>
      <c r="OS47" s="489"/>
      <c r="OT47" s="489"/>
      <c r="OU47" s="489"/>
      <c r="OV47" s="489"/>
      <c r="OW47" s="489"/>
      <c r="OX47" s="489"/>
      <c r="OY47" s="489"/>
      <c r="OZ47" s="489"/>
      <c r="PA47" s="489"/>
      <c r="PB47" s="489"/>
      <c r="PC47" s="489"/>
      <c r="PD47" s="489"/>
      <c r="PE47" s="489"/>
      <c r="PF47" s="489"/>
      <c r="PG47" s="489"/>
      <c r="PH47" s="489"/>
      <c r="PI47" s="489"/>
      <c r="PJ47" s="489"/>
      <c r="PK47" s="489"/>
      <c r="PL47" s="489"/>
      <c r="PM47" s="489"/>
      <c r="PN47" s="489"/>
      <c r="PO47" s="489"/>
      <c r="PP47" s="489"/>
      <c r="PQ47" s="489"/>
      <c r="PR47" s="489"/>
      <c r="PS47" s="489"/>
      <c r="PT47" s="489"/>
      <c r="PU47" s="489"/>
      <c r="PV47" s="489"/>
      <c r="PW47" s="489"/>
      <c r="PX47" s="489"/>
      <c r="PY47" s="489"/>
      <c r="PZ47" s="489"/>
      <c r="QA47" s="489"/>
      <c r="QB47" s="489"/>
      <c r="QC47" s="489"/>
      <c r="QD47" s="489"/>
      <c r="QE47" s="489"/>
      <c r="QF47" s="489"/>
      <c r="QG47" s="489"/>
      <c r="QH47" s="489"/>
      <c r="QI47" s="489"/>
      <c r="QJ47" s="489"/>
      <c r="QK47" s="489"/>
      <c r="QL47" s="489"/>
      <c r="QM47" s="489"/>
      <c r="QN47" s="489"/>
      <c r="QO47" s="489"/>
      <c r="QP47" s="489"/>
      <c r="QQ47" s="489"/>
      <c r="QR47" s="489"/>
      <c r="QS47" s="489"/>
      <c r="QT47" s="489"/>
      <c r="QU47" s="489"/>
      <c r="QV47" s="489"/>
      <c r="QW47" s="489"/>
      <c r="QX47" s="489"/>
      <c r="QY47" s="489"/>
      <c r="QZ47" s="489"/>
      <c r="RA47" s="489"/>
      <c r="RB47" s="489"/>
      <c r="RC47" s="489"/>
      <c r="RD47" s="489"/>
      <c r="RE47" s="489"/>
      <c r="RF47" s="489"/>
      <c r="RG47" s="489"/>
      <c r="RH47" s="489"/>
      <c r="RI47" s="489"/>
      <c r="RJ47" s="489"/>
      <c r="RK47" s="489"/>
      <c r="RL47" s="489"/>
      <c r="RM47" s="489"/>
      <c r="RN47" s="489"/>
      <c r="RO47" s="489"/>
      <c r="RP47" s="489"/>
      <c r="RQ47" s="489"/>
      <c r="RR47" s="489"/>
      <c r="RS47" s="489"/>
      <c r="RT47" s="489"/>
      <c r="RU47" s="489"/>
      <c r="RV47" s="489"/>
      <c r="RW47" s="489"/>
      <c r="RX47" s="489"/>
      <c r="RY47" s="489"/>
      <c r="RZ47" s="489"/>
      <c r="SA47" s="489"/>
      <c r="SB47" s="489"/>
      <c r="SC47" s="489"/>
      <c r="SD47" s="489"/>
      <c r="SE47" s="489"/>
      <c r="SF47" s="489"/>
      <c r="SG47" s="489"/>
      <c r="SH47" s="489"/>
      <c r="SI47" s="489"/>
      <c r="SJ47" s="489"/>
      <c r="SK47" s="489"/>
      <c r="SL47" s="489"/>
      <c r="SM47" s="489"/>
      <c r="SN47" s="489"/>
      <c r="SO47" s="489"/>
      <c r="SP47" s="489"/>
      <c r="SQ47" s="489"/>
      <c r="SR47" s="489"/>
      <c r="SS47" s="489"/>
      <c r="ST47" s="489"/>
      <c r="SU47" s="489"/>
      <c r="SV47" s="489"/>
      <c r="SW47" s="489"/>
      <c r="SX47" s="489"/>
      <c r="SY47" s="489"/>
      <c r="SZ47" s="489"/>
      <c r="TA47" s="489"/>
      <c r="TB47" s="489"/>
      <c r="TC47" s="489"/>
      <c r="TD47" s="489"/>
      <c r="TE47" s="489"/>
      <c r="TF47" s="489"/>
      <c r="TG47" s="489"/>
      <c r="TH47" s="489"/>
      <c r="TI47" s="489"/>
      <c r="TJ47" s="489"/>
      <c r="TK47" s="489"/>
      <c r="TL47" s="489"/>
      <c r="TM47" s="489"/>
      <c r="TN47" s="489"/>
      <c r="TO47" s="489"/>
      <c r="TP47" s="489"/>
      <c r="TQ47" s="489"/>
      <c r="TR47" s="489"/>
      <c r="TS47" s="489"/>
      <c r="TT47" s="489"/>
      <c r="TU47" s="489"/>
      <c r="TV47" s="489"/>
      <c r="TW47" s="489"/>
      <c r="TX47" s="489"/>
      <c r="TY47" s="489"/>
      <c r="TZ47" s="489"/>
      <c r="UA47" s="489"/>
      <c r="UB47" s="489"/>
      <c r="UC47" s="489"/>
      <c r="UD47" s="489"/>
      <c r="UE47" s="489"/>
      <c r="UF47" s="489"/>
      <c r="UG47" s="489"/>
      <c r="UH47" s="489"/>
      <c r="UI47" s="489"/>
      <c r="UJ47" s="489"/>
      <c r="UK47" s="489"/>
      <c r="UL47" s="489"/>
      <c r="UM47" s="489"/>
      <c r="UN47" s="489"/>
      <c r="UO47" s="489"/>
      <c r="UP47" s="489"/>
      <c r="UQ47" s="489"/>
      <c r="UR47" s="489"/>
      <c r="US47" s="489"/>
      <c r="UT47" s="489"/>
      <c r="UU47" s="489"/>
      <c r="UV47" s="489"/>
      <c r="UW47" s="489"/>
      <c r="UX47" s="489"/>
      <c r="UY47" s="489"/>
      <c r="UZ47" s="489"/>
      <c r="VA47" s="489"/>
      <c r="VB47" s="489"/>
      <c r="VC47" s="489"/>
      <c r="VD47" s="489"/>
      <c r="VE47" s="489"/>
      <c r="VF47" s="489"/>
      <c r="VG47" s="489"/>
      <c r="VH47" s="489"/>
      <c r="VI47" s="489"/>
      <c r="VJ47" s="489"/>
      <c r="VK47" s="489"/>
      <c r="VL47" s="489"/>
      <c r="VM47" s="489"/>
      <c r="VN47" s="489"/>
      <c r="VO47" s="489"/>
      <c r="VP47" s="489"/>
      <c r="VQ47" s="489"/>
      <c r="VR47" s="489"/>
      <c r="VS47" s="489"/>
      <c r="VT47" s="489"/>
      <c r="VU47" s="489"/>
      <c r="VV47" s="489"/>
      <c r="VW47" s="489"/>
      <c r="VX47" s="489"/>
      <c r="VY47" s="489"/>
      <c r="VZ47" s="489"/>
      <c r="WA47" s="489"/>
      <c r="WB47" s="489"/>
      <c r="WC47" s="489"/>
      <c r="WD47" s="489"/>
      <c r="WE47" s="489"/>
      <c r="WF47" s="489"/>
      <c r="WG47" s="489"/>
      <c r="WH47" s="489"/>
      <c r="WI47" s="489"/>
      <c r="WJ47" s="489"/>
      <c r="WK47" s="489"/>
      <c r="WL47" s="489"/>
      <c r="WM47" s="489"/>
      <c r="WN47" s="489"/>
      <c r="WO47" s="489"/>
      <c r="WP47" s="489"/>
      <c r="WQ47" s="489"/>
      <c r="WR47" s="489"/>
      <c r="WS47" s="489"/>
      <c r="WT47" s="489"/>
      <c r="WU47" s="489"/>
      <c r="WV47" s="489"/>
      <c r="WW47" s="489"/>
      <c r="WX47" s="489"/>
      <c r="WY47" s="489"/>
      <c r="WZ47" s="489"/>
      <c r="XA47" s="489"/>
      <c r="XB47" s="489"/>
      <c r="XC47" s="489"/>
      <c r="XD47" s="489"/>
      <c r="XE47" s="489"/>
      <c r="XF47" s="489"/>
      <c r="XG47" s="489"/>
      <c r="XH47" s="489"/>
      <c r="XI47" s="489"/>
      <c r="XJ47" s="489"/>
      <c r="XK47" s="489"/>
      <c r="XL47" s="489"/>
      <c r="XM47" s="489"/>
      <c r="XN47" s="489"/>
      <c r="XO47" s="489"/>
      <c r="XP47" s="489"/>
      <c r="XQ47" s="489"/>
      <c r="XR47" s="489"/>
      <c r="XS47" s="489"/>
      <c r="XT47" s="489"/>
      <c r="XU47" s="489"/>
      <c r="XV47" s="489"/>
      <c r="XW47" s="489"/>
      <c r="XX47" s="489"/>
      <c r="XY47" s="489"/>
      <c r="XZ47" s="489"/>
      <c r="YA47" s="489"/>
      <c r="YB47" s="489"/>
      <c r="YC47" s="489"/>
      <c r="YD47" s="489"/>
      <c r="YE47" s="489"/>
      <c r="YF47" s="489"/>
      <c r="YG47" s="489"/>
      <c r="YH47" s="489"/>
      <c r="YI47" s="489"/>
      <c r="YJ47" s="489"/>
      <c r="YK47" s="489"/>
      <c r="YL47" s="489"/>
      <c r="YM47" s="489"/>
      <c r="YN47" s="489"/>
      <c r="YO47" s="489"/>
      <c r="YP47" s="489"/>
      <c r="YQ47" s="489"/>
      <c r="YR47" s="489"/>
      <c r="YS47" s="489"/>
      <c r="YT47" s="489"/>
      <c r="YU47" s="489"/>
      <c r="YV47" s="489"/>
      <c r="YW47" s="489"/>
      <c r="YX47" s="489"/>
      <c r="YY47" s="489"/>
      <c r="YZ47" s="489"/>
      <c r="ZA47" s="489"/>
      <c r="ZB47" s="489"/>
      <c r="ZC47" s="489"/>
      <c r="ZD47" s="489"/>
      <c r="ZE47" s="489"/>
      <c r="ZF47" s="489"/>
      <c r="ZG47" s="489"/>
      <c r="ZH47" s="489"/>
      <c r="ZI47" s="489"/>
      <c r="ZJ47" s="489"/>
      <c r="ZK47" s="489"/>
      <c r="ZL47" s="489"/>
      <c r="ZM47" s="489"/>
      <c r="ZN47" s="489"/>
      <c r="ZO47" s="489"/>
      <c r="ZP47" s="489"/>
      <c r="ZQ47" s="489"/>
      <c r="ZR47" s="489"/>
      <c r="ZS47" s="489"/>
      <c r="ZT47" s="489"/>
      <c r="ZU47" s="489"/>
      <c r="ZV47" s="489"/>
      <c r="ZW47" s="489"/>
      <c r="ZX47" s="489"/>
      <c r="ZY47" s="489"/>
      <c r="ZZ47" s="489"/>
      <c r="AAA47" s="489"/>
      <c r="AAB47" s="489"/>
      <c r="AAC47" s="489"/>
      <c r="AAD47" s="489"/>
      <c r="AAE47" s="489"/>
      <c r="AAF47" s="489"/>
      <c r="AAG47" s="489"/>
      <c r="AAH47" s="489"/>
      <c r="AAI47" s="489"/>
      <c r="AAJ47" s="489"/>
      <c r="AAK47" s="489"/>
      <c r="AAL47" s="489"/>
      <c r="AAM47" s="489"/>
      <c r="AAN47" s="489"/>
      <c r="AAO47" s="489"/>
      <c r="AAP47" s="489"/>
      <c r="AAQ47" s="489"/>
      <c r="AAR47" s="489"/>
      <c r="AAS47" s="489"/>
      <c r="AAT47" s="489"/>
      <c r="AAU47" s="489"/>
      <c r="AAV47" s="489"/>
      <c r="AAW47" s="489"/>
      <c r="AAX47" s="489"/>
      <c r="AAY47" s="489"/>
      <c r="AAZ47" s="489"/>
      <c r="ABA47" s="489"/>
      <c r="ABB47" s="489"/>
      <c r="ABC47" s="489"/>
      <c r="ABD47" s="489"/>
      <c r="ABE47" s="489"/>
      <c r="ABF47" s="489"/>
      <c r="ABG47" s="489"/>
      <c r="ABH47" s="489"/>
      <c r="ABI47" s="489"/>
      <c r="ABJ47" s="489"/>
      <c r="ABK47" s="489"/>
      <c r="ABL47" s="489"/>
      <c r="ABM47" s="489"/>
      <c r="ABN47" s="489"/>
      <c r="ABO47" s="489"/>
      <c r="ABP47" s="489"/>
      <c r="ABQ47" s="489"/>
      <c r="ABR47" s="489"/>
      <c r="ABS47" s="489"/>
      <c r="ABT47" s="489"/>
      <c r="ABU47" s="489"/>
      <c r="ABV47" s="489"/>
      <c r="ABW47" s="489"/>
      <c r="ABX47" s="489"/>
      <c r="ABY47" s="489"/>
      <c r="ABZ47" s="489"/>
      <c r="ACA47" s="489"/>
      <c r="ACB47" s="489"/>
      <c r="ACC47" s="489"/>
      <c r="ACD47" s="489"/>
      <c r="ACE47" s="489"/>
      <c r="ACF47" s="489"/>
      <c r="ACG47" s="489"/>
      <c r="ACH47" s="489"/>
      <c r="ACI47" s="489"/>
      <c r="ACJ47" s="489"/>
      <c r="ACK47" s="489"/>
      <c r="ACL47" s="489"/>
      <c r="ACM47" s="489"/>
      <c r="ACN47" s="489"/>
      <c r="ACO47" s="489"/>
      <c r="ACP47" s="489"/>
      <c r="ACQ47" s="489"/>
      <c r="ACR47" s="489"/>
      <c r="ACS47" s="489"/>
      <c r="ACT47" s="489"/>
      <c r="ACU47" s="489"/>
      <c r="ACV47" s="489"/>
      <c r="ACW47" s="489"/>
      <c r="ACX47" s="489"/>
      <c r="ACY47" s="489"/>
      <c r="ACZ47" s="489"/>
      <c r="ADA47" s="489"/>
      <c r="ADB47" s="489"/>
      <c r="ADC47" s="489"/>
      <c r="ADD47" s="489"/>
      <c r="ADE47" s="489"/>
      <c r="ADF47" s="489"/>
      <c r="ADG47" s="489"/>
      <c r="ADH47" s="489"/>
      <c r="ADI47" s="489"/>
      <c r="ADJ47" s="489"/>
      <c r="ADK47" s="489"/>
      <c r="ADL47" s="489"/>
      <c r="ADM47" s="489"/>
      <c r="ADN47" s="489"/>
      <c r="ADO47" s="489"/>
      <c r="ADP47" s="489"/>
      <c r="ADQ47" s="489"/>
      <c r="ADR47" s="489"/>
      <c r="ADS47" s="489"/>
      <c r="ADT47" s="489"/>
      <c r="ADU47" s="489"/>
      <c r="ADV47" s="489"/>
      <c r="ADW47" s="489"/>
      <c r="ADX47" s="489"/>
      <c r="ADY47" s="489"/>
      <c r="ADZ47" s="489"/>
      <c r="AEA47" s="489"/>
      <c r="AEB47" s="489"/>
      <c r="AEC47" s="489"/>
      <c r="AED47" s="489"/>
      <c r="AEE47" s="489"/>
      <c r="AEF47" s="489"/>
      <c r="AEG47" s="489"/>
      <c r="AEH47" s="489"/>
      <c r="AEI47" s="489"/>
      <c r="AEJ47" s="489"/>
      <c r="AEK47" s="489"/>
      <c r="AEL47" s="489"/>
      <c r="AEM47" s="489"/>
      <c r="AEN47" s="489"/>
      <c r="AEO47" s="489"/>
      <c r="AEP47" s="489"/>
      <c r="AEQ47" s="489"/>
      <c r="AER47" s="489"/>
      <c r="AES47" s="489"/>
      <c r="AET47" s="489"/>
      <c r="AEU47" s="489"/>
      <c r="AEV47" s="489"/>
      <c r="AEW47" s="489"/>
      <c r="AEX47" s="489"/>
      <c r="AEY47" s="489"/>
      <c r="AEZ47" s="489"/>
      <c r="AFA47" s="489"/>
      <c r="AFB47" s="489"/>
      <c r="AFC47" s="489"/>
      <c r="AFD47" s="489"/>
      <c r="AFE47" s="489"/>
      <c r="AFF47" s="489"/>
      <c r="AFG47" s="489"/>
      <c r="AFH47" s="489"/>
      <c r="AFI47" s="489"/>
      <c r="AFJ47" s="489"/>
      <c r="AFK47" s="489"/>
      <c r="AFL47" s="489"/>
      <c r="AFM47" s="489"/>
      <c r="AFN47" s="489"/>
      <c r="AFO47" s="489"/>
      <c r="AFP47" s="489"/>
      <c r="AFQ47" s="489"/>
      <c r="AFR47" s="489"/>
      <c r="AFS47" s="489"/>
      <c r="AFT47" s="489"/>
      <c r="AFU47" s="489"/>
      <c r="AFV47" s="489"/>
      <c r="AFW47" s="489"/>
      <c r="AFX47" s="489"/>
      <c r="AFY47" s="489"/>
      <c r="AFZ47" s="489"/>
      <c r="AGA47" s="489"/>
      <c r="AGB47" s="489"/>
      <c r="AGC47" s="489"/>
      <c r="AGD47" s="489"/>
      <c r="AGE47" s="489"/>
      <c r="AGF47" s="489"/>
      <c r="AGG47" s="489"/>
      <c r="AGH47" s="489"/>
      <c r="AGI47" s="489"/>
      <c r="AGJ47" s="489"/>
      <c r="AGK47" s="489"/>
      <c r="AGL47" s="489"/>
      <c r="AGM47" s="489"/>
      <c r="AGN47" s="489"/>
      <c r="AGO47" s="489"/>
      <c r="AGP47" s="489"/>
      <c r="AGQ47" s="489"/>
      <c r="AGR47" s="489"/>
      <c r="AGS47" s="489"/>
      <c r="AGT47" s="489"/>
      <c r="AGU47" s="489"/>
      <c r="AGV47" s="489"/>
      <c r="AGW47" s="489"/>
      <c r="AGX47" s="489"/>
      <c r="AGY47" s="489"/>
      <c r="AGZ47" s="489"/>
      <c r="AHA47" s="489"/>
      <c r="AHB47" s="489"/>
      <c r="AHC47" s="489"/>
      <c r="AHD47" s="489"/>
      <c r="AHE47" s="489"/>
      <c r="AHF47" s="489"/>
      <c r="AHG47" s="489"/>
      <c r="AHH47" s="489"/>
      <c r="AHI47" s="489"/>
      <c r="AHJ47" s="489"/>
      <c r="AHK47" s="489"/>
      <c r="AHL47" s="489"/>
      <c r="AHM47" s="489"/>
      <c r="AHN47" s="489"/>
      <c r="AHO47" s="489"/>
      <c r="AHP47" s="489"/>
      <c r="AHQ47" s="489"/>
      <c r="AHR47" s="489"/>
      <c r="AHS47" s="489"/>
      <c r="AHT47" s="489"/>
      <c r="AHU47" s="489"/>
      <c r="AHV47" s="489"/>
      <c r="AHW47" s="489"/>
      <c r="AHX47" s="489"/>
      <c r="AHY47" s="489"/>
      <c r="AHZ47" s="489"/>
      <c r="AIA47" s="489"/>
      <c r="AIB47" s="489"/>
      <c r="AIC47" s="489"/>
      <c r="AID47" s="489"/>
      <c r="AIE47" s="489"/>
      <c r="AIF47" s="489"/>
      <c r="AIG47" s="489"/>
      <c r="AIH47" s="489"/>
      <c r="AII47" s="489"/>
      <c r="AIJ47" s="489"/>
      <c r="AIK47" s="489"/>
      <c r="AIL47" s="489"/>
      <c r="AIM47" s="489"/>
      <c r="AIN47" s="489"/>
      <c r="AIO47" s="489"/>
      <c r="AIP47" s="489"/>
      <c r="AIQ47" s="489"/>
      <c r="AIR47" s="489"/>
      <c r="AIS47" s="489"/>
      <c r="AIT47" s="489"/>
      <c r="AIU47" s="489"/>
      <c r="AIV47" s="489"/>
      <c r="AIW47" s="489"/>
      <c r="AIX47" s="489"/>
      <c r="AIY47" s="489"/>
      <c r="AIZ47" s="489"/>
      <c r="AJA47" s="489"/>
      <c r="AJB47" s="489"/>
      <c r="AJC47" s="489"/>
      <c r="AJD47" s="489"/>
      <c r="AJE47" s="489"/>
      <c r="AJF47" s="489"/>
      <c r="AJG47" s="489"/>
      <c r="AJH47" s="489"/>
      <c r="AJI47" s="489"/>
      <c r="AJJ47" s="489"/>
      <c r="AJK47" s="489"/>
      <c r="AJL47" s="489"/>
      <c r="AJM47" s="489"/>
      <c r="AJN47" s="489"/>
      <c r="AJO47" s="489"/>
      <c r="AJP47" s="489"/>
      <c r="AJQ47" s="489"/>
      <c r="AJR47" s="489"/>
      <c r="AJS47" s="489"/>
      <c r="AJT47" s="489"/>
      <c r="AJU47" s="489"/>
      <c r="AJV47" s="489"/>
      <c r="AJW47" s="489"/>
      <c r="AJX47" s="489"/>
      <c r="AJY47" s="489"/>
      <c r="AJZ47" s="489"/>
      <c r="AKA47" s="489"/>
      <c r="AKB47" s="489"/>
      <c r="AKC47" s="489"/>
      <c r="AKD47" s="489"/>
      <c r="AKE47" s="489"/>
      <c r="AKF47" s="489"/>
      <c r="AKG47" s="489"/>
      <c r="AKH47" s="489"/>
      <c r="AKI47" s="489"/>
      <c r="AKJ47" s="489"/>
      <c r="AKK47" s="489"/>
      <c r="AKL47" s="489"/>
      <c r="AKM47" s="489"/>
      <c r="AKN47" s="489"/>
      <c r="AKO47" s="489"/>
      <c r="AKP47" s="489"/>
      <c r="AKQ47" s="489"/>
      <c r="AKR47" s="489"/>
      <c r="AKS47" s="489"/>
      <c r="AKT47" s="489"/>
      <c r="AKU47" s="489"/>
      <c r="AKV47" s="489"/>
      <c r="AKW47" s="489"/>
      <c r="AKX47" s="489"/>
      <c r="AKY47" s="489"/>
      <c r="AKZ47" s="489"/>
      <c r="ALA47" s="489"/>
      <c r="ALB47" s="489"/>
      <c r="ALC47" s="489"/>
      <c r="ALD47" s="489"/>
      <c r="ALE47" s="489"/>
      <c r="ALF47" s="489"/>
      <c r="ALG47" s="489"/>
      <c r="ALH47" s="489"/>
      <c r="ALI47" s="489"/>
      <c r="ALJ47" s="489"/>
      <c r="ALK47" s="489"/>
      <c r="ALL47" s="489"/>
      <c r="ALM47" s="489"/>
      <c r="ALN47" s="489"/>
      <c r="ALO47" s="489"/>
      <c r="ALP47" s="489"/>
      <c r="ALQ47" s="489"/>
      <c r="ALR47" s="489"/>
      <c r="ALS47" s="489"/>
      <c r="ALT47" s="489"/>
      <c r="ALU47" s="489"/>
      <c r="ALV47" s="489"/>
      <c r="ALW47" s="489"/>
      <c r="ALX47" s="489"/>
      <c r="ALY47" s="489"/>
      <c r="ALZ47" s="489"/>
      <c r="AMA47" s="489"/>
      <c r="AMB47" s="489"/>
      <c r="AMC47" s="489"/>
      <c r="AMD47" s="489"/>
      <c r="AME47" s="489"/>
      <c r="AMF47" s="489"/>
      <c r="AMG47" s="489"/>
      <c r="AMH47" s="489"/>
      <c r="AMI47" s="489"/>
      <c r="AMJ47" s="489"/>
      <c r="AMK47" s="489"/>
      <c r="AML47" s="489"/>
      <c r="AMM47" s="489"/>
      <c r="AMN47" s="489"/>
      <c r="AMO47" s="489"/>
      <c r="AMP47" s="489"/>
      <c r="AMQ47" s="489"/>
      <c r="AMR47" s="489"/>
      <c r="AMS47" s="489"/>
      <c r="AMT47" s="489"/>
      <c r="AMU47" s="489"/>
      <c r="AMV47" s="489"/>
      <c r="AMW47" s="489"/>
      <c r="AMX47" s="489"/>
      <c r="AMY47" s="489"/>
      <c r="AMZ47" s="489"/>
      <c r="ANA47" s="489"/>
      <c r="ANB47" s="489"/>
      <c r="ANC47" s="489"/>
      <c r="AND47" s="489"/>
      <c r="ANE47" s="489"/>
      <c r="ANF47" s="489"/>
      <c r="ANG47" s="489"/>
      <c r="ANH47" s="489"/>
      <c r="ANI47" s="489"/>
      <c r="ANJ47" s="489"/>
      <c r="ANK47" s="489"/>
      <c r="ANL47" s="489"/>
      <c r="ANM47" s="489"/>
      <c r="ANN47" s="489"/>
      <c r="ANO47" s="489"/>
      <c r="ANP47" s="489"/>
      <c r="ANQ47" s="489"/>
      <c r="ANR47" s="489"/>
      <c r="ANS47" s="489"/>
      <c r="ANT47" s="489"/>
      <c r="ANU47" s="489"/>
      <c r="ANV47" s="489"/>
      <c r="ANW47" s="489"/>
      <c r="ANX47" s="489"/>
      <c r="ANY47" s="489"/>
      <c r="ANZ47" s="489"/>
      <c r="AOA47" s="489"/>
      <c r="AOB47" s="489"/>
      <c r="AOC47" s="489"/>
      <c r="AOD47" s="489"/>
      <c r="AOE47" s="489"/>
      <c r="AOF47" s="489"/>
      <c r="AOG47" s="489"/>
      <c r="AOH47" s="489"/>
      <c r="AOI47" s="489"/>
      <c r="AOJ47" s="489"/>
      <c r="AOK47" s="489"/>
      <c r="AOL47" s="489"/>
      <c r="AOM47" s="489"/>
      <c r="AON47" s="489"/>
      <c r="AOO47" s="489"/>
      <c r="AOP47" s="489"/>
      <c r="AOQ47" s="489"/>
      <c r="AOR47" s="489"/>
      <c r="AOS47" s="489"/>
      <c r="AOT47" s="489"/>
      <c r="AOU47" s="489"/>
      <c r="AOV47" s="489"/>
      <c r="AOW47" s="489"/>
      <c r="AOX47" s="489"/>
      <c r="AOY47" s="489"/>
      <c r="AOZ47" s="489"/>
      <c r="APA47" s="489"/>
      <c r="APB47" s="489"/>
      <c r="APC47" s="489"/>
      <c r="APD47" s="489"/>
      <c r="APE47" s="489"/>
      <c r="APF47" s="489"/>
      <c r="APG47" s="489"/>
      <c r="APH47" s="489"/>
      <c r="API47" s="489"/>
      <c r="APJ47" s="489"/>
      <c r="APK47" s="489"/>
      <c r="APL47" s="489"/>
      <c r="APM47" s="489"/>
      <c r="APN47" s="489"/>
      <c r="APO47" s="489"/>
      <c r="APP47" s="489"/>
      <c r="APQ47" s="489"/>
      <c r="APR47" s="489"/>
      <c r="APS47" s="489"/>
      <c r="APT47" s="489"/>
      <c r="APU47" s="489"/>
      <c r="APV47" s="489"/>
      <c r="APW47" s="489"/>
      <c r="APX47" s="489"/>
      <c r="APY47" s="489"/>
      <c r="APZ47" s="489"/>
      <c r="AQA47" s="489"/>
      <c r="AQB47" s="489"/>
      <c r="AQC47" s="489"/>
      <c r="AQD47" s="489"/>
      <c r="AQE47" s="489"/>
      <c r="AQF47" s="489"/>
      <c r="AQG47" s="489"/>
      <c r="AQH47" s="489"/>
      <c r="AQI47" s="489"/>
      <c r="AQJ47" s="489"/>
      <c r="AQK47" s="489"/>
      <c r="AQL47" s="489"/>
      <c r="AQM47" s="489"/>
      <c r="AQN47" s="489"/>
      <c r="AQO47" s="489"/>
      <c r="AQP47" s="489"/>
      <c r="AQQ47" s="489"/>
      <c r="AQR47" s="489"/>
      <c r="AQS47" s="489"/>
      <c r="AQT47" s="489"/>
      <c r="AQU47" s="489"/>
      <c r="AQV47" s="489"/>
      <c r="AQW47" s="489"/>
      <c r="AQX47" s="489"/>
      <c r="AQY47" s="489"/>
      <c r="AQZ47" s="489"/>
      <c r="ARA47" s="489"/>
      <c r="ARB47" s="489"/>
      <c r="ARC47" s="489"/>
      <c r="ARD47" s="489"/>
      <c r="ARE47" s="489"/>
      <c r="ARF47" s="489"/>
      <c r="ARG47" s="489"/>
      <c r="ARH47" s="489"/>
      <c r="ARI47" s="489"/>
      <c r="ARJ47" s="489"/>
      <c r="ARK47" s="489"/>
      <c r="ARL47" s="489"/>
      <c r="ARM47" s="489"/>
      <c r="ARN47" s="489"/>
      <c r="ARO47" s="489"/>
      <c r="ARP47" s="489"/>
      <c r="ARQ47" s="489"/>
      <c r="ARR47" s="489"/>
      <c r="ARS47" s="489"/>
      <c r="ART47" s="489"/>
      <c r="ARU47" s="489"/>
      <c r="ARV47" s="489"/>
      <c r="ARW47" s="489"/>
      <c r="ARX47" s="489"/>
      <c r="ARY47" s="489"/>
      <c r="ARZ47" s="489"/>
      <c r="ASA47" s="489"/>
      <c r="ASB47" s="489"/>
      <c r="ASC47" s="489"/>
      <c r="ASD47" s="489"/>
      <c r="ASE47" s="489"/>
      <c r="ASF47" s="489"/>
      <c r="ASG47" s="489"/>
      <c r="ASH47" s="489"/>
      <c r="ASI47" s="489"/>
      <c r="ASJ47" s="489"/>
      <c r="ASK47" s="489"/>
      <c r="ASL47" s="489"/>
      <c r="ASM47" s="489"/>
      <c r="ASN47" s="489"/>
      <c r="ASO47" s="489"/>
      <c r="ASP47" s="489"/>
      <c r="ASQ47" s="489"/>
      <c r="ASR47" s="489"/>
      <c r="ASS47" s="489"/>
      <c r="AST47" s="489"/>
      <c r="ASU47" s="489"/>
      <c r="ASV47" s="489"/>
      <c r="ASW47" s="489"/>
      <c r="ASX47" s="489"/>
      <c r="ASY47" s="489"/>
      <c r="ASZ47" s="489"/>
      <c r="ATA47" s="489"/>
      <c r="ATB47" s="489"/>
      <c r="ATC47" s="489"/>
      <c r="ATD47" s="489"/>
      <c r="ATE47" s="489"/>
      <c r="ATF47" s="489"/>
      <c r="ATG47" s="489"/>
      <c r="ATH47" s="489"/>
      <c r="ATI47" s="489"/>
      <c r="ATJ47" s="489"/>
      <c r="ATK47" s="489"/>
      <c r="ATL47" s="489"/>
      <c r="ATM47" s="489"/>
      <c r="ATN47" s="489"/>
      <c r="ATO47" s="489"/>
      <c r="ATP47" s="489"/>
      <c r="ATQ47" s="489"/>
      <c r="ATR47" s="489"/>
      <c r="ATS47" s="489"/>
      <c r="ATT47" s="489"/>
      <c r="ATU47" s="489"/>
      <c r="ATV47" s="489"/>
      <c r="ATW47" s="489"/>
      <c r="ATX47" s="489"/>
      <c r="ATY47" s="489"/>
      <c r="ATZ47" s="489"/>
      <c r="AUA47" s="489"/>
      <c r="AUB47" s="489"/>
      <c r="AUC47" s="489"/>
      <c r="AUD47" s="489"/>
      <c r="AUE47" s="489"/>
      <c r="AUF47" s="489"/>
      <c r="AUG47" s="489"/>
      <c r="AUH47" s="489"/>
      <c r="AUI47" s="489"/>
      <c r="AUJ47" s="489"/>
      <c r="AUK47" s="489"/>
      <c r="AUL47" s="489"/>
      <c r="AUM47" s="489"/>
      <c r="AUN47" s="489"/>
      <c r="AUO47" s="489"/>
      <c r="AUP47" s="489"/>
      <c r="AUQ47" s="489"/>
      <c r="AUR47" s="489"/>
      <c r="AUS47" s="489"/>
      <c r="AUT47" s="489"/>
      <c r="AUU47" s="489"/>
      <c r="AUV47" s="489"/>
      <c r="AUW47" s="489"/>
      <c r="AUX47" s="489"/>
      <c r="AUY47" s="489"/>
      <c r="AUZ47" s="489"/>
      <c r="AVA47" s="489"/>
      <c r="AVB47" s="489"/>
      <c r="AVC47" s="489"/>
      <c r="AVD47" s="489"/>
      <c r="AVE47" s="489"/>
      <c r="AVF47" s="489"/>
      <c r="AVG47" s="489"/>
      <c r="AVH47" s="489"/>
      <c r="AVI47" s="489"/>
      <c r="AVJ47" s="489"/>
      <c r="AVK47" s="489"/>
      <c r="AVL47" s="489"/>
      <c r="AVM47" s="489"/>
      <c r="AVN47" s="489"/>
      <c r="AVO47" s="489"/>
      <c r="AVP47" s="489"/>
      <c r="AVQ47" s="489"/>
      <c r="AVR47" s="489"/>
      <c r="AVS47" s="489"/>
      <c r="AVT47" s="489"/>
      <c r="AVU47" s="489"/>
      <c r="AVV47" s="489"/>
      <c r="AVW47" s="489"/>
      <c r="AVX47" s="489"/>
      <c r="AVY47" s="489"/>
      <c r="AVZ47" s="489"/>
      <c r="AWA47" s="489"/>
      <c r="AWB47" s="489"/>
      <c r="AWC47" s="489"/>
      <c r="AWD47" s="489"/>
      <c r="AWE47" s="489"/>
      <c r="AWF47" s="489"/>
      <c r="AWG47" s="489"/>
      <c r="AWH47" s="489"/>
      <c r="AWI47" s="489"/>
      <c r="AWJ47" s="489"/>
      <c r="AWK47" s="489"/>
      <c r="AWL47" s="489"/>
      <c r="AWM47" s="489"/>
      <c r="AWN47" s="489"/>
      <c r="AWO47" s="489"/>
      <c r="AWP47" s="489"/>
      <c r="AWQ47" s="489"/>
      <c r="AWR47" s="489"/>
      <c r="AWS47" s="489"/>
      <c r="AWT47" s="489"/>
      <c r="AWU47" s="489"/>
      <c r="AWV47" s="489"/>
      <c r="AWW47" s="489"/>
      <c r="AWX47" s="489"/>
      <c r="AWY47" s="489"/>
      <c r="AWZ47" s="489"/>
      <c r="AXA47" s="489"/>
      <c r="AXB47" s="489"/>
      <c r="AXC47" s="489"/>
      <c r="AXD47" s="489"/>
      <c r="AXE47" s="489"/>
      <c r="AXF47" s="489"/>
      <c r="AXG47" s="489"/>
      <c r="AXH47" s="489"/>
      <c r="AXI47" s="489"/>
      <c r="AXJ47" s="489"/>
      <c r="AXK47" s="489"/>
      <c r="AXL47" s="489"/>
      <c r="AXM47" s="489"/>
      <c r="AXN47" s="489"/>
      <c r="AXO47" s="489"/>
      <c r="AXP47" s="489"/>
      <c r="AXQ47" s="489"/>
      <c r="AXR47" s="489"/>
      <c r="AXS47" s="489"/>
      <c r="AXT47" s="489"/>
      <c r="AXU47" s="489"/>
      <c r="AXV47" s="489"/>
      <c r="AXW47" s="489"/>
      <c r="AXX47" s="489"/>
      <c r="AXY47" s="489"/>
      <c r="AXZ47" s="489"/>
      <c r="AYA47" s="489"/>
      <c r="AYB47" s="489"/>
      <c r="AYC47" s="489"/>
      <c r="AYD47" s="489"/>
      <c r="AYE47" s="489"/>
      <c r="AYF47" s="489"/>
      <c r="AYG47" s="489"/>
      <c r="AYH47" s="489"/>
      <c r="AYI47" s="489"/>
      <c r="AYJ47" s="489"/>
      <c r="AYK47" s="489"/>
      <c r="AYL47" s="489"/>
      <c r="AYM47" s="489"/>
      <c r="AYN47" s="489"/>
      <c r="AYO47" s="489"/>
      <c r="AYP47" s="489"/>
      <c r="AYQ47" s="489"/>
      <c r="AYR47" s="489"/>
      <c r="AYS47" s="489"/>
      <c r="AYT47" s="489"/>
      <c r="AYU47" s="489"/>
      <c r="AYV47" s="489"/>
      <c r="AYW47" s="489"/>
      <c r="AYX47" s="489"/>
      <c r="AYY47" s="489"/>
      <c r="AYZ47" s="489"/>
      <c r="AZA47" s="489"/>
      <c r="AZB47" s="489"/>
      <c r="AZC47" s="489"/>
      <c r="AZD47" s="489"/>
      <c r="AZE47" s="489"/>
      <c r="AZF47" s="489"/>
      <c r="AZG47" s="489"/>
      <c r="AZH47" s="489"/>
      <c r="AZI47" s="489"/>
      <c r="AZJ47" s="489"/>
      <c r="AZK47" s="489"/>
      <c r="AZL47" s="489"/>
      <c r="AZM47" s="489"/>
      <c r="AZN47" s="489"/>
      <c r="AZO47" s="489"/>
      <c r="AZP47" s="489"/>
      <c r="AZQ47" s="489"/>
      <c r="AZR47" s="489"/>
      <c r="AZS47" s="489"/>
      <c r="AZT47" s="489"/>
      <c r="AZU47" s="489"/>
      <c r="AZV47" s="489"/>
      <c r="AZW47" s="489"/>
      <c r="AZX47" s="489"/>
      <c r="AZY47" s="489"/>
      <c r="AZZ47" s="489"/>
      <c r="BAA47" s="489"/>
      <c r="BAB47" s="489"/>
      <c r="BAC47" s="489"/>
      <c r="BAD47" s="489"/>
      <c r="BAE47" s="489"/>
      <c r="BAF47" s="489"/>
      <c r="BAG47" s="489"/>
      <c r="BAH47" s="489"/>
      <c r="BAI47" s="489"/>
      <c r="BAJ47" s="489"/>
      <c r="BAK47" s="489"/>
      <c r="BAL47" s="489"/>
      <c r="BAM47" s="489"/>
      <c r="BAN47" s="489"/>
      <c r="BAO47" s="489"/>
      <c r="BAP47" s="489"/>
      <c r="BAQ47" s="489"/>
      <c r="BAR47" s="489"/>
      <c r="BAS47" s="489"/>
      <c r="BAT47" s="489"/>
      <c r="BAU47" s="489"/>
      <c r="BAV47" s="489"/>
      <c r="BAW47" s="489"/>
      <c r="BAX47" s="489"/>
      <c r="BAY47" s="489"/>
      <c r="BAZ47" s="489"/>
      <c r="BBA47" s="489"/>
      <c r="BBB47" s="489"/>
      <c r="BBC47" s="489"/>
      <c r="BBD47" s="489"/>
      <c r="BBE47" s="489"/>
      <c r="BBF47" s="489"/>
      <c r="BBG47" s="489"/>
      <c r="BBH47" s="489"/>
      <c r="BBI47" s="489"/>
      <c r="BBJ47" s="489"/>
      <c r="BBK47" s="489"/>
      <c r="BBL47" s="489"/>
      <c r="BBM47" s="489"/>
      <c r="BBN47" s="489"/>
      <c r="BBO47" s="489"/>
      <c r="BBP47" s="489"/>
      <c r="BBQ47" s="489"/>
      <c r="BBR47" s="489"/>
      <c r="BBS47" s="489"/>
      <c r="BBT47" s="489"/>
      <c r="BBU47" s="489"/>
      <c r="BBV47" s="489"/>
      <c r="BBW47" s="489"/>
      <c r="BBX47" s="489"/>
      <c r="BBY47" s="489"/>
      <c r="BBZ47" s="489"/>
      <c r="BCA47" s="489"/>
      <c r="BCB47" s="489"/>
      <c r="BCC47" s="489"/>
      <c r="BCD47" s="489"/>
      <c r="BCE47" s="489"/>
      <c r="BCF47" s="489"/>
      <c r="BCG47" s="489"/>
      <c r="BCH47" s="489"/>
      <c r="BCI47" s="489"/>
      <c r="BCJ47" s="489"/>
      <c r="BCK47" s="489"/>
      <c r="BCL47" s="489"/>
      <c r="BCM47" s="489"/>
      <c r="BCN47" s="489"/>
      <c r="BCO47" s="489"/>
      <c r="BCP47" s="489"/>
      <c r="BCQ47" s="489"/>
      <c r="BCR47" s="489"/>
      <c r="BCS47" s="489"/>
      <c r="BCT47" s="489"/>
      <c r="BCU47" s="489"/>
      <c r="BCV47" s="489"/>
      <c r="BCW47" s="489"/>
      <c r="BCX47" s="489"/>
      <c r="BCY47" s="489"/>
      <c r="BCZ47" s="489"/>
      <c r="BDA47" s="489"/>
      <c r="BDB47" s="489"/>
      <c r="BDC47" s="489"/>
      <c r="BDD47" s="489"/>
      <c r="BDE47" s="489"/>
      <c r="BDF47" s="489"/>
      <c r="BDG47" s="489"/>
      <c r="BDH47" s="489"/>
      <c r="BDI47" s="489"/>
      <c r="BDJ47" s="489"/>
      <c r="BDK47" s="489"/>
      <c r="BDL47" s="489"/>
      <c r="BDM47" s="489"/>
      <c r="BDN47" s="489"/>
      <c r="BDO47" s="489"/>
      <c r="BDP47" s="489"/>
      <c r="BDQ47" s="489"/>
      <c r="BDR47" s="489"/>
      <c r="BDS47" s="489"/>
      <c r="BDT47" s="489"/>
      <c r="BDU47" s="489"/>
      <c r="BDV47" s="489"/>
      <c r="BDW47" s="489"/>
      <c r="BDX47" s="489"/>
      <c r="BDY47" s="489"/>
      <c r="BDZ47" s="489"/>
      <c r="BEA47" s="489"/>
      <c r="BEB47" s="489"/>
      <c r="BEC47" s="489"/>
      <c r="BED47" s="489"/>
      <c r="BEE47" s="489"/>
      <c r="BEF47" s="489"/>
      <c r="BEG47" s="489"/>
      <c r="BEH47" s="489"/>
      <c r="BEI47" s="489"/>
      <c r="BEJ47" s="489"/>
      <c r="BEK47" s="489"/>
      <c r="BEL47" s="489"/>
      <c r="BEM47" s="489"/>
      <c r="BEN47" s="489"/>
      <c r="BEO47" s="489"/>
      <c r="BEP47" s="489"/>
      <c r="BEQ47" s="489"/>
      <c r="BER47" s="489"/>
      <c r="BES47" s="489"/>
      <c r="BET47" s="489"/>
      <c r="BEU47" s="489"/>
      <c r="BEV47" s="489"/>
      <c r="BEW47" s="489"/>
      <c r="BEX47" s="489"/>
      <c r="BEY47" s="489"/>
      <c r="BEZ47" s="489"/>
      <c r="BFA47" s="489"/>
      <c r="BFB47" s="489"/>
      <c r="BFC47" s="489"/>
      <c r="BFD47" s="489"/>
      <c r="BFE47" s="489"/>
      <c r="BFF47" s="489"/>
      <c r="BFG47" s="489"/>
      <c r="BFH47" s="489"/>
      <c r="BFI47" s="489"/>
      <c r="BFJ47" s="489"/>
      <c r="BFK47" s="489"/>
      <c r="BFL47" s="489"/>
      <c r="BFM47" s="489"/>
      <c r="BFN47" s="489"/>
      <c r="BFO47" s="489"/>
      <c r="BFP47" s="489"/>
      <c r="BFQ47" s="489"/>
      <c r="BFR47" s="489"/>
      <c r="BFS47" s="489"/>
      <c r="BFT47" s="489"/>
      <c r="BFU47" s="489"/>
      <c r="BFV47" s="489"/>
      <c r="BFW47" s="489"/>
      <c r="BFX47" s="489"/>
      <c r="BFY47" s="489"/>
      <c r="BFZ47" s="489"/>
      <c r="BGA47" s="489"/>
      <c r="BGB47" s="489"/>
      <c r="BGC47" s="489"/>
      <c r="BGD47" s="489"/>
      <c r="BGE47" s="489"/>
      <c r="BGF47" s="489"/>
      <c r="BGG47" s="489"/>
      <c r="BGH47" s="489"/>
      <c r="BGI47" s="489"/>
      <c r="BGJ47" s="489"/>
      <c r="BGK47" s="489"/>
      <c r="BGL47" s="489"/>
      <c r="BGM47" s="489"/>
      <c r="BGN47" s="489"/>
      <c r="BGO47" s="489"/>
      <c r="BGP47" s="489"/>
      <c r="BGQ47" s="489"/>
      <c r="BGR47" s="489"/>
      <c r="BGS47" s="489"/>
      <c r="BGT47" s="489"/>
      <c r="BGU47" s="489"/>
      <c r="BGV47" s="489"/>
      <c r="BGW47" s="489"/>
      <c r="BGX47" s="489"/>
      <c r="BGY47" s="489"/>
      <c r="BGZ47" s="489"/>
      <c r="BHA47" s="489"/>
      <c r="BHB47" s="489"/>
      <c r="BHC47" s="489"/>
      <c r="BHD47" s="489"/>
      <c r="BHE47" s="489"/>
      <c r="BHF47" s="489"/>
      <c r="BHG47" s="489"/>
      <c r="BHH47" s="489"/>
      <c r="BHI47" s="489"/>
      <c r="BHJ47" s="489"/>
      <c r="BHK47" s="489"/>
      <c r="BHL47" s="489"/>
      <c r="BHM47" s="489"/>
      <c r="BHN47" s="489"/>
      <c r="BHO47" s="489"/>
      <c r="BHP47" s="489"/>
      <c r="BHQ47" s="489"/>
      <c r="BHR47" s="489"/>
      <c r="BHS47" s="489"/>
      <c r="BHT47" s="489"/>
      <c r="BHU47" s="489"/>
      <c r="BHV47" s="489"/>
      <c r="BHW47" s="489"/>
      <c r="BHX47" s="489"/>
      <c r="BHY47" s="489"/>
      <c r="BHZ47" s="489"/>
      <c r="BIA47" s="489"/>
      <c r="BIB47" s="489"/>
      <c r="BIC47" s="489"/>
      <c r="BID47" s="489"/>
      <c r="BIE47" s="489"/>
      <c r="BIF47" s="489"/>
      <c r="BIG47" s="489"/>
      <c r="BIH47" s="489"/>
      <c r="BII47" s="489"/>
      <c r="BIJ47" s="489"/>
      <c r="BIK47" s="489"/>
      <c r="BIL47" s="489"/>
      <c r="BIM47" s="489"/>
      <c r="BIN47" s="489"/>
      <c r="BIO47" s="489"/>
      <c r="BIP47" s="489"/>
      <c r="BIQ47" s="489"/>
      <c r="BIR47" s="489"/>
      <c r="BIS47" s="489"/>
      <c r="BIT47" s="489"/>
      <c r="BIU47" s="489"/>
      <c r="BIV47" s="489"/>
      <c r="BIW47" s="489"/>
      <c r="BIX47" s="489"/>
      <c r="BIY47" s="489"/>
      <c r="BIZ47" s="489"/>
      <c r="BJA47" s="489"/>
      <c r="BJB47" s="489"/>
      <c r="BJC47" s="489"/>
      <c r="BJD47" s="489"/>
      <c r="BJE47" s="489"/>
      <c r="BJF47" s="489"/>
      <c r="BJG47" s="489"/>
      <c r="BJH47" s="489"/>
      <c r="BJI47" s="489"/>
      <c r="BJJ47" s="489"/>
      <c r="BJK47" s="489"/>
      <c r="BJL47" s="489"/>
      <c r="BJM47" s="489"/>
      <c r="BJN47" s="489"/>
      <c r="BJO47" s="489"/>
      <c r="BJP47" s="489"/>
      <c r="BJQ47" s="489"/>
      <c r="BJR47" s="489"/>
      <c r="BJS47" s="489"/>
      <c r="BJT47" s="489"/>
      <c r="BJU47" s="489"/>
      <c r="BJV47" s="489"/>
      <c r="BJW47" s="489"/>
      <c r="BJX47" s="489"/>
      <c r="BJY47" s="489"/>
      <c r="BJZ47" s="489"/>
      <c r="BKA47" s="489"/>
      <c r="BKB47" s="489"/>
      <c r="BKC47" s="489"/>
      <c r="BKD47" s="489"/>
      <c r="BKE47" s="489"/>
      <c r="BKF47" s="489"/>
      <c r="BKG47" s="489"/>
      <c r="BKH47" s="489"/>
      <c r="BKI47" s="489"/>
      <c r="BKJ47" s="489"/>
      <c r="BKK47" s="489"/>
      <c r="BKL47" s="489"/>
      <c r="BKM47" s="489"/>
      <c r="BKN47" s="489"/>
      <c r="BKO47" s="489"/>
      <c r="BKP47" s="489"/>
      <c r="BKQ47" s="489"/>
      <c r="BKR47" s="489"/>
      <c r="BKS47" s="489"/>
      <c r="BKT47" s="489"/>
      <c r="BKU47" s="489"/>
      <c r="BKV47" s="489"/>
      <c r="BKW47" s="489"/>
      <c r="BKX47" s="489"/>
      <c r="BKY47" s="489"/>
      <c r="BKZ47" s="489"/>
      <c r="BLA47" s="489"/>
      <c r="BLB47" s="489"/>
      <c r="BLC47" s="489"/>
      <c r="BLD47" s="489"/>
      <c r="BLE47" s="489"/>
      <c r="BLF47" s="489"/>
      <c r="BLG47" s="489"/>
      <c r="BLH47" s="489"/>
      <c r="BLI47" s="489"/>
      <c r="BLJ47" s="489"/>
      <c r="BLK47" s="489"/>
      <c r="BLL47" s="489"/>
      <c r="BLM47" s="489"/>
      <c r="BLN47" s="489"/>
      <c r="BLO47" s="489"/>
      <c r="BLP47" s="489"/>
      <c r="BLQ47" s="489"/>
      <c r="BLR47" s="489"/>
      <c r="BLS47" s="489"/>
      <c r="BLT47" s="489"/>
      <c r="BLU47" s="489"/>
      <c r="BLV47" s="489"/>
      <c r="BLW47" s="489"/>
      <c r="BLX47" s="489"/>
      <c r="BLY47" s="489"/>
      <c r="BLZ47" s="489"/>
      <c r="BMA47" s="489"/>
      <c r="BMB47" s="489"/>
      <c r="BMC47" s="489"/>
      <c r="BMD47" s="489"/>
      <c r="BME47" s="489"/>
      <c r="BMF47" s="489"/>
      <c r="BMG47" s="489"/>
      <c r="BMH47" s="489"/>
      <c r="BMI47" s="489"/>
      <c r="BMJ47" s="489"/>
      <c r="BMK47" s="489"/>
      <c r="BML47" s="489"/>
      <c r="BMM47" s="489"/>
      <c r="BMN47" s="489"/>
      <c r="BMO47" s="489"/>
      <c r="BMP47" s="489"/>
      <c r="BMQ47" s="489"/>
      <c r="BMR47" s="489"/>
      <c r="BMS47" s="489"/>
      <c r="BMT47" s="489"/>
      <c r="BMU47" s="489"/>
      <c r="BMV47" s="489"/>
      <c r="BMW47" s="489"/>
      <c r="BMX47" s="489"/>
      <c r="BMY47" s="489"/>
      <c r="BMZ47" s="489"/>
      <c r="BNA47" s="489"/>
      <c r="BNB47" s="489"/>
      <c r="BNC47" s="489"/>
      <c r="BND47" s="489"/>
      <c r="BNE47" s="489"/>
      <c r="BNF47" s="489"/>
      <c r="BNG47" s="489"/>
      <c r="BNH47" s="489"/>
      <c r="BNI47" s="489"/>
      <c r="BNJ47" s="489"/>
      <c r="BNK47" s="489"/>
      <c r="BNL47" s="489"/>
      <c r="BNM47" s="489"/>
      <c r="BNN47" s="489"/>
      <c r="BNO47" s="489"/>
      <c r="BNP47" s="489"/>
      <c r="BNQ47" s="489"/>
      <c r="BNR47" s="489"/>
      <c r="BNS47" s="489"/>
      <c r="BNT47" s="489"/>
      <c r="BNU47" s="489"/>
      <c r="BNV47" s="489"/>
      <c r="BNW47" s="489"/>
      <c r="BNX47" s="489"/>
      <c r="BNY47" s="489"/>
      <c r="BNZ47" s="489"/>
      <c r="BOA47" s="489"/>
      <c r="BOB47" s="489"/>
      <c r="BOC47" s="489"/>
      <c r="BOD47" s="489"/>
      <c r="BOE47" s="489"/>
      <c r="BOF47" s="489"/>
      <c r="BOG47" s="489"/>
      <c r="BOH47" s="489"/>
      <c r="BOI47" s="489"/>
      <c r="BOJ47" s="489"/>
      <c r="BOK47" s="489"/>
      <c r="BOL47" s="489"/>
      <c r="BOM47" s="489"/>
      <c r="BON47" s="489"/>
      <c r="BOO47" s="489"/>
      <c r="BOP47" s="489"/>
      <c r="BOQ47" s="489"/>
      <c r="BOR47" s="489"/>
      <c r="BOS47" s="489"/>
      <c r="BOT47" s="489"/>
      <c r="BOU47" s="489"/>
      <c r="BOV47" s="489"/>
      <c r="BOW47" s="489"/>
      <c r="BOX47" s="489"/>
      <c r="BOY47" s="489"/>
      <c r="BOZ47" s="489"/>
      <c r="BPA47" s="489"/>
      <c r="BPB47" s="489"/>
      <c r="BPC47" s="489"/>
      <c r="BPD47" s="489"/>
      <c r="BPE47" s="489"/>
      <c r="BPF47" s="489"/>
      <c r="BPG47" s="489"/>
      <c r="BPH47" s="489"/>
      <c r="BPI47" s="489"/>
      <c r="BPJ47" s="489"/>
      <c r="BPK47" s="489"/>
      <c r="BPL47" s="489"/>
      <c r="BPM47" s="489"/>
      <c r="BPN47" s="489"/>
      <c r="BPO47" s="489"/>
      <c r="BPP47" s="489"/>
      <c r="BPQ47" s="489"/>
      <c r="BPR47" s="489"/>
      <c r="BPS47" s="489"/>
      <c r="BPT47" s="489"/>
      <c r="BPU47" s="489"/>
      <c r="BPV47" s="489"/>
      <c r="BPW47" s="489"/>
      <c r="BPX47" s="489"/>
      <c r="BPY47" s="489"/>
      <c r="BPZ47" s="489"/>
      <c r="BQA47" s="489"/>
      <c r="BQB47" s="489"/>
      <c r="BQC47" s="489"/>
      <c r="BQD47" s="489"/>
      <c r="BQE47" s="489"/>
      <c r="BQF47" s="489"/>
      <c r="BQG47" s="489"/>
      <c r="BQH47" s="489"/>
      <c r="BQI47" s="489"/>
      <c r="BQJ47" s="489"/>
      <c r="BQK47" s="489"/>
      <c r="BQL47" s="489"/>
      <c r="BQM47" s="489"/>
      <c r="BQN47" s="489"/>
      <c r="BQO47" s="489"/>
      <c r="BQP47" s="489"/>
      <c r="BQQ47" s="489"/>
      <c r="BQR47" s="489"/>
      <c r="BQS47" s="489"/>
      <c r="BQT47" s="489"/>
      <c r="BQU47" s="489"/>
      <c r="BQV47" s="489"/>
      <c r="BQW47" s="489"/>
      <c r="BQX47" s="489"/>
      <c r="BQY47" s="489"/>
      <c r="BQZ47" s="489"/>
      <c r="BRA47" s="489"/>
      <c r="BRB47" s="489"/>
      <c r="BRC47" s="489"/>
      <c r="BRD47" s="489"/>
      <c r="BRE47" s="489"/>
      <c r="BRF47" s="489"/>
      <c r="BRG47" s="489"/>
      <c r="BRH47" s="489"/>
      <c r="BRI47" s="489"/>
      <c r="BRJ47" s="489"/>
      <c r="BRK47" s="489"/>
      <c r="BRL47" s="489"/>
      <c r="BRM47" s="489"/>
      <c r="BRN47" s="489"/>
      <c r="BRO47" s="489"/>
      <c r="BRP47" s="489"/>
      <c r="BRQ47" s="489"/>
      <c r="BRR47" s="489"/>
      <c r="BRS47" s="489"/>
      <c r="BRT47" s="489"/>
      <c r="BRU47" s="489"/>
      <c r="BRV47" s="489"/>
      <c r="BRW47" s="489"/>
      <c r="BRX47" s="489"/>
      <c r="BRY47" s="489"/>
      <c r="BRZ47" s="489"/>
      <c r="BSA47" s="489"/>
      <c r="BSB47" s="489"/>
      <c r="BSC47" s="489"/>
      <c r="BSD47" s="489"/>
      <c r="BSE47" s="489"/>
      <c r="BSF47" s="489"/>
      <c r="BSG47" s="489"/>
      <c r="BSH47" s="489"/>
      <c r="BSI47" s="489"/>
      <c r="BSJ47" s="489"/>
      <c r="BSK47" s="489"/>
      <c r="BSL47" s="489"/>
      <c r="BSM47" s="489"/>
      <c r="BSN47" s="489"/>
      <c r="BSO47" s="489"/>
      <c r="BSP47" s="489"/>
      <c r="BSQ47" s="489"/>
      <c r="BSR47" s="489"/>
      <c r="BSS47" s="489"/>
      <c r="BST47" s="489"/>
      <c r="BSU47" s="489"/>
      <c r="BSV47" s="489"/>
      <c r="BSW47" s="489"/>
      <c r="BSX47" s="489"/>
      <c r="BSY47" s="489"/>
      <c r="BSZ47" s="489"/>
      <c r="BTA47" s="489"/>
      <c r="BTB47" s="489"/>
      <c r="BTC47" s="489"/>
      <c r="BTD47" s="489"/>
      <c r="BTE47" s="489"/>
      <c r="BTF47" s="489"/>
      <c r="BTG47" s="489"/>
      <c r="BTH47" s="489"/>
      <c r="BTI47" s="489"/>
      <c r="BTJ47" s="489"/>
      <c r="BTK47" s="489"/>
      <c r="BTL47" s="489"/>
      <c r="BTM47" s="489"/>
      <c r="BTN47" s="489"/>
      <c r="BTO47" s="489"/>
      <c r="BTP47" s="489"/>
      <c r="BTQ47" s="489"/>
      <c r="BTR47" s="489"/>
      <c r="BTS47" s="489"/>
      <c r="BTT47" s="489"/>
      <c r="BTU47" s="489"/>
      <c r="BTV47" s="489"/>
      <c r="BTW47" s="489"/>
      <c r="BTX47" s="489"/>
      <c r="BTY47" s="489"/>
      <c r="BTZ47" s="489"/>
      <c r="BUA47" s="489"/>
      <c r="BUB47" s="489"/>
      <c r="BUC47" s="489"/>
      <c r="BUD47" s="489"/>
      <c r="BUE47" s="489"/>
      <c r="BUF47" s="489"/>
      <c r="BUG47" s="489"/>
      <c r="BUH47" s="489"/>
      <c r="BUI47" s="489"/>
      <c r="BUJ47" s="489"/>
      <c r="BUK47" s="489"/>
      <c r="BUL47" s="489"/>
      <c r="BUM47" s="489"/>
      <c r="BUN47" s="489"/>
      <c r="BUO47" s="489"/>
      <c r="BUP47" s="489"/>
      <c r="BUQ47" s="489"/>
      <c r="BUR47" s="489"/>
      <c r="BUS47" s="489"/>
      <c r="BUT47" s="489"/>
      <c r="BUU47" s="489"/>
      <c r="BUV47" s="489"/>
      <c r="BUW47" s="489"/>
      <c r="BUX47" s="489"/>
      <c r="BUY47" s="489"/>
      <c r="BUZ47" s="489"/>
      <c r="BVA47" s="489"/>
      <c r="BVB47" s="489"/>
      <c r="BVC47" s="489"/>
      <c r="BVD47" s="489"/>
      <c r="BVE47" s="489"/>
      <c r="BVF47" s="489"/>
      <c r="BVG47" s="489"/>
      <c r="BVH47" s="489"/>
      <c r="BVI47" s="489"/>
      <c r="BVJ47" s="489"/>
      <c r="BVK47" s="489"/>
      <c r="BVL47" s="489"/>
      <c r="BVM47" s="489"/>
      <c r="BVN47" s="489"/>
      <c r="BVO47" s="489"/>
      <c r="BVP47" s="489"/>
      <c r="BVQ47" s="489"/>
      <c r="BVR47" s="489"/>
      <c r="BVS47" s="489"/>
      <c r="BVT47" s="489"/>
      <c r="BVU47" s="489"/>
      <c r="BVV47" s="489"/>
      <c r="BVW47" s="489"/>
      <c r="BVX47" s="489"/>
      <c r="BVY47" s="489"/>
      <c r="BVZ47" s="489"/>
      <c r="BWA47" s="489"/>
      <c r="BWB47" s="489"/>
      <c r="BWC47" s="489"/>
      <c r="BWD47" s="489"/>
      <c r="BWE47" s="489"/>
      <c r="BWF47" s="489"/>
      <c r="BWG47" s="489"/>
      <c r="BWH47" s="489"/>
      <c r="BWI47" s="489"/>
      <c r="BWJ47" s="489"/>
      <c r="BWK47" s="489"/>
      <c r="BWL47" s="489"/>
      <c r="BWM47" s="489"/>
      <c r="BWN47" s="489"/>
      <c r="BWO47" s="489"/>
      <c r="BWP47" s="489"/>
      <c r="BWQ47" s="489"/>
      <c r="BWR47" s="489"/>
      <c r="BWS47" s="489"/>
      <c r="BWT47" s="489"/>
      <c r="BWU47" s="489"/>
      <c r="BWV47" s="489"/>
      <c r="BWW47" s="489"/>
      <c r="BWX47" s="489"/>
      <c r="BWY47" s="489"/>
      <c r="BWZ47" s="489"/>
      <c r="BXA47" s="489"/>
      <c r="BXB47" s="489"/>
      <c r="BXC47" s="489"/>
      <c r="BXD47" s="489"/>
      <c r="BXE47" s="489"/>
      <c r="BXF47" s="489"/>
      <c r="BXG47" s="489"/>
      <c r="BXH47" s="489"/>
      <c r="BXI47" s="489"/>
      <c r="BXJ47" s="489"/>
      <c r="BXK47" s="489"/>
      <c r="BXL47" s="489"/>
      <c r="BXM47" s="489"/>
      <c r="BXN47" s="489"/>
      <c r="BXO47" s="489"/>
      <c r="BXP47" s="489"/>
      <c r="BXQ47" s="489"/>
      <c r="BXR47" s="489"/>
      <c r="BXS47" s="489"/>
      <c r="BXT47" s="489"/>
      <c r="BXU47" s="489"/>
      <c r="BXV47" s="489"/>
      <c r="BXW47" s="489"/>
      <c r="BXX47" s="489"/>
      <c r="BXY47" s="489"/>
      <c r="BXZ47" s="489"/>
      <c r="BYA47" s="489"/>
      <c r="BYB47" s="489"/>
      <c r="BYC47" s="489"/>
      <c r="BYD47" s="489"/>
      <c r="BYE47" s="489"/>
      <c r="BYF47" s="489"/>
      <c r="BYG47" s="489"/>
      <c r="BYH47" s="489"/>
      <c r="BYI47" s="489"/>
      <c r="BYJ47" s="489"/>
      <c r="BYK47" s="489"/>
      <c r="BYL47" s="489"/>
      <c r="BYM47" s="489"/>
      <c r="BYN47" s="489"/>
      <c r="BYO47" s="489"/>
      <c r="BYP47" s="489"/>
      <c r="BYQ47" s="489"/>
      <c r="BYR47" s="489"/>
      <c r="BYS47" s="489"/>
      <c r="BYT47" s="489"/>
      <c r="BYU47" s="489"/>
      <c r="BYV47" s="489"/>
      <c r="BYW47" s="489"/>
      <c r="BYX47" s="489"/>
      <c r="BYY47" s="489"/>
      <c r="BYZ47" s="489"/>
      <c r="BZA47" s="489"/>
      <c r="BZB47" s="489"/>
      <c r="BZC47" s="489"/>
      <c r="BZD47" s="489"/>
      <c r="BZE47" s="489"/>
      <c r="BZF47" s="489"/>
      <c r="BZG47" s="489"/>
      <c r="BZH47" s="489"/>
      <c r="BZI47" s="489"/>
      <c r="BZJ47" s="489"/>
      <c r="BZK47" s="489"/>
      <c r="BZL47" s="489"/>
      <c r="BZM47" s="489"/>
      <c r="BZN47" s="489"/>
      <c r="BZO47" s="489"/>
      <c r="BZP47" s="489"/>
      <c r="BZQ47" s="489"/>
      <c r="BZR47" s="489"/>
      <c r="BZS47" s="489"/>
      <c r="BZT47" s="489"/>
      <c r="BZU47" s="489"/>
      <c r="BZV47" s="489"/>
      <c r="BZW47" s="489"/>
      <c r="BZX47" s="489"/>
      <c r="BZY47" s="489"/>
      <c r="BZZ47" s="489"/>
      <c r="CAA47" s="489"/>
      <c r="CAB47" s="489"/>
      <c r="CAC47" s="489"/>
      <c r="CAD47" s="489"/>
      <c r="CAE47" s="489"/>
      <c r="CAF47" s="489"/>
      <c r="CAG47" s="489"/>
      <c r="CAH47" s="489"/>
      <c r="CAI47" s="489"/>
      <c r="CAJ47" s="489"/>
      <c r="CAK47" s="489"/>
      <c r="CAL47" s="489"/>
      <c r="CAM47" s="489"/>
      <c r="CAN47" s="489"/>
      <c r="CAO47" s="489"/>
      <c r="CAP47" s="489"/>
      <c r="CAQ47" s="489"/>
      <c r="CAR47" s="489"/>
      <c r="CAS47" s="489"/>
      <c r="CAT47" s="489"/>
      <c r="CAU47" s="489"/>
      <c r="CAV47" s="489"/>
      <c r="CAW47" s="489"/>
      <c r="CAX47" s="489"/>
      <c r="CAY47" s="489"/>
      <c r="CAZ47" s="489"/>
      <c r="CBA47" s="489"/>
      <c r="CBB47" s="489"/>
      <c r="CBC47" s="489"/>
      <c r="CBD47" s="489"/>
      <c r="CBE47" s="489"/>
      <c r="CBF47" s="489"/>
      <c r="CBG47" s="489"/>
      <c r="CBH47" s="489"/>
      <c r="CBI47" s="489"/>
      <c r="CBJ47" s="489"/>
      <c r="CBK47" s="489"/>
      <c r="CBL47" s="489"/>
      <c r="CBM47" s="489"/>
      <c r="CBN47" s="489"/>
      <c r="CBO47" s="489"/>
      <c r="CBP47" s="489"/>
      <c r="CBQ47" s="489"/>
      <c r="CBR47" s="489"/>
      <c r="CBS47" s="489"/>
      <c r="CBT47" s="489"/>
      <c r="CBU47" s="489"/>
      <c r="CBV47" s="489"/>
      <c r="CBW47" s="489"/>
      <c r="CBX47" s="489"/>
      <c r="CBY47" s="489"/>
      <c r="CBZ47" s="489"/>
      <c r="CCA47" s="489"/>
      <c r="CCB47" s="489"/>
      <c r="CCC47" s="489"/>
      <c r="CCD47" s="489"/>
      <c r="CCE47" s="489"/>
      <c r="CCF47" s="489"/>
      <c r="CCG47" s="489"/>
      <c r="CCH47" s="489"/>
      <c r="CCI47" s="489"/>
      <c r="CCJ47" s="489"/>
      <c r="CCK47" s="489"/>
      <c r="CCL47" s="489"/>
      <c r="CCM47" s="489"/>
      <c r="CCN47" s="489"/>
      <c r="CCO47" s="489"/>
      <c r="CCP47" s="489"/>
      <c r="CCQ47" s="489"/>
      <c r="CCR47" s="489"/>
      <c r="CCS47" s="489"/>
      <c r="CCT47" s="489"/>
      <c r="CCU47" s="489"/>
      <c r="CCV47" s="489"/>
      <c r="CCW47" s="489"/>
      <c r="CCX47" s="489"/>
      <c r="CCY47" s="489"/>
      <c r="CCZ47" s="489"/>
      <c r="CDA47" s="489"/>
      <c r="CDB47" s="489"/>
      <c r="CDC47" s="489"/>
      <c r="CDD47" s="489"/>
      <c r="CDE47" s="489"/>
      <c r="CDF47" s="489"/>
      <c r="CDG47" s="489"/>
      <c r="CDH47" s="489"/>
      <c r="CDI47" s="489"/>
      <c r="CDJ47" s="489"/>
      <c r="CDK47" s="489"/>
      <c r="CDL47" s="489"/>
      <c r="CDM47" s="489"/>
      <c r="CDN47" s="489"/>
      <c r="CDO47" s="489"/>
      <c r="CDP47" s="489"/>
      <c r="CDQ47" s="489"/>
      <c r="CDR47" s="489"/>
      <c r="CDS47" s="489"/>
      <c r="CDT47" s="489"/>
      <c r="CDU47" s="489"/>
      <c r="CDV47" s="489"/>
      <c r="CDW47" s="489"/>
      <c r="CDX47" s="489"/>
      <c r="CDY47" s="489"/>
      <c r="CDZ47" s="489"/>
      <c r="CEA47" s="489"/>
      <c r="CEB47" s="489"/>
      <c r="CEC47" s="489"/>
      <c r="CED47" s="489"/>
      <c r="CEE47" s="489"/>
      <c r="CEF47" s="489"/>
      <c r="CEG47" s="489"/>
      <c r="CEH47" s="489"/>
      <c r="CEI47" s="489"/>
      <c r="CEJ47" s="489"/>
      <c r="CEK47" s="489"/>
      <c r="CEL47" s="489"/>
      <c r="CEM47" s="489"/>
      <c r="CEN47" s="489"/>
      <c r="CEO47" s="489"/>
      <c r="CEP47" s="489"/>
      <c r="CEQ47" s="489"/>
      <c r="CER47" s="489"/>
      <c r="CES47" s="489"/>
      <c r="CET47" s="489"/>
      <c r="CEU47" s="489"/>
      <c r="CEV47" s="489"/>
      <c r="CEW47" s="489"/>
      <c r="CEX47" s="489"/>
      <c r="CEY47" s="489"/>
      <c r="CEZ47" s="489"/>
      <c r="CFA47" s="489"/>
      <c r="CFB47" s="489"/>
      <c r="CFC47" s="489"/>
      <c r="CFD47" s="489"/>
      <c r="CFE47" s="489"/>
      <c r="CFF47" s="489"/>
      <c r="CFG47" s="489"/>
      <c r="CFH47" s="489"/>
      <c r="CFI47" s="489"/>
      <c r="CFJ47" s="489"/>
      <c r="CFK47" s="489"/>
      <c r="CFL47" s="489"/>
      <c r="CFM47" s="489"/>
      <c r="CFN47" s="489"/>
      <c r="CFO47" s="489"/>
      <c r="CFP47" s="489"/>
      <c r="CFQ47" s="489"/>
      <c r="CFR47" s="489"/>
      <c r="CFS47" s="489"/>
      <c r="CFT47" s="489"/>
      <c r="CFU47" s="489"/>
      <c r="CFV47" s="489"/>
      <c r="CFW47" s="489"/>
      <c r="CFX47" s="489"/>
      <c r="CFY47" s="489"/>
      <c r="CFZ47" s="489"/>
      <c r="CGA47" s="489"/>
      <c r="CGB47" s="489"/>
      <c r="CGC47" s="489"/>
      <c r="CGD47" s="489"/>
      <c r="CGE47" s="489"/>
      <c r="CGF47" s="489"/>
      <c r="CGG47" s="489"/>
      <c r="CGH47" s="489"/>
      <c r="CGI47" s="489"/>
      <c r="CGJ47" s="489"/>
      <c r="CGK47" s="489"/>
      <c r="CGL47" s="489"/>
      <c r="CGM47" s="489"/>
      <c r="CGN47" s="489"/>
      <c r="CGO47" s="489"/>
      <c r="CGP47" s="489"/>
      <c r="CGQ47" s="489"/>
      <c r="CGR47" s="489"/>
      <c r="CGS47" s="489"/>
      <c r="CGT47" s="489"/>
      <c r="CGU47" s="489"/>
      <c r="CGV47" s="489"/>
      <c r="CGW47" s="489"/>
      <c r="CGX47" s="489"/>
      <c r="CGY47" s="489"/>
      <c r="CGZ47" s="489"/>
      <c r="CHA47" s="489"/>
      <c r="CHB47" s="489"/>
      <c r="CHC47" s="489"/>
      <c r="CHD47" s="489"/>
      <c r="CHE47" s="489"/>
      <c r="CHF47" s="489"/>
      <c r="CHG47" s="489"/>
      <c r="CHH47" s="489"/>
      <c r="CHI47" s="489"/>
      <c r="CHJ47" s="489"/>
      <c r="CHK47" s="489"/>
      <c r="CHL47" s="489"/>
      <c r="CHM47" s="489"/>
      <c r="CHN47" s="489"/>
      <c r="CHO47" s="489"/>
      <c r="CHP47" s="489"/>
      <c r="CHQ47" s="489"/>
      <c r="CHR47" s="489"/>
      <c r="CHS47" s="489"/>
      <c r="CHT47" s="489"/>
      <c r="CHU47" s="489"/>
      <c r="CHV47" s="489"/>
      <c r="CHW47" s="489"/>
      <c r="CHX47" s="489"/>
      <c r="CHY47" s="489"/>
      <c r="CHZ47" s="489"/>
      <c r="CIA47" s="489"/>
      <c r="CIB47" s="489"/>
      <c r="CIC47" s="489"/>
      <c r="CID47" s="489"/>
      <c r="CIE47" s="489"/>
      <c r="CIF47" s="489"/>
      <c r="CIG47" s="489"/>
      <c r="CIH47" s="489"/>
      <c r="CII47" s="489"/>
      <c r="CIJ47" s="489"/>
      <c r="CIK47" s="489"/>
      <c r="CIL47" s="489"/>
      <c r="CIM47" s="489"/>
      <c r="CIN47" s="489"/>
      <c r="CIO47" s="489"/>
      <c r="CIP47" s="489"/>
      <c r="CIQ47" s="489"/>
      <c r="CIR47" s="489"/>
      <c r="CIS47" s="489"/>
      <c r="CIT47" s="489"/>
      <c r="CIU47" s="489"/>
      <c r="CIV47" s="489"/>
      <c r="CIW47" s="489"/>
      <c r="CIX47" s="489"/>
      <c r="CIY47" s="489"/>
      <c r="CIZ47" s="489"/>
      <c r="CJA47" s="489"/>
      <c r="CJB47" s="489"/>
      <c r="CJC47" s="489"/>
      <c r="CJD47" s="489"/>
      <c r="CJE47" s="489"/>
      <c r="CJF47" s="489"/>
      <c r="CJG47" s="489"/>
      <c r="CJH47" s="489"/>
      <c r="CJI47" s="489"/>
      <c r="CJJ47" s="489"/>
      <c r="CJK47" s="489"/>
      <c r="CJL47" s="489"/>
      <c r="CJM47" s="489"/>
      <c r="CJN47" s="489"/>
      <c r="CJO47" s="489"/>
      <c r="CJP47" s="489"/>
      <c r="CJQ47" s="489"/>
      <c r="CJR47" s="489"/>
      <c r="CJS47" s="489"/>
      <c r="CJT47" s="489"/>
      <c r="CJU47" s="489"/>
      <c r="CJV47" s="489"/>
      <c r="CJW47" s="489"/>
      <c r="CJX47" s="489"/>
      <c r="CJY47" s="489"/>
      <c r="CJZ47" s="489"/>
      <c r="CKA47" s="489"/>
      <c r="CKB47" s="489"/>
      <c r="CKC47" s="489"/>
      <c r="CKD47" s="489"/>
      <c r="CKE47" s="489"/>
      <c r="CKF47" s="489"/>
      <c r="CKG47" s="489"/>
      <c r="CKH47" s="489"/>
      <c r="CKI47" s="489"/>
      <c r="CKJ47" s="489"/>
      <c r="CKK47" s="489"/>
      <c r="CKL47" s="489"/>
      <c r="CKM47" s="489"/>
      <c r="CKN47" s="489"/>
      <c r="CKO47" s="489"/>
      <c r="CKP47" s="489"/>
      <c r="CKQ47" s="489"/>
      <c r="CKR47" s="489"/>
      <c r="CKS47" s="489"/>
      <c r="CKT47" s="489"/>
      <c r="CKU47" s="489"/>
      <c r="CKV47" s="489"/>
      <c r="CKW47" s="489"/>
      <c r="CKX47" s="489"/>
      <c r="CKY47" s="489"/>
      <c r="CKZ47" s="489"/>
      <c r="CLA47" s="489"/>
      <c r="CLB47" s="489"/>
      <c r="CLC47" s="489"/>
      <c r="CLD47" s="489"/>
      <c r="CLE47" s="489"/>
      <c r="CLF47" s="489"/>
      <c r="CLG47" s="489"/>
      <c r="CLH47" s="489"/>
      <c r="CLI47" s="489"/>
      <c r="CLJ47" s="489"/>
      <c r="CLK47" s="489"/>
      <c r="CLL47" s="489"/>
      <c r="CLM47" s="489"/>
      <c r="CLN47" s="489"/>
      <c r="CLO47" s="489"/>
      <c r="CLP47" s="489"/>
      <c r="CLQ47" s="489"/>
      <c r="CLR47" s="489"/>
      <c r="CLS47" s="489"/>
      <c r="CLT47" s="489"/>
      <c r="CLU47" s="489"/>
      <c r="CLV47" s="489"/>
      <c r="CLW47" s="489"/>
      <c r="CLX47" s="489"/>
      <c r="CLY47" s="489"/>
      <c r="CLZ47" s="489"/>
      <c r="CMA47" s="489"/>
      <c r="CMB47" s="489"/>
      <c r="CMC47" s="489"/>
      <c r="CMD47" s="489"/>
      <c r="CME47" s="489"/>
      <c r="CMF47" s="489"/>
      <c r="CMG47" s="489"/>
      <c r="CMH47" s="489"/>
      <c r="CMI47" s="489"/>
      <c r="CMJ47" s="489"/>
      <c r="CMK47" s="489"/>
      <c r="CML47" s="489"/>
      <c r="CMM47" s="489"/>
      <c r="CMN47" s="489"/>
      <c r="CMO47" s="489"/>
      <c r="CMP47" s="489"/>
      <c r="CMQ47" s="489"/>
      <c r="CMR47" s="489"/>
      <c r="CMS47" s="489"/>
      <c r="CMT47" s="489"/>
      <c r="CMU47" s="489"/>
      <c r="CMV47" s="489"/>
      <c r="CMW47" s="489"/>
      <c r="CMX47" s="489"/>
      <c r="CMY47" s="489"/>
      <c r="CMZ47" s="489"/>
      <c r="CNA47" s="489"/>
      <c r="CNB47" s="489"/>
      <c r="CNC47" s="489"/>
      <c r="CND47" s="489"/>
      <c r="CNE47" s="489"/>
      <c r="CNF47" s="489"/>
      <c r="CNG47" s="489"/>
      <c r="CNH47" s="489"/>
      <c r="CNI47" s="489"/>
      <c r="CNJ47" s="489"/>
      <c r="CNK47" s="489"/>
      <c r="CNL47" s="489"/>
      <c r="CNM47" s="489"/>
      <c r="CNN47" s="489"/>
      <c r="CNO47" s="489"/>
      <c r="CNP47" s="489"/>
      <c r="CNQ47" s="489"/>
      <c r="CNR47" s="489"/>
      <c r="CNS47" s="489"/>
      <c r="CNT47" s="489"/>
      <c r="CNU47" s="489"/>
      <c r="CNV47" s="489"/>
      <c r="CNW47" s="489"/>
      <c r="CNX47" s="489"/>
      <c r="CNY47" s="489"/>
      <c r="CNZ47" s="489"/>
      <c r="COA47" s="489"/>
      <c r="COB47" s="489"/>
      <c r="COC47" s="489"/>
      <c r="COD47" s="489"/>
      <c r="COE47" s="489"/>
      <c r="COF47" s="489"/>
      <c r="COG47" s="489"/>
      <c r="COH47" s="489"/>
      <c r="COI47" s="489"/>
      <c r="COJ47" s="489"/>
      <c r="COK47" s="489"/>
      <c r="COL47" s="489"/>
      <c r="COM47" s="489"/>
      <c r="CON47" s="489"/>
      <c r="COO47" s="489"/>
      <c r="COP47" s="489"/>
      <c r="COQ47" s="489"/>
      <c r="COR47" s="489"/>
      <c r="COS47" s="489"/>
      <c r="COT47" s="489"/>
      <c r="COU47" s="489"/>
      <c r="COV47" s="489"/>
      <c r="COW47" s="489"/>
      <c r="COX47" s="489"/>
      <c r="COY47" s="489"/>
      <c r="COZ47" s="489"/>
      <c r="CPA47" s="489"/>
      <c r="CPB47" s="489"/>
      <c r="CPC47" s="489"/>
      <c r="CPD47" s="489"/>
      <c r="CPE47" s="489"/>
      <c r="CPF47" s="489"/>
      <c r="CPG47" s="489"/>
      <c r="CPH47" s="489"/>
      <c r="CPI47" s="489"/>
      <c r="CPJ47" s="489"/>
      <c r="CPK47" s="489"/>
      <c r="CPL47" s="489"/>
      <c r="CPM47" s="489"/>
      <c r="CPN47" s="489"/>
      <c r="CPO47" s="489"/>
      <c r="CPP47" s="489"/>
      <c r="CPQ47" s="489"/>
      <c r="CPR47" s="489"/>
      <c r="CPS47" s="489"/>
      <c r="CPT47" s="489"/>
      <c r="CPU47" s="489"/>
      <c r="CPV47" s="489"/>
      <c r="CPW47" s="489"/>
      <c r="CPX47" s="489"/>
      <c r="CPY47" s="489"/>
      <c r="CPZ47" s="489"/>
      <c r="CQA47" s="489"/>
      <c r="CQB47" s="489"/>
      <c r="CQC47" s="489"/>
      <c r="CQD47" s="489"/>
      <c r="CQE47" s="489"/>
      <c r="CQF47" s="489"/>
      <c r="CQG47" s="489"/>
      <c r="CQH47" s="489"/>
      <c r="CQI47" s="489"/>
      <c r="CQJ47" s="489"/>
      <c r="CQK47" s="489"/>
      <c r="CQL47" s="489"/>
      <c r="CQM47" s="489"/>
      <c r="CQN47" s="489"/>
      <c r="CQO47" s="489"/>
      <c r="CQP47" s="489"/>
      <c r="CQQ47" s="489"/>
      <c r="CQR47" s="489"/>
      <c r="CQS47" s="489"/>
      <c r="CQT47" s="489"/>
      <c r="CQU47" s="489"/>
      <c r="CQV47" s="489"/>
      <c r="CQW47" s="489"/>
      <c r="CQX47" s="489"/>
      <c r="CQY47" s="489"/>
      <c r="CQZ47" s="489"/>
      <c r="CRA47" s="489"/>
      <c r="CRB47" s="489"/>
      <c r="CRC47" s="489"/>
      <c r="CRD47" s="489"/>
      <c r="CRE47" s="489"/>
      <c r="CRF47" s="489"/>
      <c r="CRG47" s="489"/>
      <c r="CRH47" s="489"/>
      <c r="CRI47" s="489"/>
      <c r="CRJ47" s="489"/>
      <c r="CRK47" s="489"/>
      <c r="CRL47" s="489"/>
      <c r="CRM47" s="489"/>
      <c r="CRN47" s="489"/>
      <c r="CRO47" s="489"/>
      <c r="CRP47" s="489"/>
      <c r="CRQ47" s="489"/>
      <c r="CRR47" s="489"/>
      <c r="CRS47" s="489"/>
      <c r="CRT47" s="489"/>
      <c r="CRU47" s="489"/>
      <c r="CRV47" s="489"/>
      <c r="CRW47" s="489"/>
      <c r="CRX47" s="489"/>
      <c r="CRY47" s="489"/>
      <c r="CRZ47" s="489"/>
      <c r="CSA47" s="489"/>
      <c r="CSB47" s="489"/>
      <c r="CSC47" s="489"/>
      <c r="CSD47" s="489"/>
      <c r="CSE47" s="489"/>
      <c r="CSF47" s="489"/>
      <c r="CSG47" s="489"/>
      <c r="CSH47" s="489"/>
      <c r="CSI47" s="489"/>
      <c r="CSJ47" s="489"/>
      <c r="CSK47" s="489"/>
      <c r="CSL47" s="489"/>
      <c r="CSM47" s="489"/>
      <c r="CSN47" s="489"/>
      <c r="CSO47" s="489"/>
      <c r="CSP47" s="489"/>
      <c r="CSQ47" s="489"/>
      <c r="CSR47" s="489"/>
      <c r="CSS47" s="489"/>
      <c r="CST47" s="489"/>
      <c r="CSU47" s="489"/>
      <c r="CSV47" s="489"/>
      <c r="CSW47" s="489"/>
      <c r="CSX47" s="489"/>
      <c r="CSY47" s="489"/>
      <c r="CSZ47" s="489"/>
      <c r="CTA47" s="489"/>
      <c r="CTB47" s="489"/>
      <c r="CTC47" s="489"/>
      <c r="CTD47" s="489"/>
      <c r="CTE47" s="489"/>
      <c r="CTF47" s="489"/>
      <c r="CTG47" s="489"/>
      <c r="CTH47" s="489"/>
      <c r="CTI47" s="489"/>
      <c r="CTJ47" s="489"/>
      <c r="CTK47" s="489"/>
      <c r="CTL47" s="489"/>
      <c r="CTM47" s="489"/>
      <c r="CTN47" s="489"/>
      <c r="CTO47" s="489"/>
      <c r="CTP47" s="489"/>
      <c r="CTQ47" s="489"/>
      <c r="CTR47" s="489"/>
      <c r="CTS47" s="489"/>
      <c r="CTT47" s="489"/>
      <c r="CTU47" s="489"/>
      <c r="CTV47" s="489"/>
      <c r="CTW47" s="489"/>
      <c r="CTX47" s="489"/>
      <c r="CTY47" s="489"/>
      <c r="CTZ47" s="489"/>
      <c r="CUA47" s="489"/>
      <c r="CUB47" s="489"/>
      <c r="CUC47" s="489"/>
      <c r="CUD47" s="489"/>
      <c r="CUE47" s="489"/>
      <c r="CUF47" s="489"/>
      <c r="CUG47" s="489"/>
      <c r="CUH47" s="489"/>
      <c r="CUI47" s="489"/>
      <c r="CUJ47" s="489"/>
      <c r="CUK47" s="489"/>
      <c r="CUL47" s="489"/>
      <c r="CUM47" s="489"/>
      <c r="CUN47" s="489"/>
      <c r="CUO47" s="489"/>
      <c r="CUP47" s="489"/>
      <c r="CUQ47" s="489"/>
      <c r="CUR47" s="489"/>
      <c r="CUS47" s="489"/>
      <c r="CUT47" s="489"/>
      <c r="CUU47" s="489"/>
      <c r="CUV47" s="489"/>
      <c r="CUW47" s="489"/>
      <c r="CUX47" s="489"/>
      <c r="CUY47" s="489"/>
      <c r="CUZ47" s="489"/>
      <c r="CVA47" s="489"/>
      <c r="CVB47" s="489"/>
      <c r="CVC47" s="489"/>
      <c r="CVD47" s="489"/>
      <c r="CVE47" s="489"/>
      <c r="CVF47" s="489"/>
      <c r="CVG47" s="489"/>
      <c r="CVH47" s="489"/>
      <c r="CVI47" s="489"/>
      <c r="CVJ47" s="489"/>
      <c r="CVK47" s="489"/>
      <c r="CVL47" s="489"/>
      <c r="CVM47" s="489"/>
      <c r="CVN47" s="489"/>
      <c r="CVO47" s="489"/>
      <c r="CVP47" s="489"/>
      <c r="CVQ47" s="489"/>
      <c r="CVR47" s="489"/>
      <c r="CVS47" s="489"/>
      <c r="CVT47" s="489"/>
      <c r="CVU47" s="489"/>
      <c r="CVV47" s="489"/>
      <c r="CVW47" s="489"/>
      <c r="CVX47" s="489"/>
      <c r="CVY47" s="489"/>
      <c r="CVZ47" s="489"/>
      <c r="CWA47" s="489"/>
      <c r="CWB47" s="489"/>
      <c r="CWC47" s="489"/>
      <c r="CWD47" s="489"/>
      <c r="CWE47" s="489"/>
      <c r="CWF47" s="489"/>
      <c r="CWG47" s="489"/>
      <c r="CWH47" s="489"/>
      <c r="CWI47" s="489"/>
      <c r="CWJ47" s="489"/>
      <c r="CWK47" s="489"/>
      <c r="CWL47" s="489"/>
      <c r="CWM47" s="489"/>
      <c r="CWN47" s="489"/>
      <c r="CWO47" s="489"/>
      <c r="CWP47" s="489"/>
      <c r="CWQ47" s="489"/>
      <c r="CWR47" s="489"/>
      <c r="CWS47" s="489"/>
      <c r="CWT47" s="489"/>
      <c r="CWU47" s="489"/>
      <c r="CWV47" s="489"/>
      <c r="CWW47" s="489"/>
      <c r="CWX47" s="489"/>
      <c r="CWY47" s="489"/>
      <c r="CWZ47" s="489"/>
      <c r="CXA47" s="489"/>
      <c r="CXB47" s="489"/>
      <c r="CXC47" s="489"/>
      <c r="CXD47" s="489"/>
      <c r="CXE47" s="489"/>
      <c r="CXF47" s="489"/>
      <c r="CXG47" s="489"/>
      <c r="CXH47" s="489"/>
      <c r="CXI47" s="489"/>
      <c r="CXJ47" s="489"/>
      <c r="CXK47" s="489"/>
      <c r="CXL47" s="489"/>
      <c r="CXM47" s="489"/>
      <c r="CXN47" s="489"/>
      <c r="CXO47" s="489"/>
      <c r="CXP47" s="489"/>
      <c r="CXQ47" s="489"/>
      <c r="CXR47" s="489"/>
      <c r="CXS47" s="489"/>
      <c r="CXT47" s="489"/>
      <c r="CXU47" s="489"/>
      <c r="CXV47" s="489"/>
      <c r="CXW47" s="489"/>
      <c r="CXX47" s="489"/>
      <c r="CXY47" s="489"/>
      <c r="CXZ47" s="489"/>
      <c r="CYA47" s="489"/>
      <c r="CYB47" s="489"/>
      <c r="CYC47" s="489"/>
      <c r="CYD47" s="489"/>
      <c r="CYE47" s="489"/>
      <c r="CYF47" s="489"/>
      <c r="CYG47" s="489"/>
      <c r="CYH47" s="489"/>
      <c r="CYI47" s="489"/>
      <c r="CYJ47" s="489"/>
      <c r="CYK47" s="489"/>
      <c r="CYL47" s="489"/>
      <c r="CYM47" s="489"/>
      <c r="CYN47" s="489"/>
      <c r="CYO47" s="489"/>
      <c r="CYP47" s="489"/>
      <c r="CYQ47" s="489"/>
      <c r="CYR47" s="489"/>
      <c r="CYS47" s="489"/>
      <c r="CYT47" s="489"/>
      <c r="CYU47" s="489"/>
      <c r="CYV47" s="489"/>
      <c r="CYW47" s="489"/>
      <c r="CYX47" s="489"/>
      <c r="CYY47" s="489"/>
      <c r="CYZ47" s="489"/>
      <c r="CZA47" s="489"/>
      <c r="CZB47" s="489"/>
      <c r="CZC47" s="489"/>
      <c r="CZD47" s="489"/>
      <c r="CZE47" s="489"/>
      <c r="CZF47" s="489"/>
      <c r="CZG47" s="489"/>
      <c r="CZH47" s="489"/>
      <c r="CZI47" s="489"/>
      <c r="CZJ47" s="489"/>
      <c r="CZK47" s="489"/>
      <c r="CZL47" s="489"/>
      <c r="CZM47" s="489"/>
      <c r="CZN47" s="489"/>
      <c r="CZO47" s="489"/>
      <c r="CZP47" s="489"/>
      <c r="CZQ47" s="489"/>
      <c r="CZR47" s="489"/>
      <c r="CZS47" s="489"/>
      <c r="CZT47" s="489"/>
      <c r="CZU47" s="489"/>
      <c r="CZV47" s="489"/>
      <c r="CZW47" s="489"/>
      <c r="CZX47" s="489"/>
      <c r="CZY47" s="489"/>
      <c r="CZZ47" s="489"/>
      <c r="DAA47" s="489"/>
      <c r="DAB47" s="489"/>
      <c r="DAC47" s="489"/>
      <c r="DAD47" s="489"/>
      <c r="DAE47" s="489"/>
      <c r="DAF47" s="489"/>
      <c r="DAG47" s="489"/>
      <c r="DAH47" s="489"/>
      <c r="DAI47" s="489"/>
      <c r="DAJ47" s="489"/>
      <c r="DAK47" s="489"/>
      <c r="DAL47" s="489"/>
      <c r="DAM47" s="489"/>
      <c r="DAN47" s="489"/>
      <c r="DAO47" s="489"/>
      <c r="DAP47" s="489"/>
      <c r="DAQ47" s="489"/>
      <c r="DAR47" s="489"/>
      <c r="DAS47" s="489"/>
      <c r="DAT47" s="489"/>
      <c r="DAU47" s="489"/>
      <c r="DAV47" s="489"/>
      <c r="DAW47" s="489"/>
      <c r="DAX47" s="489"/>
      <c r="DAY47" s="489"/>
      <c r="DAZ47" s="489"/>
      <c r="DBA47" s="489"/>
      <c r="DBB47" s="489"/>
      <c r="DBC47" s="489"/>
      <c r="DBD47" s="489"/>
      <c r="DBE47" s="489"/>
      <c r="DBF47" s="489"/>
      <c r="DBG47" s="489"/>
      <c r="DBH47" s="489"/>
      <c r="DBI47" s="489"/>
      <c r="DBJ47" s="489"/>
      <c r="DBK47" s="489"/>
      <c r="DBL47" s="489"/>
      <c r="DBM47" s="489"/>
      <c r="DBN47" s="489"/>
      <c r="DBO47" s="489"/>
      <c r="DBP47" s="489"/>
      <c r="DBQ47" s="489"/>
      <c r="DBR47" s="489"/>
      <c r="DBS47" s="489"/>
      <c r="DBT47" s="489"/>
      <c r="DBU47" s="489"/>
      <c r="DBV47" s="489"/>
      <c r="DBW47" s="489"/>
      <c r="DBX47" s="489"/>
      <c r="DBY47" s="489"/>
      <c r="DBZ47" s="489"/>
      <c r="DCA47" s="489"/>
      <c r="DCB47" s="489"/>
      <c r="DCC47" s="489"/>
      <c r="DCD47" s="489"/>
      <c r="DCE47" s="489"/>
      <c r="DCF47" s="489"/>
      <c r="DCG47" s="489"/>
      <c r="DCH47" s="489"/>
      <c r="DCI47" s="489"/>
      <c r="DCJ47" s="489"/>
      <c r="DCK47" s="489"/>
      <c r="DCL47" s="489"/>
      <c r="DCM47" s="489"/>
      <c r="DCN47" s="489"/>
      <c r="DCO47" s="489"/>
      <c r="DCP47" s="489"/>
      <c r="DCQ47" s="489"/>
      <c r="DCR47" s="489"/>
      <c r="DCS47" s="489"/>
      <c r="DCT47" s="489"/>
      <c r="DCU47" s="489"/>
      <c r="DCV47" s="489"/>
      <c r="DCW47" s="489"/>
      <c r="DCX47" s="489"/>
      <c r="DCY47" s="489"/>
      <c r="DCZ47" s="489"/>
      <c r="DDA47" s="489"/>
      <c r="DDB47" s="489"/>
      <c r="DDC47" s="489"/>
      <c r="DDD47" s="489"/>
      <c r="DDE47" s="489"/>
      <c r="DDF47" s="489"/>
      <c r="DDG47" s="489"/>
      <c r="DDH47" s="489"/>
      <c r="DDI47" s="489"/>
      <c r="DDJ47" s="489"/>
      <c r="DDK47" s="489"/>
      <c r="DDL47" s="489"/>
      <c r="DDM47" s="489"/>
      <c r="DDN47" s="489"/>
      <c r="DDO47" s="489"/>
      <c r="DDP47" s="489"/>
      <c r="DDQ47" s="489"/>
      <c r="DDR47" s="489"/>
      <c r="DDS47" s="489"/>
      <c r="DDT47" s="489"/>
      <c r="DDU47" s="489"/>
      <c r="DDV47" s="489"/>
      <c r="DDW47" s="489"/>
      <c r="DDX47" s="489"/>
      <c r="DDY47" s="489"/>
      <c r="DDZ47" s="489"/>
      <c r="DEA47" s="489"/>
      <c r="DEB47" s="489"/>
      <c r="DEC47" s="489"/>
      <c r="DED47" s="489"/>
      <c r="DEE47" s="489"/>
      <c r="DEF47" s="489"/>
      <c r="DEG47" s="489"/>
      <c r="DEH47" s="489"/>
      <c r="DEI47" s="489"/>
      <c r="DEJ47" s="489"/>
      <c r="DEK47" s="489"/>
      <c r="DEL47" s="489"/>
      <c r="DEM47" s="489"/>
      <c r="DEN47" s="489"/>
      <c r="DEO47" s="489"/>
      <c r="DEP47" s="489"/>
      <c r="DEQ47" s="489"/>
      <c r="DER47" s="489"/>
      <c r="DES47" s="489"/>
      <c r="DET47" s="489"/>
      <c r="DEU47" s="489"/>
      <c r="DEV47" s="489"/>
      <c r="DEW47" s="489"/>
      <c r="DEX47" s="489"/>
      <c r="DEY47" s="489"/>
      <c r="DEZ47" s="489"/>
      <c r="DFA47" s="489"/>
      <c r="DFB47" s="489"/>
      <c r="DFC47" s="489"/>
      <c r="DFD47" s="489"/>
      <c r="DFE47" s="489"/>
      <c r="DFF47" s="489"/>
      <c r="DFG47" s="489"/>
      <c r="DFH47" s="489"/>
      <c r="DFI47" s="489"/>
      <c r="DFJ47" s="489"/>
      <c r="DFK47" s="489"/>
      <c r="DFL47" s="489"/>
      <c r="DFM47" s="489"/>
      <c r="DFN47" s="489"/>
      <c r="DFO47" s="489"/>
      <c r="DFP47" s="489"/>
      <c r="DFQ47" s="489"/>
      <c r="DFR47" s="489"/>
      <c r="DFS47" s="489"/>
      <c r="DFT47" s="489"/>
      <c r="DFU47" s="489"/>
      <c r="DFV47" s="489"/>
      <c r="DFW47" s="489"/>
      <c r="DFX47" s="489"/>
      <c r="DFY47" s="489"/>
      <c r="DFZ47" s="489"/>
      <c r="DGA47" s="489"/>
      <c r="DGB47" s="489"/>
      <c r="DGC47" s="489"/>
      <c r="DGD47" s="489"/>
      <c r="DGE47" s="489"/>
      <c r="DGF47" s="489"/>
      <c r="DGG47" s="489"/>
      <c r="DGH47" s="489"/>
      <c r="DGI47" s="489"/>
      <c r="DGJ47" s="489"/>
      <c r="DGK47" s="489"/>
      <c r="DGL47" s="489"/>
      <c r="DGM47" s="489"/>
      <c r="DGN47" s="489"/>
      <c r="DGO47" s="489"/>
      <c r="DGP47" s="489"/>
      <c r="DGQ47" s="489"/>
      <c r="DGR47" s="489"/>
      <c r="DGS47" s="489"/>
      <c r="DGT47" s="489"/>
      <c r="DGU47" s="489"/>
      <c r="DGV47" s="489"/>
      <c r="DGW47" s="489"/>
      <c r="DGX47" s="489"/>
      <c r="DGY47" s="489"/>
      <c r="DGZ47" s="489"/>
      <c r="DHA47" s="489"/>
      <c r="DHB47" s="489"/>
      <c r="DHC47" s="489"/>
      <c r="DHD47" s="489"/>
      <c r="DHE47" s="489"/>
      <c r="DHF47" s="489"/>
      <c r="DHG47" s="489"/>
      <c r="DHH47" s="489"/>
      <c r="DHI47" s="489"/>
      <c r="DHJ47" s="489"/>
      <c r="DHK47" s="489"/>
      <c r="DHL47" s="489"/>
      <c r="DHM47" s="489"/>
      <c r="DHN47" s="489"/>
      <c r="DHO47" s="489"/>
      <c r="DHP47" s="489"/>
      <c r="DHQ47" s="489"/>
      <c r="DHR47" s="489"/>
      <c r="DHS47" s="489"/>
      <c r="DHT47" s="489"/>
      <c r="DHU47" s="489"/>
      <c r="DHV47" s="489"/>
      <c r="DHW47" s="489"/>
      <c r="DHX47" s="489"/>
      <c r="DHY47" s="489"/>
      <c r="DHZ47" s="489"/>
      <c r="DIA47" s="489"/>
      <c r="DIB47" s="489"/>
      <c r="DIC47" s="489"/>
      <c r="DID47" s="489"/>
      <c r="DIE47" s="489"/>
      <c r="DIF47" s="489"/>
      <c r="DIG47" s="489"/>
      <c r="DIH47" s="489"/>
      <c r="DII47" s="489"/>
      <c r="DIJ47" s="489"/>
      <c r="DIK47" s="489"/>
      <c r="DIL47" s="489"/>
      <c r="DIM47" s="489"/>
      <c r="DIN47" s="489"/>
      <c r="DIO47" s="489"/>
      <c r="DIP47" s="489"/>
      <c r="DIQ47" s="489"/>
      <c r="DIR47" s="489"/>
      <c r="DIS47" s="489"/>
      <c r="DIT47" s="489"/>
      <c r="DIU47" s="489"/>
      <c r="DIV47" s="489"/>
      <c r="DIW47" s="489"/>
      <c r="DIX47" s="489"/>
      <c r="DIY47" s="489"/>
      <c r="DIZ47" s="489"/>
      <c r="DJA47" s="489"/>
      <c r="DJB47" s="489"/>
      <c r="DJC47" s="489"/>
      <c r="DJD47" s="489"/>
      <c r="DJE47" s="489"/>
      <c r="DJF47" s="489"/>
      <c r="DJG47" s="489"/>
      <c r="DJH47" s="489"/>
      <c r="DJI47" s="489"/>
      <c r="DJJ47" s="489"/>
      <c r="DJK47" s="489"/>
      <c r="DJL47" s="489"/>
      <c r="DJM47" s="489"/>
      <c r="DJN47" s="489"/>
      <c r="DJO47" s="489"/>
      <c r="DJP47" s="489"/>
      <c r="DJQ47" s="489"/>
      <c r="DJR47" s="489"/>
      <c r="DJS47" s="489"/>
      <c r="DJT47" s="489"/>
      <c r="DJU47" s="489"/>
      <c r="DJV47" s="489"/>
      <c r="DJW47" s="489"/>
      <c r="DJX47" s="489"/>
      <c r="DJY47" s="489"/>
      <c r="DJZ47" s="489"/>
      <c r="DKA47" s="489"/>
      <c r="DKB47" s="489"/>
      <c r="DKC47" s="489"/>
      <c r="DKD47" s="489"/>
      <c r="DKE47" s="489"/>
      <c r="DKF47" s="489"/>
      <c r="DKG47" s="489"/>
      <c r="DKH47" s="489"/>
      <c r="DKI47" s="489"/>
      <c r="DKJ47" s="489"/>
      <c r="DKK47" s="489"/>
      <c r="DKL47" s="489"/>
      <c r="DKM47" s="489"/>
      <c r="DKN47" s="489"/>
      <c r="DKO47" s="489"/>
      <c r="DKP47" s="489"/>
      <c r="DKQ47" s="489"/>
      <c r="DKR47" s="489"/>
      <c r="DKS47" s="489"/>
      <c r="DKT47" s="489"/>
      <c r="DKU47" s="489"/>
      <c r="DKV47" s="489"/>
      <c r="DKW47" s="489"/>
      <c r="DKX47" s="489"/>
      <c r="DKY47" s="489"/>
      <c r="DKZ47" s="489"/>
      <c r="DLA47" s="489"/>
      <c r="DLB47" s="489"/>
      <c r="DLC47" s="489"/>
      <c r="DLD47" s="489"/>
      <c r="DLE47" s="489"/>
      <c r="DLF47" s="489"/>
      <c r="DLG47" s="489"/>
      <c r="DLH47" s="489"/>
      <c r="DLI47" s="489"/>
      <c r="DLJ47" s="489"/>
      <c r="DLK47" s="489"/>
      <c r="DLL47" s="489"/>
      <c r="DLM47" s="489"/>
      <c r="DLN47" s="489"/>
      <c r="DLO47" s="489"/>
      <c r="DLP47" s="489"/>
      <c r="DLQ47" s="489"/>
      <c r="DLR47" s="489"/>
      <c r="DLS47" s="489"/>
      <c r="DLT47" s="489"/>
      <c r="DLU47" s="489"/>
      <c r="DLV47" s="489"/>
      <c r="DLW47" s="489"/>
      <c r="DLX47" s="489"/>
      <c r="DLY47" s="489"/>
      <c r="DLZ47" s="489"/>
      <c r="DMA47" s="489"/>
      <c r="DMB47" s="489"/>
      <c r="DMC47" s="489"/>
      <c r="DMD47" s="489"/>
      <c r="DME47" s="489"/>
      <c r="DMF47" s="489"/>
      <c r="DMG47" s="489"/>
      <c r="DMH47" s="489"/>
      <c r="DMI47" s="489"/>
      <c r="DMJ47" s="489"/>
      <c r="DMK47" s="489"/>
      <c r="DML47" s="489"/>
      <c r="DMM47" s="489"/>
      <c r="DMN47" s="489"/>
      <c r="DMO47" s="489"/>
      <c r="DMP47" s="489"/>
      <c r="DMQ47" s="489"/>
      <c r="DMR47" s="489"/>
      <c r="DMS47" s="489"/>
      <c r="DMT47" s="489"/>
      <c r="DMU47" s="489"/>
      <c r="DMV47" s="489"/>
      <c r="DMW47" s="489"/>
      <c r="DMX47" s="489"/>
      <c r="DMY47" s="489"/>
      <c r="DMZ47" s="489"/>
      <c r="DNA47" s="489"/>
      <c r="DNB47" s="489"/>
      <c r="DNC47" s="489"/>
      <c r="DND47" s="489"/>
      <c r="DNE47" s="489"/>
      <c r="DNF47" s="489"/>
      <c r="DNG47" s="489"/>
      <c r="DNH47" s="489"/>
      <c r="DNI47" s="489"/>
      <c r="DNJ47" s="489"/>
      <c r="DNK47" s="489"/>
      <c r="DNL47" s="489"/>
      <c r="DNM47" s="489"/>
      <c r="DNN47" s="489"/>
      <c r="DNO47" s="489"/>
      <c r="DNP47" s="489"/>
      <c r="DNQ47" s="489"/>
      <c r="DNR47" s="489"/>
      <c r="DNS47" s="489"/>
      <c r="DNT47" s="489"/>
      <c r="DNU47" s="489"/>
      <c r="DNV47" s="489"/>
      <c r="DNW47" s="489"/>
      <c r="DNX47" s="489"/>
      <c r="DNY47" s="489"/>
      <c r="DNZ47" s="489"/>
      <c r="DOA47" s="489"/>
      <c r="DOB47" s="489"/>
      <c r="DOC47" s="489"/>
      <c r="DOD47" s="489"/>
      <c r="DOE47" s="489"/>
      <c r="DOF47" s="489"/>
      <c r="DOG47" s="489"/>
      <c r="DOH47" s="489"/>
      <c r="DOI47" s="489"/>
      <c r="DOJ47" s="489"/>
      <c r="DOK47" s="489"/>
      <c r="DOL47" s="489"/>
      <c r="DOM47" s="489"/>
      <c r="DON47" s="489"/>
      <c r="DOO47" s="489"/>
      <c r="DOP47" s="489"/>
      <c r="DOQ47" s="489"/>
      <c r="DOR47" s="489"/>
      <c r="DOS47" s="489"/>
      <c r="DOT47" s="489"/>
      <c r="DOU47" s="489"/>
      <c r="DOV47" s="489"/>
      <c r="DOW47" s="489"/>
      <c r="DOX47" s="489"/>
      <c r="DOY47" s="489"/>
      <c r="DOZ47" s="489"/>
      <c r="DPA47" s="489"/>
      <c r="DPB47" s="489"/>
      <c r="DPC47" s="489"/>
      <c r="DPD47" s="489"/>
      <c r="DPE47" s="489"/>
      <c r="DPF47" s="489"/>
      <c r="DPG47" s="489"/>
      <c r="DPH47" s="489"/>
      <c r="DPI47" s="489"/>
      <c r="DPJ47" s="489"/>
      <c r="DPK47" s="489"/>
      <c r="DPL47" s="489"/>
      <c r="DPM47" s="489"/>
      <c r="DPN47" s="489"/>
      <c r="DPO47" s="489"/>
      <c r="DPP47" s="489"/>
      <c r="DPQ47" s="489"/>
      <c r="DPR47" s="489"/>
      <c r="DPS47" s="489"/>
      <c r="DPT47" s="489"/>
      <c r="DPU47" s="489"/>
      <c r="DPV47" s="489"/>
      <c r="DPW47" s="489"/>
      <c r="DPX47" s="489"/>
      <c r="DPY47" s="489"/>
      <c r="DPZ47" s="489"/>
      <c r="DQA47" s="489"/>
      <c r="DQB47" s="489"/>
      <c r="DQC47" s="489"/>
      <c r="DQD47" s="489"/>
      <c r="DQE47" s="489"/>
      <c r="DQF47" s="489"/>
      <c r="DQG47" s="489"/>
      <c r="DQH47" s="489"/>
      <c r="DQI47" s="489"/>
      <c r="DQJ47" s="489"/>
      <c r="DQK47" s="489"/>
      <c r="DQL47" s="489"/>
      <c r="DQM47" s="489"/>
      <c r="DQN47" s="489"/>
      <c r="DQO47" s="489"/>
      <c r="DQP47" s="489"/>
      <c r="DQQ47" s="489"/>
      <c r="DQR47" s="489"/>
      <c r="DQS47" s="489"/>
      <c r="DQT47" s="489"/>
      <c r="DQU47" s="489"/>
      <c r="DQV47" s="489"/>
      <c r="DQW47" s="489"/>
      <c r="DQX47" s="489"/>
      <c r="DQY47" s="489"/>
      <c r="DQZ47" s="489"/>
      <c r="DRA47" s="489"/>
      <c r="DRB47" s="489"/>
      <c r="DRC47" s="489"/>
      <c r="DRD47" s="489"/>
      <c r="DRE47" s="489"/>
      <c r="DRF47" s="489"/>
      <c r="DRG47" s="489"/>
      <c r="DRH47" s="489"/>
      <c r="DRI47" s="489"/>
      <c r="DRJ47" s="489"/>
      <c r="DRK47" s="489"/>
      <c r="DRL47" s="489"/>
      <c r="DRM47" s="489"/>
      <c r="DRN47" s="489"/>
      <c r="DRO47" s="489"/>
      <c r="DRP47" s="489"/>
      <c r="DRQ47" s="489"/>
      <c r="DRR47" s="489"/>
      <c r="DRS47" s="489"/>
      <c r="DRT47" s="489"/>
      <c r="DRU47" s="489"/>
      <c r="DRV47" s="489"/>
      <c r="DRW47" s="489"/>
      <c r="DRX47" s="489"/>
      <c r="DRY47" s="489"/>
      <c r="DRZ47" s="489"/>
      <c r="DSA47" s="489"/>
      <c r="DSB47" s="489"/>
      <c r="DSC47" s="489"/>
      <c r="DSD47" s="489"/>
      <c r="DSE47" s="489"/>
      <c r="DSF47" s="489"/>
      <c r="DSG47" s="489"/>
      <c r="DSH47" s="489"/>
      <c r="DSI47" s="489"/>
      <c r="DSJ47" s="489"/>
      <c r="DSK47" s="489"/>
      <c r="DSL47" s="489"/>
      <c r="DSM47" s="489"/>
      <c r="DSN47" s="489"/>
      <c r="DSO47" s="489"/>
      <c r="DSP47" s="489"/>
      <c r="DSQ47" s="489"/>
      <c r="DSR47" s="489"/>
      <c r="DSS47" s="489"/>
      <c r="DST47" s="489"/>
      <c r="DSU47" s="489"/>
      <c r="DSV47" s="489"/>
      <c r="DSW47" s="489"/>
      <c r="DSX47" s="489"/>
      <c r="DSY47" s="489"/>
      <c r="DSZ47" s="489"/>
      <c r="DTA47" s="489"/>
      <c r="DTB47" s="489"/>
      <c r="DTC47" s="489"/>
      <c r="DTD47" s="489"/>
      <c r="DTE47" s="489"/>
      <c r="DTF47" s="489"/>
      <c r="DTG47" s="489"/>
      <c r="DTH47" s="489"/>
      <c r="DTI47" s="489"/>
      <c r="DTJ47" s="489"/>
      <c r="DTK47" s="489"/>
      <c r="DTL47" s="489"/>
      <c r="DTM47" s="489"/>
      <c r="DTN47" s="489"/>
      <c r="DTO47" s="489"/>
      <c r="DTP47" s="489"/>
      <c r="DTQ47" s="489"/>
      <c r="DTR47" s="489"/>
      <c r="DTS47" s="489"/>
      <c r="DTT47" s="489"/>
      <c r="DTU47" s="489"/>
      <c r="DTV47" s="489"/>
      <c r="DTW47" s="489"/>
      <c r="DTX47" s="489"/>
      <c r="DTY47" s="489"/>
      <c r="DTZ47" s="489"/>
      <c r="DUA47" s="489"/>
      <c r="DUB47" s="489"/>
      <c r="DUC47" s="489"/>
      <c r="DUD47" s="489"/>
      <c r="DUE47" s="489"/>
      <c r="DUF47" s="489"/>
      <c r="DUG47" s="489"/>
      <c r="DUH47" s="489"/>
      <c r="DUI47" s="489"/>
      <c r="DUJ47" s="489"/>
      <c r="DUK47" s="489"/>
      <c r="DUL47" s="489"/>
      <c r="DUM47" s="489"/>
      <c r="DUN47" s="489"/>
      <c r="DUO47" s="489"/>
      <c r="DUP47" s="489"/>
      <c r="DUQ47" s="489"/>
      <c r="DUR47" s="489"/>
      <c r="DUS47" s="489"/>
      <c r="DUT47" s="489"/>
      <c r="DUU47" s="489"/>
      <c r="DUV47" s="489"/>
      <c r="DUW47" s="489"/>
      <c r="DUX47" s="489"/>
      <c r="DUY47" s="489"/>
      <c r="DUZ47" s="489"/>
      <c r="DVA47" s="489"/>
      <c r="DVB47" s="489"/>
      <c r="DVC47" s="489"/>
      <c r="DVD47" s="489"/>
      <c r="DVE47" s="489"/>
      <c r="DVF47" s="489"/>
      <c r="DVG47" s="489"/>
      <c r="DVH47" s="489"/>
      <c r="DVI47" s="489"/>
      <c r="DVJ47" s="489"/>
      <c r="DVK47" s="489"/>
      <c r="DVL47" s="489"/>
      <c r="DVM47" s="489"/>
      <c r="DVN47" s="489"/>
      <c r="DVO47" s="489"/>
      <c r="DVP47" s="489"/>
      <c r="DVQ47" s="489"/>
      <c r="DVR47" s="489"/>
      <c r="DVS47" s="489"/>
      <c r="DVT47" s="489"/>
      <c r="DVU47" s="489"/>
      <c r="DVV47" s="489"/>
      <c r="DVW47" s="489"/>
      <c r="DVX47" s="489"/>
      <c r="DVY47" s="489"/>
      <c r="DVZ47" s="489"/>
      <c r="DWA47" s="489"/>
      <c r="DWB47" s="489"/>
      <c r="DWC47" s="489"/>
      <c r="DWD47" s="489"/>
      <c r="DWE47" s="489"/>
      <c r="DWF47" s="489"/>
      <c r="DWG47" s="489"/>
      <c r="DWH47" s="489"/>
      <c r="DWI47" s="489"/>
      <c r="DWJ47" s="489"/>
      <c r="DWK47" s="489"/>
      <c r="DWL47" s="489"/>
      <c r="DWM47" s="489"/>
      <c r="DWN47" s="489"/>
      <c r="DWO47" s="489"/>
      <c r="DWP47" s="489"/>
      <c r="DWQ47" s="489"/>
      <c r="DWR47" s="489"/>
      <c r="DWS47" s="489"/>
      <c r="DWT47" s="489"/>
      <c r="DWU47" s="489"/>
      <c r="DWV47" s="489"/>
      <c r="DWW47" s="489"/>
      <c r="DWX47" s="489"/>
      <c r="DWY47" s="489"/>
      <c r="DWZ47" s="489"/>
      <c r="DXA47" s="489"/>
      <c r="DXB47" s="489"/>
      <c r="DXC47" s="489"/>
      <c r="DXD47" s="489"/>
      <c r="DXE47" s="489"/>
      <c r="DXF47" s="489"/>
      <c r="DXG47" s="489"/>
      <c r="DXH47" s="489"/>
      <c r="DXI47" s="489"/>
      <c r="DXJ47" s="489"/>
      <c r="DXK47" s="489"/>
      <c r="DXL47" s="489"/>
      <c r="DXM47" s="489"/>
      <c r="DXN47" s="489"/>
      <c r="DXO47" s="489"/>
      <c r="DXP47" s="489"/>
      <c r="DXQ47" s="489"/>
      <c r="DXR47" s="489"/>
      <c r="DXS47" s="489"/>
      <c r="DXT47" s="489"/>
      <c r="DXU47" s="489"/>
      <c r="DXV47" s="489"/>
      <c r="DXW47" s="489"/>
      <c r="DXX47" s="489"/>
      <c r="DXY47" s="489"/>
      <c r="DXZ47" s="489"/>
      <c r="DYA47" s="489"/>
      <c r="DYB47" s="489"/>
      <c r="DYC47" s="489"/>
      <c r="DYD47" s="489"/>
      <c r="DYE47" s="489"/>
      <c r="DYF47" s="489"/>
      <c r="DYG47" s="489"/>
      <c r="DYH47" s="489"/>
      <c r="DYI47" s="489"/>
      <c r="DYJ47" s="489"/>
      <c r="DYK47" s="489"/>
      <c r="DYL47" s="489"/>
      <c r="DYM47" s="489"/>
      <c r="DYN47" s="489"/>
      <c r="DYO47" s="489"/>
      <c r="DYP47" s="489"/>
      <c r="DYQ47" s="489"/>
      <c r="DYR47" s="489"/>
      <c r="DYS47" s="489"/>
      <c r="DYT47" s="489"/>
      <c r="DYU47" s="489"/>
      <c r="DYV47" s="489"/>
      <c r="DYW47" s="489"/>
      <c r="DYX47" s="489"/>
      <c r="DYY47" s="489"/>
      <c r="DYZ47" s="489"/>
      <c r="DZA47" s="489"/>
      <c r="DZB47" s="489"/>
      <c r="DZC47" s="489"/>
      <c r="DZD47" s="489"/>
      <c r="DZE47" s="489"/>
      <c r="DZF47" s="489"/>
      <c r="DZG47" s="489"/>
      <c r="DZH47" s="489"/>
      <c r="DZI47" s="489"/>
      <c r="DZJ47" s="489"/>
      <c r="DZK47" s="489"/>
      <c r="DZL47" s="489"/>
      <c r="DZM47" s="489"/>
      <c r="DZN47" s="489"/>
      <c r="DZO47" s="489"/>
      <c r="DZP47" s="489"/>
      <c r="DZQ47" s="489"/>
      <c r="DZR47" s="489"/>
      <c r="DZS47" s="489"/>
      <c r="DZT47" s="489"/>
      <c r="DZU47" s="489"/>
      <c r="DZV47" s="489"/>
      <c r="DZW47" s="489"/>
      <c r="DZX47" s="489"/>
      <c r="DZY47" s="489"/>
      <c r="DZZ47" s="489"/>
      <c r="EAA47" s="489"/>
      <c r="EAB47" s="489"/>
      <c r="EAC47" s="489"/>
      <c r="EAD47" s="489"/>
      <c r="EAE47" s="489"/>
      <c r="EAF47" s="489"/>
      <c r="EAG47" s="489"/>
      <c r="EAH47" s="489"/>
      <c r="EAI47" s="489"/>
      <c r="EAJ47" s="489"/>
      <c r="EAK47" s="489"/>
      <c r="EAL47" s="489"/>
      <c r="EAM47" s="489"/>
      <c r="EAN47" s="489"/>
      <c r="EAO47" s="489"/>
      <c r="EAP47" s="489"/>
      <c r="EAQ47" s="489"/>
      <c r="EAR47" s="489"/>
      <c r="EAS47" s="489"/>
      <c r="EAT47" s="489"/>
      <c r="EAU47" s="489"/>
      <c r="EAV47" s="489"/>
      <c r="EAW47" s="489"/>
      <c r="EAX47" s="489"/>
      <c r="EAY47" s="489"/>
      <c r="EAZ47" s="489"/>
      <c r="EBA47" s="489"/>
      <c r="EBB47" s="489"/>
      <c r="EBC47" s="489"/>
      <c r="EBD47" s="489"/>
      <c r="EBE47" s="489"/>
      <c r="EBF47" s="489"/>
      <c r="EBG47" s="489"/>
      <c r="EBH47" s="489"/>
      <c r="EBI47" s="489"/>
      <c r="EBJ47" s="489"/>
      <c r="EBK47" s="489"/>
      <c r="EBL47" s="489"/>
      <c r="EBM47" s="489"/>
      <c r="EBN47" s="489"/>
      <c r="EBO47" s="489"/>
      <c r="EBP47" s="489"/>
      <c r="EBQ47" s="489"/>
      <c r="EBR47" s="489"/>
      <c r="EBS47" s="489"/>
      <c r="EBT47" s="489"/>
      <c r="EBU47" s="489"/>
      <c r="EBV47" s="489"/>
      <c r="EBW47" s="489"/>
      <c r="EBX47" s="489"/>
      <c r="EBY47" s="489"/>
      <c r="EBZ47" s="489"/>
      <c r="ECA47" s="489"/>
      <c r="ECB47" s="489"/>
      <c r="ECC47" s="489"/>
      <c r="ECD47" s="489"/>
      <c r="ECE47" s="489"/>
      <c r="ECF47" s="489"/>
      <c r="ECG47" s="489"/>
      <c r="ECH47" s="489"/>
      <c r="ECI47" s="489"/>
      <c r="ECJ47" s="489"/>
      <c r="ECK47" s="489"/>
      <c r="ECL47" s="489"/>
      <c r="ECM47" s="489"/>
      <c r="ECN47" s="489"/>
      <c r="ECO47" s="489"/>
      <c r="ECP47" s="489"/>
      <c r="ECQ47" s="489"/>
      <c r="ECR47" s="489"/>
      <c r="ECS47" s="489"/>
      <c r="ECT47" s="489"/>
      <c r="ECU47" s="489"/>
      <c r="ECV47" s="489"/>
      <c r="ECW47" s="489"/>
      <c r="ECX47" s="489"/>
      <c r="ECY47" s="489"/>
      <c r="ECZ47" s="489"/>
      <c r="EDA47" s="489"/>
      <c r="EDB47" s="489"/>
      <c r="EDC47" s="489"/>
      <c r="EDD47" s="489"/>
      <c r="EDE47" s="489"/>
      <c r="EDF47" s="489"/>
      <c r="EDG47" s="489"/>
      <c r="EDH47" s="489"/>
      <c r="EDI47" s="489"/>
      <c r="EDJ47" s="489"/>
      <c r="EDK47" s="489"/>
      <c r="EDL47" s="489"/>
      <c r="EDM47" s="489"/>
      <c r="EDN47" s="489"/>
      <c r="EDO47" s="489"/>
      <c r="EDP47" s="489"/>
      <c r="EDQ47" s="489"/>
      <c r="EDR47" s="489"/>
      <c r="EDS47" s="489"/>
      <c r="EDT47" s="489"/>
      <c r="EDU47" s="489"/>
      <c r="EDV47" s="489"/>
      <c r="EDW47" s="489"/>
      <c r="EDX47" s="489"/>
      <c r="EDY47" s="489"/>
      <c r="EDZ47" s="489"/>
      <c r="EEA47" s="489"/>
      <c r="EEB47" s="489"/>
      <c r="EEC47" s="489"/>
      <c r="EED47" s="489"/>
      <c r="EEE47" s="489"/>
      <c r="EEF47" s="489"/>
      <c r="EEG47" s="489"/>
      <c r="EEH47" s="489"/>
      <c r="EEI47" s="489"/>
      <c r="EEJ47" s="489"/>
      <c r="EEK47" s="489"/>
      <c r="EEL47" s="489"/>
      <c r="EEM47" s="489"/>
      <c r="EEN47" s="489"/>
      <c r="EEO47" s="489"/>
      <c r="EEP47" s="489"/>
      <c r="EEQ47" s="489"/>
      <c r="EER47" s="489"/>
      <c r="EES47" s="489"/>
      <c r="EET47" s="489"/>
      <c r="EEU47" s="489"/>
      <c r="EEV47" s="489"/>
      <c r="EEW47" s="489"/>
      <c r="EEX47" s="489"/>
      <c r="EEY47" s="489"/>
      <c r="EEZ47" s="489"/>
      <c r="EFA47" s="489"/>
      <c r="EFB47" s="489"/>
      <c r="EFC47" s="489"/>
      <c r="EFD47" s="489"/>
      <c r="EFE47" s="489"/>
      <c r="EFF47" s="489"/>
      <c r="EFG47" s="489"/>
      <c r="EFH47" s="489"/>
      <c r="EFI47" s="489"/>
      <c r="EFJ47" s="489"/>
      <c r="EFK47" s="489"/>
      <c r="EFL47" s="489"/>
      <c r="EFM47" s="489"/>
      <c r="EFN47" s="489"/>
      <c r="EFO47" s="489"/>
      <c r="EFP47" s="489"/>
      <c r="EFQ47" s="489"/>
      <c r="EFR47" s="489"/>
      <c r="EFS47" s="489"/>
      <c r="EFT47" s="489"/>
      <c r="EFU47" s="489"/>
      <c r="EFV47" s="489"/>
      <c r="EFW47" s="489"/>
      <c r="EFX47" s="489"/>
      <c r="EFY47" s="489"/>
      <c r="EFZ47" s="489"/>
      <c r="EGA47" s="489"/>
      <c r="EGB47" s="489"/>
      <c r="EGC47" s="489"/>
      <c r="EGD47" s="489"/>
      <c r="EGE47" s="489"/>
      <c r="EGF47" s="489"/>
      <c r="EGG47" s="489"/>
      <c r="EGH47" s="489"/>
      <c r="EGI47" s="489"/>
      <c r="EGJ47" s="489"/>
      <c r="EGK47" s="489"/>
      <c r="EGL47" s="489"/>
      <c r="EGM47" s="489"/>
      <c r="EGN47" s="489"/>
      <c r="EGO47" s="489"/>
      <c r="EGP47" s="489"/>
      <c r="EGQ47" s="489"/>
      <c r="EGR47" s="489"/>
      <c r="EGS47" s="489"/>
      <c r="EGT47" s="489"/>
      <c r="EGU47" s="489"/>
      <c r="EGV47" s="489"/>
      <c r="EGW47" s="489"/>
      <c r="EGX47" s="489"/>
      <c r="EGY47" s="489"/>
      <c r="EGZ47" s="489"/>
      <c r="EHA47" s="489"/>
      <c r="EHB47" s="489"/>
      <c r="EHC47" s="489"/>
      <c r="EHD47" s="489"/>
      <c r="EHE47" s="489"/>
      <c r="EHF47" s="489"/>
      <c r="EHG47" s="489"/>
      <c r="EHH47" s="489"/>
      <c r="EHI47" s="489"/>
      <c r="EHJ47" s="489"/>
      <c r="EHK47" s="489"/>
      <c r="EHL47" s="489"/>
      <c r="EHM47" s="489"/>
      <c r="EHN47" s="489"/>
      <c r="EHO47" s="489"/>
      <c r="EHP47" s="489"/>
      <c r="EHQ47" s="489"/>
      <c r="EHR47" s="489"/>
      <c r="EHS47" s="489"/>
      <c r="EHT47" s="489"/>
      <c r="EHU47" s="489"/>
      <c r="EHV47" s="489"/>
      <c r="EHW47" s="489"/>
      <c r="EHX47" s="489"/>
      <c r="EHY47" s="489"/>
      <c r="EHZ47" s="489"/>
      <c r="EIA47" s="489"/>
      <c r="EIB47" s="489"/>
      <c r="EIC47" s="489"/>
      <c r="EID47" s="489"/>
      <c r="EIE47" s="489"/>
      <c r="EIF47" s="489"/>
      <c r="EIG47" s="489"/>
      <c r="EIH47" s="489"/>
      <c r="EII47" s="489"/>
      <c r="EIJ47" s="489"/>
      <c r="EIK47" s="489"/>
      <c r="EIL47" s="489"/>
      <c r="EIM47" s="489"/>
      <c r="EIN47" s="489"/>
      <c r="EIO47" s="489"/>
      <c r="EIP47" s="489"/>
      <c r="EIQ47" s="489"/>
      <c r="EIR47" s="489"/>
      <c r="EIS47" s="489"/>
      <c r="EIT47" s="489"/>
      <c r="EIU47" s="489"/>
      <c r="EIV47" s="489"/>
      <c r="EIW47" s="489"/>
      <c r="EIX47" s="489"/>
      <c r="EIY47" s="489"/>
      <c r="EIZ47" s="489"/>
      <c r="EJA47" s="489"/>
      <c r="EJB47" s="489"/>
      <c r="EJC47" s="489"/>
      <c r="EJD47" s="489"/>
      <c r="EJE47" s="489"/>
      <c r="EJF47" s="489"/>
      <c r="EJG47" s="489"/>
      <c r="EJH47" s="489"/>
      <c r="EJI47" s="489"/>
      <c r="EJJ47" s="489"/>
      <c r="EJK47" s="489"/>
      <c r="EJL47" s="489"/>
      <c r="EJM47" s="489"/>
      <c r="EJN47" s="489"/>
      <c r="EJO47" s="489"/>
      <c r="EJP47" s="489"/>
      <c r="EJQ47" s="489"/>
      <c r="EJR47" s="489"/>
      <c r="EJS47" s="489"/>
      <c r="EJT47" s="489"/>
      <c r="EJU47" s="489"/>
      <c r="EJV47" s="489"/>
      <c r="EJW47" s="489"/>
      <c r="EJX47" s="489"/>
      <c r="EJY47" s="489"/>
      <c r="EJZ47" s="489"/>
      <c r="EKA47" s="489"/>
      <c r="EKB47" s="489"/>
      <c r="EKC47" s="489"/>
      <c r="EKD47" s="489"/>
      <c r="EKE47" s="489"/>
      <c r="EKF47" s="489"/>
      <c r="EKG47" s="489"/>
      <c r="EKH47" s="489"/>
      <c r="EKI47" s="489"/>
      <c r="EKJ47" s="489"/>
      <c r="EKK47" s="489"/>
      <c r="EKL47" s="489"/>
      <c r="EKM47" s="489"/>
      <c r="EKN47" s="489"/>
      <c r="EKO47" s="489"/>
      <c r="EKP47" s="489"/>
      <c r="EKQ47" s="489"/>
      <c r="EKR47" s="489"/>
      <c r="EKS47" s="489"/>
      <c r="EKT47" s="489"/>
      <c r="EKU47" s="489"/>
      <c r="EKV47" s="489"/>
      <c r="EKW47" s="489"/>
      <c r="EKX47" s="489"/>
      <c r="EKY47" s="489"/>
      <c r="EKZ47" s="489"/>
      <c r="ELA47" s="489"/>
      <c r="ELB47" s="489"/>
      <c r="ELC47" s="489"/>
      <c r="ELD47" s="489"/>
      <c r="ELE47" s="489"/>
      <c r="ELF47" s="489"/>
      <c r="ELG47" s="489"/>
      <c r="ELH47" s="489"/>
      <c r="ELI47" s="489"/>
      <c r="ELJ47" s="489"/>
      <c r="ELK47" s="489"/>
      <c r="ELL47" s="489"/>
      <c r="ELM47" s="489"/>
      <c r="ELN47" s="489"/>
      <c r="ELO47" s="489"/>
      <c r="ELP47" s="489"/>
      <c r="ELQ47" s="489"/>
      <c r="ELR47" s="489"/>
      <c r="ELS47" s="489"/>
      <c r="ELT47" s="489"/>
      <c r="ELU47" s="489"/>
      <c r="ELV47" s="489"/>
      <c r="ELW47" s="489"/>
      <c r="ELX47" s="489"/>
      <c r="ELY47" s="489"/>
      <c r="ELZ47" s="489"/>
      <c r="EMA47" s="489"/>
      <c r="EMB47" s="489"/>
      <c r="EMC47" s="489"/>
      <c r="EMD47" s="489"/>
      <c r="EME47" s="489"/>
      <c r="EMF47" s="489"/>
      <c r="EMG47" s="489"/>
      <c r="EMH47" s="489"/>
      <c r="EMI47" s="489"/>
      <c r="EMJ47" s="489"/>
      <c r="EMK47" s="489"/>
      <c r="EML47" s="489"/>
      <c r="EMM47" s="489"/>
      <c r="EMN47" s="489"/>
      <c r="EMO47" s="489"/>
      <c r="EMP47" s="489"/>
      <c r="EMQ47" s="489"/>
      <c r="EMR47" s="489"/>
      <c r="EMS47" s="489"/>
      <c r="EMT47" s="489"/>
      <c r="EMU47" s="489"/>
      <c r="EMV47" s="489"/>
      <c r="EMW47" s="489"/>
      <c r="EMX47" s="489"/>
      <c r="EMY47" s="489"/>
      <c r="EMZ47" s="489"/>
      <c r="ENA47" s="489"/>
      <c r="ENB47" s="489"/>
      <c r="ENC47" s="489"/>
      <c r="END47" s="489"/>
      <c r="ENE47" s="489"/>
      <c r="ENF47" s="489"/>
      <c r="ENG47" s="489"/>
      <c r="ENH47" s="489"/>
      <c r="ENI47" s="489"/>
      <c r="ENJ47" s="489"/>
      <c r="ENK47" s="489"/>
      <c r="ENL47" s="489"/>
      <c r="ENM47" s="489"/>
      <c r="ENN47" s="489"/>
      <c r="ENO47" s="489"/>
      <c r="ENP47" s="489"/>
      <c r="ENQ47" s="489"/>
      <c r="ENR47" s="489"/>
      <c r="ENS47" s="489"/>
      <c r="ENT47" s="489"/>
      <c r="ENU47" s="489"/>
      <c r="ENV47" s="489"/>
      <c r="ENW47" s="489"/>
      <c r="ENX47" s="489"/>
      <c r="ENY47" s="489"/>
      <c r="ENZ47" s="489"/>
      <c r="EOA47" s="489"/>
      <c r="EOB47" s="489"/>
      <c r="EOC47" s="489"/>
      <c r="EOD47" s="489"/>
      <c r="EOE47" s="489"/>
      <c r="EOF47" s="489"/>
      <c r="EOG47" s="489"/>
      <c r="EOH47" s="489"/>
      <c r="EOI47" s="489"/>
      <c r="EOJ47" s="489"/>
      <c r="EOK47" s="489"/>
      <c r="EOL47" s="489"/>
      <c r="EOM47" s="489"/>
      <c r="EON47" s="489"/>
      <c r="EOO47" s="489"/>
      <c r="EOP47" s="489"/>
      <c r="EOQ47" s="489"/>
      <c r="EOR47" s="489"/>
      <c r="EOS47" s="489"/>
      <c r="EOT47" s="489"/>
      <c r="EOU47" s="489"/>
      <c r="EOV47" s="489"/>
      <c r="EOW47" s="489"/>
      <c r="EOX47" s="489"/>
      <c r="EOY47" s="489"/>
      <c r="EOZ47" s="489"/>
      <c r="EPA47" s="489"/>
      <c r="EPB47" s="489"/>
      <c r="EPC47" s="489"/>
      <c r="EPD47" s="489"/>
      <c r="EPE47" s="489"/>
      <c r="EPF47" s="489"/>
      <c r="EPG47" s="489"/>
      <c r="EPH47" s="489"/>
      <c r="EPI47" s="489"/>
      <c r="EPJ47" s="489"/>
      <c r="EPK47" s="489"/>
      <c r="EPL47" s="489"/>
      <c r="EPM47" s="489"/>
      <c r="EPN47" s="489"/>
      <c r="EPO47" s="489"/>
      <c r="EPP47" s="489"/>
      <c r="EPQ47" s="489"/>
      <c r="EPR47" s="489"/>
      <c r="EPS47" s="489"/>
      <c r="EPT47" s="489"/>
      <c r="EPU47" s="489"/>
      <c r="EPV47" s="489"/>
      <c r="EPW47" s="489"/>
      <c r="EPX47" s="489"/>
      <c r="EPY47" s="489"/>
      <c r="EPZ47" s="489"/>
      <c r="EQA47" s="489"/>
      <c r="EQB47" s="489"/>
      <c r="EQC47" s="489"/>
      <c r="EQD47" s="489"/>
      <c r="EQE47" s="489"/>
      <c r="EQF47" s="489"/>
      <c r="EQG47" s="489"/>
      <c r="EQH47" s="489"/>
      <c r="EQI47" s="489"/>
      <c r="EQJ47" s="489"/>
      <c r="EQK47" s="489"/>
      <c r="EQL47" s="489"/>
      <c r="EQM47" s="489"/>
      <c r="EQN47" s="489"/>
      <c r="EQO47" s="489"/>
      <c r="EQP47" s="489"/>
      <c r="EQQ47" s="489"/>
      <c r="EQR47" s="489"/>
      <c r="EQS47" s="489"/>
      <c r="EQT47" s="489"/>
      <c r="EQU47" s="489"/>
      <c r="EQV47" s="489"/>
      <c r="EQW47" s="489"/>
      <c r="EQX47" s="489"/>
      <c r="EQY47" s="489"/>
      <c r="EQZ47" s="489"/>
      <c r="ERA47" s="489"/>
      <c r="ERB47" s="489"/>
      <c r="ERC47" s="489"/>
      <c r="ERD47" s="489"/>
      <c r="ERE47" s="489"/>
      <c r="ERF47" s="489"/>
      <c r="ERG47" s="489"/>
      <c r="ERH47" s="489"/>
      <c r="ERI47" s="489"/>
      <c r="ERJ47" s="489"/>
      <c r="ERK47" s="489"/>
      <c r="ERL47" s="489"/>
      <c r="ERM47" s="489"/>
      <c r="ERN47" s="489"/>
      <c r="ERO47" s="489"/>
      <c r="ERP47" s="489"/>
      <c r="ERQ47" s="489"/>
      <c r="ERR47" s="489"/>
      <c r="ERS47" s="489"/>
      <c r="ERT47" s="489"/>
      <c r="ERU47" s="489"/>
      <c r="ERV47" s="489"/>
      <c r="ERW47" s="489"/>
      <c r="ERX47" s="489"/>
      <c r="ERY47" s="489"/>
      <c r="ERZ47" s="489"/>
      <c r="ESA47" s="489"/>
      <c r="ESB47" s="489"/>
      <c r="ESC47" s="489"/>
      <c r="ESD47" s="489"/>
      <c r="ESE47" s="489"/>
      <c r="ESF47" s="489"/>
      <c r="ESG47" s="489"/>
      <c r="ESH47" s="489"/>
      <c r="ESI47" s="489"/>
      <c r="ESJ47" s="489"/>
      <c r="ESK47" s="489"/>
      <c r="ESL47" s="489"/>
      <c r="ESM47" s="489"/>
      <c r="ESN47" s="489"/>
      <c r="ESO47" s="489"/>
      <c r="ESP47" s="489"/>
      <c r="ESQ47" s="489"/>
      <c r="ESR47" s="489"/>
      <c r="ESS47" s="489"/>
      <c r="EST47" s="489"/>
      <c r="ESU47" s="489"/>
      <c r="ESV47" s="489"/>
      <c r="ESW47" s="489"/>
      <c r="ESX47" s="489"/>
      <c r="ESY47" s="489"/>
      <c r="ESZ47" s="489"/>
      <c r="ETA47" s="489"/>
      <c r="ETB47" s="489"/>
      <c r="ETC47" s="489"/>
      <c r="ETD47" s="489"/>
      <c r="ETE47" s="489"/>
      <c r="ETF47" s="489"/>
      <c r="ETG47" s="489"/>
      <c r="ETH47" s="489"/>
      <c r="ETI47" s="489"/>
      <c r="ETJ47" s="489"/>
      <c r="ETK47" s="489"/>
      <c r="ETL47" s="489"/>
      <c r="ETM47" s="489"/>
      <c r="ETN47" s="489"/>
      <c r="ETO47" s="489"/>
      <c r="ETP47" s="489"/>
      <c r="ETQ47" s="489"/>
      <c r="ETR47" s="489"/>
      <c r="ETS47" s="489"/>
      <c r="ETT47" s="489"/>
      <c r="ETU47" s="489"/>
      <c r="ETV47" s="489"/>
      <c r="ETW47" s="489"/>
      <c r="ETX47" s="489"/>
      <c r="ETY47" s="489"/>
      <c r="ETZ47" s="489"/>
      <c r="EUA47" s="489"/>
      <c r="EUB47" s="489"/>
      <c r="EUC47" s="489"/>
      <c r="EUD47" s="489"/>
      <c r="EUE47" s="489"/>
      <c r="EUF47" s="489"/>
      <c r="EUG47" s="489"/>
      <c r="EUH47" s="489"/>
      <c r="EUI47" s="489"/>
      <c r="EUJ47" s="489"/>
      <c r="EUK47" s="489"/>
      <c r="EUL47" s="489"/>
      <c r="EUM47" s="489"/>
      <c r="EUN47" s="489"/>
      <c r="EUO47" s="489"/>
      <c r="EUP47" s="489"/>
      <c r="EUQ47" s="489"/>
      <c r="EUR47" s="489"/>
      <c r="EUS47" s="489"/>
      <c r="EUT47" s="489"/>
      <c r="EUU47" s="489"/>
      <c r="EUV47" s="489"/>
      <c r="EUW47" s="489"/>
      <c r="EUX47" s="489"/>
      <c r="EUY47" s="489"/>
      <c r="EUZ47" s="489"/>
      <c r="EVA47" s="489"/>
      <c r="EVB47" s="489"/>
      <c r="EVC47" s="489"/>
      <c r="EVD47" s="489"/>
      <c r="EVE47" s="489"/>
      <c r="EVF47" s="489"/>
      <c r="EVG47" s="489"/>
      <c r="EVH47" s="489"/>
      <c r="EVI47" s="489"/>
      <c r="EVJ47" s="489"/>
      <c r="EVK47" s="489"/>
      <c r="EVL47" s="489"/>
      <c r="EVM47" s="489"/>
      <c r="EVN47" s="489"/>
      <c r="EVO47" s="489"/>
      <c r="EVP47" s="489"/>
      <c r="EVQ47" s="489"/>
      <c r="EVR47" s="489"/>
      <c r="EVS47" s="489"/>
      <c r="EVT47" s="489"/>
      <c r="EVU47" s="489"/>
      <c r="EVV47" s="489"/>
      <c r="EVW47" s="489"/>
      <c r="EVX47" s="489"/>
      <c r="EVY47" s="489"/>
      <c r="EVZ47" s="489"/>
      <c r="EWA47" s="489"/>
      <c r="EWB47" s="489"/>
      <c r="EWC47" s="489"/>
      <c r="EWD47" s="489"/>
      <c r="EWE47" s="489"/>
      <c r="EWF47" s="489"/>
      <c r="EWG47" s="489"/>
      <c r="EWH47" s="489"/>
      <c r="EWI47" s="489"/>
      <c r="EWJ47" s="489"/>
      <c r="EWK47" s="489"/>
      <c r="EWL47" s="489"/>
      <c r="EWM47" s="489"/>
      <c r="EWN47" s="489"/>
      <c r="EWO47" s="489"/>
      <c r="EWP47" s="489"/>
      <c r="EWQ47" s="489"/>
      <c r="EWR47" s="489"/>
      <c r="EWS47" s="489"/>
      <c r="EWT47" s="489"/>
      <c r="EWU47" s="489"/>
      <c r="EWV47" s="489"/>
      <c r="EWW47" s="489"/>
      <c r="EWX47" s="489"/>
      <c r="EWY47" s="489"/>
      <c r="EWZ47" s="489"/>
      <c r="EXA47" s="489"/>
      <c r="EXB47" s="489"/>
      <c r="EXC47" s="489"/>
      <c r="EXD47" s="489"/>
      <c r="EXE47" s="489"/>
      <c r="EXF47" s="489"/>
      <c r="EXG47" s="489"/>
      <c r="EXH47" s="489"/>
      <c r="EXI47" s="489"/>
      <c r="EXJ47" s="489"/>
      <c r="EXK47" s="489"/>
      <c r="EXL47" s="489"/>
      <c r="EXM47" s="489"/>
      <c r="EXN47" s="489"/>
      <c r="EXO47" s="489"/>
      <c r="EXP47" s="489"/>
      <c r="EXQ47" s="489"/>
      <c r="EXR47" s="489"/>
      <c r="EXS47" s="489"/>
      <c r="EXT47" s="489"/>
      <c r="EXU47" s="489"/>
      <c r="EXV47" s="489"/>
      <c r="EXW47" s="489"/>
      <c r="EXX47" s="489"/>
      <c r="EXY47" s="489"/>
      <c r="EXZ47" s="489"/>
      <c r="EYA47" s="489"/>
      <c r="EYB47" s="489"/>
      <c r="EYC47" s="489"/>
      <c r="EYD47" s="489"/>
      <c r="EYE47" s="489"/>
      <c r="EYF47" s="489"/>
      <c r="EYG47" s="489"/>
      <c r="EYH47" s="489"/>
      <c r="EYI47" s="489"/>
      <c r="EYJ47" s="489"/>
      <c r="EYK47" s="489"/>
      <c r="EYL47" s="489"/>
      <c r="EYM47" s="489"/>
      <c r="EYN47" s="489"/>
      <c r="EYO47" s="489"/>
      <c r="EYP47" s="489"/>
      <c r="EYQ47" s="489"/>
      <c r="EYR47" s="489"/>
      <c r="EYS47" s="489"/>
      <c r="EYT47" s="489"/>
      <c r="EYU47" s="489"/>
      <c r="EYV47" s="489"/>
      <c r="EYW47" s="489"/>
      <c r="EYX47" s="489"/>
      <c r="EYY47" s="489"/>
      <c r="EYZ47" s="489"/>
      <c r="EZA47" s="489"/>
      <c r="EZB47" s="489"/>
      <c r="EZC47" s="489"/>
      <c r="EZD47" s="489"/>
      <c r="EZE47" s="489"/>
      <c r="EZF47" s="489"/>
      <c r="EZG47" s="489"/>
      <c r="EZH47" s="489"/>
      <c r="EZI47" s="489"/>
      <c r="EZJ47" s="489"/>
      <c r="EZK47" s="489"/>
      <c r="EZL47" s="489"/>
      <c r="EZM47" s="489"/>
      <c r="EZN47" s="489"/>
      <c r="EZO47" s="489"/>
      <c r="EZP47" s="489"/>
      <c r="EZQ47" s="489"/>
      <c r="EZR47" s="489"/>
      <c r="EZS47" s="489"/>
      <c r="EZT47" s="489"/>
      <c r="EZU47" s="489"/>
      <c r="EZV47" s="489"/>
      <c r="EZW47" s="489"/>
      <c r="EZX47" s="489"/>
      <c r="EZY47" s="489"/>
      <c r="EZZ47" s="489"/>
      <c r="FAA47" s="489"/>
      <c r="FAB47" s="489"/>
      <c r="FAC47" s="489"/>
      <c r="FAD47" s="489"/>
      <c r="FAE47" s="489"/>
      <c r="FAF47" s="489"/>
      <c r="FAG47" s="489"/>
      <c r="FAH47" s="489"/>
      <c r="FAI47" s="489"/>
      <c r="FAJ47" s="489"/>
      <c r="FAK47" s="489"/>
      <c r="FAL47" s="489"/>
      <c r="FAM47" s="489"/>
      <c r="FAN47" s="489"/>
      <c r="FAO47" s="489"/>
      <c r="FAP47" s="489"/>
      <c r="FAQ47" s="489"/>
      <c r="FAR47" s="489"/>
      <c r="FAS47" s="489"/>
      <c r="FAT47" s="489"/>
      <c r="FAU47" s="489"/>
      <c r="FAV47" s="489"/>
      <c r="FAW47" s="489"/>
      <c r="FAX47" s="489"/>
      <c r="FAY47" s="489"/>
      <c r="FAZ47" s="489"/>
      <c r="FBA47" s="489"/>
      <c r="FBB47" s="489"/>
      <c r="FBC47" s="489"/>
      <c r="FBD47" s="489"/>
      <c r="FBE47" s="489"/>
      <c r="FBF47" s="489"/>
      <c r="FBG47" s="489"/>
      <c r="FBH47" s="489"/>
      <c r="FBI47" s="489"/>
      <c r="FBJ47" s="489"/>
      <c r="FBK47" s="489"/>
      <c r="FBL47" s="489"/>
      <c r="FBM47" s="489"/>
      <c r="FBN47" s="489"/>
      <c r="FBO47" s="489"/>
      <c r="FBP47" s="489"/>
      <c r="FBQ47" s="489"/>
      <c r="FBR47" s="489"/>
      <c r="FBS47" s="489"/>
      <c r="FBT47" s="489"/>
      <c r="FBU47" s="489"/>
      <c r="FBV47" s="489"/>
      <c r="FBW47" s="489"/>
      <c r="FBX47" s="489"/>
      <c r="FBY47" s="489"/>
      <c r="FBZ47" s="489"/>
      <c r="FCA47" s="489"/>
      <c r="FCB47" s="489"/>
      <c r="FCC47" s="489"/>
      <c r="FCD47" s="489"/>
      <c r="FCE47" s="489"/>
      <c r="FCF47" s="489"/>
      <c r="FCG47" s="489"/>
      <c r="FCH47" s="489"/>
      <c r="FCI47" s="489"/>
      <c r="FCJ47" s="489"/>
      <c r="FCK47" s="489"/>
      <c r="FCL47" s="489"/>
      <c r="FCM47" s="489"/>
      <c r="FCN47" s="489"/>
      <c r="FCO47" s="489"/>
      <c r="FCP47" s="489"/>
      <c r="FCQ47" s="489"/>
      <c r="FCR47" s="489"/>
      <c r="FCS47" s="489"/>
      <c r="FCT47" s="489"/>
      <c r="FCU47" s="489"/>
      <c r="FCV47" s="489"/>
      <c r="FCW47" s="489"/>
      <c r="FCX47" s="489"/>
      <c r="FCY47" s="489"/>
      <c r="FCZ47" s="489"/>
      <c r="FDA47" s="489"/>
      <c r="FDB47" s="489"/>
      <c r="FDC47" s="489"/>
      <c r="FDD47" s="489"/>
      <c r="FDE47" s="489"/>
      <c r="FDF47" s="489"/>
      <c r="FDG47" s="489"/>
      <c r="FDH47" s="489"/>
      <c r="FDI47" s="489"/>
      <c r="FDJ47" s="489"/>
      <c r="FDK47" s="489"/>
      <c r="FDL47" s="489"/>
      <c r="FDM47" s="489"/>
      <c r="FDN47" s="489"/>
      <c r="FDO47" s="489"/>
      <c r="FDP47" s="489"/>
      <c r="FDQ47" s="489"/>
      <c r="FDR47" s="489"/>
      <c r="FDS47" s="489"/>
      <c r="FDT47" s="489"/>
      <c r="FDU47" s="489"/>
      <c r="FDV47" s="489"/>
      <c r="FDW47" s="489"/>
      <c r="FDX47" s="489"/>
      <c r="FDY47" s="489"/>
      <c r="FDZ47" s="489"/>
      <c r="FEA47" s="489"/>
      <c r="FEB47" s="489"/>
      <c r="FEC47" s="489"/>
      <c r="FED47" s="489"/>
      <c r="FEE47" s="489"/>
      <c r="FEF47" s="489"/>
      <c r="FEG47" s="489"/>
      <c r="FEH47" s="489"/>
      <c r="FEI47" s="489"/>
      <c r="FEJ47" s="489"/>
      <c r="FEK47" s="489"/>
      <c r="FEL47" s="489"/>
      <c r="FEM47" s="489"/>
      <c r="FEN47" s="489"/>
      <c r="FEO47" s="489"/>
      <c r="FEP47" s="489"/>
      <c r="FEQ47" s="489"/>
      <c r="FER47" s="489"/>
      <c r="FES47" s="489"/>
      <c r="FET47" s="489"/>
      <c r="FEU47" s="489"/>
      <c r="FEV47" s="489"/>
      <c r="FEW47" s="489"/>
      <c r="FEX47" s="489"/>
      <c r="FEY47" s="489"/>
      <c r="FEZ47" s="489"/>
      <c r="FFA47" s="489"/>
      <c r="FFB47" s="489"/>
      <c r="FFC47" s="489"/>
      <c r="FFD47" s="489"/>
      <c r="FFE47" s="489"/>
      <c r="FFF47" s="489"/>
      <c r="FFG47" s="489"/>
      <c r="FFH47" s="489"/>
      <c r="FFI47" s="489"/>
      <c r="FFJ47" s="489"/>
      <c r="FFK47" s="489"/>
      <c r="FFL47" s="489"/>
      <c r="FFM47" s="489"/>
      <c r="FFN47" s="489"/>
      <c r="FFO47" s="489"/>
      <c r="FFP47" s="489"/>
      <c r="FFQ47" s="489"/>
      <c r="FFR47" s="489"/>
      <c r="FFS47" s="489"/>
      <c r="FFT47" s="489"/>
      <c r="FFU47" s="489"/>
      <c r="FFV47" s="489"/>
      <c r="FFW47" s="489"/>
      <c r="FFX47" s="489"/>
      <c r="FFY47" s="489"/>
      <c r="FFZ47" s="489"/>
      <c r="FGA47" s="489"/>
      <c r="FGB47" s="489"/>
      <c r="FGC47" s="489"/>
      <c r="FGD47" s="489"/>
      <c r="FGE47" s="489"/>
      <c r="FGF47" s="489"/>
      <c r="FGG47" s="489"/>
      <c r="FGH47" s="489"/>
      <c r="FGI47" s="489"/>
      <c r="FGJ47" s="489"/>
      <c r="FGK47" s="489"/>
      <c r="FGL47" s="489"/>
      <c r="FGM47" s="489"/>
      <c r="FGN47" s="489"/>
      <c r="FGO47" s="489"/>
      <c r="FGP47" s="489"/>
      <c r="FGQ47" s="489"/>
      <c r="FGR47" s="489"/>
      <c r="FGS47" s="489"/>
      <c r="FGT47" s="489"/>
      <c r="FGU47" s="489"/>
      <c r="FGV47" s="489"/>
      <c r="FGW47" s="489"/>
      <c r="FGX47" s="489"/>
      <c r="FGY47" s="489"/>
      <c r="FGZ47" s="489"/>
      <c r="FHA47" s="489"/>
      <c r="FHB47" s="489"/>
      <c r="FHC47" s="489"/>
      <c r="FHD47" s="489"/>
      <c r="FHE47" s="489"/>
      <c r="FHF47" s="489"/>
      <c r="FHG47" s="489"/>
      <c r="FHH47" s="489"/>
      <c r="FHI47" s="489"/>
      <c r="FHJ47" s="489"/>
      <c r="FHK47" s="489"/>
      <c r="FHL47" s="489"/>
      <c r="FHM47" s="489"/>
      <c r="FHN47" s="489"/>
      <c r="FHO47" s="489"/>
      <c r="FHP47" s="489"/>
      <c r="FHQ47" s="489"/>
      <c r="FHR47" s="489"/>
      <c r="FHS47" s="489"/>
      <c r="FHT47" s="489"/>
      <c r="FHU47" s="489"/>
      <c r="FHV47" s="489"/>
      <c r="FHW47" s="489"/>
      <c r="FHX47" s="489"/>
      <c r="FHY47" s="489"/>
      <c r="FHZ47" s="489"/>
      <c r="FIA47" s="489"/>
      <c r="FIB47" s="489"/>
      <c r="FIC47" s="489"/>
      <c r="FID47" s="489"/>
      <c r="FIE47" s="489"/>
      <c r="FIF47" s="489"/>
      <c r="FIG47" s="489"/>
      <c r="FIH47" s="489"/>
      <c r="FII47" s="489"/>
      <c r="FIJ47" s="489"/>
      <c r="FIK47" s="489"/>
      <c r="FIL47" s="489"/>
      <c r="FIM47" s="489"/>
      <c r="FIN47" s="489"/>
      <c r="FIO47" s="489"/>
      <c r="FIP47" s="489"/>
      <c r="FIQ47" s="489"/>
      <c r="FIR47" s="489"/>
      <c r="FIS47" s="489"/>
      <c r="FIT47" s="489"/>
      <c r="FIU47" s="489"/>
      <c r="FIV47" s="489"/>
      <c r="FIW47" s="489"/>
      <c r="FIX47" s="489"/>
      <c r="FIY47" s="489"/>
      <c r="FIZ47" s="489"/>
      <c r="FJA47" s="489"/>
      <c r="FJB47" s="489"/>
      <c r="FJC47" s="489"/>
      <c r="FJD47" s="489"/>
      <c r="FJE47" s="489"/>
      <c r="FJF47" s="489"/>
      <c r="FJG47" s="489"/>
      <c r="FJH47" s="489"/>
      <c r="FJI47" s="489"/>
      <c r="FJJ47" s="489"/>
      <c r="FJK47" s="489"/>
      <c r="FJL47" s="489"/>
      <c r="FJM47" s="489"/>
      <c r="FJN47" s="489"/>
      <c r="FJO47" s="489"/>
      <c r="FJP47" s="489"/>
      <c r="FJQ47" s="489"/>
      <c r="FJR47" s="489"/>
      <c r="FJS47" s="489"/>
      <c r="FJT47" s="489"/>
      <c r="FJU47" s="489"/>
      <c r="FJV47" s="489"/>
      <c r="FJW47" s="489"/>
      <c r="FJX47" s="489"/>
      <c r="FJY47" s="489"/>
      <c r="FJZ47" s="489"/>
      <c r="FKA47" s="489"/>
      <c r="FKB47" s="489"/>
      <c r="FKC47" s="489"/>
      <c r="FKD47" s="489"/>
      <c r="FKE47" s="489"/>
      <c r="FKF47" s="489"/>
      <c r="FKG47" s="489"/>
      <c r="FKH47" s="489"/>
      <c r="FKI47" s="489"/>
      <c r="FKJ47" s="489"/>
      <c r="FKK47" s="489"/>
      <c r="FKL47" s="489"/>
      <c r="FKM47" s="489"/>
      <c r="FKN47" s="489"/>
      <c r="FKO47" s="489"/>
      <c r="FKP47" s="489"/>
      <c r="FKQ47" s="489"/>
      <c r="FKR47" s="489"/>
      <c r="FKS47" s="489"/>
      <c r="FKT47" s="489"/>
      <c r="FKU47" s="489"/>
      <c r="FKV47" s="489"/>
      <c r="FKW47" s="489"/>
      <c r="FKX47" s="489"/>
      <c r="FKY47" s="489"/>
      <c r="FKZ47" s="489"/>
      <c r="FLA47" s="489"/>
      <c r="FLB47" s="489"/>
      <c r="FLC47" s="489"/>
      <c r="FLD47" s="489"/>
      <c r="FLE47" s="489"/>
      <c r="FLF47" s="489"/>
      <c r="FLG47" s="489"/>
      <c r="FLH47" s="489"/>
      <c r="FLI47" s="489"/>
      <c r="FLJ47" s="489"/>
      <c r="FLK47" s="489"/>
      <c r="FLL47" s="489"/>
      <c r="FLM47" s="489"/>
      <c r="FLN47" s="489"/>
      <c r="FLO47" s="489"/>
      <c r="FLP47" s="489"/>
      <c r="FLQ47" s="489"/>
      <c r="FLR47" s="489"/>
      <c r="FLS47" s="489"/>
      <c r="FLT47" s="489"/>
      <c r="FLU47" s="489"/>
      <c r="FLV47" s="489"/>
      <c r="FLW47" s="489"/>
      <c r="FLX47" s="489"/>
      <c r="FLY47" s="489"/>
      <c r="FLZ47" s="489"/>
      <c r="FMA47" s="489"/>
      <c r="FMB47" s="489"/>
      <c r="FMC47" s="489"/>
      <c r="FMD47" s="489"/>
      <c r="FME47" s="489"/>
      <c r="FMF47" s="489"/>
      <c r="FMG47" s="489"/>
      <c r="FMH47" s="489"/>
      <c r="FMI47" s="489"/>
      <c r="FMJ47" s="489"/>
      <c r="FMK47" s="489"/>
      <c r="FML47" s="489"/>
      <c r="FMM47" s="489"/>
      <c r="FMN47" s="489"/>
      <c r="FMO47" s="489"/>
      <c r="FMP47" s="489"/>
      <c r="FMQ47" s="489"/>
      <c r="FMR47" s="489"/>
      <c r="FMS47" s="489"/>
      <c r="FMT47" s="489"/>
      <c r="FMU47" s="489"/>
      <c r="FMV47" s="489"/>
      <c r="FMW47" s="489"/>
      <c r="FMX47" s="489"/>
      <c r="FMY47" s="489"/>
      <c r="FMZ47" s="489"/>
      <c r="FNA47" s="489"/>
      <c r="FNB47" s="489"/>
      <c r="FNC47" s="489"/>
      <c r="FND47" s="489"/>
      <c r="FNE47" s="489"/>
      <c r="FNF47" s="489"/>
      <c r="FNG47" s="489"/>
      <c r="FNH47" s="489"/>
      <c r="FNI47" s="489"/>
      <c r="FNJ47" s="489"/>
      <c r="FNK47" s="489"/>
      <c r="FNL47" s="489"/>
      <c r="FNM47" s="489"/>
      <c r="FNN47" s="489"/>
      <c r="FNO47" s="489"/>
      <c r="FNP47" s="489"/>
      <c r="FNQ47" s="489"/>
      <c r="FNR47" s="489"/>
      <c r="FNS47" s="489"/>
      <c r="FNT47" s="489"/>
      <c r="FNU47" s="489"/>
      <c r="FNV47" s="489"/>
      <c r="FNW47" s="489"/>
      <c r="FNX47" s="489"/>
      <c r="FNY47" s="489"/>
      <c r="FNZ47" s="489"/>
      <c r="FOA47" s="489"/>
      <c r="FOB47" s="489"/>
      <c r="FOC47" s="489"/>
      <c r="FOD47" s="489"/>
      <c r="FOE47" s="489"/>
      <c r="FOF47" s="489"/>
      <c r="FOG47" s="489"/>
      <c r="FOH47" s="489"/>
      <c r="FOI47" s="489"/>
      <c r="FOJ47" s="489"/>
      <c r="FOK47" s="489"/>
      <c r="FOL47" s="489"/>
      <c r="FOM47" s="489"/>
      <c r="FON47" s="489"/>
      <c r="FOO47" s="489"/>
      <c r="FOP47" s="489"/>
      <c r="FOQ47" s="489"/>
      <c r="FOR47" s="489"/>
      <c r="FOS47" s="489"/>
      <c r="FOT47" s="489"/>
      <c r="FOU47" s="489"/>
      <c r="FOV47" s="489"/>
      <c r="FOW47" s="489"/>
      <c r="FOX47" s="489"/>
      <c r="FOY47" s="489"/>
      <c r="FOZ47" s="489"/>
      <c r="FPA47" s="489"/>
      <c r="FPB47" s="489"/>
      <c r="FPC47" s="489"/>
      <c r="FPD47" s="489"/>
      <c r="FPE47" s="489"/>
      <c r="FPF47" s="489"/>
      <c r="FPG47" s="489"/>
      <c r="FPH47" s="489"/>
      <c r="FPI47" s="489"/>
      <c r="FPJ47" s="489"/>
      <c r="FPK47" s="489"/>
      <c r="FPL47" s="489"/>
      <c r="FPM47" s="489"/>
      <c r="FPN47" s="489"/>
      <c r="FPO47" s="489"/>
      <c r="FPP47" s="489"/>
      <c r="FPQ47" s="489"/>
      <c r="FPR47" s="489"/>
      <c r="FPS47" s="489"/>
      <c r="FPT47" s="489"/>
      <c r="FPU47" s="489"/>
      <c r="FPV47" s="489"/>
      <c r="FPW47" s="489"/>
      <c r="FPX47" s="489"/>
      <c r="FPY47" s="489"/>
      <c r="FPZ47" s="489"/>
      <c r="FQA47" s="489"/>
      <c r="FQB47" s="489"/>
      <c r="FQC47" s="489"/>
      <c r="FQD47" s="489"/>
      <c r="FQE47" s="489"/>
      <c r="FQF47" s="489"/>
      <c r="FQG47" s="489"/>
      <c r="FQH47" s="489"/>
      <c r="FQI47" s="489"/>
      <c r="FQJ47" s="489"/>
      <c r="FQK47" s="489"/>
      <c r="FQL47" s="489"/>
      <c r="FQM47" s="489"/>
      <c r="FQN47" s="489"/>
      <c r="FQO47" s="489"/>
      <c r="FQP47" s="489"/>
      <c r="FQQ47" s="489"/>
      <c r="FQR47" s="489"/>
      <c r="FQS47" s="489"/>
      <c r="FQT47" s="489"/>
      <c r="FQU47" s="489"/>
      <c r="FQV47" s="489"/>
      <c r="FQW47" s="489"/>
      <c r="FQX47" s="489"/>
      <c r="FQY47" s="489"/>
      <c r="FQZ47" s="489"/>
      <c r="FRA47" s="489"/>
      <c r="FRB47" s="489"/>
      <c r="FRC47" s="489"/>
      <c r="FRD47" s="489"/>
      <c r="FRE47" s="489"/>
      <c r="FRF47" s="489"/>
      <c r="FRG47" s="489"/>
      <c r="FRH47" s="489"/>
      <c r="FRI47" s="489"/>
      <c r="FRJ47" s="489"/>
      <c r="FRK47" s="489"/>
      <c r="FRL47" s="489"/>
      <c r="FRM47" s="489"/>
      <c r="FRN47" s="489"/>
      <c r="FRO47" s="489"/>
      <c r="FRP47" s="489"/>
      <c r="FRQ47" s="489"/>
      <c r="FRR47" s="489"/>
      <c r="FRS47" s="489"/>
      <c r="FRT47" s="489"/>
      <c r="FRU47" s="489"/>
      <c r="FRV47" s="489"/>
      <c r="FRW47" s="489"/>
      <c r="FRX47" s="489"/>
      <c r="FRY47" s="489"/>
      <c r="FRZ47" s="489"/>
      <c r="FSA47" s="489"/>
      <c r="FSB47" s="489"/>
      <c r="FSC47" s="489"/>
      <c r="FSD47" s="489"/>
      <c r="FSE47" s="489"/>
      <c r="FSF47" s="489"/>
      <c r="FSG47" s="489"/>
      <c r="FSH47" s="489"/>
      <c r="FSI47" s="489"/>
      <c r="FSJ47" s="489"/>
      <c r="FSK47" s="489"/>
      <c r="FSL47" s="489"/>
      <c r="FSM47" s="489"/>
      <c r="FSN47" s="489"/>
      <c r="FSO47" s="489"/>
      <c r="FSP47" s="489"/>
      <c r="FSQ47" s="489"/>
      <c r="FSR47" s="489"/>
      <c r="FSS47" s="489"/>
      <c r="FST47" s="489"/>
      <c r="FSU47" s="489"/>
      <c r="FSV47" s="489"/>
      <c r="FSW47" s="489"/>
      <c r="FSX47" s="489"/>
      <c r="FSY47" s="489"/>
      <c r="FSZ47" s="489"/>
      <c r="FTA47" s="489"/>
      <c r="FTB47" s="489"/>
      <c r="FTC47" s="489"/>
      <c r="FTD47" s="489"/>
      <c r="FTE47" s="489"/>
      <c r="FTF47" s="489"/>
      <c r="FTG47" s="489"/>
      <c r="FTH47" s="489"/>
      <c r="FTI47" s="489"/>
      <c r="FTJ47" s="489"/>
      <c r="FTK47" s="489"/>
      <c r="FTL47" s="489"/>
      <c r="FTM47" s="489"/>
      <c r="FTN47" s="489"/>
      <c r="FTO47" s="489"/>
      <c r="FTP47" s="489"/>
      <c r="FTQ47" s="489"/>
      <c r="FTR47" s="489"/>
      <c r="FTS47" s="489"/>
      <c r="FTT47" s="489"/>
      <c r="FTU47" s="489"/>
      <c r="FTV47" s="489"/>
      <c r="FTW47" s="489"/>
      <c r="FTX47" s="489"/>
      <c r="FTY47" s="489"/>
      <c r="FTZ47" s="489"/>
      <c r="FUA47" s="489"/>
      <c r="FUB47" s="489"/>
      <c r="FUC47" s="489"/>
      <c r="FUD47" s="489"/>
      <c r="FUE47" s="489"/>
      <c r="FUF47" s="489"/>
      <c r="FUG47" s="489"/>
      <c r="FUH47" s="489"/>
      <c r="FUI47" s="489"/>
      <c r="FUJ47" s="489"/>
      <c r="FUK47" s="489"/>
      <c r="FUL47" s="489"/>
      <c r="FUM47" s="489"/>
      <c r="FUN47" s="489"/>
      <c r="FUO47" s="489"/>
      <c r="FUP47" s="489"/>
      <c r="FUQ47" s="489"/>
      <c r="FUR47" s="489"/>
      <c r="FUS47" s="489"/>
      <c r="FUT47" s="489"/>
      <c r="FUU47" s="489"/>
      <c r="FUV47" s="489"/>
      <c r="FUW47" s="489"/>
      <c r="FUX47" s="489"/>
      <c r="FUY47" s="489"/>
      <c r="FUZ47" s="489"/>
      <c r="FVA47" s="489"/>
      <c r="FVB47" s="489"/>
      <c r="FVC47" s="489"/>
      <c r="FVD47" s="489"/>
      <c r="FVE47" s="489"/>
      <c r="FVF47" s="489"/>
      <c r="FVG47" s="489"/>
      <c r="FVH47" s="489"/>
      <c r="FVI47" s="489"/>
      <c r="FVJ47" s="489"/>
      <c r="FVK47" s="489"/>
      <c r="FVL47" s="489"/>
      <c r="FVM47" s="489"/>
      <c r="FVN47" s="489"/>
      <c r="FVO47" s="489"/>
      <c r="FVP47" s="489"/>
      <c r="FVQ47" s="489"/>
      <c r="FVR47" s="489"/>
      <c r="FVS47" s="489"/>
      <c r="FVT47" s="489"/>
      <c r="FVU47" s="489"/>
      <c r="FVV47" s="489"/>
      <c r="FVW47" s="489"/>
      <c r="FVX47" s="489"/>
      <c r="FVY47" s="489"/>
      <c r="FVZ47" s="489"/>
      <c r="FWA47" s="489"/>
      <c r="FWB47" s="489"/>
      <c r="FWC47" s="489"/>
      <c r="FWD47" s="489"/>
      <c r="FWE47" s="489"/>
      <c r="FWF47" s="489"/>
      <c r="FWG47" s="489"/>
      <c r="FWH47" s="489"/>
      <c r="FWI47" s="489"/>
      <c r="FWJ47" s="489"/>
      <c r="FWK47" s="489"/>
      <c r="FWL47" s="489"/>
      <c r="FWM47" s="489"/>
      <c r="FWN47" s="489"/>
      <c r="FWO47" s="489"/>
      <c r="FWP47" s="489"/>
      <c r="FWQ47" s="489"/>
      <c r="FWR47" s="489"/>
      <c r="FWS47" s="489"/>
      <c r="FWT47" s="489"/>
      <c r="FWU47" s="489"/>
      <c r="FWV47" s="489"/>
      <c r="FWW47" s="489"/>
      <c r="FWX47" s="489"/>
      <c r="FWY47" s="489"/>
      <c r="FWZ47" s="489"/>
      <c r="FXA47" s="489"/>
      <c r="FXB47" s="489"/>
      <c r="FXC47" s="489"/>
      <c r="FXD47" s="489"/>
      <c r="FXE47" s="489"/>
      <c r="FXF47" s="489"/>
      <c r="FXG47" s="489"/>
      <c r="FXH47" s="489"/>
      <c r="FXI47" s="489"/>
      <c r="FXJ47" s="489"/>
      <c r="FXK47" s="489"/>
      <c r="FXL47" s="489"/>
      <c r="FXM47" s="489"/>
      <c r="FXN47" s="489"/>
      <c r="FXO47" s="489"/>
      <c r="FXP47" s="489"/>
      <c r="FXQ47" s="489"/>
      <c r="FXR47" s="489"/>
      <c r="FXS47" s="489"/>
      <c r="FXT47" s="489"/>
      <c r="FXU47" s="489"/>
      <c r="FXV47" s="489"/>
      <c r="FXW47" s="489"/>
      <c r="FXX47" s="489"/>
      <c r="FXY47" s="489"/>
      <c r="FXZ47" s="489"/>
      <c r="FYA47" s="489"/>
      <c r="FYB47" s="489"/>
      <c r="FYC47" s="489"/>
      <c r="FYD47" s="489"/>
      <c r="FYE47" s="489"/>
      <c r="FYF47" s="489"/>
      <c r="FYG47" s="489"/>
      <c r="FYH47" s="489"/>
      <c r="FYI47" s="489"/>
      <c r="FYJ47" s="489"/>
      <c r="FYK47" s="489"/>
      <c r="FYL47" s="489"/>
      <c r="FYM47" s="489"/>
      <c r="FYN47" s="489"/>
      <c r="FYO47" s="489"/>
      <c r="FYP47" s="489"/>
      <c r="FYQ47" s="489"/>
      <c r="FYR47" s="489"/>
      <c r="FYS47" s="489"/>
      <c r="FYT47" s="489"/>
      <c r="FYU47" s="489"/>
      <c r="FYV47" s="489"/>
      <c r="FYW47" s="489"/>
      <c r="FYX47" s="489"/>
      <c r="FYY47" s="489"/>
      <c r="FYZ47" s="489"/>
      <c r="FZA47" s="489"/>
      <c r="FZB47" s="489"/>
      <c r="FZC47" s="489"/>
      <c r="FZD47" s="489"/>
      <c r="FZE47" s="489"/>
      <c r="FZF47" s="489"/>
      <c r="FZG47" s="489"/>
      <c r="FZH47" s="489"/>
      <c r="FZI47" s="489"/>
      <c r="FZJ47" s="489"/>
      <c r="FZK47" s="489"/>
      <c r="FZL47" s="489"/>
      <c r="FZM47" s="489"/>
      <c r="FZN47" s="489"/>
      <c r="FZO47" s="489"/>
      <c r="FZP47" s="489"/>
      <c r="FZQ47" s="489"/>
      <c r="FZR47" s="489"/>
      <c r="FZS47" s="489"/>
      <c r="FZT47" s="489"/>
      <c r="FZU47" s="489"/>
      <c r="FZV47" s="489"/>
      <c r="FZW47" s="489"/>
      <c r="FZX47" s="489"/>
      <c r="FZY47" s="489"/>
      <c r="FZZ47" s="489"/>
      <c r="GAA47" s="489"/>
      <c r="GAB47" s="489"/>
      <c r="GAC47" s="489"/>
      <c r="GAD47" s="489"/>
      <c r="GAE47" s="489"/>
      <c r="GAF47" s="489"/>
      <c r="GAG47" s="489"/>
      <c r="GAH47" s="489"/>
      <c r="GAI47" s="489"/>
      <c r="GAJ47" s="489"/>
      <c r="GAK47" s="489"/>
      <c r="GAL47" s="489"/>
      <c r="GAM47" s="489"/>
      <c r="GAN47" s="489"/>
      <c r="GAO47" s="489"/>
      <c r="GAP47" s="489"/>
      <c r="GAQ47" s="489"/>
      <c r="GAR47" s="489"/>
      <c r="GAS47" s="489"/>
      <c r="GAT47" s="489"/>
      <c r="GAU47" s="489"/>
      <c r="GAV47" s="489"/>
      <c r="GAW47" s="489"/>
      <c r="GAX47" s="489"/>
      <c r="GAY47" s="489"/>
      <c r="GAZ47" s="489"/>
      <c r="GBA47" s="489"/>
      <c r="GBB47" s="489"/>
      <c r="GBC47" s="489"/>
      <c r="GBD47" s="489"/>
      <c r="GBE47" s="489"/>
      <c r="GBF47" s="489"/>
      <c r="GBG47" s="489"/>
      <c r="GBH47" s="489"/>
      <c r="GBI47" s="489"/>
      <c r="GBJ47" s="489"/>
      <c r="GBK47" s="489"/>
      <c r="GBL47" s="489"/>
      <c r="GBM47" s="489"/>
      <c r="GBN47" s="489"/>
      <c r="GBO47" s="489"/>
      <c r="GBP47" s="489"/>
      <c r="GBQ47" s="489"/>
      <c r="GBR47" s="489"/>
      <c r="GBS47" s="489"/>
      <c r="GBT47" s="489"/>
      <c r="GBU47" s="489"/>
      <c r="GBV47" s="489"/>
      <c r="GBW47" s="489"/>
      <c r="GBX47" s="489"/>
      <c r="GBY47" s="489"/>
      <c r="GBZ47" s="489"/>
      <c r="GCA47" s="489"/>
      <c r="GCB47" s="489"/>
      <c r="GCC47" s="489"/>
      <c r="GCD47" s="489"/>
      <c r="GCE47" s="489"/>
      <c r="GCF47" s="489"/>
      <c r="GCG47" s="489"/>
      <c r="GCH47" s="489"/>
      <c r="GCI47" s="489"/>
      <c r="GCJ47" s="489"/>
      <c r="GCK47" s="489"/>
      <c r="GCL47" s="489"/>
      <c r="GCM47" s="489"/>
      <c r="GCN47" s="489"/>
      <c r="GCO47" s="489"/>
      <c r="GCP47" s="489"/>
      <c r="GCQ47" s="489"/>
      <c r="GCR47" s="489"/>
      <c r="GCS47" s="489"/>
      <c r="GCT47" s="489"/>
      <c r="GCU47" s="489"/>
      <c r="GCV47" s="489"/>
      <c r="GCW47" s="489"/>
      <c r="GCX47" s="489"/>
      <c r="GCY47" s="489"/>
      <c r="GCZ47" s="489"/>
      <c r="GDA47" s="489"/>
      <c r="GDB47" s="489"/>
      <c r="GDC47" s="489"/>
      <c r="GDD47" s="489"/>
      <c r="GDE47" s="489"/>
      <c r="GDF47" s="489"/>
      <c r="GDG47" s="489"/>
      <c r="GDH47" s="489"/>
      <c r="GDI47" s="489"/>
      <c r="GDJ47" s="489"/>
      <c r="GDK47" s="489"/>
      <c r="GDL47" s="489"/>
      <c r="GDM47" s="489"/>
      <c r="GDN47" s="489"/>
      <c r="GDO47" s="489"/>
      <c r="GDP47" s="489"/>
      <c r="GDQ47" s="489"/>
      <c r="GDR47" s="489"/>
      <c r="GDS47" s="489"/>
      <c r="GDT47" s="489"/>
      <c r="GDU47" s="489"/>
      <c r="GDV47" s="489"/>
      <c r="GDW47" s="489"/>
      <c r="GDX47" s="489"/>
      <c r="GDY47" s="489"/>
      <c r="GDZ47" s="489"/>
      <c r="GEA47" s="489"/>
      <c r="GEB47" s="489"/>
      <c r="GEC47" s="489"/>
      <c r="GED47" s="489"/>
      <c r="GEE47" s="489"/>
      <c r="GEF47" s="489"/>
      <c r="GEG47" s="489"/>
      <c r="GEH47" s="489"/>
      <c r="GEI47" s="489"/>
      <c r="GEJ47" s="489"/>
      <c r="GEK47" s="489"/>
      <c r="GEL47" s="489"/>
      <c r="GEM47" s="489"/>
      <c r="GEN47" s="489"/>
      <c r="GEO47" s="489"/>
      <c r="GEP47" s="489"/>
      <c r="GEQ47" s="489"/>
      <c r="GER47" s="489"/>
      <c r="GES47" s="489"/>
      <c r="GET47" s="489"/>
      <c r="GEU47" s="489"/>
      <c r="GEV47" s="489"/>
      <c r="GEW47" s="489"/>
      <c r="GEX47" s="489"/>
      <c r="GEY47" s="489"/>
      <c r="GEZ47" s="489"/>
      <c r="GFA47" s="489"/>
      <c r="GFB47" s="489"/>
      <c r="GFC47" s="489"/>
      <c r="GFD47" s="489"/>
      <c r="GFE47" s="489"/>
      <c r="GFF47" s="489"/>
      <c r="GFG47" s="489"/>
      <c r="GFH47" s="489"/>
      <c r="GFI47" s="489"/>
      <c r="GFJ47" s="489"/>
      <c r="GFK47" s="489"/>
      <c r="GFL47" s="489"/>
      <c r="GFM47" s="489"/>
      <c r="GFN47" s="489"/>
      <c r="GFO47" s="489"/>
      <c r="GFP47" s="489"/>
      <c r="GFQ47" s="489"/>
      <c r="GFR47" s="489"/>
      <c r="GFS47" s="489"/>
      <c r="GFT47" s="489"/>
      <c r="GFU47" s="489"/>
      <c r="GFV47" s="489"/>
      <c r="GFW47" s="489"/>
      <c r="GFX47" s="489"/>
      <c r="GFY47" s="489"/>
      <c r="GFZ47" s="489"/>
      <c r="GGA47" s="489"/>
      <c r="GGB47" s="489"/>
      <c r="GGC47" s="489"/>
      <c r="GGD47" s="489"/>
      <c r="GGE47" s="489"/>
      <c r="GGF47" s="489"/>
      <c r="GGG47" s="489"/>
      <c r="GGH47" s="489"/>
      <c r="GGI47" s="489"/>
      <c r="GGJ47" s="489"/>
      <c r="GGK47" s="489"/>
      <c r="GGL47" s="489"/>
      <c r="GGM47" s="489"/>
      <c r="GGN47" s="489"/>
      <c r="GGO47" s="489"/>
      <c r="GGP47" s="489"/>
      <c r="GGQ47" s="489"/>
      <c r="GGR47" s="489"/>
      <c r="GGS47" s="489"/>
      <c r="GGT47" s="489"/>
      <c r="GGU47" s="489"/>
      <c r="GGV47" s="489"/>
      <c r="GGW47" s="489"/>
      <c r="GGX47" s="489"/>
      <c r="GGY47" s="489"/>
      <c r="GGZ47" s="489"/>
      <c r="GHA47" s="489"/>
      <c r="GHB47" s="489"/>
      <c r="GHC47" s="489"/>
      <c r="GHD47" s="489"/>
      <c r="GHE47" s="489"/>
      <c r="GHF47" s="489"/>
      <c r="GHG47" s="489"/>
      <c r="GHH47" s="489"/>
      <c r="GHI47" s="489"/>
      <c r="GHJ47" s="489"/>
      <c r="GHK47" s="489"/>
      <c r="GHL47" s="489"/>
      <c r="GHM47" s="489"/>
      <c r="GHN47" s="489"/>
      <c r="GHO47" s="489"/>
      <c r="GHP47" s="489"/>
      <c r="GHQ47" s="489"/>
      <c r="GHR47" s="489"/>
      <c r="GHS47" s="489"/>
      <c r="GHT47" s="489"/>
      <c r="GHU47" s="489"/>
      <c r="GHV47" s="489"/>
      <c r="GHW47" s="489"/>
      <c r="GHX47" s="489"/>
      <c r="GHY47" s="489"/>
      <c r="GHZ47" s="489"/>
      <c r="GIA47" s="489"/>
      <c r="GIB47" s="489"/>
      <c r="GIC47" s="489"/>
      <c r="GID47" s="489"/>
      <c r="GIE47" s="489"/>
      <c r="GIF47" s="489"/>
      <c r="GIG47" s="489"/>
      <c r="GIH47" s="489"/>
      <c r="GII47" s="489"/>
      <c r="GIJ47" s="489"/>
      <c r="GIK47" s="489"/>
      <c r="GIL47" s="489"/>
      <c r="GIM47" s="489"/>
      <c r="GIN47" s="489"/>
      <c r="GIO47" s="489"/>
      <c r="GIP47" s="489"/>
      <c r="GIQ47" s="489"/>
      <c r="GIR47" s="489"/>
      <c r="GIS47" s="489"/>
      <c r="GIT47" s="489"/>
      <c r="GIU47" s="489"/>
      <c r="GIV47" s="489"/>
      <c r="GIW47" s="489"/>
      <c r="GIX47" s="489"/>
      <c r="GIY47" s="489"/>
      <c r="GIZ47" s="489"/>
      <c r="GJA47" s="489"/>
      <c r="GJB47" s="489"/>
      <c r="GJC47" s="489"/>
      <c r="GJD47" s="489"/>
      <c r="GJE47" s="489"/>
      <c r="GJF47" s="489"/>
      <c r="GJG47" s="489"/>
      <c r="GJH47" s="489"/>
      <c r="GJI47" s="489"/>
      <c r="GJJ47" s="489"/>
      <c r="GJK47" s="489"/>
      <c r="GJL47" s="489"/>
      <c r="GJM47" s="489"/>
      <c r="GJN47" s="489"/>
      <c r="GJO47" s="489"/>
      <c r="GJP47" s="489"/>
      <c r="GJQ47" s="489"/>
      <c r="GJR47" s="489"/>
      <c r="GJS47" s="489"/>
      <c r="GJT47" s="489"/>
      <c r="GJU47" s="489"/>
      <c r="GJV47" s="489"/>
      <c r="GJW47" s="489"/>
      <c r="GJX47" s="489"/>
      <c r="GJY47" s="489"/>
      <c r="GJZ47" s="489"/>
      <c r="GKA47" s="489"/>
      <c r="GKB47" s="489"/>
      <c r="GKC47" s="489"/>
      <c r="GKD47" s="489"/>
      <c r="GKE47" s="489"/>
      <c r="GKF47" s="489"/>
      <c r="GKG47" s="489"/>
      <c r="GKH47" s="489"/>
      <c r="GKI47" s="489"/>
      <c r="GKJ47" s="489"/>
      <c r="GKK47" s="489"/>
      <c r="GKL47" s="489"/>
      <c r="GKM47" s="489"/>
      <c r="GKN47" s="489"/>
      <c r="GKO47" s="489"/>
      <c r="GKP47" s="489"/>
      <c r="GKQ47" s="489"/>
      <c r="GKR47" s="489"/>
      <c r="GKS47" s="489"/>
      <c r="GKT47" s="489"/>
      <c r="GKU47" s="489"/>
      <c r="GKV47" s="489"/>
      <c r="GKW47" s="489"/>
      <c r="GKX47" s="489"/>
      <c r="GKY47" s="489"/>
      <c r="GKZ47" s="489"/>
      <c r="GLA47" s="489"/>
      <c r="GLB47" s="489"/>
      <c r="GLC47" s="489"/>
      <c r="GLD47" s="489"/>
      <c r="GLE47" s="489"/>
      <c r="GLF47" s="489"/>
      <c r="GLG47" s="489"/>
      <c r="GLH47" s="489"/>
      <c r="GLI47" s="489"/>
      <c r="GLJ47" s="489"/>
      <c r="GLK47" s="489"/>
      <c r="GLL47" s="489"/>
      <c r="GLM47" s="489"/>
      <c r="GLN47" s="489"/>
      <c r="GLO47" s="489"/>
      <c r="GLP47" s="489"/>
      <c r="GLQ47" s="489"/>
      <c r="GLR47" s="489"/>
      <c r="GLS47" s="489"/>
      <c r="GLT47" s="489"/>
      <c r="GLU47" s="489"/>
      <c r="GLV47" s="489"/>
      <c r="GLW47" s="489"/>
      <c r="GLX47" s="489"/>
      <c r="GLY47" s="489"/>
      <c r="GLZ47" s="489"/>
      <c r="GMA47" s="489"/>
      <c r="GMB47" s="489"/>
      <c r="GMC47" s="489"/>
      <c r="GMD47" s="489"/>
      <c r="GME47" s="489"/>
      <c r="GMF47" s="489"/>
      <c r="GMG47" s="489"/>
      <c r="GMH47" s="489"/>
      <c r="GMI47" s="489"/>
      <c r="GMJ47" s="489"/>
      <c r="GMK47" s="489"/>
      <c r="GML47" s="489"/>
      <c r="GMM47" s="489"/>
      <c r="GMN47" s="489"/>
      <c r="GMO47" s="489"/>
      <c r="GMP47" s="489"/>
      <c r="GMQ47" s="489"/>
      <c r="GMR47" s="489"/>
      <c r="GMS47" s="489"/>
      <c r="GMT47" s="489"/>
      <c r="GMU47" s="489"/>
      <c r="GMV47" s="489"/>
      <c r="GMW47" s="489"/>
      <c r="GMX47" s="489"/>
      <c r="GMY47" s="489"/>
      <c r="GMZ47" s="489"/>
      <c r="GNA47" s="489"/>
      <c r="GNB47" s="489"/>
      <c r="GNC47" s="489"/>
      <c r="GND47" s="489"/>
      <c r="GNE47" s="489"/>
      <c r="GNF47" s="489"/>
      <c r="GNG47" s="489"/>
      <c r="GNH47" s="489"/>
      <c r="GNI47" s="489"/>
      <c r="GNJ47" s="489"/>
      <c r="GNK47" s="489"/>
      <c r="GNL47" s="489"/>
      <c r="GNM47" s="489"/>
      <c r="GNN47" s="489"/>
      <c r="GNO47" s="489"/>
      <c r="GNP47" s="489"/>
      <c r="GNQ47" s="489"/>
      <c r="GNR47" s="489"/>
      <c r="GNS47" s="489"/>
      <c r="GNT47" s="489"/>
      <c r="GNU47" s="489"/>
      <c r="GNV47" s="489"/>
      <c r="GNW47" s="489"/>
      <c r="GNX47" s="489"/>
      <c r="GNY47" s="489"/>
      <c r="GNZ47" s="489"/>
      <c r="GOA47" s="489"/>
      <c r="GOB47" s="489"/>
      <c r="GOC47" s="489"/>
      <c r="GOD47" s="489"/>
      <c r="GOE47" s="489"/>
      <c r="GOF47" s="489"/>
      <c r="GOG47" s="489"/>
      <c r="GOH47" s="489"/>
      <c r="GOI47" s="489"/>
      <c r="GOJ47" s="489"/>
      <c r="GOK47" s="489"/>
      <c r="GOL47" s="489"/>
      <c r="GOM47" s="489"/>
      <c r="GON47" s="489"/>
      <c r="GOO47" s="489"/>
      <c r="GOP47" s="489"/>
      <c r="GOQ47" s="489"/>
      <c r="GOR47" s="489"/>
      <c r="GOS47" s="489"/>
      <c r="GOT47" s="489"/>
      <c r="GOU47" s="489"/>
      <c r="GOV47" s="489"/>
      <c r="GOW47" s="489"/>
      <c r="GOX47" s="489"/>
      <c r="GOY47" s="489"/>
      <c r="GOZ47" s="489"/>
      <c r="GPA47" s="489"/>
      <c r="GPB47" s="489"/>
      <c r="GPC47" s="489"/>
      <c r="GPD47" s="489"/>
      <c r="GPE47" s="489"/>
      <c r="GPF47" s="489"/>
      <c r="GPG47" s="489"/>
      <c r="GPH47" s="489"/>
      <c r="GPI47" s="489"/>
      <c r="GPJ47" s="489"/>
      <c r="GPK47" s="489"/>
      <c r="GPL47" s="489"/>
      <c r="GPM47" s="489"/>
      <c r="GPN47" s="489"/>
      <c r="GPO47" s="489"/>
      <c r="GPP47" s="489"/>
      <c r="GPQ47" s="489"/>
      <c r="GPR47" s="489"/>
      <c r="GPS47" s="489"/>
      <c r="GPT47" s="489"/>
      <c r="GPU47" s="489"/>
      <c r="GPV47" s="489"/>
      <c r="GPW47" s="489"/>
      <c r="GPX47" s="489"/>
      <c r="GPY47" s="489"/>
      <c r="GPZ47" s="489"/>
      <c r="GQA47" s="489"/>
      <c r="GQB47" s="489"/>
      <c r="GQC47" s="489"/>
      <c r="GQD47" s="489"/>
      <c r="GQE47" s="489"/>
      <c r="GQF47" s="489"/>
      <c r="GQG47" s="489"/>
      <c r="GQH47" s="489"/>
      <c r="GQI47" s="489"/>
      <c r="GQJ47" s="489"/>
      <c r="GQK47" s="489"/>
      <c r="GQL47" s="489"/>
      <c r="GQM47" s="489"/>
      <c r="GQN47" s="489"/>
      <c r="GQO47" s="489"/>
      <c r="GQP47" s="489"/>
      <c r="GQQ47" s="489"/>
      <c r="GQR47" s="489"/>
      <c r="GQS47" s="489"/>
      <c r="GQT47" s="489"/>
      <c r="GQU47" s="489"/>
      <c r="GQV47" s="489"/>
      <c r="GQW47" s="489"/>
      <c r="GQX47" s="489"/>
      <c r="GQY47" s="489"/>
      <c r="GQZ47" s="489"/>
      <c r="GRA47" s="489"/>
      <c r="GRB47" s="489"/>
      <c r="GRC47" s="489"/>
      <c r="GRD47" s="489"/>
      <c r="GRE47" s="489"/>
      <c r="GRF47" s="489"/>
      <c r="GRG47" s="489"/>
      <c r="GRH47" s="489"/>
      <c r="GRI47" s="489"/>
      <c r="GRJ47" s="489"/>
      <c r="GRK47" s="489"/>
      <c r="GRL47" s="489"/>
      <c r="GRM47" s="489"/>
      <c r="GRN47" s="489"/>
      <c r="GRO47" s="489"/>
      <c r="GRP47" s="489"/>
      <c r="GRQ47" s="489"/>
      <c r="GRR47" s="489"/>
      <c r="GRS47" s="489"/>
      <c r="GRT47" s="489"/>
      <c r="GRU47" s="489"/>
      <c r="GRV47" s="489"/>
      <c r="GRW47" s="489"/>
      <c r="GRX47" s="489"/>
      <c r="GRY47" s="489"/>
      <c r="GRZ47" s="489"/>
      <c r="GSA47" s="489"/>
      <c r="GSB47" s="489"/>
      <c r="GSC47" s="489"/>
      <c r="GSD47" s="489"/>
      <c r="GSE47" s="489"/>
      <c r="GSF47" s="489"/>
      <c r="GSG47" s="489"/>
      <c r="GSH47" s="489"/>
      <c r="GSI47" s="489"/>
      <c r="GSJ47" s="489"/>
      <c r="GSK47" s="489"/>
      <c r="GSL47" s="489"/>
      <c r="GSM47" s="489"/>
      <c r="GSN47" s="489"/>
      <c r="GSO47" s="489"/>
      <c r="GSP47" s="489"/>
      <c r="GSQ47" s="489"/>
      <c r="GSR47" s="489"/>
      <c r="GSS47" s="489"/>
      <c r="GST47" s="489"/>
      <c r="GSU47" s="489"/>
      <c r="GSV47" s="489"/>
      <c r="GSW47" s="489"/>
      <c r="GSX47" s="489"/>
      <c r="GSY47" s="489"/>
      <c r="GSZ47" s="489"/>
      <c r="GTA47" s="489"/>
      <c r="GTB47" s="489"/>
      <c r="GTC47" s="489"/>
      <c r="GTD47" s="489"/>
      <c r="GTE47" s="489"/>
      <c r="GTF47" s="489"/>
      <c r="GTG47" s="489"/>
      <c r="GTH47" s="489"/>
      <c r="GTI47" s="489"/>
      <c r="GTJ47" s="489"/>
      <c r="GTK47" s="489"/>
      <c r="GTL47" s="489"/>
      <c r="GTM47" s="489"/>
      <c r="GTN47" s="489"/>
      <c r="GTO47" s="489"/>
      <c r="GTP47" s="489"/>
      <c r="GTQ47" s="489"/>
      <c r="GTR47" s="489"/>
      <c r="GTS47" s="489"/>
      <c r="GTT47" s="489"/>
      <c r="GTU47" s="489"/>
      <c r="GTV47" s="489"/>
      <c r="GTW47" s="489"/>
      <c r="GTX47" s="489"/>
      <c r="GTY47" s="489"/>
      <c r="GTZ47" s="489"/>
      <c r="GUA47" s="489"/>
      <c r="GUB47" s="489"/>
      <c r="GUC47" s="489"/>
      <c r="GUD47" s="489"/>
      <c r="GUE47" s="489"/>
      <c r="GUF47" s="489"/>
      <c r="GUG47" s="489"/>
      <c r="GUH47" s="489"/>
      <c r="GUI47" s="489"/>
      <c r="GUJ47" s="489"/>
      <c r="GUK47" s="489"/>
      <c r="GUL47" s="489"/>
      <c r="GUM47" s="489"/>
      <c r="GUN47" s="489"/>
      <c r="GUO47" s="489"/>
      <c r="GUP47" s="489"/>
      <c r="GUQ47" s="489"/>
      <c r="GUR47" s="489"/>
      <c r="GUS47" s="489"/>
      <c r="GUT47" s="489"/>
      <c r="GUU47" s="489"/>
      <c r="GUV47" s="489"/>
      <c r="GUW47" s="489"/>
      <c r="GUX47" s="489"/>
      <c r="GUY47" s="489"/>
      <c r="GUZ47" s="489"/>
      <c r="GVA47" s="489"/>
      <c r="GVB47" s="489"/>
      <c r="GVC47" s="489"/>
      <c r="GVD47" s="489"/>
      <c r="GVE47" s="489"/>
      <c r="GVF47" s="489"/>
      <c r="GVG47" s="489"/>
      <c r="GVH47" s="489"/>
      <c r="GVI47" s="489"/>
      <c r="GVJ47" s="489"/>
      <c r="GVK47" s="489"/>
      <c r="GVL47" s="489"/>
      <c r="GVM47" s="489"/>
      <c r="GVN47" s="489"/>
      <c r="GVO47" s="489"/>
      <c r="GVP47" s="489"/>
      <c r="GVQ47" s="489"/>
      <c r="GVR47" s="489"/>
      <c r="GVS47" s="489"/>
      <c r="GVT47" s="489"/>
      <c r="GVU47" s="489"/>
      <c r="GVV47" s="489"/>
      <c r="GVW47" s="489"/>
      <c r="GVX47" s="489"/>
      <c r="GVY47" s="489"/>
      <c r="GVZ47" s="489"/>
      <c r="GWA47" s="489"/>
      <c r="GWB47" s="489"/>
      <c r="GWC47" s="489"/>
      <c r="GWD47" s="489"/>
      <c r="GWE47" s="489"/>
      <c r="GWF47" s="489"/>
      <c r="GWG47" s="489"/>
      <c r="GWH47" s="489"/>
      <c r="GWI47" s="489"/>
      <c r="GWJ47" s="489"/>
      <c r="GWK47" s="489"/>
      <c r="GWL47" s="489"/>
      <c r="GWM47" s="489"/>
      <c r="GWN47" s="489"/>
      <c r="GWO47" s="489"/>
      <c r="GWP47" s="489"/>
      <c r="GWQ47" s="489"/>
      <c r="GWR47" s="489"/>
      <c r="GWS47" s="489"/>
      <c r="GWT47" s="489"/>
      <c r="GWU47" s="489"/>
      <c r="GWV47" s="489"/>
      <c r="GWW47" s="489"/>
      <c r="GWX47" s="489"/>
      <c r="GWY47" s="489"/>
      <c r="GWZ47" s="489"/>
      <c r="GXA47" s="489"/>
      <c r="GXB47" s="489"/>
      <c r="GXC47" s="489"/>
      <c r="GXD47" s="489"/>
      <c r="GXE47" s="489"/>
      <c r="GXF47" s="489"/>
      <c r="GXG47" s="489"/>
      <c r="GXH47" s="489"/>
      <c r="GXI47" s="489"/>
      <c r="GXJ47" s="489"/>
      <c r="GXK47" s="489"/>
      <c r="GXL47" s="489"/>
      <c r="GXM47" s="489"/>
      <c r="GXN47" s="489"/>
      <c r="GXO47" s="489"/>
      <c r="GXP47" s="489"/>
      <c r="GXQ47" s="489"/>
      <c r="GXR47" s="489"/>
      <c r="GXS47" s="489"/>
      <c r="GXT47" s="489"/>
      <c r="GXU47" s="489"/>
      <c r="GXV47" s="489"/>
      <c r="GXW47" s="489"/>
      <c r="GXX47" s="489"/>
      <c r="GXY47" s="489"/>
      <c r="GXZ47" s="489"/>
      <c r="GYA47" s="489"/>
      <c r="GYB47" s="489"/>
      <c r="GYC47" s="489"/>
      <c r="GYD47" s="489"/>
      <c r="GYE47" s="489"/>
      <c r="GYF47" s="489"/>
      <c r="GYG47" s="489"/>
      <c r="GYH47" s="489"/>
      <c r="GYI47" s="489"/>
      <c r="GYJ47" s="489"/>
      <c r="GYK47" s="489"/>
      <c r="GYL47" s="489"/>
      <c r="GYM47" s="489"/>
      <c r="GYN47" s="489"/>
      <c r="GYO47" s="489"/>
      <c r="GYP47" s="489"/>
      <c r="GYQ47" s="489"/>
      <c r="GYR47" s="489"/>
      <c r="GYS47" s="489"/>
      <c r="GYT47" s="489"/>
      <c r="GYU47" s="489"/>
      <c r="GYV47" s="489"/>
      <c r="GYW47" s="489"/>
      <c r="GYX47" s="489"/>
      <c r="GYY47" s="489"/>
      <c r="GYZ47" s="489"/>
      <c r="GZA47" s="489"/>
      <c r="GZB47" s="489"/>
      <c r="GZC47" s="489"/>
      <c r="GZD47" s="489"/>
      <c r="GZE47" s="489"/>
      <c r="GZF47" s="489"/>
      <c r="GZG47" s="489"/>
      <c r="GZH47" s="489"/>
      <c r="GZI47" s="489"/>
      <c r="GZJ47" s="489"/>
      <c r="GZK47" s="489"/>
      <c r="GZL47" s="489"/>
      <c r="GZM47" s="489"/>
      <c r="GZN47" s="489"/>
      <c r="GZO47" s="489"/>
      <c r="GZP47" s="489"/>
      <c r="GZQ47" s="489"/>
      <c r="GZR47" s="489"/>
      <c r="GZS47" s="489"/>
      <c r="GZT47" s="489"/>
      <c r="GZU47" s="489"/>
      <c r="GZV47" s="489"/>
      <c r="GZW47" s="489"/>
      <c r="GZX47" s="489"/>
      <c r="GZY47" s="489"/>
      <c r="GZZ47" s="489"/>
      <c r="HAA47" s="489"/>
      <c r="HAB47" s="489"/>
      <c r="HAC47" s="489"/>
      <c r="HAD47" s="489"/>
      <c r="HAE47" s="489"/>
      <c r="HAF47" s="489"/>
      <c r="HAG47" s="489"/>
      <c r="HAH47" s="489"/>
      <c r="HAI47" s="489"/>
      <c r="HAJ47" s="489"/>
      <c r="HAK47" s="489"/>
      <c r="HAL47" s="489"/>
      <c r="HAM47" s="489"/>
      <c r="HAN47" s="489"/>
      <c r="HAO47" s="489"/>
      <c r="HAP47" s="489"/>
      <c r="HAQ47" s="489"/>
      <c r="HAR47" s="489"/>
      <c r="HAS47" s="489"/>
      <c r="HAT47" s="489"/>
      <c r="HAU47" s="489"/>
      <c r="HAV47" s="489"/>
      <c r="HAW47" s="489"/>
      <c r="HAX47" s="489"/>
      <c r="HAY47" s="489"/>
      <c r="HAZ47" s="489"/>
      <c r="HBA47" s="489"/>
      <c r="HBB47" s="489"/>
      <c r="HBC47" s="489"/>
      <c r="HBD47" s="489"/>
      <c r="HBE47" s="489"/>
      <c r="HBF47" s="489"/>
      <c r="HBG47" s="489"/>
      <c r="HBH47" s="489"/>
      <c r="HBI47" s="489"/>
      <c r="HBJ47" s="489"/>
      <c r="HBK47" s="489"/>
      <c r="HBL47" s="489"/>
      <c r="HBM47" s="489"/>
      <c r="HBN47" s="489"/>
      <c r="HBO47" s="489"/>
      <c r="HBP47" s="489"/>
      <c r="HBQ47" s="489"/>
      <c r="HBR47" s="489"/>
      <c r="HBS47" s="489"/>
      <c r="HBT47" s="489"/>
      <c r="HBU47" s="489"/>
      <c r="HBV47" s="489"/>
      <c r="HBW47" s="489"/>
      <c r="HBX47" s="489"/>
      <c r="HBY47" s="489"/>
      <c r="HBZ47" s="489"/>
      <c r="HCA47" s="489"/>
      <c r="HCB47" s="489"/>
      <c r="HCC47" s="489"/>
      <c r="HCD47" s="489"/>
      <c r="HCE47" s="489"/>
      <c r="HCF47" s="489"/>
      <c r="HCG47" s="489"/>
      <c r="HCH47" s="489"/>
      <c r="HCI47" s="489"/>
      <c r="HCJ47" s="489"/>
      <c r="HCK47" s="489"/>
      <c r="HCL47" s="489"/>
      <c r="HCM47" s="489"/>
      <c r="HCN47" s="489"/>
      <c r="HCO47" s="489"/>
      <c r="HCP47" s="489"/>
      <c r="HCQ47" s="489"/>
      <c r="HCR47" s="489"/>
      <c r="HCS47" s="489"/>
      <c r="HCT47" s="489"/>
      <c r="HCU47" s="489"/>
      <c r="HCV47" s="489"/>
      <c r="HCW47" s="489"/>
      <c r="HCX47" s="489"/>
      <c r="HCY47" s="489"/>
      <c r="HCZ47" s="489"/>
      <c r="HDA47" s="489"/>
      <c r="HDB47" s="489"/>
      <c r="HDC47" s="489"/>
      <c r="HDD47" s="489"/>
      <c r="HDE47" s="489"/>
      <c r="HDF47" s="489"/>
      <c r="HDG47" s="489"/>
      <c r="HDH47" s="489"/>
      <c r="HDI47" s="489"/>
      <c r="HDJ47" s="489"/>
      <c r="HDK47" s="489"/>
      <c r="HDL47" s="489"/>
      <c r="HDM47" s="489"/>
      <c r="HDN47" s="489"/>
      <c r="HDO47" s="489"/>
      <c r="HDP47" s="489"/>
      <c r="HDQ47" s="489"/>
      <c r="HDR47" s="489"/>
      <c r="HDS47" s="489"/>
      <c r="HDT47" s="489"/>
      <c r="HDU47" s="489"/>
      <c r="HDV47" s="489"/>
      <c r="HDW47" s="489"/>
      <c r="HDX47" s="489"/>
      <c r="HDY47" s="489"/>
      <c r="HDZ47" s="489"/>
      <c r="HEA47" s="489"/>
      <c r="HEB47" s="489"/>
      <c r="HEC47" s="489"/>
      <c r="HED47" s="489"/>
      <c r="HEE47" s="489"/>
      <c r="HEF47" s="489"/>
      <c r="HEG47" s="489"/>
      <c r="HEH47" s="489"/>
      <c r="HEI47" s="489"/>
      <c r="HEJ47" s="489"/>
      <c r="HEK47" s="489"/>
      <c r="HEL47" s="489"/>
      <c r="HEM47" s="489"/>
      <c r="HEN47" s="489"/>
      <c r="HEO47" s="489"/>
      <c r="HEP47" s="489"/>
      <c r="HEQ47" s="489"/>
      <c r="HER47" s="489"/>
      <c r="HES47" s="489"/>
      <c r="HET47" s="489"/>
      <c r="HEU47" s="489"/>
      <c r="HEV47" s="489"/>
      <c r="HEW47" s="489"/>
      <c r="HEX47" s="489"/>
      <c r="HEY47" s="489"/>
      <c r="HEZ47" s="489"/>
      <c r="HFA47" s="489"/>
      <c r="HFB47" s="489"/>
      <c r="HFC47" s="489"/>
      <c r="HFD47" s="489"/>
      <c r="HFE47" s="489"/>
      <c r="HFF47" s="489"/>
      <c r="HFG47" s="489"/>
      <c r="HFH47" s="489"/>
      <c r="HFI47" s="489"/>
      <c r="HFJ47" s="489"/>
      <c r="HFK47" s="489"/>
      <c r="HFL47" s="489"/>
      <c r="HFM47" s="489"/>
      <c r="HFN47" s="489"/>
      <c r="HFO47" s="489"/>
      <c r="HFP47" s="489"/>
      <c r="HFQ47" s="489"/>
      <c r="HFR47" s="489"/>
      <c r="HFS47" s="489"/>
      <c r="HFT47" s="489"/>
      <c r="HFU47" s="489"/>
      <c r="HFV47" s="489"/>
      <c r="HFW47" s="489"/>
      <c r="HFX47" s="489"/>
      <c r="HFY47" s="489"/>
      <c r="HFZ47" s="489"/>
      <c r="HGA47" s="489"/>
      <c r="HGB47" s="489"/>
      <c r="HGC47" s="489"/>
      <c r="HGD47" s="489"/>
      <c r="HGE47" s="489"/>
      <c r="HGF47" s="489"/>
      <c r="HGG47" s="489"/>
      <c r="HGH47" s="489"/>
      <c r="HGI47" s="489"/>
      <c r="HGJ47" s="489"/>
      <c r="HGK47" s="489"/>
      <c r="HGL47" s="489"/>
      <c r="HGM47" s="489"/>
      <c r="HGN47" s="489"/>
      <c r="HGO47" s="489"/>
      <c r="HGP47" s="489"/>
      <c r="HGQ47" s="489"/>
      <c r="HGR47" s="489"/>
      <c r="HGS47" s="489"/>
      <c r="HGT47" s="489"/>
      <c r="HGU47" s="489"/>
      <c r="HGV47" s="489"/>
      <c r="HGW47" s="489"/>
      <c r="HGX47" s="489"/>
      <c r="HGY47" s="489"/>
      <c r="HGZ47" s="489"/>
      <c r="HHA47" s="489"/>
      <c r="HHB47" s="489"/>
      <c r="HHC47" s="489"/>
      <c r="HHD47" s="489"/>
      <c r="HHE47" s="489"/>
      <c r="HHF47" s="489"/>
      <c r="HHG47" s="489"/>
      <c r="HHH47" s="489"/>
      <c r="HHI47" s="489"/>
      <c r="HHJ47" s="489"/>
      <c r="HHK47" s="489"/>
      <c r="HHL47" s="489"/>
      <c r="HHM47" s="489"/>
      <c r="HHN47" s="489"/>
      <c r="HHO47" s="489"/>
      <c r="HHP47" s="489"/>
      <c r="HHQ47" s="489"/>
      <c r="HHR47" s="489"/>
      <c r="HHS47" s="489"/>
      <c r="HHT47" s="489"/>
      <c r="HHU47" s="489"/>
      <c r="HHV47" s="489"/>
      <c r="HHW47" s="489"/>
      <c r="HHX47" s="489"/>
      <c r="HHY47" s="489"/>
      <c r="HHZ47" s="489"/>
      <c r="HIA47" s="489"/>
      <c r="HIB47" s="489"/>
      <c r="HIC47" s="489"/>
      <c r="HID47" s="489"/>
      <c r="HIE47" s="489"/>
      <c r="HIF47" s="489"/>
      <c r="HIG47" s="489"/>
      <c r="HIH47" s="489"/>
      <c r="HII47" s="489"/>
      <c r="HIJ47" s="489"/>
      <c r="HIK47" s="489"/>
      <c r="HIL47" s="489"/>
      <c r="HIM47" s="489"/>
      <c r="HIN47" s="489"/>
      <c r="HIO47" s="489"/>
      <c r="HIP47" s="489"/>
      <c r="HIQ47" s="489"/>
      <c r="HIR47" s="489"/>
      <c r="HIS47" s="489"/>
      <c r="HIT47" s="489"/>
      <c r="HIU47" s="489"/>
      <c r="HIV47" s="489"/>
      <c r="HIW47" s="489"/>
      <c r="HIX47" s="489"/>
      <c r="HIY47" s="489"/>
      <c r="HIZ47" s="489"/>
      <c r="HJA47" s="489"/>
      <c r="HJB47" s="489"/>
      <c r="HJC47" s="489"/>
      <c r="HJD47" s="489"/>
      <c r="HJE47" s="489"/>
      <c r="HJF47" s="489"/>
      <c r="HJG47" s="489"/>
      <c r="HJH47" s="489"/>
      <c r="HJI47" s="489"/>
      <c r="HJJ47" s="489"/>
      <c r="HJK47" s="489"/>
      <c r="HJL47" s="489"/>
      <c r="HJM47" s="489"/>
      <c r="HJN47" s="489"/>
      <c r="HJO47" s="489"/>
      <c r="HJP47" s="489"/>
      <c r="HJQ47" s="489"/>
      <c r="HJR47" s="489"/>
      <c r="HJS47" s="489"/>
      <c r="HJT47" s="489"/>
      <c r="HJU47" s="489"/>
      <c r="HJV47" s="489"/>
      <c r="HJW47" s="489"/>
      <c r="HJX47" s="489"/>
      <c r="HJY47" s="489"/>
      <c r="HJZ47" s="489"/>
      <c r="HKA47" s="489"/>
      <c r="HKB47" s="489"/>
      <c r="HKC47" s="489"/>
      <c r="HKD47" s="489"/>
      <c r="HKE47" s="489"/>
      <c r="HKF47" s="489"/>
      <c r="HKG47" s="489"/>
      <c r="HKH47" s="489"/>
      <c r="HKI47" s="489"/>
      <c r="HKJ47" s="489"/>
      <c r="HKK47" s="489"/>
      <c r="HKL47" s="489"/>
      <c r="HKM47" s="489"/>
      <c r="HKN47" s="489"/>
      <c r="HKO47" s="489"/>
      <c r="HKP47" s="489"/>
      <c r="HKQ47" s="489"/>
      <c r="HKR47" s="489"/>
      <c r="HKS47" s="489"/>
      <c r="HKT47" s="489"/>
      <c r="HKU47" s="489"/>
      <c r="HKV47" s="489"/>
      <c r="HKW47" s="489"/>
      <c r="HKX47" s="489"/>
      <c r="HKY47" s="489"/>
      <c r="HKZ47" s="489"/>
      <c r="HLA47" s="489"/>
      <c r="HLB47" s="489"/>
      <c r="HLC47" s="489"/>
      <c r="HLD47" s="489"/>
      <c r="HLE47" s="489"/>
      <c r="HLF47" s="489"/>
      <c r="HLG47" s="489"/>
      <c r="HLH47" s="489"/>
      <c r="HLI47" s="489"/>
      <c r="HLJ47" s="489"/>
      <c r="HLK47" s="489"/>
      <c r="HLL47" s="489"/>
      <c r="HLM47" s="489"/>
      <c r="HLN47" s="489"/>
      <c r="HLO47" s="489"/>
      <c r="HLP47" s="489"/>
      <c r="HLQ47" s="489"/>
      <c r="HLR47" s="489"/>
      <c r="HLS47" s="489"/>
      <c r="HLT47" s="489"/>
      <c r="HLU47" s="489"/>
      <c r="HLV47" s="489"/>
      <c r="HLW47" s="489"/>
      <c r="HLX47" s="489"/>
      <c r="HLY47" s="489"/>
      <c r="HLZ47" s="489"/>
      <c r="HMA47" s="489"/>
      <c r="HMB47" s="489"/>
      <c r="HMC47" s="489"/>
      <c r="HMD47" s="489"/>
      <c r="HME47" s="489"/>
      <c r="HMF47" s="489"/>
      <c r="HMG47" s="489"/>
      <c r="HMH47" s="489"/>
      <c r="HMI47" s="489"/>
      <c r="HMJ47" s="489"/>
      <c r="HMK47" s="489"/>
      <c r="HML47" s="489"/>
      <c r="HMM47" s="489"/>
      <c r="HMN47" s="489"/>
      <c r="HMO47" s="489"/>
      <c r="HMP47" s="489"/>
      <c r="HMQ47" s="489"/>
      <c r="HMR47" s="489"/>
      <c r="HMS47" s="489"/>
      <c r="HMT47" s="489"/>
      <c r="HMU47" s="489"/>
      <c r="HMV47" s="489"/>
      <c r="HMW47" s="489"/>
      <c r="HMX47" s="489"/>
      <c r="HMY47" s="489"/>
      <c r="HMZ47" s="489"/>
      <c r="HNA47" s="489"/>
      <c r="HNB47" s="489"/>
      <c r="HNC47" s="489"/>
      <c r="HND47" s="489"/>
      <c r="HNE47" s="489"/>
      <c r="HNF47" s="489"/>
      <c r="HNG47" s="489"/>
      <c r="HNH47" s="489"/>
      <c r="HNI47" s="489"/>
      <c r="HNJ47" s="489"/>
      <c r="HNK47" s="489"/>
      <c r="HNL47" s="489"/>
      <c r="HNM47" s="489"/>
      <c r="HNN47" s="489"/>
      <c r="HNO47" s="489"/>
      <c r="HNP47" s="489"/>
      <c r="HNQ47" s="489"/>
      <c r="HNR47" s="489"/>
      <c r="HNS47" s="489"/>
      <c r="HNT47" s="489"/>
      <c r="HNU47" s="489"/>
      <c r="HNV47" s="489"/>
      <c r="HNW47" s="489"/>
      <c r="HNX47" s="489"/>
      <c r="HNY47" s="489"/>
      <c r="HNZ47" s="489"/>
      <c r="HOA47" s="489"/>
      <c r="HOB47" s="489"/>
      <c r="HOC47" s="489"/>
      <c r="HOD47" s="489"/>
      <c r="HOE47" s="489"/>
      <c r="HOF47" s="489"/>
      <c r="HOG47" s="489"/>
      <c r="HOH47" s="489"/>
      <c r="HOI47" s="489"/>
      <c r="HOJ47" s="489"/>
      <c r="HOK47" s="489"/>
      <c r="HOL47" s="489"/>
      <c r="HOM47" s="489"/>
      <c r="HON47" s="489"/>
      <c r="HOO47" s="489"/>
      <c r="HOP47" s="489"/>
      <c r="HOQ47" s="489"/>
      <c r="HOR47" s="489"/>
      <c r="HOS47" s="489"/>
      <c r="HOT47" s="489"/>
      <c r="HOU47" s="489"/>
      <c r="HOV47" s="489"/>
      <c r="HOW47" s="489"/>
      <c r="HOX47" s="489"/>
      <c r="HOY47" s="489"/>
      <c r="HOZ47" s="489"/>
      <c r="HPA47" s="489"/>
      <c r="HPB47" s="489"/>
      <c r="HPC47" s="489"/>
      <c r="HPD47" s="489"/>
      <c r="HPE47" s="489"/>
      <c r="HPF47" s="489"/>
      <c r="HPG47" s="489"/>
      <c r="HPH47" s="489"/>
      <c r="HPI47" s="489"/>
      <c r="HPJ47" s="489"/>
      <c r="HPK47" s="489"/>
      <c r="HPL47" s="489"/>
      <c r="HPM47" s="489"/>
      <c r="HPN47" s="489"/>
      <c r="HPO47" s="489"/>
      <c r="HPP47" s="489"/>
      <c r="HPQ47" s="489"/>
      <c r="HPR47" s="489"/>
      <c r="HPS47" s="489"/>
      <c r="HPT47" s="489"/>
      <c r="HPU47" s="489"/>
      <c r="HPV47" s="489"/>
      <c r="HPW47" s="489"/>
      <c r="HPX47" s="489"/>
      <c r="HPY47" s="489"/>
      <c r="HPZ47" s="489"/>
      <c r="HQA47" s="489"/>
      <c r="HQB47" s="489"/>
      <c r="HQC47" s="489"/>
      <c r="HQD47" s="489"/>
      <c r="HQE47" s="489"/>
      <c r="HQF47" s="489"/>
      <c r="HQG47" s="489"/>
      <c r="HQH47" s="489"/>
      <c r="HQI47" s="489"/>
      <c r="HQJ47" s="489"/>
      <c r="HQK47" s="489"/>
      <c r="HQL47" s="489"/>
      <c r="HQM47" s="489"/>
      <c r="HQN47" s="489"/>
      <c r="HQO47" s="489"/>
      <c r="HQP47" s="489"/>
      <c r="HQQ47" s="489"/>
      <c r="HQR47" s="489"/>
      <c r="HQS47" s="489"/>
      <c r="HQT47" s="489"/>
      <c r="HQU47" s="489"/>
      <c r="HQV47" s="489"/>
      <c r="HQW47" s="489"/>
      <c r="HQX47" s="489"/>
      <c r="HQY47" s="489"/>
      <c r="HQZ47" s="489"/>
      <c r="HRA47" s="489"/>
      <c r="HRB47" s="489"/>
      <c r="HRC47" s="489"/>
      <c r="HRD47" s="489"/>
      <c r="HRE47" s="489"/>
      <c r="HRF47" s="489"/>
      <c r="HRG47" s="489"/>
      <c r="HRH47" s="489"/>
      <c r="HRI47" s="489"/>
      <c r="HRJ47" s="489"/>
      <c r="HRK47" s="489"/>
      <c r="HRL47" s="489"/>
      <c r="HRM47" s="489"/>
      <c r="HRN47" s="489"/>
      <c r="HRO47" s="489"/>
      <c r="HRP47" s="489"/>
      <c r="HRQ47" s="489"/>
      <c r="HRR47" s="489"/>
      <c r="HRS47" s="489"/>
      <c r="HRT47" s="489"/>
      <c r="HRU47" s="489"/>
      <c r="HRV47" s="489"/>
      <c r="HRW47" s="489"/>
      <c r="HRX47" s="489"/>
      <c r="HRY47" s="489"/>
      <c r="HRZ47" s="489"/>
      <c r="HSA47" s="489"/>
      <c r="HSB47" s="489"/>
      <c r="HSC47" s="489"/>
      <c r="HSD47" s="489"/>
      <c r="HSE47" s="489"/>
      <c r="HSF47" s="489"/>
      <c r="HSG47" s="489"/>
      <c r="HSH47" s="489"/>
      <c r="HSI47" s="489"/>
      <c r="HSJ47" s="489"/>
      <c r="HSK47" s="489"/>
      <c r="HSL47" s="489"/>
      <c r="HSM47" s="489"/>
      <c r="HSN47" s="489"/>
      <c r="HSO47" s="489"/>
      <c r="HSP47" s="489"/>
      <c r="HSQ47" s="489"/>
      <c r="HSR47" s="489"/>
      <c r="HSS47" s="489"/>
      <c r="HST47" s="489"/>
      <c r="HSU47" s="489"/>
      <c r="HSV47" s="489"/>
      <c r="HSW47" s="489"/>
      <c r="HSX47" s="489"/>
      <c r="HSY47" s="489"/>
      <c r="HSZ47" s="489"/>
      <c r="HTA47" s="489"/>
      <c r="HTB47" s="489"/>
      <c r="HTC47" s="489"/>
      <c r="HTD47" s="489"/>
      <c r="HTE47" s="489"/>
      <c r="HTF47" s="489"/>
      <c r="HTG47" s="489"/>
      <c r="HTH47" s="489"/>
      <c r="HTI47" s="489"/>
      <c r="HTJ47" s="489"/>
      <c r="HTK47" s="489"/>
      <c r="HTL47" s="489"/>
      <c r="HTM47" s="489"/>
      <c r="HTN47" s="489"/>
      <c r="HTO47" s="489"/>
      <c r="HTP47" s="489"/>
      <c r="HTQ47" s="489"/>
      <c r="HTR47" s="489"/>
      <c r="HTS47" s="489"/>
      <c r="HTT47" s="489"/>
      <c r="HTU47" s="489"/>
      <c r="HTV47" s="489"/>
      <c r="HTW47" s="489"/>
      <c r="HTX47" s="489"/>
      <c r="HTY47" s="489"/>
      <c r="HTZ47" s="489"/>
      <c r="HUA47" s="489"/>
      <c r="HUB47" s="489"/>
      <c r="HUC47" s="489"/>
      <c r="HUD47" s="489"/>
      <c r="HUE47" s="489"/>
      <c r="HUF47" s="489"/>
      <c r="HUG47" s="489"/>
      <c r="HUH47" s="489"/>
      <c r="HUI47" s="489"/>
      <c r="HUJ47" s="489"/>
      <c r="HUK47" s="489"/>
      <c r="HUL47" s="489"/>
      <c r="HUM47" s="489"/>
      <c r="HUN47" s="489"/>
      <c r="HUO47" s="489"/>
      <c r="HUP47" s="489"/>
      <c r="HUQ47" s="489"/>
      <c r="HUR47" s="489"/>
      <c r="HUS47" s="489"/>
      <c r="HUT47" s="489"/>
      <c r="HUU47" s="489"/>
      <c r="HUV47" s="489"/>
      <c r="HUW47" s="489"/>
      <c r="HUX47" s="489"/>
      <c r="HUY47" s="489"/>
      <c r="HUZ47" s="489"/>
      <c r="HVA47" s="489"/>
      <c r="HVB47" s="489"/>
      <c r="HVC47" s="489"/>
      <c r="HVD47" s="489"/>
      <c r="HVE47" s="489"/>
      <c r="HVF47" s="489"/>
      <c r="HVG47" s="489"/>
      <c r="HVH47" s="489"/>
      <c r="HVI47" s="489"/>
      <c r="HVJ47" s="489"/>
      <c r="HVK47" s="489"/>
      <c r="HVL47" s="489"/>
      <c r="HVM47" s="489"/>
      <c r="HVN47" s="489"/>
      <c r="HVO47" s="489"/>
      <c r="HVP47" s="489"/>
      <c r="HVQ47" s="489"/>
      <c r="HVR47" s="489"/>
      <c r="HVS47" s="489"/>
      <c r="HVT47" s="489"/>
      <c r="HVU47" s="489"/>
      <c r="HVV47" s="489"/>
      <c r="HVW47" s="489"/>
      <c r="HVX47" s="489"/>
      <c r="HVY47" s="489"/>
      <c r="HVZ47" s="489"/>
      <c r="HWA47" s="489"/>
      <c r="HWB47" s="489"/>
      <c r="HWC47" s="489"/>
      <c r="HWD47" s="489"/>
      <c r="HWE47" s="489"/>
      <c r="HWF47" s="489"/>
      <c r="HWG47" s="489"/>
      <c r="HWH47" s="489"/>
      <c r="HWI47" s="489"/>
      <c r="HWJ47" s="489"/>
      <c r="HWK47" s="489"/>
      <c r="HWL47" s="489"/>
      <c r="HWM47" s="489"/>
      <c r="HWN47" s="489"/>
      <c r="HWO47" s="489"/>
      <c r="HWP47" s="489"/>
      <c r="HWQ47" s="489"/>
      <c r="HWR47" s="489"/>
      <c r="HWS47" s="489"/>
      <c r="HWT47" s="489"/>
      <c r="HWU47" s="489"/>
      <c r="HWV47" s="489"/>
      <c r="HWW47" s="489"/>
      <c r="HWX47" s="489"/>
      <c r="HWY47" s="489"/>
      <c r="HWZ47" s="489"/>
      <c r="HXA47" s="489"/>
      <c r="HXB47" s="489"/>
      <c r="HXC47" s="489"/>
      <c r="HXD47" s="489"/>
      <c r="HXE47" s="489"/>
      <c r="HXF47" s="489"/>
      <c r="HXG47" s="489"/>
      <c r="HXH47" s="489"/>
      <c r="HXI47" s="489"/>
      <c r="HXJ47" s="489"/>
      <c r="HXK47" s="489"/>
      <c r="HXL47" s="489"/>
      <c r="HXM47" s="489"/>
      <c r="HXN47" s="489"/>
      <c r="HXO47" s="489"/>
      <c r="HXP47" s="489"/>
      <c r="HXQ47" s="489"/>
      <c r="HXR47" s="489"/>
      <c r="HXS47" s="489"/>
      <c r="HXT47" s="489"/>
      <c r="HXU47" s="489"/>
      <c r="HXV47" s="489"/>
      <c r="HXW47" s="489"/>
      <c r="HXX47" s="489"/>
      <c r="HXY47" s="489"/>
      <c r="HXZ47" s="489"/>
      <c r="HYA47" s="489"/>
      <c r="HYB47" s="489"/>
      <c r="HYC47" s="489"/>
      <c r="HYD47" s="489"/>
      <c r="HYE47" s="489"/>
      <c r="HYF47" s="489"/>
      <c r="HYG47" s="489"/>
      <c r="HYH47" s="489"/>
      <c r="HYI47" s="489"/>
      <c r="HYJ47" s="489"/>
      <c r="HYK47" s="489"/>
      <c r="HYL47" s="489"/>
      <c r="HYM47" s="489"/>
      <c r="HYN47" s="489"/>
      <c r="HYO47" s="489"/>
      <c r="HYP47" s="489"/>
      <c r="HYQ47" s="489"/>
      <c r="HYR47" s="489"/>
      <c r="HYS47" s="489"/>
      <c r="HYT47" s="489"/>
      <c r="HYU47" s="489"/>
      <c r="HYV47" s="489"/>
      <c r="HYW47" s="489"/>
      <c r="HYX47" s="489"/>
      <c r="HYY47" s="489"/>
      <c r="HYZ47" s="489"/>
      <c r="HZA47" s="489"/>
      <c r="HZB47" s="489"/>
      <c r="HZC47" s="489"/>
      <c r="HZD47" s="489"/>
      <c r="HZE47" s="489"/>
      <c r="HZF47" s="489"/>
      <c r="HZG47" s="489"/>
      <c r="HZH47" s="489"/>
      <c r="HZI47" s="489"/>
      <c r="HZJ47" s="489"/>
      <c r="HZK47" s="489"/>
      <c r="HZL47" s="489"/>
      <c r="HZM47" s="489"/>
      <c r="HZN47" s="489"/>
      <c r="HZO47" s="489"/>
      <c r="HZP47" s="489"/>
      <c r="HZQ47" s="489"/>
      <c r="HZR47" s="489"/>
      <c r="HZS47" s="489"/>
      <c r="HZT47" s="489"/>
      <c r="HZU47" s="489"/>
      <c r="HZV47" s="489"/>
      <c r="HZW47" s="489"/>
      <c r="HZX47" s="489"/>
      <c r="HZY47" s="489"/>
      <c r="HZZ47" s="489"/>
      <c r="IAA47" s="489"/>
      <c r="IAB47" s="489"/>
      <c r="IAC47" s="489"/>
      <c r="IAD47" s="489"/>
      <c r="IAE47" s="489"/>
      <c r="IAF47" s="489"/>
      <c r="IAG47" s="489"/>
      <c r="IAH47" s="489"/>
      <c r="IAI47" s="489"/>
      <c r="IAJ47" s="489"/>
      <c r="IAK47" s="489"/>
      <c r="IAL47" s="489"/>
      <c r="IAM47" s="489"/>
      <c r="IAN47" s="489"/>
      <c r="IAO47" s="489"/>
      <c r="IAP47" s="489"/>
      <c r="IAQ47" s="489"/>
      <c r="IAR47" s="489"/>
      <c r="IAS47" s="489"/>
      <c r="IAT47" s="489"/>
      <c r="IAU47" s="489"/>
      <c r="IAV47" s="489"/>
      <c r="IAW47" s="489"/>
      <c r="IAX47" s="489"/>
      <c r="IAY47" s="489"/>
      <c r="IAZ47" s="489"/>
      <c r="IBA47" s="489"/>
      <c r="IBB47" s="489"/>
      <c r="IBC47" s="489"/>
      <c r="IBD47" s="489"/>
      <c r="IBE47" s="489"/>
      <c r="IBF47" s="489"/>
      <c r="IBG47" s="489"/>
      <c r="IBH47" s="489"/>
      <c r="IBI47" s="489"/>
      <c r="IBJ47" s="489"/>
      <c r="IBK47" s="489"/>
      <c r="IBL47" s="489"/>
      <c r="IBM47" s="489"/>
      <c r="IBN47" s="489"/>
      <c r="IBO47" s="489"/>
      <c r="IBP47" s="489"/>
      <c r="IBQ47" s="489"/>
      <c r="IBR47" s="489"/>
      <c r="IBS47" s="489"/>
      <c r="IBT47" s="489"/>
      <c r="IBU47" s="489"/>
      <c r="IBV47" s="489"/>
      <c r="IBW47" s="489"/>
      <c r="IBX47" s="489"/>
      <c r="IBY47" s="489"/>
      <c r="IBZ47" s="489"/>
      <c r="ICA47" s="489"/>
      <c r="ICB47" s="489"/>
      <c r="ICC47" s="489"/>
      <c r="ICD47" s="489"/>
      <c r="ICE47" s="489"/>
      <c r="ICF47" s="489"/>
      <c r="ICG47" s="489"/>
      <c r="ICH47" s="489"/>
      <c r="ICI47" s="489"/>
      <c r="ICJ47" s="489"/>
      <c r="ICK47" s="489"/>
      <c r="ICL47" s="489"/>
      <c r="ICM47" s="489"/>
      <c r="ICN47" s="489"/>
      <c r="ICO47" s="489"/>
      <c r="ICP47" s="489"/>
      <c r="ICQ47" s="489"/>
      <c r="ICR47" s="489"/>
      <c r="ICS47" s="489"/>
      <c r="ICT47" s="489"/>
      <c r="ICU47" s="489"/>
      <c r="ICV47" s="489"/>
      <c r="ICW47" s="489"/>
      <c r="ICX47" s="489"/>
      <c r="ICY47" s="489"/>
      <c r="ICZ47" s="489"/>
      <c r="IDA47" s="489"/>
      <c r="IDB47" s="489"/>
      <c r="IDC47" s="489"/>
      <c r="IDD47" s="489"/>
      <c r="IDE47" s="489"/>
      <c r="IDF47" s="489"/>
      <c r="IDG47" s="489"/>
      <c r="IDH47" s="489"/>
      <c r="IDI47" s="489"/>
      <c r="IDJ47" s="489"/>
      <c r="IDK47" s="489"/>
      <c r="IDL47" s="489"/>
      <c r="IDM47" s="489"/>
      <c r="IDN47" s="489"/>
      <c r="IDO47" s="489"/>
      <c r="IDP47" s="489"/>
      <c r="IDQ47" s="489"/>
      <c r="IDR47" s="489"/>
      <c r="IDS47" s="489"/>
      <c r="IDT47" s="489"/>
      <c r="IDU47" s="489"/>
      <c r="IDV47" s="489"/>
      <c r="IDW47" s="489"/>
      <c r="IDX47" s="489"/>
      <c r="IDY47" s="489"/>
      <c r="IDZ47" s="489"/>
      <c r="IEA47" s="489"/>
      <c r="IEB47" s="489"/>
      <c r="IEC47" s="489"/>
      <c r="IED47" s="489"/>
      <c r="IEE47" s="489"/>
      <c r="IEF47" s="489"/>
      <c r="IEG47" s="489"/>
      <c r="IEH47" s="489"/>
      <c r="IEI47" s="489"/>
      <c r="IEJ47" s="489"/>
      <c r="IEK47" s="489"/>
      <c r="IEL47" s="489"/>
      <c r="IEM47" s="489"/>
      <c r="IEN47" s="489"/>
      <c r="IEO47" s="489"/>
      <c r="IEP47" s="489"/>
      <c r="IEQ47" s="489"/>
      <c r="IER47" s="489"/>
      <c r="IES47" s="489"/>
      <c r="IET47" s="489"/>
      <c r="IEU47" s="489"/>
      <c r="IEV47" s="489"/>
      <c r="IEW47" s="489"/>
      <c r="IEX47" s="489"/>
      <c r="IEY47" s="489"/>
      <c r="IEZ47" s="489"/>
      <c r="IFA47" s="489"/>
      <c r="IFB47" s="489"/>
      <c r="IFC47" s="489"/>
      <c r="IFD47" s="489"/>
      <c r="IFE47" s="489"/>
      <c r="IFF47" s="489"/>
      <c r="IFG47" s="489"/>
      <c r="IFH47" s="489"/>
      <c r="IFI47" s="489"/>
      <c r="IFJ47" s="489"/>
      <c r="IFK47" s="489"/>
      <c r="IFL47" s="489"/>
      <c r="IFM47" s="489"/>
      <c r="IFN47" s="489"/>
      <c r="IFO47" s="489"/>
      <c r="IFP47" s="489"/>
      <c r="IFQ47" s="489"/>
      <c r="IFR47" s="489"/>
      <c r="IFS47" s="489"/>
      <c r="IFT47" s="489"/>
      <c r="IFU47" s="489"/>
      <c r="IFV47" s="489"/>
      <c r="IFW47" s="489"/>
      <c r="IFX47" s="489"/>
      <c r="IFY47" s="489"/>
      <c r="IFZ47" s="489"/>
      <c r="IGA47" s="489"/>
      <c r="IGB47" s="489"/>
      <c r="IGC47" s="489"/>
      <c r="IGD47" s="489"/>
      <c r="IGE47" s="489"/>
      <c r="IGF47" s="489"/>
      <c r="IGG47" s="489"/>
      <c r="IGH47" s="489"/>
      <c r="IGI47" s="489"/>
      <c r="IGJ47" s="489"/>
      <c r="IGK47" s="489"/>
      <c r="IGL47" s="489"/>
      <c r="IGM47" s="489"/>
      <c r="IGN47" s="489"/>
      <c r="IGO47" s="489"/>
      <c r="IGP47" s="489"/>
      <c r="IGQ47" s="489"/>
      <c r="IGR47" s="489"/>
      <c r="IGS47" s="489"/>
      <c r="IGT47" s="489"/>
      <c r="IGU47" s="489"/>
      <c r="IGV47" s="489"/>
      <c r="IGW47" s="489"/>
      <c r="IGX47" s="489"/>
      <c r="IGY47" s="489"/>
      <c r="IGZ47" s="489"/>
      <c r="IHA47" s="489"/>
      <c r="IHB47" s="489"/>
      <c r="IHC47" s="489"/>
      <c r="IHD47" s="489"/>
      <c r="IHE47" s="489"/>
      <c r="IHF47" s="489"/>
      <c r="IHG47" s="489"/>
      <c r="IHH47" s="489"/>
      <c r="IHI47" s="489"/>
      <c r="IHJ47" s="489"/>
      <c r="IHK47" s="489"/>
      <c r="IHL47" s="489"/>
      <c r="IHM47" s="489"/>
      <c r="IHN47" s="489"/>
      <c r="IHO47" s="489"/>
      <c r="IHP47" s="489"/>
      <c r="IHQ47" s="489"/>
      <c r="IHR47" s="489"/>
      <c r="IHS47" s="489"/>
      <c r="IHT47" s="489"/>
      <c r="IHU47" s="489"/>
      <c r="IHV47" s="489"/>
      <c r="IHW47" s="489"/>
      <c r="IHX47" s="489"/>
      <c r="IHY47" s="489"/>
      <c r="IHZ47" s="489"/>
      <c r="IIA47" s="489"/>
      <c r="IIB47" s="489"/>
      <c r="IIC47" s="489"/>
      <c r="IID47" s="489"/>
      <c r="IIE47" s="489"/>
      <c r="IIF47" s="489"/>
      <c r="IIG47" s="489"/>
      <c r="IIH47" s="489"/>
      <c r="III47" s="489"/>
      <c r="IIJ47" s="489"/>
      <c r="IIK47" s="489"/>
      <c r="IIL47" s="489"/>
      <c r="IIM47" s="489"/>
      <c r="IIN47" s="489"/>
      <c r="IIO47" s="489"/>
      <c r="IIP47" s="489"/>
      <c r="IIQ47" s="489"/>
      <c r="IIR47" s="489"/>
      <c r="IIS47" s="489"/>
      <c r="IIT47" s="489"/>
      <c r="IIU47" s="489"/>
      <c r="IIV47" s="489"/>
      <c r="IIW47" s="489"/>
      <c r="IIX47" s="489"/>
      <c r="IIY47" s="489"/>
      <c r="IIZ47" s="489"/>
      <c r="IJA47" s="489"/>
      <c r="IJB47" s="489"/>
      <c r="IJC47" s="489"/>
      <c r="IJD47" s="489"/>
      <c r="IJE47" s="489"/>
      <c r="IJF47" s="489"/>
      <c r="IJG47" s="489"/>
      <c r="IJH47" s="489"/>
      <c r="IJI47" s="489"/>
      <c r="IJJ47" s="489"/>
      <c r="IJK47" s="489"/>
      <c r="IJL47" s="489"/>
      <c r="IJM47" s="489"/>
      <c r="IJN47" s="489"/>
      <c r="IJO47" s="489"/>
      <c r="IJP47" s="489"/>
      <c r="IJQ47" s="489"/>
      <c r="IJR47" s="489"/>
      <c r="IJS47" s="489"/>
      <c r="IJT47" s="489"/>
      <c r="IJU47" s="489"/>
      <c r="IJV47" s="489"/>
      <c r="IJW47" s="489"/>
      <c r="IJX47" s="489"/>
      <c r="IJY47" s="489"/>
      <c r="IJZ47" s="489"/>
      <c r="IKA47" s="489"/>
      <c r="IKB47" s="489"/>
      <c r="IKC47" s="489"/>
      <c r="IKD47" s="489"/>
      <c r="IKE47" s="489"/>
      <c r="IKF47" s="489"/>
      <c r="IKG47" s="489"/>
      <c r="IKH47" s="489"/>
      <c r="IKI47" s="489"/>
      <c r="IKJ47" s="489"/>
      <c r="IKK47" s="489"/>
      <c r="IKL47" s="489"/>
      <c r="IKM47" s="489"/>
      <c r="IKN47" s="489"/>
      <c r="IKO47" s="489"/>
      <c r="IKP47" s="489"/>
      <c r="IKQ47" s="489"/>
      <c r="IKR47" s="489"/>
      <c r="IKS47" s="489"/>
      <c r="IKT47" s="489"/>
      <c r="IKU47" s="489"/>
      <c r="IKV47" s="489"/>
      <c r="IKW47" s="489"/>
      <c r="IKX47" s="489"/>
      <c r="IKY47" s="489"/>
      <c r="IKZ47" s="489"/>
      <c r="ILA47" s="489"/>
      <c r="ILB47" s="489"/>
      <c r="ILC47" s="489"/>
      <c r="ILD47" s="489"/>
      <c r="ILE47" s="489"/>
      <c r="ILF47" s="489"/>
      <c r="ILG47" s="489"/>
      <c r="ILH47" s="489"/>
      <c r="ILI47" s="489"/>
      <c r="ILJ47" s="489"/>
      <c r="ILK47" s="489"/>
      <c r="ILL47" s="489"/>
      <c r="ILM47" s="489"/>
      <c r="ILN47" s="489"/>
      <c r="ILO47" s="489"/>
      <c r="ILP47" s="489"/>
      <c r="ILQ47" s="489"/>
      <c r="ILR47" s="489"/>
      <c r="ILS47" s="489"/>
      <c r="ILT47" s="489"/>
      <c r="ILU47" s="489"/>
      <c r="ILV47" s="489"/>
      <c r="ILW47" s="489"/>
      <c r="ILX47" s="489"/>
      <c r="ILY47" s="489"/>
      <c r="ILZ47" s="489"/>
      <c r="IMA47" s="489"/>
      <c r="IMB47" s="489"/>
      <c r="IMC47" s="489"/>
      <c r="IMD47" s="489"/>
      <c r="IME47" s="489"/>
      <c r="IMF47" s="489"/>
      <c r="IMG47" s="489"/>
      <c r="IMH47" s="489"/>
      <c r="IMI47" s="489"/>
      <c r="IMJ47" s="489"/>
      <c r="IMK47" s="489"/>
      <c r="IML47" s="489"/>
      <c r="IMM47" s="489"/>
      <c r="IMN47" s="489"/>
      <c r="IMO47" s="489"/>
      <c r="IMP47" s="489"/>
      <c r="IMQ47" s="489"/>
      <c r="IMR47" s="489"/>
      <c r="IMS47" s="489"/>
      <c r="IMT47" s="489"/>
      <c r="IMU47" s="489"/>
      <c r="IMV47" s="489"/>
      <c r="IMW47" s="489"/>
      <c r="IMX47" s="489"/>
      <c r="IMY47" s="489"/>
      <c r="IMZ47" s="489"/>
      <c r="INA47" s="489"/>
      <c r="INB47" s="489"/>
      <c r="INC47" s="489"/>
      <c r="IND47" s="489"/>
      <c r="INE47" s="489"/>
      <c r="INF47" s="489"/>
      <c r="ING47" s="489"/>
      <c r="INH47" s="489"/>
      <c r="INI47" s="489"/>
      <c r="INJ47" s="489"/>
      <c r="INK47" s="489"/>
      <c r="INL47" s="489"/>
      <c r="INM47" s="489"/>
      <c r="INN47" s="489"/>
      <c r="INO47" s="489"/>
      <c r="INP47" s="489"/>
      <c r="INQ47" s="489"/>
      <c r="INR47" s="489"/>
      <c r="INS47" s="489"/>
      <c r="INT47" s="489"/>
      <c r="INU47" s="489"/>
      <c r="INV47" s="489"/>
      <c r="INW47" s="489"/>
      <c r="INX47" s="489"/>
      <c r="INY47" s="489"/>
      <c r="INZ47" s="489"/>
      <c r="IOA47" s="489"/>
      <c r="IOB47" s="489"/>
      <c r="IOC47" s="489"/>
      <c r="IOD47" s="489"/>
      <c r="IOE47" s="489"/>
      <c r="IOF47" s="489"/>
      <c r="IOG47" s="489"/>
      <c r="IOH47" s="489"/>
      <c r="IOI47" s="489"/>
      <c r="IOJ47" s="489"/>
      <c r="IOK47" s="489"/>
      <c r="IOL47" s="489"/>
      <c r="IOM47" s="489"/>
      <c r="ION47" s="489"/>
      <c r="IOO47" s="489"/>
      <c r="IOP47" s="489"/>
      <c r="IOQ47" s="489"/>
      <c r="IOR47" s="489"/>
      <c r="IOS47" s="489"/>
      <c r="IOT47" s="489"/>
      <c r="IOU47" s="489"/>
      <c r="IOV47" s="489"/>
      <c r="IOW47" s="489"/>
      <c r="IOX47" s="489"/>
      <c r="IOY47" s="489"/>
      <c r="IOZ47" s="489"/>
      <c r="IPA47" s="489"/>
      <c r="IPB47" s="489"/>
      <c r="IPC47" s="489"/>
      <c r="IPD47" s="489"/>
      <c r="IPE47" s="489"/>
      <c r="IPF47" s="489"/>
      <c r="IPG47" s="489"/>
      <c r="IPH47" s="489"/>
      <c r="IPI47" s="489"/>
      <c r="IPJ47" s="489"/>
      <c r="IPK47" s="489"/>
      <c r="IPL47" s="489"/>
      <c r="IPM47" s="489"/>
      <c r="IPN47" s="489"/>
      <c r="IPO47" s="489"/>
      <c r="IPP47" s="489"/>
      <c r="IPQ47" s="489"/>
      <c r="IPR47" s="489"/>
      <c r="IPS47" s="489"/>
      <c r="IPT47" s="489"/>
      <c r="IPU47" s="489"/>
      <c r="IPV47" s="489"/>
      <c r="IPW47" s="489"/>
      <c r="IPX47" s="489"/>
      <c r="IPY47" s="489"/>
      <c r="IPZ47" s="489"/>
      <c r="IQA47" s="489"/>
      <c r="IQB47" s="489"/>
      <c r="IQC47" s="489"/>
      <c r="IQD47" s="489"/>
      <c r="IQE47" s="489"/>
      <c r="IQF47" s="489"/>
      <c r="IQG47" s="489"/>
      <c r="IQH47" s="489"/>
      <c r="IQI47" s="489"/>
      <c r="IQJ47" s="489"/>
      <c r="IQK47" s="489"/>
      <c r="IQL47" s="489"/>
      <c r="IQM47" s="489"/>
      <c r="IQN47" s="489"/>
      <c r="IQO47" s="489"/>
      <c r="IQP47" s="489"/>
      <c r="IQQ47" s="489"/>
      <c r="IQR47" s="489"/>
      <c r="IQS47" s="489"/>
      <c r="IQT47" s="489"/>
      <c r="IQU47" s="489"/>
      <c r="IQV47" s="489"/>
      <c r="IQW47" s="489"/>
      <c r="IQX47" s="489"/>
      <c r="IQY47" s="489"/>
      <c r="IQZ47" s="489"/>
      <c r="IRA47" s="489"/>
      <c r="IRB47" s="489"/>
      <c r="IRC47" s="489"/>
      <c r="IRD47" s="489"/>
      <c r="IRE47" s="489"/>
      <c r="IRF47" s="489"/>
      <c r="IRG47" s="489"/>
      <c r="IRH47" s="489"/>
      <c r="IRI47" s="489"/>
      <c r="IRJ47" s="489"/>
      <c r="IRK47" s="489"/>
      <c r="IRL47" s="489"/>
      <c r="IRM47" s="489"/>
      <c r="IRN47" s="489"/>
      <c r="IRO47" s="489"/>
      <c r="IRP47" s="489"/>
      <c r="IRQ47" s="489"/>
      <c r="IRR47" s="489"/>
      <c r="IRS47" s="489"/>
      <c r="IRT47" s="489"/>
      <c r="IRU47" s="489"/>
      <c r="IRV47" s="489"/>
      <c r="IRW47" s="489"/>
      <c r="IRX47" s="489"/>
      <c r="IRY47" s="489"/>
      <c r="IRZ47" s="489"/>
      <c r="ISA47" s="489"/>
      <c r="ISB47" s="489"/>
      <c r="ISC47" s="489"/>
      <c r="ISD47" s="489"/>
      <c r="ISE47" s="489"/>
      <c r="ISF47" s="489"/>
      <c r="ISG47" s="489"/>
      <c r="ISH47" s="489"/>
      <c r="ISI47" s="489"/>
      <c r="ISJ47" s="489"/>
      <c r="ISK47" s="489"/>
      <c r="ISL47" s="489"/>
      <c r="ISM47" s="489"/>
      <c r="ISN47" s="489"/>
      <c r="ISO47" s="489"/>
      <c r="ISP47" s="489"/>
      <c r="ISQ47" s="489"/>
      <c r="ISR47" s="489"/>
      <c r="ISS47" s="489"/>
      <c r="IST47" s="489"/>
      <c r="ISU47" s="489"/>
      <c r="ISV47" s="489"/>
      <c r="ISW47" s="489"/>
      <c r="ISX47" s="489"/>
      <c r="ISY47" s="489"/>
      <c r="ISZ47" s="489"/>
      <c r="ITA47" s="489"/>
      <c r="ITB47" s="489"/>
      <c r="ITC47" s="489"/>
      <c r="ITD47" s="489"/>
      <c r="ITE47" s="489"/>
      <c r="ITF47" s="489"/>
      <c r="ITG47" s="489"/>
      <c r="ITH47" s="489"/>
      <c r="ITI47" s="489"/>
      <c r="ITJ47" s="489"/>
      <c r="ITK47" s="489"/>
      <c r="ITL47" s="489"/>
      <c r="ITM47" s="489"/>
      <c r="ITN47" s="489"/>
      <c r="ITO47" s="489"/>
      <c r="ITP47" s="489"/>
      <c r="ITQ47" s="489"/>
      <c r="ITR47" s="489"/>
      <c r="ITS47" s="489"/>
      <c r="ITT47" s="489"/>
      <c r="ITU47" s="489"/>
      <c r="ITV47" s="489"/>
      <c r="ITW47" s="489"/>
      <c r="ITX47" s="489"/>
      <c r="ITY47" s="489"/>
      <c r="ITZ47" s="489"/>
      <c r="IUA47" s="489"/>
      <c r="IUB47" s="489"/>
      <c r="IUC47" s="489"/>
      <c r="IUD47" s="489"/>
      <c r="IUE47" s="489"/>
      <c r="IUF47" s="489"/>
      <c r="IUG47" s="489"/>
      <c r="IUH47" s="489"/>
      <c r="IUI47" s="489"/>
      <c r="IUJ47" s="489"/>
      <c r="IUK47" s="489"/>
      <c r="IUL47" s="489"/>
      <c r="IUM47" s="489"/>
      <c r="IUN47" s="489"/>
      <c r="IUO47" s="489"/>
      <c r="IUP47" s="489"/>
      <c r="IUQ47" s="489"/>
      <c r="IUR47" s="489"/>
      <c r="IUS47" s="489"/>
      <c r="IUT47" s="489"/>
      <c r="IUU47" s="489"/>
      <c r="IUV47" s="489"/>
      <c r="IUW47" s="489"/>
      <c r="IUX47" s="489"/>
      <c r="IUY47" s="489"/>
      <c r="IUZ47" s="489"/>
      <c r="IVA47" s="489"/>
      <c r="IVB47" s="489"/>
      <c r="IVC47" s="489"/>
      <c r="IVD47" s="489"/>
      <c r="IVE47" s="489"/>
      <c r="IVF47" s="489"/>
      <c r="IVG47" s="489"/>
      <c r="IVH47" s="489"/>
      <c r="IVI47" s="489"/>
      <c r="IVJ47" s="489"/>
      <c r="IVK47" s="489"/>
      <c r="IVL47" s="489"/>
      <c r="IVM47" s="489"/>
      <c r="IVN47" s="489"/>
      <c r="IVO47" s="489"/>
      <c r="IVP47" s="489"/>
      <c r="IVQ47" s="489"/>
      <c r="IVR47" s="489"/>
      <c r="IVS47" s="489"/>
      <c r="IVT47" s="489"/>
      <c r="IVU47" s="489"/>
      <c r="IVV47" s="489"/>
      <c r="IVW47" s="489"/>
      <c r="IVX47" s="489"/>
      <c r="IVY47" s="489"/>
      <c r="IVZ47" s="489"/>
      <c r="IWA47" s="489"/>
      <c r="IWB47" s="489"/>
      <c r="IWC47" s="489"/>
      <c r="IWD47" s="489"/>
      <c r="IWE47" s="489"/>
      <c r="IWF47" s="489"/>
      <c r="IWG47" s="489"/>
      <c r="IWH47" s="489"/>
      <c r="IWI47" s="489"/>
      <c r="IWJ47" s="489"/>
      <c r="IWK47" s="489"/>
      <c r="IWL47" s="489"/>
      <c r="IWM47" s="489"/>
      <c r="IWN47" s="489"/>
      <c r="IWO47" s="489"/>
      <c r="IWP47" s="489"/>
      <c r="IWQ47" s="489"/>
      <c r="IWR47" s="489"/>
      <c r="IWS47" s="489"/>
      <c r="IWT47" s="489"/>
      <c r="IWU47" s="489"/>
      <c r="IWV47" s="489"/>
      <c r="IWW47" s="489"/>
      <c r="IWX47" s="489"/>
      <c r="IWY47" s="489"/>
      <c r="IWZ47" s="489"/>
      <c r="IXA47" s="489"/>
      <c r="IXB47" s="489"/>
      <c r="IXC47" s="489"/>
      <c r="IXD47" s="489"/>
      <c r="IXE47" s="489"/>
      <c r="IXF47" s="489"/>
      <c r="IXG47" s="489"/>
      <c r="IXH47" s="489"/>
      <c r="IXI47" s="489"/>
      <c r="IXJ47" s="489"/>
      <c r="IXK47" s="489"/>
      <c r="IXL47" s="489"/>
      <c r="IXM47" s="489"/>
      <c r="IXN47" s="489"/>
      <c r="IXO47" s="489"/>
      <c r="IXP47" s="489"/>
      <c r="IXQ47" s="489"/>
      <c r="IXR47" s="489"/>
      <c r="IXS47" s="489"/>
      <c r="IXT47" s="489"/>
      <c r="IXU47" s="489"/>
      <c r="IXV47" s="489"/>
      <c r="IXW47" s="489"/>
      <c r="IXX47" s="489"/>
      <c r="IXY47" s="489"/>
      <c r="IXZ47" s="489"/>
      <c r="IYA47" s="489"/>
      <c r="IYB47" s="489"/>
      <c r="IYC47" s="489"/>
      <c r="IYD47" s="489"/>
      <c r="IYE47" s="489"/>
      <c r="IYF47" s="489"/>
      <c r="IYG47" s="489"/>
      <c r="IYH47" s="489"/>
      <c r="IYI47" s="489"/>
      <c r="IYJ47" s="489"/>
      <c r="IYK47" s="489"/>
      <c r="IYL47" s="489"/>
      <c r="IYM47" s="489"/>
      <c r="IYN47" s="489"/>
      <c r="IYO47" s="489"/>
      <c r="IYP47" s="489"/>
      <c r="IYQ47" s="489"/>
      <c r="IYR47" s="489"/>
      <c r="IYS47" s="489"/>
      <c r="IYT47" s="489"/>
      <c r="IYU47" s="489"/>
      <c r="IYV47" s="489"/>
      <c r="IYW47" s="489"/>
      <c r="IYX47" s="489"/>
      <c r="IYY47" s="489"/>
      <c r="IYZ47" s="489"/>
      <c r="IZA47" s="489"/>
      <c r="IZB47" s="489"/>
      <c r="IZC47" s="489"/>
      <c r="IZD47" s="489"/>
      <c r="IZE47" s="489"/>
      <c r="IZF47" s="489"/>
      <c r="IZG47" s="489"/>
      <c r="IZH47" s="489"/>
      <c r="IZI47" s="489"/>
      <c r="IZJ47" s="489"/>
      <c r="IZK47" s="489"/>
      <c r="IZL47" s="489"/>
      <c r="IZM47" s="489"/>
      <c r="IZN47" s="489"/>
      <c r="IZO47" s="489"/>
      <c r="IZP47" s="489"/>
      <c r="IZQ47" s="489"/>
      <c r="IZR47" s="489"/>
      <c r="IZS47" s="489"/>
      <c r="IZT47" s="489"/>
      <c r="IZU47" s="489"/>
      <c r="IZV47" s="489"/>
      <c r="IZW47" s="489"/>
      <c r="IZX47" s="489"/>
      <c r="IZY47" s="489"/>
      <c r="IZZ47" s="489"/>
      <c r="JAA47" s="489"/>
      <c r="JAB47" s="489"/>
      <c r="JAC47" s="489"/>
      <c r="JAD47" s="489"/>
      <c r="JAE47" s="489"/>
      <c r="JAF47" s="489"/>
      <c r="JAG47" s="489"/>
      <c r="JAH47" s="489"/>
      <c r="JAI47" s="489"/>
      <c r="JAJ47" s="489"/>
      <c r="JAK47" s="489"/>
      <c r="JAL47" s="489"/>
      <c r="JAM47" s="489"/>
      <c r="JAN47" s="489"/>
      <c r="JAO47" s="489"/>
      <c r="JAP47" s="489"/>
      <c r="JAQ47" s="489"/>
      <c r="JAR47" s="489"/>
      <c r="JAS47" s="489"/>
      <c r="JAT47" s="489"/>
      <c r="JAU47" s="489"/>
      <c r="JAV47" s="489"/>
      <c r="JAW47" s="489"/>
      <c r="JAX47" s="489"/>
      <c r="JAY47" s="489"/>
      <c r="JAZ47" s="489"/>
      <c r="JBA47" s="489"/>
      <c r="JBB47" s="489"/>
      <c r="JBC47" s="489"/>
      <c r="JBD47" s="489"/>
      <c r="JBE47" s="489"/>
      <c r="JBF47" s="489"/>
      <c r="JBG47" s="489"/>
      <c r="JBH47" s="489"/>
      <c r="JBI47" s="489"/>
      <c r="JBJ47" s="489"/>
      <c r="JBK47" s="489"/>
      <c r="JBL47" s="489"/>
      <c r="JBM47" s="489"/>
      <c r="JBN47" s="489"/>
      <c r="JBO47" s="489"/>
      <c r="JBP47" s="489"/>
      <c r="JBQ47" s="489"/>
      <c r="JBR47" s="489"/>
      <c r="JBS47" s="489"/>
      <c r="JBT47" s="489"/>
      <c r="JBU47" s="489"/>
      <c r="JBV47" s="489"/>
      <c r="JBW47" s="489"/>
      <c r="JBX47" s="489"/>
      <c r="JBY47" s="489"/>
      <c r="JBZ47" s="489"/>
      <c r="JCA47" s="489"/>
      <c r="JCB47" s="489"/>
      <c r="JCC47" s="489"/>
      <c r="JCD47" s="489"/>
      <c r="JCE47" s="489"/>
      <c r="JCF47" s="489"/>
      <c r="JCG47" s="489"/>
      <c r="JCH47" s="489"/>
      <c r="JCI47" s="489"/>
      <c r="JCJ47" s="489"/>
      <c r="JCK47" s="489"/>
      <c r="JCL47" s="489"/>
      <c r="JCM47" s="489"/>
      <c r="JCN47" s="489"/>
      <c r="JCO47" s="489"/>
      <c r="JCP47" s="489"/>
      <c r="JCQ47" s="489"/>
      <c r="JCR47" s="489"/>
      <c r="JCS47" s="489"/>
      <c r="JCT47" s="489"/>
      <c r="JCU47" s="489"/>
      <c r="JCV47" s="489"/>
      <c r="JCW47" s="489"/>
      <c r="JCX47" s="489"/>
      <c r="JCY47" s="489"/>
      <c r="JCZ47" s="489"/>
      <c r="JDA47" s="489"/>
      <c r="JDB47" s="489"/>
      <c r="JDC47" s="489"/>
      <c r="JDD47" s="489"/>
      <c r="JDE47" s="489"/>
      <c r="JDF47" s="489"/>
      <c r="JDG47" s="489"/>
      <c r="JDH47" s="489"/>
      <c r="JDI47" s="489"/>
      <c r="JDJ47" s="489"/>
      <c r="JDK47" s="489"/>
      <c r="JDL47" s="489"/>
      <c r="JDM47" s="489"/>
      <c r="JDN47" s="489"/>
      <c r="JDO47" s="489"/>
      <c r="JDP47" s="489"/>
      <c r="JDQ47" s="489"/>
      <c r="JDR47" s="489"/>
      <c r="JDS47" s="489"/>
      <c r="JDT47" s="489"/>
      <c r="JDU47" s="489"/>
      <c r="JDV47" s="489"/>
      <c r="JDW47" s="489"/>
      <c r="JDX47" s="489"/>
      <c r="JDY47" s="489"/>
      <c r="JDZ47" s="489"/>
      <c r="JEA47" s="489"/>
      <c r="JEB47" s="489"/>
      <c r="JEC47" s="489"/>
      <c r="JED47" s="489"/>
      <c r="JEE47" s="489"/>
      <c r="JEF47" s="489"/>
      <c r="JEG47" s="489"/>
      <c r="JEH47" s="489"/>
      <c r="JEI47" s="489"/>
      <c r="JEJ47" s="489"/>
      <c r="JEK47" s="489"/>
      <c r="JEL47" s="489"/>
      <c r="JEM47" s="489"/>
      <c r="JEN47" s="489"/>
      <c r="JEO47" s="489"/>
      <c r="JEP47" s="489"/>
      <c r="JEQ47" s="489"/>
      <c r="JER47" s="489"/>
      <c r="JES47" s="489"/>
      <c r="JET47" s="489"/>
      <c r="JEU47" s="489"/>
      <c r="JEV47" s="489"/>
      <c r="JEW47" s="489"/>
      <c r="JEX47" s="489"/>
      <c r="JEY47" s="489"/>
      <c r="JEZ47" s="489"/>
      <c r="JFA47" s="489"/>
      <c r="JFB47" s="489"/>
      <c r="JFC47" s="489"/>
      <c r="JFD47" s="489"/>
      <c r="JFE47" s="489"/>
      <c r="JFF47" s="489"/>
      <c r="JFG47" s="489"/>
      <c r="JFH47" s="489"/>
      <c r="JFI47" s="489"/>
      <c r="JFJ47" s="489"/>
      <c r="JFK47" s="489"/>
      <c r="JFL47" s="489"/>
      <c r="JFM47" s="489"/>
      <c r="JFN47" s="489"/>
      <c r="JFO47" s="489"/>
      <c r="JFP47" s="489"/>
      <c r="JFQ47" s="489"/>
      <c r="JFR47" s="489"/>
      <c r="JFS47" s="489"/>
      <c r="JFT47" s="489"/>
      <c r="JFU47" s="489"/>
      <c r="JFV47" s="489"/>
      <c r="JFW47" s="489"/>
      <c r="JFX47" s="489"/>
      <c r="JFY47" s="489"/>
      <c r="JFZ47" s="489"/>
      <c r="JGA47" s="489"/>
      <c r="JGB47" s="489"/>
      <c r="JGC47" s="489"/>
      <c r="JGD47" s="489"/>
      <c r="JGE47" s="489"/>
      <c r="JGF47" s="489"/>
      <c r="JGG47" s="489"/>
      <c r="JGH47" s="489"/>
      <c r="JGI47" s="489"/>
      <c r="JGJ47" s="489"/>
      <c r="JGK47" s="489"/>
      <c r="JGL47" s="489"/>
      <c r="JGM47" s="489"/>
      <c r="JGN47" s="489"/>
      <c r="JGO47" s="489"/>
      <c r="JGP47" s="489"/>
      <c r="JGQ47" s="489"/>
      <c r="JGR47" s="489"/>
      <c r="JGS47" s="489"/>
      <c r="JGT47" s="489"/>
      <c r="JGU47" s="489"/>
      <c r="JGV47" s="489"/>
      <c r="JGW47" s="489"/>
      <c r="JGX47" s="489"/>
      <c r="JGY47" s="489"/>
      <c r="JGZ47" s="489"/>
      <c r="JHA47" s="489"/>
      <c r="JHB47" s="489"/>
      <c r="JHC47" s="489"/>
      <c r="JHD47" s="489"/>
      <c r="JHE47" s="489"/>
      <c r="JHF47" s="489"/>
      <c r="JHG47" s="489"/>
      <c r="JHH47" s="489"/>
      <c r="JHI47" s="489"/>
      <c r="JHJ47" s="489"/>
      <c r="JHK47" s="489"/>
      <c r="JHL47" s="489"/>
      <c r="JHM47" s="489"/>
      <c r="JHN47" s="489"/>
      <c r="JHO47" s="489"/>
      <c r="JHP47" s="489"/>
      <c r="JHQ47" s="489"/>
      <c r="JHR47" s="489"/>
      <c r="JHS47" s="489"/>
      <c r="JHT47" s="489"/>
      <c r="JHU47" s="489"/>
      <c r="JHV47" s="489"/>
      <c r="JHW47" s="489"/>
      <c r="JHX47" s="489"/>
      <c r="JHY47" s="489"/>
      <c r="JHZ47" s="489"/>
      <c r="JIA47" s="489"/>
      <c r="JIB47" s="489"/>
      <c r="JIC47" s="489"/>
      <c r="JID47" s="489"/>
      <c r="JIE47" s="489"/>
      <c r="JIF47" s="489"/>
      <c r="JIG47" s="489"/>
      <c r="JIH47" s="489"/>
      <c r="JII47" s="489"/>
      <c r="JIJ47" s="489"/>
      <c r="JIK47" s="489"/>
      <c r="JIL47" s="489"/>
      <c r="JIM47" s="489"/>
      <c r="JIN47" s="489"/>
      <c r="JIO47" s="489"/>
      <c r="JIP47" s="489"/>
      <c r="JIQ47" s="489"/>
      <c r="JIR47" s="489"/>
      <c r="JIS47" s="489"/>
      <c r="JIT47" s="489"/>
      <c r="JIU47" s="489"/>
      <c r="JIV47" s="489"/>
      <c r="JIW47" s="489"/>
      <c r="JIX47" s="489"/>
      <c r="JIY47" s="489"/>
      <c r="JIZ47" s="489"/>
      <c r="JJA47" s="489"/>
      <c r="JJB47" s="489"/>
      <c r="JJC47" s="489"/>
      <c r="JJD47" s="489"/>
      <c r="JJE47" s="489"/>
      <c r="JJF47" s="489"/>
      <c r="JJG47" s="489"/>
      <c r="JJH47" s="489"/>
      <c r="JJI47" s="489"/>
      <c r="JJJ47" s="489"/>
      <c r="JJK47" s="489"/>
      <c r="JJL47" s="489"/>
      <c r="JJM47" s="489"/>
      <c r="JJN47" s="489"/>
      <c r="JJO47" s="489"/>
      <c r="JJP47" s="489"/>
      <c r="JJQ47" s="489"/>
      <c r="JJR47" s="489"/>
      <c r="JJS47" s="489"/>
      <c r="JJT47" s="489"/>
      <c r="JJU47" s="489"/>
      <c r="JJV47" s="489"/>
      <c r="JJW47" s="489"/>
      <c r="JJX47" s="489"/>
      <c r="JJY47" s="489"/>
      <c r="JJZ47" s="489"/>
      <c r="JKA47" s="489"/>
      <c r="JKB47" s="489"/>
      <c r="JKC47" s="489"/>
      <c r="JKD47" s="489"/>
      <c r="JKE47" s="489"/>
      <c r="JKF47" s="489"/>
      <c r="JKG47" s="489"/>
      <c r="JKH47" s="489"/>
      <c r="JKI47" s="489"/>
      <c r="JKJ47" s="489"/>
      <c r="JKK47" s="489"/>
      <c r="JKL47" s="489"/>
      <c r="JKM47" s="489"/>
      <c r="JKN47" s="489"/>
      <c r="JKO47" s="489"/>
      <c r="JKP47" s="489"/>
      <c r="JKQ47" s="489"/>
      <c r="JKR47" s="489"/>
      <c r="JKS47" s="489"/>
      <c r="JKT47" s="489"/>
      <c r="JKU47" s="489"/>
      <c r="JKV47" s="489"/>
      <c r="JKW47" s="489"/>
      <c r="JKX47" s="489"/>
      <c r="JKY47" s="489"/>
      <c r="JKZ47" s="489"/>
      <c r="JLA47" s="489"/>
      <c r="JLB47" s="489"/>
      <c r="JLC47" s="489"/>
      <c r="JLD47" s="489"/>
      <c r="JLE47" s="489"/>
      <c r="JLF47" s="489"/>
      <c r="JLG47" s="489"/>
      <c r="JLH47" s="489"/>
      <c r="JLI47" s="489"/>
      <c r="JLJ47" s="489"/>
      <c r="JLK47" s="489"/>
      <c r="JLL47" s="489"/>
      <c r="JLM47" s="489"/>
      <c r="JLN47" s="489"/>
      <c r="JLO47" s="489"/>
      <c r="JLP47" s="489"/>
      <c r="JLQ47" s="489"/>
      <c r="JLR47" s="489"/>
      <c r="JLS47" s="489"/>
      <c r="JLT47" s="489"/>
      <c r="JLU47" s="489"/>
      <c r="JLV47" s="489"/>
      <c r="JLW47" s="489"/>
      <c r="JLX47" s="489"/>
      <c r="JLY47" s="489"/>
      <c r="JLZ47" s="489"/>
      <c r="JMA47" s="489"/>
      <c r="JMB47" s="489"/>
      <c r="JMC47" s="489"/>
      <c r="JMD47" s="489"/>
      <c r="JME47" s="489"/>
      <c r="JMF47" s="489"/>
      <c r="JMG47" s="489"/>
      <c r="JMH47" s="489"/>
      <c r="JMI47" s="489"/>
      <c r="JMJ47" s="489"/>
      <c r="JMK47" s="489"/>
      <c r="JML47" s="489"/>
      <c r="JMM47" s="489"/>
      <c r="JMN47" s="489"/>
      <c r="JMO47" s="489"/>
      <c r="JMP47" s="489"/>
      <c r="JMQ47" s="489"/>
      <c r="JMR47" s="489"/>
      <c r="JMS47" s="489"/>
      <c r="JMT47" s="489"/>
      <c r="JMU47" s="489"/>
      <c r="JMV47" s="489"/>
      <c r="JMW47" s="489"/>
      <c r="JMX47" s="489"/>
      <c r="JMY47" s="489"/>
      <c r="JMZ47" s="489"/>
      <c r="JNA47" s="489"/>
      <c r="JNB47" s="489"/>
      <c r="JNC47" s="489"/>
      <c r="JND47" s="489"/>
      <c r="JNE47" s="489"/>
      <c r="JNF47" s="489"/>
      <c r="JNG47" s="489"/>
      <c r="JNH47" s="489"/>
      <c r="JNI47" s="489"/>
      <c r="JNJ47" s="489"/>
      <c r="JNK47" s="489"/>
      <c r="JNL47" s="489"/>
      <c r="JNM47" s="489"/>
      <c r="JNN47" s="489"/>
      <c r="JNO47" s="489"/>
      <c r="JNP47" s="489"/>
      <c r="JNQ47" s="489"/>
      <c r="JNR47" s="489"/>
      <c r="JNS47" s="489"/>
      <c r="JNT47" s="489"/>
      <c r="JNU47" s="489"/>
      <c r="JNV47" s="489"/>
      <c r="JNW47" s="489"/>
      <c r="JNX47" s="489"/>
      <c r="JNY47" s="489"/>
      <c r="JNZ47" s="489"/>
      <c r="JOA47" s="489"/>
      <c r="JOB47" s="489"/>
      <c r="JOC47" s="489"/>
      <c r="JOD47" s="489"/>
      <c r="JOE47" s="489"/>
      <c r="JOF47" s="489"/>
      <c r="JOG47" s="489"/>
      <c r="JOH47" s="489"/>
      <c r="JOI47" s="489"/>
      <c r="JOJ47" s="489"/>
      <c r="JOK47" s="489"/>
      <c r="JOL47" s="489"/>
      <c r="JOM47" s="489"/>
      <c r="JON47" s="489"/>
      <c r="JOO47" s="489"/>
      <c r="JOP47" s="489"/>
      <c r="JOQ47" s="489"/>
      <c r="JOR47" s="489"/>
      <c r="JOS47" s="489"/>
      <c r="JOT47" s="489"/>
      <c r="JOU47" s="489"/>
      <c r="JOV47" s="489"/>
      <c r="JOW47" s="489"/>
      <c r="JOX47" s="489"/>
      <c r="JOY47" s="489"/>
      <c r="JOZ47" s="489"/>
      <c r="JPA47" s="489"/>
      <c r="JPB47" s="489"/>
      <c r="JPC47" s="489"/>
      <c r="JPD47" s="489"/>
      <c r="JPE47" s="489"/>
      <c r="JPF47" s="489"/>
      <c r="JPG47" s="489"/>
      <c r="JPH47" s="489"/>
      <c r="JPI47" s="489"/>
      <c r="JPJ47" s="489"/>
      <c r="JPK47" s="489"/>
      <c r="JPL47" s="489"/>
      <c r="JPM47" s="489"/>
      <c r="JPN47" s="489"/>
      <c r="JPO47" s="489"/>
      <c r="JPP47" s="489"/>
      <c r="JPQ47" s="489"/>
      <c r="JPR47" s="489"/>
      <c r="JPS47" s="489"/>
      <c r="JPT47" s="489"/>
      <c r="JPU47" s="489"/>
      <c r="JPV47" s="489"/>
      <c r="JPW47" s="489"/>
      <c r="JPX47" s="489"/>
      <c r="JPY47" s="489"/>
      <c r="JPZ47" s="489"/>
      <c r="JQA47" s="489"/>
      <c r="JQB47" s="489"/>
      <c r="JQC47" s="489"/>
      <c r="JQD47" s="489"/>
      <c r="JQE47" s="489"/>
      <c r="JQF47" s="489"/>
      <c r="JQG47" s="489"/>
      <c r="JQH47" s="489"/>
      <c r="JQI47" s="489"/>
      <c r="JQJ47" s="489"/>
      <c r="JQK47" s="489"/>
      <c r="JQL47" s="489"/>
      <c r="JQM47" s="489"/>
      <c r="JQN47" s="489"/>
      <c r="JQO47" s="489"/>
      <c r="JQP47" s="489"/>
      <c r="JQQ47" s="489"/>
      <c r="JQR47" s="489"/>
      <c r="JQS47" s="489"/>
      <c r="JQT47" s="489"/>
      <c r="JQU47" s="489"/>
      <c r="JQV47" s="489"/>
      <c r="JQW47" s="489"/>
      <c r="JQX47" s="489"/>
      <c r="JQY47" s="489"/>
      <c r="JQZ47" s="489"/>
      <c r="JRA47" s="489"/>
      <c r="JRB47" s="489"/>
      <c r="JRC47" s="489"/>
      <c r="JRD47" s="489"/>
      <c r="JRE47" s="489"/>
      <c r="JRF47" s="489"/>
      <c r="JRG47" s="489"/>
      <c r="JRH47" s="489"/>
      <c r="JRI47" s="489"/>
      <c r="JRJ47" s="489"/>
      <c r="JRK47" s="489"/>
      <c r="JRL47" s="489"/>
      <c r="JRM47" s="489"/>
      <c r="JRN47" s="489"/>
      <c r="JRO47" s="489"/>
      <c r="JRP47" s="489"/>
      <c r="JRQ47" s="489"/>
      <c r="JRR47" s="489"/>
      <c r="JRS47" s="489"/>
      <c r="JRT47" s="489"/>
      <c r="JRU47" s="489"/>
      <c r="JRV47" s="489"/>
      <c r="JRW47" s="489"/>
      <c r="JRX47" s="489"/>
      <c r="JRY47" s="489"/>
      <c r="JRZ47" s="489"/>
      <c r="JSA47" s="489"/>
      <c r="JSB47" s="489"/>
      <c r="JSC47" s="489"/>
      <c r="JSD47" s="489"/>
      <c r="JSE47" s="489"/>
      <c r="JSF47" s="489"/>
      <c r="JSG47" s="489"/>
      <c r="JSH47" s="489"/>
      <c r="JSI47" s="489"/>
      <c r="JSJ47" s="489"/>
      <c r="JSK47" s="489"/>
      <c r="JSL47" s="489"/>
      <c r="JSM47" s="489"/>
      <c r="JSN47" s="489"/>
      <c r="JSO47" s="489"/>
      <c r="JSP47" s="489"/>
      <c r="JSQ47" s="489"/>
      <c r="JSR47" s="489"/>
      <c r="JSS47" s="489"/>
      <c r="JST47" s="489"/>
      <c r="JSU47" s="489"/>
      <c r="JSV47" s="489"/>
      <c r="JSW47" s="489"/>
      <c r="JSX47" s="489"/>
      <c r="JSY47" s="489"/>
      <c r="JSZ47" s="489"/>
      <c r="JTA47" s="489"/>
      <c r="JTB47" s="489"/>
      <c r="JTC47" s="489"/>
      <c r="JTD47" s="489"/>
      <c r="JTE47" s="489"/>
      <c r="JTF47" s="489"/>
      <c r="JTG47" s="489"/>
      <c r="JTH47" s="489"/>
      <c r="JTI47" s="489"/>
      <c r="JTJ47" s="489"/>
      <c r="JTK47" s="489"/>
      <c r="JTL47" s="489"/>
      <c r="JTM47" s="489"/>
      <c r="JTN47" s="489"/>
      <c r="JTO47" s="489"/>
      <c r="JTP47" s="489"/>
      <c r="JTQ47" s="489"/>
      <c r="JTR47" s="489"/>
      <c r="JTS47" s="489"/>
      <c r="JTT47" s="489"/>
      <c r="JTU47" s="489"/>
      <c r="JTV47" s="489"/>
      <c r="JTW47" s="489"/>
      <c r="JTX47" s="489"/>
      <c r="JTY47" s="489"/>
      <c r="JTZ47" s="489"/>
      <c r="JUA47" s="489"/>
      <c r="JUB47" s="489"/>
      <c r="JUC47" s="489"/>
      <c r="JUD47" s="489"/>
      <c r="JUE47" s="489"/>
      <c r="JUF47" s="489"/>
      <c r="JUG47" s="489"/>
      <c r="JUH47" s="489"/>
      <c r="JUI47" s="489"/>
      <c r="JUJ47" s="489"/>
      <c r="JUK47" s="489"/>
      <c r="JUL47" s="489"/>
      <c r="JUM47" s="489"/>
      <c r="JUN47" s="489"/>
      <c r="JUO47" s="489"/>
      <c r="JUP47" s="489"/>
      <c r="JUQ47" s="489"/>
      <c r="JUR47" s="489"/>
      <c r="JUS47" s="489"/>
      <c r="JUT47" s="489"/>
      <c r="JUU47" s="489"/>
      <c r="JUV47" s="489"/>
      <c r="JUW47" s="489"/>
      <c r="JUX47" s="489"/>
      <c r="JUY47" s="489"/>
      <c r="JUZ47" s="489"/>
      <c r="JVA47" s="489"/>
      <c r="JVB47" s="489"/>
      <c r="JVC47" s="489"/>
      <c r="JVD47" s="489"/>
      <c r="JVE47" s="489"/>
      <c r="JVF47" s="489"/>
      <c r="JVG47" s="489"/>
      <c r="JVH47" s="489"/>
      <c r="JVI47" s="489"/>
      <c r="JVJ47" s="489"/>
      <c r="JVK47" s="489"/>
      <c r="JVL47" s="489"/>
      <c r="JVM47" s="489"/>
      <c r="JVN47" s="489"/>
      <c r="JVO47" s="489"/>
      <c r="JVP47" s="489"/>
      <c r="JVQ47" s="489"/>
      <c r="JVR47" s="489"/>
      <c r="JVS47" s="489"/>
      <c r="JVT47" s="489"/>
      <c r="JVU47" s="489"/>
      <c r="JVV47" s="489"/>
      <c r="JVW47" s="489"/>
      <c r="JVX47" s="489"/>
      <c r="JVY47" s="489"/>
      <c r="JVZ47" s="489"/>
      <c r="JWA47" s="489"/>
      <c r="JWB47" s="489"/>
      <c r="JWC47" s="489"/>
      <c r="JWD47" s="489"/>
      <c r="JWE47" s="489"/>
      <c r="JWF47" s="489"/>
      <c r="JWG47" s="489"/>
      <c r="JWH47" s="489"/>
      <c r="JWI47" s="489"/>
      <c r="JWJ47" s="489"/>
      <c r="JWK47" s="489"/>
      <c r="JWL47" s="489"/>
      <c r="JWM47" s="489"/>
      <c r="JWN47" s="489"/>
      <c r="JWO47" s="489"/>
      <c r="JWP47" s="489"/>
      <c r="JWQ47" s="489"/>
      <c r="JWR47" s="489"/>
      <c r="JWS47" s="489"/>
      <c r="JWT47" s="489"/>
      <c r="JWU47" s="489"/>
      <c r="JWV47" s="489"/>
      <c r="JWW47" s="489"/>
      <c r="JWX47" s="489"/>
      <c r="JWY47" s="489"/>
      <c r="JWZ47" s="489"/>
      <c r="JXA47" s="489"/>
      <c r="JXB47" s="489"/>
      <c r="JXC47" s="489"/>
      <c r="JXD47" s="489"/>
      <c r="JXE47" s="489"/>
      <c r="JXF47" s="489"/>
      <c r="JXG47" s="489"/>
      <c r="JXH47" s="489"/>
      <c r="JXI47" s="489"/>
      <c r="JXJ47" s="489"/>
      <c r="JXK47" s="489"/>
      <c r="JXL47" s="489"/>
      <c r="JXM47" s="489"/>
      <c r="JXN47" s="489"/>
      <c r="JXO47" s="489"/>
      <c r="JXP47" s="489"/>
      <c r="JXQ47" s="489"/>
      <c r="JXR47" s="489"/>
      <c r="JXS47" s="489"/>
      <c r="JXT47" s="489"/>
      <c r="JXU47" s="489"/>
      <c r="JXV47" s="489"/>
      <c r="JXW47" s="489"/>
      <c r="JXX47" s="489"/>
      <c r="JXY47" s="489"/>
      <c r="JXZ47" s="489"/>
      <c r="JYA47" s="489"/>
      <c r="JYB47" s="489"/>
      <c r="JYC47" s="489"/>
      <c r="JYD47" s="489"/>
      <c r="JYE47" s="489"/>
      <c r="JYF47" s="489"/>
      <c r="JYG47" s="489"/>
      <c r="JYH47" s="489"/>
      <c r="JYI47" s="489"/>
      <c r="JYJ47" s="489"/>
      <c r="JYK47" s="489"/>
      <c r="JYL47" s="489"/>
      <c r="JYM47" s="489"/>
      <c r="JYN47" s="489"/>
      <c r="JYO47" s="489"/>
      <c r="JYP47" s="489"/>
      <c r="JYQ47" s="489"/>
      <c r="JYR47" s="489"/>
      <c r="JYS47" s="489"/>
      <c r="JYT47" s="489"/>
      <c r="JYU47" s="489"/>
      <c r="JYV47" s="489"/>
      <c r="JYW47" s="489"/>
      <c r="JYX47" s="489"/>
      <c r="JYY47" s="489"/>
      <c r="JYZ47" s="489"/>
      <c r="JZA47" s="489"/>
      <c r="JZB47" s="489"/>
      <c r="JZC47" s="489"/>
      <c r="JZD47" s="489"/>
      <c r="JZE47" s="489"/>
      <c r="JZF47" s="489"/>
      <c r="JZG47" s="489"/>
      <c r="JZH47" s="489"/>
      <c r="JZI47" s="489"/>
      <c r="JZJ47" s="489"/>
      <c r="JZK47" s="489"/>
      <c r="JZL47" s="489"/>
      <c r="JZM47" s="489"/>
      <c r="JZN47" s="489"/>
      <c r="JZO47" s="489"/>
      <c r="JZP47" s="489"/>
      <c r="JZQ47" s="489"/>
      <c r="JZR47" s="489"/>
      <c r="JZS47" s="489"/>
      <c r="JZT47" s="489"/>
      <c r="JZU47" s="489"/>
      <c r="JZV47" s="489"/>
      <c r="JZW47" s="489"/>
      <c r="JZX47" s="489"/>
      <c r="JZY47" s="489"/>
      <c r="JZZ47" s="489"/>
      <c r="KAA47" s="489"/>
      <c r="KAB47" s="489"/>
      <c r="KAC47" s="489"/>
      <c r="KAD47" s="489"/>
      <c r="KAE47" s="489"/>
      <c r="KAF47" s="489"/>
      <c r="KAG47" s="489"/>
      <c r="KAH47" s="489"/>
      <c r="KAI47" s="489"/>
      <c r="KAJ47" s="489"/>
      <c r="KAK47" s="489"/>
      <c r="KAL47" s="489"/>
      <c r="KAM47" s="489"/>
      <c r="KAN47" s="489"/>
      <c r="KAO47" s="489"/>
      <c r="KAP47" s="489"/>
      <c r="KAQ47" s="489"/>
      <c r="KAR47" s="489"/>
      <c r="KAS47" s="489"/>
      <c r="KAT47" s="489"/>
      <c r="KAU47" s="489"/>
      <c r="KAV47" s="489"/>
      <c r="KAW47" s="489"/>
      <c r="KAX47" s="489"/>
      <c r="KAY47" s="489"/>
      <c r="KAZ47" s="489"/>
      <c r="KBA47" s="489"/>
      <c r="KBB47" s="489"/>
      <c r="KBC47" s="489"/>
      <c r="KBD47" s="489"/>
      <c r="KBE47" s="489"/>
      <c r="KBF47" s="489"/>
      <c r="KBG47" s="489"/>
      <c r="KBH47" s="489"/>
      <c r="KBI47" s="489"/>
      <c r="KBJ47" s="489"/>
      <c r="KBK47" s="489"/>
      <c r="KBL47" s="489"/>
      <c r="KBM47" s="489"/>
      <c r="KBN47" s="489"/>
      <c r="KBO47" s="489"/>
      <c r="KBP47" s="489"/>
      <c r="KBQ47" s="489"/>
      <c r="KBR47" s="489"/>
      <c r="KBS47" s="489"/>
      <c r="KBT47" s="489"/>
      <c r="KBU47" s="489"/>
      <c r="KBV47" s="489"/>
      <c r="KBW47" s="489"/>
      <c r="KBX47" s="489"/>
      <c r="KBY47" s="489"/>
      <c r="KBZ47" s="489"/>
      <c r="KCA47" s="489"/>
      <c r="KCB47" s="489"/>
      <c r="KCC47" s="489"/>
      <c r="KCD47" s="489"/>
      <c r="KCE47" s="489"/>
      <c r="KCF47" s="489"/>
      <c r="KCG47" s="489"/>
      <c r="KCH47" s="489"/>
      <c r="KCI47" s="489"/>
      <c r="KCJ47" s="489"/>
      <c r="KCK47" s="489"/>
      <c r="KCL47" s="489"/>
      <c r="KCM47" s="489"/>
      <c r="KCN47" s="489"/>
      <c r="KCO47" s="489"/>
      <c r="KCP47" s="489"/>
      <c r="KCQ47" s="489"/>
      <c r="KCR47" s="489"/>
      <c r="KCS47" s="489"/>
      <c r="KCT47" s="489"/>
      <c r="KCU47" s="489"/>
      <c r="KCV47" s="489"/>
      <c r="KCW47" s="489"/>
      <c r="KCX47" s="489"/>
      <c r="KCY47" s="489"/>
      <c r="KCZ47" s="489"/>
      <c r="KDA47" s="489"/>
      <c r="KDB47" s="489"/>
      <c r="KDC47" s="489"/>
      <c r="KDD47" s="489"/>
      <c r="KDE47" s="489"/>
      <c r="KDF47" s="489"/>
      <c r="KDG47" s="489"/>
      <c r="KDH47" s="489"/>
      <c r="KDI47" s="489"/>
      <c r="KDJ47" s="489"/>
      <c r="KDK47" s="489"/>
      <c r="KDL47" s="489"/>
      <c r="KDM47" s="489"/>
      <c r="KDN47" s="489"/>
      <c r="KDO47" s="489"/>
      <c r="KDP47" s="489"/>
      <c r="KDQ47" s="489"/>
      <c r="KDR47" s="489"/>
      <c r="KDS47" s="489"/>
      <c r="KDT47" s="489"/>
      <c r="KDU47" s="489"/>
      <c r="KDV47" s="489"/>
      <c r="KDW47" s="489"/>
      <c r="KDX47" s="489"/>
      <c r="KDY47" s="489"/>
      <c r="KDZ47" s="489"/>
      <c r="KEA47" s="489"/>
      <c r="KEB47" s="489"/>
      <c r="KEC47" s="489"/>
      <c r="KED47" s="489"/>
      <c r="KEE47" s="489"/>
      <c r="KEF47" s="489"/>
      <c r="KEG47" s="489"/>
      <c r="KEH47" s="489"/>
      <c r="KEI47" s="489"/>
      <c r="KEJ47" s="489"/>
      <c r="KEK47" s="489"/>
      <c r="KEL47" s="489"/>
      <c r="KEM47" s="489"/>
      <c r="KEN47" s="489"/>
      <c r="KEO47" s="489"/>
      <c r="KEP47" s="489"/>
      <c r="KEQ47" s="489"/>
      <c r="KER47" s="489"/>
      <c r="KES47" s="489"/>
      <c r="KET47" s="489"/>
      <c r="KEU47" s="489"/>
      <c r="KEV47" s="489"/>
      <c r="KEW47" s="489"/>
      <c r="KEX47" s="489"/>
      <c r="KEY47" s="489"/>
      <c r="KEZ47" s="489"/>
      <c r="KFA47" s="489"/>
      <c r="KFB47" s="489"/>
      <c r="KFC47" s="489"/>
      <c r="KFD47" s="489"/>
      <c r="KFE47" s="489"/>
      <c r="KFF47" s="489"/>
      <c r="KFG47" s="489"/>
      <c r="KFH47" s="489"/>
      <c r="KFI47" s="489"/>
      <c r="KFJ47" s="489"/>
      <c r="KFK47" s="489"/>
      <c r="KFL47" s="489"/>
      <c r="KFM47" s="489"/>
      <c r="KFN47" s="489"/>
      <c r="KFO47" s="489"/>
      <c r="KFP47" s="489"/>
      <c r="KFQ47" s="489"/>
      <c r="KFR47" s="489"/>
      <c r="KFS47" s="489"/>
      <c r="KFT47" s="489"/>
      <c r="KFU47" s="489"/>
      <c r="KFV47" s="489"/>
      <c r="KFW47" s="489"/>
      <c r="KFX47" s="489"/>
      <c r="KFY47" s="489"/>
      <c r="KFZ47" s="489"/>
      <c r="KGA47" s="489"/>
      <c r="KGB47" s="489"/>
      <c r="KGC47" s="489"/>
      <c r="KGD47" s="489"/>
      <c r="KGE47" s="489"/>
      <c r="KGF47" s="489"/>
      <c r="KGG47" s="489"/>
      <c r="KGH47" s="489"/>
      <c r="KGI47" s="489"/>
      <c r="KGJ47" s="489"/>
      <c r="KGK47" s="489"/>
      <c r="KGL47" s="489"/>
      <c r="KGM47" s="489"/>
      <c r="KGN47" s="489"/>
      <c r="KGO47" s="489"/>
      <c r="KGP47" s="489"/>
      <c r="KGQ47" s="489"/>
      <c r="KGR47" s="489"/>
      <c r="KGS47" s="489"/>
      <c r="KGT47" s="489"/>
      <c r="KGU47" s="489"/>
      <c r="KGV47" s="489"/>
      <c r="KGW47" s="489"/>
      <c r="KGX47" s="489"/>
      <c r="KGY47" s="489"/>
      <c r="KGZ47" s="489"/>
      <c r="KHA47" s="489"/>
      <c r="KHB47" s="489"/>
      <c r="KHC47" s="489"/>
      <c r="KHD47" s="489"/>
      <c r="KHE47" s="489"/>
      <c r="KHF47" s="489"/>
      <c r="KHG47" s="489"/>
      <c r="KHH47" s="489"/>
      <c r="KHI47" s="489"/>
      <c r="KHJ47" s="489"/>
      <c r="KHK47" s="489"/>
      <c r="KHL47" s="489"/>
      <c r="KHM47" s="489"/>
      <c r="KHN47" s="489"/>
      <c r="KHO47" s="489"/>
      <c r="KHP47" s="489"/>
      <c r="KHQ47" s="489"/>
      <c r="KHR47" s="489"/>
      <c r="KHS47" s="489"/>
      <c r="KHT47" s="489"/>
      <c r="KHU47" s="489"/>
      <c r="KHV47" s="489"/>
      <c r="KHW47" s="489"/>
      <c r="KHX47" s="489"/>
      <c r="KHY47" s="489"/>
      <c r="KHZ47" s="489"/>
      <c r="KIA47" s="489"/>
      <c r="KIB47" s="489"/>
      <c r="KIC47" s="489"/>
      <c r="KID47" s="489"/>
      <c r="KIE47" s="489"/>
      <c r="KIF47" s="489"/>
      <c r="KIG47" s="489"/>
      <c r="KIH47" s="489"/>
      <c r="KII47" s="489"/>
      <c r="KIJ47" s="489"/>
      <c r="KIK47" s="489"/>
      <c r="KIL47" s="489"/>
      <c r="KIM47" s="489"/>
      <c r="KIN47" s="489"/>
      <c r="KIO47" s="489"/>
      <c r="KIP47" s="489"/>
      <c r="KIQ47" s="489"/>
      <c r="KIR47" s="489"/>
      <c r="KIS47" s="489"/>
      <c r="KIT47" s="489"/>
      <c r="KIU47" s="489"/>
      <c r="KIV47" s="489"/>
      <c r="KIW47" s="489"/>
      <c r="KIX47" s="489"/>
      <c r="KIY47" s="489"/>
      <c r="KIZ47" s="489"/>
      <c r="KJA47" s="489"/>
      <c r="KJB47" s="489"/>
      <c r="KJC47" s="489"/>
      <c r="KJD47" s="489"/>
      <c r="KJE47" s="489"/>
      <c r="KJF47" s="489"/>
      <c r="KJG47" s="489"/>
      <c r="KJH47" s="489"/>
      <c r="KJI47" s="489"/>
      <c r="KJJ47" s="489"/>
      <c r="KJK47" s="489"/>
      <c r="KJL47" s="489"/>
      <c r="KJM47" s="489"/>
      <c r="KJN47" s="489"/>
      <c r="KJO47" s="489"/>
      <c r="KJP47" s="489"/>
      <c r="KJQ47" s="489"/>
      <c r="KJR47" s="489"/>
      <c r="KJS47" s="489"/>
      <c r="KJT47" s="489"/>
      <c r="KJU47" s="489"/>
      <c r="KJV47" s="489"/>
      <c r="KJW47" s="489"/>
      <c r="KJX47" s="489"/>
      <c r="KJY47" s="489"/>
      <c r="KJZ47" s="489"/>
      <c r="KKA47" s="489"/>
      <c r="KKB47" s="489"/>
      <c r="KKC47" s="489"/>
      <c r="KKD47" s="489"/>
      <c r="KKE47" s="489"/>
      <c r="KKF47" s="489"/>
      <c r="KKG47" s="489"/>
      <c r="KKH47" s="489"/>
      <c r="KKI47" s="489"/>
      <c r="KKJ47" s="489"/>
      <c r="KKK47" s="489"/>
      <c r="KKL47" s="489"/>
      <c r="KKM47" s="489"/>
      <c r="KKN47" s="489"/>
      <c r="KKO47" s="489"/>
      <c r="KKP47" s="489"/>
      <c r="KKQ47" s="489"/>
      <c r="KKR47" s="489"/>
      <c r="KKS47" s="489"/>
      <c r="KKT47" s="489"/>
      <c r="KKU47" s="489"/>
      <c r="KKV47" s="489"/>
      <c r="KKW47" s="489"/>
      <c r="KKX47" s="489"/>
      <c r="KKY47" s="489"/>
      <c r="KKZ47" s="489"/>
      <c r="KLA47" s="489"/>
      <c r="KLB47" s="489"/>
      <c r="KLC47" s="489"/>
      <c r="KLD47" s="489"/>
      <c r="KLE47" s="489"/>
      <c r="KLF47" s="489"/>
      <c r="KLG47" s="489"/>
      <c r="KLH47" s="489"/>
      <c r="KLI47" s="489"/>
      <c r="KLJ47" s="489"/>
      <c r="KLK47" s="489"/>
      <c r="KLL47" s="489"/>
      <c r="KLM47" s="489"/>
      <c r="KLN47" s="489"/>
      <c r="KLO47" s="489"/>
      <c r="KLP47" s="489"/>
      <c r="KLQ47" s="489"/>
      <c r="KLR47" s="489"/>
      <c r="KLS47" s="489"/>
      <c r="KLT47" s="489"/>
      <c r="KLU47" s="489"/>
      <c r="KLV47" s="489"/>
      <c r="KLW47" s="489"/>
      <c r="KLX47" s="489"/>
      <c r="KLY47" s="489"/>
      <c r="KLZ47" s="489"/>
      <c r="KMA47" s="489"/>
      <c r="KMB47" s="489"/>
      <c r="KMC47" s="489"/>
      <c r="KMD47" s="489"/>
      <c r="KME47" s="489"/>
      <c r="KMF47" s="489"/>
      <c r="KMG47" s="489"/>
      <c r="KMH47" s="489"/>
      <c r="KMI47" s="489"/>
      <c r="KMJ47" s="489"/>
      <c r="KMK47" s="489"/>
      <c r="KML47" s="489"/>
      <c r="KMM47" s="489"/>
      <c r="KMN47" s="489"/>
      <c r="KMO47" s="489"/>
      <c r="KMP47" s="489"/>
      <c r="KMQ47" s="489"/>
      <c r="KMR47" s="489"/>
      <c r="KMS47" s="489"/>
      <c r="KMT47" s="489"/>
      <c r="KMU47" s="489"/>
      <c r="KMV47" s="489"/>
      <c r="KMW47" s="489"/>
      <c r="KMX47" s="489"/>
      <c r="KMY47" s="489"/>
      <c r="KMZ47" s="489"/>
      <c r="KNA47" s="489"/>
      <c r="KNB47" s="489"/>
      <c r="KNC47" s="489"/>
      <c r="KND47" s="489"/>
      <c r="KNE47" s="489"/>
      <c r="KNF47" s="489"/>
      <c r="KNG47" s="489"/>
      <c r="KNH47" s="489"/>
      <c r="KNI47" s="489"/>
      <c r="KNJ47" s="489"/>
      <c r="KNK47" s="489"/>
      <c r="KNL47" s="489"/>
      <c r="KNM47" s="489"/>
      <c r="KNN47" s="489"/>
      <c r="KNO47" s="489"/>
      <c r="KNP47" s="489"/>
      <c r="KNQ47" s="489"/>
      <c r="KNR47" s="489"/>
      <c r="KNS47" s="489"/>
      <c r="KNT47" s="489"/>
      <c r="KNU47" s="489"/>
      <c r="KNV47" s="489"/>
      <c r="KNW47" s="489"/>
      <c r="KNX47" s="489"/>
      <c r="KNY47" s="489"/>
      <c r="KNZ47" s="489"/>
      <c r="KOA47" s="489"/>
      <c r="KOB47" s="489"/>
      <c r="KOC47" s="489"/>
      <c r="KOD47" s="489"/>
      <c r="KOE47" s="489"/>
      <c r="KOF47" s="489"/>
      <c r="KOG47" s="489"/>
      <c r="KOH47" s="489"/>
      <c r="KOI47" s="489"/>
      <c r="KOJ47" s="489"/>
      <c r="KOK47" s="489"/>
      <c r="KOL47" s="489"/>
      <c r="KOM47" s="489"/>
      <c r="KON47" s="489"/>
      <c r="KOO47" s="489"/>
      <c r="KOP47" s="489"/>
      <c r="KOQ47" s="489"/>
      <c r="KOR47" s="489"/>
      <c r="KOS47" s="489"/>
      <c r="KOT47" s="489"/>
      <c r="KOU47" s="489"/>
      <c r="KOV47" s="489"/>
      <c r="KOW47" s="489"/>
      <c r="KOX47" s="489"/>
      <c r="KOY47" s="489"/>
      <c r="KOZ47" s="489"/>
      <c r="KPA47" s="489"/>
      <c r="KPB47" s="489"/>
      <c r="KPC47" s="489"/>
      <c r="KPD47" s="489"/>
      <c r="KPE47" s="489"/>
      <c r="KPF47" s="489"/>
      <c r="KPG47" s="489"/>
      <c r="KPH47" s="489"/>
      <c r="KPI47" s="489"/>
      <c r="KPJ47" s="489"/>
      <c r="KPK47" s="489"/>
      <c r="KPL47" s="489"/>
      <c r="KPM47" s="489"/>
      <c r="KPN47" s="489"/>
      <c r="KPO47" s="489"/>
      <c r="KPP47" s="489"/>
      <c r="KPQ47" s="489"/>
      <c r="KPR47" s="489"/>
      <c r="KPS47" s="489"/>
      <c r="KPT47" s="489"/>
      <c r="KPU47" s="489"/>
      <c r="KPV47" s="489"/>
      <c r="KPW47" s="489"/>
      <c r="KPX47" s="489"/>
      <c r="KPY47" s="489"/>
      <c r="KPZ47" s="489"/>
      <c r="KQA47" s="489"/>
      <c r="KQB47" s="489"/>
      <c r="KQC47" s="489"/>
      <c r="KQD47" s="489"/>
      <c r="KQE47" s="489"/>
      <c r="KQF47" s="489"/>
      <c r="KQG47" s="489"/>
      <c r="KQH47" s="489"/>
      <c r="KQI47" s="489"/>
      <c r="KQJ47" s="489"/>
      <c r="KQK47" s="489"/>
      <c r="KQL47" s="489"/>
      <c r="KQM47" s="489"/>
      <c r="KQN47" s="489"/>
      <c r="KQO47" s="489"/>
      <c r="KQP47" s="489"/>
      <c r="KQQ47" s="489"/>
      <c r="KQR47" s="489"/>
      <c r="KQS47" s="489"/>
      <c r="KQT47" s="489"/>
      <c r="KQU47" s="489"/>
      <c r="KQV47" s="489"/>
      <c r="KQW47" s="489"/>
      <c r="KQX47" s="489"/>
      <c r="KQY47" s="489"/>
      <c r="KQZ47" s="489"/>
      <c r="KRA47" s="489"/>
      <c r="KRB47" s="489"/>
      <c r="KRC47" s="489"/>
      <c r="KRD47" s="489"/>
      <c r="KRE47" s="489"/>
      <c r="KRF47" s="489"/>
      <c r="KRG47" s="489"/>
      <c r="KRH47" s="489"/>
      <c r="KRI47" s="489"/>
      <c r="KRJ47" s="489"/>
      <c r="KRK47" s="489"/>
      <c r="KRL47" s="489"/>
      <c r="KRM47" s="489"/>
      <c r="KRN47" s="489"/>
      <c r="KRO47" s="489"/>
      <c r="KRP47" s="489"/>
      <c r="KRQ47" s="489"/>
      <c r="KRR47" s="489"/>
      <c r="KRS47" s="489"/>
      <c r="KRT47" s="489"/>
      <c r="KRU47" s="489"/>
      <c r="KRV47" s="489"/>
      <c r="KRW47" s="489"/>
      <c r="KRX47" s="489"/>
      <c r="KRY47" s="489"/>
      <c r="KRZ47" s="489"/>
      <c r="KSA47" s="489"/>
      <c r="KSB47" s="489"/>
      <c r="KSC47" s="489"/>
      <c r="KSD47" s="489"/>
      <c r="KSE47" s="489"/>
      <c r="KSF47" s="489"/>
      <c r="KSG47" s="489"/>
      <c r="KSH47" s="489"/>
      <c r="KSI47" s="489"/>
      <c r="KSJ47" s="489"/>
      <c r="KSK47" s="489"/>
      <c r="KSL47" s="489"/>
      <c r="KSM47" s="489"/>
      <c r="KSN47" s="489"/>
      <c r="KSO47" s="489"/>
      <c r="KSP47" s="489"/>
      <c r="KSQ47" s="489"/>
      <c r="KSR47" s="489"/>
      <c r="KSS47" s="489"/>
      <c r="KST47" s="489"/>
      <c r="KSU47" s="489"/>
      <c r="KSV47" s="489"/>
      <c r="KSW47" s="489"/>
      <c r="KSX47" s="489"/>
      <c r="KSY47" s="489"/>
      <c r="KSZ47" s="489"/>
      <c r="KTA47" s="489"/>
      <c r="KTB47" s="489"/>
      <c r="KTC47" s="489"/>
      <c r="KTD47" s="489"/>
      <c r="KTE47" s="489"/>
      <c r="KTF47" s="489"/>
      <c r="KTG47" s="489"/>
      <c r="KTH47" s="489"/>
      <c r="KTI47" s="489"/>
      <c r="KTJ47" s="489"/>
      <c r="KTK47" s="489"/>
      <c r="KTL47" s="489"/>
      <c r="KTM47" s="489"/>
      <c r="KTN47" s="489"/>
      <c r="KTO47" s="489"/>
      <c r="KTP47" s="489"/>
      <c r="KTQ47" s="489"/>
      <c r="KTR47" s="489"/>
      <c r="KTS47" s="489"/>
      <c r="KTT47" s="489"/>
      <c r="KTU47" s="489"/>
      <c r="KTV47" s="489"/>
      <c r="KTW47" s="489"/>
      <c r="KTX47" s="489"/>
      <c r="KTY47" s="489"/>
      <c r="KTZ47" s="489"/>
      <c r="KUA47" s="489"/>
      <c r="KUB47" s="489"/>
      <c r="KUC47" s="489"/>
      <c r="KUD47" s="489"/>
      <c r="KUE47" s="489"/>
      <c r="KUF47" s="489"/>
      <c r="KUG47" s="489"/>
      <c r="KUH47" s="489"/>
      <c r="KUI47" s="489"/>
      <c r="KUJ47" s="489"/>
      <c r="KUK47" s="489"/>
      <c r="KUL47" s="489"/>
      <c r="KUM47" s="489"/>
      <c r="KUN47" s="489"/>
      <c r="KUO47" s="489"/>
      <c r="KUP47" s="489"/>
      <c r="KUQ47" s="489"/>
      <c r="KUR47" s="489"/>
      <c r="KUS47" s="489"/>
      <c r="KUT47" s="489"/>
      <c r="KUU47" s="489"/>
      <c r="KUV47" s="489"/>
      <c r="KUW47" s="489"/>
      <c r="KUX47" s="489"/>
      <c r="KUY47" s="489"/>
      <c r="KUZ47" s="489"/>
      <c r="KVA47" s="489"/>
      <c r="KVB47" s="489"/>
      <c r="KVC47" s="489"/>
      <c r="KVD47" s="489"/>
      <c r="KVE47" s="489"/>
      <c r="KVF47" s="489"/>
      <c r="KVG47" s="489"/>
      <c r="KVH47" s="489"/>
      <c r="KVI47" s="489"/>
      <c r="KVJ47" s="489"/>
      <c r="KVK47" s="489"/>
      <c r="KVL47" s="489"/>
      <c r="KVM47" s="489"/>
      <c r="KVN47" s="489"/>
      <c r="KVO47" s="489"/>
      <c r="KVP47" s="489"/>
      <c r="KVQ47" s="489"/>
      <c r="KVR47" s="489"/>
      <c r="KVS47" s="489"/>
      <c r="KVT47" s="489"/>
      <c r="KVU47" s="489"/>
      <c r="KVV47" s="489"/>
      <c r="KVW47" s="489"/>
      <c r="KVX47" s="489"/>
      <c r="KVY47" s="489"/>
      <c r="KVZ47" s="489"/>
      <c r="KWA47" s="489"/>
      <c r="KWB47" s="489"/>
      <c r="KWC47" s="489"/>
      <c r="KWD47" s="489"/>
      <c r="KWE47" s="489"/>
      <c r="KWF47" s="489"/>
      <c r="KWG47" s="489"/>
      <c r="KWH47" s="489"/>
      <c r="KWI47" s="489"/>
      <c r="KWJ47" s="489"/>
      <c r="KWK47" s="489"/>
      <c r="KWL47" s="489"/>
      <c r="KWM47" s="489"/>
      <c r="KWN47" s="489"/>
      <c r="KWO47" s="489"/>
      <c r="KWP47" s="489"/>
      <c r="KWQ47" s="489"/>
      <c r="KWR47" s="489"/>
      <c r="KWS47" s="489"/>
      <c r="KWT47" s="489"/>
      <c r="KWU47" s="489"/>
      <c r="KWV47" s="489"/>
      <c r="KWW47" s="489"/>
      <c r="KWX47" s="489"/>
      <c r="KWY47" s="489"/>
      <c r="KWZ47" s="489"/>
      <c r="KXA47" s="489"/>
      <c r="KXB47" s="489"/>
      <c r="KXC47" s="489"/>
      <c r="KXD47" s="489"/>
      <c r="KXE47" s="489"/>
      <c r="KXF47" s="489"/>
      <c r="KXG47" s="489"/>
      <c r="KXH47" s="489"/>
      <c r="KXI47" s="489"/>
      <c r="KXJ47" s="489"/>
      <c r="KXK47" s="489"/>
      <c r="KXL47" s="489"/>
      <c r="KXM47" s="489"/>
      <c r="KXN47" s="489"/>
      <c r="KXO47" s="489"/>
      <c r="KXP47" s="489"/>
      <c r="KXQ47" s="489"/>
      <c r="KXR47" s="489"/>
      <c r="KXS47" s="489"/>
      <c r="KXT47" s="489"/>
      <c r="KXU47" s="489"/>
      <c r="KXV47" s="489"/>
      <c r="KXW47" s="489"/>
      <c r="KXX47" s="489"/>
      <c r="KXY47" s="489"/>
      <c r="KXZ47" s="489"/>
      <c r="KYA47" s="489"/>
      <c r="KYB47" s="489"/>
      <c r="KYC47" s="489"/>
      <c r="KYD47" s="489"/>
      <c r="KYE47" s="489"/>
      <c r="KYF47" s="489"/>
      <c r="KYG47" s="489"/>
      <c r="KYH47" s="489"/>
      <c r="KYI47" s="489"/>
      <c r="KYJ47" s="489"/>
      <c r="KYK47" s="489"/>
      <c r="KYL47" s="489"/>
      <c r="KYM47" s="489"/>
      <c r="KYN47" s="489"/>
      <c r="KYO47" s="489"/>
      <c r="KYP47" s="489"/>
      <c r="KYQ47" s="489"/>
      <c r="KYR47" s="489"/>
      <c r="KYS47" s="489"/>
      <c r="KYT47" s="489"/>
      <c r="KYU47" s="489"/>
      <c r="KYV47" s="489"/>
      <c r="KYW47" s="489"/>
      <c r="KYX47" s="489"/>
      <c r="KYY47" s="489"/>
      <c r="KYZ47" s="489"/>
      <c r="KZA47" s="489"/>
      <c r="KZB47" s="489"/>
      <c r="KZC47" s="489"/>
      <c r="KZD47" s="489"/>
      <c r="KZE47" s="489"/>
      <c r="KZF47" s="489"/>
      <c r="KZG47" s="489"/>
      <c r="KZH47" s="489"/>
      <c r="KZI47" s="489"/>
      <c r="KZJ47" s="489"/>
      <c r="KZK47" s="489"/>
      <c r="KZL47" s="489"/>
      <c r="KZM47" s="489"/>
      <c r="KZN47" s="489"/>
      <c r="KZO47" s="489"/>
      <c r="KZP47" s="489"/>
      <c r="KZQ47" s="489"/>
      <c r="KZR47" s="489"/>
      <c r="KZS47" s="489"/>
      <c r="KZT47" s="489"/>
      <c r="KZU47" s="489"/>
      <c r="KZV47" s="489"/>
      <c r="KZW47" s="489"/>
      <c r="KZX47" s="489"/>
      <c r="KZY47" s="489"/>
      <c r="KZZ47" s="489"/>
      <c r="LAA47" s="489"/>
      <c r="LAB47" s="489"/>
      <c r="LAC47" s="489"/>
      <c r="LAD47" s="489"/>
      <c r="LAE47" s="489"/>
      <c r="LAF47" s="489"/>
      <c r="LAG47" s="489"/>
      <c r="LAH47" s="489"/>
      <c r="LAI47" s="489"/>
      <c r="LAJ47" s="489"/>
      <c r="LAK47" s="489"/>
      <c r="LAL47" s="489"/>
      <c r="LAM47" s="489"/>
      <c r="LAN47" s="489"/>
      <c r="LAO47" s="489"/>
      <c r="LAP47" s="489"/>
      <c r="LAQ47" s="489"/>
      <c r="LAR47" s="489"/>
      <c r="LAS47" s="489"/>
      <c r="LAT47" s="489"/>
      <c r="LAU47" s="489"/>
      <c r="LAV47" s="489"/>
      <c r="LAW47" s="489"/>
      <c r="LAX47" s="489"/>
      <c r="LAY47" s="489"/>
      <c r="LAZ47" s="489"/>
      <c r="LBA47" s="489"/>
      <c r="LBB47" s="489"/>
      <c r="LBC47" s="489"/>
      <c r="LBD47" s="489"/>
      <c r="LBE47" s="489"/>
      <c r="LBF47" s="489"/>
      <c r="LBG47" s="489"/>
      <c r="LBH47" s="489"/>
      <c r="LBI47" s="489"/>
      <c r="LBJ47" s="489"/>
      <c r="LBK47" s="489"/>
      <c r="LBL47" s="489"/>
      <c r="LBM47" s="489"/>
      <c r="LBN47" s="489"/>
      <c r="LBO47" s="489"/>
      <c r="LBP47" s="489"/>
      <c r="LBQ47" s="489"/>
      <c r="LBR47" s="489"/>
      <c r="LBS47" s="489"/>
      <c r="LBT47" s="489"/>
      <c r="LBU47" s="489"/>
      <c r="LBV47" s="489"/>
      <c r="LBW47" s="489"/>
      <c r="LBX47" s="489"/>
      <c r="LBY47" s="489"/>
      <c r="LBZ47" s="489"/>
      <c r="LCA47" s="489"/>
      <c r="LCB47" s="489"/>
      <c r="LCC47" s="489"/>
      <c r="LCD47" s="489"/>
      <c r="LCE47" s="489"/>
      <c r="LCF47" s="489"/>
      <c r="LCG47" s="489"/>
      <c r="LCH47" s="489"/>
      <c r="LCI47" s="489"/>
      <c r="LCJ47" s="489"/>
      <c r="LCK47" s="489"/>
      <c r="LCL47" s="489"/>
      <c r="LCM47" s="489"/>
      <c r="LCN47" s="489"/>
      <c r="LCO47" s="489"/>
      <c r="LCP47" s="489"/>
      <c r="LCQ47" s="489"/>
      <c r="LCR47" s="489"/>
      <c r="LCS47" s="489"/>
      <c r="LCT47" s="489"/>
      <c r="LCU47" s="489"/>
      <c r="LCV47" s="489"/>
      <c r="LCW47" s="489"/>
      <c r="LCX47" s="489"/>
      <c r="LCY47" s="489"/>
      <c r="LCZ47" s="489"/>
      <c r="LDA47" s="489"/>
      <c r="LDB47" s="489"/>
      <c r="LDC47" s="489"/>
      <c r="LDD47" s="489"/>
      <c r="LDE47" s="489"/>
      <c r="LDF47" s="489"/>
      <c r="LDG47" s="489"/>
      <c r="LDH47" s="489"/>
      <c r="LDI47" s="489"/>
      <c r="LDJ47" s="489"/>
      <c r="LDK47" s="489"/>
      <c r="LDL47" s="489"/>
      <c r="LDM47" s="489"/>
      <c r="LDN47" s="489"/>
      <c r="LDO47" s="489"/>
      <c r="LDP47" s="489"/>
      <c r="LDQ47" s="489"/>
      <c r="LDR47" s="489"/>
      <c r="LDS47" s="489"/>
      <c r="LDT47" s="489"/>
      <c r="LDU47" s="489"/>
      <c r="LDV47" s="489"/>
      <c r="LDW47" s="489"/>
      <c r="LDX47" s="489"/>
      <c r="LDY47" s="489"/>
      <c r="LDZ47" s="489"/>
      <c r="LEA47" s="489"/>
      <c r="LEB47" s="489"/>
      <c r="LEC47" s="489"/>
      <c r="LED47" s="489"/>
      <c r="LEE47" s="489"/>
      <c r="LEF47" s="489"/>
      <c r="LEG47" s="489"/>
      <c r="LEH47" s="489"/>
      <c r="LEI47" s="489"/>
      <c r="LEJ47" s="489"/>
      <c r="LEK47" s="489"/>
      <c r="LEL47" s="489"/>
      <c r="LEM47" s="489"/>
      <c r="LEN47" s="489"/>
      <c r="LEO47" s="489"/>
      <c r="LEP47" s="489"/>
      <c r="LEQ47" s="489"/>
      <c r="LER47" s="489"/>
      <c r="LES47" s="489"/>
      <c r="LET47" s="489"/>
      <c r="LEU47" s="489"/>
      <c r="LEV47" s="489"/>
      <c r="LEW47" s="489"/>
      <c r="LEX47" s="489"/>
      <c r="LEY47" s="489"/>
      <c r="LEZ47" s="489"/>
      <c r="LFA47" s="489"/>
      <c r="LFB47" s="489"/>
      <c r="LFC47" s="489"/>
      <c r="LFD47" s="489"/>
      <c r="LFE47" s="489"/>
      <c r="LFF47" s="489"/>
      <c r="LFG47" s="489"/>
      <c r="LFH47" s="489"/>
      <c r="LFI47" s="489"/>
      <c r="LFJ47" s="489"/>
      <c r="LFK47" s="489"/>
      <c r="LFL47" s="489"/>
      <c r="LFM47" s="489"/>
      <c r="LFN47" s="489"/>
      <c r="LFO47" s="489"/>
      <c r="LFP47" s="489"/>
      <c r="LFQ47" s="489"/>
      <c r="LFR47" s="489"/>
      <c r="LFS47" s="489"/>
      <c r="LFT47" s="489"/>
      <c r="LFU47" s="489"/>
      <c r="LFV47" s="489"/>
      <c r="LFW47" s="489"/>
      <c r="LFX47" s="489"/>
      <c r="LFY47" s="489"/>
      <c r="LFZ47" s="489"/>
      <c r="LGA47" s="489"/>
      <c r="LGB47" s="489"/>
      <c r="LGC47" s="489"/>
      <c r="LGD47" s="489"/>
      <c r="LGE47" s="489"/>
      <c r="LGF47" s="489"/>
      <c r="LGG47" s="489"/>
      <c r="LGH47" s="489"/>
      <c r="LGI47" s="489"/>
      <c r="LGJ47" s="489"/>
      <c r="LGK47" s="489"/>
      <c r="LGL47" s="489"/>
      <c r="LGM47" s="489"/>
      <c r="LGN47" s="489"/>
      <c r="LGO47" s="489"/>
      <c r="LGP47" s="489"/>
      <c r="LGQ47" s="489"/>
      <c r="LGR47" s="489"/>
      <c r="LGS47" s="489"/>
      <c r="LGT47" s="489"/>
      <c r="LGU47" s="489"/>
      <c r="LGV47" s="489"/>
      <c r="LGW47" s="489"/>
      <c r="LGX47" s="489"/>
      <c r="LGY47" s="489"/>
      <c r="LGZ47" s="489"/>
      <c r="LHA47" s="489"/>
      <c r="LHB47" s="489"/>
      <c r="LHC47" s="489"/>
      <c r="LHD47" s="489"/>
      <c r="LHE47" s="489"/>
      <c r="LHF47" s="489"/>
      <c r="LHG47" s="489"/>
      <c r="LHH47" s="489"/>
      <c r="LHI47" s="489"/>
      <c r="LHJ47" s="489"/>
      <c r="LHK47" s="489"/>
      <c r="LHL47" s="489"/>
      <c r="LHM47" s="489"/>
      <c r="LHN47" s="489"/>
      <c r="LHO47" s="489"/>
      <c r="LHP47" s="489"/>
      <c r="LHQ47" s="489"/>
      <c r="LHR47" s="489"/>
      <c r="LHS47" s="489"/>
      <c r="LHT47" s="489"/>
      <c r="LHU47" s="489"/>
      <c r="LHV47" s="489"/>
      <c r="LHW47" s="489"/>
      <c r="LHX47" s="489"/>
      <c r="LHY47" s="489"/>
      <c r="LHZ47" s="489"/>
      <c r="LIA47" s="489"/>
      <c r="LIB47" s="489"/>
      <c r="LIC47" s="489"/>
      <c r="LID47" s="489"/>
      <c r="LIE47" s="489"/>
      <c r="LIF47" s="489"/>
      <c r="LIG47" s="489"/>
      <c r="LIH47" s="489"/>
      <c r="LII47" s="489"/>
      <c r="LIJ47" s="489"/>
      <c r="LIK47" s="489"/>
      <c r="LIL47" s="489"/>
      <c r="LIM47" s="489"/>
      <c r="LIN47" s="489"/>
      <c r="LIO47" s="489"/>
      <c r="LIP47" s="489"/>
      <c r="LIQ47" s="489"/>
      <c r="LIR47" s="489"/>
      <c r="LIS47" s="489"/>
      <c r="LIT47" s="489"/>
      <c r="LIU47" s="489"/>
      <c r="LIV47" s="489"/>
      <c r="LIW47" s="489"/>
      <c r="LIX47" s="489"/>
      <c r="LIY47" s="489"/>
      <c r="LIZ47" s="489"/>
      <c r="LJA47" s="489"/>
      <c r="LJB47" s="489"/>
      <c r="LJC47" s="489"/>
      <c r="LJD47" s="489"/>
      <c r="LJE47" s="489"/>
      <c r="LJF47" s="489"/>
      <c r="LJG47" s="489"/>
      <c r="LJH47" s="489"/>
      <c r="LJI47" s="489"/>
      <c r="LJJ47" s="489"/>
      <c r="LJK47" s="489"/>
      <c r="LJL47" s="489"/>
      <c r="LJM47" s="489"/>
      <c r="LJN47" s="489"/>
      <c r="LJO47" s="489"/>
      <c r="LJP47" s="489"/>
      <c r="LJQ47" s="489"/>
      <c r="LJR47" s="489"/>
      <c r="LJS47" s="489"/>
      <c r="LJT47" s="489"/>
      <c r="LJU47" s="489"/>
      <c r="LJV47" s="489"/>
      <c r="LJW47" s="489"/>
      <c r="LJX47" s="489"/>
      <c r="LJY47" s="489"/>
      <c r="LJZ47" s="489"/>
      <c r="LKA47" s="489"/>
      <c r="LKB47" s="489"/>
      <c r="LKC47" s="489"/>
      <c r="LKD47" s="489"/>
      <c r="LKE47" s="489"/>
      <c r="LKF47" s="489"/>
      <c r="LKG47" s="489"/>
      <c r="LKH47" s="489"/>
      <c r="LKI47" s="489"/>
      <c r="LKJ47" s="489"/>
      <c r="LKK47" s="489"/>
      <c r="LKL47" s="489"/>
      <c r="LKM47" s="489"/>
      <c r="LKN47" s="489"/>
      <c r="LKO47" s="489"/>
      <c r="LKP47" s="489"/>
      <c r="LKQ47" s="489"/>
      <c r="LKR47" s="489"/>
      <c r="LKS47" s="489"/>
      <c r="LKT47" s="489"/>
      <c r="LKU47" s="489"/>
      <c r="LKV47" s="489"/>
      <c r="LKW47" s="489"/>
      <c r="LKX47" s="489"/>
      <c r="LKY47" s="489"/>
      <c r="LKZ47" s="489"/>
      <c r="LLA47" s="489"/>
      <c r="LLB47" s="489"/>
      <c r="LLC47" s="489"/>
      <c r="LLD47" s="489"/>
      <c r="LLE47" s="489"/>
      <c r="LLF47" s="489"/>
      <c r="LLG47" s="489"/>
      <c r="LLH47" s="489"/>
      <c r="LLI47" s="489"/>
      <c r="LLJ47" s="489"/>
      <c r="LLK47" s="489"/>
      <c r="LLL47" s="489"/>
      <c r="LLM47" s="489"/>
      <c r="LLN47" s="489"/>
      <c r="LLO47" s="489"/>
      <c r="LLP47" s="489"/>
      <c r="LLQ47" s="489"/>
      <c r="LLR47" s="489"/>
      <c r="LLS47" s="489"/>
      <c r="LLT47" s="489"/>
      <c r="LLU47" s="489"/>
      <c r="LLV47" s="489"/>
      <c r="LLW47" s="489"/>
      <c r="LLX47" s="489"/>
      <c r="LLY47" s="489"/>
      <c r="LLZ47" s="489"/>
      <c r="LMA47" s="489"/>
      <c r="LMB47" s="489"/>
      <c r="LMC47" s="489"/>
      <c r="LMD47" s="489"/>
      <c r="LME47" s="489"/>
      <c r="LMF47" s="489"/>
      <c r="LMG47" s="489"/>
      <c r="LMH47" s="489"/>
      <c r="LMI47" s="489"/>
      <c r="LMJ47" s="489"/>
      <c r="LMK47" s="489"/>
      <c r="LML47" s="489"/>
      <c r="LMM47" s="489"/>
      <c r="LMN47" s="489"/>
      <c r="LMO47" s="489"/>
      <c r="LMP47" s="489"/>
      <c r="LMQ47" s="489"/>
      <c r="LMR47" s="489"/>
      <c r="LMS47" s="489"/>
      <c r="LMT47" s="489"/>
      <c r="LMU47" s="489"/>
      <c r="LMV47" s="489"/>
      <c r="LMW47" s="489"/>
      <c r="LMX47" s="489"/>
      <c r="LMY47" s="489"/>
      <c r="LMZ47" s="489"/>
      <c r="LNA47" s="489"/>
      <c r="LNB47" s="489"/>
      <c r="LNC47" s="489"/>
      <c r="LND47" s="489"/>
      <c r="LNE47" s="489"/>
      <c r="LNF47" s="489"/>
      <c r="LNG47" s="489"/>
      <c r="LNH47" s="489"/>
      <c r="LNI47" s="489"/>
      <c r="LNJ47" s="489"/>
      <c r="LNK47" s="489"/>
      <c r="LNL47" s="489"/>
      <c r="LNM47" s="489"/>
      <c r="LNN47" s="489"/>
      <c r="LNO47" s="489"/>
      <c r="LNP47" s="489"/>
      <c r="LNQ47" s="489"/>
      <c r="LNR47" s="489"/>
      <c r="LNS47" s="489"/>
      <c r="LNT47" s="489"/>
      <c r="LNU47" s="489"/>
      <c r="LNV47" s="489"/>
      <c r="LNW47" s="489"/>
      <c r="LNX47" s="489"/>
      <c r="LNY47" s="489"/>
      <c r="LNZ47" s="489"/>
      <c r="LOA47" s="489"/>
      <c r="LOB47" s="489"/>
      <c r="LOC47" s="489"/>
      <c r="LOD47" s="489"/>
      <c r="LOE47" s="489"/>
      <c r="LOF47" s="489"/>
      <c r="LOG47" s="489"/>
      <c r="LOH47" s="489"/>
      <c r="LOI47" s="489"/>
      <c r="LOJ47" s="489"/>
      <c r="LOK47" s="489"/>
      <c r="LOL47" s="489"/>
      <c r="LOM47" s="489"/>
      <c r="LON47" s="489"/>
      <c r="LOO47" s="489"/>
      <c r="LOP47" s="489"/>
      <c r="LOQ47" s="489"/>
      <c r="LOR47" s="489"/>
      <c r="LOS47" s="489"/>
      <c r="LOT47" s="489"/>
      <c r="LOU47" s="489"/>
      <c r="LOV47" s="489"/>
      <c r="LOW47" s="489"/>
      <c r="LOX47" s="489"/>
      <c r="LOY47" s="489"/>
      <c r="LOZ47" s="489"/>
      <c r="LPA47" s="489"/>
      <c r="LPB47" s="489"/>
      <c r="LPC47" s="489"/>
      <c r="LPD47" s="489"/>
      <c r="LPE47" s="489"/>
      <c r="LPF47" s="489"/>
      <c r="LPG47" s="489"/>
      <c r="LPH47" s="489"/>
      <c r="LPI47" s="489"/>
      <c r="LPJ47" s="489"/>
      <c r="LPK47" s="489"/>
      <c r="LPL47" s="489"/>
      <c r="LPM47" s="489"/>
      <c r="LPN47" s="489"/>
      <c r="LPO47" s="489"/>
      <c r="LPP47" s="489"/>
      <c r="LPQ47" s="489"/>
      <c r="LPR47" s="489"/>
      <c r="LPS47" s="489"/>
      <c r="LPT47" s="489"/>
      <c r="LPU47" s="489"/>
      <c r="LPV47" s="489"/>
      <c r="LPW47" s="489"/>
      <c r="LPX47" s="489"/>
      <c r="LPY47" s="489"/>
      <c r="LPZ47" s="489"/>
      <c r="LQA47" s="489"/>
      <c r="LQB47" s="489"/>
      <c r="LQC47" s="489"/>
      <c r="LQD47" s="489"/>
      <c r="LQE47" s="489"/>
      <c r="LQF47" s="489"/>
      <c r="LQG47" s="489"/>
      <c r="LQH47" s="489"/>
      <c r="LQI47" s="489"/>
      <c r="LQJ47" s="489"/>
      <c r="LQK47" s="489"/>
      <c r="LQL47" s="489"/>
      <c r="LQM47" s="489"/>
      <c r="LQN47" s="489"/>
      <c r="LQO47" s="489"/>
      <c r="LQP47" s="489"/>
      <c r="LQQ47" s="489"/>
      <c r="LQR47" s="489"/>
      <c r="LQS47" s="489"/>
      <c r="LQT47" s="489"/>
      <c r="LQU47" s="489"/>
      <c r="LQV47" s="489"/>
      <c r="LQW47" s="489"/>
      <c r="LQX47" s="489"/>
      <c r="LQY47" s="489"/>
      <c r="LQZ47" s="489"/>
      <c r="LRA47" s="489"/>
      <c r="LRB47" s="489"/>
      <c r="LRC47" s="489"/>
      <c r="LRD47" s="489"/>
      <c r="LRE47" s="489"/>
      <c r="LRF47" s="489"/>
      <c r="LRG47" s="489"/>
      <c r="LRH47" s="489"/>
      <c r="LRI47" s="489"/>
      <c r="LRJ47" s="489"/>
      <c r="LRK47" s="489"/>
      <c r="LRL47" s="489"/>
      <c r="LRM47" s="489"/>
      <c r="LRN47" s="489"/>
      <c r="LRO47" s="489"/>
      <c r="LRP47" s="489"/>
      <c r="LRQ47" s="489"/>
      <c r="LRR47" s="489"/>
      <c r="LRS47" s="489"/>
      <c r="LRT47" s="489"/>
      <c r="LRU47" s="489"/>
      <c r="LRV47" s="489"/>
      <c r="LRW47" s="489"/>
      <c r="LRX47" s="489"/>
      <c r="LRY47" s="489"/>
      <c r="LRZ47" s="489"/>
      <c r="LSA47" s="489"/>
      <c r="LSB47" s="489"/>
      <c r="LSC47" s="489"/>
      <c r="LSD47" s="489"/>
      <c r="LSE47" s="489"/>
      <c r="LSF47" s="489"/>
      <c r="LSG47" s="489"/>
      <c r="LSH47" s="489"/>
      <c r="LSI47" s="489"/>
      <c r="LSJ47" s="489"/>
      <c r="LSK47" s="489"/>
      <c r="LSL47" s="489"/>
      <c r="LSM47" s="489"/>
      <c r="LSN47" s="489"/>
      <c r="LSO47" s="489"/>
      <c r="LSP47" s="489"/>
      <c r="LSQ47" s="489"/>
      <c r="LSR47" s="489"/>
      <c r="LSS47" s="489"/>
      <c r="LST47" s="489"/>
      <c r="LSU47" s="489"/>
      <c r="LSV47" s="489"/>
      <c r="LSW47" s="489"/>
      <c r="LSX47" s="489"/>
      <c r="LSY47" s="489"/>
      <c r="LSZ47" s="489"/>
      <c r="LTA47" s="489"/>
      <c r="LTB47" s="489"/>
      <c r="LTC47" s="489"/>
      <c r="LTD47" s="489"/>
      <c r="LTE47" s="489"/>
      <c r="LTF47" s="489"/>
      <c r="LTG47" s="489"/>
      <c r="LTH47" s="489"/>
      <c r="LTI47" s="489"/>
      <c r="LTJ47" s="489"/>
      <c r="LTK47" s="489"/>
      <c r="LTL47" s="489"/>
      <c r="LTM47" s="489"/>
      <c r="LTN47" s="489"/>
      <c r="LTO47" s="489"/>
      <c r="LTP47" s="489"/>
      <c r="LTQ47" s="489"/>
      <c r="LTR47" s="489"/>
      <c r="LTS47" s="489"/>
      <c r="LTT47" s="489"/>
      <c r="LTU47" s="489"/>
      <c r="LTV47" s="489"/>
      <c r="LTW47" s="489"/>
      <c r="LTX47" s="489"/>
      <c r="LTY47" s="489"/>
      <c r="LTZ47" s="489"/>
      <c r="LUA47" s="489"/>
      <c r="LUB47" s="489"/>
      <c r="LUC47" s="489"/>
      <c r="LUD47" s="489"/>
      <c r="LUE47" s="489"/>
      <c r="LUF47" s="489"/>
      <c r="LUG47" s="489"/>
      <c r="LUH47" s="489"/>
      <c r="LUI47" s="489"/>
      <c r="LUJ47" s="489"/>
      <c r="LUK47" s="489"/>
      <c r="LUL47" s="489"/>
      <c r="LUM47" s="489"/>
      <c r="LUN47" s="489"/>
      <c r="LUO47" s="489"/>
      <c r="LUP47" s="489"/>
      <c r="LUQ47" s="489"/>
      <c r="LUR47" s="489"/>
      <c r="LUS47" s="489"/>
      <c r="LUT47" s="489"/>
      <c r="LUU47" s="489"/>
      <c r="LUV47" s="489"/>
      <c r="LUW47" s="489"/>
      <c r="LUX47" s="489"/>
      <c r="LUY47" s="489"/>
      <c r="LUZ47" s="489"/>
      <c r="LVA47" s="489"/>
      <c r="LVB47" s="489"/>
      <c r="LVC47" s="489"/>
      <c r="LVD47" s="489"/>
      <c r="LVE47" s="489"/>
      <c r="LVF47" s="489"/>
      <c r="LVG47" s="489"/>
      <c r="LVH47" s="489"/>
      <c r="LVI47" s="489"/>
      <c r="LVJ47" s="489"/>
      <c r="LVK47" s="489"/>
      <c r="LVL47" s="489"/>
      <c r="LVM47" s="489"/>
      <c r="LVN47" s="489"/>
      <c r="LVO47" s="489"/>
      <c r="LVP47" s="489"/>
      <c r="LVQ47" s="489"/>
      <c r="LVR47" s="489"/>
      <c r="LVS47" s="489"/>
      <c r="LVT47" s="489"/>
      <c r="LVU47" s="489"/>
      <c r="LVV47" s="489"/>
      <c r="LVW47" s="489"/>
      <c r="LVX47" s="489"/>
      <c r="LVY47" s="489"/>
      <c r="LVZ47" s="489"/>
      <c r="LWA47" s="489"/>
      <c r="LWB47" s="489"/>
      <c r="LWC47" s="489"/>
      <c r="LWD47" s="489"/>
      <c r="LWE47" s="489"/>
      <c r="LWF47" s="489"/>
      <c r="LWG47" s="489"/>
      <c r="LWH47" s="489"/>
      <c r="LWI47" s="489"/>
      <c r="LWJ47" s="489"/>
      <c r="LWK47" s="489"/>
      <c r="LWL47" s="489"/>
      <c r="LWM47" s="489"/>
      <c r="LWN47" s="489"/>
      <c r="LWO47" s="489"/>
      <c r="LWP47" s="489"/>
      <c r="LWQ47" s="489"/>
      <c r="LWR47" s="489"/>
      <c r="LWS47" s="489"/>
      <c r="LWT47" s="489"/>
      <c r="LWU47" s="489"/>
      <c r="LWV47" s="489"/>
      <c r="LWW47" s="489"/>
      <c r="LWX47" s="489"/>
      <c r="LWY47" s="489"/>
      <c r="LWZ47" s="489"/>
      <c r="LXA47" s="489"/>
      <c r="LXB47" s="489"/>
      <c r="LXC47" s="489"/>
      <c r="LXD47" s="489"/>
      <c r="LXE47" s="489"/>
      <c r="LXF47" s="489"/>
      <c r="LXG47" s="489"/>
      <c r="LXH47" s="489"/>
      <c r="LXI47" s="489"/>
      <c r="LXJ47" s="489"/>
      <c r="LXK47" s="489"/>
      <c r="LXL47" s="489"/>
      <c r="LXM47" s="489"/>
      <c r="LXN47" s="489"/>
      <c r="LXO47" s="489"/>
      <c r="LXP47" s="489"/>
      <c r="LXQ47" s="489"/>
      <c r="LXR47" s="489"/>
      <c r="LXS47" s="489"/>
      <c r="LXT47" s="489"/>
      <c r="LXU47" s="489"/>
      <c r="LXV47" s="489"/>
      <c r="LXW47" s="489"/>
      <c r="LXX47" s="489"/>
      <c r="LXY47" s="489"/>
      <c r="LXZ47" s="489"/>
      <c r="LYA47" s="489"/>
      <c r="LYB47" s="489"/>
      <c r="LYC47" s="489"/>
      <c r="LYD47" s="489"/>
      <c r="LYE47" s="489"/>
      <c r="LYF47" s="489"/>
      <c r="LYG47" s="489"/>
      <c r="LYH47" s="489"/>
      <c r="LYI47" s="489"/>
      <c r="LYJ47" s="489"/>
      <c r="LYK47" s="489"/>
      <c r="LYL47" s="489"/>
      <c r="LYM47" s="489"/>
      <c r="LYN47" s="489"/>
      <c r="LYO47" s="489"/>
      <c r="LYP47" s="489"/>
      <c r="LYQ47" s="489"/>
      <c r="LYR47" s="489"/>
      <c r="LYS47" s="489"/>
      <c r="LYT47" s="489"/>
      <c r="LYU47" s="489"/>
      <c r="LYV47" s="489"/>
      <c r="LYW47" s="489"/>
      <c r="LYX47" s="489"/>
      <c r="LYY47" s="489"/>
      <c r="LYZ47" s="489"/>
      <c r="LZA47" s="489"/>
      <c r="LZB47" s="489"/>
      <c r="LZC47" s="489"/>
      <c r="LZD47" s="489"/>
      <c r="LZE47" s="489"/>
      <c r="LZF47" s="489"/>
      <c r="LZG47" s="489"/>
      <c r="LZH47" s="489"/>
      <c r="LZI47" s="489"/>
      <c r="LZJ47" s="489"/>
      <c r="LZK47" s="489"/>
      <c r="LZL47" s="489"/>
      <c r="LZM47" s="489"/>
      <c r="LZN47" s="489"/>
      <c r="LZO47" s="489"/>
      <c r="LZP47" s="489"/>
      <c r="LZQ47" s="489"/>
      <c r="LZR47" s="489"/>
      <c r="LZS47" s="489"/>
      <c r="LZT47" s="489"/>
      <c r="LZU47" s="489"/>
      <c r="LZV47" s="489"/>
      <c r="LZW47" s="489"/>
      <c r="LZX47" s="489"/>
      <c r="LZY47" s="489"/>
      <c r="LZZ47" s="489"/>
      <c r="MAA47" s="489"/>
      <c r="MAB47" s="489"/>
      <c r="MAC47" s="489"/>
      <c r="MAD47" s="489"/>
      <c r="MAE47" s="489"/>
      <c r="MAF47" s="489"/>
      <c r="MAG47" s="489"/>
      <c r="MAH47" s="489"/>
      <c r="MAI47" s="489"/>
      <c r="MAJ47" s="489"/>
      <c r="MAK47" s="489"/>
      <c r="MAL47" s="489"/>
      <c r="MAM47" s="489"/>
      <c r="MAN47" s="489"/>
      <c r="MAO47" s="489"/>
      <c r="MAP47" s="489"/>
      <c r="MAQ47" s="489"/>
      <c r="MAR47" s="489"/>
      <c r="MAS47" s="489"/>
      <c r="MAT47" s="489"/>
      <c r="MAU47" s="489"/>
      <c r="MAV47" s="489"/>
      <c r="MAW47" s="489"/>
      <c r="MAX47" s="489"/>
      <c r="MAY47" s="489"/>
      <c r="MAZ47" s="489"/>
      <c r="MBA47" s="489"/>
      <c r="MBB47" s="489"/>
      <c r="MBC47" s="489"/>
      <c r="MBD47" s="489"/>
      <c r="MBE47" s="489"/>
      <c r="MBF47" s="489"/>
      <c r="MBG47" s="489"/>
      <c r="MBH47" s="489"/>
      <c r="MBI47" s="489"/>
      <c r="MBJ47" s="489"/>
      <c r="MBK47" s="489"/>
      <c r="MBL47" s="489"/>
      <c r="MBM47" s="489"/>
      <c r="MBN47" s="489"/>
      <c r="MBO47" s="489"/>
      <c r="MBP47" s="489"/>
      <c r="MBQ47" s="489"/>
      <c r="MBR47" s="489"/>
      <c r="MBS47" s="489"/>
      <c r="MBT47" s="489"/>
      <c r="MBU47" s="489"/>
      <c r="MBV47" s="489"/>
      <c r="MBW47" s="489"/>
      <c r="MBX47" s="489"/>
      <c r="MBY47" s="489"/>
      <c r="MBZ47" s="489"/>
      <c r="MCA47" s="489"/>
      <c r="MCB47" s="489"/>
      <c r="MCC47" s="489"/>
      <c r="MCD47" s="489"/>
      <c r="MCE47" s="489"/>
      <c r="MCF47" s="489"/>
      <c r="MCG47" s="489"/>
      <c r="MCH47" s="489"/>
      <c r="MCI47" s="489"/>
      <c r="MCJ47" s="489"/>
      <c r="MCK47" s="489"/>
      <c r="MCL47" s="489"/>
      <c r="MCM47" s="489"/>
      <c r="MCN47" s="489"/>
      <c r="MCO47" s="489"/>
      <c r="MCP47" s="489"/>
      <c r="MCQ47" s="489"/>
      <c r="MCR47" s="489"/>
      <c r="MCS47" s="489"/>
      <c r="MCT47" s="489"/>
      <c r="MCU47" s="489"/>
      <c r="MCV47" s="489"/>
      <c r="MCW47" s="489"/>
      <c r="MCX47" s="489"/>
      <c r="MCY47" s="489"/>
      <c r="MCZ47" s="489"/>
      <c r="MDA47" s="489"/>
      <c r="MDB47" s="489"/>
      <c r="MDC47" s="489"/>
      <c r="MDD47" s="489"/>
      <c r="MDE47" s="489"/>
      <c r="MDF47" s="489"/>
      <c r="MDG47" s="489"/>
      <c r="MDH47" s="489"/>
      <c r="MDI47" s="489"/>
      <c r="MDJ47" s="489"/>
      <c r="MDK47" s="489"/>
      <c r="MDL47" s="489"/>
      <c r="MDM47" s="489"/>
      <c r="MDN47" s="489"/>
      <c r="MDO47" s="489"/>
      <c r="MDP47" s="489"/>
      <c r="MDQ47" s="489"/>
      <c r="MDR47" s="489"/>
      <c r="MDS47" s="489"/>
      <c r="MDT47" s="489"/>
      <c r="MDU47" s="489"/>
      <c r="MDV47" s="489"/>
      <c r="MDW47" s="489"/>
      <c r="MDX47" s="489"/>
      <c r="MDY47" s="489"/>
      <c r="MDZ47" s="489"/>
      <c r="MEA47" s="489"/>
      <c r="MEB47" s="489"/>
      <c r="MEC47" s="489"/>
      <c r="MED47" s="489"/>
      <c r="MEE47" s="489"/>
      <c r="MEF47" s="489"/>
      <c r="MEG47" s="489"/>
      <c r="MEH47" s="489"/>
      <c r="MEI47" s="489"/>
      <c r="MEJ47" s="489"/>
      <c r="MEK47" s="489"/>
      <c r="MEL47" s="489"/>
      <c r="MEM47" s="489"/>
      <c r="MEN47" s="489"/>
      <c r="MEO47" s="489"/>
      <c r="MEP47" s="489"/>
      <c r="MEQ47" s="489"/>
      <c r="MER47" s="489"/>
      <c r="MES47" s="489"/>
      <c r="MET47" s="489"/>
      <c r="MEU47" s="489"/>
      <c r="MEV47" s="489"/>
      <c r="MEW47" s="489"/>
      <c r="MEX47" s="489"/>
      <c r="MEY47" s="489"/>
      <c r="MEZ47" s="489"/>
      <c r="MFA47" s="489"/>
      <c r="MFB47" s="489"/>
      <c r="MFC47" s="489"/>
      <c r="MFD47" s="489"/>
      <c r="MFE47" s="489"/>
      <c r="MFF47" s="489"/>
      <c r="MFG47" s="489"/>
      <c r="MFH47" s="489"/>
      <c r="MFI47" s="489"/>
      <c r="MFJ47" s="489"/>
      <c r="MFK47" s="489"/>
      <c r="MFL47" s="489"/>
      <c r="MFM47" s="489"/>
      <c r="MFN47" s="489"/>
      <c r="MFO47" s="489"/>
      <c r="MFP47" s="489"/>
      <c r="MFQ47" s="489"/>
      <c r="MFR47" s="489"/>
      <c r="MFS47" s="489"/>
      <c r="MFT47" s="489"/>
      <c r="MFU47" s="489"/>
      <c r="MFV47" s="489"/>
      <c r="MFW47" s="489"/>
      <c r="MFX47" s="489"/>
      <c r="MFY47" s="489"/>
      <c r="MFZ47" s="489"/>
      <c r="MGA47" s="489"/>
      <c r="MGB47" s="489"/>
      <c r="MGC47" s="489"/>
      <c r="MGD47" s="489"/>
      <c r="MGE47" s="489"/>
      <c r="MGF47" s="489"/>
      <c r="MGG47" s="489"/>
      <c r="MGH47" s="489"/>
      <c r="MGI47" s="489"/>
      <c r="MGJ47" s="489"/>
      <c r="MGK47" s="489"/>
      <c r="MGL47" s="489"/>
      <c r="MGM47" s="489"/>
      <c r="MGN47" s="489"/>
      <c r="MGO47" s="489"/>
      <c r="MGP47" s="489"/>
      <c r="MGQ47" s="489"/>
      <c r="MGR47" s="489"/>
      <c r="MGS47" s="489"/>
      <c r="MGT47" s="489"/>
      <c r="MGU47" s="489"/>
      <c r="MGV47" s="489"/>
      <c r="MGW47" s="489"/>
      <c r="MGX47" s="489"/>
      <c r="MGY47" s="489"/>
      <c r="MGZ47" s="489"/>
      <c r="MHA47" s="489"/>
      <c r="MHB47" s="489"/>
      <c r="MHC47" s="489"/>
      <c r="MHD47" s="489"/>
      <c r="MHE47" s="489"/>
      <c r="MHF47" s="489"/>
      <c r="MHG47" s="489"/>
      <c r="MHH47" s="489"/>
      <c r="MHI47" s="489"/>
      <c r="MHJ47" s="489"/>
      <c r="MHK47" s="489"/>
      <c r="MHL47" s="489"/>
      <c r="MHM47" s="489"/>
      <c r="MHN47" s="489"/>
      <c r="MHO47" s="489"/>
      <c r="MHP47" s="489"/>
      <c r="MHQ47" s="489"/>
      <c r="MHR47" s="489"/>
      <c r="MHS47" s="489"/>
      <c r="MHT47" s="489"/>
      <c r="MHU47" s="489"/>
      <c r="MHV47" s="489"/>
      <c r="MHW47" s="489"/>
      <c r="MHX47" s="489"/>
      <c r="MHY47" s="489"/>
      <c r="MHZ47" s="489"/>
      <c r="MIA47" s="489"/>
      <c r="MIB47" s="489"/>
      <c r="MIC47" s="489"/>
      <c r="MID47" s="489"/>
      <c r="MIE47" s="489"/>
      <c r="MIF47" s="489"/>
      <c r="MIG47" s="489"/>
      <c r="MIH47" s="489"/>
      <c r="MII47" s="489"/>
      <c r="MIJ47" s="489"/>
      <c r="MIK47" s="489"/>
      <c r="MIL47" s="489"/>
      <c r="MIM47" s="489"/>
      <c r="MIN47" s="489"/>
      <c r="MIO47" s="489"/>
      <c r="MIP47" s="489"/>
      <c r="MIQ47" s="489"/>
      <c r="MIR47" s="489"/>
      <c r="MIS47" s="489"/>
      <c r="MIT47" s="489"/>
      <c r="MIU47" s="489"/>
      <c r="MIV47" s="489"/>
      <c r="MIW47" s="489"/>
      <c r="MIX47" s="489"/>
      <c r="MIY47" s="489"/>
      <c r="MIZ47" s="489"/>
      <c r="MJA47" s="489"/>
      <c r="MJB47" s="489"/>
      <c r="MJC47" s="489"/>
      <c r="MJD47" s="489"/>
      <c r="MJE47" s="489"/>
      <c r="MJF47" s="489"/>
      <c r="MJG47" s="489"/>
      <c r="MJH47" s="489"/>
      <c r="MJI47" s="489"/>
      <c r="MJJ47" s="489"/>
      <c r="MJK47" s="489"/>
      <c r="MJL47" s="489"/>
      <c r="MJM47" s="489"/>
      <c r="MJN47" s="489"/>
      <c r="MJO47" s="489"/>
      <c r="MJP47" s="489"/>
      <c r="MJQ47" s="489"/>
      <c r="MJR47" s="489"/>
      <c r="MJS47" s="489"/>
      <c r="MJT47" s="489"/>
      <c r="MJU47" s="489"/>
      <c r="MJV47" s="489"/>
      <c r="MJW47" s="489"/>
      <c r="MJX47" s="489"/>
      <c r="MJY47" s="489"/>
      <c r="MJZ47" s="489"/>
      <c r="MKA47" s="489"/>
      <c r="MKB47" s="489"/>
      <c r="MKC47" s="489"/>
      <c r="MKD47" s="489"/>
      <c r="MKE47" s="489"/>
      <c r="MKF47" s="489"/>
      <c r="MKG47" s="489"/>
      <c r="MKH47" s="489"/>
      <c r="MKI47" s="489"/>
      <c r="MKJ47" s="489"/>
      <c r="MKK47" s="489"/>
      <c r="MKL47" s="489"/>
      <c r="MKM47" s="489"/>
      <c r="MKN47" s="489"/>
      <c r="MKO47" s="489"/>
      <c r="MKP47" s="489"/>
      <c r="MKQ47" s="489"/>
      <c r="MKR47" s="489"/>
      <c r="MKS47" s="489"/>
      <c r="MKT47" s="489"/>
      <c r="MKU47" s="489"/>
      <c r="MKV47" s="489"/>
      <c r="MKW47" s="489"/>
      <c r="MKX47" s="489"/>
      <c r="MKY47" s="489"/>
      <c r="MKZ47" s="489"/>
      <c r="MLA47" s="489"/>
      <c r="MLB47" s="489"/>
      <c r="MLC47" s="489"/>
      <c r="MLD47" s="489"/>
      <c r="MLE47" s="489"/>
      <c r="MLF47" s="489"/>
      <c r="MLG47" s="489"/>
      <c r="MLH47" s="489"/>
      <c r="MLI47" s="489"/>
      <c r="MLJ47" s="489"/>
      <c r="MLK47" s="489"/>
      <c r="MLL47" s="489"/>
      <c r="MLM47" s="489"/>
      <c r="MLN47" s="489"/>
      <c r="MLO47" s="489"/>
      <c r="MLP47" s="489"/>
      <c r="MLQ47" s="489"/>
      <c r="MLR47" s="489"/>
      <c r="MLS47" s="489"/>
      <c r="MLT47" s="489"/>
      <c r="MLU47" s="489"/>
      <c r="MLV47" s="489"/>
      <c r="MLW47" s="489"/>
      <c r="MLX47" s="489"/>
      <c r="MLY47" s="489"/>
      <c r="MLZ47" s="489"/>
      <c r="MMA47" s="489"/>
      <c r="MMB47" s="489"/>
      <c r="MMC47" s="489"/>
      <c r="MMD47" s="489"/>
      <c r="MME47" s="489"/>
      <c r="MMF47" s="489"/>
      <c r="MMG47" s="489"/>
      <c r="MMH47" s="489"/>
      <c r="MMI47" s="489"/>
      <c r="MMJ47" s="489"/>
      <c r="MMK47" s="489"/>
      <c r="MML47" s="489"/>
      <c r="MMM47" s="489"/>
      <c r="MMN47" s="489"/>
      <c r="MMO47" s="489"/>
      <c r="MMP47" s="489"/>
      <c r="MMQ47" s="489"/>
      <c r="MMR47" s="489"/>
      <c r="MMS47" s="489"/>
      <c r="MMT47" s="489"/>
      <c r="MMU47" s="489"/>
      <c r="MMV47" s="489"/>
      <c r="MMW47" s="489"/>
      <c r="MMX47" s="489"/>
      <c r="MMY47" s="489"/>
      <c r="MMZ47" s="489"/>
      <c r="MNA47" s="489"/>
      <c r="MNB47" s="489"/>
      <c r="MNC47" s="489"/>
      <c r="MND47" s="489"/>
      <c r="MNE47" s="489"/>
      <c r="MNF47" s="489"/>
      <c r="MNG47" s="489"/>
      <c r="MNH47" s="489"/>
      <c r="MNI47" s="489"/>
      <c r="MNJ47" s="489"/>
      <c r="MNK47" s="489"/>
      <c r="MNL47" s="489"/>
      <c r="MNM47" s="489"/>
      <c r="MNN47" s="489"/>
      <c r="MNO47" s="489"/>
      <c r="MNP47" s="489"/>
      <c r="MNQ47" s="489"/>
      <c r="MNR47" s="489"/>
      <c r="MNS47" s="489"/>
      <c r="MNT47" s="489"/>
      <c r="MNU47" s="489"/>
      <c r="MNV47" s="489"/>
      <c r="MNW47" s="489"/>
      <c r="MNX47" s="489"/>
      <c r="MNY47" s="489"/>
      <c r="MNZ47" s="489"/>
      <c r="MOA47" s="489"/>
      <c r="MOB47" s="489"/>
      <c r="MOC47" s="489"/>
      <c r="MOD47" s="489"/>
      <c r="MOE47" s="489"/>
      <c r="MOF47" s="489"/>
      <c r="MOG47" s="489"/>
      <c r="MOH47" s="489"/>
      <c r="MOI47" s="489"/>
      <c r="MOJ47" s="489"/>
      <c r="MOK47" s="489"/>
      <c r="MOL47" s="489"/>
      <c r="MOM47" s="489"/>
      <c r="MON47" s="489"/>
      <c r="MOO47" s="489"/>
      <c r="MOP47" s="489"/>
      <c r="MOQ47" s="489"/>
      <c r="MOR47" s="489"/>
      <c r="MOS47" s="489"/>
      <c r="MOT47" s="489"/>
      <c r="MOU47" s="489"/>
      <c r="MOV47" s="489"/>
      <c r="MOW47" s="489"/>
      <c r="MOX47" s="489"/>
      <c r="MOY47" s="489"/>
      <c r="MOZ47" s="489"/>
      <c r="MPA47" s="489"/>
      <c r="MPB47" s="489"/>
      <c r="MPC47" s="489"/>
      <c r="MPD47" s="489"/>
      <c r="MPE47" s="489"/>
      <c r="MPF47" s="489"/>
      <c r="MPG47" s="489"/>
      <c r="MPH47" s="489"/>
      <c r="MPI47" s="489"/>
      <c r="MPJ47" s="489"/>
      <c r="MPK47" s="489"/>
      <c r="MPL47" s="489"/>
      <c r="MPM47" s="489"/>
      <c r="MPN47" s="489"/>
      <c r="MPO47" s="489"/>
      <c r="MPP47" s="489"/>
      <c r="MPQ47" s="489"/>
      <c r="MPR47" s="489"/>
      <c r="MPS47" s="489"/>
      <c r="MPT47" s="489"/>
      <c r="MPU47" s="489"/>
      <c r="MPV47" s="489"/>
      <c r="MPW47" s="489"/>
      <c r="MPX47" s="489"/>
      <c r="MPY47" s="489"/>
      <c r="MPZ47" s="489"/>
      <c r="MQA47" s="489"/>
      <c r="MQB47" s="489"/>
      <c r="MQC47" s="489"/>
      <c r="MQD47" s="489"/>
      <c r="MQE47" s="489"/>
      <c r="MQF47" s="489"/>
      <c r="MQG47" s="489"/>
      <c r="MQH47" s="489"/>
      <c r="MQI47" s="489"/>
      <c r="MQJ47" s="489"/>
      <c r="MQK47" s="489"/>
      <c r="MQL47" s="489"/>
      <c r="MQM47" s="489"/>
      <c r="MQN47" s="489"/>
      <c r="MQO47" s="489"/>
      <c r="MQP47" s="489"/>
      <c r="MQQ47" s="489"/>
      <c r="MQR47" s="489"/>
      <c r="MQS47" s="489"/>
      <c r="MQT47" s="489"/>
      <c r="MQU47" s="489"/>
      <c r="MQV47" s="489"/>
      <c r="MQW47" s="489"/>
      <c r="MQX47" s="489"/>
      <c r="MQY47" s="489"/>
      <c r="MQZ47" s="489"/>
      <c r="MRA47" s="489"/>
      <c r="MRB47" s="489"/>
      <c r="MRC47" s="489"/>
      <c r="MRD47" s="489"/>
      <c r="MRE47" s="489"/>
      <c r="MRF47" s="489"/>
      <c r="MRG47" s="489"/>
      <c r="MRH47" s="489"/>
      <c r="MRI47" s="489"/>
      <c r="MRJ47" s="489"/>
      <c r="MRK47" s="489"/>
      <c r="MRL47" s="489"/>
      <c r="MRM47" s="489"/>
      <c r="MRN47" s="489"/>
      <c r="MRO47" s="489"/>
      <c r="MRP47" s="489"/>
      <c r="MRQ47" s="489"/>
      <c r="MRR47" s="489"/>
      <c r="MRS47" s="489"/>
      <c r="MRT47" s="489"/>
      <c r="MRU47" s="489"/>
      <c r="MRV47" s="489"/>
      <c r="MRW47" s="489"/>
      <c r="MRX47" s="489"/>
      <c r="MRY47" s="489"/>
      <c r="MRZ47" s="489"/>
      <c r="MSA47" s="489"/>
      <c r="MSB47" s="489"/>
      <c r="MSC47" s="489"/>
      <c r="MSD47" s="489"/>
      <c r="MSE47" s="489"/>
      <c r="MSF47" s="489"/>
      <c r="MSG47" s="489"/>
      <c r="MSH47" s="489"/>
      <c r="MSI47" s="489"/>
      <c r="MSJ47" s="489"/>
      <c r="MSK47" s="489"/>
      <c r="MSL47" s="489"/>
      <c r="MSM47" s="489"/>
      <c r="MSN47" s="489"/>
      <c r="MSO47" s="489"/>
      <c r="MSP47" s="489"/>
      <c r="MSQ47" s="489"/>
      <c r="MSR47" s="489"/>
      <c r="MSS47" s="489"/>
      <c r="MST47" s="489"/>
      <c r="MSU47" s="489"/>
      <c r="MSV47" s="489"/>
      <c r="MSW47" s="489"/>
      <c r="MSX47" s="489"/>
      <c r="MSY47" s="489"/>
      <c r="MSZ47" s="489"/>
      <c r="MTA47" s="489"/>
      <c r="MTB47" s="489"/>
      <c r="MTC47" s="489"/>
      <c r="MTD47" s="489"/>
      <c r="MTE47" s="489"/>
      <c r="MTF47" s="489"/>
      <c r="MTG47" s="489"/>
      <c r="MTH47" s="489"/>
      <c r="MTI47" s="489"/>
      <c r="MTJ47" s="489"/>
      <c r="MTK47" s="489"/>
      <c r="MTL47" s="489"/>
      <c r="MTM47" s="489"/>
      <c r="MTN47" s="489"/>
      <c r="MTO47" s="489"/>
      <c r="MTP47" s="489"/>
      <c r="MTQ47" s="489"/>
      <c r="MTR47" s="489"/>
      <c r="MTS47" s="489"/>
      <c r="MTT47" s="489"/>
      <c r="MTU47" s="489"/>
      <c r="MTV47" s="489"/>
      <c r="MTW47" s="489"/>
      <c r="MTX47" s="489"/>
      <c r="MTY47" s="489"/>
      <c r="MTZ47" s="489"/>
      <c r="MUA47" s="489"/>
      <c r="MUB47" s="489"/>
      <c r="MUC47" s="489"/>
      <c r="MUD47" s="489"/>
      <c r="MUE47" s="489"/>
      <c r="MUF47" s="489"/>
      <c r="MUG47" s="489"/>
      <c r="MUH47" s="489"/>
      <c r="MUI47" s="489"/>
      <c r="MUJ47" s="489"/>
      <c r="MUK47" s="489"/>
      <c r="MUL47" s="489"/>
      <c r="MUM47" s="489"/>
      <c r="MUN47" s="489"/>
      <c r="MUO47" s="489"/>
      <c r="MUP47" s="489"/>
      <c r="MUQ47" s="489"/>
      <c r="MUR47" s="489"/>
      <c r="MUS47" s="489"/>
      <c r="MUT47" s="489"/>
      <c r="MUU47" s="489"/>
      <c r="MUV47" s="489"/>
      <c r="MUW47" s="489"/>
      <c r="MUX47" s="489"/>
      <c r="MUY47" s="489"/>
      <c r="MUZ47" s="489"/>
      <c r="MVA47" s="489"/>
      <c r="MVB47" s="489"/>
      <c r="MVC47" s="489"/>
      <c r="MVD47" s="489"/>
      <c r="MVE47" s="489"/>
      <c r="MVF47" s="489"/>
      <c r="MVG47" s="489"/>
      <c r="MVH47" s="489"/>
      <c r="MVI47" s="489"/>
      <c r="MVJ47" s="489"/>
      <c r="MVK47" s="489"/>
      <c r="MVL47" s="489"/>
      <c r="MVM47" s="489"/>
      <c r="MVN47" s="489"/>
      <c r="MVO47" s="489"/>
      <c r="MVP47" s="489"/>
      <c r="MVQ47" s="489"/>
      <c r="MVR47" s="489"/>
      <c r="MVS47" s="489"/>
      <c r="MVT47" s="489"/>
      <c r="MVU47" s="489"/>
      <c r="MVV47" s="489"/>
      <c r="MVW47" s="489"/>
      <c r="MVX47" s="489"/>
      <c r="MVY47" s="489"/>
      <c r="MVZ47" s="489"/>
      <c r="MWA47" s="489"/>
      <c r="MWB47" s="489"/>
      <c r="MWC47" s="489"/>
      <c r="MWD47" s="489"/>
      <c r="MWE47" s="489"/>
      <c r="MWF47" s="489"/>
      <c r="MWG47" s="489"/>
      <c r="MWH47" s="489"/>
      <c r="MWI47" s="489"/>
      <c r="MWJ47" s="489"/>
      <c r="MWK47" s="489"/>
      <c r="MWL47" s="489"/>
      <c r="MWM47" s="489"/>
      <c r="MWN47" s="489"/>
      <c r="MWO47" s="489"/>
      <c r="MWP47" s="489"/>
      <c r="MWQ47" s="489"/>
      <c r="MWR47" s="489"/>
      <c r="MWS47" s="489"/>
      <c r="MWT47" s="489"/>
      <c r="MWU47" s="489"/>
      <c r="MWV47" s="489"/>
      <c r="MWW47" s="489"/>
      <c r="MWX47" s="489"/>
      <c r="MWY47" s="489"/>
      <c r="MWZ47" s="489"/>
      <c r="MXA47" s="489"/>
      <c r="MXB47" s="489"/>
      <c r="MXC47" s="489"/>
      <c r="MXD47" s="489"/>
      <c r="MXE47" s="489"/>
      <c r="MXF47" s="489"/>
      <c r="MXG47" s="489"/>
      <c r="MXH47" s="489"/>
      <c r="MXI47" s="489"/>
      <c r="MXJ47" s="489"/>
      <c r="MXK47" s="489"/>
      <c r="MXL47" s="489"/>
      <c r="MXM47" s="489"/>
      <c r="MXN47" s="489"/>
      <c r="MXO47" s="489"/>
      <c r="MXP47" s="489"/>
      <c r="MXQ47" s="489"/>
      <c r="MXR47" s="489"/>
      <c r="MXS47" s="489"/>
      <c r="MXT47" s="489"/>
      <c r="MXU47" s="489"/>
      <c r="MXV47" s="489"/>
      <c r="MXW47" s="489"/>
      <c r="MXX47" s="489"/>
      <c r="MXY47" s="489"/>
      <c r="MXZ47" s="489"/>
      <c r="MYA47" s="489"/>
      <c r="MYB47" s="489"/>
      <c r="MYC47" s="489"/>
      <c r="MYD47" s="489"/>
      <c r="MYE47" s="489"/>
      <c r="MYF47" s="489"/>
      <c r="MYG47" s="489"/>
      <c r="MYH47" s="489"/>
      <c r="MYI47" s="489"/>
      <c r="MYJ47" s="489"/>
      <c r="MYK47" s="489"/>
      <c r="MYL47" s="489"/>
      <c r="MYM47" s="489"/>
      <c r="MYN47" s="489"/>
      <c r="MYO47" s="489"/>
      <c r="MYP47" s="489"/>
      <c r="MYQ47" s="489"/>
      <c r="MYR47" s="489"/>
      <c r="MYS47" s="489"/>
      <c r="MYT47" s="489"/>
      <c r="MYU47" s="489"/>
      <c r="MYV47" s="489"/>
      <c r="MYW47" s="489"/>
      <c r="MYX47" s="489"/>
      <c r="MYY47" s="489"/>
      <c r="MYZ47" s="489"/>
      <c r="MZA47" s="489"/>
      <c r="MZB47" s="489"/>
      <c r="MZC47" s="489"/>
      <c r="MZD47" s="489"/>
      <c r="MZE47" s="489"/>
      <c r="MZF47" s="489"/>
      <c r="MZG47" s="489"/>
      <c r="MZH47" s="489"/>
      <c r="MZI47" s="489"/>
      <c r="MZJ47" s="489"/>
      <c r="MZK47" s="489"/>
      <c r="MZL47" s="489"/>
      <c r="MZM47" s="489"/>
      <c r="MZN47" s="489"/>
      <c r="MZO47" s="489"/>
      <c r="MZP47" s="489"/>
      <c r="MZQ47" s="489"/>
      <c r="MZR47" s="489"/>
      <c r="MZS47" s="489"/>
      <c r="MZT47" s="489"/>
      <c r="MZU47" s="489"/>
      <c r="MZV47" s="489"/>
      <c r="MZW47" s="489"/>
      <c r="MZX47" s="489"/>
      <c r="MZY47" s="489"/>
      <c r="MZZ47" s="489"/>
      <c r="NAA47" s="489"/>
      <c r="NAB47" s="489"/>
      <c r="NAC47" s="489"/>
      <c r="NAD47" s="489"/>
      <c r="NAE47" s="489"/>
      <c r="NAF47" s="489"/>
      <c r="NAG47" s="489"/>
      <c r="NAH47" s="489"/>
      <c r="NAI47" s="489"/>
      <c r="NAJ47" s="489"/>
      <c r="NAK47" s="489"/>
      <c r="NAL47" s="489"/>
      <c r="NAM47" s="489"/>
      <c r="NAN47" s="489"/>
      <c r="NAO47" s="489"/>
      <c r="NAP47" s="489"/>
      <c r="NAQ47" s="489"/>
      <c r="NAR47" s="489"/>
      <c r="NAS47" s="489"/>
      <c r="NAT47" s="489"/>
      <c r="NAU47" s="489"/>
      <c r="NAV47" s="489"/>
      <c r="NAW47" s="489"/>
      <c r="NAX47" s="489"/>
      <c r="NAY47" s="489"/>
      <c r="NAZ47" s="489"/>
      <c r="NBA47" s="489"/>
      <c r="NBB47" s="489"/>
      <c r="NBC47" s="489"/>
      <c r="NBD47" s="489"/>
      <c r="NBE47" s="489"/>
      <c r="NBF47" s="489"/>
      <c r="NBG47" s="489"/>
      <c r="NBH47" s="489"/>
      <c r="NBI47" s="489"/>
      <c r="NBJ47" s="489"/>
      <c r="NBK47" s="489"/>
      <c r="NBL47" s="489"/>
      <c r="NBM47" s="489"/>
      <c r="NBN47" s="489"/>
      <c r="NBO47" s="489"/>
      <c r="NBP47" s="489"/>
      <c r="NBQ47" s="489"/>
      <c r="NBR47" s="489"/>
      <c r="NBS47" s="489"/>
      <c r="NBT47" s="489"/>
      <c r="NBU47" s="489"/>
      <c r="NBV47" s="489"/>
      <c r="NBW47" s="489"/>
      <c r="NBX47" s="489"/>
      <c r="NBY47" s="489"/>
      <c r="NBZ47" s="489"/>
      <c r="NCA47" s="489"/>
      <c r="NCB47" s="489"/>
      <c r="NCC47" s="489"/>
      <c r="NCD47" s="489"/>
      <c r="NCE47" s="489"/>
      <c r="NCF47" s="489"/>
      <c r="NCG47" s="489"/>
      <c r="NCH47" s="489"/>
      <c r="NCI47" s="489"/>
      <c r="NCJ47" s="489"/>
      <c r="NCK47" s="489"/>
      <c r="NCL47" s="489"/>
      <c r="NCM47" s="489"/>
      <c r="NCN47" s="489"/>
      <c r="NCO47" s="489"/>
      <c r="NCP47" s="489"/>
      <c r="NCQ47" s="489"/>
      <c r="NCR47" s="489"/>
      <c r="NCS47" s="489"/>
      <c r="NCT47" s="489"/>
      <c r="NCU47" s="489"/>
      <c r="NCV47" s="489"/>
      <c r="NCW47" s="489"/>
      <c r="NCX47" s="489"/>
      <c r="NCY47" s="489"/>
      <c r="NCZ47" s="489"/>
      <c r="NDA47" s="489"/>
      <c r="NDB47" s="489"/>
      <c r="NDC47" s="489"/>
      <c r="NDD47" s="489"/>
      <c r="NDE47" s="489"/>
      <c r="NDF47" s="489"/>
      <c r="NDG47" s="489"/>
      <c r="NDH47" s="489"/>
      <c r="NDI47" s="489"/>
      <c r="NDJ47" s="489"/>
      <c r="NDK47" s="489"/>
      <c r="NDL47" s="489"/>
      <c r="NDM47" s="489"/>
      <c r="NDN47" s="489"/>
      <c r="NDO47" s="489"/>
      <c r="NDP47" s="489"/>
      <c r="NDQ47" s="489"/>
      <c r="NDR47" s="489"/>
      <c r="NDS47" s="489"/>
      <c r="NDT47" s="489"/>
      <c r="NDU47" s="489"/>
      <c r="NDV47" s="489"/>
      <c r="NDW47" s="489"/>
      <c r="NDX47" s="489"/>
      <c r="NDY47" s="489"/>
      <c r="NDZ47" s="489"/>
      <c r="NEA47" s="489"/>
      <c r="NEB47" s="489"/>
      <c r="NEC47" s="489"/>
      <c r="NED47" s="489"/>
      <c r="NEE47" s="489"/>
      <c r="NEF47" s="489"/>
      <c r="NEG47" s="489"/>
      <c r="NEH47" s="489"/>
      <c r="NEI47" s="489"/>
      <c r="NEJ47" s="489"/>
      <c r="NEK47" s="489"/>
      <c r="NEL47" s="489"/>
      <c r="NEM47" s="489"/>
      <c r="NEN47" s="489"/>
      <c r="NEO47" s="489"/>
      <c r="NEP47" s="489"/>
      <c r="NEQ47" s="489"/>
      <c r="NER47" s="489"/>
      <c r="NES47" s="489"/>
      <c r="NET47" s="489"/>
      <c r="NEU47" s="489"/>
      <c r="NEV47" s="489"/>
      <c r="NEW47" s="489"/>
      <c r="NEX47" s="489"/>
      <c r="NEY47" s="489"/>
      <c r="NEZ47" s="489"/>
      <c r="NFA47" s="489"/>
      <c r="NFB47" s="489"/>
      <c r="NFC47" s="489"/>
      <c r="NFD47" s="489"/>
      <c r="NFE47" s="489"/>
      <c r="NFF47" s="489"/>
      <c r="NFG47" s="489"/>
      <c r="NFH47" s="489"/>
      <c r="NFI47" s="489"/>
      <c r="NFJ47" s="489"/>
      <c r="NFK47" s="489"/>
      <c r="NFL47" s="489"/>
      <c r="NFM47" s="489"/>
      <c r="NFN47" s="489"/>
      <c r="NFO47" s="489"/>
      <c r="NFP47" s="489"/>
      <c r="NFQ47" s="489"/>
      <c r="NFR47" s="489"/>
      <c r="NFS47" s="489"/>
      <c r="NFT47" s="489"/>
      <c r="NFU47" s="489"/>
      <c r="NFV47" s="489"/>
      <c r="NFW47" s="489"/>
      <c r="NFX47" s="489"/>
      <c r="NFY47" s="489"/>
      <c r="NFZ47" s="489"/>
      <c r="NGA47" s="489"/>
      <c r="NGB47" s="489"/>
      <c r="NGC47" s="489"/>
      <c r="NGD47" s="489"/>
      <c r="NGE47" s="489"/>
      <c r="NGF47" s="489"/>
      <c r="NGG47" s="489"/>
      <c r="NGH47" s="489"/>
      <c r="NGI47" s="489"/>
      <c r="NGJ47" s="489"/>
      <c r="NGK47" s="489"/>
      <c r="NGL47" s="489"/>
      <c r="NGM47" s="489"/>
      <c r="NGN47" s="489"/>
      <c r="NGO47" s="489"/>
      <c r="NGP47" s="489"/>
      <c r="NGQ47" s="489"/>
      <c r="NGR47" s="489"/>
      <c r="NGS47" s="489"/>
      <c r="NGT47" s="489"/>
      <c r="NGU47" s="489"/>
      <c r="NGV47" s="489"/>
      <c r="NGW47" s="489"/>
      <c r="NGX47" s="489"/>
      <c r="NGY47" s="489"/>
      <c r="NGZ47" s="489"/>
      <c r="NHA47" s="489"/>
      <c r="NHB47" s="489"/>
      <c r="NHC47" s="489"/>
      <c r="NHD47" s="489"/>
      <c r="NHE47" s="489"/>
      <c r="NHF47" s="489"/>
      <c r="NHG47" s="489"/>
      <c r="NHH47" s="489"/>
      <c r="NHI47" s="489"/>
      <c r="NHJ47" s="489"/>
      <c r="NHK47" s="489"/>
      <c r="NHL47" s="489"/>
      <c r="NHM47" s="489"/>
      <c r="NHN47" s="489"/>
      <c r="NHO47" s="489"/>
      <c r="NHP47" s="489"/>
      <c r="NHQ47" s="489"/>
      <c r="NHR47" s="489"/>
      <c r="NHS47" s="489"/>
      <c r="NHT47" s="489"/>
      <c r="NHU47" s="489"/>
      <c r="NHV47" s="489"/>
      <c r="NHW47" s="489"/>
      <c r="NHX47" s="489"/>
      <c r="NHY47" s="489"/>
      <c r="NHZ47" s="489"/>
      <c r="NIA47" s="489"/>
      <c r="NIB47" s="489"/>
      <c r="NIC47" s="489"/>
      <c r="NID47" s="489"/>
      <c r="NIE47" s="489"/>
      <c r="NIF47" s="489"/>
      <c r="NIG47" s="489"/>
      <c r="NIH47" s="489"/>
      <c r="NII47" s="489"/>
      <c r="NIJ47" s="489"/>
      <c r="NIK47" s="489"/>
      <c r="NIL47" s="489"/>
      <c r="NIM47" s="489"/>
      <c r="NIN47" s="489"/>
      <c r="NIO47" s="489"/>
      <c r="NIP47" s="489"/>
      <c r="NIQ47" s="489"/>
      <c r="NIR47" s="489"/>
      <c r="NIS47" s="489"/>
      <c r="NIT47" s="489"/>
      <c r="NIU47" s="489"/>
      <c r="NIV47" s="489"/>
      <c r="NIW47" s="489"/>
      <c r="NIX47" s="489"/>
      <c r="NIY47" s="489"/>
      <c r="NIZ47" s="489"/>
      <c r="NJA47" s="489"/>
      <c r="NJB47" s="489"/>
      <c r="NJC47" s="489"/>
      <c r="NJD47" s="489"/>
      <c r="NJE47" s="489"/>
      <c r="NJF47" s="489"/>
      <c r="NJG47" s="489"/>
      <c r="NJH47" s="489"/>
      <c r="NJI47" s="489"/>
      <c r="NJJ47" s="489"/>
      <c r="NJK47" s="489"/>
      <c r="NJL47" s="489"/>
      <c r="NJM47" s="489"/>
      <c r="NJN47" s="489"/>
      <c r="NJO47" s="489"/>
      <c r="NJP47" s="489"/>
      <c r="NJQ47" s="489"/>
      <c r="NJR47" s="489"/>
      <c r="NJS47" s="489"/>
      <c r="NJT47" s="489"/>
      <c r="NJU47" s="489"/>
      <c r="NJV47" s="489"/>
      <c r="NJW47" s="489"/>
      <c r="NJX47" s="489"/>
      <c r="NJY47" s="489"/>
      <c r="NJZ47" s="489"/>
      <c r="NKA47" s="489"/>
      <c r="NKB47" s="489"/>
      <c r="NKC47" s="489"/>
      <c r="NKD47" s="489"/>
      <c r="NKE47" s="489"/>
      <c r="NKF47" s="489"/>
      <c r="NKG47" s="489"/>
      <c r="NKH47" s="489"/>
      <c r="NKI47" s="489"/>
      <c r="NKJ47" s="489"/>
      <c r="NKK47" s="489"/>
      <c r="NKL47" s="489"/>
      <c r="NKM47" s="489"/>
      <c r="NKN47" s="489"/>
      <c r="NKO47" s="489"/>
      <c r="NKP47" s="489"/>
      <c r="NKQ47" s="489"/>
      <c r="NKR47" s="489"/>
      <c r="NKS47" s="489"/>
      <c r="NKT47" s="489"/>
      <c r="NKU47" s="489"/>
      <c r="NKV47" s="489"/>
      <c r="NKW47" s="489"/>
      <c r="NKX47" s="489"/>
      <c r="NKY47" s="489"/>
      <c r="NKZ47" s="489"/>
      <c r="NLA47" s="489"/>
      <c r="NLB47" s="489"/>
      <c r="NLC47" s="489"/>
      <c r="NLD47" s="489"/>
      <c r="NLE47" s="489"/>
      <c r="NLF47" s="489"/>
      <c r="NLG47" s="489"/>
      <c r="NLH47" s="489"/>
      <c r="NLI47" s="489"/>
      <c r="NLJ47" s="489"/>
      <c r="NLK47" s="489"/>
      <c r="NLL47" s="489"/>
      <c r="NLM47" s="489"/>
      <c r="NLN47" s="489"/>
      <c r="NLO47" s="489"/>
      <c r="NLP47" s="489"/>
      <c r="NLQ47" s="489"/>
      <c r="NLR47" s="489"/>
      <c r="NLS47" s="489"/>
      <c r="NLT47" s="489"/>
      <c r="NLU47" s="489"/>
      <c r="NLV47" s="489"/>
      <c r="NLW47" s="489"/>
      <c r="NLX47" s="489"/>
      <c r="NLY47" s="489"/>
      <c r="NLZ47" s="489"/>
      <c r="NMA47" s="489"/>
      <c r="NMB47" s="489"/>
      <c r="NMC47" s="489"/>
      <c r="NMD47" s="489"/>
      <c r="NME47" s="489"/>
      <c r="NMF47" s="489"/>
      <c r="NMG47" s="489"/>
      <c r="NMH47" s="489"/>
      <c r="NMI47" s="489"/>
      <c r="NMJ47" s="489"/>
      <c r="NMK47" s="489"/>
      <c r="NML47" s="489"/>
      <c r="NMM47" s="489"/>
      <c r="NMN47" s="489"/>
      <c r="NMO47" s="489"/>
      <c r="NMP47" s="489"/>
      <c r="NMQ47" s="489"/>
      <c r="NMR47" s="489"/>
      <c r="NMS47" s="489"/>
      <c r="NMT47" s="489"/>
      <c r="NMU47" s="489"/>
      <c r="NMV47" s="489"/>
      <c r="NMW47" s="489"/>
      <c r="NMX47" s="489"/>
      <c r="NMY47" s="489"/>
      <c r="NMZ47" s="489"/>
      <c r="NNA47" s="489"/>
      <c r="NNB47" s="489"/>
      <c r="NNC47" s="489"/>
      <c r="NND47" s="489"/>
      <c r="NNE47" s="489"/>
      <c r="NNF47" s="489"/>
      <c r="NNG47" s="489"/>
      <c r="NNH47" s="489"/>
      <c r="NNI47" s="489"/>
      <c r="NNJ47" s="489"/>
      <c r="NNK47" s="489"/>
      <c r="NNL47" s="489"/>
      <c r="NNM47" s="489"/>
      <c r="NNN47" s="489"/>
      <c r="NNO47" s="489"/>
      <c r="NNP47" s="489"/>
      <c r="NNQ47" s="489"/>
      <c r="NNR47" s="489"/>
      <c r="NNS47" s="489"/>
      <c r="NNT47" s="489"/>
      <c r="NNU47" s="489"/>
      <c r="NNV47" s="489"/>
      <c r="NNW47" s="489"/>
      <c r="NNX47" s="489"/>
      <c r="NNY47" s="489"/>
      <c r="NNZ47" s="489"/>
      <c r="NOA47" s="489"/>
      <c r="NOB47" s="489"/>
      <c r="NOC47" s="489"/>
      <c r="NOD47" s="489"/>
      <c r="NOE47" s="489"/>
      <c r="NOF47" s="489"/>
      <c r="NOG47" s="489"/>
      <c r="NOH47" s="489"/>
      <c r="NOI47" s="489"/>
      <c r="NOJ47" s="489"/>
      <c r="NOK47" s="489"/>
      <c r="NOL47" s="489"/>
      <c r="NOM47" s="489"/>
      <c r="NON47" s="489"/>
      <c r="NOO47" s="489"/>
      <c r="NOP47" s="489"/>
      <c r="NOQ47" s="489"/>
      <c r="NOR47" s="489"/>
      <c r="NOS47" s="489"/>
      <c r="NOT47" s="489"/>
      <c r="NOU47" s="489"/>
      <c r="NOV47" s="489"/>
      <c r="NOW47" s="489"/>
      <c r="NOX47" s="489"/>
      <c r="NOY47" s="489"/>
      <c r="NOZ47" s="489"/>
      <c r="NPA47" s="489"/>
      <c r="NPB47" s="489"/>
      <c r="NPC47" s="489"/>
      <c r="NPD47" s="489"/>
      <c r="NPE47" s="489"/>
      <c r="NPF47" s="489"/>
      <c r="NPG47" s="489"/>
      <c r="NPH47" s="489"/>
      <c r="NPI47" s="489"/>
      <c r="NPJ47" s="489"/>
      <c r="NPK47" s="489"/>
      <c r="NPL47" s="489"/>
      <c r="NPM47" s="489"/>
      <c r="NPN47" s="489"/>
      <c r="NPO47" s="489"/>
      <c r="NPP47" s="489"/>
      <c r="NPQ47" s="489"/>
      <c r="NPR47" s="489"/>
      <c r="NPS47" s="489"/>
      <c r="NPT47" s="489"/>
      <c r="NPU47" s="489"/>
      <c r="NPV47" s="489"/>
      <c r="NPW47" s="489"/>
      <c r="NPX47" s="489"/>
      <c r="NPY47" s="489"/>
      <c r="NPZ47" s="489"/>
      <c r="NQA47" s="489"/>
      <c r="NQB47" s="489"/>
      <c r="NQC47" s="489"/>
      <c r="NQD47" s="489"/>
      <c r="NQE47" s="489"/>
      <c r="NQF47" s="489"/>
      <c r="NQG47" s="489"/>
      <c r="NQH47" s="489"/>
      <c r="NQI47" s="489"/>
      <c r="NQJ47" s="489"/>
      <c r="NQK47" s="489"/>
      <c r="NQL47" s="489"/>
      <c r="NQM47" s="489"/>
      <c r="NQN47" s="489"/>
      <c r="NQO47" s="489"/>
      <c r="NQP47" s="489"/>
      <c r="NQQ47" s="489"/>
      <c r="NQR47" s="489"/>
      <c r="NQS47" s="489"/>
      <c r="NQT47" s="489"/>
      <c r="NQU47" s="489"/>
      <c r="NQV47" s="489"/>
      <c r="NQW47" s="489"/>
      <c r="NQX47" s="489"/>
      <c r="NQY47" s="489"/>
      <c r="NQZ47" s="489"/>
      <c r="NRA47" s="489"/>
      <c r="NRB47" s="489"/>
      <c r="NRC47" s="489"/>
      <c r="NRD47" s="489"/>
      <c r="NRE47" s="489"/>
      <c r="NRF47" s="489"/>
      <c r="NRG47" s="489"/>
      <c r="NRH47" s="489"/>
      <c r="NRI47" s="489"/>
      <c r="NRJ47" s="489"/>
      <c r="NRK47" s="489"/>
      <c r="NRL47" s="489"/>
      <c r="NRM47" s="489"/>
      <c r="NRN47" s="489"/>
      <c r="NRO47" s="489"/>
      <c r="NRP47" s="489"/>
      <c r="NRQ47" s="489"/>
      <c r="NRR47" s="489"/>
      <c r="NRS47" s="489"/>
      <c r="NRT47" s="489"/>
      <c r="NRU47" s="489"/>
      <c r="NRV47" s="489"/>
      <c r="NRW47" s="489"/>
      <c r="NRX47" s="489"/>
      <c r="NRY47" s="489"/>
      <c r="NRZ47" s="489"/>
      <c r="NSA47" s="489"/>
      <c r="NSB47" s="489"/>
      <c r="NSC47" s="489"/>
      <c r="NSD47" s="489"/>
      <c r="NSE47" s="489"/>
      <c r="NSF47" s="489"/>
      <c r="NSG47" s="489"/>
      <c r="NSH47" s="489"/>
      <c r="NSI47" s="489"/>
      <c r="NSJ47" s="489"/>
      <c r="NSK47" s="489"/>
      <c r="NSL47" s="489"/>
      <c r="NSM47" s="489"/>
      <c r="NSN47" s="489"/>
      <c r="NSO47" s="489"/>
      <c r="NSP47" s="489"/>
      <c r="NSQ47" s="489"/>
      <c r="NSR47" s="489"/>
      <c r="NSS47" s="489"/>
      <c r="NST47" s="489"/>
      <c r="NSU47" s="489"/>
      <c r="NSV47" s="489"/>
      <c r="NSW47" s="489"/>
      <c r="NSX47" s="489"/>
      <c r="NSY47" s="489"/>
      <c r="NSZ47" s="489"/>
      <c r="NTA47" s="489"/>
      <c r="NTB47" s="489"/>
      <c r="NTC47" s="489"/>
      <c r="NTD47" s="489"/>
      <c r="NTE47" s="489"/>
      <c r="NTF47" s="489"/>
      <c r="NTG47" s="489"/>
      <c r="NTH47" s="489"/>
      <c r="NTI47" s="489"/>
      <c r="NTJ47" s="489"/>
      <c r="NTK47" s="489"/>
      <c r="NTL47" s="489"/>
      <c r="NTM47" s="489"/>
      <c r="NTN47" s="489"/>
      <c r="NTO47" s="489"/>
      <c r="NTP47" s="489"/>
      <c r="NTQ47" s="489"/>
      <c r="NTR47" s="489"/>
      <c r="NTS47" s="489"/>
      <c r="NTT47" s="489"/>
      <c r="NTU47" s="489"/>
      <c r="NTV47" s="489"/>
      <c r="NTW47" s="489"/>
      <c r="NTX47" s="489"/>
      <c r="NTY47" s="489"/>
      <c r="NTZ47" s="489"/>
      <c r="NUA47" s="489"/>
      <c r="NUB47" s="489"/>
      <c r="NUC47" s="489"/>
      <c r="NUD47" s="489"/>
      <c r="NUE47" s="489"/>
      <c r="NUF47" s="489"/>
      <c r="NUG47" s="489"/>
      <c r="NUH47" s="489"/>
      <c r="NUI47" s="489"/>
      <c r="NUJ47" s="489"/>
      <c r="NUK47" s="489"/>
      <c r="NUL47" s="489"/>
      <c r="NUM47" s="489"/>
      <c r="NUN47" s="489"/>
      <c r="NUO47" s="489"/>
      <c r="NUP47" s="489"/>
      <c r="NUQ47" s="489"/>
      <c r="NUR47" s="489"/>
      <c r="NUS47" s="489"/>
      <c r="NUT47" s="489"/>
      <c r="NUU47" s="489"/>
      <c r="NUV47" s="489"/>
      <c r="NUW47" s="489"/>
      <c r="NUX47" s="489"/>
      <c r="NUY47" s="489"/>
      <c r="NUZ47" s="489"/>
      <c r="NVA47" s="489"/>
      <c r="NVB47" s="489"/>
      <c r="NVC47" s="489"/>
      <c r="NVD47" s="489"/>
      <c r="NVE47" s="489"/>
      <c r="NVF47" s="489"/>
      <c r="NVG47" s="489"/>
      <c r="NVH47" s="489"/>
      <c r="NVI47" s="489"/>
      <c r="NVJ47" s="489"/>
      <c r="NVK47" s="489"/>
      <c r="NVL47" s="489"/>
      <c r="NVM47" s="489"/>
      <c r="NVN47" s="489"/>
      <c r="NVO47" s="489"/>
      <c r="NVP47" s="489"/>
      <c r="NVQ47" s="489"/>
      <c r="NVR47" s="489"/>
      <c r="NVS47" s="489"/>
      <c r="NVT47" s="489"/>
      <c r="NVU47" s="489"/>
      <c r="NVV47" s="489"/>
      <c r="NVW47" s="489"/>
      <c r="NVX47" s="489"/>
      <c r="NVY47" s="489"/>
      <c r="NVZ47" s="489"/>
      <c r="NWA47" s="489"/>
      <c r="NWB47" s="489"/>
      <c r="NWC47" s="489"/>
      <c r="NWD47" s="489"/>
      <c r="NWE47" s="489"/>
      <c r="NWF47" s="489"/>
      <c r="NWG47" s="489"/>
      <c r="NWH47" s="489"/>
      <c r="NWI47" s="489"/>
      <c r="NWJ47" s="489"/>
      <c r="NWK47" s="489"/>
      <c r="NWL47" s="489"/>
      <c r="NWM47" s="489"/>
      <c r="NWN47" s="489"/>
      <c r="NWO47" s="489"/>
      <c r="NWP47" s="489"/>
      <c r="NWQ47" s="489"/>
      <c r="NWR47" s="489"/>
      <c r="NWS47" s="489"/>
      <c r="NWT47" s="489"/>
      <c r="NWU47" s="489"/>
      <c r="NWV47" s="489"/>
      <c r="NWW47" s="489"/>
      <c r="NWX47" s="489"/>
      <c r="NWY47" s="489"/>
      <c r="NWZ47" s="489"/>
      <c r="NXA47" s="489"/>
      <c r="NXB47" s="489"/>
      <c r="NXC47" s="489"/>
      <c r="NXD47" s="489"/>
      <c r="NXE47" s="489"/>
      <c r="NXF47" s="489"/>
      <c r="NXG47" s="489"/>
      <c r="NXH47" s="489"/>
      <c r="NXI47" s="489"/>
      <c r="NXJ47" s="489"/>
      <c r="NXK47" s="489"/>
      <c r="NXL47" s="489"/>
      <c r="NXM47" s="489"/>
      <c r="NXN47" s="489"/>
      <c r="NXO47" s="489"/>
      <c r="NXP47" s="489"/>
      <c r="NXQ47" s="489"/>
      <c r="NXR47" s="489"/>
      <c r="NXS47" s="489"/>
      <c r="NXT47" s="489"/>
      <c r="NXU47" s="489"/>
      <c r="NXV47" s="489"/>
      <c r="NXW47" s="489"/>
      <c r="NXX47" s="489"/>
      <c r="NXY47" s="489"/>
      <c r="NXZ47" s="489"/>
      <c r="NYA47" s="489"/>
      <c r="NYB47" s="489"/>
      <c r="NYC47" s="489"/>
      <c r="NYD47" s="489"/>
      <c r="NYE47" s="489"/>
      <c r="NYF47" s="489"/>
      <c r="NYG47" s="489"/>
      <c r="NYH47" s="489"/>
      <c r="NYI47" s="489"/>
      <c r="NYJ47" s="489"/>
      <c r="NYK47" s="489"/>
      <c r="NYL47" s="489"/>
      <c r="NYM47" s="489"/>
      <c r="NYN47" s="489"/>
      <c r="NYO47" s="489"/>
      <c r="NYP47" s="489"/>
      <c r="NYQ47" s="489"/>
      <c r="NYR47" s="489"/>
      <c r="NYS47" s="489"/>
      <c r="NYT47" s="489"/>
      <c r="NYU47" s="489"/>
      <c r="NYV47" s="489"/>
      <c r="NYW47" s="489"/>
      <c r="NYX47" s="489"/>
      <c r="NYY47" s="489"/>
      <c r="NYZ47" s="489"/>
      <c r="NZA47" s="489"/>
      <c r="NZB47" s="489"/>
      <c r="NZC47" s="489"/>
      <c r="NZD47" s="489"/>
      <c r="NZE47" s="489"/>
      <c r="NZF47" s="489"/>
      <c r="NZG47" s="489"/>
      <c r="NZH47" s="489"/>
      <c r="NZI47" s="489"/>
      <c r="NZJ47" s="489"/>
      <c r="NZK47" s="489"/>
      <c r="NZL47" s="489"/>
      <c r="NZM47" s="489"/>
      <c r="NZN47" s="489"/>
      <c r="NZO47" s="489"/>
      <c r="NZP47" s="489"/>
      <c r="NZQ47" s="489"/>
      <c r="NZR47" s="489"/>
      <c r="NZS47" s="489"/>
      <c r="NZT47" s="489"/>
      <c r="NZU47" s="489"/>
      <c r="NZV47" s="489"/>
      <c r="NZW47" s="489"/>
      <c r="NZX47" s="489"/>
      <c r="NZY47" s="489"/>
      <c r="NZZ47" s="489"/>
      <c r="OAA47" s="489"/>
      <c r="OAB47" s="489"/>
      <c r="OAC47" s="489"/>
      <c r="OAD47" s="489"/>
      <c r="OAE47" s="489"/>
      <c r="OAF47" s="489"/>
      <c r="OAG47" s="489"/>
      <c r="OAH47" s="489"/>
      <c r="OAI47" s="489"/>
      <c r="OAJ47" s="489"/>
      <c r="OAK47" s="489"/>
      <c r="OAL47" s="489"/>
      <c r="OAM47" s="489"/>
      <c r="OAN47" s="489"/>
      <c r="OAO47" s="489"/>
      <c r="OAP47" s="489"/>
      <c r="OAQ47" s="489"/>
      <c r="OAR47" s="489"/>
      <c r="OAS47" s="489"/>
      <c r="OAT47" s="489"/>
      <c r="OAU47" s="489"/>
      <c r="OAV47" s="489"/>
      <c r="OAW47" s="489"/>
      <c r="OAX47" s="489"/>
      <c r="OAY47" s="489"/>
      <c r="OAZ47" s="489"/>
      <c r="OBA47" s="489"/>
      <c r="OBB47" s="489"/>
      <c r="OBC47" s="489"/>
      <c r="OBD47" s="489"/>
      <c r="OBE47" s="489"/>
      <c r="OBF47" s="489"/>
      <c r="OBG47" s="489"/>
      <c r="OBH47" s="489"/>
      <c r="OBI47" s="489"/>
      <c r="OBJ47" s="489"/>
      <c r="OBK47" s="489"/>
      <c r="OBL47" s="489"/>
      <c r="OBM47" s="489"/>
      <c r="OBN47" s="489"/>
      <c r="OBO47" s="489"/>
      <c r="OBP47" s="489"/>
      <c r="OBQ47" s="489"/>
      <c r="OBR47" s="489"/>
      <c r="OBS47" s="489"/>
      <c r="OBT47" s="489"/>
      <c r="OBU47" s="489"/>
      <c r="OBV47" s="489"/>
      <c r="OBW47" s="489"/>
      <c r="OBX47" s="489"/>
      <c r="OBY47" s="489"/>
      <c r="OBZ47" s="489"/>
      <c r="OCA47" s="489"/>
      <c r="OCB47" s="489"/>
      <c r="OCC47" s="489"/>
      <c r="OCD47" s="489"/>
      <c r="OCE47" s="489"/>
      <c r="OCF47" s="489"/>
      <c r="OCG47" s="489"/>
      <c r="OCH47" s="489"/>
      <c r="OCI47" s="489"/>
      <c r="OCJ47" s="489"/>
      <c r="OCK47" s="489"/>
      <c r="OCL47" s="489"/>
      <c r="OCM47" s="489"/>
      <c r="OCN47" s="489"/>
      <c r="OCO47" s="489"/>
      <c r="OCP47" s="489"/>
      <c r="OCQ47" s="489"/>
      <c r="OCR47" s="489"/>
      <c r="OCS47" s="489"/>
      <c r="OCT47" s="489"/>
      <c r="OCU47" s="489"/>
      <c r="OCV47" s="489"/>
      <c r="OCW47" s="489"/>
      <c r="OCX47" s="489"/>
      <c r="OCY47" s="489"/>
      <c r="OCZ47" s="489"/>
      <c r="ODA47" s="489"/>
      <c r="ODB47" s="489"/>
      <c r="ODC47" s="489"/>
      <c r="ODD47" s="489"/>
      <c r="ODE47" s="489"/>
      <c r="ODF47" s="489"/>
      <c r="ODG47" s="489"/>
      <c r="ODH47" s="489"/>
      <c r="ODI47" s="489"/>
      <c r="ODJ47" s="489"/>
      <c r="ODK47" s="489"/>
      <c r="ODL47" s="489"/>
      <c r="ODM47" s="489"/>
      <c r="ODN47" s="489"/>
      <c r="ODO47" s="489"/>
      <c r="ODP47" s="489"/>
      <c r="ODQ47" s="489"/>
      <c r="ODR47" s="489"/>
      <c r="ODS47" s="489"/>
      <c r="ODT47" s="489"/>
      <c r="ODU47" s="489"/>
      <c r="ODV47" s="489"/>
      <c r="ODW47" s="489"/>
      <c r="ODX47" s="489"/>
      <c r="ODY47" s="489"/>
      <c r="ODZ47" s="489"/>
      <c r="OEA47" s="489"/>
      <c r="OEB47" s="489"/>
      <c r="OEC47" s="489"/>
      <c r="OED47" s="489"/>
      <c r="OEE47" s="489"/>
      <c r="OEF47" s="489"/>
      <c r="OEG47" s="489"/>
      <c r="OEH47" s="489"/>
      <c r="OEI47" s="489"/>
      <c r="OEJ47" s="489"/>
      <c r="OEK47" s="489"/>
      <c r="OEL47" s="489"/>
      <c r="OEM47" s="489"/>
      <c r="OEN47" s="489"/>
      <c r="OEO47" s="489"/>
      <c r="OEP47" s="489"/>
      <c r="OEQ47" s="489"/>
      <c r="OER47" s="489"/>
      <c r="OES47" s="489"/>
      <c r="OET47" s="489"/>
      <c r="OEU47" s="489"/>
      <c r="OEV47" s="489"/>
      <c r="OEW47" s="489"/>
      <c r="OEX47" s="489"/>
      <c r="OEY47" s="489"/>
      <c r="OEZ47" s="489"/>
      <c r="OFA47" s="489"/>
      <c r="OFB47" s="489"/>
      <c r="OFC47" s="489"/>
      <c r="OFD47" s="489"/>
      <c r="OFE47" s="489"/>
      <c r="OFF47" s="489"/>
      <c r="OFG47" s="489"/>
      <c r="OFH47" s="489"/>
      <c r="OFI47" s="489"/>
      <c r="OFJ47" s="489"/>
      <c r="OFK47" s="489"/>
      <c r="OFL47" s="489"/>
      <c r="OFM47" s="489"/>
      <c r="OFN47" s="489"/>
      <c r="OFO47" s="489"/>
      <c r="OFP47" s="489"/>
      <c r="OFQ47" s="489"/>
      <c r="OFR47" s="489"/>
      <c r="OFS47" s="489"/>
      <c r="OFT47" s="489"/>
      <c r="OFU47" s="489"/>
      <c r="OFV47" s="489"/>
      <c r="OFW47" s="489"/>
      <c r="OFX47" s="489"/>
      <c r="OFY47" s="489"/>
      <c r="OFZ47" s="489"/>
      <c r="OGA47" s="489"/>
      <c r="OGB47" s="489"/>
      <c r="OGC47" s="489"/>
      <c r="OGD47" s="489"/>
      <c r="OGE47" s="489"/>
      <c r="OGF47" s="489"/>
      <c r="OGG47" s="489"/>
      <c r="OGH47" s="489"/>
      <c r="OGI47" s="489"/>
      <c r="OGJ47" s="489"/>
      <c r="OGK47" s="489"/>
      <c r="OGL47" s="489"/>
      <c r="OGM47" s="489"/>
      <c r="OGN47" s="489"/>
      <c r="OGO47" s="489"/>
      <c r="OGP47" s="489"/>
      <c r="OGQ47" s="489"/>
      <c r="OGR47" s="489"/>
      <c r="OGS47" s="489"/>
      <c r="OGT47" s="489"/>
      <c r="OGU47" s="489"/>
      <c r="OGV47" s="489"/>
      <c r="OGW47" s="489"/>
      <c r="OGX47" s="489"/>
      <c r="OGY47" s="489"/>
      <c r="OGZ47" s="489"/>
      <c r="OHA47" s="489"/>
      <c r="OHB47" s="489"/>
      <c r="OHC47" s="489"/>
      <c r="OHD47" s="489"/>
      <c r="OHE47" s="489"/>
      <c r="OHF47" s="489"/>
      <c r="OHG47" s="489"/>
      <c r="OHH47" s="489"/>
      <c r="OHI47" s="489"/>
      <c r="OHJ47" s="489"/>
      <c r="OHK47" s="489"/>
      <c r="OHL47" s="489"/>
      <c r="OHM47" s="489"/>
      <c r="OHN47" s="489"/>
      <c r="OHO47" s="489"/>
      <c r="OHP47" s="489"/>
      <c r="OHQ47" s="489"/>
      <c r="OHR47" s="489"/>
      <c r="OHS47" s="489"/>
      <c r="OHT47" s="489"/>
      <c r="OHU47" s="489"/>
      <c r="OHV47" s="489"/>
      <c r="OHW47" s="489"/>
      <c r="OHX47" s="489"/>
      <c r="OHY47" s="489"/>
      <c r="OHZ47" s="489"/>
      <c r="OIA47" s="489"/>
      <c r="OIB47" s="489"/>
      <c r="OIC47" s="489"/>
      <c r="OID47" s="489"/>
      <c r="OIE47" s="489"/>
      <c r="OIF47" s="489"/>
      <c r="OIG47" s="489"/>
      <c r="OIH47" s="489"/>
      <c r="OII47" s="489"/>
      <c r="OIJ47" s="489"/>
      <c r="OIK47" s="489"/>
      <c r="OIL47" s="489"/>
      <c r="OIM47" s="489"/>
      <c r="OIN47" s="489"/>
      <c r="OIO47" s="489"/>
      <c r="OIP47" s="489"/>
      <c r="OIQ47" s="489"/>
      <c r="OIR47" s="489"/>
      <c r="OIS47" s="489"/>
      <c r="OIT47" s="489"/>
      <c r="OIU47" s="489"/>
      <c r="OIV47" s="489"/>
      <c r="OIW47" s="489"/>
      <c r="OIX47" s="489"/>
      <c r="OIY47" s="489"/>
      <c r="OIZ47" s="489"/>
      <c r="OJA47" s="489"/>
      <c r="OJB47" s="489"/>
      <c r="OJC47" s="489"/>
      <c r="OJD47" s="489"/>
      <c r="OJE47" s="489"/>
      <c r="OJF47" s="489"/>
      <c r="OJG47" s="489"/>
      <c r="OJH47" s="489"/>
      <c r="OJI47" s="489"/>
      <c r="OJJ47" s="489"/>
      <c r="OJK47" s="489"/>
      <c r="OJL47" s="489"/>
      <c r="OJM47" s="489"/>
      <c r="OJN47" s="489"/>
      <c r="OJO47" s="489"/>
      <c r="OJP47" s="489"/>
      <c r="OJQ47" s="489"/>
      <c r="OJR47" s="489"/>
      <c r="OJS47" s="489"/>
      <c r="OJT47" s="489"/>
      <c r="OJU47" s="489"/>
      <c r="OJV47" s="489"/>
      <c r="OJW47" s="489"/>
      <c r="OJX47" s="489"/>
      <c r="OJY47" s="489"/>
      <c r="OJZ47" s="489"/>
      <c r="OKA47" s="489"/>
      <c r="OKB47" s="489"/>
      <c r="OKC47" s="489"/>
      <c r="OKD47" s="489"/>
      <c r="OKE47" s="489"/>
      <c r="OKF47" s="489"/>
      <c r="OKG47" s="489"/>
      <c r="OKH47" s="489"/>
      <c r="OKI47" s="489"/>
      <c r="OKJ47" s="489"/>
      <c r="OKK47" s="489"/>
      <c r="OKL47" s="489"/>
      <c r="OKM47" s="489"/>
      <c r="OKN47" s="489"/>
      <c r="OKO47" s="489"/>
      <c r="OKP47" s="489"/>
      <c r="OKQ47" s="489"/>
      <c r="OKR47" s="489"/>
      <c r="OKS47" s="489"/>
      <c r="OKT47" s="489"/>
      <c r="OKU47" s="489"/>
      <c r="OKV47" s="489"/>
      <c r="OKW47" s="489"/>
      <c r="OKX47" s="489"/>
      <c r="OKY47" s="489"/>
      <c r="OKZ47" s="489"/>
      <c r="OLA47" s="489"/>
      <c r="OLB47" s="489"/>
      <c r="OLC47" s="489"/>
      <c r="OLD47" s="489"/>
      <c r="OLE47" s="489"/>
      <c r="OLF47" s="489"/>
      <c r="OLG47" s="489"/>
      <c r="OLH47" s="489"/>
      <c r="OLI47" s="489"/>
      <c r="OLJ47" s="489"/>
      <c r="OLK47" s="489"/>
      <c r="OLL47" s="489"/>
      <c r="OLM47" s="489"/>
      <c r="OLN47" s="489"/>
      <c r="OLO47" s="489"/>
      <c r="OLP47" s="489"/>
      <c r="OLQ47" s="489"/>
      <c r="OLR47" s="489"/>
      <c r="OLS47" s="489"/>
      <c r="OLT47" s="489"/>
      <c r="OLU47" s="489"/>
      <c r="OLV47" s="489"/>
      <c r="OLW47" s="489"/>
      <c r="OLX47" s="489"/>
      <c r="OLY47" s="489"/>
      <c r="OLZ47" s="489"/>
      <c r="OMA47" s="489"/>
      <c r="OMB47" s="489"/>
      <c r="OMC47" s="489"/>
      <c r="OMD47" s="489"/>
      <c r="OME47" s="489"/>
      <c r="OMF47" s="489"/>
      <c r="OMG47" s="489"/>
      <c r="OMH47" s="489"/>
      <c r="OMI47" s="489"/>
      <c r="OMJ47" s="489"/>
      <c r="OMK47" s="489"/>
      <c r="OML47" s="489"/>
      <c r="OMM47" s="489"/>
      <c r="OMN47" s="489"/>
      <c r="OMO47" s="489"/>
      <c r="OMP47" s="489"/>
      <c r="OMQ47" s="489"/>
      <c r="OMR47" s="489"/>
      <c r="OMS47" s="489"/>
      <c r="OMT47" s="489"/>
      <c r="OMU47" s="489"/>
      <c r="OMV47" s="489"/>
      <c r="OMW47" s="489"/>
      <c r="OMX47" s="489"/>
      <c r="OMY47" s="489"/>
      <c r="OMZ47" s="489"/>
      <c r="ONA47" s="489"/>
      <c r="ONB47" s="489"/>
      <c r="ONC47" s="489"/>
      <c r="OND47" s="489"/>
      <c r="ONE47" s="489"/>
      <c r="ONF47" s="489"/>
      <c r="ONG47" s="489"/>
      <c r="ONH47" s="489"/>
      <c r="ONI47" s="489"/>
      <c r="ONJ47" s="489"/>
      <c r="ONK47" s="489"/>
      <c r="ONL47" s="489"/>
      <c r="ONM47" s="489"/>
      <c r="ONN47" s="489"/>
      <c r="ONO47" s="489"/>
      <c r="ONP47" s="489"/>
      <c r="ONQ47" s="489"/>
      <c r="ONR47" s="489"/>
      <c r="ONS47" s="489"/>
      <c r="ONT47" s="489"/>
      <c r="ONU47" s="489"/>
      <c r="ONV47" s="489"/>
      <c r="ONW47" s="489"/>
      <c r="ONX47" s="489"/>
      <c r="ONY47" s="489"/>
      <c r="ONZ47" s="489"/>
      <c r="OOA47" s="489"/>
      <c r="OOB47" s="489"/>
      <c r="OOC47" s="489"/>
      <c r="OOD47" s="489"/>
      <c r="OOE47" s="489"/>
      <c r="OOF47" s="489"/>
      <c r="OOG47" s="489"/>
      <c r="OOH47" s="489"/>
      <c r="OOI47" s="489"/>
      <c r="OOJ47" s="489"/>
      <c r="OOK47" s="489"/>
      <c r="OOL47" s="489"/>
      <c r="OOM47" s="489"/>
      <c r="OON47" s="489"/>
      <c r="OOO47" s="489"/>
      <c r="OOP47" s="489"/>
      <c r="OOQ47" s="489"/>
      <c r="OOR47" s="489"/>
      <c r="OOS47" s="489"/>
      <c r="OOT47" s="489"/>
      <c r="OOU47" s="489"/>
      <c r="OOV47" s="489"/>
      <c r="OOW47" s="489"/>
      <c r="OOX47" s="489"/>
      <c r="OOY47" s="489"/>
      <c r="OOZ47" s="489"/>
      <c r="OPA47" s="489"/>
      <c r="OPB47" s="489"/>
      <c r="OPC47" s="489"/>
      <c r="OPD47" s="489"/>
      <c r="OPE47" s="489"/>
      <c r="OPF47" s="489"/>
      <c r="OPG47" s="489"/>
      <c r="OPH47" s="489"/>
      <c r="OPI47" s="489"/>
      <c r="OPJ47" s="489"/>
      <c r="OPK47" s="489"/>
      <c r="OPL47" s="489"/>
      <c r="OPM47" s="489"/>
      <c r="OPN47" s="489"/>
      <c r="OPO47" s="489"/>
      <c r="OPP47" s="489"/>
      <c r="OPQ47" s="489"/>
      <c r="OPR47" s="489"/>
      <c r="OPS47" s="489"/>
      <c r="OPT47" s="489"/>
      <c r="OPU47" s="489"/>
      <c r="OPV47" s="489"/>
      <c r="OPW47" s="489"/>
      <c r="OPX47" s="489"/>
      <c r="OPY47" s="489"/>
      <c r="OPZ47" s="489"/>
      <c r="OQA47" s="489"/>
      <c r="OQB47" s="489"/>
      <c r="OQC47" s="489"/>
      <c r="OQD47" s="489"/>
      <c r="OQE47" s="489"/>
      <c r="OQF47" s="489"/>
      <c r="OQG47" s="489"/>
      <c r="OQH47" s="489"/>
      <c r="OQI47" s="489"/>
      <c r="OQJ47" s="489"/>
      <c r="OQK47" s="489"/>
      <c r="OQL47" s="489"/>
      <c r="OQM47" s="489"/>
      <c r="OQN47" s="489"/>
      <c r="OQO47" s="489"/>
      <c r="OQP47" s="489"/>
      <c r="OQQ47" s="489"/>
      <c r="OQR47" s="489"/>
      <c r="OQS47" s="489"/>
      <c r="OQT47" s="489"/>
      <c r="OQU47" s="489"/>
      <c r="OQV47" s="489"/>
      <c r="OQW47" s="489"/>
      <c r="OQX47" s="489"/>
      <c r="OQY47" s="489"/>
      <c r="OQZ47" s="489"/>
      <c r="ORA47" s="489"/>
      <c r="ORB47" s="489"/>
      <c r="ORC47" s="489"/>
      <c r="ORD47" s="489"/>
      <c r="ORE47" s="489"/>
      <c r="ORF47" s="489"/>
      <c r="ORG47" s="489"/>
      <c r="ORH47" s="489"/>
      <c r="ORI47" s="489"/>
      <c r="ORJ47" s="489"/>
      <c r="ORK47" s="489"/>
      <c r="ORL47" s="489"/>
      <c r="ORM47" s="489"/>
      <c r="ORN47" s="489"/>
      <c r="ORO47" s="489"/>
      <c r="ORP47" s="489"/>
      <c r="ORQ47" s="489"/>
      <c r="ORR47" s="489"/>
      <c r="ORS47" s="489"/>
      <c r="ORT47" s="489"/>
      <c r="ORU47" s="489"/>
      <c r="ORV47" s="489"/>
      <c r="ORW47" s="489"/>
      <c r="ORX47" s="489"/>
      <c r="ORY47" s="489"/>
      <c r="ORZ47" s="489"/>
      <c r="OSA47" s="489"/>
      <c r="OSB47" s="489"/>
      <c r="OSC47" s="489"/>
      <c r="OSD47" s="489"/>
      <c r="OSE47" s="489"/>
      <c r="OSF47" s="489"/>
      <c r="OSG47" s="489"/>
      <c r="OSH47" s="489"/>
      <c r="OSI47" s="489"/>
      <c r="OSJ47" s="489"/>
      <c r="OSK47" s="489"/>
      <c r="OSL47" s="489"/>
      <c r="OSM47" s="489"/>
      <c r="OSN47" s="489"/>
      <c r="OSO47" s="489"/>
      <c r="OSP47" s="489"/>
      <c r="OSQ47" s="489"/>
      <c r="OSR47" s="489"/>
      <c r="OSS47" s="489"/>
      <c r="OST47" s="489"/>
      <c r="OSU47" s="489"/>
      <c r="OSV47" s="489"/>
      <c r="OSW47" s="489"/>
      <c r="OSX47" s="489"/>
      <c r="OSY47" s="489"/>
      <c r="OSZ47" s="489"/>
      <c r="OTA47" s="489"/>
      <c r="OTB47" s="489"/>
      <c r="OTC47" s="489"/>
      <c r="OTD47" s="489"/>
      <c r="OTE47" s="489"/>
      <c r="OTF47" s="489"/>
      <c r="OTG47" s="489"/>
      <c r="OTH47" s="489"/>
      <c r="OTI47" s="489"/>
      <c r="OTJ47" s="489"/>
      <c r="OTK47" s="489"/>
      <c r="OTL47" s="489"/>
      <c r="OTM47" s="489"/>
      <c r="OTN47" s="489"/>
      <c r="OTO47" s="489"/>
      <c r="OTP47" s="489"/>
      <c r="OTQ47" s="489"/>
      <c r="OTR47" s="489"/>
      <c r="OTS47" s="489"/>
      <c r="OTT47" s="489"/>
      <c r="OTU47" s="489"/>
      <c r="OTV47" s="489"/>
      <c r="OTW47" s="489"/>
      <c r="OTX47" s="489"/>
      <c r="OTY47" s="489"/>
      <c r="OTZ47" s="489"/>
      <c r="OUA47" s="489"/>
      <c r="OUB47" s="489"/>
      <c r="OUC47" s="489"/>
      <c r="OUD47" s="489"/>
      <c r="OUE47" s="489"/>
      <c r="OUF47" s="489"/>
      <c r="OUG47" s="489"/>
      <c r="OUH47" s="489"/>
      <c r="OUI47" s="489"/>
      <c r="OUJ47" s="489"/>
      <c r="OUK47" s="489"/>
      <c r="OUL47" s="489"/>
      <c r="OUM47" s="489"/>
      <c r="OUN47" s="489"/>
      <c r="OUO47" s="489"/>
      <c r="OUP47" s="489"/>
      <c r="OUQ47" s="489"/>
      <c r="OUR47" s="489"/>
      <c r="OUS47" s="489"/>
      <c r="OUT47" s="489"/>
      <c r="OUU47" s="489"/>
      <c r="OUV47" s="489"/>
      <c r="OUW47" s="489"/>
      <c r="OUX47" s="489"/>
      <c r="OUY47" s="489"/>
      <c r="OUZ47" s="489"/>
      <c r="OVA47" s="489"/>
      <c r="OVB47" s="489"/>
      <c r="OVC47" s="489"/>
      <c r="OVD47" s="489"/>
      <c r="OVE47" s="489"/>
      <c r="OVF47" s="489"/>
      <c r="OVG47" s="489"/>
      <c r="OVH47" s="489"/>
      <c r="OVI47" s="489"/>
      <c r="OVJ47" s="489"/>
      <c r="OVK47" s="489"/>
      <c r="OVL47" s="489"/>
      <c r="OVM47" s="489"/>
      <c r="OVN47" s="489"/>
      <c r="OVO47" s="489"/>
      <c r="OVP47" s="489"/>
      <c r="OVQ47" s="489"/>
      <c r="OVR47" s="489"/>
      <c r="OVS47" s="489"/>
      <c r="OVT47" s="489"/>
      <c r="OVU47" s="489"/>
      <c r="OVV47" s="489"/>
      <c r="OVW47" s="489"/>
      <c r="OVX47" s="489"/>
      <c r="OVY47" s="489"/>
      <c r="OVZ47" s="489"/>
      <c r="OWA47" s="489"/>
      <c r="OWB47" s="489"/>
      <c r="OWC47" s="489"/>
      <c r="OWD47" s="489"/>
      <c r="OWE47" s="489"/>
      <c r="OWF47" s="489"/>
      <c r="OWG47" s="489"/>
      <c r="OWH47" s="489"/>
      <c r="OWI47" s="489"/>
      <c r="OWJ47" s="489"/>
      <c r="OWK47" s="489"/>
      <c r="OWL47" s="489"/>
      <c r="OWM47" s="489"/>
      <c r="OWN47" s="489"/>
      <c r="OWO47" s="489"/>
      <c r="OWP47" s="489"/>
      <c r="OWQ47" s="489"/>
      <c r="OWR47" s="489"/>
      <c r="OWS47" s="489"/>
      <c r="OWT47" s="489"/>
      <c r="OWU47" s="489"/>
      <c r="OWV47" s="489"/>
      <c r="OWW47" s="489"/>
      <c r="OWX47" s="489"/>
      <c r="OWY47" s="489"/>
      <c r="OWZ47" s="489"/>
      <c r="OXA47" s="489"/>
      <c r="OXB47" s="489"/>
      <c r="OXC47" s="489"/>
      <c r="OXD47" s="489"/>
      <c r="OXE47" s="489"/>
      <c r="OXF47" s="489"/>
      <c r="OXG47" s="489"/>
      <c r="OXH47" s="489"/>
      <c r="OXI47" s="489"/>
      <c r="OXJ47" s="489"/>
      <c r="OXK47" s="489"/>
      <c r="OXL47" s="489"/>
      <c r="OXM47" s="489"/>
      <c r="OXN47" s="489"/>
      <c r="OXO47" s="489"/>
      <c r="OXP47" s="489"/>
      <c r="OXQ47" s="489"/>
      <c r="OXR47" s="489"/>
      <c r="OXS47" s="489"/>
      <c r="OXT47" s="489"/>
      <c r="OXU47" s="489"/>
      <c r="OXV47" s="489"/>
      <c r="OXW47" s="489"/>
      <c r="OXX47" s="489"/>
      <c r="OXY47" s="489"/>
      <c r="OXZ47" s="489"/>
      <c r="OYA47" s="489"/>
      <c r="OYB47" s="489"/>
      <c r="OYC47" s="489"/>
      <c r="OYD47" s="489"/>
      <c r="OYE47" s="489"/>
      <c r="OYF47" s="489"/>
      <c r="OYG47" s="489"/>
      <c r="OYH47" s="489"/>
      <c r="OYI47" s="489"/>
      <c r="OYJ47" s="489"/>
      <c r="OYK47" s="489"/>
      <c r="OYL47" s="489"/>
      <c r="OYM47" s="489"/>
      <c r="OYN47" s="489"/>
      <c r="OYO47" s="489"/>
      <c r="OYP47" s="489"/>
      <c r="OYQ47" s="489"/>
      <c r="OYR47" s="489"/>
      <c r="OYS47" s="489"/>
      <c r="OYT47" s="489"/>
      <c r="OYU47" s="489"/>
      <c r="OYV47" s="489"/>
      <c r="OYW47" s="489"/>
      <c r="OYX47" s="489"/>
      <c r="OYY47" s="489"/>
      <c r="OYZ47" s="489"/>
      <c r="OZA47" s="489"/>
      <c r="OZB47" s="489"/>
      <c r="OZC47" s="489"/>
      <c r="OZD47" s="489"/>
      <c r="OZE47" s="489"/>
      <c r="OZF47" s="489"/>
      <c r="OZG47" s="489"/>
      <c r="OZH47" s="489"/>
      <c r="OZI47" s="489"/>
      <c r="OZJ47" s="489"/>
      <c r="OZK47" s="489"/>
      <c r="OZL47" s="489"/>
      <c r="OZM47" s="489"/>
      <c r="OZN47" s="489"/>
      <c r="OZO47" s="489"/>
      <c r="OZP47" s="489"/>
      <c r="OZQ47" s="489"/>
      <c r="OZR47" s="489"/>
      <c r="OZS47" s="489"/>
      <c r="OZT47" s="489"/>
      <c r="OZU47" s="489"/>
      <c r="OZV47" s="489"/>
      <c r="OZW47" s="489"/>
      <c r="OZX47" s="489"/>
      <c r="OZY47" s="489"/>
      <c r="OZZ47" s="489"/>
      <c r="PAA47" s="489"/>
      <c r="PAB47" s="489"/>
      <c r="PAC47" s="489"/>
      <c r="PAD47" s="489"/>
      <c r="PAE47" s="489"/>
      <c r="PAF47" s="489"/>
      <c r="PAG47" s="489"/>
      <c r="PAH47" s="489"/>
      <c r="PAI47" s="489"/>
      <c r="PAJ47" s="489"/>
      <c r="PAK47" s="489"/>
      <c r="PAL47" s="489"/>
      <c r="PAM47" s="489"/>
      <c r="PAN47" s="489"/>
      <c r="PAO47" s="489"/>
      <c r="PAP47" s="489"/>
      <c r="PAQ47" s="489"/>
      <c r="PAR47" s="489"/>
      <c r="PAS47" s="489"/>
      <c r="PAT47" s="489"/>
      <c r="PAU47" s="489"/>
      <c r="PAV47" s="489"/>
      <c r="PAW47" s="489"/>
      <c r="PAX47" s="489"/>
      <c r="PAY47" s="489"/>
      <c r="PAZ47" s="489"/>
      <c r="PBA47" s="489"/>
      <c r="PBB47" s="489"/>
      <c r="PBC47" s="489"/>
      <c r="PBD47" s="489"/>
      <c r="PBE47" s="489"/>
      <c r="PBF47" s="489"/>
      <c r="PBG47" s="489"/>
      <c r="PBH47" s="489"/>
      <c r="PBI47" s="489"/>
      <c r="PBJ47" s="489"/>
      <c r="PBK47" s="489"/>
      <c r="PBL47" s="489"/>
      <c r="PBM47" s="489"/>
      <c r="PBN47" s="489"/>
      <c r="PBO47" s="489"/>
      <c r="PBP47" s="489"/>
      <c r="PBQ47" s="489"/>
      <c r="PBR47" s="489"/>
      <c r="PBS47" s="489"/>
      <c r="PBT47" s="489"/>
      <c r="PBU47" s="489"/>
      <c r="PBV47" s="489"/>
      <c r="PBW47" s="489"/>
      <c r="PBX47" s="489"/>
      <c r="PBY47" s="489"/>
      <c r="PBZ47" s="489"/>
      <c r="PCA47" s="489"/>
      <c r="PCB47" s="489"/>
      <c r="PCC47" s="489"/>
      <c r="PCD47" s="489"/>
      <c r="PCE47" s="489"/>
      <c r="PCF47" s="489"/>
      <c r="PCG47" s="489"/>
      <c r="PCH47" s="489"/>
      <c r="PCI47" s="489"/>
      <c r="PCJ47" s="489"/>
      <c r="PCK47" s="489"/>
      <c r="PCL47" s="489"/>
      <c r="PCM47" s="489"/>
      <c r="PCN47" s="489"/>
      <c r="PCO47" s="489"/>
      <c r="PCP47" s="489"/>
      <c r="PCQ47" s="489"/>
      <c r="PCR47" s="489"/>
      <c r="PCS47" s="489"/>
      <c r="PCT47" s="489"/>
      <c r="PCU47" s="489"/>
      <c r="PCV47" s="489"/>
      <c r="PCW47" s="489"/>
      <c r="PCX47" s="489"/>
      <c r="PCY47" s="489"/>
      <c r="PCZ47" s="489"/>
      <c r="PDA47" s="489"/>
      <c r="PDB47" s="489"/>
      <c r="PDC47" s="489"/>
      <c r="PDD47" s="489"/>
      <c r="PDE47" s="489"/>
      <c r="PDF47" s="489"/>
      <c r="PDG47" s="489"/>
      <c r="PDH47" s="489"/>
      <c r="PDI47" s="489"/>
      <c r="PDJ47" s="489"/>
      <c r="PDK47" s="489"/>
      <c r="PDL47" s="489"/>
      <c r="PDM47" s="489"/>
      <c r="PDN47" s="489"/>
      <c r="PDO47" s="489"/>
      <c r="PDP47" s="489"/>
      <c r="PDQ47" s="489"/>
      <c r="PDR47" s="489"/>
      <c r="PDS47" s="489"/>
      <c r="PDT47" s="489"/>
      <c r="PDU47" s="489"/>
      <c r="PDV47" s="489"/>
      <c r="PDW47" s="489"/>
      <c r="PDX47" s="489"/>
      <c r="PDY47" s="489"/>
      <c r="PDZ47" s="489"/>
      <c r="PEA47" s="489"/>
      <c r="PEB47" s="489"/>
      <c r="PEC47" s="489"/>
      <c r="PED47" s="489"/>
      <c r="PEE47" s="489"/>
      <c r="PEF47" s="489"/>
      <c r="PEG47" s="489"/>
      <c r="PEH47" s="489"/>
      <c r="PEI47" s="489"/>
      <c r="PEJ47" s="489"/>
      <c r="PEK47" s="489"/>
      <c r="PEL47" s="489"/>
      <c r="PEM47" s="489"/>
      <c r="PEN47" s="489"/>
      <c r="PEO47" s="489"/>
      <c r="PEP47" s="489"/>
      <c r="PEQ47" s="489"/>
      <c r="PER47" s="489"/>
      <c r="PES47" s="489"/>
      <c r="PET47" s="489"/>
      <c r="PEU47" s="489"/>
      <c r="PEV47" s="489"/>
      <c r="PEW47" s="489"/>
      <c r="PEX47" s="489"/>
      <c r="PEY47" s="489"/>
      <c r="PEZ47" s="489"/>
      <c r="PFA47" s="489"/>
      <c r="PFB47" s="489"/>
      <c r="PFC47" s="489"/>
      <c r="PFD47" s="489"/>
      <c r="PFE47" s="489"/>
      <c r="PFF47" s="489"/>
      <c r="PFG47" s="489"/>
      <c r="PFH47" s="489"/>
      <c r="PFI47" s="489"/>
      <c r="PFJ47" s="489"/>
      <c r="PFK47" s="489"/>
      <c r="PFL47" s="489"/>
      <c r="PFM47" s="489"/>
      <c r="PFN47" s="489"/>
      <c r="PFO47" s="489"/>
      <c r="PFP47" s="489"/>
      <c r="PFQ47" s="489"/>
      <c r="PFR47" s="489"/>
      <c r="PFS47" s="489"/>
      <c r="PFT47" s="489"/>
      <c r="PFU47" s="489"/>
      <c r="PFV47" s="489"/>
      <c r="PFW47" s="489"/>
      <c r="PFX47" s="489"/>
      <c r="PFY47" s="489"/>
      <c r="PFZ47" s="489"/>
      <c r="PGA47" s="489"/>
      <c r="PGB47" s="489"/>
      <c r="PGC47" s="489"/>
      <c r="PGD47" s="489"/>
      <c r="PGE47" s="489"/>
      <c r="PGF47" s="489"/>
      <c r="PGG47" s="489"/>
      <c r="PGH47" s="489"/>
      <c r="PGI47" s="489"/>
      <c r="PGJ47" s="489"/>
      <c r="PGK47" s="489"/>
      <c r="PGL47" s="489"/>
      <c r="PGM47" s="489"/>
      <c r="PGN47" s="489"/>
      <c r="PGO47" s="489"/>
      <c r="PGP47" s="489"/>
      <c r="PGQ47" s="489"/>
      <c r="PGR47" s="489"/>
      <c r="PGS47" s="489"/>
      <c r="PGT47" s="489"/>
      <c r="PGU47" s="489"/>
      <c r="PGV47" s="489"/>
      <c r="PGW47" s="489"/>
      <c r="PGX47" s="489"/>
      <c r="PGY47" s="489"/>
      <c r="PGZ47" s="489"/>
      <c r="PHA47" s="489"/>
      <c r="PHB47" s="489"/>
      <c r="PHC47" s="489"/>
      <c r="PHD47" s="489"/>
      <c r="PHE47" s="489"/>
      <c r="PHF47" s="489"/>
      <c r="PHG47" s="489"/>
      <c r="PHH47" s="489"/>
      <c r="PHI47" s="489"/>
      <c r="PHJ47" s="489"/>
      <c r="PHK47" s="489"/>
      <c r="PHL47" s="489"/>
      <c r="PHM47" s="489"/>
      <c r="PHN47" s="489"/>
      <c r="PHO47" s="489"/>
      <c r="PHP47" s="489"/>
      <c r="PHQ47" s="489"/>
      <c r="PHR47" s="489"/>
      <c r="PHS47" s="489"/>
      <c r="PHT47" s="489"/>
      <c r="PHU47" s="489"/>
      <c r="PHV47" s="489"/>
      <c r="PHW47" s="489"/>
      <c r="PHX47" s="489"/>
      <c r="PHY47" s="489"/>
      <c r="PHZ47" s="489"/>
      <c r="PIA47" s="489"/>
      <c r="PIB47" s="489"/>
      <c r="PIC47" s="489"/>
      <c r="PID47" s="489"/>
      <c r="PIE47" s="489"/>
      <c r="PIF47" s="489"/>
      <c r="PIG47" s="489"/>
      <c r="PIH47" s="489"/>
      <c r="PII47" s="489"/>
      <c r="PIJ47" s="489"/>
      <c r="PIK47" s="489"/>
      <c r="PIL47" s="489"/>
      <c r="PIM47" s="489"/>
      <c r="PIN47" s="489"/>
      <c r="PIO47" s="489"/>
      <c r="PIP47" s="489"/>
      <c r="PIQ47" s="489"/>
      <c r="PIR47" s="489"/>
      <c r="PIS47" s="489"/>
      <c r="PIT47" s="489"/>
      <c r="PIU47" s="489"/>
      <c r="PIV47" s="489"/>
      <c r="PIW47" s="489"/>
      <c r="PIX47" s="489"/>
      <c r="PIY47" s="489"/>
      <c r="PIZ47" s="489"/>
      <c r="PJA47" s="489"/>
      <c r="PJB47" s="489"/>
      <c r="PJC47" s="489"/>
      <c r="PJD47" s="489"/>
      <c r="PJE47" s="489"/>
      <c r="PJF47" s="489"/>
      <c r="PJG47" s="489"/>
      <c r="PJH47" s="489"/>
      <c r="PJI47" s="489"/>
      <c r="PJJ47" s="489"/>
      <c r="PJK47" s="489"/>
      <c r="PJL47" s="489"/>
      <c r="PJM47" s="489"/>
      <c r="PJN47" s="489"/>
      <c r="PJO47" s="489"/>
      <c r="PJP47" s="489"/>
      <c r="PJQ47" s="489"/>
      <c r="PJR47" s="489"/>
      <c r="PJS47" s="489"/>
      <c r="PJT47" s="489"/>
      <c r="PJU47" s="489"/>
      <c r="PJV47" s="489"/>
      <c r="PJW47" s="489"/>
      <c r="PJX47" s="489"/>
      <c r="PJY47" s="489"/>
      <c r="PJZ47" s="489"/>
      <c r="PKA47" s="489"/>
      <c r="PKB47" s="489"/>
      <c r="PKC47" s="489"/>
      <c r="PKD47" s="489"/>
      <c r="PKE47" s="489"/>
      <c r="PKF47" s="489"/>
      <c r="PKG47" s="489"/>
      <c r="PKH47" s="489"/>
      <c r="PKI47" s="489"/>
      <c r="PKJ47" s="489"/>
      <c r="PKK47" s="489"/>
      <c r="PKL47" s="489"/>
      <c r="PKM47" s="489"/>
      <c r="PKN47" s="489"/>
      <c r="PKO47" s="489"/>
      <c r="PKP47" s="489"/>
      <c r="PKQ47" s="489"/>
      <c r="PKR47" s="489"/>
      <c r="PKS47" s="489"/>
      <c r="PKT47" s="489"/>
      <c r="PKU47" s="489"/>
      <c r="PKV47" s="489"/>
      <c r="PKW47" s="489"/>
      <c r="PKX47" s="489"/>
      <c r="PKY47" s="489"/>
      <c r="PKZ47" s="489"/>
      <c r="PLA47" s="489"/>
      <c r="PLB47" s="489"/>
      <c r="PLC47" s="489"/>
      <c r="PLD47" s="489"/>
      <c r="PLE47" s="489"/>
      <c r="PLF47" s="489"/>
      <c r="PLG47" s="489"/>
      <c r="PLH47" s="489"/>
      <c r="PLI47" s="489"/>
      <c r="PLJ47" s="489"/>
      <c r="PLK47" s="489"/>
      <c r="PLL47" s="489"/>
      <c r="PLM47" s="489"/>
      <c r="PLN47" s="489"/>
      <c r="PLO47" s="489"/>
      <c r="PLP47" s="489"/>
      <c r="PLQ47" s="489"/>
      <c r="PLR47" s="489"/>
      <c r="PLS47" s="489"/>
      <c r="PLT47" s="489"/>
      <c r="PLU47" s="489"/>
      <c r="PLV47" s="489"/>
      <c r="PLW47" s="489"/>
      <c r="PLX47" s="489"/>
      <c r="PLY47" s="489"/>
      <c r="PLZ47" s="489"/>
      <c r="PMA47" s="489"/>
      <c r="PMB47" s="489"/>
      <c r="PMC47" s="489"/>
      <c r="PMD47" s="489"/>
      <c r="PME47" s="489"/>
      <c r="PMF47" s="489"/>
      <c r="PMG47" s="489"/>
      <c r="PMH47" s="489"/>
      <c r="PMI47" s="489"/>
      <c r="PMJ47" s="489"/>
      <c r="PMK47" s="489"/>
      <c r="PML47" s="489"/>
      <c r="PMM47" s="489"/>
      <c r="PMN47" s="489"/>
      <c r="PMO47" s="489"/>
      <c r="PMP47" s="489"/>
      <c r="PMQ47" s="489"/>
      <c r="PMR47" s="489"/>
      <c r="PMS47" s="489"/>
      <c r="PMT47" s="489"/>
      <c r="PMU47" s="489"/>
      <c r="PMV47" s="489"/>
      <c r="PMW47" s="489"/>
      <c r="PMX47" s="489"/>
      <c r="PMY47" s="489"/>
      <c r="PMZ47" s="489"/>
      <c r="PNA47" s="489"/>
      <c r="PNB47" s="489"/>
      <c r="PNC47" s="489"/>
      <c r="PND47" s="489"/>
      <c r="PNE47" s="489"/>
      <c r="PNF47" s="489"/>
      <c r="PNG47" s="489"/>
      <c r="PNH47" s="489"/>
      <c r="PNI47" s="489"/>
      <c r="PNJ47" s="489"/>
      <c r="PNK47" s="489"/>
      <c r="PNL47" s="489"/>
      <c r="PNM47" s="489"/>
      <c r="PNN47" s="489"/>
      <c r="PNO47" s="489"/>
      <c r="PNP47" s="489"/>
      <c r="PNQ47" s="489"/>
      <c r="PNR47" s="489"/>
      <c r="PNS47" s="489"/>
      <c r="PNT47" s="489"/>
      <c r="PNU47" s="489"/>
      <c r="PNV47" s="489"/>
      <c r="PNW47" s="489"/>
      <c r="PNX47" s="489"/>
      <c r="PNY47" s="489"/>
      <c r="PNZ47" s="489"/>
      <c r="POA47" s="489"/>
      <c r="POB47" s="489"/>
      <c r="POC47" s="489"/>
      <c r="POD47" s="489"/>
      <c r="POE47" s="489"/>
      <c r="POF47" s="489"/>
      <c r="POG47" s="489"/>
      <c r="POH47" s="489"/>
      <c r="POI47" s="489"/>
      <c r="POJ47" s="489"/>
      <c r="POK47" s="489"/>
      <c r="POL47" s="489"/>
      <c r="POM47" s="489"/>
      <c r="PON47" s="489"/>
      <c r="POO47" s="489"/>
      <c r="POP47" s="489"/>
      <c r="POQ47" s="489"/>
      <c r="POR47" s="489"/>
      <c r="POS47" s="489"/>
      <c r="POT47" s="489"/>
      <c r="POU47" s="489"/>
      <c r="POV47" s="489"/>
      <c r="POW47" s="489"/>
      <c r="POX47" s="489"/>
      <c r="POY47" s="489"/>
      <c r="POZ47" s="489"/>
      <c r="PPA47" s="489"/>
      <c r="PPB47" s="489"/>
      <c r="PPC47" s="489"/>
      <c r="PPD47" s="489"/>
      <c r="PPE47" s="489"/>
      <c r="PPF47" s="489"/>
      <c r="PPG47" s="489"/>
      <c r="PPH47" s="489"/>
      <c r="PPI47" s="489"/>
      <c r="PPJ47" s="489"/>
      <c r="PPK47" s="489"/>
      <c r="PPL47" s="489"/>
      <c r="PPM47" s="489"/>
      <c r="PPN47" s="489"/>
      <c r="PPO47" s="489"/>
      <c r="PPP47" s="489"/>
      <c r="PPQ47" s="489"/>
      <c r="PPR47" s="489"/>
      <c r="PPS47" s="489"/>
      <c r="PPT47" s="489"/>
      <c r="PPU47" s="489"/>
      <c r="PPV47" s="489"/>
      <c r="PPW47" s="489"/>
      <c r="PPX47" s="489"/>
      <c r="PPY47" s="489"/>
      <c r="PPZ47" s="489"/>
      <c r="PQA47" s="489"/>
      <c r="PQB47" s="489"/>
      <c r="PQC47" s="489"/>
      <c r="PQD47" s="489"/>
      <c r="PQE47" s="489"/>
      <c r="PQF47" s="489"/>
      <c r="PQG47" s="489"/>
      <c r="PQH47" s="489"/>
      <c r="PQI47" s="489"/>
      <c r="PQJ47" s="489"/>
      <c r="PQK47" s="489"/>
      <c r="PQL47" s="489"/>
      <c r="PQM47" s="489"/>
      <c r="PQN47" s="489"/>
      <c r="PQO47" s="489"/>
      <c r="PQP47" s="489"/>
      <c r="PQQ47" s="489"/>
      <c r="PQR47" s="489"/>
      <c r="PQS47" s="489"/>
      <c r="PQT47" s="489"/>
      <c r="PQU47" s="489"/>
      <c r="PQV47" s="489"/>
      <c r="PQW47" s="489"/>
      <c r="PQX47" s="489"/>
      <c r="PQY47" s="489"/>
      <c r="PQZ47" s="489"/>
      <c r="PRA47" s="489"/>
      <c r="PRB47" s="489"/>
      <c r="PRC47" s="489"/>
      <c r="PRD47" s="489"/>
      <c r="PRE47" s="489"/>
      <c r="PRF47" s="489"/>
      <c r="PRG47" s="489"/>
      <c r="PRH47" s="489"/>
      <c r="PRI47" s="489"/>
      <c r="PRJ47" s="489"/>
      <c r="PRK47" s="489"/>
      <c r="PRL47" s="489"/>
      <c r="PRM47" s="489"/>
      <c r="PRN47" s="489"/>
      <c r="PRO47" s="489"/>
      <c r="PRP47" s="489"/>
      <c r="PRQ47" s="489"/>
      <c r="PRR47" s="489"/>
      <c r="PRS47" s="489"/>
      <c r="PRT47" s="489"/>
      <c r="PRU47" s="489"/>
      <c r="PRV47" s="489"/>
      <c r="PRW47" s="489"/>
      <c r="PRX47" s="489"/>
      <c r="PRY47" s="489"/>
      <c r="PRZ47" s="489"/>
      <c r="PSA47" s="489"/>
      <c r="PSB47" s="489"/>
      <c r="PSC47" s="489"/>
      <c r="PSD47" s="489"/>
      <c r="PSE47" s="489"/>
      <c r="PSF47" s="489"/>
      <c r="PSG47" s="489"/>
      <c r="PSH47" s="489"/>
      <c r="PSI47" s="489"/>
      <c r="PSJ47" s="489"/>
      <c r="PSK47" s="489"/>
      <c r="PSL47" s="489"/>
      <c r="PSM47" s="489"/>
      <c r="PSN47" s="489"/>
      <c r="PSO47" s="489"/>
      <c r="PSP47" s="489"/>
      <c r="PSQ47" s="489"/>
      <c r="PSR47" s="489"/>
      <c r="PSS47" s="489"/>
      <c r="PST47" s="489"/>
      <c r="PSU47" s="489"/>
      <c r="PSV47" s="489"/>
      <c r="PSW47" s="489"/>
      <c r="PSX47" s="489"/>
      <c r="PSY47" s="489"/>
      <c r="PSZ47" s="489"/>
      <c r="PTA47" s="489"/>
      <c r="PTB47" s="489"/>
      <c r="PTC47" s="489"/>
      <c r="PTD47" s="489"/>
      <c r="PTE47" s="489"/>
      <c r="PTF47" s="489"/>
      <c r="PTG47" s="489"/>
      <c r="PTH47" s="489"/>
      <c r="PTI47" s="489"/>
      <c r="PTJ47" s="489"/>
      <c r="PTK47" s="489"/>
      <c r="PTL47" s="489"/>
      <c r="PTM47" s="489"/>
      <c r="PTN47" s="489"/>
      <c r="PTO47" s="489"/>
      <c r="PTP47" s="489"/>
      <c r="PTQ47" s="489"/>
      <c r="PTR47" s="489"/>
      <c r="PTS47" s="489"/>
      <c r="PTT47" s="489"/>
      <c r="PTU47" s="489"/>
      <c r="PTV47" s="489"/>
      <c r="PTW47" s="489"/>
      <c r="PTX47" s="489"/>
      <c r="PTY47" s="489"/>
      <c r="PTZ47" s="489"/>
      <c r="PUA47" s="489"/>
      <c r="PUB47" s="489"/>
      <c r="PUC47" s="489"/>
      <c r="PUD47" s="489"/>
      <c r="PUE47" s="489"/>
      <c r="PUF47" s="489"/>
      <c r="PUG47" s="489"/>
      <c r="PUH47" s="489"/>
      <c r="PUI47" s="489"/>
      <c r="PUJ47" s="489"/>
      <c r="PUK47" s="489"/>
      <c r="PUL47" s="489"/>
      <c r="PUM47" s="489"/>
      <c r="PUN47" s="489"/>
      <c r="PUO47" s="489"/>
      <c r="PUP47" s="489"/>
      <c r="PUQ47" s="489"/>
      <c r="PUR47" s="489"/>
      <c r="PUS47" s="489"/>
      <c r="PUT47" s="489"/>
      <c r="PUU47" s="489"/>
      <c r="PUV47" s="489"/>
      <c r="PUW47" s="489"/>
      <c r="PUX47" s="489"/>
      <c r="PUY47" s="489"/>
      <c r="PUZ47" s="489"/>
      <c r="PVA47" s="489"/>
      <c r="PVB47" s="489"/>
      <c r="PVC47" s="489"/>
      <c r="PVD47" s="489"/>
      <c r="PVE47" s="489"/>
      <c r="PVF47" s="489"/>
      <c r="PVG47" s="489"/>
      <c r="PVH47" s="489"/>
      <c r="PVI47" s="489"/>
      <c r="PVJ47" s="489"/>
      <c r="PVK47" s="489"/>
      <c r="PVL47" s="489"/>
      <c r="PVM47" s="489"/>
      <c r="PVN47" s="489"/>
      <c r="PVO47" s="489"/>
      <c r="PVP47" s="489"/>
      <c r="PVQ47" s="489"/>
      <c r="PVR47" s="489"/>
      <c r="PVS47" s="489"/>
      <c r="PVT47" s="489"/>
      <c r="PVU47" s="489"/>
      <c r="PVV47" s="489"/>
      <c r="PVW47" s="489"/>
      <c r="PVX47" s="489"/>
      <c r="PVY47" s="489"/>
      <c r="PVZ47" s="489"/>
      <c r="PWA47" s="489"/>
      <c r="PWB47" s="489"/>
      <c r="PWC47" s="489"/>
      <c r="PWD47" s="489"/>
      <c r="PWE47" s="489"/>
      <c r="PWF47" s="489"/>
      <c r="PWG47" s="489"/>
      <c r="PWH47" s="489"/>
      <c r="PWI47" s="489"/>
      <c r="PWJ47" s="489"/>
      <c r="PWK47" s="489"/>
      <c r="PWL47" s="489"/>
      <c r="PWM47" s="489"/>
      <c r="PWN47" s="489"/>
      <c r="PWO47" s="489"/>
      <c r="PWP47" s="489"/>
      <c r="PWQ47" s="489"/>
      <c r="PWR47" s="489"/>
      <c r="PWS47" s="489"/>
      <c r="PWT47" s="489"/>
      <c r="PWU47" s="489"/>
      <c r="PWV47" s="489"/>
      <c r="PWW47" s="489"/>
      <c r="PWX47" s="489"/>
      <c r="PWY47" s="489"/>
      <c r="PWZ47" s="489"/>
      <c r="PXA47" s="489"/>
      <c r="PXB47" s="489"/>
      <c r="PXC47" s="489"/>
      <c r="PXD47" s="489"/>
      <c r="PXE47" s="489"/>
      <c r="PXF47" s="489"/>
      <c r="PXG47" s="489"/>
      <c r="PXH47" s="489"/>
      <c r="PXI47" s="489"/>
      <c r="PXJ47" s="489"/>
      <c r="PXK47" s="489"/>
      <c r="PXL47" s="489"/>
      <c r="PXM47" s="489"/>
      <c r="PXN47" s="489"/>
      <c r="PXO47" s="489"/>
      <c r="PXP47" s="489"/>
      <c r="PXQ47" s="489"/>
      <c r="PXR47" s="489"/>
      <c r="PXS47" s="489"/>
      <c r="PXT47" s="489"/>
      <c r="PXU47" s="489"/>
      <c r="PXV47" s="489"/>
      <c r="PXW47" s="489"/>
      <c r="PXX47" s="489"/>
      <c r="PXY47" s="489"/>
      <c r="PXZ47" s="489"/>
      <c r="PYA47" s="489"/>
      <c r="PYB47" s="489"/>
      <c r="PYC47" s="489"/>
      <c r="PYD47" s="489"/>
      <c r="PYE47" s="489"/>
      <c r="PYF47" s="489"/>
      <c r="PYG47" s="489"/>
      <c r="PYH47" s="489"/>
      <c r="PYI47" s="489"/>
      <c r="PYJ47" s="489"/>
      <c r="PYK47" s="489"/>
      <c r="PYL47" s="489"/>
      <c r="PYM47" s="489"/>
      <c r="PYN47" s="489"/>
      <c r="PYO47" s="489"/>
      <c r="PYP47" s="489"/>
      <c r="PYQ47" s="489"/>
      <c r="PYR47" s="489"/>
      <c r="PYS47" s="489"/>
      <c r="PYT47" s="489"/>
      <c r="PYU47" s="489"/>
      <c r="PYV47" s="489"/>
      <c r="PYW47" s="489"/>
      <c r="PYX47" s="489"/>
      <c r="PYY47" s="489"/>
      <c r="PYZ47" s="489"/>
      <c r="PZA47" s="489"/>
      <c r="PZB47" s="489"/>
      <c r="PZC47" s="489"/>
      <c r="PZD47" s="489"/>
      <c r="PZE47" s="489"/>
      <c r="PZF47" s="489"/>
      <c r="PZG47" s="489"/>
      <c r="PZH47" s="489"/>
      <c r="PZI47" s="489"/>
      <c r="PZJ47" s="489"/>
      <c r="PZK47" s="489"/>
      <c r="PZL47" s="489"/>
      <c r="PZM47" s="489"/>
      <c r="PZN47" s="489"/>
      <c r="PZO47" s="489"/>
      <c r="PZP47" s="489"/>
      <c r="PZQ47" s="489"/>
      <c r="PZR47" s="489"/>
      <c r="PZS47" s="489"/>
      <c r="PZT47" s="489"/>
      <c r="PZU47" s="489"/>
      <c r="PZV47" s="489"/>
      <c r="PZW47" s="489"/>
      <c r="PZX47" s="489"/>
      <c r="PZY47" s="489"/>
      <c r="PZZ47" s="489"/>
      <c r="QAA47" s="489"/>
      <c r="QAB47" s="489"/>
      <c r="QAC47" s="489"/>
      <c r="QAD47" s="489"/>
      <c r="QAE47" s="489"/>
      <c r="QAF47" s="489"/>
      <c r="QAG47" s="489"/>
      <c r="QAH47" s="489"/>
      <c r="QAI47" s="489"/>
      <c r="QAJ47" s="489"/>
      <c r="QAK47" s="489"/>
      <c r="QAL47" s="489"/>
      <c r="QAM47" s="489"/>
      <c r="QAN47" s="489"/>
      <c r="QAO47" s="489"/>
      <c r="QAP47" s="489"/>
      <c r="QAQ47" s="489"/>
      <c r="QAR47" s="489"/>
      <c r="QAS47" s="489"/>
      <c r="QAT47" s="489"/>
      <c r="QAU47" s="489"/>
      <c r="QAV47" s="489"/>
      <c r="QAW47" s="489"/>
      <c r="QAX47" s="489"/>
      <c r="QAY47" s="489"/>
      <c r="QAZ47" s="489"/>
      <c r="QBA47" s="489"/>
      <c r="QBB47" s="489"/>
      <c r="QBC47" s="489"/>
      <c r="QBD47" s="489"/>
      <c r="QBE47" s="489"/>
      <c r="QBF47" s="489"/>
      <c r="QBG47" s="489"/>
      <c r="QBH47" s="489"/>
      <c r="QBI47" s="489"/>
      <c r="QBJ47" s="489"/>
      <c r="QBK47" s="489"/>
      <c r="QBL47" s="489"/>
      <c r="QBM47" s="489"/>
      <c r="QBN47" s="489"/>
      <c r="QBO47" s="489"/>
      <c r="QBP47" s="489"/>
      <c r="QBQ47" s="489"/>
      <c r="QBR47" s="489"/>
      <c r="QBS47" s="489"/>
      <c r="QBT47" s="489"/>
      <c r="QBU47" s="489"/>
      <c r="QBV47" s="489"/>
      <c r="QBW47" s="489"/>
      <c r="QBX47" s="489"/>
      <c r="QBY47" s="489"/>
      <c r="QBZ47" s="489"/>
      <c r="QCA47" s="489"/>
      <c r="QCB47" s="489"/>
      <c r="QCC47" s="489"/>
      <c r="QCD47" s="489"/>
      <c r="QCE47" s="489"/>
      <c r="QCF47" s="489"/>
      <c r="QCG47" s="489"/>
      <c r="QCH47" s="489"/>
      <c r="QCI47" s="489"/>
      <c r="QCJ47" s="489"/>
      <c r="QCK47" s="489"/>
      <c r="QCL47" s="489"/>
      <c r="QCM47" s="489"/>
      <c r="QCN47" s="489"/>
      <c r="QCO47" s="489"/>
      <c r="QCP47" s="489"/>
      <c r="QCQ47" s="489"/>
      <c r="QCR47" s="489"/>
      <c r="QCS47" s="489"/>
      <c r="QCT47" s="489"/>
      <c r="QCU47" s="489"/>
      <c r="QCV47" s="489"/>
      <c r="QCW47" s="489"/>
      <c r="QCX47" s="489"/>
      <c r="QCY47" s="489"/>
      <c r="QCZ47" s="489"/>
      <c r="QDA47" s="489"/>
      <c r="QDB47" s="489"/>
      <c r="QDC47" s="489"/>
      <c r="QDD47" s="489"/>
      <c r="QDE47" s="489"/>
      <c r="QDF47" s="489"/>
      <c r="QDG47" s="489"/>
      <c r="QDH47" s="489"/>
      <c r="QDI47" s="489"/>
      <c r="QDJ47" s="489"/>
      <c r="QDK47" s="489"/>
      <c r="QDL47" s="489"/>
      <c r="QDM47" s="489"/>
      <c r="QDN47" s="489"/>
      <c r="QDO47" s="489"/>
      <c r="QDP47" s="489"/>
      <c r="QDQ47" s="489"/>
      <c r="QDR47" s="489"/>
      <c r="QDS47" s="489"/>
      <c r="QDT47" s="489"/>
      <c r="QDU47" s="489"/>
      <c r="QDV47" s="489"/>
      <c r="QDW47" s="489"/>
      <c r="QDX47" s="489"/>
      <c r="QDY47" s="489"/>
      <c r="QDZ47" s="489"/>
      <c r="QEA47" s="489"/>
      <c r="QEB47" s="489"/>
      <c r="QEC47" s="489"/>
      <c r="QED47" s="489"/>
      <c r="QEE47" s="489"/>
      <c r="QEF47" s="489"/>
      <c r="QEG47" s="489"/>
      <c r="QEH47" s="489"/>
      <c r="QEI47" s="489"/>
      <c r="QEJ47" s="489"/>
      <c r="QEK47" s="489"/>
      <c r="QEL47" s="489"/>
      <c r="QEM47" s="489"/>
      <c r="QEN47" s="489"/>
      <c r="QEO47" s="489"/>
      <c r="QEP47" s="489"/>
      <c r="QEQ47" s="489"/>
      <c r="QER47" s="489"/>
      <c r="QES47" s="489"/>
      <c r="QET47" s="489"/>
      <c r="QEU47" s="489"/>
      <c r="QEV47" s="489"/>
      <c r="QEW47" s="489"/>
      <c r="QEX47" s="489"/>
      <c r="QEY47" s="489"/>
      <c r="QEZ47" s="489"/>
      <c r="QFA47" s="489"/>
      <c r="QFB47" s="489"/>
      <c r="QFC47" s="489"/>
      <c r="QFD47" s="489"/>
      <c r="QFE47" s="489"/>
      <c r="QFF47" s="489"/>
      <c r="QFG47" s="489"/>
      <c r="QFH47" s="489"/>
      <c r="QFI47" s="489"/>
      <c r="QFJ47" s="489"/>
      <c r="QFK47" s="489"/>
      <c r="QFL47" s="489"/>
      <c r="QFM47" s="489"/>
      <c r="QFN47" s="489"/>
      <c r="QFO47" s="489"/>
      <c r="QFP47" s="489"/>
      <c r="QFQ47" s="489"/>
      <c r="QFR47" s="489"/>
      <c r="QFS47" s="489"/>
      <c r="QFT47" s="489"/>
      <c r="QFU47" s="489"/>
      <c r="QFV47" s="489"/>
      <c r="QFW47" s="489"/>
      <c r="QFX47" s="489"/>
      <c r="QFY47" s="489"/>
      <c r="QFZ47" s="489"/>
      <c r="QGA47" s="489"/>
      <c r="QGB47" s="489"/>
      <c r="QGC47" s="489"/>
      <c r="QGD47" s="489"/>
      <c r="QGE47" s="489"/>
      <c r="QGF47" s="489"/>
      <c r="QGG47" s="489"/>
      <c r="QGH47" s="489"/>
      <c r="QGI47" s="489"/>
      <c r="QGJ47" s="489"/>
      <c r="QGK47" s="489"/>
      <c r="QGL47" s="489"/>
      <c r="QGM47" s="489"/>
      <c r="QGN47" s="489"/>
      <c r="QGO47" s="489"/>
      <c r="QGP47" s="489"/>
      <c r="QGQ47" s="489"/>
      <c r="QGR47" s="489"/>
      <c r="QGS47" s="489"/>
      <c r="QGT47" s="489"/>
      <c r="QGU47" s="489"/>
      <c r="QGV47" s="489"/>
      <c r="QGW47" s="489"/>
      <c r="QGX47" s="489"/>
      <c r="QGY47" s="489"/>
      <c r="QGZ47" s="489"/>
      <c r="QHA47" s="489"/>
      <c r="QHB47" s="489"/>
      <c r="QHC47" s="489"/>
      <c r="QHD47" s="489"/>
      <c r="QHE47" s="489"/>
      <c r="QHF47" s="489"/>
      <c r="QHG47" s="489"/>
      <c r="QHH47" s="489"/>
      <c r="QHI47" s="489"/>
      <c r="QHJ47" s="489"/>
      <c r="QHK47" s="489"/>
      <c r="QHL47" s="489"/>
      <c r="QHM47" s="489"/>
      <c r="QHN47" s="489"/>
      <c r="QHO47" s="489"/>
      <c r="QHP47" s="489"/>
      <c r="QHQ47" s="489"/>
      <c r="QHR47" s="489"/>
      <c r="QHS47" s="489"/>
      <c r="QHT47" s="489"/>
      <c r="QHU47" s="489"/>
      <c r="QHV47" s="489"/>
      <c r="QHW47" s="489"/>
      <c r="QHX47" s="489"/>
      <c r="QHY47" s="489"/>
      <c r="QHZ47" s="489"/>
      <c r="QIA47" s="489"/>
      <c r="QIB47" s="489"/>
      <c r="QIC47" s="489"/>
      <c r="QID47" s="489"/>
      <c r="QIE47" s="489"/>
      <c r="QIF47" s="489"/>
      <c r="QIG47" s="489"/>
      <c r="QIH47" s="489"/>
      <c r="QII47" s="489"/>
      <c r="QIJ47" s="489"/>
      <c r="QIK47" s="489"/>
      <c r="QIL47" s="489"/>
      <c r="QIM47" s="489"/>
      <c r="QIN47" s="489"/>
      <c r="QIO47" s="489"/>
      <c r="QIP47" s="489"/>
      <c r="QIQ47" s="489"/>
      <c r="QIR47" s="489"/>
      <c r="QIS47" s="489"/>
      <c r="QIT47" s="489"/>
      <c r="QIU47" s="489"/>
      <c r="QIV47" s="489"/>
      <c r="QIW47" s="489"/>
      <c r="QIX47" s="489"/>
      <c r="QIY47" s="489"/>
      <c r="QIZ47" s="489"/>
      <c r="QJA47" s="489"/>
      <c r="QJB47" s="489"/>
      <c r="QJC47" s="489"/>
      <c r="QJD47" s="489"/>
      <c r="QJE47" s="489"/>
      <c r="QJF47" s="489"/>
      <c r="QJG47" s="489"/>
      <c r="QJH47" s="489"/>
      <c r="QJI47" s="489"/>
      <c r="QJJ47" s="489"/>
      <c r="QJK47" s="489"/>
      <c r="QJL47" s="489"/>
      <c r="QJM47" s="489"/>
      <c r="QJN47" s="489"/>
      <c r="QJO47" s="489"/>
      <c r="QJP47" s="489"/>
      <c r="QJQ47" s="489"/>
      <c r="QJR47" s="489"/>
      <c r="QJS47" s="489"/>
      <c r="QJT47" s="489"/>
      <c r="QJU47" s="489"/>
      <c r="QJV47" s="489"/>
      <c r="QJW47" s="489"/>
      <c r="QJX47" s="489"/>
      <c r="QJY47" s="489"/>
      <c r="QJZ47" s="489"/>
      <c r="QKA47" s="489"/>
      <c r="QKB47" s="489"/>
      <c r="QKC47" s="489"/>
      <c r="QKD47" s="489"/>
      <c r="QKE47" s="489"/>
      <c r="QKF47" s="489"/>
      <c r="QKG47" s="489"/>
      <c r="QKH47" s="489"/>
      <c r="QKI47" s="489"/>
      <c r="QKJ47" s="489"/>
      <c r="QKK47" s="489"/>
      <c r="QKL47" s="489"/>
      <c r="QKM47" s="489"/>
      <c r="QKN47" s="489"/>
      <c r="QKO47" s="489"/>
      <c r="QKP47" s="489"/>
      <c r="QKQ47" s="489"/>
      <c r="QKR47" s="489"/>
      <c r="QKS47" s="489"/>
      <c r="QKT47" s="489"/>
      <c r="QKU47" s="489"/>
      <c r="QKV47" s="489"/>
      <c r="QKW47" s="489"/>
      <c r="QKX47" s="489"/>
      <c r="QKY47" s="489"/>
      <c r="QKZ47" s="489"/>
      <c r="QLA47" s="489"/>
      <c r="QLB47" s="489"/>
      <c r="QLC47" s="489"/>
      <c r="QLD47" s="489"/>
      <c r="QLE47" s="489"/>
      <c r="QLF47" s="489"/>
      <c r="QLG47" s="489"/>
      <c r="QLH47" s="489"/>
      <c r="QLI47" s="489"/>
      <c r="QLJ47" s="489"/>
      <c r="QLK47" s="489"/>
      <c r="QLL47" s="489"/>
      <c r="QLM47" s="489"/>
      <c r="QLN47" s="489"/>
      <c r="QLO47" s="489"/>
      <c r="QLP47" s="489"/>
      <c r="QLQ47" s="489"/>
      <c r="QLR47" s="489"/>
      <c r="QLS47" s="489"/>
      <c r="QLT47" s="489"/>
      <c r="QLU47" s="489"/>
      <c r="QLV47" s="489"/>
      <c r="QLW47" s="489"/>
      <c r="QLX47" s="489"/>
      <c r="QLY47" s="489"/>
      <c r="QLZ47" s="489"/>
      <c r="QMA47" s="489"/>
      <c r="QMB47" s="489"/>
      <c r="QMC47" s="489"/>
      <c r="QMD47" s="489"/>
      <c r="QME47" s="489"/>
      <c r="QMF47" s="489"/>
      <c r="QMG47" s="489"/>
      <c r="QMH47" s="489"/>
      <c r="QMI47" s="489"/>
      <c r="QMJ47" s="489"/>
      <c r="QMK47" s="489"/>
      <c r="QML47" s="489"/>
      <c r="QMM47" s="489"/>
      <c r="QMN47" s="489"/>
      <c r="QMO47" s="489"/>
      <c r="QMP47" s="489"/>
      <c r="QMQ47" s="489"/>
      <c r="QMR47" s="489"/>
      <c r="QMS47" s="489"/>
      <c r="QMT47" s="489"/>
      <c r="QMU47" s="489"/>
      <c r="QMV47" s="489"/>
      <c r="QMW47" s="489"/>
      <c r="QMX47" s="489"/>
      <c r="QMY47" s="489"/>
      <c r="QMZ47" s="489"/>
      <c r="QNA47" s="489"/>
      <c r="QNB47" s="489"/>
      <c r="QNC47" s="489"/>
      <c r="QND47" s="489"/>
      <c r="QNE47" s="489"/>
      <c r="QNF47" s="489"/>
      <c r="QNG47" s="489"/>
      <c r="QNH47" s="489"/>
      <c r="QNI47" s="489"/>
      <c r="QNJ47" s="489"/>
      <c r="QNK47" s="489"/>
      <c r="QNL47" s="489"/>
      <c r="QNM47" s="489"/>
      <c r="QNN47" s="489"/>
      <c r="QNO47" s="489"/>
      <c r="QNP47" s="489"/>
      <c r="QNQ47" s="489"/>
      <c r="QNR47" s="489"/>
      <c r="QNS47" s="489"/>
      <c r="QNT47" s="489"/>
      <c r="QNU47" s="489"/>
      <c r="QNV47" s="489"/>
      <c r="QNW47" s="489"/>
      <c r="QNX47" s="489"/>
      <c r="QNY47" s="489"/>
      <c r="QNZ47" s="489"/>
      <c r="QOA47" s="489"/>
      <c r="QOB47" s="489"/>
      <c r="QOC47" s="489"/>
      <c r="QOD47" s="489"/>
      <c r="QOE47" s="489"/>
      <c r="QOF47" s="489"/>
      <c r="QOG47" s="489"/>
      <c r="QOH47" s="489"/>
      <c r="QOI47" s="489"/>
      <c r="QOJ47" s="489"/>
      <c r="QOK47" s="489"/>
      <c r="QOL47" s="489"/>
      <c r="QOM47" s="489"/>
      <c r="QON47" s="489"/>
      <c r="QOO47" s="489"/>
      <c r="QOP47" s="489"/>
      <c r="QOQ47" s="489"/>
      <c r="QOR47" s="489"/>
      <c r="QOS47" s="489"/>
      <c r="QOT47" s="489"/>
      <c r="QOU47" s="489"/>
      <c r="QOV47" s="489"/>
      <c r="QOW47" s="489"/>
      <c r="QOX47" s="489"/>
      <c r="QOY47" s="489"/>
      <c r="QOZ47" s="489"/>
      <c r="QPA47" s="489"/>
      <c r="QPB47" s="489"/>
      <c r="QPC47" s="489"/>
      <c r="QPD47" s="489"/>
      <c r="QPE47" s="489"/>
      <c r="QPF47" s="489"/>
      <c r="QPG47" s="489"/>
      <c r="QPH47" s="489"/>
      <c r="QPI47" s="489"/>
      <c r="QPJ47" s="489"/>
      <c r="QPK47" s="489"/>
      <c r="QPL47" s="489"/>
      <c r="QPM47" s="489"/>
      <c r="QPN47" s="489"/>
      <c r="QPO47" s="489"/>
      <c r="QPP47" s="489"/>
      <c r="QPQ47" s="489"/>
      <c r="QPR47" s="489"/>
      <c r="QPS47" s="489"/>
      <c r="QPT47" s="489"/>
      <c r="QPU47" s="489"/>
      <c r="QPV47" s="489"/>
      <c r="QPW47" s="489"/>
      <c r="QPX47" s="489"/>
      <c r="QPY47" s="489"/>
      <c r="QPZ47" s="489"/>
      <c r="QQA47" s="489"/>
      <c r="QQB47" s="489"/>
      <c r="QQC47" s="489"/>
      <c r="QQD47" s="489"/>
      <c r="QQE47" s="489"/>
      <c r="QQF47" s="489"/>
      <c r="QQG47" s="489"/>
      <c r="QQH47" s="489"/>
      <c r="QQI47" s="489"/>
      <c r="QQJ47" s="489"/>
      <c r="QQK47" s="489"/>
      <c r="QQL47" s="489"/>
      <c r="QQM47" s="489"/>
      <c r="QQN47" s="489"/>
      <c r="QQO47" s="489"/>
      <c r="QQP47" s="489"/>
      <c r="QQQ47" s="489"/>
      <c r="QQR47" s="489"/>
      <c r="QQS47" s="489"/>
      <c r="QQT47" s="489"/>
      <c r="QQU47" s="489"/>
      <c r="QQV47" s="489"/>
      <c r="QQW47" s="489"/>
      <c r="QQX47" s="489"/>
      <c r="QQY47" s="489"/>
      <c r="QQZ47" s="489"/>
      <c r="QRA47" s="489"/>
      <c r="QRB47" s="489"/>
      <c r="QRC47" s="489"/>
      <c r="QRD47" s="489"/>
      <c r="QRE47" s="489"/>
      <c r="QRF47" s="489"/>
      <c r="QRG47" s="489"/>
      <c r="QRH47" s="489"/>
      <c r="QRI47" s="489"/>
      <c r="QRJ47" s="489"/>
      <c r="QRK47" s="489"/>
      <c r="QRL47" s="489"/>
      <c r="QRM47" s="489"/>
      <c r="QRN47" s="489"/>
      <c r="QRO47" s="489"/>
      <c r="QRP47" s="489"/>
      <c r="QRQ47" s="489"/>
      <c r="QRR47" s="489"/>
      <c r="QRS47" s="489"/>
      <c r="QRT47" s="489"/>
      <c r="QRU47" s="489"/>
      <c r="QRV47" s="489"/>
      <c r="QRW47" s="489"/>
      <c r="QRX47" s="489"/>
      <c r="QRY47" s="489"/>
      <c r="QRZ47" s="489"/>
      <c r="QSA47" s="489"/>
      <c r="QSB47" s="489"/>
      <c r="QSC47" s="489"/>
      <c r="QSD47" s="489"/>
      <c r="QSE47" s="489"/>
      <c r="QSF47" s="489"/>
      <c r="QSG47" s="489"/>
      <c r="QSH47" s="489"/>
      <c r="QSI47" s="489"/>
      <c r="QSJ47" s="489"/>
      <c r="QSK47" s="489"/>
      <c r="QSL47" s="489"/>
      <c r="QSM47" s="489"/>
      <c r="QSN47" s="489"/>
      <c r="QSO47" s="489"/>
      <c r="QSP47" s="489"/>
      <c r="QSQ47" s="489"/>
      <c r="QSR47" s="489"/>
      <c r="QSS47" s="489"/>
      <c r="QST47" s="489"/>
      <c r="QSU47" s="489"/>
      <c r="QSV47" s="489"/>
      <c r="QSW47" s="489"/>
      <c r="QSX47" s="489"/>
      <c r="QSY47" s="489"/>
      <c r="QSZ47" s="489"/>
      <c r="QTA47" s="489"/>
      <c r="QTB47" s="489"/>
      <c r="QTC47" s="489"/>
      <c r="QTD47" s="489"/>
      <c r="QTE47" s="489"/>
      <c r="QTF47" s="489"/>
      <c r="QTG47" s="489"/>
      <c r="QTH47" s="489"/>
      <c r="QTI47" s="489"/>
      <c r="QTJ47" s="489"/>
      <c r="QTK47" s="489"/>
      <c r="QTL47" s="489"/>
      <c r="QTM47" s="489"/>
      <c r="QTN47" s="489"/>
      <c r="QTO47" s="489"/>
      <c r="QTP47" s="489"/>
      <c r="QTQ47" s="489"/>
      <c r="QTR47" s="489"/>
      <c r="QTS47" s="489"/>
      <c r="QTT47" s="489"/>
      <c r="QTU47" s="489"/>
      <c r="QTV47" s="489"/>
      <c r="QTW47" s="489"/>
      <c r="QTX47" s="489"/>
      <c r="QTY47" s="489"/>
      <c r="QTZ47" s="489"/>
      <c r="QUA47" s="489"/>
      <c r="QUB47" s="489"/>
      <c r="QUC47" s="489"/>
      <c r="QUD47" s="489"/>
      <c r="QUE47" s="489"/>
      <c r="QUF47" s="489"/>
      <c r="QUG47" s="489"/>
      <c r="QUH47" s="489"/>
      <c r="QUI47" s="489"/>
      <c r="QUJ47" s="489"/>
      <c r="QUK47" s="489"/>
      <c r="QUL47" s="489"/>
      <c r="QUM47" s="489"/>
      <c r="QUN47" s="489"/>
      <c r="QUO47" s="489"/>
      <c r="QUP47" s="489"/>
      <c r="QUQ47" s="489"/>
      <c r="QUR47" s="489"/>
      <c r="QUS47" s="489"/>
      <c r="QUT47" s="489"/>
      <c r="QUU47" s="489"/>
      <c r="QUV47" s="489"/>
      <c r="QUW47" s="489"/>
      <c r="QUX47" s="489"/>
      <c r="QUY47" s="489"/>
      <c r="QUZ47" s="489"/>
      <c r="QVA47" s="489"/>
      <c r="QVB47" s="489"/>
      <c r="QVC47" s="489"/>
      <c r="QVD47" s="489"/>
      <c r="QVE47" s="489"/>
      <c r="QVF47" s="489"/>
      <c r="QVG47" s="489"/>
      <c r="QVH47" s="489"/>
      <c r="QVI47" s="489"/>
      <c r="QVJ47" s="489"/>
      <c r="QVK47" s="489"/>
      <c r="QVL47" s="489"/>
      <c r="QVM47" s="489"/>
      <c r="QVN47" s="489"/>
      <c r="QVO47" s="489"/>
      <c r="QVP47" s="489"/>
      <c r="QVQ47" s="489"/>
      <c r="QVR47" s="489"/>
      <c r="QVS47" s="489"/>
      <c r="QVT47" s="489"/>
      <c r="QVU47" s="489"/>
      <c r="QVV47" s="489"/>
      <c r="QVW47" s="489"/>
      <c r="QVX47" s="489"/>
      <c r="QVY47" s="489"/>
      <c r="QVZ47" s="489"/>
      <c r="QWA47" s="489"/>
      <c r="QWB47" s="489"/>
      <c r="QWC47" s="489"/>
      <c r="QWD47" s="489"/>
      <c r="QWE47" s="489"/>
      <c r="QWF47" s="489"/>
      <c r="QWG47" s="489"/>
      <c r="QWH47" s="489"/>
      <c r="QWI47" s="489"/>
      <c r="QWJ47" s="489"/>
      <c r="QWK47" s="489"/>
      <c r="QWL47" s="489"/>
      <c r="QWM47" s="489"/>
      <c r="QWN47" s="489"/>
      <c r="QWO47" s="489"/>
      <c r="QWP47" s="489"/>
      <c r="QWQ47" s="489"/>
      <c r="QWR47" s="489"/>
      <c r="QWS47" s="489"/>
      <c r="QWT47" s="489"/>
      <c r="QWU47" s="489"/>
      <c r="QWV47" s="489"/>
      <c r="QWW47" s="489"/>
      <c r="QWX47" s="489"/>
      <c r="QWY47" s="489"/>
      <c r="QWZ47" s="489"/>
      <c r="QXA47" s="489"/>
      <c r="QXB47" s="489"/>
      <c r="QXC47" s="489"/>
      <c r="QXD47" s="489"/>
      <c r="QXE47" s="489"/>
      <c r="QXF47" s="489"/>
      <c r="QXG47" s="489"/>
      <c r="QXH47" s="489"/>
      <c r="QXI47" s="489"/>
      <c r="QXJ47" s="489"/>
      <c r="QXK47" s="489"/>
      <c r="QXL47" s="489"/>
      <c r="QXM47" s="489"/>
      <c r="QXN47" s="489"/>
      <c r="QXO47" s="489"/>
      <c r="QXP47" s="489"/>
      <c r="QXQ47" s="489"/>
      <c r="QXR47" s="489"/>
      <c r="QXS47" s="489"/>
      <c r="QXT47" s="489"/>
      <c r="QXU47" s="489"/>
      <c r="QXV47" s="489"/>
      <c r="QXW47" s="489"/>
      <c r="QXX47" s="489"/>
      <c r="QXY47" s="489"/>
      <c r="QXZ47" s="489"/>
      <c r="QYA47" s="489"/>
      <c r="QYB47" s="489"/>
      <c r="QYC47" s="489"/>
      <c r="QYD47" s="489"/>
      <c r="QYE47" s="489"/>
      <c r="QYF47" s="489"/>
      <c r="QYG47" s="489"/>
      <c r="QYH47" s="489"/>
      <c r="QYI47" s="489"/>
      <c r="QYJ47" s="489"/>
      <c r="QYK47" s="489"/>
      <c r="QYL47" s="489"/>
      <c r="QYM47" s="489"/>
      <c r="QYN47" s="489"/>
      <c r="QYO47" s="489"/>
      <c r="QYP47" s="489"/>
      <c r="QYQ47" s="489"/>
      <c r="QYR47" s="489"/>
      <c r="QYS47" s="489"/>
      <c r="QYT47" s="489"/>
      <c r="QYU47" s="489"/>
      <c r="QYV47" s="489"/>
      <c r="QYW47" s="489"/>
      <c r="QYX47" s="489"/>
      <c r="QYY47" s="489"/>
      <c r="QYZ47" s="489"/>
      <c r="QZA47" s="489"/>
      <c r="QZB47" s="489"/>
      <c r="QZC47" s="489"/>
      <c r="QZD47" s="489"/>
      <c r="QZE47" s="489"/>
      <c r="QZF47" s="489"/>
      <c r="QZG47" s="489"/>
      <c r="QZH47" s="489"/>
      <c r="QZI47" s="489"/>
      <c r="QZJ47" s="489"/>
      <c r="QZK47" s="489"/>
      <c r="QZL47" s="489"/>
      <c r="QZM47" s="489"/>
      <c r="QZN47" s="489"/>
      <c r="QZO47" s="489"/>
      <c r="QZP47" s="489"/>
      <c r="QZQ47" s="489"/>
      <c r="QZR47" s="489"/>
      <c r="QZS47" s="489"/>
      <c r="QZT47" s="489"/>
      <c r="QZU47" s="489"/>
      <c r="QZV47" s="489"/>
      <c r="QZW47" s="489"/>
      <c r="QZX47" s="489"/>
      <c r="QZY47" s="489"/>
      <c r="QZZ47" s="489"/>
      <c r="RAA47" s="489"/>
      <c r="RAB47" s="489"/>
      <c r="RAC47" s="489"/>
      <c r="RAD47" s="489"/>
      <c r="RAE47" s="489"/>
      <c r="RAF47" s="489"/>
      <c r="RAG47" s="489"/>
      <c r="RAH47" s="489"/>
      <c r="RAI47" s="489"/>
      <c r="RAJ47" s="489"/>
      <c r="RAK47" s="489"/>
      <c r="RAL47" s="489"/>
      <c r="RAM47" s="489"/>
      <c r="RAN47" s="489"/>
      <c r="RAO47" s="489"/>
      <c r="RAP47" s="489"/>
      <c r="RAQ47" s="489"/>
      <c r="RAR47" s="489"/>
      <c r="RAS47" s="489"/>
      <c r="RAT47" s="489"/>
      <c r="RAU47" s="489"/>
      <c r="RAV47" s="489"/>
      <c r="RAW47" s="489"/>
      <c r="RAX47" s="489"/>
      <c r="RAY47" s="489"/>
      <c r="RAZ47" s="489"/>
      <c r="RBA47" s="489"/>
      <c r="RBB47" s="489"/>
      <c r="RBC47" s="489"/>
      <c r="RBD47" s="489"/>
      <c r="RBE47" s="489"/>
      <c r="RBF47" s="489"/>
      <c r="RBG47" s="489"/>
      <c r="RBH47" s="489"/>
      <c r="RBI47" s="489"/>
      <c r="RBJ47" s="489"/>
      <c r="RBK47" s="489"/>
      <c r="RBL47" s="489"/>
      <c r="RBM47" s="489"/>
      <c r="RBN47" s="489"/>
      <c r="RBO47" s="489"/>
      <c r="RBP47" s="489"/>
      <c r="RBQ47" s="489"/>
      <c r="RBR47" s="489"/>
      <c r="RBS47" s="489"/>
      <c r="RBT47" s="489"/>
      <c r="RBU47" s="489"/>
      <c r="RBV47" s="489"/>
      <c r="RBW47" s="489"/>
      <c r="RBX47" s="489"/>
      <c r="RBY47" s="489"/>
      <c r="RBZ47" s="489"/>
      <c r="RCA47" s="489"/>
      <c r="RCB47" s="489"/>
      <c r="RCC47" s="489"/>
      <c r="RCD47" s="489"/>
      <c r="RCE47" s="489"/>
      <c r="RCF47" s="489"/>
      <c r="RCG47" s="489"/>
      <c r="RCH47" s="489"/>
      <c r="RCI47" s="489"/>
      <c r="RCJ47" s="489"/>
      <c r="RCK47" s="489"/>
      <c r="RCL47" s="489"/>
      <c r="RCM47" s="489"/>
      <c r="RCN47" s="489"/>
      <c r="RCO47" s="489"/>
      <c r="RCP47" s="489"/>
      <c r="RCQ47" s="489"/>
      <c r="RCR47" s="489"/>
      <c r="RCS47" s="489"/>
      <c r="RCT47" s="489"/>
      <c r="RCU47" s="489"/>
      <c r="RCV47" s="489"/>
      <c r="RCW47" s="489"/>
      <c r="RCX47" s="489"/>
      <c r="RCY47" s="489"/>
      <c r="RCZ47" s="489"/>
      <c r="RDA47" s="489"/>
      <c r="RDB47" s="489"/>
      <c r="RDC47" s="489"/>
      <c r="RDD47" s="489"/>
      <c r="RDE47" s="489"/>
      <c r="RDF47" s="489"/>
      <c r="RDG47" s="489"/>
      <c r="RDH47" s="489"/>
      <c r="RDI47" s="489"/>
      <c r="RDJ47" s="489"/>
      <c r="RDK47" s="489"/>
      <c r="RDL47" s="489"/>
      <c r="RDM47" s="489"/>
      <c r="RDN47" s="489"/>
      <c r="RDO47" s="489"/>
      <c r="RDP47" s="489"/>
      <c r="RDQ47" s="489"/>
      <c r="RDR47" s="489"/>
      <c r="RDS47" s="489"/>
      <c r="RDT47" s="489"/>
      <c r="RDU47" s="489"/>
      <c r="RDV47" s="489"/>
      <c r="RDW47" s="489"/>
      <c r="RDX47" s="489"/>
      <c r="RDY47" s="489"/>
      <c r="RDZ47" s="489"/>
      <c r="REA47" s="489"/>
      <c r="REB47" s="489"/>
      <c r="REC47" s="489"/>
      <c r="RED47" s="489"/>
      <c r="REE47" s="489"/>
      <c r="REF47" s="489"/>
      <c r="REG47" s="489"/>
      <c r="REH47" s="489"/>
      <c r="REI47" s="489"/>
      <c r="REJ47" s="489"/>
      <c r="REK47" s="489"/>
      <c r="REL47" s="489"/>
      <c r="REM47" s="489"/>
      <c r="REN47" s="489"/>
      <c r="REO47" s="489"/>
      <c r="REP47" s="489"/>
      <c r="REQ47" s="489"/>
      <c r="RER47" s="489"/>
      <c r="RES47" s="489"/>
      <c r="RET47" s="489"/>
      <c r="REU47" s="489"/>
      <c r="REV47" s="489"/>
      <c r="REW47" s="489"/>
      <c r="REX47" s="489"/>
      <c r="REY47" s="489"/>
      <c r="REZ47" s="489"/>
      <c r="RFA47" s="489"/>
      <c r="RFB47" s="489"/>
      <c r="RFC47" s="489"/>
      <c r="RFD47" s="489"/>
      <c r="RFE47" s="489"/>
      <c r="RFF47" s="489"/>
      <c r="RFG47" s="489"/>
      <c r="RFH47" s="489"/>
      <c r="RFI47" s="489"/>
      <c r="RFJ47" s="489"/>
      <c r="RFK47" s="489"/>
      <c r="RFL47" s="489"/>
      <c r="RFM47" s="489"/>
      <c r="RFN47" s="489"/>
      <c r="RFO47" s="489"/>
      <c r="RFP47" s="489"/>
      <c r="RFQ47" s="489"/>
      <c r="RFR47" s="489"/>
      <c r="RFS47" s="489"/>
      <c r="RFT47" s="489"/>
      <c r="RFU47" s="489"/>
      <c r="RFV47" s="489"/>
      <c r="RFW47" s="489"/>
      <c r="RFX47" s="489"/>
      <c r="RFY47" s="489"/>
      <c r="RFZ47" s="489"/>
      <c r="RGA47" s="489"/>
      <c r="RGB47" s="489"/>
      <c r="RGC47" s="489"/>
      <c r="RGD47" s="489"/>
      <c r="RGE47" s="489"/>
      <c r="RGF47" s="489"/>
      <c r="RGG47" s="489"/>
      <c r="RGH47" s="489"/>
      <c r="RGI47" s="489"/>
      <c r="RGJ47" s="489"/>
      <c r="RGK47" s="489"/>
      <c r="RGL47" s="489"/>
      <c r="RGM47" s="489"/>
      <c r="RGN47" s="489"/>
      <c r="RGO47" s="489"/>
      <c r="RGP47" s="489"/>
      <c r="RGQ47" s="489"/>
      <c r="RGR47" s="489"/>
      <c r="RGS47" s="489"/>
      <c r="RGT47" s="489"/>
      <c r="RGU47" s="489"/>
      <c r="RGV47" s="489"/>
      <c r="RGW47" s="489"/>
      <c r="RGX47" s="489"/>
      <c r="RGY47" s="489"/>
      <c r="RGZ47" s="489"/>
      <c r="RHA47" s="489"/>
      <c r="RHB47" s="489"/>
      <c r="RHC47" s="489"/>
      <c r="RHD47" s="489"/>
      <c r="RHE47" s="489"/>
      <c r="RHF47" s="489"/>
      <c r="RHG47" s="489"/>
      <c r="RHH47" s="489"/>
      <c r="RHI47" s="489"/>
      <c r="RHJ47" s="489"/>
      <c r="RHK47" s="489"/>
      <c r="RHL47" s="489"/>
      <c r="RHM47" s="489"/>
      <c r="RHN47" s="489"/>
      <c r="RHO47" s="489"/>
      <c r="RHP47" s="489"/>
      <c r="RHQ47" s="489"/>
      <c r="RHR47" s="489"/>
      <c r="RHS47" s="489"/>
      <c r="RHT47" s="489"/>
      <c r="RHU47" s="489"/>
      <c r="RHV47" s="489"/>
      <c r="RHW47" s="489"/>
      <c r="RHX47" s="489"/>
      <c r="RHY47" s="489"/>
      <c r="RHZ47" s="489"/>
      <c r="RIA47" s="489"/>
      <c r="RIB47" s="489"/>
      <c r="RIC47" s="489"/>
      <c r="RID47" s="489"/>
      <c r="RIE47" s="489"/>
      <c r="RIF47" s="489"/>
      <c r="RIG47" s="489"/>
      <c r="RIH47" s="489"/>
      <c r="RII47" s="489"/>
      <c r="RIJ47" s="489"/>
      <c r="RIK47" s="489"/>
      <c r="RIL47" s="489"/>
      <c r="RIM47" s="489"/>
      <c r="RIN47" s="489"/>
      <c r="RIO47" s="489"/>
      <c r="RIP47" s="489"/>
      <c r="RIQ47" s="489"/>
      <c r="RIR47" s="489"/>
      <c r="RIS47" s="489"/>
      <c r="RIT47" s="489"/>
      <c r="RIU47" s="489"/>
      <c r="RIV47" s="489"/>
      <c r="RIW47" s="489"/>
      <c r="RIX47" s="489"/>
      <c r="RIY47" s="489"/>
      <c r="RIZ47" s="489"/>
      <c r="RJA47" s="489"/>
      <c r="RJB47" s="489"/>
      <c r="RJC47" s="489"/>
      <c r="RJD47" s="489"/>
      <c r="RJE47" s="489"/>
      <c r="RJF47" s="489"/>
      <c r="RJG47" s="489"/>
      <c r="RJH47" s="489"/>
      <c r="RJI47" s="489"/>
      <c r="RJJ47" s="489"/>
      <c r="RJK47" s="489"/>
      <c r="RJL47" s="489"/>
      <c r="RJM47" s="489"/>
      <c r="RJN47" s="489"/>
      <c r="RJO47" s="489"/>
      <c r="RJP47" s="489"/>
      <c r="RJQ47" s="489"/>
      <c r="RJR47" s="489"/>
      <c r="RJS47" s="489"/>
      <c r="RJT47" s="489"/>
      <c r="RJU47" s="489"/>
      <c r="RJV47" s="489"/>
      <c r="RJW47" s="489"/>
      <c r="RJX47" s="489"/>
      <c r="RJY47" s="489"/>
      <c r="RJZ47" s="489"/>
      <c r="RKA47" s="489"/>
      <c r="RKB47" s="489"/>
      <c r="RKC47" s="489"/>
      <c r="RKD47" s="489"/>
      <c r="RKE47" s="489"/>
      <c r="RKF47" s="489"/>
      <c r="RKG47" s="489"/>
      <c r="RKH47" s="489"/>
      <c r="RKI47" s="489"/>
      <c r="RKJ47" s="489"/>
      <c r="RKK47" s="489"/>
      <c r="RKL47" s="489"/>
      <c r="RKM47" s="489"/>
      <c r="RKN47" s="489"/>
      <c r="RKO47" s="489"/>
      <c r="RKP47" s="489"/>
      <c r="RKQ47" s="489"/>
      <c r="RKR47" s="489"/>
      <c r="RKS47" s="489"/>
      <c r="RKT47" s="489"/>
      <c r="RKU47" s="489"/>
      <c r="RKV47" s="489"/>
      <c r="RKW47" s="489"/>
      <c r="RKX47" s="489"/>
      <c r="RKY47" s="489"/>
      <c r="RKZ47" s="489"/>
      <c r="RLA47" s="489"/>
      <c r="RLB47" s="489"/>
      <c r="RLC47" s="489"/>
      <c r="RLD47" s="489"/>
      <c r="RLE47" s="489"/>
      <c r="RLF47" s="489"/>
      <c r="RLG47" s="489"/>
      <c r="RLH47" s="489"/>
      <c r="RLI47" s="489"/>
      <c r="RLJ47" s="489"/>
      <c r="RLK47" s="489"/>
      <c r="RLL47" s="489"/>
      <c r="RLM47" s="489"/>
      <c r="RLN47" s="489"/>
      <c r="RLO47" s="489"/>
      <c r="RLP47" s="489"/>
      <c r="RLQ47" s="489"/>
      <c r="RLR47" s="489"/>
      <c r="RLS47" s="489"/>
      <c r="RLT47" s="489"/>
      <c r="RLU47" s="489"/>
      <c r="RLV47" s="489"/>
      <c r="RLW47" s="489"/>
      <c r="RLX47" s="489"/>
      <c r="RLY47" s="489"/>
      <c r="RLZ47" s="489"/>
      <c r="RMA47" s="489"/>
      <c r="RMB47" s="489"/>
      <c r="RMC47" s="489"/>
      <c r="RMD47" s="489"/>
      <c r="RME47" s="489"/>
      <c r="RMF47" s="489"/>
      <c r="RMG47" s="489"/>
      <c r="RMH47" s="489"/>
      <c r="RMI47" s="489"/>
      <c r="RMJ47" s="489"/>
      <c r="RMK47" s="489"/>
      <c r="RML47" s="489"/>
      <c r="RMM47" s="489"/>
      <c r="RMN47" s="489"/>
      <c r="RMO47" s="489"/>
      <c r="RMP47" s="489"/>
      <c r="RMQ47" s="489"/>
      <c r="RMR47" s="489"/>
      <c r="RMS47" s="489"/>
      <c r="RMT47" s="489"/>
      <c r="RMU47" s="489"/>
      <c r="RMV47" s="489"/>
      <c r="RMW47" s="489"/>
      <c r="RMX47" s="489"/>
      <c r="RMY47" s="489"/>
      <c r="RMZ47" s="489"/>
      <c r="RNA47" s="489"/>
      <c r="RNB47" s="489"/>
      <c r="RNC47" s="489"/>
      <c r="RND47" s="489"/>
      <c r="RNE47" s="489"/>
      <c r="RNF47" s="489"/>
      <c r="RNG47" s="489"/>
      <c r="RNH47" s="489"/>
      <c r="RNI47" s="489"/>
      <c r="RNJ47" s="489"/>
      <c r="RNK47" s="489"/>
      <c r="RNL47" s="489"/>
      <c r="RNM47" s="489"/>
      <c r="RNN47" s="489"/>
      <c r="RNO47" s="489"/>
      <c r="RNP47" s="489"/>
      <c r="RNQ47" s="489"/>
      <c r="RNR47" s="489"/>
      <c r="RNS47" s="489"/>
      <c r="RNT47" s="489"/>
      <c r="RNU47" s="489"/>
      <c r="RNV47" s="489"/>
      <c r="RNW47" s="489"/>
      <c r="RNX47" s="489"/>
      <c r="RNY47" s="489"/>
      <c r="RNZ47" s="489"/>
      <c r="ROA47" s="489"/>
      <c r="ROB47" s="489"/>
      <c r="ROC47" s="489"/>
      <c r="ROD47" s="489"/>
      <c r="ROE47" s="489"/>
      <c r="ROF47" s="489"/>
      <c r="ROG47" s="489"/>
      <c r="ROH47" s="489"/>
      <c r="ROI47" s="489"/>
      <c r="ROJ47" s="489"/>
      <c r="ROK47" s="489"/>
      <c r="ROL47" s="489"/>
      <c r="ROM47" s="489"/>
      <c r="RON47" s="489"/>
      <c r="ROO47" s="489"/>
      <c r="ROP47" s="489"/>
      <c r="ROQ47" s="489"/>
      <c r="ROR47" s="489"/>
      <c r="ROS47" s="489"/>
      <c r="ROT47" s="489"/>
      <c r="ROU47" s="489"/>
      <c r="ROV47" s="489"/>
      <c r="ROW47" s="489"/>
      <c r="ROX47" s="489"/>
      <c r="ROY47" s="489"/>
      <c r="ROZ47" s="489"/>
      <c r="RPA47" s="489"/>
      <c r="RPB47" s="489"/>
      <c r="RPC47" s="489"/>
      <c r="RPD47" s="489"/>
      <c r="RPE47" s="489"/>
      <c r="RPF47" s="489"/>
      <c r="RPG47" s="489"/>
      <c r="RPH47" s="489"/>
      <c r="RPI47" s="489"/>
      <c r="RPJ47" s="489"/>
      <c r="RPK47" s="489"/>
      <c r="RPL47" s="489"/>
      <c r="RPM47" s="489"/>
      <c r="RPN47" s="489"/>
      <c r="RPO47" s="489"/>
      <c r="RPP47" s="489"/>
      <c r="RPQ47" s="489"/>
      <c r="RPR47" s="489"/>
      <c r="RPS47" s="489"/>
      <c r="RPT47" s="489"/>
      <c r="RPU47" s="489"/>
      <c r="RPV47" s="489"/>
      <c r="RPW47" s="489"/>
      <c r="RPX47" s="489"/>
      <c r="RPY47" s="489"/>
      <c r="RPZ47" s="489"/>
      <c r="RQA47" s="489"/>
      <c r="RQB47" s="489"/>
      <c r="RQC47" s="489"/>
      <c r="RQD47" s="489"/>
      <c r="RQE47" s="489"/>
      <c r="RQF47" s="489"/>
      <c r="RQG47" s="489"/>
      <c r="RQH47" s="489"/>
      <c r="RQI47" s="489"/>
      <c r="RQJ47" s="489"/>
      <c r="RQK47" s="489"/>
      <c r="RQL47" s="489"/>
      <c r="RQM47" s="489"/>
      <c r="RQN47" s="489"/>
      <c r="RQO47" s="489"/>
      <c r="RQP47" s="489"/>
      <c r="RQQ47" s="489"/>
      <c r="RQR47" s="489"/>
      <c r="RQS47" s="489"/>
      <c r="RQT47" s="489"/>
      <c r="RQU47" s="489"/>
      <c r="RQV47" s="489"/>
      <c r="RQW47" s="489"/>
      <c r="RQX47" s="489"/>
      <c r="RQY47" s="489"/>
      <c r="RQZ47" s="489"/>
      <c r="RRA47" s="489"/>
      <c r="RRB47" s="489"/>
      <c r="RRC47" s="489"/>
      <c r="RRD47" s="489"/>
      <c r="RRE47" s="489"/>
      <c r="RRF47" s="489"/>
      <c r="RRG47" s="489"/>
      <c r="RRH47" s="489"/>
      <c r="RRI47" s="489"/>
      <c r="RRJ47" s="489"/>
      <c r="RRK47" s="489"/>
      <c r="RRL47" s="489"/>
      <c r="RRM47" s="489"/>
      <c r="RRN47" s="489"/>
      <c r="RRO47" s="489"/>
      <c r="RRP47" s="489"/>
      <c r="RRQ47" s="489"/>
      <c r="RRR47" s="489"/>
      <c r="RRS47" s="489"/>
      <c r="RRT47" s="489"/>
      <c r="RRU47" s="489"/>
      <c r="RRV47" s="489"/>
      <c r="RRW47" s="489"/>
      <c r="RRX47" s="489"/>
      <c r="RRY47" s="489"/>
      <c r="RRZ47" s="489"/>
      <c r="RSA47" s="489"/>
      <c r="RSB47" s="489"/>
      <c r="RSC47" s="489"/>
      <c r="RSD47" s="489"/>
      <c r="RSE47" s="489"/>
      <c r="RSF47" s="489"/>
      <c r="RSG47" s="489"/>
      <c r="RSH47" s="489"/>
      <c r="RSI47" s="489"/>
      <c r="RSJ47" s="489"/>
      <c r="RSK47" s="489"/>
      <c r="RSL47" s="489"/>
      <c r="RSM47" s="489"/>
      <c r="RSN47" s="489"/>
      <c r="RSO47" s="489"/>
      <c r="RSP47" s="489"/>
      <c r="RSQ47" s="489"/>
      <c r="RSR47" s="489"/>
      <c r="RSS47" s="489"/>
      <c r="RST47" s="489"/>
      <c r="RSU47" s="489"/>
      <c r="RSV47" s="489"/>
      <c r="RSW47" s="489"/>
      <c r="RSX47" s="489"/>
      <c r="RSY47" s="489"/>
      <c r="RSZ47" s="489"/>
      <c r="RTA47" s="489"/>
      <c r="RTB47" s="489"/>
      <c r="RTC47" s="489"/>
      <c r="RTD47" s="489"/>
      <c r="RTE47" s="489"/>
      <c r="RTF47" s="489"/>
      <c r="RTG47" s="489"/>
      <c r="RTH47" s="489"/>
      <c r="RTI47" s="489"/>
      <c r="RTJ47" s="489"/>
      <c r="RTK47" s="489"/>
      <c r="RTL47" s="489"/>
      <c r="RTM47" s="489"/>
      <c r="RTN47" s="489"/>
      <c r="RTO47" s="489"/>
      <c r="RTP47" s="489"/>
      <c r="RTQ47" s="489"/>
      <c r="RTR47" s="489"/>
      <c r="RTS47" s="489"/>
      <c r="RTT47" s="489"/>
      <c r="RTU47" s="489"/>
      <c r="RTV47" s="489"/>
      <c r="RTW47" s="489"/>
      <c r="RTX47" s="489"/>
      <c r="RTY47" s="489"/>
      <c r="RTZ47" s="489"/>
      <c r="RUA47" s="489"/>
      <c r="RUB47" s="489"/>
      <c r="RUC47" s="489"/>
      <c r="RUD47" s="489"/>
      <c r="RUE47" s="489"/>
      <c r="RUF47" s="489"/>
      <c r="RUG47" s="489"/>
      <c r="RUH47" s="489"/>
      <c r="RUI47" s="489"/>
      <c r="RUJ47" s="489"/>
      <c r="RUK47" s="489"/>
      <c r="RUL47" s="489"/>
      <c r="RUM47" s="489"/>
      <c r="RUN47" s="489"/>
      <c r="RUO47" s="489"/>
      <c r="RUP47" s="489"/>
      <c r="RUQ47" s="489"/>
      <c r="RUR47" s="489"/>
      <c r="RUS47" s="489"/>
      <c r="RUT47" s="489"/>
      <c r="RUU47" s="489"/>
      <c r="RUV47" s="489"/>
      <c r="RUW47" s="489"/>
      <c r="RUX47" s="489"/>
      <c r="RUY47" s="489"/>
      <c r="RUZ47" s="489"/>
      <c r="RVA47" s="489"/>
      <c r="RVB47" s="489"/>
      <c r="RVC47" s="489"/>
      <c r="RVD47" s="489"/>
      <c r="RVE47" s="489"/>
      <c r="RVF47" s="489"/>
      <c r="RVG47" s="489"/>
      <c r="RVH47" s="489"/>
      <c r="RVI47" s="489"/>
      <c r="RVJ47" s="489"/>
      <c r="RVK47" s="489"/>
      <c r="RVL47" s="489"/>
      <c r="RVM47" s="489"/>
      <c r="RVN47" s="489"/>
      <c r="RVO47" s="489"/>
      <c r="RVP47" s="489"/>
      <c r="RVQ47" s="489"/>
      <c r="RVR47" s="489"/>
      <c r="RVS47" s="489"/>
      <c r="RVT47" s="489"/>
      <c r="RVU47" s="489"/>
      <c r="RVV47" s="489"/>
      <c r="RVW47" s="489"/>
      <c r="RVX47" s="489"/>
      <c r="RVY47" s="489"/>
      <c r="RVZ47" s="489"/>
      <c r="RWA47" s="489"/>
      <c r="RWB47" s="489"/>
      <c r="RWC47" s="489"/>
      <c r="RWD47" s="489"/>
      <c r="RWE47" s="489"/>
      <c r="RWF47" s="489"/>
      <c r="RWG47" s="489"/>
      <c r="RWH47" s="489"/>
      <c r="RWI47" s="489"/>
      <c r="RWJ47" s="489"/>
      <c r="RWK47" s="489"/>
      <c r="RWL47" s="489"/>
      <c r="RWM47" s="489"/>
      <c r="RWN47" s="489"/>
      <c r="RWO47" s="489"/>
      <c r="RWP47" s="489"/>
      <c r="RWQ47" s="489"/>
      <c r="RWR47" s="489"/>
      <c r="RWS47" s="489"/>
      <c r="RWT47" s="489"/>
      <c r="RWU47" s="489"/>
      <c r="RWV47" s="489"/>
      <c r="RWW47" s="489"/>
      <c r="RWX47" s="489"/>
      <c r="RWY47" s="489"/>
      <c r="RWZ47" s="489"/>
      <c r="RXA47" s="489"/>
      <c r="RXB47" s="489"/>
      <c r="RXC47" s="489"/>
      <c r="RXD47" s="489"/>
      <c r="RXE47" s="489"/>
      <c r="RXF47" s="489"/>
      <c r="RXG47" s="489"/>
      <c r="RXH47" s="489"/>
      <c r="RXI47" s="489"/>
      <c r="RXJ47" s="489"/>
      <c r="RXK47" s="489"/>
      <c r="RXL47" s="489"/>
      <c r="RXM47" s="489"/>
      <c r="RXN47" s="489"/>
      <c r="RXO47" s="489"/>
      <c r="RXP47" s="489"/>
      <c r="RXQ47" s="489"/>
      <c r="RXR47" s="489"/>
      <c r="RXS47" s="489"/>
      <c r="RXT47" s="489"/>
      <c r="RXU47" s="489"/>
      <c r="RXV47" s="489"/>
      <c r="RXW47" s="489"/>
      <c r="RXX47" s="489"/>
      <c r="RXY47" s="489"/>
      <c r="RXZ47" s="489"/>
      <c r="RYA47" s="489"/>
      <c r="RYB47" s="489"/>
      <c r="RYC47" s="489"/>
      <c r="RYD47" s="489"/>
      <c r="RYE47" s="489"/>
      <c r="RYF47" s="489"/>
      <c r="RYG47" s="489"/>
      <c r="RYH47" s="489"/>
      <c r="RYI47" s="489"/>
      <c r="RYJ47" s="489"/>
      <c r="RYK47" s="489"/>
      <c r="RYL47" s="489"/>
      <c r="RYM47" s="489"/>
      <c r="RYN47" s="489"/>
      <c r="RYO47" s="489"/>
      <c r="RYP47" s="489"/>
      <c r="RYQ47" s="489"/>
      <c r="RYR47" s="489"/>
      <c r="RYS47" s="489"/>
      <c r="RYT47" s="489"/>
      <c r="RYU47" s="489"/>
      <c r="RYV47" s="489"/>
      <c r="RYW47" s="489"/>
      <c r="RYX47" s="489"/>
      <c r="RYY47" s="489"/>
      <c r="RYZ47" s="489"/>
      <c r="RZA47" s="489"/>
      <c r="RZB47" s="489"/>
      <c r="RZC47" s="489"/>
      <c r="RZD47" s="489"/>
      <c r="RZE47" s="489"/>
      <c r="RZF47" s="489"/>
      <c r="RZG47" s="489"/>
      <c r="RZH47" s="489"/>
      <c r="RZI47" s="489"/>
      <c r="RZJ47" s="489"/>
      <c r="RZK47" s="489"/>
      <c r="RZL47" s="489"/>
      <c r="RZM47" s="489"/>
      <c r="RZN47" s="489"/>
      <c r="RZO47" s="489"/>
      <c r="RZP47" s="489"/>
      <c r="RZQ47" s="489"/>
      <c r="RZR47" s="489"/>
      <c r="RZS47" s="489"/>
      <c r="RZT47" s="489"/>
      <c r="RZU47" s="489"/>
      <c r="RZV47" s="489"/>
      <c r="RZW47" s="489"/>
      <c r="RZX47" s="489"/>
      <c r="RZY47" s="489"/>
      <c r="RZZ47" s="489"/>
      <c r="SAA47" s="489"/>
      <c r="SAB47" s="489"/>
      <c r="SAC47" s="489"/>
      <c r="SAD47" s="489"/>
      <c r="SAE47" s="489"/>
      <c r="SAF47" s="489"/>
      <c r="SAG47" s="489"/>
      <c r="SAH47" s="489"/>
      <c r="SAI47" s="489"/>
      <c r="SAJ47" s="489"/>
      <c r="SAK47" s="489"/>
      <c r="SAL47" s="489"/>
      <c r="SAM47" s="489"/>
      <c r="SAN47" s="489"/>
      <c r="SAO47" s="489"/>
      <c r="SAP47" s="489"/>
      <c r="SAQ47" s="489"/>
      <c r="SAR47" s="489"/>
      <c r="SAS47" s="489"/>
      <c r="SAT47" s="489"/>
      <c r="SAU47" s="489"/>
      <c r="SAV47" s="489"/>
      <c r="SAW47" s="489"/>
      <c r="SAX47" s="489"/>
      <c r="SAY47" s="489"/>
      <c r="SAZ47" s="489"/>
      <c r="SBA47" s="489"/>
      <c r="SBB47" s="489"/>
      <c r="SBC47" s="489"/>
      <c r="SBD47" s="489"/>
      <c r="SBE47" s="489"/>
      <c r="SBF47" s="489"/>
      <c r="SBG47" s="489"/>
      <c r="SBH47" s="489"/>
      <c r="SBI47" s="489"/>
      <c r="SBJ47" s="489"/>
      <c r="SBK47" s="489"/>
      <c r="SBL47" s="489"/>
      <c r="SBM47" s="489"/>
      <c r="SBN47" s="489"/>
      <c r="SBO47" s="489"/>
      <c r="SBP47" s="489"/>
      <c r="SBQ47" s="489"/>
      <c r="SBR47" s="489"/>
      <c r="SBS47" s="489"/>
      <c r="SBT47" s="489"/>
      <c r="SBU47" s="489"/>
      <c r="SBV47" s="489"/>
      <c r="SBW47" s="489"/>
      <c r="SBX47" s="489"/>
      <c r="SBY47" s="489"/>
      <c r="SBZ47" s="489"/>
      <c r="SCA47" s="489"/>
      <c r="SCB47" s="489"/>
      <c r="SCC47" s="489"/>
      <c r="SCD47" s="489"/>
      <c r="SCE47" s="489"/>
      <c r="SCF47" s="489"/>
      <c r="SCG47" s="489"/>
      <c r="SCH47" s="489"/>
      <c r="SCI47" s="489"/>
      <c r="SCJ47" s="489"/>
      <c r="SCK47" s="489"/>
      <c r="SCL47" s="489"/>
      <c r="SCM47" s="489"/>
      <c r="SCN47" s="489"/>
      <c r="SCO47" s="489"/>
      <c r="SCP47" s="489"/>
      <c r="SCQ47" s="489"/>
      <c r="SCR47" s="489"/>
      <c r="SCS47" s="489"/>
      <c r="SCT47" s="489"/>
      <c r="SCU47" s="489"/>
      <c r="SCV47" s="489"/>
      <c r="SCW47" s="489"/>
      <c r="SCX47" s="489"/>
      <c r="SCY47" s="489"/>
      <c r="SCZ47" s="489"/>
      <c r="SDA47" s="489"/>
      <c r="SDB47" s="489"/>
      <c r="SDC47" s="489"/>
      <c r="SDD47" s="489"/>
      <c r="SDE47" s="489"/>
      <c r="SDF47" s="489"/>
      <c r="SDG47" s="489"/>
      <c r="SDH47" s="489"/>
      <c r="SDI47" s="489"/>
      <c r="SDJ47" s="489"/>
      <c r="SDK47" s="489"/>
      <c r="SDL47" s="489"/>
      <c r="SDM47" s="489"/>
      <c r="SDN47" s="489"/>
      <c r="SDO47" s="489"/>
      <c r="SDP47" s="489"/>
      <c r="SDQ47" s="489"/>
      <c r="SDR47" s="489"/>
      <c r="SDS47" s="489"/>
      <c r="SDT47" s="489"/>
      <c r="SDU47" s="489"/>
      <c r="SDV47" s="489"/>
      <c r="SDW47" s="489"/>
      <c r="SDX47" s="489"/>
      <c r="SDY47" s="489"/>
      <c r="SDZ47" s="489"/>
      <c r="SEA47" s="489"/>
      <c r="SEB47" s="489"/>
      <c r="SEC47" s="489"/>
      <c r="SED47" s="489"/>
      <c r="SEE47" s="489"/>
      <c r="SEF47" s="489"/>
      <c r="SEG47" s="489"/>
      <c r="SEH47" s="489"/>
      <c r="SEI47" s="489"/>
      <c r="SEJ47" s="489"/>
      <c r="SEK47" s="489"/>
      <c r="SEL47" s="489"/>
      <c r="SEM47" s="489"/>
      <c r="SEN47" s="489"/>
      <c r="SEO47" s="489"/>
      <c r="SEP47" s="489"/>
      <c r="SEQ47" s="489"/>
      <c r="SER47" s="489"/>
      <c r="SES47" s="489"/>
      <c r="SET47" s="489"/>
      <c r="SEU47" s="489"/>
      <c r="SEV47" s="489"/>
      <c r="SEW47" s="489"/>
      <c r="SEX47" s="489"/>
      <c r="SEY47" s="489"/>
      <c r="SEZ47" s="489"/>
      <c r="SFA47" s="489"/>
      <c r="SFB47" s="489"/>
      <c r="SFC47" s="489"/>
      <c r="SFD47" s="489"/>
      <c r="SFE47" s="489"/>
      <c r="SFF47" s="489"/>
      <c r="SFG47" s="489"/>
      <c r="SFH47" s="489"/>
      <c r="SFI47" s="489"/>
      <c r="SFJ47" s="489"/>
      <c r="SFK47" s="489"/>
      <c r="SFL47" s="489"/>
      <c r="SFM47" s="489"/>
      <c r="SFN47" s="489"/>
      <c r="SFO47" s="489"/>
      <c r="SFP47" s="489"/>
      <c r="SFQ47" s="489"/>
      <c r="SFR47" s="489"/>
      <c r="SFS47" s="489"/>
      <c r="SFT47" s="489"/>
      <c r="SFU47" s="489"/>
      <c r="SFV47" s="489"/>
      <c r="SFW47" s="489"/>
      <c r="SFX47" s="489"/>
      <c r="SFY47" s="489"/>
      <c r="SFZ47" s="489"/>
      <c r="SGA47" s="489"/>
      <c r="SGB47" s="489"/>
      <c r="SGC47" s="489"/>
      <c r="SGD47" s="489"/>
      <c r="SGE47" s="489"/>
      <c r="SGF47" s="489"/>
      <c r="SGG47" s="489"/>
      <c r="SGH47" s="489"/>
      <c r="SGI47" s="489"/>
      <c r="SGJ47" s="489"/>
      <c r="SGK47" s="489"/>
      <c r="SGL47" s="489"/>
      <c r="SGM47" s="489"/>
      <c r="SGN47" s="489"/>
      <c r="SGO47" s="489"/>
      <c r="SGP47" s="489"/>
      <c r="SGQ47" s="489"/>
      <c r="SGR47" s="489"/>
      <c r="SGS47" s="489"/>
      <c r="SGT47" s="489"/>
      <c r="SGU47" s="489"/>
      <c r="SGV47" s="489"/>
      <c r="SGW47" s="489"/>
      <c r="SGX47" s="489"/>
      <c r="SGY47" s="489"/>
      <c r="SGZ47" s="489"/>
      <c r="SHA47" s="489"/>
      <c r="SHB47" s="489"/>
      <c r="SHC47" s="489"/>
      <c r="SHD47" s="489"/>
      <c r="SHE47" s="489"/>
      <c r="SHF47" s="489"/>
      <c r="SHG47" s="489"/>
      <c r="SHH47" s="489"/>
      <c r="SHI47" s="489"/>
      <c r="SHJ47" s="489"/>
      <c r="SHK47" s="489"/>
      <c r="SHL47" s="489"/>
      <c r="SHM47" s="489"/>
      <c r="SHN47" s="489"/>
      <c r="SHO47" s="489"/>
      <c r="SHP47" s="489"/>
      <c r="SHQ47" s="489"/>
      <c r="SHR47" s="489"/>
      <c r="SHS47" s="489"/>
      <c r="SHT47" s="489"/>
      <c r="SHU47" s="489"/>
      <c r="SHV47" s="489"/>
      <c r="SHW47" s="489"/>
      <c r="SHX47" s="489"/>
      <c r="SHY47" s="489"/>
      <c r="SHZ47" s="489"/>
      <c r="SIA47" s="489"/>
      <c r="SIB47" s="489"/>
      <c r="SIC47" s="489"/>
      <c r="SID47" s="489"/>
      <c r="SIE47" s="489"/>
      <c r="SIF47" s="489"/>
      <c r="SIG47" s="489"/>
      <c r="SIH47" s="489"/>
      <c r="SII47" s="489"/>
      <c r="SIJ47" s="489"/>
      <c r="SIK47" s="489"/>
      <c r="SIL47" s="489"/>
      <c r="SIM47" s="489"/>
      <c r="SIN47" s="489"/>
      <c r="SIO47" s="489"/>
      <c r="SIP47" s="489"/>
      <c r="SIQ47" s="489"/>
      <c r="SIR47" s="489"/>
      <c r="SIS47" s="489"/>
      <c r="SIT47" s="489"/>
      <c r="SIU47" s="489"/>
      <c r="SIV47" s="489"/>
      <c r="SIW47" s="489"/>
      <c r="SIX47" s="489"/>
      <c r="SIY47" s="489"/>
      <c r="SIZ47" s="489"/>
      <c r="SJA47" s="489"/>
      <c r="SJB47" s="489"/>
      <c r="SJC47" s="489"/>
      <c r="SJD47" s="489"/>
      <c r="SJE47" s="489"/>
      <c r="SJF47" s="489"/>
      <c r="SJG47" s="489"/>
      <c r="SJH47" s="489"/>
      <c r="SJI47" s="489"/>
      <c r="SJJ47" s="489"/>
      <c r="SJK47" s="489"/>
      <c r="SJL47" s="489"/>
      <c r="SJM47" s="489"/>
      <c r="SJN47" s="489"/>
      <c r="SJO47" s="489"/>
      <c r="SJP47" s="489"/>
      <c r="SJQ47" s="489"/>
      <c r="SJR47" s="489"/>
      <c r="SJS47" s="489"/>
      <c r="SJT47" s="489"/>
      <c r="SJU47" s="489"/>
      <c r="SJV47" s="489"/>
      <c r="SJW47" s="489"/>
      <c r="SJX47" s="489"/>
      <c r="SJY47" s="489"/>
      <c r="SJZ47" s="489"/>
      <c r="SKA47" s="489"/>
      <c r="SKB47" s="489"/>
      <c r="SKC47" s="489"/>
      <c r="SKD47" s="489"/>
      <c r="SKE47" s="489"/>
      <c r="SKF47" s="489"/>
      <c r="SKG47" s="489"/>
      <c r="SKH47" s="489"/>
      <c r="SKI47" s="489"/>
      <c r="SKJ47" s="489"/>
      <c r="SKK47" s="489"/>
      <c r="SKL47" s="489"/>
      <c r="SKM47" s="489"/>
      <c r="SKN47" s="489"/>
      <c r="SKO47" s="489"/>
      <c r="SKP47" s="489"/>
      <c r="SKQ47" s="489"/>
      <c r="SKR47" s="489"/>
      <c r="SKS47" s="489"/>
      <c r="SKT47" s="489"/>
      <c r="SKU47" s="489"/>
      <c r="SKV47" s="489"/>
      <c r="SKW47" s="489"/>
      <c r="SKX47" s="489"/>
      <c r="SKY47" s="489"/>
      <c r="SKZ47" s="489"/>
      <c r="SLA47" s="489"/>
      <c r="SLB47" s="489"/>
      <c r="SLC47" s="489"/>
      <c r="SLD47" s="489"/>
      <c r="SLE47" s="489"/>
      <c r="SLF47" s="489"/>
      <c r="SLG47" s="489"/>
      <c r="SLH47" s="489"/>
      <c r="SLI47" s="489"/>
      <c r="SLJ47" s="489"/>
      <c r="SLK47" s="489"/>
      <c r="SLL47" s="489"/>
      <c r="SLM47" s="489"/>
      <c r="SLN47" s="489"/>
      <c r="SLO47" s="489"/>
      <c r="SLP47" s="489"/>
      <c r="SLQ47" s="489"/>
      <c r="SLR47" s="489"/>
      <c r="SLS47" s="489"/>
      <c r="SLT47" s="489"/>
      <c r="SLU47" s="489"/>
      <c r="SLV47" s="489"/>
      <c r="SLW47" s="489"/>
      <c r="SLX47" s="489"/>
      <c r="SLY47" s="489"/>
      <c r="SLZ47" s="489"/>
      <c r="SMA47" s="489"/>
      <c r="SMB47" s="489"/>
      <c r="SMC47" s="489"/>
      <c r="SMD47" s="489"/>
      <c r="SME47" s="489"/>
      <c r="SMF47" s="489"/>
      <c r="SMG47" s="489"/>
      <c r="SMH47" s="489"/>
      <c r="SMI47" s="489"/>
      <c r="SMJ47" s="489"/>
      <c r="SMK47" s="489"/>
      <c r="SML47" s="489"/>
      <c r="SMM47" s="489"/>
      <c r="SMN47" s="489"/>
      <c r="SMO47" s="489"/>
      <c r="SMP47" s="489"/>
      <c r="SMQ47" s="489"/>
      <c r="SMR47" s="489"/>
      <c r="SMS47" s="489"/>
      <c r="SMT47" s="489"/>
      <c r="SMU47" s="489"/>
      <c r="SMV47" s="489"/>
      <c r="SMW47" s="489"/>
      <c r="SMX47" s="489"/>
      <c r="SMY47" s="489"/>
      <c r="SMZ47" s="489"/>
      <c r="SNA47" s="489"/>
      <c r="SNB47" s="489"/>
      <c r="SNC47" s="489"/>
      <c r="SND47" s="489"/>
      <c r="SNE47" s="489"/>
      <c r="SNF47" s="489"/>
      <c r="SNG47" s="489"/>
      <c r="SNH47" s="489"/>
      <c r="SNI47" s="489"/>
      <c r="SNJ47" s="489"/>
      <c r="SNK47" s="489"/>
      <c r="SNL47" s="489"/>
      <c r="SNM47" s="489"/>
      <c r="SNN47" s="489"/>
      <c r="SNO47" s="489"/>
      <c r="SNP47" s="489"/>
      <c r="SNQ47" s="489"/>
      <c r="SNR47" s="489"/>
      <c r="SNS47" s="489"/>
      <c r="SNT47" s="489"/>
      <c r="SNU47" s="489"/>
      <c r="SNV47" s="489"/>
      <c r="SNW47" s="489"/>
      <c r="SNX47" s="489"/>
      <c r="SNY47" s="489"/>
      <c r="SNZ47" s="489"/>
      <c r="SOA47" s="489"/>
      <c r="SOB47" s="489"/>
      <c r="SOC47" s="489"/>
      <c r="SOD47" s="489"/>
      <c r="SOE47" s="489"/>
      <c r="SOF47" s="489"/>
      <c r="SOG47" s="489"/>
      <c r="SOH47" s="489"/>
      <c r="SOI47" s="489"/>
      <c r="SOJ47" s="489"/>
      <c r="SOK47" s="489"/>
      <c r="SOL47" s="489"/>
      <c r="SOM47" s="489"/>
      <c r="SON47" s="489"/>
      <c r="SOO47" s="489"/>
      <c r="SOP47" s="489"/>
      <c r="SOQ47" s="489"/>
      <c r="SOR47" s="489"/>
      <c r="SOS47" s="489"/>
      <c r="SOT47" s="489"/>
      <c r="SOU47" s="489"/>
      <c r="SOV47" s="489"/>
      <c r="SOW47" s="489"/>
      <c r="SOX47" s="489"/>
      <c r="SOY47" s="489"/>
      <c r="SOZ47" s="489"/>
      <c r="SPA47" s="489"/>
      <c r="SPB47" s="489"/>
      <c r="SPC47" s="489"/>
      <c r="SPD47" s="489"/>
      <c r="SPE47" s="489"/>
      <c r="SPF47" s="489"/>
      <c r="SPG47" s="489"/>
      <c r="SPH47" s="489"/>
      <c r="SPI47" s="489"/>
      <c r="SPJ47" s="489"/>
      <c r="SPK47" s="489"/>
      <c r="SPL47" s="489"/>
      <c r="SPM47" s="489"/>
      <c r="SPN47" s="489"/>
      <c r="SPO47" s="489"/>
      <c r="SPP47" s="489"/>
      <c r="SPQ47" s="489"/>
      <c r="SPR47" s="489"/>
      <c r="SPS47" s="489"/>
      <c r="SPT47" s="489"/>
      <c r="SPU47" s="489"/>
      <c r="SPV47" s="489"/>
      <c r="SPW47" s="489"/>
      <c r="SPX47" s="489"/>
      <c r="SPY47" s="489"/>
      <c r="SPZ47" s="489"/>
      <c r="SQA47" s="489"/>
      <c r="SQB47" s="489"/>
      <c r="SQC47" s="489"/>
      <c r="SQD47" s="489"/>
      <c r="SQE47" s="489"/>
      <c r="SQF47" s="489"/>
      <c r="SQG47" s="489"/>
      <c r="SQH47" s="489"/>
      <c r="SQI47" s="489"/>
      <c r="SQJ47" s="489"/>
      <c r="SQK47" s="489"/>
      <c r="SQL47" s="489"/>
      <c r="SQM47" s="489"/>
      <c r="SQN47" s="489"/>
      <c r="SQO47" s="489"/>
      <c r="SQP47" s="489"/>
      <c r="SQQ47" s="489"/>
      <c r="SQR47" s="489"/>
      <c r="SQS47" s="489"/>
      <c r="SQT47" s="489"/>
      <c r="SQU47" s="489"/>
      <c r="SQV47" s="489"/>
      <c r="SQW47" s="489"/>
      <c r="SQX47" s="489"/>
      <c r="SQY47" s="489"/>
      <c r="SQZ47" s="489"/>
      <c r="SRA47" s="489"/>
      <c r="SRB47" s="489"/>
      <c r="SRC47" s="489"/>
      <c r="SRD47" s="489"/>
      <c r="SRE47" s="489"/>
      <c r="SRF47" s="489"/>
      <c r="SRG47" s="489"/>
      <c r="SRH47" s="489"/>
      <c r="SRI47" s="489"/>
      <c r="SRJ47" s="489"/>
      <c r="SRK47" s="489"/>
      <c r="SRL47" s="489"/>
      <c r="SRM47" s="489"/>
      <c r="SRN47" s="489"/>
      <c r="SRO47" s="489"/>
      <c r="SRP47" s="489"/>
      <c r="SRQ47" s="489"/>
      <c r="SRR47" s="489"/>
      <c r="SRS47" s="489"/>
      <c r="SRT47" s="489"/>
      <c r="SRU47" s="489"/>
      <c r="SRV47" s="489"/>
      <c r="SRW47" s="489"/>
      <c r="SRX47" s="489"/>
      <c r="SRY47" s="489"/>
      <c r="SRZ47" s="489"/>
      <c r="SSA47" s="489"/>
      <c r="SSB47" s="489"/>
      <c r="SSC47" s="489"/>
      <c r="SSD47" s="489"/>
      <c r="SSE47" s="489"/>
      <c r="SSF47" s="489"/>
      <c r="SSG47" s="489"/>
      <c r="SSH47" s="489"/>
      <c r="SSI47" s="489"/>
      <c r="SSJ47" s="489"/>
      <c r="SSK47" s="489"/>
      <c r="SSL47" s="489"/>
      <c r="SSM47" s="489"/>
      <c r="SSN47" s="489"/>
      <c r="SSO47" s="489"/>
      <c r="SSP47" s="489"/>
      <c r="SSQ47" s="489"/>
      <c r="SSR47" s="489"/>
      <c r="SSS47" s="489"/>
      <c r="SST47" s="489"/>
      <c r="SSU47" s="489"/>
      <c r="SSV47" s="489"/>
      <c r="SSW47" s="489"/>
      <c r="SSX47" s="489"/>
      <c r="SSY47" s="489"/>
      <c r="SSZ47" s="489"/>
      <c r="STA47" s="489"/>
      <c r="STB47" s="489"/>
      <c r="STC47" s="489"/>
      <c r="STD47" s="489"/>
      <c r="STE47" s="489"/>
      <c r="STF47" s="489"/>
      <c r="STG47" s="489"/>
      <c r="STH47" s="489"/>
      <c r="STI47" s="489"/>
      <c r="STJ47" s="489"/>
      <c r="STK47" s="489"/>
      <c r="STL47" s="489"/>
      <c r="STM47" s="489"/>
      <c r="STN47" s="489"/>
      <c r="STO47" s="489"/>
      <c r="STP47" s="489"/>
      <c r="STQ47" s="489"/>
      <c r="STR47" s="489"/>
      <c r="STS47" s="489"/>
      <c r="STT47" s="489"/>
      <c r="STU47" s="489"/>
      <c r="STV47" s="489"/>
      <c r="STW47" s="489"/>
      <c r="STX47" s="489"/>
      <c r="STY47" s="489"/>
      <c r="STZ47" s="489"/>
      <c r="SUA47" s="489"/>
      <c r="SUB47" s="489"/>
      <c r="SUC47" s="489"/>
      <c r="SUD47" s="489"/>
      <c r="SUE47" s="489"/>
      <c r="SUF47" s="489"/>
      <c r="SUG47" s="489"/>
      <c r="SUH47" s="489"/>
      <c r="SUI47" s="489"/>
      <c r="SUJ47" s="489"/>
      <c r="SUK47" s="489"/>
      <c r="SUL47" s="489"/>
      <c r="SUM47" s="489"/>
      <c r="SUN47" s="489"/>
      <c r="SUO47" s="489"/>
      <c r="SUP47" s="489"/>
      <c r="SUQ47" s="489"/>
      <c r="SUR47" s="489"/>
      <c r="SUS47" s="489"/>
      <c r="SUT47" s="489"/>
      <c r="SUU47" s="489"/>
      <c r="SUV47" s="489"/>
      <c r="SUW47" s="489"/>
      <c r="SUX47" s="489"/>
      <c r="SUY47" s="489"/>
      <c r="SUZ47" s="489"/>
      <c r="SVA47" s="489"/>
      <c r="SVB47" s="489"/>
      <c r="SVC47" s="489"/>
      <c r="SVD47" s="489"/>
      <c r="SVE47" s="489"/>
      <c r="SVF47" s="489"/>
      <c r="SVG47" s="489"/>
      <c r="SVH47" s="489"/>
      <c r="SVI47" s="489"/>
      <c r="SVJ47" s="489"/>
      <c r="SVK47" s="489"/>
      <c r="SVL47" s="489"/>
      <c r="SVM47" s="489"/>
      <c r="SVN47" s="489"/>
      <c r="SVO47" s="489"/>
      <c r="SVP47" s="489"/>
      <c r="SVQ47" s="489"/>
      <c r="SVR47" s="489"/>
      <c r="SVS47" s="489"/>
      <c r="SVT47" s="489"/>
      <c r="SVU47" s="489"/>
      <c r="SVV47" s="489"/>
      <c r="SVW47" s="489"/>
      <c r="SVX47" s="489"/>
      <c r="SVY47" s="489"/>
      <c r="SVZ47" s="489"/>
      <c r="SWA47" s="489"/>
      <c r="SWB47" s="489"/>
      <c r="SWC47" s="489"/>
      <c r="SWD47" s="489"/>
      <c r="SWE47" s="489"/>
      <c r="SWF47" s="489"/>
      <c r="SWG47" s="489"/>
      <c r="SWH47" s="489"/>
      <c r="SWI47" s="489"/>
      <c r="SWJ47" s="489"/>
      <c r="SWK47" s="489"/>
      <c r="SWL47" s="489"/>
      <c r="SWM47" s="489"/>
      <c r="SWN47" s="489"/>
      <c r="SWO47" s="489"/>
      <c r="SWP47" s="489"/>
      <c r="SWQ47" s="489"/>
      <c r="SWR47" s="489"/>
      <c r="SWS47" s="489"/>
      <c r="SWT47" s="489"/>
      <c r="SWU47" s="489"/>
      <c r="SWV47" s="489"/>
      <c r="SWW47" s="489"/>
      <c r="SWX47" s="489"/>
      <c r="SWY47" s="489"/>
      <c r="SWZ47" s="489"/>
      <c r="SXA47" s="489"/>
      <c r="SXB47" s="489"/>
      <c r="SXC47" s="489"/>
      <c r="SXD47" s="489"/>
      <c r="SXE47" s="489"/>
      <c r="SXF47" s="489"/>
      <c r="SXG47" s="489"/>
      <c r="SXH47" s="489"/>
      <c r="SXI47" s="489"/>
      <c r="SXJ47" s="489"/>
      <c r="SXK47" s="489"/>
      <c r="SXL47" s="489"/>
      <c r="SXM47" s="489"/>
      <c r="SXN47" s="489"/>
      <c r="SXO47" s="489"/>
      <c r="SXP47" s="489"/>
      <c r="SXQ47" s="489"/>
      <c r="SXR47" s="489"/>
      <c r="SXS47" s="489"/>
      <c r="SXT47" s="489"/>
      <c r="SXU47" s="489"/>
      <c r="SXV47" s="489"/>
      <c r="SXW47" s="489"/>
      <c r="SXX47" s="489"/>
      <c r="SXY47" s="489"/>
      <c r="SXZ47" s="489"/>
      <c r="SYA47" s="489"/>
      <c r="SYB47" s="489"/>
      <c r="SYC47" s="489"/>
      <c r="SYD47" s="489"/>
      <c r="SYE47" s="489"/>
      <c r="SYF47" s="489"/>
      <c r="SYG47" s="489"/>
      <c r="SYH47" s="489"/>
      <c r="SYI47" s="489"/>
      <c r="SYJ47" s="489"/>
      <c r="SYK47" s="489"/>
      <c r="SYL47" s="489"/>
      <c r="SYM47" s="489"/>
      <c r="SYN47" s="489"/>
      <c r="SYO47" s="489"/>
      <c r="SYP47" s="489"/>
      <c r="SYQ47" s="489"/>
      <c r="SYR47" s="489"/>
      <c r="SYS47" s="489"/>
      <c r="SYT47" s="489"/>
      <c r="SYU47" s="489"/>
      <c r="SYV47" s="489"/>
      <c r="SYW47" s="489"/>
      <c r="SYX47" s="489"/>
      <c r="SYY47" s="489"/>
      <c r="SYZ47" s="489"/>
      <c r="SZA47" s="489"/>
      <c r="SZB47" s="489"/>
      <c r="SZC47" s="489"/>
      <c r="SZD47" s="489"/>
      <c r="SZE47" s="489"/>
      <c r="SZF47" s="489"/>
      <c r="SZG47" s="489"/>
      <c r="SZH47" s="489"/>
      <c r="SZI47" s="489"/>
      <c r="SZJ47" s="489"/>
      <c r="SZK47" s="489"/>
      <c r="SZL47" s="489"/>
      <c r="SZM47" s="489"/>
      <c r="SZN47" s="489"/>
      <c r="SZO47" s="489"/>
      <c r="SZP47" s="489"/>
      <c r="SZQ47" s="489"/>
      <c r="SZR47" s="489"/>
      <c r="SZS47" s="489"/>
      <c r="SZT47" s="489"/>
      <c r="SZU47" s="489"/>
      <c r="SZV47" s="489"/>
      <c r="SZW47" s="489"/>
      <c r="SZX47" s="489"/>
      <c r="SZY47" s="489"/>
      <c r="SZZ47" s="489"/>
      <c r="TAA47" s="489"/>
      <c r="TAB47" s="489"/>
      <c r="TAC47" s="489"/>
      <c r="TAD47" s="489"/>
      <c r="TAE47" s="489"/>
      <c r="TAF47" s="489"/>
      <c r="TAG47" s="489"/>
      <c r="TAH47" s="489"/>
      <c r="TAI47" s="489"/>
      <c r="TAJ47" s="489"/>
      <c r="TAK47" s="489"/>
      <c r="TAL47" s="489"/>
      <c r="TAM47" s="489"/>
      <c r="TAN47" s="489"/>
      <c r="TAO47" s="489"/>
      <c r="TAP47" s="489"/>
      <c r="TAQ47" s="489"/>
      <c r="TAR47" s="489"/>
      <c r="TAS47" s="489"/>
      <c r="TAT47" s="489"/>
      <c r="TAU47" s="489"/>
      <c r="TAV47" s="489"/>
      <c r="TAW47" s="489"/>
      <c r="TAX47" s="489"/>
      <c r="TAY47" s="489"/>
      <c r="TAZ47" s="489"/>
      <c r="TBA47" s="489"/>
      <c r="TBB47" s="489"/>
      <c r="TBC47" s="489"/>
      <c r="TBD47" s="489"/>
      <c r="TBE47" s="489"/>
      <c r="TBF47" s="489"/>
      <c r="TBG47" s="489"/>
      <c r="TBH47" s="489"/>
      <c r="TBI47" s="489"/>
      <c r="TBJ47" s="489"/>
      <c r="TBK47" s="489"/>
      <c r="TBL47" s="489"/>
      <c r="TBM47" s="489"/>
      <c r="TBN47" s="489"/>
      <c r="TBO47" s="489"/>
      <c r="TBP47" s="489"/>
      <c r="TBQ47" s="489"/>
      <c r="TBR47" s="489"/>
      <c r="TBS47" s="489"/>
      <c r="TBT47" s="489"/>
      <c r="TBU47" s="489"/>
      <c r="TBV47" s="489"/>
      <c r="TBW47" s="489"/>
      <c r="TBX47" s="489"/>
      <c r="TBY47" s="489"/>
      <c r="TBZ47" s="489"/>
      <c r="TCA47" s="489"/>
      <c r="TCB47" s="489"/>
      <c r="TCC47" s="489"/>
      <c r="TCD47" s="489"/>
      <c r="TCE47" s="489"/>
      <c r="TCF47" s="489"/>
      <c r="TCG47" s="489"/>
      <c r="TCH47" s="489"/>
      <c r="TCI47" s="489"/>
      <c r="TCJ47" s="489"/>
      <c r="TCK47" s="489"/>
      <c r="TCL47" s="489"/>
      <c r="TCM47" s="489"/>
      <c r="TCN47" s="489"/>
      <c r="TCO47" s="489"/>
      <c r="TCP47" s="489"/>
      <c r="TCQ47" s="489"/>
      <c r="TCR47" s="489"/>
      <c r="TCS47" s="489"/>
      <c r="TCT47" s="489"/>
      <c r="TCU47" s="489"/>
      <c r="TCV47" s="489"/>
      <c r="TCW47" s="489"/>
      <c r="TCX47" s="489"/>
      <c r="TCY47" s="489"/>
      <c r="TCZ47" s="489"/>
      <c r="TDA47" s="489"/>
      <c r="TDB47" s="489"/>
      <c r="TDC47" s="489"/>
      <c r="TDD47" s="489"/>
      <c r="TDE47" s="489"/>
      <c r="TDF47" s="489"/>
      <c r="TDG47" s="489"/>
      <c r="TDH47" s="489"/>
      <c r="TDI47" s="489"/>
      <c r="TDJ47" s="489"/>
      <c r="TDK47" s="489"/>
      <c r="TDL47" s="489"/>
      <c r="TDM47" s="489"/>
      <c r="TDN47" s="489"/>
      <c r="TDO47" s="489"/>
      <c r="TDP47" s="489"/>
      <c r="TDQ47" s="489"/>
      <c r="TDR47" s="489"/>
      <c r="TDS47" s="489"/>
      <c r="TDT47" s="489"/>
      <c r="TDU47" s="489"/>
      <c r="TDV47" s="489"/>
      <c r="TDW47" s="489"/>
      <c r="TDX47" s="489"/>
      <c r="TDY47" s="489"/>
      <c r="TDZ47" s="489"/>
      <c r="TEA47" s="489"/>
      <c r="TEB47" s="489"/>
      <c r="TEC47" s="489"/>
      <c r="TED47" s="489"/>
      <c r="TEE47" s="489"/>
      <c r="TEF47" s="489"/>
      <c r="TEG47" s="489"/>
      <c r="TEH47" s="489"/>
      <c r="TEI47" s="489"/>
      <c r="TEJ47" s="489"/>
      <c r="TEK47" s="489"/>
      <c r="TEL47" s="489"/>
      <c r="TEM47" s="489"/>
      <c r="TEN47" s="489"/>
      <c r="TEO47" s="489"/>
      <c r="TEP47" s="489"/>
      <c r="TEQ47" s="489"/>
      <c r="TER47" s="489"/>
      <c r="TES47" s="489"/>
      <c r="TET47" s="489"/>
      <c r="TEU47" s="489"/>
      <c r="TEV47" s="489"/>
      <c r="TEW47" s="489"/>
      <c r="TEX47" s="489"/>
      <c r="TEY47" s="489"/>
      <c r="TEZ47" s="489"/>
      <c r="TFA47" s="489"/>
      <c r="TFB47" s="489"/>
      <c r="TFC47" s="489"/>
      <c r="TFD47" s="489"/>
      <c r="TFE47" s="489"/>
      <c r="TFF47" s="489"/>
      <c r="TFG47" s="489"/>
      <c r="TFH47" s="489"/>
      <c r="TFI47" s="489"/>
      <c r="TFJ47" s="489"/>
      <c r="TFK47" s="489"/>
      <c r="TFL47" s="489"/>
      <c r="TFM47" s="489"/>
      <c r="TFN47" s="489"/>
      <c r="TFO47" s="489"/>
      <c r="TFP47" s="489"/>
      <c r="TFQ47" s="489"/>
      <c r="TFR47" s="489"/>
      <c r="TFS47" s="489"/>
      <c r="TFT47" s="489"/>
      <c r="TFU47" s="489"/>
      <c r="TFV47" s="489"/>
      <c r="TFW47" s="489"/>
      <c r="TFX47" s="489"/>
      <c r="TFY47" s="489"/>
      <c r="TFZ47" s="489"/>
      <c r="TGA47" s="489"/>
      <c r="TGB47" s="489"/>
      <c r="TGC47" s="489"/>
      <c r="TGD47" s="489"/>
      <c r="TGE47" s="489"/>
      <c r="TGF47" s="489"/>
      <c r="TGG47" s="489"/>
      <c r="TGH47" s="489"/>
      <c r="TGI47" s="489"/>
      <c r="TGJ47" s="489"/>
      <c r="TGK47" s="489"/>
      <c r="TGL47" s="489"/>
      <c r="TGM47" s="489"/>
      <c r="TGN47" s="489"/>
      <c r="TGO47" s="489"/>
      <c r="TGP47" s="489"/>
      <c r="TGQ47" s="489"/>
      <c r="TGR47" s="489"/>
      <c r="TGS47" s="489"/>
      <c r="TGT47" s="489"/>
      <c r="TGU47" s="489"/>
      <c r="TGV47" s="489"/>
      <c r="TGW47" s="489"/>
      <c r="TGX47" s="489"/>
      <c r="TGY47" s="489"/>
      <c r="TGZ47" s="489"/>
      <c r="THA47" s="489"/>
      <c r="THB47" s="489"/>
      <c r="THC47" s="489"/>
      <c r="THD47" s="489"/>
      <c r="THE47" s="489"/>
      <c r="THF47" s="489"/>
      <c r="THG47" s="489"/>
      <c r="THH47" s="489"/>
      <c r="THI47" s="489"/>
      <c r="THJ47" s="489"/>
      <c r="THK47" s="489"/>
      <c r="THL47" s="489"/>
      <c r="THM47" s="489"/>
      <c r="THN47" s="489"/>
      <c r="THO47" s="489"/>
      <c r="THP47" s="489"/>
      <c r="THQ47" s="489"/>
      <c r="THR47" s="489"/>
      <c r="THS47" s="489"/>
      <c r="THT47" s="489"/>
      <c r="THU47" s="489"/>
      <c r="THV47" s="489"/>
      <c r="THW47" s="489"/>
      <c r="THX47" s="489"/>
      <c r="THY47" s="489"/>
      <c r="THZ47" s="489"/>
      <c r="TIA47" s="489"/>
      <c r="TIB47" s="489"/>
      <c r="TIC47" s="489"/>
      <c r="TID47" s="489"/>
      <c r="TIE47" s="489"/>
      <c r="TIF47" s="489"/>
      <c r="TIG47" s="489"/>
      <c r="TIH47" s="489"/>
      <c r="TII47" s="489"/>
      <c r="TIJ47" s="489"/>
      <c r="TIK47" s="489"/>
      <c r="TIL47" s="489"/>
      <c r="TIM47" s="489"/>
      <c r="TIN47" s="489"/>
      <c r="TIO47" s="489"/>
      <c r="TIP47" s="489"/>
      <c r="TIQ47" s="489"/>
      <c r="TIR47" s="489"/>
      <c r="TIS47" s="489"/>
      <c r="TIT47" s="489"/>
      <c r="TIU47" s="489"/>
      <c r="TIV47" s="489"/>
      <c r="TIW47" s="489"/>
      <c r="TIX47" s="489"/>
      <c r="TIY47" s="489"/>
      <c r="TIZ47" s="489"/>
      <c r="TJA47" s="489"/>
      <c r="TJB47" s="489"/>
      <c r="TJC47" s="489"/>
      <c r="TJD47" s="489"/>
      <c r="TJE47" s="489"/>
      <c r="TJF47" s="489"/>
      <c r="TJG47" s="489"/>
      <c r="TJH47" s="489"/>
      <c r="TJI47" s="489"/>
      <c r="TJJ47" s="489"/>
      <c r="TJK47" s="489"/>
      <c r="TJL47" s="489"/>
      <c r="TJM47" s="489"/>
      <c r="TJN47" s="489"/>
      <c r="TJO47" s="489"/>
      <c r="TJP47" s="489"/>
      <c r="TJQ47" s="489"/>
      <c r="TJR47" s="489"/>
      <c r="TJS47" s="489"/>
      <c r="TJT47" s="489"/>
      <c r="TJU47" s="489"/>
      <c r="TJV47" s="489"/>
      <c r="TJW47" s="489"/>
      <c r="TJX47" s="489"/>
      <c r="TJY47" s="489"/>
      <c r="TJZ47" s="489"/>
      <c r="TKA47" s="489"/>
      <c r="TKB47" s="489"/>
      <c r="TKC47" s="489"/>
      <c r="TKD47" s="489"/>
      <c r="TKE47" s="489"/>
      <c r="TKF47" s="489"/>
      <c r="TKG47" s="489"/>
      <c r="TKH47" s="489"/>
      <c r="TKI47" s="489"/>
      <c r="TKJ47" s="489"/>
      <c r="TKK47" s="489"/>
      <c r="TKL47" s="489"/>
      <c r="TKM47" s="489"/>
      <c r="TKN47" s="489"/>
      <c r="TKO47" s="489"/>
      <c r="TKP47" s="489"/>
      <c r="TKQ47" s="489"/>
      <c r="TKR47" s="489"/>
      <c r="TKS47" s="489"/>
      <c r="TKT47" s="489"/>
      <c r="TKU47" s="489"/>
      <c r="TKV47" s="489"/>
      <c r="TKW47" s="489"/>
      <c r="TKX47" s="489"/>
      <c r="TKY47" s="489"/>
      <c r="TKZ47" s="489"/>
      <c r="TLA47" s="489"/>
      <c r="TLB47" s="489"/>
      <c r="TLC47" s="489"/>
      <c r="TLD47" s="489"/>
      <c r="TLE47" s="489"/>
      <c r="TLF47" s="489"/>
      <c r="TLG47" s="489"/>
      <c r="TLH47" s="489"/>
      <c r="TLI47" s="489"/>
      <c r="TLJ47" s="489"/>
      <c r="TLK47" s="489"/>
      <c r="TLL47" s="489"/>
      <c r="TLM47" s="489"/>
      <c r="TLN47" s="489"/>
      <c r="TLO47" s="489"/>
      <c r="TLP47" s="489"/>
      <c r="TLQ47" s="489"/>
      <c r="TLR47" s="489"/>
      <c r="TLS47" s="489"/>
      <c r="TLT47" s="489"/>
      <c r="TLU47" s="489"/>
      <c r="TLV47" s="489"/>
      <c r="TLW47" s="489"/>
      <c r="TLX47" s="489"/>
      <c r="TLY47" s="489"/>
      <c r="TLZ47" s="489"/>
      <c r="TMA47" s="489"/>
      <c r="TMB47" s="489"/>
      <c r="TMC47" s="489"/>
      <c r="TMD47" s="489"/>
      <c r="TME47" s="489"/>
      <c r="TMF47" s="489"/>
      <c r="TMG47" s="489"/>
      <c r="TMH47" s="489"/>
      <c r="TMI47" s="489"/>
      <c r="TMJ47" s="489"/>
      <c r="TMK47" s="489"/>
      <c r="TML47" s="489"/>
      <c r="TMM47" s="489"/>
      <c r="TMN47" s="489"/>
      <c r="TMO47" s="489"/>
      <c r="TMP47" s="489"/>
      <c r="TMQ47" s="489"/>
      <c r="TMR47" s="489"/>
      <c r="TMS47" s="489"/>
      <c r="TMT47" s="489"/>
      <c r="TMU47" s="489"/>
      <c r="TMV47" s="489"/>
      <c r="TMW47" s="489"/>
      <c r="TMX47" s="489"/>
      <c r="TMY47" s="489"/>
      <c r="TMZ47" s="489"/>
      <c r="TNA47" s="489"/>
      <c r="TNB47" s="489"/>
      <c r="TNC47" s="489"/>
      <c r="TND47" s="489"/>
      <c r="TNE47" s="489"/>
      <c r="TNF47" s="489"/>
      <c r="TNG47" s="489"/>
      <c r="TNH47" s="489"/>
      <c r="TNI47" s="489"/>
      <c r="TNJ47" s="489"/>
      <c r="TNK47" s="489"/>
      <c r="TNL47" s="489"/>
      <c r="TNM47" s="489"/>
      <c r="TNN47" s="489"/>
      <c r="TNO47" s="489"/>
      <c r="TNP47" s="489"/>
      <c r="TNQ47" s="489"/>
      <c r="TNR47" s="489"/>
      <c r="TNS47" s="489"/>
      <c r="TNT47" s="489"/>
      <c r="TNU47" s="489"/>
      <c r="TNV47" s="489"/>
      <c r="TNW47" s="489"/>
      <c r="TNX47" s="489"/>
      <c r="TNY47" s="489"/>
      <c r="TNZ47" s="489"/>
      <c r="TOA47" s="489"/>
      <c r="TOB47" s="489"/>
      <c r="TOC47" s="489"/>
      <c r="TOD47" s="489"/>
      <c r="TOE47" s="489"/>
      <c r="TOF47" s="489"/>
      <c r="TOG47" s="489"/>
      <c r="TOH47" s="489"/>
      <c r="TOI47" s="489"/>
      <c r="TOJ47" s="489"/>
      <c r="TOK47" s="489"/>
      <c r="TOL47" s="489"/>
      <c r="TOM47" s="489"/>
      <c r="TON47" s="489"/>
      <c r="TOO47" s="489"/>
      <c r="TOP47" s="489"/>
      <c r="TOQ47" s="489"/>
      <c r="TOR47" s="489"/>
      <c r="TOS47" s="489"/>
      <c r="TOT47" s="489"/>
      <c r="TOU47" s="489"/>
      <c r="TOV47" s="489"/>
      <c r="TOW47" s="489"/>
      <c r="TOX47" s="489"/>
      <c r="TOY47" s="489"/>
      <c r="TOZ47" s="489"/>
      <c r="TPA47" s="489"/>
      <c r="TPB47" s="489"/>
      <c r="TPC47" s="489"/>
      <c r="TPD47" s="489"/>
      <c r="TPE47" s="489"/>
      <c r="TPF47" s="489"/>
      <c r="TPG47" s="489"/>
      <c r="TPH47" s="489"/>
      <c r="TPI47" s="489"/>
      <c r="TPJ47" s="489"/>
      <c r="TPK47" s="489"/>
      <c r="TPL47" s="489"/>
      <c r="TPM47" s="489"/>
      <c r="TPN47" s="489"/>
      <c r="TPO47" s="489"/>
      <c r="TPP47" s="489"/>
      <c r="TPQ47" s="489"/>
      <c r="TPR47" s="489"/>
      <c r="TPS47" s="489"/>
      <c r="TPT47" s="489"/>
      <c r="TPU47" s="489"/>
      <c r="TPV47" s="489"/>
      <c r="TPW47" s="489"/>
      <c r="TPX47" s="489"/>
      <c r="TPY47" s="489"/>
      <c r="TPZ47" s="489"/>
      <c r="TQA47" s="489"/>
      <c r="TQB47" s="489"/>
      <c r="TQC47" s="489"/>
      <c r="TQD47" s="489"/>
      <c r="TQE47" s="489"/>
      <c r="TQF47" s="489"/>
      <c r="TQG47" s="489"/>
      <c r="TQH47" s="489"/>
      <c r="TQI47" s="489"/>
      <c r="TQJ47" s="489"/>
      <c r="TQK47" s="489"/>
      <c r="TQL47" s="489"/>
      <c r="TQM47" s="489"/>
      <c r="TQN47" s="489"/>
      <c r="TQO47" s="489"/>
      <c r="TQP47" s="489"/>
      <c r="TQQ47" s="489"/>
      <c r="TQR47" s="489"/>
      <c r="TQS47" s="489"/>
      <c r="TQT47" s="489"/>
      <c r="TQU47" s="489"/>
      <c r="TQV47" s="489"/>
      <c r="TQW47" s="489"/>
      <c r="TQX47" s="489"/>
      <c r="TQY47" s="489"/>
      <c r="TQZ47" s="489"/>
      <c r="TRA47" s="489"/>
      <c r="TRB47" s="489"/>
      <c r="TRC47" s="489"/>
      <c r="TRD47" s="489"/>
      <c r="TRE47" s="489"/>
      <c r="TRF47" s="489"/>
      <c r="TRG47" s="489"/>
      <c r="TRH47" s="489"/>
      <c r="TRI47" s="489"/>
      <c r="TRJ47" s="489"/>
      <c r="TRK47" s="489"/>
      <c r="TRL47" s="489"/>
      <c r="TRM47" s="489"/>
      <c r="TRN47" s="489"/>
      <c r="TRO47" s="489"/>
      <c r="TRP47" s="489"/>
      <c r="TRQ47" s="489"/>
      <c r="TRR47" s="489"/>
      <c r="TRS47" s="489"/>
      <c r="TRT47" s="489"/>
      <c r="TRU47" s="489"/>
      <c r="TRV47" s="489"/>
      <c r="TRW47" s="489"/>
      <c r="TRX47" s="489"/>
      <c r="TRY47" s="489"/>
      <c r="TRZ47" s="489"/>
      <c r="TSA47" s="489"/>
      <c r="TSB47" s="489"/>
      <c r="TSC47" s="489"/>
      <c r="TSD47" s="489"/>
      <c r="TSE47" s="489"/>
      <c r="TSF47" s="489"/>
      <c r="TSG47" s="489"/>
      <c r="TSH47" s="489"/>
      <c r="TSI47" s="489"/>
      <c r="TSJ47" s="489"/>
      <c r="TSK47" s="489"/>
      <c r="TSL47" s="489"/>
      <c r="TSM47" s="489"/>
      <c r="TSN47" s="489"/>
      <c r="TSO47" s="489"/>
      <c r="TSP47" s="489"/>
      <c r="TSQ47" s="489"/>
      <c r="TSR47" s="489"/>
      <c r="TSS47" s="489"/>
      <c r="TST47" s="489"/>
      <c r="TSU47" s="489"/>
      <c r="TSV47" s="489"/>
      <c r="TSW47" s="489"/>
      <c r="TSX47" s="489"/>
      <c r="TSY47" s="489"/>
      <c r="TSZ47" s="489"/>
      <c r="TTA47" s="489"/>
      <c r="TTB47" s="489"/>
      <c r="TTC47" s="489"/>
      <c r="TTD47" s="489"/>
      <c r="TTE47" s="489"/>
      <c r="TTF47" s="489"/>
      <c r="TTG47" s="489"/>
      <c r="TTH47" s="489"/>
      <c r="TTI47" s="489"/>
      <c r="TTJ47" s="489"/>
      <c r="TTK47" s="489"/>
      <c r="TTL47" s="489"/>
      <c r="TTM47" s="489"/>
      <c r="TTN47" s="489"/>
      <c r="TTO47" s="489"/>
      <c r="TTP47" s="489"/>
      <c r="TTQ47" s="489"/>
      <c r="TTR47" s="489"/>
      <c r="TTS47" s="489"/>
      <c r="TTT47" s="489"/>
      <c r="TTU47" s="489"/>
      <c r="TTV47" s="489"/>
      <c r="TTW47" s="489"/>
      <c r="TTX47" s="489"/>
      <c r="TTY47" s="489"/>
      <c r="TTZ47" s="489"/>
      <c r="TUA47" s="489"/>
      <c r="TUB47" s="489"/>
      <c r="TUC47" s="489"/>
      <c r="TUD47" s="489"/>
      <c r="TUE47" s="489"/>
      <c r="TUF47" s="489"/>
      <c r="TUG47" s="489"/>
      <c r="TUH47" s="489"/>
      <c r="TUI47" s="489"/>
      <c r="TUJ47" s="489"/>
      <c r="TUK47" s="489"/>
      <c r="TUL47" s="489"/>
      <c r="TUM47" s="489"/>
      <c r="TUN47" s="489"/>
      <c r="TUO47" s="489"/>
      <c r="TUP47" s="489"/>
      <c r="TUQ47" s="489"/>
      <c r="TUR47" s="489"/>
      <c r="TUS47" s="489"/>
      <c r="TUT47" s="489"/>
      <c r="TUU47" s="489"/>
      <c r="TUV47" s="489"/>
      <c r="TUW47" s="489"/>
      <c r="TUX47" s="489"/>
      <c r="TUY47" s="489"/>
      <c r="TUZ47" s="489"/>
      <c r="TVA47" s="489"/>
      <c r="TVB47" s="489"/>
      <c r="TVC47" s="489"/>
      <c r="TVD47" s="489"/>
      <c r="TVE47" s="489"/>
      <c r="TVF47" s="489"/>
      <c r="TVG47" s="489"/>
      <c r="TVH47" s="489"/>
      <c r="TVI47" s="489"/>
      <c r="TVJ47" s="489"/>
      <c r="TVK47" s="489"/>
      <c r="TVL47" s="489"/>
      <c r="TVM47" s="489"/>
      <c r="TVN47" s="489"/>
      <c r="TVO47" s="489"/>
      <c r="TVP47" s="489"/>
      <c r="TVQ47" s="489"/>
      <c r="TVR47" s="489"/>
      <c r="TVS47" s="489"/>
      <c r="TVT47" s="489"/>
      <c r="TVU47" s="489"/>
      <c r="TVV47" s="489"/>
      <c r="TVW47" s="489"/>
      <c r="TVX47" s="489"/>
      <c r="TVY47" s="489"/>
      <c r="TVZ47" s="489"/>
      <c r="TWA47" s="489"/>
      <c r="TWB47" s="489"/>
      <c r="TWC47" s="489"/>
      <c r="TWD47" s="489"/>
      <c r="TWE47" s="489"/>
      <c r="TWF47" s="489"/>
      <c r="TWG47" s="489"/>
      <c r="TWH47" s="489"/>
      <c r="TWI47" s="489"/>
      <c r="TWJ47" s="489"/>
      <c r="TWK47" s="489"/>
      <c r="TWL47" s="489"/>
      <c r="TWM47" s="489"/>
      <c r="TWN47" s="489"/>
      <c r="TWO47" s="489"/>
      <c r="TWP47" s="489"/>
      <c r="TWQ47" s="489"/>
      <c r="TWR47" s="489"/>
      <c r="TWS47" s="489"/>
      <c r="TWT47" s="489"/>
      <c r="TWU47" s="489"/>
      <c r="TWV47" s="489"/>
      <c r="TWW47" s="489"/>
      <c r="TWX47" s="489"/>
      <c r="TWY47" s="489"/>
      <c r="TWZ47" s="489"/>
      <c r="TXA47" s="489"/>
      <c r="TXB47" s="489"/>
      <c r="TXC47" s="489"/>
      <c r="TXD47" s="489"/>
      <c r="TXE47" s="489"/>
      <c r="TXF47" s="489"/>
      <c r="TXG47" s="489"/>
      <c r="TXH47" s="489"/>
      <c r="TXI47" s="489"/>
      <c r="TXJ47" s="489"/>
      <c r="TXK47" s="489"/>
      <c r="TXL47" s="489"/>
      <c r="TXM47" s="489"/>
      <c r="TXN47" s="489"/>
      <c r="TXO47" s="489"/>
      <c r="TXP47" s="489"/>
      <c r="TXQ47" s="489"/>
      <c r="TXR47" s="489"/>
      <c r="TXS47" s="489"/>
      <c r="TXT47" s="489"/>
      <c r="TXU47" s="489"/>
      <c r="TXV47" s="489"/>
      <c r="TXW47" s="489"/>
      <c r="TXX47" s="489"/>
      <c r="TXY47" s="489"/>
      <c r="TXZ47" s="489"/>
      <c r="TYA47" s="489"/>
      <c r="TYB47" s="489"/>
      <c r="TYC47" s="489"/>
      <c r="TYD47" s="489"/>
      <c r="TYE47" s="489"/>
      <c r="TYF47" s="489"/>
      <c r="TYG47" s="489"/>
      <c r="TYH47" s="489"/>
      <c r="TYI47" s="489"/>
      <c r="TYJ47" s="489"/>
      <c r="TYK47" s="489"/>
      <c r="TYL47" s="489"/>
      <c r="TYM47" s="489"/>
      <c r="TYN47" s="489"/>
      <c r="TYO47" s="489"/>
      <c r="TYP47" s="489"/>
      <c r="TYQ47" s="489"/>
      <c r="TYR47" s="489"/>
      <c r="TYS47" s="489"/>
      <c r="TYT47" s="489"/>
      <c r="TYU47" s="489"/>
      <c r="TYV47" s="489"/>
      <c r="TYW47" s="489"/>
      <c r="TYX47" s="489"/>
      <c r="TYY47" s="489"/>
      <c r="TYZ47" s="489"/>
      <c r="TZA47" s="489"/>
      <c r="TZB47" s="489"/>
      <c r="TZC47" s="489"/>
      <c r="TZD47" s="489"/>
      <c r="TZE47" s="489"/>
      <c r="TZF47" s="489"/>
      <c r="TZG47" s="489"/>
      <c r="TZH47" s="489"/>
      <c r="TZI47" s="489"/>
      <c r="TZJ47" s="489"/>
      <c r="TZK47" s="489"/>
      <c r="TZL47" s="489"/>
      <c r="TZM47" s="489"/>
      <c r="TZN47" s="489"/>
      <c r="TZO47" s="489"/>
      <c r="TZP47" s="489"/>
      <c r="TZQ47" s="489"/>
      <c r="TZR47" s="489"/>
      <c r="TZS47" s="489"/>
      <c r="TZT47" s="489"/>
      <c r="TZU47" s="489"/>
      <c r="TZV47" s="489"/>
      <c r="TZW47" s="489"/>
      <c r="TZX47" s="489"/>
      <c r="TZY47" s="489"/>
      <c r="TZZ47" s="489"/>
      <c r="UAA47" s="489"/>
      <c r="UAB47" s="489"/>
      <c r="UAC47" s="489"/>
      <c r="UAD47" s="489"/>
      <c r="UAE47" s="489"/>
      <c r="UAF47" s="489"/>
      <c r="UAG47" s="489"/>
      <c r="UAH47" s="489"/>
      <c r="UAI47" s="489"/>
      <c r="UAJ47" s="489"/>
      <c r="UAK47" s="489"/>
      <c r="UAL47" s="489"/>
      <c r="UAM47" s="489"/>
      <c r="UAN47" s="489"/>
      <c r="UAO47" s="489"/>
      <c r="UAP47" s="489"/>
      <c r="UAQ47" s="489"/>
      <c r="UAR47" s="489"/>
      <c r="UAS47" s="489"/>
      <c r="UAT47" s="489"/>
      <c r="UAU47" s="489"/>
      <c r="UAV47" s="489"/>
      <c r="UAW47" s="489"/>
      <c r="UAX47" s="489"/>
      <c r="UAY47" s="489"/>
      <c r="UAZ47" s="489"/>
      <c r="UBA47" s="489"/>
      <c r="UBB47" s="489"/>
      <c r="UBC47" s="489"/>
      <c r="UBD47" s="489"/>
      <c r="UBE47" s="489"/>
      <c r="UBF47" s="489"/>
      <c r="UBG47" s="489"/>
      <c r="UBH47" s="489"/>
      <c r="UBI47" s="489"/>
      <c r="UBJ47" s="489"/>
      <c r="UBK47" s="489"/>
      <c r="UBL47" s="489"/>
      <c r="UBM47" s="489"/>
      <c r="UBN47" s="489"/>
      <c r="UBO47" s="489"/>
      <c r="UBP47" s="489"/>
      <c r="UBQ47" s="489"/>
      <c r="UBR47" s="489"/>
      <c r="UBS47" s="489"/>
      <c r="UBT47" s="489"/>
      <c r="UBU47" s="489"/>
      <c r="UBV47" s="489"/>
      <c r="UBW47" s="489"/>
      <c r="UBX47" s="489"/>
      <c r="UBY47" s="489"/>
      <c r="UBZ47" s="489"/>
      <c r="UCA47" s="489"/>
      <c r="UCB47" s="489"/>
      <c r="UCC47" s="489"/>
      <c r="UCD47" s="489"/>
      <c r="UCE47" s="489"/>
      <c r="UCF47" s="489"/>
      <c r="UCG47" s="489"/>
      <c r="UCH47" s="489"/>
      <c r="UCI47" s="489"/>
      <c r="UCJ47" s="489"/>
      <c r="UCK47" s="489"/>
      <c r="UCL47" s="489"/>
      <c r="UCM47" s="489"/>
      <c r="UCN47" s="489"/>
      <c r="UCO47" s="489"/>
      <c r="UCP47" s="489"/>
      <c r="UCQ47" s="489"/>
      <c r="UCR47" s="489"/>
      <c r="UCS47" s="489"/>
      <c r="UCT47" s="489"/>
      <c r="UCU47" s="489"/>
      <c r="UCV47" s="489"/>
      <c r="UCW47" s="489"/>
      <c r="UCX47" s="489"/>
      <c r="UCY47" s="489"/>
      <c r="UCZ47" s="489"/>
      <c r="UDA47" s="489"/>
      <c r="UDB47" s="489"/>
      <c r="UDC47" s="489"/>
      <c r="UDD47" s="489"/>
      <c r="UDE47" s="489"/>
      <c r="UDF47" s="489"/>
      <c r="UDG47" s="489"/>
      <c r="UDH47" s="489"/>
      <c r="UDI47" s="489"/>
      <c r="UDJ47" s="489"/>
      <c r="UDK47" s="489"/>
      <c r="UDL47" s="489"/>
      <c r="UDM47" s="489"/>
      <c r="UDN47" s="489"/>
      <c r="UDO47" s="489"/>
      <c r="UDP47" s="489"/>
      <c r="UDQ47" s="489"/>
      <c r="UDR47" s="489"/>
      <c r="UDS47" s="489"/>
      <c r="UDT47" s="489"/>
      <c r="UDU47" s="489"/>
      <c r="UDV47" s="489"/>
      <c r="UDW47" s="489"/>
      <c r="UDX47" s="489"/>
      <c r="UDY47" s="489"/>
      <c r="UDZ47" s="489"/>
      <c r="UEA47" s="489"/>
      <c r="UEB47" s="489"/>
      <c r="UEC47" s="489"/>
      <c r="UED47" s="489"/>
      <c r="UEE47" s="489"/>
      <c r="UEF47" s="489"/>
      <c r="UEG47" s="489"/>
      <c r="UEH47" s="489"/>
      <c r="UEI47" s="489"/>
      <c r="UEJ47" s="489"/>
      <c r="UEK47" s="489"/>
      <c r="UEL47" s="489"/>
      <c r="UEM47" s="489"/>
      <c r="UEN47" s="489"/>
      <c r="UEO47" s="489"/>
      <c r="UEP47" s="489"/>
      <c r="UEQ47" s="489"/>
      <c r="UER47" s="489"/>
      <c r="UES47" s="489"/>
      <c r="UET47" s="489"/>
      <c r="UEU47" s="489"/>
      <c r="UEV47" s="489"/>
      <c r="UEW47" s="489"/>
      <c r="UEX47" s="489"/>
      <c r="UEY47" s="489"/>
      <c r="UEZ47" s="489"/>
      <c r="UFA47" s="489"/>
      <c r="UFB47" s="489"/>
      <c r="UFC47" s="489"/>
      <c r="UFD47" s="489"/>
      <c r="UFE47" s="489"/>
      <c r="UFF47" s="489"/>
      <c r="UFG47" s="489"/>
      <c r="UFH47" s="489"/>
      <c r="UFI47" s="489"/>
      <c r="UFJ47" s="489"/>
      <c r="UFK47" s="489"/>
      <c r="UFL47" s="489"/>
      <c r="UFM47" s="489"/>
      <c r="UFN47" s="489"/>
      <c r="UFO47" s="489"/>
      <c r="UFP47" s="489"/>
      <c r="UFQ47" s="489"/>
      <c r="UFR47" s="489"/>
      <c r="UFS47" s="489"/>
      <c r="UFT47" s="489"/>
      <c r="UFU47" s="489"/>
      <c r="UFV47" s="489"/>
      <c r="UFW47" s="489"/>
      <c r="UFX47" s="489"/>
      <c r="UFY47" s="489"/>
      <c r="UFZ47" s="489"/>
      <c r="UGA47" s="489"/>
      <c r="UGB47" s="489"/>
      <c r="UGC47" s="489"/>
      <c r="UGD47" s="489"/>
      <c r="UGE47" s="489"/>
      <c r="UGF47" s="489"/>
      <c r="UGG47" s="489"/>
      <c r="UGH47" s="489"/>
      <c r="UGI47" s="489"/>
      <c r="UGJ47" s="489"/>
      <c r="UGK47" s="489"/>
      <c r="UGL47" s="489"/>
      <c r="UGM47" s="489"/>
      <c r="UGN47" s="489"/>
      <c r="UGO47" s="489"/>
      <c r="UGP47" s="489"/>
      <c r="UGQ47" s="489"/>
      <c r="UGR47" s="489"/>
      <c r="UGS47" s="489"/>
      <c r="UGT47" s="489"/>
      <c r="UGU47" s="489"/>
      <c r="UGV47" s="489"/>
      <c r="UGW47" s="489"/>
      <c r="UGX47" s="489"/>
      <c r="UGY47" s="489"/>
      <c r="UGZ47" s="489"/>
      <c r="UHA47" s="489"/>
      <c r="UHB47" s="489"/>
      <c r="UHC47" s="489"/>
      <c r="UHD47" s="489"/>
      <c r="UHE47" s="489"/>
      <c r="UHF47" s="489"/>
      <c r="UHG47" s="489"/>
      <c r="UHH47" s="489"/>
      <c r="UHI47" s="489"/>
      <c r="UHJ47" s="489"/>
      <c r="UHK47" s="489"/>
      <c r="UHL47" s="489"/>
      <c r="UHM47" s="489"/>
      <c r="UHN47" s="489"/>
      <c r="UHO47" s="489"/>
      <c r="UHP47" s="489"/>
      <c r="UHQ47" s="489"/>
      <c r="UHR47" s="489"/>
      <c r="UHS47" s="489"/>
      <c r="UHT47" s="489"/>
      <c r="UHU47" s="489"/>
      <c r="UHV47" s="489"/>
      <c r="UHW47" s="489"/>
      <c r="UHX47" s="489"/>
      <c r="UHY47" s="489"/>
      <c r="UHZ47" s="489"/>
      <c r="UIA47" s="489"/>
      <c r="UIB47" s="489"/>
      <c r="UIC47" s="489"/>
      <c r="UID47" s="489"/>
      <c r="UIE47" s="489"/>
      <c r="UIF47" s="489"/>
      <c r="UIG47" s="489"/>
      <c r="UIH47" s="489"/>
      <c r="UII47" s="489"/>
      <c r="UIJ47" s="489"/>
      <c r="UIK47" s="489"/>
      <c r="UIL47" s="489"/>
      <c r="UIM47" s="489"/>
      <c r="UIN47" s="489"/>
      <c r="UIO47" s="489"/>
      <c r="UIP47" s="489"/>
      <c r="UIQ47" s="489"/>
      <c r="UIR47" s="489"/>
      <c r="UIS47" s="489"/>
      <c r="UIT47" s="489"/>
      <c r="UIU47" s="489"/>
      <c r="UIV47" s="489"/>
      <c r="UIW47" s="489"/>
      <c r="UIX47" s="489"/>
      <c r="UIY47" s="489"/>
      <c r="UIZ47" s="489"/>
      <c r="UJA47" s="489"/>
      <c r="UJB47" s="489"/>
      <c r="UJC47" s="489"/>
      <c r="UJD47" s="489"/>
      <c r="UJE47" s="489"/>
      <c r="UJF47" s="489"/>
      <c r="UJG47" s="489"/>
      <c r="UJH47" s="489"/>
      <c r="UJI47" s="489"/>
      <c r="UJJ47" s="489"/>
      <c r="UJK47" s="489"/>
      <c r="UJL47" s="489"/>
      <c r="UJM47" s="489"/>
      <c r="UJN47" s="489"/>
      <c r="UJO47" s="489"/>
      <c r="UJP47" s="489"/>
      <c r="UJQ47" s="489"/>
      <c r="UJR47" s="489"/>
      <c r="UJS47" s="489"/>
      <c r="UJT47" s="489"/>
      <c r="UJU47" s="489"/>
      <c r="UJV47" s="489"/>
      <c r="UJW47" s="489"/>
      <c r="UJX47" s="489"/>
      <c r="UJY47" s="489"/>
      <c r="UJZ47" s="489"/>
      <c r="UKA47" s="489"/>
      <c r="UKB47" s="489"/>
      <c r="UKC47" s="489"/>
      <c r="UKD47" s="489"/>
      <c r="UKE47" s="489"/>
      <c r="UKF47" s="489"/>
      <c r="UKG47" s="489"/>
      <c r="UKH47" s="489"/>
      <c r="UKI47" s="489"/>
      <c r="UKJ47" s="489"/>
      <c r="UKK47" s="489"/>
      <c r="UKL47" s="489"/>
      <c r="UKM47" s="489"/>
      <c r="UKN47" s="489"/>
      <c r="UKO47" s="489"/>
      <c r="UKP47" s="489"/>
      <c r="UKQ47" s="489"/>
      <c r="UKR47" s="489"/>
      <c r="UKS47" s="489"/>
      <c r="UKT47" s="489"/>
      <c r="UKU47" s="489"/>
      <c r="UKV47" s="489"/>
      <c r="UKW47" s="489"/>
      <c r="UKX47" s="489"/>
      <c r="UKY47" s="489"/>
      <c r="UKZ47" s="489"/>
      <c r="ULA47" s="489"/>
      <c r="ULB47" s="489"/>
      <c r="ULC47" s="489"/>
      <c r="ULD47" s="489"/>
      <c r="ULE47" s="489"/>
      <c r="ULF47" s="489"/>
      <c r="ULG47" s="489"/>
      <c r="ULH47" s="489"/>
      <c r="ULI47" s="489"/>
      <c r="ULJ47" s="489"/>
      <c r="ULK47" s="489"/>
      <c r="ULL47" s="489"/>
      <c r="ULM47" s="489"/>
      <c r="ULN47" s="489"/>
      <c r="ULO47" s="489"/>
      <c r="ULP47" s="489"/>
      <c r="ULQ47" s="489"/>
      <c r="ULR47" s="489"/>
      <c r="ULS47" s="489"/>
      <c r="ULT47" s="489"/>
      <c r="ULU47" s="489"/>
      <c r="ULV47" s="489"/>
      <c r="ULW47" s="489"/>
      <c r="ULX47" s="489"/>
      <c r="ULY47" s="489"/>
      <c r="ULZ47" s="489"/>
      <c r="UMA47" s="489"/>
      <c r="UMB47" s="489"/>
      <c r="UMC47" s="489"/>
      <c r="UMD47" s="489"/>
      <c r="UME47" s="489"/>
      <c r="UMF47" s="489"/>
      <c r="UMG47" s="489"/>
      <c r="UMH47" s="489"/>
      <c r="UMI47" s="489"/>
      <c r="UMJ47" s="489"/>
      <c r="UMK47" s="489"/>
      <c r="UML47" s="489"/>
      <c r="UMM47" s="489"/>
      <c r="UMN47" s="489"/>
      <c r="UMO47" s="489"/>
      <c r="UMP47" s="489"/>
      <c r="UMQ47" s="489"/>
      <c r="UMR47" s="489"/>
      <c r="UMS47" s="489"/>
      <c r="UMT47" s="489"/>
      <c r="UMU47" s="489"/>
      <c r="UMV47" s="489"/>
      <c r="UMW47" s="489"/>
      <c r="UMX47" s="489"/>
      <c r="UMY47" s="489"/>
      <c r="UMZ47" s="489"/>
      <c r="UNA47" s="489"/>
      <c r="UNB47" s="489"/>
      <c r="UNC47" s="489"/>
      <c r="UND47" s="489"/>
      <c r="UNE47" s="489"/>
      <c r="UNF47" s="489"/>
      <c r="UNG47" s="489"/>
      <c r="UNH47" s="489"/>
      <c r="UNI47" s="489"/>
      <c r="UNJ47" s="489"/>
      <c r="UNK47" s="489"/>
      <c r="UNL47" s="489"/>
      <c r="UNM47" s="489"/>
      <c r="UNN47" s="489"/>
      <c r="UNO47" s="489"/>
      <c r="UNP47" s="489"/>
      <c r="UNQ47" s="489"/>
      <c r="UNR47" s="489"/>
      <c r="UNS47" s="489"/>
      <c r="UNT47" s="489"/>
      <c r="UNU47" s="489"/>
      <c r="UNV47" s="489"/>
      <c r="UNW47" s="489"/>
      <c r="UNX47" s="489"/>
      <c r="UNY47" s="489"/>
      <c r="UNZ47" s="489"/>
      <c r="UOA47" s="489"/>
      <c r="UOB47" s="489"/>
      <c r="UOC47" s="489"/>
      <c r="UOD47" s="489"/>
      <c r="UOE47" s="489"/>
      <c r="UOF47" s="489"/>
      <c r="UOG47" s="489"/>
      <c r="UOH47" s="489"/>
      <c r="UOI47" s="489"/>
      <c r="UOJ47" s="489"/>
      <c r="UOK47" s="489"/>
      <c r="UOL47" s="489"/>
      <c r="UOM47" s="489"/>
      <c r="UON47" s="489"/>
      <c r="UOO47" s="489"/>
      <c r="UOP47" s="489"/>
      <c r="UOQ47" s="489"/>
      <c r="UOR47" s="489"/>
      <c r="UOS47" s="489"/>
      <c r="UOT47" s="489"/>
      <c r="UOU47" s="489"/>
      <c r="UOV47" s="489"/>
      <c r="UOW47" s="489"/>
      <c r="UOX47" s="489"/>
      <c r="UOY47" s="489"/>
      <c r="UOZ47" s="489"/>
      <c r="UPA47" s="489"/>
      <c r="UPB47" s="489"/>
      <c r="UPC47" s="489"/>
      <c r="UPD47" s="489"/>
      <c r="UPE47" s="489"/>
      <c r="UPF47" s="489"/>
      <c r="UPG47" s="489"/>
      <c r="UPH47" s="489"/>
      <c r="UPI47" s="489"/>
      <c r="UPJ47" s="489"/>
      <c r="UPK47" s="489"/>
      <c r="UPL47" s="489"/>
      <c r="UPM47" s="489"/>
      <c r="UPN47" s="489"/>
      <c r="UPO47" s="489"/>
      <c r="UPP47" s="489"/>
      <c r="UPQ47" s="489"/>
      <c r="UPR47" s="489"/>
      <c r="UPS47" s="489"/>
      <c r="UPT47" s="489"/>
      <c r="UPU47" s="489"/>
      <c r="UPV47" s="489"/>
      <c r="UPW47" s="489"/>
      <c r="UPX47" s="489"/>
      <c r="UPY47" s="489"/>
      <c r="UPZ47" s="489"/>
      <c r="UQA47" s="489"/>
      <c r="UQB47" s="489"/>
      <c r="UQC47" s="489"/>
      <c r="UQD47" s="489"/>
      <c r="UQE47" s="489"/>
      <c r="UQF47" s="489"/>
      <c r="UQG47" s="489"/>
      <c r="UQH47" s="489"/>
      <c r="UQI47" s="489"/>
      <c r="UQJ47" s="489"/>
      <c r="UQK47" s="489"/>
      <c r="UQL47" s="489"/>
      <c r="UQM47" s="489"/>
      <c r="UQN47" s="489"/>
      <c r="UQO47" s="489"/>
      <c r="UQP47" s="489"/>
      <c r="UQQ47" s="489"/>
      <c r="UQR47" s="489"/>
      <c r="UQS47" s="489"/>
      <c r="UQT47" s="489"/>
      <c r="UQU47" s="489"/>
      <c r="UQV47" s="489"/>
      <c r="UQW47" s="489"/>
      <c r="UQX47" s="489"/>
      <c r="UQY47" s="489"/>
      <c r="UQZ47" s="489"/>
      <c r="URA47" s="489"/>
      <c r="URB47" s="489"/>
      <c r="URC47" s="489"/>
      <c r="URD47" s="489"/>
      <c r="URE47" s="489"/>
      <c r="URF47" s="489"/>
      <c r="URG47" s="489"/>
      <c r="URH47" s="489"/>
      <c r="URI47" s="489"/>
      <c r="URJ47" s="489"/>
      <c r="URK47" s="489"/>
      <c r="URL47" s="489"/>
      <c r="URM47" s="489"/>
      <c r="URN47" s="489"/>
      <c r="URO47" s="489"/>
      <c r="URP47" s="489"/>
      <c r="URQ47" s="489"/>
      <c r="URR47" s="489"/>
      <c r="URS47" s="489"/>
      <c r="URT47" s="489"/>
      <c r="URU47" s="489"/>
      <c r="URV47" s="489"/>
      <c r="URW47" s="489"/>
      <c r="URX47" s="489"/>
      <c r="URY47" s="489"/>
      <c r="URZ47" s="489"/>
      <c r="USA47" s="489"/>
      <c r="USB47" s="489"/>
      <c r="USC47" s="489"/>
      <c r="USD47" s="489"/>
      <c r="USE47" s="489"/>
      <c r="USF47" s="489"/>
      <c r="USG47" s="489"/>
      <c r="USH47" s="489"/>
      <c r="USI47" s="489"/>
      <c r="USJ47" s="489"/>
      <c r="USK47" s="489"/>
      <c r="USL47" s="489"/>
      <c r="USM47" s="489"/>
      <c r="USN47" s="489"/>
      <c r="USO47" s="489"/>
      <c r="USP47" s="489"/>
      <c r="USQ47" s="489"/>
      <c r="USR47" s="489"/>
      <c r="USS47" s="489"/>
      <c r="UST47" s="489"/>
      <c r="USU47" s="489"/>
      <c r="USV47" s="489"/>
      <c r="USW47" s="489"/>
      <c r="USX47" s="489"/>
      <c r="USY47" s="489"/>
      <c r="USZ47" s="489"/>
      <c r="UTA47" s="489"/>
      <c r="UTB47" s="489"/>
      <c r="UTC47" s="489"/>
      <c r="UTD47" s="489"/>
      <c r="UTE47" s="489"/>
      <c r="UTF47" s="489"/>
      <c r="UTG47" s="489"/>
      <c r="UTH47" s="489"/>
      <c r="UTI47" s="489"/>
      <c r="UTJ47" s="489"/>
      <c r="UTK47" s="489"/>
      <c r="UTL47" s="489"/>
      <c r="UTM47" s="489"/>
      <c r="UTN47" s="489"/>
      <c r="UTO47" s="489"/>
      <c r="UTP47" s="489"/>
      <c r="UTQ47" s="489"/>
      <c r="UTR47" s="489"/>
      <c r="UTS47" s="489"/>
      <c r="UTT47" s="489"/>
      <c r="UTU47" s="489"/>
      <c r="UTV47" s="489"/>
      <c r="UTW47" s="489"/>
      <c r="UTX47" s="489"/>
      <c r="UTY47" s="489"/>
      <c r="UTZ47" s="489"/>
      <c r="UUA47" s="489"/>
      <c r="UUB47" s="489"/>
      <c r="UUC47" s="489"/>
      <c r="UUD47" s="489"/>
      <c r="UUE47" s="489"/>
      <c r="UUF47" s="489"/>
      <c r="UUG47" s="489"/>
      <c r="UUH47" s="489"/>
      <c r="UUI47" s="489"/>
      <c r="UUJ47" s="489"/>
      <c r="UUK47" s="489"/>
      <c r="UUL47" s="489"/>
      <c r="UUM47" s="489"/>
      <c r="UUN47" s="489"/>
      <c r="UUO47" s="489"/>
      <c r="UUP47" s="489"/>
      <c r="UUQ47" s="489"/>
      <c r="UUR47" s="489"/>
      <c r="UUS47" s="489"/>
      <c r="UUT47" s="489"/>
      <c r="UUU47" s="489"/>
      <c r="UUV47" s="489"/>
      <c r="UUW47" s="489"/>
      <c r="UUX47" s="489"/>
      <c r="UUY47" s="489"/>
      <c r="UUZ47" s="489"/>
      <c r="UVA47" s="489"/>
      <c r="UVB47" s="489"/>
      <c r="UVC47" s="489"/>
      <c r="UVD47" s="489"/>
      <c r="UVE47" s="489"/>
      <c r="UVF47" s="489"/>
      <c r="UVG47" s="489"/>
      <c r="UVH47" s="489"/>
      <c r="UVI47" s="489"/>
      <c r="UVJ47" s="489"/>
      <c r="UVK47" s="489"/>
      <c r="UVL47" s="489"/>
      <c r="UVM47" s="489"/>
      <c r="UVN47" s="489"/>
      <c r="UVO47" s="489"/>
      <c r="UVP47" s="489"/>
      <c r="UVQ47" s="489"/>
      <c r="UVR47" s="489"/>
      <c r="UVS47" s="489"/>
      <c r="UVT47" s="489"/>
      <c r="UVU47" s="489"/>
      <c r="UVV47" s="489"/>
      <c r="UVW47" s="489"/>
      <c r="UVX47" s="489"/>
      <c r="UVY47" s="489"/>
      <c r="UVZ47" s="489"/>
      <c r="UWA47" s="489"/>
      <c r="UWB47" s="489"/>
      <c r="UWC47" s="489"/>
      <c r="UWD47" s="489"/>
      <c r="UWE47" s="489"/>
      <c r="UWF47" s="489"/>
      <c r="UWG47" s="489"/>
      <c r="UWH47" s="489"/>
      <c r="UWI47" s="489"/>
      <c r="UWJ47" s="489"/>
      <c r="UWK47" s="489"/>
      <c r="UWL47" s="489"/>
      <c r="UWM47" s="489"/>
      <c r="UWN47" s="489"/>
      <c r="UWO47" s="489"/>
      <c r="UWP47" s="489"/>
      <c r="UWQ47" s="489"/>
      <c r="UWR47" s="489"/>
      <c r="UWS47" s="489"/>
      <c r="UWT47" s="489"/>
      <c r="UWU47" s="489"/>
      <c r="UWV47" s="489"/>
      <c r="UWW47" s="489"/>
      <c r="UWX47" s="489"/>
      <c r="UWY47" s="489"/>
      <c r="UWZ47" s="489"/>
      <c r="UXA47" s="489"/>
      <c r="UXB47" s="489"/>
      <c r="UXC47" s="489"/>
      <c r="UXD47" s="489"/>
      <c r="UXE47" s="489"/>
      <c r="UXF47" s="489"/>
      <c r="UXG47" s="489"/>
      <c r="UXH47" s="489"/>
      <c r="UXI47" s="489"/>
      <c r="UXJ47" s="489"/>
      <c r="UXK47" s="489"/>
      <c r="UXL47" s="489"/>
      <c r="UXM47" s="489"/>
      <c r="UXN47" s="489"/>
      <c r="UXO47" s="489"/>
      <c r="UXP47" s="489"/>
      <c r="UXQ47" s="489"/>
      <c r="UXR47" s="489"/>
      <c r="UXS47" s="489"/>
      <c r="UXT47" s="489"/>
      <c r="UXU47" s="489"/>
      <c r="UXV47" s="489"/>
      <c r="UXW47" s="489"/>
      <c r="UXX47" s="489"/>
      <c r="UXY47" s="489"/>
      <c r="UXZ47" s="489"/>
      <c r="UYA47" s="489"/>
      <c r="UYB47" s="489"/>
      <c r="UYC47" s="489"/>
      <c r="UYD47" s="489"/>
      <c r="UYE47" s="489"/>
      <c r="UYF47" s="489"/>
      <c r="UYG47" s="489"/>
      <c r="UYH47" s="489"/>
      <c r="UYI47" s="489"/>
      <c r="UYJ47" s="489"/>
      <c r="UYK47" s="489"/>
      <c r="UYL47" s="489"/>
      <c r="UYM47" s="489"/>
      <c r="UYN47" s="489"/>
      <c r="UYO47" s="489"/>
      <c r="UYP47" s="489"/>
      <c r="UYQ47" s="489"/>
      <c r="UYR47" s="489"/>
      <c r="UYS47" s="489"/>
      <c r="UYT47" s="489"/>
      <c r="UYU47" s="489"/>
      <c r="UYV47" s="489"/>
      <c r="UYW47" s="489"/>
      <c r="UYX47" s="489"/>
      <c r="UYY47" s="489"/>
      <c r="UYZ47" s="489"/>
      <c r="UZA47" s="489"/>
      <c r="UZB47" s="489"/>
      <c r="UZC47" s="489"/>
      <c r="UZD47" s="489"/>
      <c r="UZE47" s="489"/>
      <c r="UZF47" s="489"/>
      <c r="UZG47" s="489"/>
      <c r="UZH47" s="489"/>
      <c r="UZI47" s="489"/>
      <c r="UZJ47" s="489"/>
      <c r="UZK47" s="489"/>
      <c r="UZL47" s="489"/>
      <c r="UZM47" s="489"/>
      <c r="UZN47" s="489"/>
      <c r="UZO47" s="489"/>
      <c r="UZP47" s="489"/>
      <c r="UZQ47" s="489"/>
      <c r="UZR47" s="489"/>
      <c r="UZS47" s="489"/>
      <c r="UZT47" s="489"/>
      <c r="UZU47" s="489"/>
      <c r="UZV47" s="489"/>
      <c r="UZW47" s="489"/>
      <c r="UZX47" s="489"/>
      <c r="UZY47" s="489"/>
      <c r="UZZ47" s="489"/>
      <c r="VAA47" s="489"/>
      <c r="VAB47" s="489"/>
      <c r="VAC47" s="489"/>
      <c r="VAD47" s="489"/>
      <c r="VAE47" s="489"/>
      <c r="VAF47" s="489"/>
      <c r="VAG47" s="489"/>
      <c r="VAH47" s="489"/>
      <c r="VAI47" s="489"/>
      <c r="VAJ47" s="489"/>
      <c r="VAK47" s="489"/>
      <c r="VAL47" s="489"/>
      <c r="VAM47" s="489"/>
      <c r="VAN47" s="489"/>
      <c r="VAO47" s="489"/>
      <c r="VAP47" s="489"/>
      <c r="VAQ47" s="489"/>
      <c r="VAR47" s="489"/>
      <c r="VAS47" s="489"/>
      <c r="VAT47" s="489"/>
      <c r="VAU47" s="489"/>
      <c r="VAV47" s="489"/>
      <c r="VAW47" s="489"/>
      <c r="VAX47" s="489"/>
      <c r="VAY47" s="489"/>
      <c r="VAZ47" s="489"/>
      <c r="VBA47" s="489"/>
      <c r="VBB47" s="489"/>
      <c r="VBC47" s="489"/>
      <c r="VBD47" s="489"/>
      <c r="VBE47" s="489"/>
      <c r="VBF47" s="489"/>
      <c r="VBG47" s="489"/>
      <c r="VBH47" s="489"/>
      <c r="VBI47" s="489"/>
      <c r="VBJ47" s="489"/>
      <c r="VBK47" s="489"/>
      <c r="VBL47" s="489"/>
      <c r="VBM47" s="489"/>
      <c r="VBN47" s="489"/>
      <c r="VBO47" s="489"/>
      <c r="VBP47" s="489"/>
      <c r="VBQ47" s="489"/>
      <c r="VBR47" s="489"/>
      <c r="VBS47" s="489"/>
      <c r="VBT47" s="489"/>
      <c r="VBU47" s="489"/>
      <c r="VBV47" s="489"/>
      <c r="VBW47" s="489"/>
      <c r="VBX47" s="489"/>
      <c r="VBY47" s="489"/>
      <c r="VBZ47" s="489"/>
      <c r="VCA47" s="489"/>
      <c r="VCB47" s="489"/>
      <c r="VCC47" s="489"/>
      <c r="VCD47" s="489"/>
      <c r="VCE47" s="489"/>
      <c r="VCF47" s="489"/>
      <c r="VCG47" s="489"/>
      <c r="VCH47" s="489"/>
      <c r="VCI47" s="489"/>
      <c r="VCJ47" s="489"/>
      <c r="VCK47" s="489"/>
      <c r="VCL47" s="489"/>
      <c r="VCM47" s="489"/>
      <c r="VCN47" s="489"/>
      <c r="VCO47" s="489"/>
      <c r="VCP47" s="489"/>
      <c r="VCQ47" s="489"/>
      <c r="VCR47" s="489"/>
      <c r="VCS47" s="489"/>
      <c r="VCT47" s="489"/>
      <c r="VCU47" s="489"/>
      <c r="VCV47" s="489"/>
      <c r="VCW47" s="489"/>
      <c r="VCX47" s="489"/>
      <c r="VCY47" s="489"/>
      <c r="VCZ47" s="489"/>
      <c r="VDA47" s="489"/>
      <c r="VDB47" s="489"/>
      <c r="VDC47" s="489"/>
      <c r="VDD47" s="489"/>
      <c r="VDE47" s="489"/>
      <c r="VDF47" s="489"/>
      <c r="VDG47" s="489"/>
      <c r="VDH47" s="489"/>
      <c r="VDI47" s="489"/>
      <c r="VDJ47" s="489"/>
      <c r="VDK47" s="489"/>
      <c r="VDL47" s="489"/>
      <c r="VDM47" s="489"/>
      <c r="VDN47" s="489"/>
      <c r="VDO47" s="489"/>
      <c r="VDP47" s="489"/>
      <c r="VDQ47" s="489"/>
      <c r="VDR47" s="489"/>
      <c r="VDS47" s="489"/>
      <c r="VDT47" s="489"/>
      <c r="VDU47" s="489"/>
      <c r="VDV47" s="489"/>
      <c r="VDW47" s="489"/>
      <c r="VDX47" s="489"/>
      <c r="VDY47" s="489"/>
      <c r="VDZ47" s="489"/>
      <c r="VEA47" s="489"/>
      <c r="VEB47" s="489"/>
      <c r="VEC47" s="489"/>
      <c r="VED47" s="489"/>
      <c r="VEE47" s="489"/>
      <c r="VEF47" s="489"/>
      <c r="VEG47" s="489"/>
      <c r="VEH47" s="489"/>
      <c r="VEI47" s="489"/>
      <c r="VEJ47" s="489"/>
      <c r="VEK47" s="489"/>
      <c r="VEL47" s="489"/>
      <c r="VEM47" s="489"/>
      <c r="VEN47" s="489"/>
      <c r="VEO47" s="489"/>
      <c r="VEP47" s="489"/>
      <c r="VEQ47" s="489"/>
      <c r="VER47" s="489"/>
      <c r="VES47" s="489"/>
      <c r="VET47" s="489"/>
      <c r="VEU47" s="489"/>
      <c r="VEV47" s="489"/>
      <c r="VEW47" s="489"/>
      <c r="VEX47" s="489"/>
      <c r="VEY47" s="489"/>
      <c r="VEZ47" s="489"/>
      <c r="VFA47" s="489"/>
      <c r="VFB47" s="489"/>
      <c r="VFC47" s="489"/>
      <c r="VFD47" s="489"/>
      <c r="VFE47" s="489"/>
      <c r="VFF47" s="489"/>
      <c r="VFG47" s="489"/>
      <c r="VFH47" s="489"/>
      <c r="VFI47" s="489"/>
      <c r="VFJ47" s="489"/>
      <c r="VFK47" s="489"/>
      <c r="VFL47" s="489"/>
      <c r="VFM47" s="489"/>
      <c r="VFN47" s="489"/>
      <c r="VFO47" s="489"/>
      <c r="VFP47" s="489"/>
      <c r="VFQ47" s="489"/>
      <c r="VFR47" s="489"/>
      <c r="VFS47" s="489"/>
      <c r="VFT47" s="489"/>
      <c r="VFU47" s="489"/>
      <c r="VFV47" s="489"/>
      <c r="VFW47" s="489"/>
      <c r="VFX47" s="489"/>
      <c r="VFY47" s="489"/>
      <c r="VFZ47" s="489"/>
      <c r="VGA47" s="489"/>
      <c r="VGB47" s="489"/>
      <c r="VGC47" s="489"/>
      <c r="VGD47" s="489"/>
      <c r="VGE47" s="489"/>
      <c r="VGF47" s="489"/>
      <c r="VGG47" s="489"/>
      <c r="VGH47" s="489"/>
      <c r="VGI47" s="489"/>
      <c r="VGJ47" s="489"/>
      <c r="VGK47" s="489"/>
      <c r="VGL47" s="489"/>
      <c r="VGM47" s="489"/>
      <c r="VGN47" s="489"/>
      <c r="VGO47" s="489"/>
      <c r="VGP47" s="489"/>
      <c r="VGQ47" s="489"/>
      <c r="VGR47" s="489"/>
      <c r="VGS47" s="489"/>
      <c r="VGT47" s="489"/>
      <c r="VGU47" s="489"/>
      <c r="VGV47" s="489"/>
      <c r="VGW47" s="489"/>
      <c r="VGX47" s="489"/>
      <c r="VGY47" s="489"/>
      <c r="VGZ47" s="489"/>
      <c r="VHA47" s="489"/>
      <c r="VHB47" s="489"/>
      <c r="VHC47" s="489"/>
      <c r="VHD47" s="489"/>
      <c r="VHE47" s="489"/>
      <c r="VHF47" s="489"/>
      <c r="VHG47" s="489"/>
      <c r="VHH47" s="489"/>
      <c r="VHI47" s="489"/>
      <c r="VHJ47" s="489"/>
      <c r="VHK47" s="489"/>
      <c r="VHL47" s="489"/>
      <c r="VHM47" s="489"/>
      <c r="VHN47" s="489"/>
      <c r="VHO47" s="489"/>
      <c r="VHP47" s="489"/>
      <c r="VHQ47" s="489"/>
      <c r="VHR47" s="489"/>
      <c r="VHS47" s="489"/>
      <c r="VHT47" s="489"/>
      <c r="VHU47" s="489"/>
      <c r="VHV47" s="489"/>
      <c r="VHW47" s="489"/>
      <c r="VHX47" s="489"/>
      <c r="VHY47" s="489"/>
      <c r="VHZ47" s="489"/>
      <c r="VIA47" s="489"/>
      <c r="VIB47" s="489"/>
      <c r="VIC47" s="489"/>
      <c r="VID47" s="489"/>
      <c r="VIE47" s="489"/>
      <c r="VIF47" s="489"/>
      <c r="VIG47" s="489"/>
      <c r="VIH47" s="489"/>
      <c r="VII47" s="489"/>
      <c r="VIJ47" s="489"/>
      <c r="VIK47" s="489"/>
      <c r="VIL47" s="489"/>
      <c r="VIM47" s="489"/>
      <c r="VIN47" s="489"/>
      <c r="VIO47" s="489"/>
      <c r="VIP47" s="489"/>
      <c r="VIQ47" s="489"/>
      <c r="VIR47" s="489"/>
      <c r="VIS47" s="489"/>
      <c r="VIT47" s="489"/>
      <c r="VIU47" s="489"/>
      <c r="VIV47" s="489"/>
      <c r="VIW47" s="489"/>
      <c r="VIX47" s="489"/>
      <c r="VIY47" s="489"/>
      <c r="VIZ47" s="489"/>
      <c r="VJA47" s="489"/>
      <c r="VJB47" s="489"/>
      <c r="VJC47" s="489"/>
      <c r="VJD47" s="489"/>
      <c r="VJE47" s="489"/>
      <c r="VJF47" s="489"/>
      <c r="VJG47" s="489"/>
      <c r="VJH47" s="489"/>
      <c r="VJI47" s="489"/>
      <c r="VJJ47" s="489"/>
      <c r="VJK47" s="489"/>
      <c r="VJL47" s="489"/>
      <c r="VJM47" s="489"/>
      <c r="VJN47" s="489"/>
      <c r="VJO47" s="489"/>
      <c r="VJP47" s="489"/>
      <c r="VJQ47" s="489"/>
      <c r="VJR47" s="489"/>
      <c r="VJS47" s="489"/>
      <c r="VJT47" s="489"/>
      <c r="VJU47" s="489"/>
      <c r="VJV47" s="489"/>
      <c r="VJW47" s="489"/>
      <c r="VJX47" s="489"/>
      <c r="VJY47" s="489"/>
      <c r="VJZ47" s="489"/>
      <c r="VKA47" s="489"/>
      <c r="VKB47" s="489"/>
      <c r="VKC47" s="489"/>
      <c r="VKD47" s="489"/>
      <c r="VKE47" s="489"/>
      <c r="VKF47" s="489"/>
      <c r="VKG47" s="489"/>
      <c r="VKH47" s="489"/>
      <c r="VKI47" s="489"/>
      <c r="VKJ47" s="489"/>
      <c r="VKK47" s="489"/>
      <c r="VKL47" s="489"/>
      <c r="VKM47" s="489"/>
      <c r="VKN47" s="489"/>
      <c r="VKO47" s="489"/>
      <c r="VKP47" s="489"/>
      <c r="VKQ47" s="489"/>
      <c r="VKR47" s="489"/>
      <c r="VKS47" s="489"/>
      <c r="VKT47" s="489"/>
      <c r="VKU47" s="489"/>
      <c r="VKV47" s="489"/>
      <c r="VKW47" s="489"/>
      <c r="VKX47" s="489"/>
      <c r="VKY47" s="489"/>
      <c r="VKZ47" s="489"/>
      <c r="VLA47" s="489"/>
      <c r="VLB47" s="489"/>
      <c r="VLC47" s="489"/>
      <c r="VLD47" s="489"/>
      <c r="VLE47" s="489"/>
      <c r="VLF47" s="489"/>
      <c r="VLG47" s="489"/>
      <c r="VLH47" s="489"/>
      <c r="VLI47" s="489"/>
      <c r="VLJ47" s="489"/>
      <c r="VLK47" s="489"/>
      <c r="VLL47" s="489"/>
      <c r="VLM47" s="489"/>
      <c r="VLN47" s="489"/>
      <c r="VLO47" s="489"/>
      <c r="VLP47" s="489"/>
      <c r="VLQ47" s="489"/>
      <c r="VLR47" s="489"/>
      <c r="VLS47" s="489"/>
      <c r="VLT47" s="489"/>
      <c r="VLU47" s="489"/>
      <c r="VLV47" s="489"/>
      <c r="VLW47" s="489"/>
      <c r="VLX47" s="489"/>
      <c r="VLY47" s="489"/>
      <c r="VLZ47" s="489"/>
      <c r="VMA47" s="489"/>
      <c r="VMB47" s="489"/>
      <c r="VMC47" s="489"/>
      <c r="VMD47" s="489"/>
      <c r="VME47" s="489"/>
      <c r="VMF47" s="489"/>
      <c r="VMG47" s="489"/>
      <c r="VMH47" s="489"/>
      <c r="VMI47" s="489"/>
      <c r="VMJ47" s="489"/>
      <c r="VMK47" s="489"/>
      <c r="VML47" s="489"/>
      <c r="VMM47" s="489"/>
      <c r="VMN47" s="489"/>
      <c r="VMO47" s="489"/>
      <c r="VMP47" s="489"/>
      <c r="VMQ47" s="489"/>
      <c r="VMR47" s="489"/>
      <c r="VMS47" s="489"/>
      <c r="VMT47" s="489"/>
      <c r="VMU47" s="489"/>
      <c r="VMV47" s="489"/>
      <c r="VMW47" s="489"/>
      <c r="VMX47" s="489"/>
      <c r="VMY47" s="489"/>
      <c r="VMZ47" s="489"/>
      <c r="VNA47" s="489"/>
      <c r="VNB47" s="489"/>
      <c r="VNC47" s="489"/>
      <c r="VND47" s="489"/>
      <c r="VNE47" s="489"/>
      <c r="VNF47" s="489"/>
      <c r="VNG47" s="489"/>
      <c r="VNH47" s="489"/>
      <c r="VNI47" s="489"/>
      <c r="VNJ47" s="489"/>
      <c r="VNK47" s="489"/>
      <c r="VNL47" s="489"/>
      <c r="VNM47" s="489"/>
      <c r="VNN47" s="489"/>
      <c r="VNO47" s="489"/>
      <c r="VNP47" s="489"/>
      <c r="VNQ47" s="489"/>
      <c r="VNR47" s="489"/>
      <c r="VNS47" s="489"/>
      <c r="VNT47" s="489"/>
      <c r="VNU47" s="489"/>
      <c r="VNV47" s="489"/>
      <c r="VNW47" s="489"/>
      <c r="VNX47" s="489"/>
      <c r="VNY47" s="489"/>
      <c r="VNZ47" s="489"/>
      <c r="VOA47" s="489"/>
      <c r="VOB47" s="489"/>
      <c r="VOC47" s="489"/>
      <c r="VOD47" s="489"/>
      <c r="VOE47" s="489"/>
      <c r="VOF47" s="489"/>
      <c r="VOG47" s="489"/>
      <c r="VOH47" s="489"/>
      <c r="VOI47" s="489"/>
      <c r="VOJ47" s="489"/>
      <c r="VOK47" s="489"/>
      <c r="VOL47" s="489"/>
      <c r="VOM47" s="489"/>
      <c r="VON47" s="489"/>
      <c r="VOO47" s="489"/>
      <c r="VOP47" s="489"/>
      <c r="VOQ47" s="489"/>
      <c r="VOR47" s="489"/>
      <c r="VOS47" s="489"/>
      <c r="VOT47" s="489"/>
      <c r="VOU47" s="489"/>
      <c r="VOV47" s="489"/>
      <c r="VOW47" s="489"/>
      <c r="VOX47" s="489"/>
      <c r="VOY47" s="489"/>
      <c r="VOZ47" s="489"/>
      <c r="VPA47" s="489"/>
      <c r="VPB47" s="489"/>
      <c r="VPC47" s="489"/>
      <c r="VPD47" s="489"/>
      <c r="VPE47" s="489"/>
      <c r="VPF47" s="489"/>
      <c r="VPG47" s="489"/>
      <c r="VPH47" s="489"/>
      <c r="VPI47" s="489"/>
      <c r="VPJ47" s="489"/>
      <c r="VPK47" s="489"/>
      <c r="VPL47" s="489"/>
      <c r="VPM47" s="489"/>
      <c r="VPN47" s="489"/>
      <c r="VPO47" s="489"/>
      <c r="VPP47" s="489"/>
      <c r="VPQ47" s="489"/>
      <c r="VPR47" s="489"/>
      <c r="VPS47" s="489"/>
      <c r="VPT47" s="489"/>
      <c r="VPU47" s="489"/>
      <c r="VPV47" s="489"/>
      <c r="VPW47" s="489"/>
      <c r="VPX47" s="489"/>
      <c r="VPY47" s="489"/>
      <c r="VPZ47" s="489"/>
      <c r="VQA47" s="489"/>
      <c r="VQB47" s="489"/>
      <c r="VQC47" s="489"/>
      <c r="VQD47" s="489"/>
      <c r="VQE47" s="489"/>
      <c r="VQF47" s="489"/>
      <c r="VQG47" s="489"/>
      <c r="VQH47" s="489"/>
      <c r="VQI47" s="489"/>
      <c r="VQJ47" s="489"/>
      <c r="VQK47" s="489"/>
      <c r="VQL47" s="489"/>
      <c r="VQM47" s="489"/>
      <c r="VQN47" s="489"/>
      <c r="VQO47" s="489"/>
      <c r="VQP47" s="489"/>
      <c r="VQQ47" s="489"/>
      <c r="VQR47" s="489"/>
      <c r="VQS47" s="489"/>
      <c r="VQT47" s="489"/>
      <c r="VQU47" s="489"/>
      <c r="VQV47" s="489"/>
      <c r="VQW47" s="489"/>
      <c r="VQX47" s="489"/>
      <c r="VQY47" s="489"/>
      <c r="VQZ47" s="489"/>
      <c r="VRA47" s="489"/>
      <c r="VRB47" s="489"/>
      <c r="VRC47" s="489"/>
      <c r="VRD47" s="489"/>
      <c r="VRE47" s="489"/>
      <c r="VRF47" s="489"/>
      <c r="VRG47" s="489"/>
      <c r="VRH47" s="489"/>
      <c r="VRI47" s="489"/>
      <c r="VRJ47" s="489"/>
      <c r="VRK47" s="489"/>
      <c r="VRL47" s="489"/>
      <c r="VRM47" s="489"/>
      <c r="VRN47" s="489"/>
      <c r="VRO47" s="489"/>
      <c r="VRP47" s="489"/>
      <c r="VRQ47" s="489"/>
      <c r="VRR47" s="489"/>
      <c r="VRS47" s="489"/>
      <c r="VRT47" s="489"/>
      <c r="VRU47" s="489"/>
      <c r="VRV47" s="489"/>
      <c r="VRW47" s="489"/>
      <c r="VRX47" s="489"/>
      <c r="VRY47" s="489"/>
      <c r="VRZ47" s="489"/>
      <c r="VSA47" s="489"/>
      <c r="VSB47" s="489"/>
      <c r="VSC47" s="489"/>
      <c r="VSD47" s="489"/>
      <c r="VSE47" s="489"/>
      <c r="VSF47" s="489"/>
      <c r="VSG47" s="489"/>
      <c r="VSH47" s="489"/>
      <c r="VSI47" s="489"/>
      <c r="VSJ47" s="489"/>
      <c r="VSK47" s="489"/>
      <c r="VSL47" s="489"/>
      <c r="VSM47" s="489"/>
      <c r="VSN47" s="489"/>
      <c r="VSO47" s="489"/>
      <c r="VSP47" s="489"/>
      <c r="VSQ47" s="489"/>
      <c r="VSR47" s="489"/>
      <c r="VSS47" s="489"/>
      <c r="VST47" s="489"/>
      <c r="VSU47" s="489"/>
      <c r="VSV47" s="489"/>
      <c r="VSW47" s="489"/>
      <c r="VSX47" s="489"/>
      <c r="VSY47" s="489"/>
      <c r="VSZ47" s="489"/>
      <c r="VTA47" s="489"/>
      <c r="VTB47" s="489"/>
      <c r="VTC47" s="489"/>
      <c r="VTD47" s="489"/>
      <c r="VTE47" s="489"/>
      <c r="VTF47" s="489"/>
      <c r="VTG47" s="489"/>
      <c r="VTH47" s="489"/>
      <c r="VTI47" s="489"/>
      <c r="VTJ47" s="489"/>
      <c r="VTK47" s="489"/>
      <c r="VTL47" s="489"/>
      <c r="VTM47" s="489"/>
      <c r="VTN47" s="489"/>
      <c r="VTO47" s="489"/>
      <c r="VTP47" s="489"/>
      <c r="VTQ47" s="489"/>
      <c r="VTR47" s="489"/>
      <c r="VTS47" s="489"/>
      <c r="VTT47" s="489"/>
      <c r="VTU47" s="489"/>
      <c r="VTV47" s="489"/>
      <c r="VTW47" s="489"/>
      <c r="VTX47" s="489"/>
      <c r="VTY47" s="489"/>
      <c r="VTZ47" s="489"/>
      <c r="VUA47" s="489"/>
      <c r="VUB47" s="489"/>
      <c r="VUC47" s="489"/>
      <c r="VUD47" s="489"/>
      <c r="VUE47" s="489"/>
      <c r="VUF47" s="489"/>
      <c r="VUG47" s="489"/>
      <c r="VUH47" s="489"/>
      <c r="VUI47" s="489"/>
      <c r="VUJ47" s="489"/>
      <c r="VUK47" s="489"/>
      <c r="VUL47" s="489"/>
      <c r="VUM47" s="489"/>
      <c r="VUN47" s="489"/>
      <c r="VUO47" s="489"/>
      <c r="VUP47" s="489"/>
      <c r="VUQ47" s="489"/>
      <c r="VUR47" s="489"/>
      <c r="VUS47" s="489"/>
      <c r="VUT47" s="489"/>
      <c r="VUU47" s="489"/>
      <c r="VUV47" s="489"/>
      <c r="VUW47" s="489"/>
      <c r="VUX47" s="489"/>
      <c r="VUY47" s="489"/>
      <c r="VUZ47" s="489"/>
      <c r="VVA47" s="489"/>
      <c r="VVB47" s="489"/>
      <c r="VVC47" s="489"/>
      <c r="VVD47" s="489"/>
      <c r="VVE47" s="489"/>
      <c r="VVF47" s="489"/>
      <c r="VVG47" s="489"/>
      <c r="VVH47" s="489"/>
      <c r="VVI47" s="489"/>
      <c r="VVJ47" s="489"/>
      <c r="VVK47" s="489"/>
      <c r="VVL47" s="489"/>
      <c r="VVM47" s="489"/>
      <c r="VVN47" s="489"/>
      <c r="VVO47" s="489"/>
      <c r="VVP47" s="489"/>
      <c r="VVQ47" s="489"/>
      <c r="VVR47" s="489"/>
      <c r="VVS47" s="489"/>
      <c r="VVT47" s="489"/>
      <c r="VVU47" s="489"/>
      <c r="VVV47" s="489"/>
      <c r="VVW47" s="489"/>
      <c r="VVX47" s="489"/>
      <c r="VVY47" s="489"/>
      <c r="VVZ47" s="489"/>
      <c r="VWA47" s="489"/>
      <c r="VWB47" s="489"/>
      <c r="VWC47" s="489"/>
      <c r="VWD47" s="489"/>
      <c r="VWE47" s="489"/>
      <c r="VWF47" s="489"/>
      <c r="VWG47" s="489"/>
      <c r="VWH47" s="489"/>
      <c r="VWI47" s="489"/>
      <c r="VWJ47" s="489"/>
      <c r="VWK47" s="489"/>
      <c r="VWL47" s="489"/>
      <c r="VWM47" s="489"/>
      <c r="VWN47" s="489"/>
      <c r="VWO47" s="489"/>
      <c r="VWP47" s="489"/>
      <c r="VWQ47" s="489"/>
      <c r="VWR47" s="489"/>
      <c r="VWS47" s="489"/>
      <c r="VWT47" s="489"/>
      <c r="VWU47" s="489"/>
      <c r="VWV47" s="489"/>
      <c r="VWW47" s="489"/>
      <c r="VWX47" s="489"/>
      <c r="VWY47" s="489"/>
      <c r="VWZ47" s="489"/>
      <c r="VXA47" s="489"/>
      <c r="VXB47" s="489"/>
      <c r="VXC47" s="489"/>
      <c r="VXD47" s="489"/>
      <c r="VXE47" s="489"/>
      <c r="VXF47" s="489"/>
      <c r="VXG47" s="489"/>
      <c r="VXH47" s="489"/>
      <c r="VXI47" s="489"/>
      <c r="VXJ47" s="489"/>
      <c r="VXK47" s="489"/>
      <c r="VXL47" s="489"/>
      <c r="VXM47" s="489"/>
      <c r="VXN47" s="489"/>
      <c r="VXO47" s="489"/>
      <c r="VXP47" s="489"/>
      <c r="VXQ47" s="489"/>
      <c r="VXR47" s="489"/>
      <c r="VXS47" s="489"/>
      <c r="VXT47" s="489"/>
      <c r="VXU47" s="489"/>
      <c r="VXV47" s="489"/>
      <c r="VXW47" s="489"/>
      <c r="VXX47" s="489"/>
      <c r="VXY47" s="489"/>
      <c r="VXZ47" s="489"/>
      <c r="VYA47" s="489"/>
      <c r="VYB47" s="489"/>
      <c r="VYC47" s="489"/>
      <c r="VYD47" s="489"/>
      <c r="VYE47" s="489"/>
      <c r="VYF47" s="489"/>
      <c r="VYG47" s="489"/>
      <c r="VYH47" s="489"/>
      <c r="VYI47" s="489"/>
      <c r="VYJ47" s="489"/>
      <c r="VYK47" s="489"/>
      <c r="VYL47" s="489"/>
      <c r="VYM47" s="489"/>
      <c r="VYN47" s="489"/>
      <c r="VYO47" s="489"/>
      <c r="VYP47" s="489"/>
      <c r="VYQ47" s="489"/>
      <c r="VYR47" s="489"/>
      <c r="VYS47" s="489"/>
      <c r="VYT47" s="489"/>
      <c r="VYU47" s="489"/>
      <c r="VYV47" s="489"/>
      <c r="VYW47" s="489"/>
      <c r="VYX47" s="489"/>
      <c r="VYY47" s="489"/>
      <c r="VYZ47" s="489"/>
      <c r="VZA47" s="489"/>
      <c r="VZB47" s="489"/>
      <c r="VZC47" s="489"/>
      <c r="VZD47" s="489"/>
      <c r="VZE47" s="489"/>
      <c r="VZF47" s="489"/>
      <c r="VZG47" s="489"/>
      <c r="VZH47" s="489"/>
      <c r="VZI47" s="489"/>
      <c r="VZJ47" s="489"/>
      <c r="VZK47" s="489"/>
      <c r="VZL47" s="489"/>
      <c r="VZM47" s="489"/>
      <c r="VZN47" s="489"/>
      <c r="VZO47" s="489"/>
      <c r="VZP47" s="489"/>
      <c r="VZQ47" s="489"/>
      <c r="VZR47" s="489"/>
      <c r="VZS47" s="489"/>
      <c r="VZT47" s="489"/>
      <c r="VZU47" s="489"/>
      <c r="VZV47" s="489"/>
      <c r="VZW47" s="489"/>
      <c r="VZX47" s="489"/>
      <c r="VZY47" s="489"/>
      <c r="VZZ47" s="489"/>
      <c r="WAA47" s="489"/>
      <c r="WAB47" s="489"/>
      <c r="WAC47" s="489"/>
      <c r="WAD47" s="489"/>
      <c r="WAE47" s="489"/>
      <c r="WAF47" s="489"/>
      <c r="WAG47" s="489"/>
      <c r="WAH47" s="489"/>
      <c r="WAI47" s="489"/>
      <c r="WAJ47" s="489"/>
      <c r="WAK47" s="489"/>
      <c r="WAL47" s="489"/>
      <c r="WAM47" s="489"/>
      <c r="WAN47" s="489"/>
      <c r="WAO47" s="489"/>
      <c r="WAP47" s="489"/>
      <c r="WAQ47" s="489"/>
      <c r="WAR47" s="489"/>
      <c r="WAS47" s="489"/>
      <c r="WAT47" s="489"/>
      <c r="WAU47" s="489"/>
      <c r="WAV47" s="489"/>
      <c r="WAW47" s="489"/>
      <c r="WAX47" s="489"/>
      <c r="WAY47" s="489"/>
      <c r="WAZ47" s="489"/>
      <c r="WBA47" s="489"/>
      <c r="WBB47" s="489"/>
      <c r="WBC47" s="489"/>
      <c r="WBD47" s="489"/>
      <c r="WBE47" s="489"/>
      <c r="WBF47" s="489"/>
      <c r="WBG47" s="489"/>
      <c r="WBH47" s="489"/>
      <c r="WBI47" s="489"/>
      <c r="WBJ47" s="489"/>
      <c r="WBK47" s="489"/>
      <c r="WBL47" s="489"/>
      <c r="WBM47" s="489"/>
      <c r="WBN47" s="489"/>
      <c r="WBO47" s="489"/>
      <c r="WBP47" s="489"/>
      <c r="WBQ47" s="489"/>
      <c r="WBR47" s="489"/>
      <c r="WBS47" s="489"/>
      <c r="WBT47" s="489"/>
      <c r="WBU47" s="489"/>
      <c r="WBV47" s="489"/>
      <c r="WBW47" s="489"/>
      <c r="WBX47" s="489"/>
      <c r="WBY47" s="489"/>
      <c r="WBZ47" s="489"/>
      <c r="WCA47" s="489"/>
      <c r="WCB47" s="489"/>
      <c r="WCC47" s="489"/>
      <c r="WCD47" s="489"/>
      <c r="WCE47" s="489"/>
      <c r="WCF47" s="489"/>
      <c r="WCG47" s="489"/>
      <c r="WCH47" s="489"/>
      <c r="WCI47" s="489"/>
      <c r="WCJ47" s="489"/>
      <c r="WCK47" s="489"/>
      <c r="WCL47" s="489"/>
      <c r="WCM47" s="489"/>
      <c r="WCN47" s="489"/>
      <c r="WCO47" s="489"/>
      <c r="WCP47" s="489"/>
      <c r="WCQ47" s="489"/>
      <c r="WCR47" s="489"/>
      <c r="WCS47" s="489"/>
      <c r="WCT47" s="489"/>
      <c r="WCU47" s="489"/>
      <c r="WCV47" s="489"/>
      <c r="WCW47" s="489"/>
      <c r="WCX47" s="489"/>
      <c r="WCY47" s="489"/>
      <c r="WCZ47" s="489"/>
      <c r="WDA47" s="489"/>
      <c r="WDB47" s="489"/>
      <c r="WDC47" s="489"/>
      <c r="WDD47" s="489"/>
      <c r="WDE47" s="489"/>
      <c r="WDF47" s="489"/>
      <c r="WDG47" s="489"/>
      <c r="WDH47" s="489"/>
      <c r="WDI47" s="489"/>
      <c r="WDJ47" s="489"/>
      <c r="WDK47" s="489"/>
      <c r="WDL47" s="489"/>
      <c r="WDM47" s="489"/>
      <c r="WDN47" s="489"/>
      <c r="WDO47" s="489"/>
      <c r="WDP47" s="489"/>
      <c r="WDQ47" s="489"/>
      <c r="WDR47" s="489"/>
      <c r="WDS47" s="489"/>
      <c r="WDT47" s="489"/>
      <c r="WDU47" s="489"/>
      <c r="WDV47" s="489"/>
      <c r="WDW47" s="489"/>
      <c r="WDX47" s="489"/>
      <c r="WDY47" s="489"/>
      <c r="WDZ47" s="489"/>
      <c r="WEA47" s="489"/>
      <c r="WEB47" s="489"/>
      <c r="WEC47" s="489"/>
      <c r="WED47" s="489"/>
      <c r="WEE47" s="489"/>
      <c r="WEF47" s="489"/>
      <c r="WEG47" s="489"/>
      <c r="WEH47" s="489"/>
      <c r="WEI47" s="489"/>
      <c r="WEJ47" s="489"/>
      <c r="WEK47" s="489"/>
      <c r="WEL47" s="489"/>
      <c r="WEM47" s="489"/>
      <c r="WEN47" s="489"/>
      <c r="WEO47" s="489"/>
      <c r="WEP47" s="489"/>
      <c r="WEQ47" s="489"/>
      <c r="WER47" s="489"/>
      <c r="WES47" s="489"/>
      <c r="WET47" s="489"/>
      <c r="WEU47" s="489"/>
      <c r="WEV47" s="489"/>
      <c r="WEW47" s="489"/>
      <c r="WEX47" s="489"/>
      <c r="WEY47" s="489"/>
      <c r="WEZ47" s="489"/>
      <c r="WFA47" s="489"/>
      <c r="WFB47" s="489"/>
      <c r="WFC47" s="489"/>
      <c r="WFD47" s="489"/>
      <c r="WFE47" s="489"/>
      <c r="WFF47" s="489"/>
      <c r="WFG47" s="489"/>
      <c r="WFH47" s="489"/>
      <c r="WFI47" s="489"/>
      <c r="WFJ47" s="489"/>
      <c r="WFK47" s="489"/>
      <c r="WFL47" s="489"/>
      <c r="WFM47" s="489"/>
      <c r="WFN47" s="489"/>
      <c r="WFO47" s="489"/>
      <c r="WFP47" s="489"/>
      <c r="WFQ47" s="489"/>
      <c r="WFR47" s="489"/>
      <c r="WFS47" s="489"/>
      <c r="WFT47" s="489"/>
      <c r="WFU47" s="489"/>
      <c r="WFV47" s="489"/>
      <c r="WFW47" s="489"/>
      <c r="WFX47" s="489"/>
      <c r="WFY47" s="489"/>
      <c r="WFZ47" s="489"/>
      <c r="WGA47" s="489"/>
      <c r="WGB47" s="489"/>
      <c r="WGC47" s="489"/>
      <c r="WGD47" s="489"/>
      <c r="WGE47" s="489"/>
      <c r="WGF47" s="489"/>
      <c r="WGG47" s="489"/>
      <c r="WGH47" s="489"/>
      <c r="WGI47" s="489"/>
      <c r="WGJ47" s="489"/>
      <c r="WGK47" s="489"/>
      <c r="WGL47" s="489"/>
      <c r="WGM47" s="489"/>
      <c r="WGN47" s="489"/>
      <c r="WGO47" s="489"/>
      <c r="WGP47" s="489"/>
      <c r="WGQ47" s="489"/>
      <c r="WGR47" s="489"/>
      <c r="WGS47" s="489"/>
      <c r="WGT47" s="489"/>
      <c r="WGU47" s="489"/>
      <c r="WGV47" s="489"/>
      <c r="WGW47" s="489"/>
      <c r="WGX47" s="489"/>
      <c r="WGY47" s="489"/>
      <c r="WGZ47" s="489"/>
      <c r="WHA47" s="489"/>
      <c r="WHB47" s="489"/>
      <c r="WHC47" s="489"/>
      <c r="WHD47" s="489"/>
      <c r="WHE47" s="489"/>
      <c r="WHF47" s="489"/>
      <c r="WHG47" s="489"/>
      <c r="WHH47" s="489"/>
      <c r="WHI47" s="489"/>
      <c r="WHJ47" s="489"/>
      <c r="WHK47" s="489"/>
      <c r="WHL47" s="489"/>
      <c r="WHM47" s="489"/>
      <c r="WHN47" s="489"/>
      <c r="WHO47" s="489"/>
      <c r="WHP47" s="489"/>
      <c r="WHQ47" s="489"/>
      <c r="WHR47" s="489"/>
      <c r="WHS47" s="489"/>
      <c r="WHT47" s="489"/>
      <c r="WHU47" s="489"/>
      <c r="WHV47" s="489"/>
      <c r="WHW47" s="489"/>
      <c r="WHX47" s="489"/>
      <c r="WHY47" s="489"/>
      <c r="WHZ47" s="489"/>
      <c r="WIA47" s="489"/>
      <c r="WIB47" s="489"/>
      <c r="WIC47" s="489"/>
      <c r="WID47" s="489"/>
      <c r="WIE47" s="489"/>
      <c r="WIF47" s="489"/>
      <c r="WIG47" s="489"/>
      <c r="WIH47" s="489"/>
      <c r="WII47" s="489"/>
      <c r="WIJ47" s="489"/>
      <c r="WIK47" s="489"/>
      <c r="WIL47" s="489"/>
      <c r="WIM47" s="489"/>
      <c r="WIN47" s="489"/>
      <c r="WIO47" s="489"/>
      <c r="WIP47" s="489"/>
      <c r="WIQ47" s="489"/>
      <c r="WIR47" s="489"/>
      <c r="WIS47" s="489"/>
      <c r="WIT47" s="489"/>
      <c r="WIU47" s="489"/>
      <c r="WIV47" s="489"/>
      <c r="WIW47" s="489"/>
      <c r="WIX47" s="489"/>
      <c r="WIY47" s="489"/>
      <c r="WIZ47" s="489"/>
      <c r="WJA47" s="489"/>
      <c r="WJB47" s="489"/>
      <c r="WJC47" s="489"/>
      <c r="WJD47" s="489"/>
      <c r="WJE47" s="489"/>
      <c r="WJF47" s="489"/>
      <c r="WJG47" s="489"/>
      <c r="WJH47" s="489"/>
      <c r="WJI47" s="489"/>
      <c r="WJJ47" s="489"/>
      <c r="WJK47" s="489"/>
      <c r="WJL47" s="489"/>
      <c r="WJM47" s="489"/>
      <c r="WJN47" s="489"/>
      <c r="WJO47" s="489"/>
      <c r="WJP47" s="489"/>
      <c r="WJQ47" s="489"/>
      <c r="WJR47" s="489"/>
      <c r="WJS47" s="489"/>
      <c r="WJT47" s="489"/>
      <c r="WJU47" s="489"/>
      <c r="WJV47" s="489"/>
      <c r="WJW47" s="489"/>
      <c r="WJX47" s="489"/>
      <c r="WJY47" s="489"/>
      <c r="WJZ47" s="489"/>
      <c r="WKA47" s="489"/>
      <c r="WKB47" s="489"/>
      <c r="WKC47" s="489"/>
      <c r="WKD47" s="489"/>
      <c r="WKE47" s="489"/>
      <c r="WKF47" s="489"/>
      <c r="WKG47" s="489"/>
      <c r="WKH47" s="489"/>
      <c r="WKI47" s="489"/>
      <c r="WKJ47" s="489"/>
      <c r="WKK47" s="489"/>
      <c r="WKL47" s="489"/>
      <c r="WKM47" s="489"/>
      <c r="WKN47" s="489"/>
      <c r="WKO47" s="489"/>
      <c r="WKP47" s="489"/>
      <c r="WKQ47" s="489"/>
      <c r="WKR47" s="489"/>
      <c r="WKS47" s="489"/>
      <c r="WKT47" s="489"/>
      <c r="WKU47" s="489"/>
      <c r="WKV47" s="489"/>
      <c r="WKW47" s="489"/>
      <c r="WKX47" s="489"/>
      <c r="WKY47" s="489"/>
      <c r="WKZ47" s="489"/>
      <c r="WLA47" s="489"/>
      <c r="WLB47" s="489"/>
      <c r="WLC47" s="489"/>
      <c r="WLD47" s="489"/>
      <c r="WLE47" s="489"/>
      <c r="WLF47" s="489"/>
      <c r="WLG47" s="489"/>
      <c r="WLH47" s="489"/>
      <c r="WLI47" s="489"/>
      <c r="WLJ47" s="489"/>
      <c r="WLK47" s="489"/>
      <c r="WLL47" s="489"/>
      <c r="WLM47" s="489"/>
      <c r="WLN47" s="489"/>
      <c r="WLO47" s="489"/>
      <c r="WLP47" s="489"/>
      <c r="WLQ47" s="489"/>
      <c r="WLR47" s="489"/>
      <c r="WLS47" s="489"/>
      <c r="WLT47" s="489"/>
      <c r="WLU47" s="489"/>
      <c r="WLV47" s="489"/>
      <c r="WLW47" s="489"/>
      <c r="WLX47" s="489"/>
      <c r="WLY47" s="489"/>
      <c r="WLZ47" s="489"/>
      <c r="WMA47" s="489"/>
      <c r="WMB47" s="489"/>
      <c r="WMC47" s="489"/>
      <c r="WMD47" s="489"/>
      <c r="WME47" s="489"/>
      <c r="WMF47" s="489"/>
      <c r="WMG47" s="489"/>
      <c r="WMH47" s="489"/>
      <c r="WMI47" s="489"/>
      <c r="WMJ47" s="489"/>
      <c r="WMK47" s="489"/>
      <c r="WML47" s="489"/>
      <c r="WMM47" s="489"/>
      <c r="WMN47" s="489"/>
      <c r="WMO47" s="489"/>
      <c r="WMP47" s="489"/>
      <c r="WMQ47" s="489"/>
      <c r="WMR47" s="489"/>
      <c r="WMS47" s="489"/>
      <c r="WMT47" s="489"/>
      <c r="WMU47" s="489"/>
      <c r="WMV47" s="489"/>
      <c r="WMW47" s="489"/>
      <c r="WMX47" s="489"/>
      <c r="WMY47" s="489"/>
      <c r="WMZ47" s="489"/>
      <c r="WNA47" s="489"/>
      <c r="WNB47" s="489"/>
      <c r="WNC47" s="489"/>
      <c r="WND47" s="489"/>
      <c r="WNE47" s="489"/>
      <c r="WNF47" s="489"/>
      <c r="WNG47" s="489"/>
      <c r="WNH47" s="489"/>
      <c r="WNI47" s="489"/>
      <c r="WNJ47" s="489"/>
      <c r="WNK47" s="489"/>
      <c r="WNL47" s="489"/>
      <c r="WNM47" s="489"/>
      <c r="WNN47" s="489"/>
      <c r="WNO47" s="489"/>
      <c r="WNP47" s="489"/>
      <c r="WNQ47" s="489"/>
      <c r="WNR47" s="489"/>
      <c r="WNS47" s="489"/>
      <c r="WNT47" s="489"/>
      <c r="WNU47" s="489"/>
      <c r="WNV47" s="489"/>
      <c r="WNW47" s="489"/>
      <c r="WNX47" s="489"/>
      <c r="WNY47" s="489"/>
      <c r="WNZ47" s="489"/>
      <c r="WOA47" s="489"/>
      <c r="WOB47" s="489"/>
      <c r="WOC47" s="489"/>
      <c r="WOD47" s="489"/>
      <c r="WOE47" s="489"/>
      <c r="WOF47" s="489"/>
      <c r="WOG47" s="489"/>
      <c r="WOH47" s="489"/>
      <c r="WOI47" s="489"/>
      <c r="WOJ47" s="489"/>
      <c r="WOK47" s="489"/>
      <c r="WOL47" s="489"/>
      <c r="WOM47" s="489"/>
      <c r="WON47" s="489"/>
      <c r="WOO47" s="489"/>
      <c r="WOP47" s="489"/>
      <c r="WOQ47" s="489"/>
      <c r="WOR47" s="489"/>
      <c r="WOS47" s="489"/>
      <c r="WOT47" s="489"/>
      <c r="WOU47" s="489"/>
      <c r="WOV47" s="489"/>
      <c r="WOW47" s="489"/>
      <c r="WOX47" s="489"/>
      <c r="WOY47" s="489"/>
      <c r="WOZ47" s="489"/>
      <c r="WPA47" s="489"/>
      <c r="WPB47" s="489"/>
      <c r="WPC47" s="489"/>
      <c r="WPD47" s="489"/>
      <c r="WPE47" s="489"/>
      <c r="WPF47" s="489"/>
      <c r="WPG47" s="489"/>
      <c r="WPH47" s="489"/>
      <c r="WPI47" s="489"/>
      <c r="WPJ47" s="489"/>
      <c r="WPK47" s="489"/>
      <c r="WPL47" s="489"/>
      <c r="WPM47" s="489"/>
      <c r="WPN47" s="489"/>
      <c r="WPO47" s="489"/>
      <c r="WPP47" s="489"/>
      <c r="WPQ47" s="489"/>
      <c r="WPR47" s="489"/>
      <c r="WPS47" s="489"/>
      <c r="WPT47" s="489"/>
      <c r="WPU47" s="489"/>
      <c r="WPV47" s="489"/>
      <c r="WPW47" s="489"/>
      <c r="WPX47" s="489"/>
      <c r="WPY47" s="489"/>
      <c r="WPZ47" s="489"/>
      <c r="WQA47" s="489"/>
      <c r="WQB47" s="489"/>
      <c r="WQC47" s="489"/>
      <c r="WQD47" s="489"/>
      <c r="WQE47" s="489"/>
      <c r="WQF47" s="489"/>
      <c r="WQG47" s="489"/>
      <c r="WQH47" s="489"/>
      <c r="WQI47" s="489"/>
      <c r="WQJ47" s="489"/>
      <c r="WQK47" s="489"/>
      <c r="WQL47" s="489"/>
      <c r="WQM47" s="489"/>
      <c r="WQN47" s="489"/>
      <c r="WQO47" s="489"/>
      <c r="WQP47" s="489"/>
      <c r="WQQ47" s="489"/>
      <c r="WQR47" s="489"/>
      <c r="WQS47" s="489"/>
      <c r="WQT47" s="489"/>
      <c r="WQU47" s="489"/>
      <c r="WQV47" s="489"/>
      <c r="WQW47" s="489"/>
      <c r="WQX47" s="489"/>
      <c r="WQY47" s="489"/>
      <c r="WQZ47" s="489"/>
      <c r="WRA47" s="489"/>
      <c r="WRB47" s="489"/>
      <c r="WRC47" s="489"/>
      <c r="WRD47" s="489"/>
      <c r="WRE47" s="489"/>
      <c r="WRF47" s="489"/>
      <c r="WRG47" s="489"/>
      <c r="WRH47" s="489"/>
      <c r="WRI47" s="489"/>
      <c r="WRJ47" s="489"/>
      <c r="WRK47" s="489"/>
      <c r="WRL47" s="489"/>
      <c r="WRM47" s="489"/>
      <c r="WRN47" s="489"/>
      <c r="WRO47" s="489"/>
      <c r="WRP47" s="489"/>
      <c r="WRQ47" s="489"/>
      <c r="WRR47" s="489"/>
      <c r="WRS47" s="489"/>
      <c r="WRT47" s="489"/>
      <c r="WRU47" s="489"/>
      <c r="WRV47" s="489"/>
      <c r="WRW47" s="489"/>
      <c r="WRX47" s="489"/>
      <c r="WRY47" s="489"/>
      <c r="WRZ47" s="489"/>
      <c r="WSA47" s="489"/>
      <c r="WSB47" s="489"/>
      <c r="WSC47" s="489"/>
      <c r="WSD47" s="489"/>
      <c r="WSE47" s="489"/>
      <c r="WSF47" s="489"/>
      <c r="WSG47" s="489"/>
      <c r="WSH47" s="489"/>
      <c r="WSI47" s="489"/>
      <c r="WSJ47" s="489"/>
      <c r="WSK47" s="489"/>
      <c r="WSL47" s="489"/>
      <c r="WSM47" s="489"/>
      <c r="WSN47" s="489"/>
      <c r="WSO47" s="489"/>
      <c r="WSP47" s="489"/>
      <c r="WSQ47" s="489"/>
      <c r="WSR47" s="489"/>
      <c r="WSS47" s="489"/>
      <c r="WST47" s="489"/>
      <c r="WSU47" s="489"/>
      <c r="WSV47" s="489"/>
      <c r="WSW47" s="489"/>
      <c r="WSX47" s="489"/>
      <c r="WSY47" s="489"/>
      <c r="WSZ47" s="489"/>
      <c r="WTA47" s="489"/>
      <c r="WTB47" s="489"/>
      <c r="WTC47" s="489"/>
      <c r="WTD47" s="489"/>
      <c r="WTE47" s="489"/>
      <c r="WTF47" s="489"/>
      <c r="WTG47" s="489"/>
      <c r="WTH47" s="489"/>
      <c r="WTI47" s="489"/>
      <c r="WTJ47" s="489"/>
      <c r="WTK47" s="489"/>
      <c r="WTL47" s="489"/>
      <c r="WTM47" s="489"/>
      <c r="WTN47" s="489"/>
      <c r="WTO47" s="489"/>
      <c r="WTP47" s="489"/>
      <c r="WTQ47" s="489"/>
      <c r="WTR47" s="489"/>
      <c r="WTS47" s="489"/>
      <c r="WTT47" s="489"/>
      <c r="WTU47" s="489"/>
      <c r="WTV47" s="489"/>
      <c r="WTW47" s="489"/>
      <c r="WTX47" s="489"/>
      <c r="WTY47" s="489"/>
      <c r="WTZ47" s="489"/>
      <c r="WUA47" s="489"/>
      <c r="WUB47" s="489"/>
      <c r="WUC47" s="489"/>
      <c r="WUD47" s="489"/>
      <c r="WUE47" s="489"/>
      <c r="WUF47" s="489"/>
      <c r="WUG47" s="489"/>
      <c r="WUH47" s="489"/>
      <c r="WUI47" s="489"/>
      <c r="WUJ47" s="489"/>
      <c r="WUK47" s="489"/>
      <c r="WUL47" s="489"/>
      <c r="WUM47" s="489"/>
      <c r="WUN47" s="489"/>
      <c r="WUO47" s="489"/>
      <c r="WUP47" s="489"/>
      <c r="WUQ47" s="489"/>
      <c r="WUR47" s="489"/>
      <c r="WUS47" s="489"/>
      <c r="WUT47" s="489"/>
      <c r="WUU47" s="489"/>
      <c r="WUV47" s="489"/>
      <c r="WUW47" s="489"/>
      <c r="WUX47" s="489"/>
      <c r="WUY47" s="489"/>
      <c r="WUZ47" s="489"/>
      <c r="WVA47" s="489"/>
      <c r="WVB47" s="489"/>
      <c r="WVC47" s="489"/>
      <c r="WVD47" s="489"/>
      <c r="WVE47" s="489"/>
      <c r="WVF47" s="489"/>
      <c r="WVG47" s="489"/>
    </row>
    <row r="48" spans="2:16127" s="421" customFormat="1" ht="20.100000000000001" customHeight="1">
      <c r="AA48" s="419">
        <v>12</v>
      </c>
      <c r="AB48" s="420">
        <v>72000</v>
      </c>
      <c r="AS48" s="489"/>
      <c r="AT48" s="489"/>
      <c r="AU48" s="489"/>
      <c r="AV48" s="489"/>
      <c r="AW48" s="489"/>
      <c r="AX48" s="489"/>
      <c r="AY48" s="489"/>
      <c r="AZ48" s="489"/>
      <c r="BA48" s="489"/>
      <c r="BB48" s="489"/>
      <c r="BC48" s="489"/>
      <c r="BD48" s="489"/>
      <c r="BE48" s="489"/>
      <c r="BF48" s="489"/>
      <c r="BG48" s="489"/>
      <c r="BH48" s="489"/>
      <c r="BI48" s="489"/>
      <c r="BJ48" s="489"/>
      <c r="BK48" s="489"/>
      <c r="BL48" s="489"/>
      <c r="BM48" s="489"/>
      <c r="BN48" s="489"/>
      <c r="BO48" s="489"/>
      <c r="BP48" s="489"/>
      <c r="BQ48" s="489"/>
      <c r="BR48" s="489"/>
      <c r="BS48" s="489"/>
      <c r="BT48" s="489"/>
      <c r="BU48" s="489"/>
      <c r="BV48" s="489"/>
      <c r="BW48" s="489"/>
      <c r="BX48" s="489"/>
      <c r="BY48" s="489"/>
      <c r="BZ48" s="489"/>
      <c r="CA48" s="489"/>
      <c r="CB48" s="489"/>
      <c r="CC48" s="489"/>
      <c r="CD48" s="489"/>
      <c r="CE48" s="489"/>
      <c r="CF48" s="489"/>
      <c r="CG48" s="489"/>
      <c r="CH48" s="489"/>
      <c r="CI48" s="489"/>
      <c r="CJ48" s="489"/>
      <c r="CK48" s="489"/>
      <c r="CL48" s="489"/>
      <c r="CM48" s="489"/>
      <c r="CN48" s="489"/>
      <c r="CO48" s="489"/>
      <c r="CP48" s="489"/>
      <c r="CQ48" s="489"/>
      <c r="CR48" s="489"/>
      <c r="CS48" s="489"/>
      <c r="CT48" s="489"/>
      <c r="CU48" s="489"/>
      <c r="CV48" s="489"/>
      <c r="CW48" s="489"/>
      <c r="CX48" s="489"/>
      <c r="CY48" s="489"/>
      <c r="CZ48" s="489"/>
      <c r="DA48" s="489"/>
      <c r="DB48" s="489"/>
      <c r="DC48" s="489"/>
      <c r="DD48" s="489"/>
      <c r="DE48" s="489"/>
      <c r="DF48" s="489"/>
      <c r="DG48" s="489"/>
      <c r="DH48" s="489"/>
      <c r="DI48" s="489"/>
      <c r="DJ48" s="489"/>
      <c r="DK48" s="489"/>
      <c r="DL48" s="489"/>
      <c r="DM48" s="489"/>
      <c r="DN48" s="489"/>
      <c r="DO48" s="489"/>
      <c r="DP48" s="489"/>
      <c r="DQ48" s="489"/>
      <c r="DR48" s="489"/>
      <c r="DS48" s="489"/>
      <c r="DT48" s="489"/>
      <c r="DU48" s="489"/>
      <c r="DV48" s="489"/>
      <c r="DW48" s="489"/>
      <c r="DX48" s="489"/>
      <c r="DY48" s="489"/>
      <c r="DZ48" s="489"/>
      <c r="EA48" s="489"/>
      <c r="EB48" s="489"/>
      <c r="EC48" s="489"/>
      <c r="ED48" s="489"/>
      <c r="EE48" s="489"/>
      <c r="EF48" s="489"/>
      <c r="EG48" s="489"/>
      <c r="EH48" s="489"/>
      <c r="EI48" s="489"/>
      <c r="EJ48" s="489"/>
      <c r="EK48" s="489"/>
      <c r="EL48" s="489"/>
      <c r="EM48" s="489"/>
      <c r="EN48" s="489"/>
      <c r="EO48" s="489"/>
      <c r="EP48" s="489"/>
      <c r="EQ48" s="489"/>
      <c r="ER48" s="489"/>
      <c r="ES48" s="489"/>
      <c r="ET48" s="489"/>
      <c r="EU48" s="489"/>
      <c r="EV48" s="489"/>
      <c r="EW48" s="489"/>
      <c r="EX48" s="489"/>
      <c r="EY48" s="489"/>
      <c r="EZ48" s="489"/>
      <c r="FA48" s="489"/>
      <c r="FB48" s="489"/>
      <c r="FC48" s="489"/>
      <c r="FD48" s="489"/>
      <c r="FE48" s="489"/>
      <c r="FF48" s="489"/>
      <c r="FG48" s="489"/>
      <c r="FH48" s="489"/>
      <c r="FI48" s="489"/>
      <c r="FJ48" s="489"/>
      <c r="FK48" s="489"/>
      <c r="FL48" s="489"/>
      <c r="FM48" s="489"/>
      <c r="FN48" s="489"/>
      <c r="FO48" s="489"/>
      <c r="FP48" s="489"/>
      <c r="FQ48" s="489"/>
      <c r="FR48" s="489"/>
      <c r="FS48" s="489"/>
      <c r="FT48" s="489"/>
      <c r="FU48" s="489"/>
      <c r="FV48" s="489"/>
      <c r="FW48" s="489"/>
      <c r="FX48" s="489"/>
      <c r="FY48" s="489"/>
      <c r="FZ48" s="489"/>
      <c r="GA48" s="489"/>
      <c r="GB48" s="489"/>
      <c r="GC48" s="489"/>
      <c r="GD48" s="489"/>
      <c r="GE48" s="489"/>
      <c r="GF48" s="489"/>
      <c r="GG48" s="489"/>
      <c r="GH48" s="489"/>
      <c r="GI48" s="489"/>
      <c r="GJ48" s="489"/>
      <c r="GK48" s="489"/>
      <c r="GL48" s="489"/>
      <c r="GM48" s="489"/>
      <c r="GN48" s="489"/>
      <c r="GO48" s="489"/>
      <c r="GP48" s="489"/>
      <c r="GQ48" s="489"/>
      <c r="GR48" s="489"/>
      <c r="GS48" s="489"/>
      <c r="GT48" s="489"/>
      <c r="GU48" s="489"/>
      <c r="GV48" s="489"/>
      <c r="GW48" s="489"/>
      <c r="GX48" s="489"/>
      <c r="GY48" s="489"/>
      <c r="GZ48" s="489"/>
      <c r="HA48" s="489"/>
      <c r="HB48" s="489"/>
      <c r="HC48" s="489"/>
      <c r="HD48" s="489"/>
      <c r="HE48" s="489"/>
      <c r="HF48" s="489"/>
      <c r="HG48" s="489"/>
      <c r="HH48" s="489"/>
      <c r="HI48" s="489"/>
      <c r="HJ48" s="489"/>
      <c r="HK48" s="489"/>
      <c r="HL48" s="489"/>
      <c r="HM48" s="489"/>
      <c r="HN48" s="489"/>
      <c r="HO48" s="489"/>
      <c r="HP48" s="489"/>
      <c r="HQ48" s="489"/>
      <c r="HR48" s="489"/>
      <c r="HS48" s="489"/>
      <c r="HT48" s="489"/>
      <c r="HU48" s="489"/>
      <c r="HV48" s="489"/>
      <c r="HW48" s="489"/>
      <c r="HX48" s="489"/>
      <c r="HY48" s="489"/>
      <c r="HZ48" s="489"/>
      <c r="IA48" s="489"/>
      <c r="IB48" s="489"/>
      <c r="IC48" s="489"/>
      <c r="ID48" s="489"/>
      <c r="IE48" s="489"/>
      <c r="IF48" s="489"/>
      <c r="IG48" s="489"/>
      <c r="IH48" s="489"/>
      <c r="II48" s="489"/>
      <c r="IJ48" s="489"/>
      <c r="IK48" s="489"/>
      <c r="IL48" s="489"/>
      <c r="IM48" s="489"/>
      <c r="IN48" s="489"/>
      <c r="IO48" s="489"/>
      <c r="IP48" s="489"/>
      <c r="IQ48" s="489"/>
      <c r="IR48" s="489"/>
      <c r="IS48" s="489"/>
      <c r="IT48" s="489"/>
      <c r="IU48" s="489"/>
      <c r="IV48" s="489"/>
      <c r="IW48" s="489"/>
      <c r="IX48" s="489"/>
      <c r="IY48" s="489"/>
      <c r="IZ48" s="489"/>
      <c r="JA48" s="489"/>
      <c r="JB48" s="489"/>
      <c r="JC48" s="489"/>
      <c r="JD48" s="489"/>
      <c r="JE48" s="489"/>
      <c r="JF48" s="489"/>
      <c r="JG48" s="489"/>
      <c r="JH48" s="489"/>
      <c r="JI48" s="489"/>
      <c r="JJ48" s="489"/>
      <c r="JK48" s="489"/>
      <c r="JL48" s="489"/>
      <c r="JM48" s="489"/>
      <c r="JN48" s="489"/>
      <c r="JO48" s="489"/>
      <c r="JP48" s="489"/>
      <c r="JQ48" s="489"/>
      <c r="JR48" s="489"/>
      <c r="JS48" s="489"/>
      <c r="JT48" s="489"/>
      <c r="JU48" s="489"/>
      <c r="JV48" s="489"/>
      <c r="JW48" s="489"/>
      <c r="JX48" s="489"/>
      <c r="JY48" s="489"/>
      <c r="JZ48" s="489"/>
      <c r="KA48" s="489"/>
      <c r="KB48" s="489"/>
      <c r="KC48" s="489"/>
      <c r="KD48" s="489"/>
      <c r="KE48" s="489"/>
      <c r="KF48" s="489"/>
      <c r="KG48" s="489"/>
      <c r="KH48" s="489"/>
      <c r="KI48" s="489"/>
      <c r="KJ48" s="489"/>
      <c r="KK48" s="489"/>
      <c r="KL48" s="489"/>
      <c r="KM48" s="489"/>
      <c r="KN48" s="489"/>
      <c r="KO48" s="489"/>
      <c r="KP48" s="489"/>
      <c r="KQ48" s="489"/>
      <c r="KR48" s="489"/>
      <c r="KS48" s="489"/>
      <c r="KT48" s="489"/>
      <c r="KU48" s="489"/>
      <c r="KV48" s="489"/>
      <c r="KW48" s="489"/>
      <c r="KX48" s="489"/>
      <c r="KY48" s="489"/>
      <c r="KZ48" s="489"/>
      <c r="LA48" s="489"/>
      <c r="LB48" s="489"/>
      <c r="LC48" s="489"/>
      <c r="LD48" s="489"/>
      <c r="LE48" s="489"/>
      <c r="LF48" s="489"/>
      <c r="LG48" s="489"/>
      <c r="LH48" s="489"/>
      <c r="LI48" s="489"/>
      <c r="LJ48" s="489"/>
      <c r="LK48" s="489"/>
      <c r="LL48" s="489"/>
      <c r="LM48" s="489"/>
      <c r="LN48" s="489"/>
      <c r="LO48" s="489"/>
      <c r="LP48" s="489"/>
      <c r="LQ48" s="489"/>
      <c r="LR48" s="489"/>
      <c r="LS48" s="489"/>
      <c r="LT48" s="489"/>
      <c r="LU48" s="489"/>
      <c r="LV48" s="489"/>
      <c r="LW48" s="489"/>
      <c r="LX48" s="489"/>
      <c r="LY48" s="489"/>
      <c r="LZ48" s="489"/>
      <c r="MA48" s="489"/>
      <c r="MB48" s="489"/>
      <c r="MC48" s="489"/>
      <c r="MD48" s="489"/>
      <c r="ME48" s="489"/>
      <c r="MF48" s="489"/>
      <c r="MG48" s="489"/>
      <c r="MH48" s="489"/>
      <c r="MI48" s="489"/>
      <c r="MJ48" s="489"/>
      <c r="MK48" s="489"/>
      <c r="ML48" s="489"/>
      <c r="MM48" s="489"/>
      <c r="MN48" s="489"/>
      <c r="MO48" s="489"/>
      <c r="MP48" s="489"/>
      <c r="MQ48" s="489"/>
      <c r="MR48" s="489"/>
      <c r="MS48" s="489"/>
      <c r="MT48" s="489"/>
      <c r="MU48" s="489"/>
      <c r="MV48" s="489"/>
      <c r="MW48" s="489"/>
      <c r="MX48" s="489"/>
      <c r="MY48" s="489"/>
      <c r="MZ48" s="489"/>
      <c r="NA48" s="489"/>
      <c r="NB48" s="489"/>
      <c r="NC48" s="489"/>
      <c r="ND48" s="489"/>
      <c r="NE48" s="489"/>
      <c r="NF48" s="489"/>
      <c r="NG48" s="489"/>
      <c r="NH48" s="489"/>
      <c r="NI48" s="489"/>
      <c r="NJ48" s="489"/>
      <c r="NK48" s="489"/>
      <c r="NL48" s="489"/>
      <c r="NM48" s="489"/>
      <c r="NN48" s="489"/>
      <c r="NO48" s="489"/>
      <c r="NP48" s="489"/>
      <c r="NQ48" s="489"/>
      <c r="NR48" s="489"/>
      <c r="NS48" s="489"/>
      <c r="NT48" s="489"/>
      <c r="NU48" s="489"/>
      <c r="NV48" s="489"/>
      <c r="NW48" s="489"/>
      <c r="NX48" s="489"/>
      <c r="NY48" s="489"/>
      <c r="NZ48" s="489"/>
      <c r="OA48" s="489"/>
      <c r="OB48" s="489"/>
      <c r="OC48" s="489"/>
      <c r="OD48" s="489"/>
      <c r="OE48" s="489"/>
      <c r="OF48" s="489"/>
      <c r="OG48" s="489"/>
      <c r="OH48" s="489"/>
      <c r="OI48" s="489"/>
      <c r="OJ48" s="489"/>
      <c r="OK48" s="489"/>
      <c r="OL48" s="489"/>
      <c r="OM48" s="489"/>
      <c r="ON48" s="489"/>
      <c r="OO48" s="489"/>
      <c r="OP48" s="489"/>
      <c r="OQ48" s="489"/>
      <c r="OR48" s="489"/>
      <c r="OS48" s="489"/>
      <c r="OT48" s="489"/>
      <c r="OU48" s="489"/>
      <c r="OV48" s="489"/>
      <c r="OW48" s="489"/>
      <c r="OX48" s="489"/>
      <c r="OY48" s="489"/>
      <c r="OZ48" s="489"/>
      <c r="PA48" s="489"/>
      <c r="PB48" s="489"/>
      <c r="PC48" s="489"/>
      <c r="PD48" s="489"/>
      <c r="PE48" s="489"/>
      <c r="PF48" s="489"/>
      <c r="PG48" s="489"/>
      <c r="PH48" s="489"/>
      <c r="PI48" s="489"/>
      <c r="PJ48" s="489"/>
      <c r="PK48" s="489"/>
      <c r="PL48" s="489"/>
      <c r="PM48" s="489"/>
      <c r="PN48" s="489"/>
      <c r="PO48" s="489"/>
      <c r="PP48" s="489"/>
      <c r="PQ48" s="489"/>
      <c r="PR48" s="489"/>
      <c r="PS48" s="489"/>
      <c r="PT48" s="489"/>
      <c r="PU48" s="489"/>
      <c r="PV48" s="489"/>
      <c r="PW48" s="489"/>
      <c r="PX48" s="489"/>
      <c r="PY48" s="489"/>
      <c r="PZ48" s="489"/>
      <c r="QA48" s="489"/>
      <c r="QB48" s="489"/>
      <c r="QC48" s="489"/>
      <c r="QD48" s="489"/>
      <c r="QE48" s="489"/>
      <c r="QF48" s="489"/>
      <c r="QG48" s="489"/>
      <c r="QH48" s="489"/>
      <c r="QI48" s="489"/>
      <c r="QJ48" s="489"/>
      <c r="QK48" s="489"/>
      <c r="QL48" s="489"/>
      <c r="QM48" s="489"/>
      <c r="QN48" s="489"/>
      <c r="QO48" s="489"/>
      <c r="QP48" s="489"/>
      <c r="QQ48" s="489"/>
      <c r="QR48" s="489"/>
      <c r="QS48" s="489"/>
      <c r="QT48" s="489"/>
      <c r="QU48" s="489"/>
      <c r="QV48" s="489"/>
      <c r="QW48" s="489"/>
      <c r="QX48" s="489"/>
      <c r="QY48" s="489"/>
      <c r="QZ48" s="489"/>
      <c r="RA48" s="489"/>
      <c r="RB48" s="489"/>
      <c r="RC48" s="489"/>
      <c r="RD48" s="489"/>
      <c r="RE48" s="489"/>
      <c r="RF48" s="489"/>
      <c r="RG48" s="489"/>
      <c r="RH48" s="489"/>
      <c r="RI48" s="489"/>
      <c r="RJ48" s="489"/>
      <c r="RK48" s="489"/>
      <c r="RL48" s="489"/>
      <c r="RM48" s="489"/>
      <c r="RN48" s="489"/>
      <c r="RO48" s="489"/>
      <c r="RP48" s="489"/>
      <c r="RQ48" s="489"/>
      <c r="RR48" s="489"/>
      <c r="RS48" s="489"/>
      <c r="RT48" s="489"/>
      <c r="RU48" s="489"/>
      <c r="RV48" s="489"/>
      <c r="RW48" s="489"/>
      <c r="RX48" s="489"/>
      <c r="RY48" s="489"/>
      <c r="RZ48" s="489"/>
      <c r="SA48" s="489"/>
      <c r="SB48" s="489"/>
      <c r="SC48" s="489"/>
      <c r="SD48" s="489"/>
      <c r="SE48" s="489"/>
      <c r="SF48" s="489"/>
      <c r="SG48" s="489"/>
      <c r="SH48" s="489"/>
      <c r="SI48" s="489"/>
      <c r="SJ48" s="489"/>
      <c r="SK48" s="489"/>
      <c r="SL48" s="489"/>
      <c r="SM48" s="489"/>
      <c r="SN48" s="489"/>
      <c r="SO48" s="489"/>
      <c r="SP48" s="489"/>
      <c r="SQ48" s="489"/>
      <c r="SR48" s="489"/>
      <c r="SS48" s="489"/>
      <c r="ST48" s="489"/>
      <c r="SU48" s="489"/>
      <c r="SV48" s="489"/>
      <c r="SW48" s="489"/>
      <c r="SX48" s="489"/>
      <c r="SY48" s="489"/>
      <c r="SZ48" s="489"/>
      <c r="TA48" s="489"/>
      <c r="TB48" s="489"/>
      <c r="TC48" s="489"/>
      <c r="TD48" s="489"/>
      <c r="TE48" s="489"/>
      <c r="TF48" s="489"/>
      <c r="TG48" s="489"/>
      <c r="TH48" s="489"/>
      <c r="TI48" s="489"/>
      <c r="TJ48" s="489"/>
      <c r="TK48" s="489"/>
      <c r="TL48" s="489"/>
      <c r="TM48" s="489"/>
      <c r="TN48" s="489"/>
      <c r="TO48" s="489"/>
      <c r="TP48" s="489"/>
      <c r="TQ48" s="489"/>
      <c r="TR48" s="489"/>
      <c r="TS48" s="489"/>
      <c r="TT48" s="489"/>
      <c r="TU48" s="489"/>
      <c r="TV48" s="489"/>
      <c r="TW48" s="489"/>
      <c r="TX48" s="489"/>
      <c r="TY48" s="489"/>
      <c r="TZ48" s="489"/>
      <c r="UA48" s="489"/>
      <c r="UB48" s="489"/>
      <c r="UC48" s="489"/>
      <c r="UD48" s="489"/>
      <c r="UE48" s="489"/>
      <c r="UF48" s="489"/>
      <c r="UG48" s="489"/>
      <c r="UH48" s="489"/>
      <c r="UI48" s="489"/>
      <c r="UJ48" s="489"/>
      <c r="UK48" s="489"/>
      <c r="UL48" s="489"/>
      <c r="UM48" s="489"/>
      <c r="UN48" s="489"/>
      <c r="UO48" s="489"/>
      <c r="UP48" s="489"/>
      <c r="UQ48" s="489"/>
      <c r="UR48" s="489"/>
      <c r="US48" s="489"/>
      <c r="UT48" s="489"/>
      <c r="UU48" s="489"/>
      <c r="UV48" s="489"/>
      <c r="UW48" s="489"/>
      <c r="UX48" s="489"/>
      <c r="UY48" s="489"/>
      <c r="UZ48" s="489"/>
      <c r="VA48" s="489"/>
      <c r="VB48" s="489"/>
      <c r="VC48" s="489"/>
      <c r="VD48" s="489"/>
      <c r="VE48" s="489"/>
      <c r="VF48" s="489"/>
      <c r="VG48" s="489"/>
      <c r="VH48" s="489"/>
      <c r="VI48" s="489"/>
      <c r="VJ48" s="489"/>
      <c r="VK48" s="489"/>
      <c r="VL48" s="489"/>
      <c r="VM48" s="489"/>
      <c r="VN48" s="489"/>
      <c r="VO48" s="489"/>
      <c r="VP48" s="489"/>
      <c r="VQ48" s="489"/>
      <c r="VR48" s="489"/>
      <c r="VS48" s="489"/>
      <c r="VT48" s="489"/>
      <c r="VU48" s="489"/>
      <c r="VV48" s="489"/>
      <c r="VW48" s="489"/>
      <c r="VX48" s="489"/>
      <c r="VY48" s="489"/>
      <c r="VZ48" s="489"/>
      <c r="WA48" s="489"/>
      <c r="WB48" s="489"/>
      <c r="WC48" s="489"/>
      <c r="WD48" s="489"/>
      <c r="WE48" s="489"/>
      <c r="WF48" s="489"/>
      <c r="WG48" s="489"/>
      <c r="WH48" s="489"/>
      <c r="WI48" s="489"/>
      <c r="WJ48" s="489"/>
      <c r="WK48" s="489"/>
      <c r="WL48" s="489"/>
      <c r="WM48" s="489"/>
      <c r="WN48" s="489"/>
      <c r="WO48" s="489"/>
      <c r="WP48" s="489"/>
      <c r="WQ48" s="489"/>
      <c r="WR48" s="489"/>
      <c r="WS48" s="489"/>
      <c r="WT48" s="489"/>
      <c r="WU48" s="489"/>
      <c r="WV48" s="489"/>
      <c r="WW48" s="489"/>
      <c r="WX48" s="489"/>
      <c r="WY48" s="489"/>
      <c r="WZ48" s="489"/>
      <c r="XA48" s="489"/>
      <c r="XB48" s="489"/>
      <c r="XC48" s="489"/>
      <c r="XD48" s="489"/>
      <c r="XE48" s="489"/>
      <c r="XF48" s="489"/>
      <c r="XG48" s="489"/>
      <c r="XH48" s="489"/>
      <c r="XI48" s="489"/>
      <c r="XJ48" s="489"/>
      <c r="XK48" s="489"/>
      <c r="XL48" s="489"/>
      <c r="XM48" s="489"/>
      <c r="XN48" s="489"/>
      <c r="XO48" s="489"/>
      <c r="XP48" s="489"/>
      <c r="XQ48" s="489"/>
      <c r="XR48" s="489"/>
      <c r="XS48" s="489"/>
      <c r="XT48" s="489"/>
      <c r="XU48" s="489"/>
      <c r="XV48" s="489"/>
      <c r="XW48" s="489"/>
      <c r="XX48" s="489"/>
      <c r="XY48" s="489"/>
      <c r="XZ48" s="489"/>
      <c r="YA48" s="489"/>
      <c r="YB48" s="489"/>
      <c r="YC48" s="489"/>
      <c r="YD48" s="489"/>
      <c r="YE48" s="489"/>
      <c r="YF48" s="489"/>
      <c r="YG48" s="489"/>
      <c r="YH48" s="489"/>
      <c r="YI48" s="489"/>
      <c r="YJ48" s="489"/>
      <c r="YK48" s="489"/>
      <c r="YL48" s="489"/>
      <c r="YM48" s="489"/>
      <c r="YN48" s="489"/>
      <c r="YO48" s="489"/>
      <c r="YP48" s="489"/>
      <c r="YQ48" s="489"/>
      <c r="YR48" s="489"/>
      <c r="YS48" s="489"/>
      <c r="YT48" s="489"/>
      <c r="YU48" s="489"/>
      <c r="YV48" s="489"/>
      <c r="YW48" s="489"/>
      <c r="YX48" s="489"/>
      <c r="YY48" s="489"/>
      <c r="YZ48" s="489"/>
      <c r="ZA48" s="489"/>
      <c r="ZB48" s="489"/>
      <c r="ZC48" s="489"/>
      <c r="ZD48" s="489"/>
      <c r="ZE48" s="489"/>
      <c r="ZF48" s="489"/>
      <c r="ZG48" s="489"/>
      <c r="ZH48" s="489"/>
      <c r="ZI48" s="489"/>
      <c r="ZJ48" s="489"/>
      <c r="ZK48" s="489"/>
      <c r="ZL48" s="489"/>
      <c r="ZM48" s="489"/>
      <c r="ZN48" s="489"/>
      <c r="ZO48" s="489"/>
      <c r="ZP48" s="489"/>
      <c r="ZQ48" s="489"/>
      <c r="ZR48" s="489"/>
      <c r="ZS48" s="489"/>
      <c r="ZT48" s="489"/>
      <c r="ZU48" s="489"/>
      <c r="ZV48" s="489"/>
      <c r="ZW48" s="489"/>
      <c r="ZX48" s="489"/>
      <c r="ZY48" s="489"/>
      <c r="ZZ48" s="489"/>
      <c r="AAA48" s="489"/>
      <c r="AAB48" s="489"/>
      <c r="AAC48" s="489"/>
      <c r="AAD48" s="489"/>
      <c r="AAE48" s="489"/>
      <c r="AAF48" s="489"/>
      <c r="AAG48" s="489"/>
      <c r="AAH48" s="489"/>
      <c r="AAI48" s="489"/>
      <c r="AAJ48" s="489"/>
      <c r="AAK48" s="489"/>
      <c r="AAL48" s="489"/>
      <c r="AAM48" s="489"/>
      <c r="AAN48" s="489"/>
      <c r="AAO48" s="489"/>
      <c r="AAP48" s="489"/>
      <c r="AAQ48" s="489"/>
      <c r="AAR48" s="489"/>
      <c r="AAS48" s="489"/>
      <c r="AAT48" s="489"/>
      <c r="AAU48" s="489"/>
      <c r="AAV48" s="489"/>
      <c r="AAW48" s="489"/>
      <c r="AAX48" s="489"/>
      <c r="AAY48" s="489"/>
      <c r="AAZ48" s="489"/>
      <c r="ABA48" s="489"/>
      <c r="ABB48" s="489"/>
      <c r="ABC48" s="489"/>
      <c r="ABD48" s="489"/>
      <c r="ABE48" s="489"/>
      <c r="ABF48" s="489"/>
      <c r="ABG48" s="489"/>
      <c r="ABH48" s="489"/>
      <c r="ABI48" s="489"/>
      <c r="ABJ48" s="489"/>
      <c r="ABK48" s="489"/>
      <c r="ABL48" s="489"/>
      <c r="ABM48" s="489"/>
      <c r="ABN48" s="489"/>
      <c r="ABO48" s="489"/>
      <c r="ABP48" s="489"/>
      <c r="ABQ48" s="489"/>
      <c r="ABR48" s="489"/>
      <c r="ABS48" s="489"/>
      <c r="ABT48" s="489"/>
      <c r="ABU48" s="489"/>
      <c r="ABV48" s="489"/>
      <c r="ABW48" s="489"/>
      <c r="ABX48" s="489"/>
      <c r="ABY48" s="489"/>
      <c r="ABZ48" s="489"/>
      <c r="ACA48" s="489"/>
      <c r="ACB48" s="489"/>
      <c r="ACC48" s="489"/>
      <c r="ACD48" s="489"/>
      <c r="ACE48" s="489"/>
      <c r="ACF48" s="489"/>
      <c r="ACG48" s="489"/>
      <c r="ACH48" s="489"/>
      <c r="ACI48" s="489"/>
      <c r="ACJ48" s="489"/>
      <c r="ACK48" s="489"/>
      <c r="ACL48" s="489"/>
      <c r="ACM48" s="489"/>
      <c r="ACN48" s="489"/>
      <c r="ACO48" s="489"/>
      <c r="ACP48" s="489"/>
      <c r="ACQ48" s="489"/>
      <c r="ACR48" s="489"/>
      <c r="ACS48" s="489"/>
      <c r="ACT48" s="489"/>
      <c r="ACU48" s="489"/>
      <c r="ACV48" s="489"/>
      <c r="ACW48" s="489"/>
      <c r="ACX48" s="489"/>
      <c r="ACY48" s="489"/>
      <c r="ACZ48" s="489"/>
      <c r="ADA48" s="489"/>
      <c r="ADB48" s="489"/>
      <c r="ADC48" s="489"/>
      <c r="ADD48" s="489"/>
      <c r="ADE48" s="489"/>
      <c r="ADF48" s="489"/>
      <c r="ADG48" s="489"/>
      <c r="ADH48" s="489"/>
      <c r="ADI48" s="489"/>
      <c r="ADJ48" s="489"/>
      <c r="ADK48" s="489"/>
      <c r="ADL48" s="489"/>
      <c r="ADM48" s="489"/>
      <c r="ADN48" s="489"/>
      <c r="ADO48" s="489"/>
      <c r="ADP48" s="489"/>
      <c r="ADQ48" s="489"/>
      <c r="ADR48" s="489"/>
      <c r="ADS48" s="489"/>
      <c r="ADT48" s="489"/>
      <c r="ADU48" s="489"/>
      <c r="ADV48" s="489"/>
      <c r="ADW48" s="489"/>
      <c r="ADX48" s="489"/>
      <c r="ADY48" s="489"/>
      <c r="ADZ48" s="489"/>
      <c r="AEA48" s="489"/>
      <c r="AEB48" s="489"/>
      <c r="AEC48" s="489"/>
      <c r="AED48" s="489"/>
      <c r="AEE48" s="489"/>
      <c r="AEF48" s="489"/>
      <c r="AEG48" s="489"/>
      <c r="AEH48" s="489"/>
      <c r="AEI48" s="489"/>
      <c r="AEJ48" s="489"/>
      <c r="AEK48" s="489"/>
      <c r="AEL48" s="489"/>
      <c r="AEM48" s="489"/>
      <c r="AEN48" s="489"/>
      <c r="AEO48" s="489"/>
      <c r="AEP48" s="489"/>
      <c r="AEQ48" s="489"/>
      <c r="AER48" s="489"/>
      <c r="AES48" s="489"/>
      <c r="AET48" s="489"/>
      <c r="AEU48" s="489"/>
      <c r="AEV48" s="489"/>
      <c r="AEW48" s="489"/>
      <c r="AEX48" s="489"/>
      <c r="AEY48" s="489"/>
      <c r="AEZ48" s="489"/>
      <c r="AFA48" s="489"/>
      <c r="AFB48" s="489"/>
      <c r="AFC48" s="489"/>
      <c r="AFD48" s="489"/>
      <c r="AFE48" s="489"/>
      <c r="AFF48" s="489"/>
      <c r="AFG48" s="489"/>
      <c r="AFH48" s="489"/>
      <c r="AFI48" s="489"/>
      <c r="AFJ48" s="489"/>
      <c r="AFK48" s="489"/>
      <c r="AFL48" s="489"/>
      <c r="AFM48" s="489"/>
      <c r="AFN48" s="489"/>
      <c r="AFO48" s="489"/>
      <c r="AFP48" s="489"/>
      <c r="AFQ48" s="489"/>
      <c r="AFR48" s="489"/>
      <c r="AFS48" s="489"/>
      <c r="AFT48" s="489"/>
      <c r="AFU48" s="489"/>
      <c r="AFV48" s="489"/>
      <c r="AFW48" s="489"/>
      <c r="AFX48" s="489"/>
      <c r="AFY48" s="489"/>
      <c r="AFZ48" s="489"/>
      <c r="AGA48" s="489"/>
      <c r="AGB48" s="489"/>
      <c r="AGC48" s="489"/>
      <c r="AGD48" s="489"/>
      <c r="AGE48" s="489"/>
      <c r="AGF48" s="489"/>
      <c r="AGG48" s="489"/>
      <c r="AGH48" s="489"/>
      <c r="AGI48" s="489"/>
      <c r="AGJ48" s="489"/>
      <c r="AGK48" s="489"/>
      <c r="AGL48" s="489"/>
      <c r="AGM48" s="489"/>
      <c r="AGN48" s="489"/>
      <c r="AGO48" s="489"/>
      <c r="AGP48" s="489"/>
      <c r="AGQ48" s="489"/>
      <c r="AGR48" s="489"/>
      <c r="AGS48" s="489"/>
      <c r="AGT48" s="489"/>
      <c r="AGU48" s="489"/>
      <c r="AGV48" s="489"/>
      <c r="AGW48" s="489"/>
      <c r="AGX48" s="489"/>
      <c r="AGY48" s="489"/>
      <c r="AGZ48" s="489"/>
      <c r="AHA48" s="489"/>
      <c r="AHB48" s="489"/>
      <c r="AHC48" s="489"/>
      <c r="AHD48" s="489"/>
      <c r="AHE48" s="489"/>
      <c r="AHF48" s="489"/>
      <c r="AHG48" s="489"/>
      <c r="AHH48" s="489"/>
      <c r="AHI48" s="489"/>
      <c r="AHJ48" s="489"/>
      <c r="AHK48" s="489"/>
      <c r="AHL48" s="489"/>
      <c r="AHM48" s="489"/>
      <c r="AHN48" s="489"/>
      <c r="AHO48" s="489"/>
      <c r="AHP48" s="489"/>
      <c r="AHQ48" s="489"/>
      <c r="AHR48" s="489"/>
      <c r="AHS48" s="489"/>
      <c r="AHT48" s="489"/>
      <c r="AHU48" s="489"/>
      <c r="AHV48" s="489"/>
      <c r="AHW48" s="489"/>
      <c r="AHX48" s="489"/>
      <c r="AHY48" s="489"/>
      <c r="AHZ48" s="489"/>
      <c r="AIA48" s="489"/>
      <c r="AIB48" s="489"/>
      <c r="AIC48" s="489"/>
      <c r="AID48" s="489"/>
      <c r="AIE48" s="489"/>
      <c r="AIF48" s="489"/>
      <c r="AIG48" s="489"/>
      <c r="AIH48" s="489"/>
      <c r="AII48" s="489"/>
      <c r="AIJ48" s="489"/>
      <c r="AIK48" s="489"/>
      <c r="AIL48" s="489"/>
      <c r="AIM48" s="489"/>
      <c r="AIN48" s="489"/>
      <c r="AIO48" s="489"/>
      <c r="AIP48" s="489"/>
      <c r="AIQ48" s="489"/>
      <c r="AIR48" s="489"/>
      <c r="AIS48" s="489"/>
      <c r="AIT48" s="489"/>
      <c r="AIU48" s="489"/>
      <c r="AIV48" s="489"/>
      <c r="AIW48" s="489"/>
      <c r="AIX48" s="489"/>
      <c r="AIY48" s="489"/>
      <c r="AIZ48" s="489"/>
      <c r="AJA48" s="489"/>
      <c r="AJB48" s="489"/>
      <c r="AJC48" s="489"/>
      <c r="AJD48" s="489"/>
      <c r="AJE48" s="489"/>
      <c r="AJF48" s="489"/>
      <c r="AJG48" s="489"/>
      <c r="AJH48" s="489"/>
      <c r="AJI48" s="489"/>
      <c r="AJJ48" s="489"/>
      <c r="AJK48" s="489"/>
      <c r="AJL48" s="489"/>
      <c r="AJM48" s="489"/>
      <c r="AJN48" s="489"/>
      <c r="AJO48" s="489"/>
      <c r="AJP48" s="489"/>
      <c r="AJQ48" s="489"/>
      <c r="AJR48" s="489"/>
      <c r="AJS48" s="489"/>
      <c r="AJT48" s="489"/>
      <c r="AJU48" s="489"/>
      <c r="AJV48" s="489"/>
      <c r="AJW48" s="489"/>
      <c r="AJX48" s="489"/>
      <c r="AJY48" s="489"/>
      <c r="AJZ48" s="489"/>
      <c r="AKA48" s="489"/>
      <c r="AKB48" s="489"/>
      <c r="AKC48" s="489"/>
      <c r="AKD48" s="489"/>
      <c r="AKE48" s="489"/>
      <c r="AKF48" s="489"/>
      <c r="AKG48" s="489"/>
      <c r="AKH48" s="489"/>
      <c r="AKI48" s="489"/>
      <c r="AKJ48" s="489"/>
      <c r="AKK48" s="489"/>
      <c r="AKL48" s="489"/>
      <c r="AKM48" s="489"/>
      <c r="AKN48" s="489"/>
      <c r="AKO48" s="489"/>
      <c r="AKP48" s="489"/>
      <c r="AKQ48" s="489"/>
      <c r="AKR48" s="489"/>
      <c r="AKS48" s="489"/>
      <c r="AKT48" s="489"/>
      <c r="AKU48" s="489"/>
      <c r="AKV48" s="489"/>
      <c r="AKW48" s="489"/>
      <c r="AKX48" s="489"/>
      <c r="AKY48" s="489"/>
      <c r="AKZ48" s="489"/>
      <c r="ALA48" s="489"/>
      <c r="ALB48" s="489"/>
      <c r="ALC48" s="489"/>
      <c r="ALD48" s="489"/>
      <c r="ALE48" s="489"/>
      <c r="ALF48" s="489"/>
      <c r="ALG48" s="489"/>
      <c r="ALH48" s="489"/>
      <c r="ALI48" s="489"/>
      <c r="ALJ48" s="489"/>
      <c r="ALK48" s="489"/>
      <c r="ALL48" s="489"/>
      <c r="ALM48" s="489"/>
      <c r="ALN48" s="489"/>
      <c r="ALO48" s="489"/>
      <c r="ALP48" s="489"/>
      <c r="ALQ48" s="489"/>
      <c r="ALR48" s="489"/>
      <c r="ALS48" s="489"/>
      <c r="ALT48" s="489"/>
      <c r="ALU48" s="489"/>
      <c r="ALV48" s="489"/>
      <c r="ALW48" s="489"/>
      <c r="ALX48" s="489"/>
      <c r="ALY48" s="489"/>
      <c r="ALZ48" s="489"/>
      <c r="AMA48" s="489"/>
      <c r="AMB48" s="489"/>
      <c r="AMC48" s="489"/>
      <c r="AMD48" s="489"/>
      <c r="AME48" s="489"/>
      <c r="AMF48" s="489"/>
      <c r="AMG48" s="489"/>
      <c r="AMH48" s="489"/>
      <c r="AMI48" s="489"/>
      <c r="AMJ48" s="489"/>
      <c r="AMK48" s="489"/>
      <c r="AML48" s="489"/>
      <c r="AMM48" s="489"/>
      <c r="AMN48" s="489"/>
      <c r="AMO48" s="489"/>
      <c r="AMP48" s="489"/>
      <c r="AMQ48" s="489"/>
      <c r="AMR48" s="489"/>
      <c r="AMS48" s="489"/>
      <c r="AMT48" s="489"/>
      <c r="AMU48" s="489"/>
      <c r="AMV48" s="489"/>
      <c r="AMW48" s="489"/>
      <c r="AMX48" s="489"/>
      <c r="AMY48" s="489"/>
      <c r="AMZ48" s="489"/>
      <c r="ANA48" s="489"/>
      <c r="ANB48" s="489"/>
      <c r="ANC48" s="489"/>
      <c r="AND48" s="489"/>
      <c r="ANE48" s="489"/>
      <c r="ANF48" s="489"/>
      <c r="ANG48" s="489"/>
      <c r="ANH48" s="489"/>
      <c r="ANI48" s="489"/>
      <c r="ANJ48" s="489"/>
      <c r="ANK48" s="489"/>
      <c r="ANL48" s="489"/>
      <c r="ANM48" s="489"/>
      <c r="ANN48" s="489"/>
      <c r="ANO48" s="489"/>
      <c r="ANP48" s="489"/>
      <c r="ANQ48" s="489"/>
      <c r="ANR48" s="489"/>
      <c r="ANS48" s="489"/>
      <c r="ANT48" s="489"/>
      <c r="ANU48" s="489"/>
      <c r="ANV48" s="489"/>
      <c r="ANW48" s="489"/>
      <c r="ANX48" s="489"/>
      <c r="ANY48" s="489"/>
      <c r="ANZ48" s="489"/>
      <c r="AOA48" s="489"/>
      <c r="AOB48" s="489"/>
      <c r="AOC48" s="489"/>
      <c r="AOD48" s="489"/>
      <c r="AOE48" s="489"/>
      <c r="AOF48" s="489"/>
      <c r="AOG48" s="489"/>
      <c r="AOH48" s="489"/>
      <c r="AOI48" s="489"/>
      <c r="AOJ48" s="489"/>
      <c r="AOK48" s="489"/>
      <c r="AOL48" s="489"/>
      <c r="AOM48" s="489"/>
      <c r="AON48" s="489"/>
      <c r="AOO48" s="489"/>
      <c r="AOP48" s="489"/>
      <c r="AOQ48" s="489"/>
      <c r="AOR48" s="489"/>
      <c r="AOS48" s="489"/>
      <c r="AOT48" s="489"/>
      <c r="AOU48" s="489"/>
      <c r="AOV48" s="489"/>
      <c r="AOW48" s="489"/>
      <c r="AOX48" s="489"/>
      <c r="AOY48" s="489"/>
      <c r="AOZ48" s="489"/>
      <c r="APA48" s="489"/>
      <c r="APB48" s="489"/>
      <c r="APC48" s="489"/>
      <c r="APD48" s="489"/>
      <c r="APE48" s="489"/>
      <c r="APF48" s="489"/>
      <c r="APG48" s="489"/>
      <c r="APH48" s="489"/>
      <c r="API48" s="489"/>
      <c r="APJ48" s="489"/>
      <c r="APK48" s="489"/>
      <c r="APL48" s="489"/>
      <c r="APM48" s="489"/>
      <c r="APN48" s="489"/>
      <c r="APO48" s="489"/>
      <c r="APP48" s="489"/>
      <c r="APQ48" s="489"/>
      <c r="APR48" s="489"/>
      <c r="APS48" s="489"/>
      <c r="APT48" s="489"/>
      <c r="APU48" s="489"/>
      <c r="APV48" s="489"/>
      <c r="APW48" s="489"/>
      <c r="APX48" s="489"/>
      <c r="APY48" s="489"/>
      <c r="APZ48" s="489"/>
      <c r="AQA48" s="489"/>
      <c r="AQB48" s="489"/>
      <c r="AQC48" s="489"/>
      <c r="AQD48" s="489"/>
      <c r="AQE48" s="489"/>
      <c r="AQF48" s="489"/>
      <c r="AQG48" s="489"/>
      <c r="AQH48" s="489"/>
      <c r="AQI48" s="489"/>
      <c r="AQJ48" s="489"/>
      <c r="AQK48" s="489"/>
      <c r="AQL48" s="489"/>
      <c r="AQM48" s="489"/>
      <c r="AQN48" s="489"/>
      <c r="AQO48" s="489"/>
      <c r="AQP48" s="489"/>
      <c r="AQQ48" s="489"/>
      <c r="AQR48" s="489"/>
      <c r="AQS48" s="489"/>
      <c r="AQT48" s="489"/>
      <c r="AQU48" s="489"/>
      <c r="AQV48" s="489"/>
      <c r="AQW48" s="489"/>
      <c r="AQX48" s="489"/>
      <c r="AQY48" s="489"/>
      <c r="AQZ48" s="489"/>
      <c r="ARA48" s="489"/>
      <c r="ARB48" s="489"/>
      <c r="ARC48" s="489"/>
      <c r="ARD48" s="489"/>
      <c r="ARE48" s="489"/>
      <c r="ARF48" s="489"/>
      <c r="ARG48" s="489"/>
      <c r="ARH48" s="489"/>
      <c r="ARI48" s="489"/>
      <c r="ARJ48" s="489"/>
      <c r="ARK48" s="489"/>
      <c r="ARL48" s="489"/>
      <c r="ARM48" s="489"/>
      <c r="ARN48" s="489"/>
      <c r="ARO48" s="489"/>
      <c r="ARP48" s="489"/>
      <c r="ARQ48" s="489"/>
      <c r="ARR48" s="489"/>
      <c r="ARS48" s="489"/>
      <c r="ART48" s="489"/>
      <c r="ARU48" s="489"/>
      <c r="ARV48" s="489"/>
      <c r="ARW48" s="489"/>
      <c r="ARX48" s="489"/>
      <c r="ARY48" s="489"/>
      <c r="ARZ48" s="489"/>
      <c r="ASA48" s="489"/>
      <c r="ASB48" s="489"/>
      <c r="ASC48" s="489"/>
      <c r="ASD48" s="489"/>
      <c r="ASE48" s="489"/>
      <c r="ASF48" s="489"/>
      <c r="ASG48" s="489"/>
      <c r="ASH48" s="489"/>
      <c r="ASI48" s="489"/>
      <c r="ASJ48" s="489"/>
      <c r="ASK48" s="489"/>
      <c r="ASL48" s="489"/>
      <c r="ASM48" s="489"/>
      <c r="ASN48" s="489"/>
      <c r="ASO48" s="489"/>
      <c r="ASP48" s="489"/>
      <c r="ASQ48" s="489"/>
      <c r="ASR48" s="489"/>
      <c r="ASS48" s="489"/>
      <c r="AST48" s="489"/>
      <c r="ASU48" s="489"/>
      <c r="ASV48" s="489"/>
      <c r="ASW48" s="489"/>
      <c r="ASX48" s="489"/>
      <c r="ASY48" s="489"/>
      <c r="ASZ48" s="489"/>
      <c r="ATA48" s="489"/>
      <c r="ATB48" s="489"/>
      <c r="ATC48" s="489"/>
      <c r="ATD48" s="489"/>
      <c r="ATE48" s="489"/>
      <c r="ATF48" s="489"/>
      <c r="ATG48" s="489"/>
      <c r="ATH48" s="489"/>
      <c r="ATI48" s="489"/>
      <c r="ATJ48" s="489"/>
      <c r="ATK48" s="489"/>
      <c r="ATL48" s="489"/>
      <c r="ATM48" s="489"/>
      <c r="ATN48" s="489"/>
      <c r="ATO48" s="489"/>
      <c r="ATP48" s="489"/>
      <c r="ATQ48" s="489"/>
      <c r="ATR48" s="489"/>
      <c r="ATS48" s="489"/>
      <c r="ATT48" s="489"/>
      <c r="ATU48" s="489"/>
      <c r="ATV48" s="489"/>
      <c r="ATW48" s="489"/>
      <c r="ATX48" s="489"/>
      <c r="ATY48" s="489"/>
      <c r="ATZ48" s="489"/>
      <c r="AUA48" s="489"/>
      <c r="AUB48" s="489"/>
      <c r="AUC48" s="489"/>
      <c r="AUD48" s="489"/>
      <c r="AUE48" s="489"/>
      <c r="AUF48" s="489"/>
      <c r="AUG48" s="489"/>
      <c r="AUH48" s="489"/>
      <c r="AUI48" s="489"/>
      <c r="AUJ48" s="489"/>
      <c r="AUK48" s="489"/>
      <c r="AUL48" s="489"/>
      <c r="AUM48" s="489"/>
      <c r="AUN48" s="489"/>
      <c r="AUO48" s="489"/>
      <c r="AUP48" s="489"/>
      <c r="AUQ48" s="489"/>
      <c r="AUR48" s="489"/>
      <c r="AUS48" s="489"/>
      <c r="AUT48" s="489"/>
      <c r="AUU48" s="489"/>
      <c r="AUV48" s="489"/>
      <c r="AUW48" s="489"/>
      <c r="AUX48" s="489"/>
      <c r="AUY48" s="489"/>
      <c r="AUZ48" s="489"/>
      <c r="AVA48" s="489"/>
      <c r="AVB48" s="489"/>
      <c r="AVC48" s="489"/>
      <c r="AVD48" s="489"/>
      <c r="AVE48" s="489"/>
      <c r="AVF48" s="489"/>
      <c r="AVG48" s="489"/>
      <c r="AVH48" s="489"/>
      <c r="AVI48" s="489"/>
      <c r="AVJ48" s="489"/>
      <c r="AVK48" s="489"/>
      <c r="AVL48" s="489"/>
      <c r="AVM48" s="489"/>
      <c r="AVN48" s="489"/>
      <c r="AVO48" s="489"/>
      <c r="AVP48" s="489"/>
      <c r="AVQ48" s="489"/>
      <c r="AVR48" s="489"/>
      <c r="AVS48" s="489"/>
      <c r="AVT48" s="489"/>
      <c r="AVU48" s="489"/>
      <c r="AVV48" s="489"/>
      <c r="AVW48" s="489"/>
      <c r="AVX48" s="489"/>
      <c r="AVY48" s="489"/>
      <c r="AVZ48" s="489"/>
      <c r="AWA48" s="489"/>
      <c r="AWB48" s="489"/>
      <c r="AWC48" s="489"/>
      <c r="AWD48" s="489"/>
      <c r="AWE48" s="489"/>
      <c r="AWF48" s="489"/>
      <c r="AWG48" s="489"/>
      <c r="AWH48" s="489"/>
      <c r="AWI48" s="489"/>
      <c r="AWJ48" s="489"/>
      <c r="AWK48" s="489"/>
      <c r="AWL48" s="489"/>
      <c r="AWM48" s="489"/>
      <c r="AWN48" s="489"/>
      <c r="AWO48" s="489"/>
      <c r="AWP48" s="489"/>
      <c r="AWQ48" s="489"/>
      <c r="AWR48" s="489"/>
      <c r="AWS48" s="489"/>
      <c r="AWT48" s="489"/>
      <c r="AWU48" s="489"/>
      <c r="AWV48" s="489"/>
      <c r="AWW48" s="489"/>
      <c r="AWX48" s="489"/>
      <c r="AWY48" s="489"/>
      <c r="AWZ48" s="489"/>
      <c r="AXA48" s="489"/>
      <c r="AXB48" s="489"/>
      <c r="AXC48" s="489"/>
      <c r="AXD48" s="489"/>
      <c r="AXE48" s="489"/>
      <c r="AXF48" s="489"/>
      <c r="AXG48" s="489"/>
      <c r="AXH48" s="489"/>
      <c r="AXI48" s="489"/>
      <c r="AXJ48" s="489"/>
      <c r="AXK48" s="489"/>
      <c r="AXL48" s="489"/>
      <c r="AXM48" s="489"/>
      <c r="AXN48" s="489"/>
      <c r="AXO48" s="489"/>
      <c r="AXP48" s="489"/>
      <c r="AXQ48" s="489"/>
      <c r="AXR48" s="489"/>
      <c r="AXS48" s="489"/>
      <c r="AXT48" s="489"/>
      <c r="AXU48" s="489"/>
      <c r="AXV48" s="489"/>
      <c r="AXW48" s="489"/>
      <c r="AXX48" s="489"/>
      <c r="AXY48" s="489"/>
      <c r="AXZ48" s="489"/>
      <c r="AYA48" s="489"/>
      <c r="AYB48" s="489"/>
      <c r="AYC48" s="489"/>
      <c r="AYD48" s="489"/>
      <c r="AYE48" s="489"/>
      <c r="AYF48" s="489"/>
      <c r="AYG48" s="489"/>
      <c r="AYH48" s="489"/>
      <c r="AYI48" s="489"/>
      <c r="AYJ48" s="489"/>
      <c r="AYK48" s="489"/>
      <c r="AYL48" s="489"/>
      <c r="AYM48" s="489"/>
      <c r="AYN48" s="489"/>
      <c r="AYO48" s="489"/>
      <c r="AYP48" s="489"/>
      <c r="AYQ48" s="489"/>
      <c r="AYR48" s="489"/>
      <c r="AYS48" s="489"/>
      <c r="AYT48" s="489"/>
      <c r="AYU48" s="489"/>
      <c r="AYV48" s="489"/>
      <c r="AYW48" s="489"/>
      <c r="AYX48" s="489"/>
      <c r="AYY48" s="489"/>
      <c r="AYZ48" s="489"/>
      <c r="AZA48" s="489"/>
      <c r="AZB48" s="489"/>
      <c r="AZC48" s="489"/>
      <c r="AZD48" s="489"/>
      <c r="AZE48" s="489"/>
      <c r="AZF48" s="489"/>
      <c r="AZG48" s="489"/>
      <c r="AZH48" s="489"/>
      <c r="AZI48" s="489"/>
      <c r="AZJ48" s="489"/>
      <c r="AZK48" s="489"/>
      <c r="AZL48" s="489"/>
      <c r="AZM48" s="489"/>
      <c r="AZN48" s="489"/>
      <c r="AZO48" s="489"/>
      <c r="AZP48" s="489"/>
      <c r="AZQ48" s="489"/>
      <c r="AZR48" s="489"/>
      <c r="AZS48" s="489"/>
      <c r="AZT48" s="489"/>
      <c r="AZU48" s="489"/>
      <c r="AZV48" s="489"/>
      <c r="AZW48" s="489"/>
      <c r="AZX48" s="489"/>
      <c r="AZY48" s="489"/>
      <c r="AZZ48" s="489"/>
      <c r="BAA48" s="489"/>
      <c r="BAB48" s="489"/>
      <c r="BAC48" s="489"/>
      <c r="BAD48" s="489"/>
      <c r="BAE48" s="489"/>
      <c r="BAF48" s="489"/>
      <c r="BAG48" s="489"/>
      <c r="BAH48" s="489"/>
      <c r="BAI48" s="489"/>
      <c r="BAJ48" s="489"/>
      <c r="BAK48" s="489"/>
      <c r="BAL48" s="489"/>
      <c r="BAM48" s="489"/>
      <c r="BAN48" s="489"/>
      <c r="BAO48" s="489"/>
      <c r="BAP48" s="489"/>
      <c r="BAQ48" s="489"/>
      <c r="BAR48" s="489"/>
      <c r="BAS48" s="489"/>
      <c r="BAT48" s="489"/>
      <c r="BAU48" s="489"/>
      <c r="BAV48" s="489"/>
      <c r="BAW48" s="489"/>
      <c r="BAX48" s="489"/>
      <c r="BAY48" s="489"/>
      <c r="BAZ48" s="489"/>
      <c r="BBA48" s="489"/>
      <c r="BBB48" s="489"/>
      <c r="BBC48" s="489"/>
      <c r="BBD48" s="489"/>
      <c r="BBE48" s="489"/>
      <c r="BBF48" s="489"/>
      <c r="BBG48" s="489"/>
      <c r="BBH48" s="489"/>
      <c r="BBI48" s="489"/>
      <c r="BBJ48" s="489"/>
      <c r="BBK48" s="489"/>
      <c r="BBL48" s="489"/>
      <c r="BBM48" s="489"/>
      <c r="BBN48" s="489"/>
      <c r="BBO48" s="489"/>
      <c r="BBP48" s="489"/>
      <c r="BBQ48" s="489"/>
      <c r="BBR48" s="489"/>
      <c r="BBS48" s="489"/>
      <c r="BBT48" s="489"/>
      <c r="BBU48" s="489"/>
      <c r="BBV48" s="489"/>
      <c r="BBW48" s="489"/>
      <c r="BBX48" s="489"/>
      <c r="BBY48" s="489"/>
      <c r="BBZ48" s="489"/>
      <c r="BCA48" s="489"/>
      <c r="BCB48" s="489"/>
      <c r="BCC48" s="489"/>
      <c r="BCD48" s="489"/>
      <c r="BCE48" s="489"/>
      <c r="BCF48" s="489"/>
      <c r="BCG48" s="489"/>
      <c r="BCH48" s="489"/>
      <c r="BCI48" s="489"/>
      <c r="BCJ48" s="489"/>
      <c r="BCK48" s="489"/>
      <c r="BCL48" s="489"/>
      <c r="BCM48" s="489"/>
      <c r="BCN48" s="489"/>
      <c r="BCO48" s="489"/>
      <c r="BCP48" s="489"/>
      <c r="BCQ48" s="489"/>
      <c r="BCR48" s="489"/>
      <c r="BCS48" s="489"/>
      <c r="BCT48" s="489"/>
      <c r="BCU48" s="489"/>
      <c r="BCV48" s="489"/>
      <c r="BCW48" s="489"/>
      <c r="BCX48" s="489"/>
      <c r="BCY48" s="489"/>
      <c r="BCZ48" s="489"/>
      <c r="BDA48" s="489"/>
      <c r="BDB48" s="489"/>
      <c r="BDC48" s="489"/>
      <c r="BDD48" s="489"/>
      <c r="BDE48" s="489"/>
      <c r="BDF48" s="489"/>
      <c r="BDG48" s="489"/>
      <c r="BDH48" s="489"/>
      <c r="BDI48" s="489"/>
      <c r="BDJ48" s="489"/>
      <c r="BDK48" s="489"/>
      <c r="BDL48" s="489"/>
      <c r="BDM48" s="489"/>
      <c r="BDN48" s="489"/>
      <c r="BDO48" s="489"/>
      <c r="BDP48" s="489"/>
      <c r="BDQ48" s="489"/>
      <c r="BDR48" s="489"/>
      <c r="BDS48" s="489"/>
      <c r="BDT48" s="489"/>
      <c r="BDU48" s="489"/>
      <c r="BDV48" s="489"/>
      <c r="BDW48" s="489"/>
      <c r="BDX48" s="489"/>
      <c r="BDY48" s="489"/>
      <c r="BDZ48" s="489"/>
      <c r="BEA48" s="489"/>
      <c r="BEB48" s="489"/>
      <c r="BEC48" s="489"/>
      <c r="BED48" s="489"/>
      <c r="BEE48" s="489"/>
      <c r="BEF48" s="489"/>
      <c r="BEG48" s="489"/>
      <c r="BEH48" s="489"/>
      <c r="BEI48" s="489"/>
      <c r="BEJ48" s="489"/>
      <c r="BEK48" s="489"/>
      <c r="BEL48" s="489"/>
      <c r="BEM48" s="489"/>
      <c r="BEN48" s="489"/>
      <c r="BEO48" s="489"/>
      <c r="BEP48" s="489"/>
      <c r="BEQ48" s="489"/>
      <c r="BER48" s="489"/>
      <c r="BES48" s="489"/>
      <c r="BET48" s="489"/>
      <c r="BEU48" s="489"/>
      <c r="BEV48" s="489"/>
      <c r="BEW48" s="489"/>
      <c r="BEX48" s="489"/>
      <c r="BEY48" s="489"/>
      <c r="BEZ48" s="489"/>
      <c r="BFA48" s="489"/>
      <c r="BFB48" s="489"/>
      <c r="BFC48" s="489"/>
      <c r="BFD48" s="489"/>
      <c r="BFE48" s="489"/>
      <c r="BFF48" s="489"/>
      <c r="BFG48" s="489"/>
      <c r="BFH48" s="489"/>
      <c r="BFI48" s="489"/>
      <c r="BFJ48" s="489"/>
      <c r="BFK48" s="489"/>
      <c r="BFL48" s="489"/>
      <c r="BFM48" s="489"/>
      <c r="BFN48" s="489"/>
      <c r="BFO48" s="489"/>
      <c r="BFP48" s="489"/>
      <c r="BFQ48" s="489"/>
      <c r="BFR48" s="489"/>
      <c r="BFS48" s="489"/>
      <c r="BFT48" s="489"/>
      <c r="BFU48" s="489"/>
      <c r="BFV48" s="489"/>
      <c r="BFW48" s="489"/>
      <c r="BFX48" s="489"/>
      <c r="BFY48" s="489"/>
      <c r="BFZ48" s="489"/>
      <c r="BGA48" s="489"/>
      <c r="BGB48" s="489"/>
      <c r="BGC48" s="489"/>
      <c r="BGD48" s="489"/>
      <c r="BGE48" s="489"/>
      <c r="BGF48" s="489"/>
      <c r="BGG48" s="489"/>
      <c r="BGH48" s="489"/>
      <c r="BGI48" s="489"/>
      <c r="BGJ48" s="489"/>
      <c r="BGK48" s="489"/>
      <c r="BGL48" s="489"/>
      <c r="BGM48" s="489"/>
      <c r="BGN48" s="489"/>
      <c r="BGO48" s="489"/>
      <c r="BGP48" s="489"/>
      <c r="BGQ48" s="489"/>
      <c r="BGR48" s="489"/>
      <c r="BGS48" s="489"/>
      <c r="BGT48" s="489"/>
      <c r="BGU48" s="489"/>
      <c r="BGV48" s="489"/>
      <c r="BGW48" s="489"/>
      <c r="BGX48" s="489"/>
      <c r="BGY48" s="489"/>
      <c r="BGZ48" s="489"/>
      <c r="BHA48" s="489"/>
      <c r="BHB48" s="489"/>
      <c r="BHC48" s="489"/>
      <c r="BHD48" s="489"/>
      <c r="BHE48" s="489"/>
      <c r="BHF48" s="489"/>
      <c r="BHG48" s="489"/>
      <c r="BHH48" s="489"/>
      <c r="BHI48" s="489"/>
      <c r="BHJ48" s="489"/>
      <c r="BHK48" s="489"/>
      <c r="BHL48" s="489"/>
      <c r="BHM48" s="489"/>
      <c r="BHN48" s="489"/>
      <c r="BHO48" s="489"/>
      <c r="BHP48" s="489"/>
      <c r="BHQ48" s="489"/>
      <c r="BHR48" s="489"/>
      <c r="BHS48" s="489"/>
      <c r="BHT48" s="489"/>
      <c r="BHU48" s="489"/>
      <c r="BHV48" s="489"/>
      <c r="BHW48" s="489"/>
      <c r="BHX48" s="489"/>
      <c r="BHY48" s="489"/>
      <c r="BHZ48" s="489"/>
      <c r="BIA48" s="489"/>
      <c r="BIB48" s="489"/>
      <c r="BIC48" s="489"/>
      <c r="BID48" s="489"/>
      <c r="BIE48" s="489"/>
      <c r="BIF48" s="489"/>
      <c r="BIG48" s="489"/>
      <c r="BIH48" s="489"/>
      <c r="BII48" s="489"/>
      <c r="BIJ48" s="489"/>
      <c r="BIK48" s="489"/>
      <c r="BIL48" s="489"/>
      <c r="BIM48" s="489"/>
      <c r="BIN48" s="489"/>
      <c r="BIO48" s="489"/>
      <c r="BIP48" s="489"/>
      <c r="BIQ48" s="489"/>
      <c r="BIR48" s="489"/>
      <c r="BIS48" s="489"/>
      <c r="BIT48" s="489"/>
      <c r="BIU48" s="489"/>
      <c r="BIV48" s="489"/>
      <c r="BIW48" s="489"/>
      <c r="BIX48" s="489"/>
      <c r="BIY48" s="489"/>
      <c r="BIZ48" s="489"/>
      <c r="BJA48" s="489"/>
      <c r="BJB48" s="489"/>
      <c r="BJC48" s="489"/>
      <c r="BJD48" s="489"/>
      <c r="BJE48" s="489"/>
      <c r="BJF48" s="489"/>
      <c r="BJG48" s="489"/>
      <c r="BJH48" s="489"/>
      <c r="BJI48" s="489"/>
      <c r="BJJ48" s="489"/>
      <c r="BJK48" s="489"/>
      <c r="BJL48" s="489"/>
      <c r="BJM48" s="489"/>
      <c r="BJN48" s="489"/>
      <c r="BJO48" s="489"/>
      <c r="BJP48" s="489"/>
      <c r="BJQ48" s="489"/>
      <c r="BJR48" s="489"/>
      <c r="BJS48" s="489"/>
      <c r="BJT48" s="489"/>
      <c r="BJU48" s="489"/>
      <c r="BJV48" s="489"/>
      <c r="BJW48" s="489"/>
      <c r="BJX48" s="489"/>
      <c r="BJY48" s="489"/>
      <c r="BJZ48" s="489"/>
      <c r="BKA48" s="489"/>
      <c r="BKB48" s="489"/>
      <c r="BKC48" s="489"/>
      <c r="BKD48" s="489"/>
      <c r="BKE48" s="489"/>
      <c r="BKF48" s="489"/>
      <c r="BKG48" s="489"/>
      <c r="BKH48" s="489"/>
      <c r="BKI48" s="489"/>
      <c r="BKJ48" s="489"/>
      <c r="BKK48" s="489"/>
      <c r="BKL48" s="489"/>
      <c r="BKM48" s="489"/>
      <c r="BKN48" s="489"/>
      <c r="BKO48" s="489"/>
      <c r="BKP48" s="489"/>
      <c r="BKQ48" s="489"/>
      <c r="BKR48" s="489"/>
      <c r="BKS48" s="489"/>
      <c r="BKT48" s="489"/>
      <c r="BKU48" s="489"/>
      <c r="BKV48" s="489"/>
      <c r="BKW48" s="489"/>
      <c r="BKX48" s="489"/>
      <c r="BKY48" s="489"/>
      <c r="BKZ48" s="489"/>
      <c r="BLA48" s="489"/>
      <c r="BLB48" s="489"/>
      <c r="BLC48" s="489"/>
      <c r="BLD48" s="489"/>
      <c r="BLE48" s="489"/>
      <c r="BLF48" s="489"/>
      <c r="BLG48" s="489"/>
      <c r="BLH48" s="489"/>
      <c r="BLI48" s="489"/>
      <c r="BLJ48" s="489"/>
      <c r="BLK48" s="489"/>
      <c r="BLL48" s="489"/>
      <c r="BLM48" s="489"/>
      <c r="BLN48" s="489"/>
      <c r="BLO48" s="489"/>
      <c r="BLP48" s="489"/>
      <c r="BLQ48" s="489"/>
      <c r="BLR48" s="489"/>
      <c r="BLS48" s="489"/>
      <c r="BLT48" s="489"/>
      <c r="BLU48" s="489"/>
      <c r="BLV48" s="489"/>
      <c r="BLW48" s="489"/>
      <c r="BLX48" s="489"/>
      <c r="BLY48" s="489"/>
      <c r="BLZ48" s="489"/>
      <c r="BMA48" s="489"/>
      <c r="BMB48" s="489"/>
      <c r="BMC48" s="489"/>
      <c r="BMD48" s="489"/>
      <c r="BME48" s="489"/>
      <c r="BMF48" s="489"/>
      <c r="BMG48" s="489"/>
      <c r="BMH48" s="489"/>
      <c r="BMI48" s="489"/>
      <c r="BMJ48" s="489"/>
      <c r="BMK48" s="489"/>
      <c r="BML48" s="489"/>
      <c r="BMM48" s="489"/>
      <c r="BMN48" s="489"/>
      <c r="BMO48" s="489"/>
      <c r="BMP48" s="489"/>
      <c r="BMQ48" s="489"/>
      <c r="BMR48" s="489"/>
      <c r="BMS48" s="489"/>
      <c r="BMT48" s="489"/>
      <c r="BMU48" s="489"/>
      <c r="BMV48" s="489"/>
      <c r="BMW48" s="489"/>
      <c r="BMX48" s="489"/>
      <c r="BMY48" s="489"/>
      <c r="BMZ48" s="489"/>
      <c r="BNA48" s="489"/>
      <c r="BNB48" s="489"/>
      <c r="BNC48" s="489"/>
      <c r="BND48" s="489"/>
      <c r="BNE48" s="489"/>
      <c r="BNF48" s="489"/>
      <c r="BNG48" s="489"/>
      <c r="BNH48" s="489"/>
      <c r="BNI48" s="489"/>
      <c r="BNJ48" s="489"/>
      <c r="BNK48" s="489"/>
      <c r="BNL48" s="489"/>
      <c r="BNM48" s="489"/>
      <c r="BNN48" s="489"/>
      <c r="BNO48" s="489"/>
      <c r="BNP48" s="489"/>
      <c r="BNQ48" s="489"/>
      <c r="BNR48" s="489"/>
      <c r="BNS48" s="489"/>
      <c r="BNT48" s="489"/>
      <c r="BNU48" s="489"/>
      <c r="BNV48" s="489"/>
      <c r="BNW48" s="489"/>
      <c r="BNX48" s="489"/>
      <c r="BNY48" s="489"/>
      <c r="BNZ48" s="489"/>
      <c r="BOA48" s="489"/>
      <c r="BOB48" s="489"/>
      <c r="BOC48" s="489"/>
      <c r="BOD48" s="489"/>
      <c r="BOE48" s="489"/>
      <c r="BOF48" s="489"/>
      <c r="BOG48" s="489"/>
      <c r="BOH48" s="489"/>
      <c r="BOI48" s="489"/>
      <c r="BOJ48" s="489"/>
      <c r="BOK48" s="489"/>
      <c r="BOL48" s="489"/>
      <c r="BOM48" s="489"/>
      <c r="BON48" s="489"/>
      <c r="BOO48" s="489"/>
      <c r="BOP48" s="489"/>
      <c r="BOQ48" s="489"/>
      <c r="BOR48" s="489"/>
      <c r="BOS48" s="489"/>
      <c r="BOT48" s="489"/>
      <c r="BOU48" s="489"/>
      <c r="BOV48" s="489"/>
      <c r="BOW48" s="489"/>
      <c r="BOX48" s="489"/>
      <c r="BOY48" s="489"/>
      <c r="BOZ48" s="489"/>
      <c r="BPA48" s="489"/>
      <c r="BPB48" s="489"/>
      <c r="BPC48" s="489"/>
      <c r="BPD48" s="489"/>
      <c r="BPE48" s="489"/>
      <c r="BPF48" s="489"/>
      <c r="BPG48" s="489"/>
      <c r="BPH48" s="489"/>
      <c r="BPI48" s="489"/>
      <c r="BPJ48" s="489"/>
      <c r="BPK48" s="489"/>
      <c r="BPL48" s="489"/>
      <c r="BPM48" s="489"/>
      <c r="BPN48" s="489"/>
      <c r="BPO48" s="489"/>
      <c r="BPP48" s="489"/>
      <c r="BPQ48" s="489"/>
      <c r="BPR48" s="489"/>
      <c r="BPS48" s="489"/>
      <c r="BPT48" s="489"/>
      <c r="BPU48" s="489"/>
      <c r="BPV48" s="489"/>
      <c r="BPW48" s="489"/>
      <c r="BPX48" s="489"/>
      <c r="BPY48" s="489"/>
      <c r="BPZ48" s="489"/>
      <c r="BQA48" s="489"/>
      <c r="BQB48" s="489"/>
      <c r="BQC48" s="489"/>
      <c r="BQD48" s="489"/>
      <c r="BQE48" s="489"/>
      <c r="BQF48" s="489"/>
      <c r="BQG48" s="489"/>
      <c r="BQH48" s="489"/>
      <c r="BQI48" s="489"/>
      <c r="BQJ48" s="489"/>
      <c r="BQK48" s="489"/>
      <c r="BQL48" s="489"/>
      <c r="BQM48" s="489"/>
      <c r="BQN48" s="489"/>
      <c r="BQO48" s="489"/>
      <c r="BQP48" s="489"/>
      <c r="BQQ48" s="489"/>
      <c r="BQR48" s="489"/>
      <c r="BQS48" s="489"/>
      <c r="BQT48" s="489"/>
      <c r="BQU48" s="489"/>
      <c r="BQV48" s="489"/>
      <c r="BQW48" s="489"/>
      <c r="BQX48" s="489"/>
      <c r="BQY48" s="489"/>
      <c r="BQZ48" s="489"/>
      <c r="BRA48" s="489"/>
      <c r="BRB48" s="489"/>
      <c r="BRC48" s="489"/>
      <c r="BRD48" s="489"/>
      <c r="BRE48" s="489"/>
      <c r="BRF48" s="489"/>
      <c r="BRG48" s="489"/>
      <c r="BRH48" s="489"/>
      <c r="BRI48" s="489"/>
      <c r="BRJ48" s="489"/>
      <c r="BRK48" s="489"/>
      <c r="BRL48" s="489"/>
      <c r="BRM48" s="489"/>
      <c r="BRN48" s="489"/>
      <c r="BRO48" s="489"/>
      <c r="BRP48" s="489"/>
      <c r="BRQ48" s="489"/>
      <c r="BRR48" s="489"/>
      <c r="BRS48" s="489"/>
      <c r="BRT48" s="489"/>
      <c r="BRU48" s="489"/>
      <c r="BRV48" s="489"/>
      <c r="BRW48" s="489"/>
      <c r="BRX48" s="489"/>
      <c r="BRY48" s="489"/>
      <c r="BRZ48" s="489"/>
      <c r="BSA48" s="489"/>
      <c r="BSB48" s="489"/>
      <c r="BSC48" s="489"/>
      <c r="BSD48" s="489"/>
      <c r="BSE48" s="489"/>
      <c r="BSF48" s="489"/>
      <c r="BSG48" s="489"/>
      <c r="BSH48" s="489"/>
      <c r="BSI48" s="489"/>
      <c r="BSJ48" s="489"/>
      <c r="BSK48" s="489"/>
      <c r="BSL48" s="489"/>
      <c r="BSM48" s="489"/>
      <c r="BSN48" s="489"/>
      <c r="BSO48" s="489"/>
      <c r="BSP48" s="489"/>
      <c r="BSQ48" s="489"/>
      <c r="BSR48" s="489"/>
      <c r="BSS48" s="489"/>
      <c r="BST48" s="489"/>
      <c r="BSU48" s="489"/>
      <c r="BSV48" s="489"/>
      <c r="BSW48" s="489"/>
      <c r="BSX48" s="489"/>
      <c r="BSY48" s="489"/>
      <c r="BSZ48" s="489"/>
      <c r="BTA48" s="489"/>
      <c r="BTB48" s="489"/>
      <c r="BTC48" s="489"/>
      <c r="BTD48" s="489"/>
      <c r="BTE48" s="489"/>
      <c r="BTF48" s="489"/>
      <c r="BTG48" s="489"/>
      <c r="BTH48" s="489"/>
      <c r="BTI48" s="489"/>
      <c r="BTJ48" s="489"/>
      <c r="BTK48" s="489"/>
      <c r="BTL48" s="489"/>
      <c r="BTM48" s="489"/>
      <c r="BTN48" s="489"/>
      <c r="BTO48" s="489"/>
      <c r="BTP48" s="489"/>
      <c r="BTQ48" s="489"/>
      <c r="BTR48" s="489"/>
      <c r="BTS48" s="489"/>
      <c r="BTT48" s="489"/>
      <c r="BTU48" s="489"/>
      <c r="BTV48" s="489"/>
      <c r="BTW48" s="489"/>
      <c r="BTX48" s="489"/>
      <c r="BTY48" s="489"/>
      <c r="BTZ48" s="489"/>
      <c r="BUA48" s="489"/>
      <c r="BUB48" s="489"/>
      <c r="BUC48" s="489"/>
      <c r="BUD48" s="489"/>
      <c r="BUE48" s="489"/>
      <c r="BUF48" s="489"/>
      <c r="BUG48" s="489"/>
      <c r="BUH48" s="489"/>
      <c r="BUI48" s="489"/>
      <c r="BUJ48" s="489"/>
      <c r="BUK48" s="489"/>
      <c r="BUL48" s="489"/>
      <c r="BUM48" s="489"/>
      <c r="BUN48" s="489"/>
      <c r="BUO48" s="489"/>
      <c r="BUP48" s="489"/>
      <c r="BUQ48" s="489"/>
      <c r="BUR48" s="489"/>
      <c r="BUS48" s="489"/>
      <c r="BUT48" s="489"/>
      <c r="BUU48" s="489"/>
      <c r="BUV48" s="489"/>
      <c r="BUW48" s="489"/>
      <c r="BUX48" s="489"/>
      <c r="BUY48" s="489"/>
      <c r="BUZ48" s="489"/>
      <c r="BVA48" s="489"/>
      <c r="BVB48" s="489"/>
      <c r="BVC48" s="489"/>
      <c r="BVD48" s="489"/>
      <c r="BVE48" s="489"/>
      <c r="BVF48" s="489"/>
      <c r="BVG48" s="489"/>
      <c r="BVH48" s="489"/>
      <c r="BVI48" s="489"/>
      <c r="BVJ48" s="489"/>
      <c r="BVK48" s="489"/>
      <c r="BVL48" s="489"/>
      <c r="BVM48" s="489"/>
      <c r="BVN48" s="489"/>
      <c r="BVO48" s="489"/>
      <c r="BVP48" s="489"/>
      <c r="BVQ48" s="489"/>
      <c r="BVR48" s="489"/>
      <c r="BVS48" s="489"/>
      <c r="BVT48" s="489"/>
      <c r="BVU48" s="489"/>
      <c r="BVV48" s="489"/>
      <c r="BVW48" s="489"/>
      <c r="BVX48" s="489"/>
      <c r="BVY48" s="489"/>
      <c r="BVZ48" s="489"/>
      <c r="BWA48" s="489"/>
      <c r="BWB48" s="489"/>
      <c r="BWC48" s="489"/>
      <c r="BWD48" s="489"/>
      <c r="BWE48" s="489"/>
      <c r="BWF48" s="489"/>
      <c r="BWG48" s="489"/>
      <c r="BWH48" s="489"/>
      <c r="BWI48" s="489"/>
      <c r="BWJ48" s="489"/>
      <c r="BWK48" s="489"/>
      <c r="BWL48" s="489"/>
      <c r="BWM48" s="489"/>
      <c r="BWN48" s="489"/>
      <c r="BWO48" s="489"/>
      <c r="BWP48" s="489"/>
      <c r="BWQ48" s="489"/>
      <c r="BWR48" s="489"/>
      <c r="BWS48" s="489"/>
      <c r="BWT48" s="489"/>
      <c r="BWU48" s="489"/>
      <c r="BWV48" s="489"/>
      <c r="BWW48" s="489"/>
      <c r="BWX48" s="489"/>
      <c r="BWY48" s="489"/>
      <c r="BWZ48" s="489"/>
      <c r="BXA48" s="489"/>
      <c r="BXB48" s="489"/>
      <c r="BXC48" s="489"/>
      <c r="BXD48" s="489"/>
      <c r="BXE48" s="489"/>
      <c r="BXF48" s="489"/>
      <c r="BXG48" s="489"/>
      <c r="BXH48" s="489"/>
      <c r="BXI48" s="489"/>
      <c r="BXJ48" s="489"/>
      <c r="BXK48" s="489"/>
      <c r="BXL48" s="489"/>
      <c r="BXM48" s="489"/>
      <c r="BXN48" s="489"/>
      <c r="BXO48" s="489"/>
      <c r="BXP48" s="489"/>
      <c r="BXQ48" s="489"/>
      <c r="BXR48" s="489"/>
      <c r="BXS48" s="489"/>
      <c r="BXT48" s="489"/>
      <c r="BXU48" s="489"/>
      <c r="BXV48" s="489"/>
      <c r="BXW48" s="489"/>
      <c r="BXX48" s="489"/>
      <c r="BXY48" s="489"/>
      <c r="BXZ48" s="489"/>
      <c r="BYA48" s="489"/>
      <c r="BYB48" s="489"/>
      <c r="BYC48" s="489"/>
      <c r="BYD48" s="489"/>
      <c r="BYE48" s="489"/>
      <c r="BYF48" s="489"/>
      <c r="BYG48" s="489"/>
      <c r="BYH48" s="489"/>
      <c r="BYI48" s="489"/>
      <c r="BYJ48" s="489"/>
      <c r="BYK48" s="489"/>
      <c r="BYL48" s="489"/>
      <c r="BYM48" s="489"/>
      <c r="BYN48" s="489"/>
      <c r="BYO48" s="489"/>
      <c r="BYP48" s="489"/>
      <c r="BYQ48" s="489"/>
      <c r="BYR48" s="489"/>
      <c r="BYS48" s="489"/>
      <c r="BYT48" s="489"/>
      <c r="BYU48" s="489"/>
      <c r="BYV48" s="489"/>
      <c r="BYW48" s="489"/>
      <c r="BYX48" s="489"/>
      <c r="BYY48" s="489"/>
      <c r="BYZ48" s="489"/>
      <c r="BZA48" s="489"/>
      <c r="BZB48" s="489"/>
      <c r="BZC48" s="489"/>
      <c r="BZD48" s="489"/>
      <c r="BZE48" s="489"/>
      <c r="BZF48" s="489"/>
      <c r="BZG48" s="489"/>
      <c r="BZH48" s="489"/>
      <c r="BZI48" s="489"/>
      <c r="BZJ48" s="489"/>
      <c r="BZK48" s="489"/>
      <c r="BZL48" s="489"/>
      <c r="BZM48" s="489"/>
      <c r="BZN48" s="489"/>
      <c r="BZO48" s="489"/>
      <c r="BZP48" s="489"/>
      <c r="BZQ48" s="489"/>
      <c r="BZR48" s="489"/>
      <c r="BZS48" s="489"/>
      <c r="BZT48" s="489"/>
      <c r="BZU48" s="489"/>
      <c r="BZV48" s="489"/>
      <c r="BZW48" s="489"/>
      <c r="BZX48" s="489"/>
      <c r="BZY48" s="489"/>
      <c r="BZZ48" s="489"/>
      <c r="CAA48" s="489"/>
      <c r="CAB48" s="489"/>
      <c r="CAC48" s="489"/>
      <c r="CAD48" s="489"/>
      <c r="CAE48" s="489"/>
      <c r="CAF48" s="489"/>
      <c r="CAG48" s="489"/>
      <c r="CAH48" s="489"/>
      <c r="CAI48" s="489"/>
      <c r="CAJ48" s="489"/>
      <c r="CAK48" s="489"/>
      <c r="CAL48" s="489"/>
      <c r="CAM48" s="489"/>
      <c r="CAN48" s="489"/>
      <c r="CAO48" s="489"/>
      <c r="CAP48" s="489"/>
      <c r="CAQ48" s="489"/>
      <c r="CAR48" s="489"/>
      <c r="CAS48" s="489"/>
      <c r="CAT48" s="489"/>
      <c r="CAU48" s="489"/>
      <c r="CAV48" s="489"/>
      <c r="CAW48" s="489"/>
      <c r="CAX48" s="489"/>
      <c r="CAY48" s="489"/>
      <c r="CAZ48" s="489"/>
      <c r="CBA48" s="489"/>
      <c r="CBB48" s="489"/>
      <c r="CBC48" s="489"/>
      <c r="CBD48" s="489"/>
      <c r="CBE48" s="489"/>
      <c r="CBF48" s="489"/>
      <c r="CBG48" s="489"/>
      <c r="CBH48" s="489"/>
      <c r="CBI48" s="489"/>
      <c r="CBJ48" s="489"/>
      <c r="CBK48" s="489"/>
      <c r="CBL48" s="489"/>
      <c r="CBM48" s="489"/>
      <c r="CBN48" s="489"/>
      <c r="CBO48" s="489"/>
      <c r="CBP48" s="489"/>
      <c r="CBQ48" s="489"/>
      <c r="CBR48" s="489"/>
      <c r="CBS48" s="489"/>
      <c r="CBT48" s="489"/>
      <c r="CBU48" s="489"/>
      <c r="CBV48" s="489"/>
      <c r="CBW48" s="489"/>
      <c r="CBX48" s="489"/>
      <c r="CBY48" s="489"/>
      <c r="CBZ48" s="489"/>
      <c r="CCA48" s="489"/>
      <c r="CCB48" s="489"/>
      <c r="CCC48" s="489"/>
      <c r="CCD48" s="489"/>
      <c r="CCE48" s="489"/>
      <c r="CCF48" s="489"/>
      <c r="CCG48" s="489"/>
      <c r="CCH48" s="489"/>
      <c r="CCI48" s="489"/>
      <c r="CCJ48" s="489"/>
      <c r="CCK48" s="489"/>
      <c r="CCL48" s="489"/>
      <c r="CCM48" s="489"/>
      <c r="CCN48" s="489"/>
      <c r="CCO48" s="489"/>
      <c r="CCP48" s="489"/>
      <c r="CCQ48" s="489"/>
      <c r="CCR48" s="489"/>
      <c r="CCS48" s="489"/>
      <c r="CCT48" s="489"/>
      <c r="CCU48" s="489"/>
      <c r="CCV48" s="489"/>
      <c r="CCW48" s="489"/>
      <c r="CCX48" s="489"/>
      <c r="CCY48" s="489"/>
      <c r="CCZ48" s="489"/>
      <c r="CDA48" s="489"/>
      <c r="CDB48" s="489"/>
      <c r="CDC48" s="489"/>
      <c r="CDD48" s="489"/>
      <c r="CDE48" s="489"/>
      <c r="CDF48" s="489"/>
      <c r="CDG48" s="489"/>
      <c r="CDH48" s="489"/>
      <c r="CDI48" s="489"/>
      <c r="CDJ48" s="489"/>
      <c r="CDK48" s="489"/>
      <c r="CDL48" s="489"/>
      <c r="CDM48" s="489"/>
      <c r="CDN48" s="489"/>
      <c r="CDO48" s="489"/>
      <c r="CDP48" s="489"/>
      <c r="CDQ48" s="489"/>
      <c r="CDR48" s="489"/>
      <c r="CDS48" s="489"/>
      <c r="CDT48" s="489"/>
      <c r="CDU48" s="489"/>
      <c r="CDV48" s="489"/>
      <c r="CDW48" s="489"/>
      <c r="CDX48" s="489"/>
      <c r="CDY48" s="489"/>
      <c r="CDZ48" s="489"/>
      <c r="CEA48" s="489"/>
      <c r="CEB48" s="489"/>
      <c r="CEC48" s="489"/>
      <c r="CED48" s="489"/>
      <c r="CEE48" s="489"/>
      <c r="CEF48" s="489"/>
      <c r="CEG48" s="489"/>
      <c r="CEH48" s="489"/>
      <c r="CEI48" s="489"/>
      <c r="CEJ48" s="489"/>
      <c r="CEK48" s="489"/>
      <c r="CEL48" s="489"/>
      <c r="CEM48" s="489"/>
      <c r="CEN48" s="489"/>
      <c r="CEO48" s="489"/>
      <c r="CEP48" s="489"/>
      <c r="CEQ48" s="489"/>
      <c r="CER48" s="489"/>
      <c r="CES48" s="489"/>
      <c r="CET48" s="489"/>
      <c r="CEU48" s="489"/>
      <c r="CEV48" s="489"/>
      <c r="CEW48" s="489"/>
      <c r="CEX48" s="489"/>
      <c r="CEY48" s="489"/>
      <c r="CEZ48" s="489"/>
      <c r="CFA48" s="489"/>
      <c r="CFB48" s="489"/>
      <c r="CFC48" s="489"/>
      <c r="CFD48" s="489"/>
      <c r="CFE48" s="489"/>
      <c r="CFF48" s="489"/>
      <c r="CFG48" s="489"/>
      <c r="CFH48" s="489"/>
      <c r="CFI48" s="489"/>
      <c r="CFJ48" s="489"/>
      <c r="CFK48" s="489"/>
      <c r="CFL48" s="489"/>
      <c r="CFM48" s="489"/>
      <c r="CFN48" s="489"/>
      <c r="CFO48" s="489"/>
      <c r="CFP48" s="489"/>
      <c r="CFQ48" s="489"/>
      <c r="CFR48" s="489"/>
      <c r="CFS48" s="489"/>
      <c r="CFT48" s="489"/>
      <c r="CFU48" s="489"/>
      <c r="CFV48" s="489"/>
      <c r="CFW48" s="489"/>
      <c r="CFX48" s="489"/>
      <c r="CFY48" s="489"/>
      <c r="CFZ48" s="489"/>
      <c r="CGA48" s="489"/>
      <c r="CGB48" s="489"/>
      <c r="CGC48" s="489"/>
      <c r="CGD48" s="489"/>
      <c r="CGE48" s="489"/>
      <c r="CGF48" s="489"/>
      <c r="CGG48" s="489"/>
      <c r="CGH48" s="489"/>
      <c r="CGI48" s="489"/>
      <c r="CGJ48" s="489"/>
      <c r="CGK48" s="489"/>
      <c r="CGL48" s="489"/>
      <c r="CGM48" s="489"/>
      <c r="CGN48" s="489"/>
      <c r="CGO48" s="489"/>
      <c r="CGP48" s="489"/>
      <c r="CGQ48" s="489"/>
      <c r="CGR48" s="489"/>
      <c r="CGS48" s="489"/>
      <c r="CGT48" s="489"/>
      <c r="CGU48" s="489"/>
      <c r="CGV48" s="489"/>
      <c r="CGW48" s="489"/>
      <c r="CGX48" s="489"/>
      <c r="CGY48" s="489"/>
      <c r="CGZ48" s="489"/>
      <c r="CHA48" s="489"/>
      <c r="CHB48" s="489"/>
      <c r="CHC48" s="489"/>
      <c r="CHD48" s="489"/>
      <c r="CHE48" s="489"/>
      <c r="CHF48" s="489"/>
      <c r="CHG48" s="489"/>
      <c r="CHH48" s="489"/>
      <c r="CHI48" s="489"/>
      <c r="CHJ48" s="489"/>
      <c r="CHK48" s="489"/>
      <c r="CHL48" s="489"/>
      <c r="CHM48" s="489"/>
      <c r="CHN48" s="489"/>
      <c r="CHO48" s="489"/>
      <c r="CHP48" s="489"/>
      <c r="CHQ48" s="489"/>
      <c r="CHR48" s="489"/>
      <c r="CHS48" s="489"/>
      <c r="CHT48" s="489"/>
      <c r="CHU48" s="489"/>
      <c r="CHV48" s="489"/>
      <c r="CHW48" s="489"/>
      <c r="CHX48" s="489"/>
      <c r="CHY48" s="489"/>
      <c r="CHZ48" s="489"/>
      <c r="CIA48" s="489"/>
      <c r="CIB48" s="489"/>
      <c r="CIC48" s="489"/>
      <c r="CID48" s="489"/>
      <c r="CIE48" s="489"/>
      <c r="CIF48" s="489"/>
      <c r="CIG48" s="489"/>
      <c r="CIH48" s="489"/>
      <c r="CII48" s="489"/>
      <c r="CIJ48" s="489"/>
      <c r="CIK48" s="489"/>
      <c r="CIL48" s="489"/>
      <c r="CIM48" s="489"/>
      <c r="CIN48" s="489"/>
      <c r="CIO48" s="489"/>
      <c r="CIP48" s="489"/>
      <c r="CIQ48" s="489"/>
      <c r="CIR48" s="489"/>
      <c r="CIS48" s="489"/>
      <c r="CIT48" s="489"/>
      <c r="CIU48" s="489"/>
      <c r="CIV48" s="489"/>
      <c r="CIW48" s="489"/>
      <c r="CIX48" s="489"/>
      <c r="CIY48" s="489"/>
      <c r="CIZ48" s="489"/>
      <c r="CJA48" s="489"/>
      <c r="CJB48" s="489"/>
      <c r="CJC48" s="489"/>
      <c r="CJD48" s="489"/>
      <c r="CJE48" s="489"/>
      <c r="CJF48" s="489"/>
      <c r="CJG48" s="489"/>
      <c r="CJH48" s="489"/>
      <c r="CJI48" s="489"/>
      <c r="CJJ48" s="489"/>
      <c r="CJK48" s="489"/>
      <c r="CJL48" s="489"/>
      <c r="CJM48" s="489"/>
      <c r="CJN48" s="489"/>
      <c r="CJO48" s="489"/>
      <c r="CJP48" s="489"/>
      <c r="CJQ48" s="489"/>
      <c r="CJR48" s="489"/>
      <c r="CJS48" s="489"/>
      <c r="CJT48" s="489"/>
      <c r="CJU48" s="489"/>
      <c r="CJV48" s="489"/>
      <c r="CJW48" s="489"/>
      <c r="CJX48" s="489"/>
      <c r="CJY48" s="489"/>
      <c r="CJZ48" s="489"/>
      <c r="CKA48" s="489"/>
      <c r="CKB48" s="489"/>
      <c r="CKC48" s="489"/>
      <c r="CKD48" s="489"/>
      <c r="CKE48" s="489"/>
      <c r="CKF48" s="489"/>
      <c r="CKG48" s="489"/>
      <c r="CKH48" s="489"/>
      <c r="CKI48" s="489"/>
      <c r="CKJ48" s="489"/>
      <c r="CKK48" s="489"/>
      <c r="CKL48" s="489"/>
      <c r="CKM48" s="489"/>
      <c r="CKN48" s="489"/>
      <c r="CKO48" s="489"/>
      <c r="CKP48" s="489"/>
      <c r="CKQ48" s="489"/>
      <c r="CKR48" s="489"/>
      <c r="CKS48" s="489"/>
      <c r="CKT48" s="489"/>
      <c r="CKU48" s="489"/>
      <c r="CKV48" s="489"/>
      <c r="CKW48" s="489"/>
      <c r="CKX48" s="489"/>
      <c r="CKY48" s="489"/>
      <c r="CKZ48" s="489"/>
      <c r="CLA48" s="489"/>
      <c r="CLB48" s="489"/>
      <c r="CLC48" s="489"/>
      <c r="CLD48" s="489"/>
      <c r="CLE48" s="489"/>
      <c r="CLF48" s="489"/>
      <c r="CLG48" s="489"/>
      <c r="CLH48" s="489"/>
      <c r="CLI48" s="489"/>
      <c r="CLJ48" s="489"/>
      <c r="CLK48" s="489"/>
      <c r="CLL48" s="489"/>
      <c r="CLM48" s="489"/>
      <c r="CLN48" s="489"/>
      <c r="CLO48" s="489"/>
      <c r="CLP48" s="489"/>
      <c r="CLQ48" s="489"/>
      <c r="CLR48" s="489"/>
      <c r="CLS48" s="489"/>
      <c r="CLT48" s="489"/>
      <c r="CLU48" s="489"/>
      <c r="CLV48" s="489"/>
      <c r="CLW48" s="489"/>
      <c r="CLX48" s="489"/>
      <c r="CLY48" s="489"/>
      <c r="CLZ48" s="489"/>
      <c r="CMA48" s="489"/>
      <c r="CMB48" s="489"/>
      <c r="CMC48" s="489"/>
      <c r="CMD48" s="489"/>
      <c r="CME48" s="489"/>
      <c r="CMF48" s="489"/>
      <c r="CMG48" s="489"/>
      <c r="CMH48" s="489"/>
      <c r="CMI48" s="489"/>
      <c r="CMJ48" s="489"/>
      <c r="CMK48" s="489"/>
      <c r="CML48" s="489"/>
      <c r="CMM48" s="489"/>
      <c r="CMN48" s="489"/>
      <c r="CMO48" s="489"/>
      <c r="CMP48" s="489"/>
      <c r="CMQ48" s="489"/>
      <c r="CMR48" s="489"/>
      <c r="CMS48" s="489"/>
      <c r="CMT48" s="489"/>
      <c r="CMU48" s="489"/>
      <c r="CMV48" s="489"/>
      <c r="CMW48" s="489"/>
      <c r="CMX48" s="489"/>
      <c r="CMY48" s="489"/>
      <c r="CMZ48" s="489"/>
      <c r="CNA48" s="489"/>
      <c r="CNB48" s="489"/>
      <c r="CNC48" s="489"/>
      <c r="CND48" s="489"/>
      <c r="CNE48" s="489"/>
      <c r="CNF48" s="489"/>
      <c r="CNG48" s="489"/>
      <c r="CNH48" s="489"/>
      <c r="CNI48" s="489"/>
      <c r="CNJ48" s="489"/>
      <c r="CNK48" s="489"/>
      <c r="CNL48" s="489"/>
      <c r="CNM48" s="489"/>
      <c r="CNN48" s="489"/>
      <c r="CNO48" s="489"/>
      <c r="CNP48" s="489"/>
      <c r="CNQ48" s="489"/>
      <c r="CNR48" s="489"/>
      <c r="CNS48" s="489"/>
      <c r="CNT48" s="489"/>
      <c r="CNU48" s="489"/>
      <c r="CNV48" s="489"/>
      <c r="CNW48" s="489"/>
      <c r="CNX48" s="489"/>
      <c r="CNY48" s="489"/>
      <c r="CNZ48" s="489"/>
      <c r="COA48" s="489"/>
      <c r="COB48" s="489"/>
      <c r="COC48" s="489"/>
      <c r="COD48" s="489"/>
      <c r="COE48" s="489"/>
      <c r="COF48" s="489"/>
      <c r="COG48" s="489"/>
      <c r="COH48" s="489"/>
      <c r="COI48" s="489"/>
      <c r="COJ48" s="489"/>
      <c r="COK48" s="489"/>
      <c r="COL48" s="489"/>
      <c r="COM48" s="489"/>
      <c r="CON48" s="489"/>
      <c r="COO48" s="489"/>
      <c r="COP48" s="489"/>
      <c r="COQ48" s="489"/>
      <c r="COR48" s="489"/>
      <c r="COS48" s="489"/>
      <c r="COT48" s="489"/>
      <c r="COU48" s="489"/>
      <c r="COV48" s="489"/>
      <c r="COW48" s="489"/>
      <c r="COX48" s="489"/>
      <c r="COY48" s="489"/>
      <c r="COZ48" s="489"/>
      <c r="CPA48" s="489"/>
      <c r="CPB48" s="489"/>
      <c r="CPC48" s="489"/>
      <c r="CPD48" s="489"/>
      <c r="CPE48" s="489"/>
      <c r="CPF48" s="489"/>
      <c r="CPG48" s="489"/>
      <c r="CPH48" s="489"/>
      <c r="CPI48" s="489"/>
      <c r="CPJ48" s="489"/>
      <c r="CPK48" s="489"/>
      <c r="CPL48" s="489"/>
      <c r="CPM48" s="489"/>
      <c r="CPN48" s="489"/>
      <c r="CPO48" s="489"/>
      <c r="CPP48" s="489"/>
      <c r="CPQ48" s="489"/>
      <c r="CPR48" s="489"/>
      <c r="CPS48" s="489"/>
      <c r="CPT48" s="489"/>
      <c r="CPU48" s="489"/>
      <c r="CPV48" s="489"/>
      <c r="CPW48" s="489"/>
      <c r="CPX48" s="489"/>
      <c r="CPY48" s="489"/>
      <c r="CPZ48" s="489"/>
      <c r="CQA48" s="489"/>
      <c r="CQB48" s="489"/>
      <c r="CQC48" s="489"/>
      <c r="CQD48" s="489"/>
      <c r="CQE48" s="489"/>
      <c r="CQF48" s="489"/>
      <c r="CQG48" s="489"/>
      <c r="CQH48" s="489"/>
      <c r="CQI48" s="489"/>
      <c r="CQJ48" s="489"/>
      <c r="CQK48" s="489"/>
      <c r="CQL48" s="489"/>
      <c r="CQM48" s="489"/>
      <c r="CQN48" s="489"/>
      <c r="CQO48" s="489"/>
      <c r="CQP48" s="489"/>
      <c r="CQQ48" s="489"/>
      <c r="CQR48" s="489"/>
      <c r="CQS48" s="489"/>
      <c r="CQT48" s="489"/>
      <c r="CQU48" s="489"/>
      <c r="CQV48" s="489"/>
      <c r="CQW48" s="489"/>
      <c r="CQX48" s="489"/>
      <c r="CQY48" s="489"/>
      <c r="CQZ48" s="489"/>
      <c r="CRA48" s="489"/>
      <c r="CRB48" s="489"/>
      <c r="CRC48" s="489"/>
      <c r="CRD48" s="489"/>
      <c r="CRE48" s="489"/>
      <c r="CRF48" s="489"/>
      <c r="CRG48" s="489"/>
      <c r="CRH48" s="489"/>
      <c r="CRI48" s="489"/>
      <c r="CRJ48" s="489"/>
      <c r="CRK48" s="489"/>
      <c r="CRL48" s="489"/>
      <c r="CRM48" s="489"/>
      <c r="CRN48" s="489"/>
      <c r="CRO48" s="489"/>
      <c r="CRP48" s="489"/>
      <c r="CRQ48" s="489"/>
      <c r="CRR48" s="489"/>
      <c r="CRS48" s="489"/>
      <c r="CRT48" s="489"/>
      <c r="CRU48" s="489"/>
      <c r="CRV48" s="489"/>
      <c r="CRW48" s="489"/>
      <c r="CRX48" s="489"/>
      <c r="CRY48" s="489"/>
      <c r="CRZ48" s="489"/>
      <c r="CSA48" s="489"/>
      <c r="CSB48" s="489"/>
      <c r="CSC48" s="489"/>
      <c r="CSD48" s="489"/>
      <c r="CSE48" s="489"/>
      <c r="CSF48" s="489"/>
      <c r="CSG48" s="489"/>
      <c r="CSH48" s="489"/>
      <c r="CSI48" s="489"/>
      <c r="CSJ48" s="489"/>
      <c r="CSK48" s="489"/>
      <c r="CSL48" s="489"/>
      <c r="CSM48" s="489"/>
      <c r="CSN48" s="489"/>
      <c r="CSO48" s="489"/>
      <c r="CSP48" s="489"/>
      <c r="CSQ48" s="489"/>
      <c r="CSR48" s="489"/>
      <c r="CSS48" s="489"/>
      <c r="CST48" s="489"/>
      <c r="CSU48" s="489"/>
      <c r="CSV48" s="489"/>
      <c r="CSW48" s="489"/>
      <c r="CSX48" s="489"/>
      <c r="CSY48" s="489"/>
      <c r="CSZ48" s="489"/>
      <c r="CTA48" s="489"/>
      <c r="CTB48" s="489"/>
      <c r="CTC48" s="489"/>
      <c r="CTD48" s="489"/>
      <c r="CTE48" s="489"/>
      <c r="CTF48" s="489"/>
      <c r="CTG48" s="489"/>
      <c r="CTH48" s="489"/>
      <c r="CTI48" s="489"/>
      <c r="CTJ48" s="489"/>
      <c r="CTK48" s="489"/>
      <c r="CTL48" s="489"/>
      <c r="CTM48" s="489"/>
      <c r="CTN48" s="489"/>
      <c r="CTO48" s="489"/>
      <c r="CTP48" s="489"/>
      <c r="CTQ48" s="489"/>
      <c r="CTR48" s="489"/>
      <c r="CTS48" s="489"/>
      <c r="CTT48" s="489"/>
      <c r="CTU48" s="489"/>
      <c r="CTV48" s="489"/>
      <c r="CTW48" s="489"/>
      <c r="CTX48" s="489"/>
      <c r="CTY48" s="489"/>
      <c r="CTZ48" s="489"/>
      <c r="CUA48" s="489"/>
      <c r="CUB48" s="489"/>
      <c r="CUC48" s="489"/>
      <c r="CUD48" s="489"/>
      <c r="CUE48" s="489"/>
      <c r="CUF48" s="489"/>
      <c r="CUG48" s="489"/>
      <c r="CUH48" s="489"/>
      <c r="CUI48" s="489"/>
      <c r="CUJ48" s="489"/>
      <c r="CUK48" s="489"/>
      <c r="CUL48" s="489"/>
      <c r="CUM48" s="489"/>
      <c r="CUN48" s="489"/>
      <c r="CUO48" s="489"/>
      <c r="CUP48" s="489"/>
      <c r="CUQ48" s="489"/>
      <c r="CUR48" s="489"/>
      <c r="CUS48" s="489"/>
      <c r="CUT48" s="489"/>
      <c r="CUU48" s="489"/>
      <c r="CUV48" s="489"/>
      <c r="CUW48" s="489"/>
      <c r="CUX48" s="489"/>
      <c r="CUY48" s="489"/>
      <c r="CUZ48" s="489"/>
      <c r="CVA48" s="489"/>
      <c r="CVB48" s="489"/>
      <c r="CVC48" s="489"/>
      <c r="CVD48" s="489"/>
      <c r="CVE48" s="489"/>
      <c r="CVF48" s="489"/>
      <c r="CVG48" s="489"/>
      <c r="CVH48" s="489"/>
      <c r="CVI48" s="489"/>
      <c r="CVJ48" s="489"/>
      <c r="CVK48" s="489"/>
      <c r="CVL48" s="489"/>
      <c r="CVM48" s="489"/>
      <c r="CVN48" s="489"/>
      <c r="CVO48" s="489"/>
      <c r="CVP48" s="489"/>
      <c r="CVQ48" s="489"/>
      <c r="CVR48" s="489"/>
      <c r="CVS48" s="489"/>
      <c r="CVT48" s="489"/>
      <c r="CVU48" s="489"/>
      <c r="CVV48" s="489"/>
      <c r="CVW48" s="489"/>
      <c r="CVX48" s="489"/>
      <c r="CVY48" s="489"/>
      <c r="CVZ48" s="489"/>
      <c r="CWA48" s="489"/>
      <c r="CWB48" s="489"/>
      <c r="CWC48" s="489"/>
      <c r="CWD48" s="489"/>
      <c r="CWE48" s="489"/>
      <c r="CWF48" s="489"/>
      <c r="CWG48" s="489"/>
      <c r="CWH48" s="489"/>
      <c r="CWI48" s="489"/>
      <c r="CWJ48" s="489"/>
      <c r="CWK48" s="489"/>
      <c r="CWL48" s="489"/>
      <c r="CWM48" s="489"/>
      <c r="CWN48" s="489"/>
      <c r="CWO48" s="489"/>
      <c r="CWP48" s="489"/>
      <c r="CWQ48" s="489"/>
      <c r="CWR48" s="489"/>
      <c r="CWS48" s="489"/>
      <c r="CWT48" s="489"/>
      <c r="CWU48" s="489"/>
      <c r="CWV48" s="489"/>
      <c r="CWW48" s="489"/>
      <c r="CWX48" s="489"/>
      <c r="CWY48" s="489"/>
      <c r="CWZ48" s="489"/>
      <c r="CXA48" s="489"/>
      <c r="CXB48" s="489"/>
      <c r="CXC48" s="489"/>
      <c r="CXD48" s="489"/>
      <c r="CXE48" s="489"/>
      <c r="CXF48" s="489"/>
      <c r="CXG48" s="489"/>
      <c r="CXH48" s="489"/>
      <c r="CXI48" s="489"/>
      <c r="CXJ48" s="489"/>
      <c r="CXK48" s="489"/>
      <c r="CXL48" s="489"/>
      <c r="CXM48" s="489"/>
      <c r="CXN48" s="489"/>
      <c r="CXO48" s="489"/>
      <c r="CXP48" s="489"/>
      <c r="CXQ48" s="489"/>
      <c r="CXR48" s="489"/>
      <c r="CXS48" s="489"/>
      <c r="CXT48" s="489"/>
      <c r="CXU48" s="489"/>
      <c r="CXV48" s="489"/>
      <c r="CXW48" s="489"/>
      <c r="CXX48" s="489"/>
      <c r="CXY48" s="489"/>
      <c r="CXZ48" s="489"/>
      <c r="CYA48" s="489"/>
      <c r="CYB48" s="489"/>
      <c r="CYC48" s="489"/>
      <c r="CYD48" s="489"/>
      <c r="CYE48" s="489"/>
      <c r="CYF48" s="489"/>
      <c r="CYG48" s="489"/>
      <c r="CYH48" s="489"/>
      <c r="CYI48" s="489"/>
      <c r="CYJ48" s="489"/>
      <c r="CYK48" s="489"/>
      <c r="CYL48" s="489"/>
      <c r="CYM48" s="489"/>
      <c r="CYN48" s="489"/>
      <c r="CYO48" s="489"/>
      <c r="CYP48" s="489"/>
      <c r="CYQ48" s="489"/>
      <c r="CYR48" s="489"/>
      <c r="CYS48" s="489"/>
      <c r="CYT48" s="489"/>
      <c r="CYU48" s="489"/>
      <c r="CYV48" s="489"/>
      <c r="CYW48" s="489"/>
      <c r="CYX48" s="489"/>
      <c r="CYY48" s="489"/>
      <c r="CYZ48" s="489"/>
      <c r="CZA48" s="489"/>
      <c r="CZB48" s="489"/>
      <c r="CZC48" s="489"/>
      <c r="CZD48" s="489"/>
      <c r="CZE48" s="489"/>
      <c r="CZF48" s="489"/>
      <c r="CZG48" s="489"/>
      <c r="CZH48" s="489"/>
      <c r="CZI48" s="489"/>
      <c r="CZJ48" s="489"/>
      <c r="CZK48" s="489"/>
      <c r="CZL48" s="489"/>
      <c r="CZM48" s="489"/>
      <c r="CZN48" s="489"/>
      <c r="CZO48" s="489"/>
      <c r="CZP48" s="489"/>
      <c r="CZQ48" s="489"/>
      <c r="CZR48" s="489"/>
      <c r="CZS48" s="489"/>
      <c r="CZT48" s="489"/>
      <c r="CZU48" s="489"/>
      <c r="CZV48" s="489"/>
      <c r="CZW48" s="489"/>
      <c r="CZX48" s="489"/>
      <c r="CZY48" s="489"/>
      <c r="CZZ48" s="489"/>
      <c r="DAA48" s="489"/>
      <c r="DAB48" s="489"/>
      <c r="DAC48" s="489"/>
      <c r="DAD48" s="489"/>
      <c r="DAE48" s="489"/>
      <c r="DAF48" s="489"/>
      <c r="DAG48" s="489"/>
      <c r="DAH48" s="489"/>
      <c r="DAI48" s="489"/>
      <c r="DAJ48" s="489"/>
      <c r="DAK48" s="489"/>
      <c r="DAL48" s="489"/>
      <c r="DAM48" s="489"/>
      <c r="DAN48" s="489"/>
      <c r="DAO48" s="489"/>
      <c r="DAP48" s="489"/>
      <c r="DAQ48" s="489"/>
      <c r="DAR48" s="489"/>
      <c r="DAS48" s="489"/>
      <c r="DAT48" s="489"/>
      <c r="DAU48" s="489"/>
      <c r="DAV48" s="489"/>
      <c r="DAW48" s="489"/>
      <c r="DAX48" s="489"/>
      <c r="DAY48" s="489"/>
      <c r="DAZ48" s="489"/>
      <c r="DBA48" s="489"/>
      <c r="DBB48" s="489"/>
      <c r="DBC48" s="489"/>
      <c r="DBD48" s="489"/>
      <c r="DBE48" s="489"/>
      <c r="DBF48" s="489"/>
      <c r="DBG48" s="489"/>
      <c r="DBH48" s="489"/>
      <c r="DBI48" s="489"/>
      <c r="DBJ48" s="489"/>
      <c r="DBK48" s="489"/>
      <c r="DBL48" s="489"/>
      <c r="DBM48" s="489"/>
      <c r="DBN48" s="489"/>
      <c r="DBO48" s="489"/>
      <c r="DBP48" s="489"/>
      <c r="DBQ48" s="489"/>
      <c r="DBR48" s="489"/>
      <c r="DBS48" s="489"/>
      <c r="DBT48" s="489"/>
      <c r="DBU48" s="489"/>
      <c r="DBV48" s="489"/>
      <c r="DBW48" s="489"/>
      <c r="DBX48" s="489"/>
      <c r="DBY48" s="489"/>
      <c r="DBZ48" s="489"/>
      <c r="DCA48" s="489"/>
      <c r="DCB48" s="489"/>
      <c r="DCC48" s="489"/>
      <c r="DCD48" s="489"/>
      <c r="DCE48" s="489"/>
      <c r="DCF48" s="489"/>
      <c r="DCG48" s="489"/>
      <c r="DCH48" s="489"/>
      <c r="DCI48" s="489"/>
      <c r="DCJ48" s="489"/>
      <c r="DCK48" s="489"/>
      <c r="DCL48" s="489"/>
      <c r="DCM48" s="489"/>
      <c r="DCN48" s="489"/>
      <c r="DCO48" s="489"/>
      <c r="DCP48" s="489"/>
      <c r="DCQ48" s="489"/>
      <c r="DCR48" s="489"/>
      <c r="DCS48" s="489"/>
      <c r="DCT48" s="489"/>
      <c r="DCU48" s="489"/>
      <c r="DCV48" s="489"/>
      <c r="DCW48" s="489"/>
      <c r="DCX48" s="489"/>
      <c r="DCY48" s="489"/>
      <c r="DCZ48" s="489"/>
      <c r="DDA48" s="489"/>
      <c r="DDB48" s="489"/>
      <c r="DDC48" s="489"/>
      <c r="DDD48" s="489"/>
      <c r="DDE48" s="489"/>
      <c r="DDF48" s="489"/>
      <c r="DDG48" s="489"/>
      <c r="DDH48" s="489"/>
      <c r="DDI48" s="489"/>
      <c r="DDJ48" s="489"/>
      <c r="DDK48" s="489"/>
      <c r="DDL48" s="489"/>
      <c r="DDM48" s="489"/>
      <c r="DDN48" s="489"/>
      <c r="DDO48" s="489"/>
      <c r="DDP48" s="489"/>
      <c r="DDQ48" s="489"/>
      <c r="DDR48" s="489"/>
      <c r="DDS48" s="489"/>
      <c r="DDT48" s="489"/>
      <c r="DDU48" s="489"/>
      <c r="DDV48" s="489"/>
      <c r="DDW48" s="489"/>
      <c r="DDX48" s="489"/>
      <c r="DDY48" s="489"/>
      <c r="DDZ48" s="489"/>
      <c r="DEA48" s="489"/>
      <c r="DEB48" s="489"/>
      <c r="DEC48" s="489"/>
      <c r="DED48" s="489"/>
      <c r="DEE48" s="489"/>
      <c r="DEF48" s="489"/>
      <c r="DEG48" s="489"/>
      <c r="DEH48" s="489"/>
      <c r="DEI48" s="489"/>
      <c r="DEJ48" s="489"/>
      <c r="DEK48" s="489"/>
      <c r="DEL48" s="489"/>
      <c r="DEM48" s="489"/>
      <c r="DEN48" s="489"/>
      <c r="DEO48" s="489"/>
      <c r="DEP48" s="489"/>
      <c r="DEQ48" s="489"/>
      <c r="DER48" s="489"/>
      <c r="DES48" s="489"/>
      <c r="DET48" s="489"/>
      <c r="DEU48" s="489"/>
      <c r="DEV48" s="489"/>
      <c r="DEW48" s="489"/>
      <c r="DEX48" s="489"/>
      <c r="DEY48" s="489"/>
      <c r="DEZ48" s="489"/>
      <c r="DFA48" s="489"/>
      <c r="DFB48" s="489"/>
      <c r="DFC48" s="489"/>
      <c r="DFD48" s="489"/>
      <c r="DFE48" s="489"/>
      <c r="DFF48" s="489"/>
      <c r="DFG48" s="489"/>
      <c r="DFH48" s="489"/>
      <c r="DFI48" s="489"/>
      <c r="DFJ48" s="489"/>
      <c r="DFK48" s="489"/>
      <c r="DFL48" s="489"/>
      <c r="DFM48" s="489"/>
      <c r="DFN48" s="489"/>
      <c r="DFO48" s="489"/>
      <c r="DFP48" s="489"/>
      <c r="DFQ48" s="489"/>
      <c r="DFR48" s="489"/>
      <c r="DFS48" s="489"/>
      <c r="DFT48" s="489"/>
      <c r="DFU48" s="489"/>
      <c r="DFV48" s="489"/>
      <c r="DFW48" s="489"/>
      <c r="DFX48" s="489"/>
      <c r="DFY48" s="489"/>
      <c r="DFZ48" s="489"/>
      <c r="DGA48" s="489"/>
      <c r="DGB48" s="489"/>
      <c r="DGC48" s="489"/>
      <c r="DGD48" s="489"/>
      <c r="DGE48" s="489"/>
      <c r="DGF48" s="489"/>
      <c r="DGG48" s="489"/>
      <c r="DGH48" s="489"/>
      <c r="DGI48" s="489"/>
      <c r="DGJ48" s="489"/>
      <c r="DGK48" s="489"/>
      <c r="DGL48" s="489"/>
      <c r="DGM48" s="489"/>
      <c r="DGN48" s="489"/>
      <c r="DGO48" s="489"/>
      <c r="DGP48" s="489"/>
      <c r="DGQ48" s="489"/>
      <c r="DGR48" s="489"/>
      <c r="DGS48" s="489"/>
      <c r="DGT48" s="489"/>
      <c r="DGU48" s="489"/>
      <c r="DGV48" s="489"/>
      <c r="DGW48" s="489"/>
      <c r="DGX48" s="489"/>
      <c r="DGY48" s="489"/>
      <c r="DGZ48" s="489"/>
      <c r="DHA48" s="489"/>
      <c r="DHB48" s="489"/>
      <c r="DHC48" s="489"/>
      <c r="DHD48" s="489"/>
      <c r="DHE48" s="489"/>
      <c r="DHF48" s="489"/>
      <c r="DHG48" s="489"/>
      <c r="DHH48" s="489"/>
      <c r="DHI48" s="489"/>
      <c r="DHJ48" s="489"/>
      <c r="DHK48" s="489"/>
      <c r="DHL48" s="489"/>
      <c r="DHM48" s="489"/>
      <c r="DHN48" s="489"/>
      <c r="DHO48" s="489"/>
      <c r="DHP48" s="489"/>
      <c r="DHQ48" s="489"/>
      <c r="DHR48" s="489"/>
      <c r="DHS48" s="489"/>
      <c r="DHT48" s="489"/>
      <c r="DHU48" s="489"/>
      <c r="DHV48" s="489"/>
      <c r="DHW48" s="489"/>
      <c r="DHX48" s="489"/>
      <c r="DHY48" s="489"/>
      <c r="DHZ48" s="489"/>
      <c r="DIA48" s="489"/>
      <c r="DIB48" s="489"/>
      <c r="DIC48" s="489"/>
      <c r="DID48" s="489"/>
      <c r="DIE48" s="489"/>
      <c r="DIF48" s="489"/>
      <c r="DIG48" s="489"/>
      <c r="DIH48" s="489"/>
      <c r="DII48" s="489"/>
      <c r="DIJ48" s="489"/>
      <c r="DIK48" s="489"/>
      <c r="DIL48" s="489"/>
      <c r="DIM48" s="489"/>
      <c r="DIN48" s="489"/>
      <c r="DIO48" s="489"/>
      <c r="DIP48" s="489"/>
      <c r="DIQ48" s="489"/>
      <c r="DIR48" s="489"/>
      <c r="DIS48" s="489"/>
      <c r="DIT48" s="489"/>
      <c r="DIU48" s="489"/>
      <c r="DIV48" s="489"/>
      <c r="DIW48" s="489"/>
      <c r="DIX48" s="489"/>
      <c r="DIY48" s="489"/>
      <c r="DIZ48" s="489"/>
      <c r="DJA48" s="489"/>
      <c r="DJB48" s="489"/>
      <c r="DJC48" s="489"/>
      <c r="DJD48" s="489"/>
      <c r="DJE48" s="489"/>
      <c r="DJF48" s="489"/>
      <c r="DJG48" s="489"/>
      <c r="DJH48" s="489"/>
      <c r="DJI48" s="489"/>
      <c r="DJJ48" s="489"/>
      <c r="DJK48" s="489"/>
      <c r="DJL48" s="489"/>
      <c r="DJM48" s="489"/>
      <c r="DJN48" s="489"/>
      <c r="DJO48" s="489"/>
      <c r="DJP48" s="489"/>
      <c r="DJQ48" s="489"/>
      <c r="DJR48" s="489"/>
      <c r="DJS48" s="489"/>
      <c r="DJT48" s="489"/>
      <c r="DJU48" s="489"/>
      <c r="DJV48" s="489"/>
      <c r="DJW48" s="489"/>
      <c r="DJX48" s="489"/>
      <c r="DJY48" s="489"/>
      <c r="DJZ48" s="489"/>
      <c r="DKA48" s="489"/>
      <c r="DKB48" s="489"/>
      <c r="DKC48" s="489"/>
      <c r="DKD48" s="489"/>
      <c r="DKE48" s="489"/>
      <c r="DKF48" s="489"/>
      <c r="DKG48" s="489"/>
      <c r="DKH48" s="489"/>
      <c r="DKI48" s="489"/>
      <c r="DKJ48" s="489"/>
      <c r="DKK48" s="489"/>
      <c r="DKL48" s="489"/>
      <c r="DKM48" s="489"/>
      <c r="DKN48" s="489"/>
      <c r="DKO48" s="489"/>
      <c r="DKP48" s="489"/>
      <c r="DKQ48" s="489"/>
      <c r="DKR48" s="489"/>
      <c r="DKS48" s="489"/>
      <c r="DKT48" s="489"/>
      <c r="DKU48" s="489"/>
      <c r="DKV48" s="489"/>
      <c r="DKW48" s="489"/>
      <c r="DKX48" s="489"/>
      <c r="DKY48" s="489"/>
      <c r="DKZ48" s="489"/>
      <c r="DLA48" s="489"/>
      <c r="DLB48" s="489"/>
      <c r="DLC48" s="489"/>
      <c r="DLD48" s="489"/>
      <c r="DLE48" s="489"/>
      <c r="DLF48" s="489"/>
      <c r="DLG48" s="489"/>
      <c r="DLH48" s="489"/>
      <c r="DLI48" s="489"/>
      <c r="DLJ48" s="489"/>
      <c r="DLK48" s="489"/>
      <c r="DLL48" s="489"/>
      <c r="DLM48" s="489"/>
      <c r="DLN48" s="489"/>
      <c r="DLO48" s="489"/>
      <c r="DLP48" s="489"/>
      <c r="DLQ48" s="489"/>
      <c r="DLR48" s="489"/>
      <c r="DLS48" s="489"/>
      <c r="DLT48" s="489"/>
      <c r="DLU48" s="489"/>
      <c r="DLV48" s="489"/>
      <c r="DLW48" s="489"/>
      <c r="DLX48" s="489"/>
      <c r="DLY48" s="489"/>
      <c r="DLZ48" s="489"/>
      <c r="DMA48" s="489"/>
      <c r="DMB48" s="489"/>
      <c r="DMC48" s="489"/>
      <c r="DMD48" s="489"/>
      <c r="DME48" s="489"/>
      <c r="DMF48" s="489"/>
      <c r="DMG48" s="489"/>
      <c r="DMH48" s="489"/>
      <c r="DMI48" s="489"/>
      <c r="DMJ48" s="489"/>
      <c r="DMK48" s="489"/>
      <c r="DML48" s="489"/>
      <c r="DMM48" s="489"/>
      <c r="DMN48" s="489"/>
      <c r="DMO48" s="489"/>
      <c r="DMP48" s="489"/>
      <c r="DMQ48" s="489"/>
      <c r="DMR48" s="489"/>
      <c r="DMS48" s="489"/>
      <c r="DMT48" s="489"/>
      <c r="DMU48" s="489"/>
      <c r="DMV48" s="489"/>
      <c r="DMW48" s="489"/>
      <c r="DMX48" s="489"/>
      <c r="DMY48" s="489"/>
      <c r="DMZ48" s="489"/>
      <c r="DNA48" s="489"/>
      <c r="DNB48" s="489"/>
      <c r="DNC48" s="489"/>
      <c r="DND48" s="489"/>
      <c r="DNE48" s="489"/>
      <c r="DNF48" s="489"/>
      <c r="DNG48" s="489"/>
      <c r="DNH48" s="489"/>
      <c r="DNI48" s="489"/>
      <c r="DNJ48" s="489"/>
      <c r="DNK48" s="489"/>
      <c r="DNL48" s="489"/>
      <c r="DNM48" s="489"/>
      <c r="DNN48" s="489"/>
      <c r="DNO48" s="489"/>
      <c r="DNP48" s="489"/>
      <c r="DNQ48" s="489"/>
      <c r="DNR48" s="489"/>
      <c r="DNS48" s="489"/>
      <c r="DNT48" s="489"/>
      <c r="DNU48" s="489"/>
      <c r="DNV48" s="489"/>
      <c r="DNW48" s="489"/>
      <c r="DNX48" s="489"/>
      <c r="DNY48" s="489"/>
      <c r="DNZ48" s="489"/>
      <c r="DOA48" s="489"/>
      <c r="DOB48" s="489"/>
      <c r="DOC48" s="489"/>
      <c r="DOD48" s="489"/>
      <c r="DOE48" s="489"/>
      <c r="DOF48" s="489"/>
      <c r="DOG48" s="489"/>
      <c r="DOH48" s="489"/>
      <c r="DOI48" s="489"/>
      <c r="DOJ48" s="489"/>
      <c r="DOK48" s="489"/>
      <c r="DOL48" s="489"/>
      <c r="DOM48" s="489"/>
      <c r="DON48" s="489"/>
      <c r="DOO48" s="489"/>
      <c r="DOP48" s="489"/>
      <c r="DOQ48" s="489"/>
      <c r="DOR48" s="489"/>
      <c r="DOS48" s="489"/>
      <c r="DOT48" s="489"/>
      <c r="DOU48" s="489"/>
      <c r="DOV48" s="489"/>
      <c r="DOW48" s="489"/>
      <c r="DOX48" s="489"/>
      <c r="DOY48" s="489"/>
      <c r="DOZ48" s="489"/>
      <c r="DPA48" s="489"/>
      <c r="DPB48" s="489"/>
      <c r="DPC48" s="489"/>
      <c r="DPD48" s="489"/>
      <c r="DPE48" s="489"/>
      <c r="DPF48" s="489"/>
      <c r="DPG48" s="489"/>
      <c r="DPH48" s="489"/>
      <c r="DPI48" s="489"/>
      <c r="DPJ48" s="489"/>
      <c r="DPK48" s="489"/>
      <c r="DPL48" s="489"/>
      <c r="DPM48" s="489"/>
      <c r="DPN48" s="489"/>
      <c r="DPO48" s="489"/>
      <c r="DPP48" s="489"/>
      <c r="DPQ48" s="489"/>
      <c r="DPR48" s="489"/>
      <c r="DPS48" s="489"/>
      <c r="DPT48" s="489"/>
      <c r="DPU48" s="489"/>
      <c r="DPV48" s="489"/>
      <c r="DPW48" s="489"/>
      <c r="DPX48" s="489"/>
      <c r="DPY48" s="489"/>
      <c r="DPZ48" s="489"/>
      <c r="DQA48" s="489"/>
      <c r="DQB48" s="489"/>
      <c r="DQC48" s="489"/>
      <c r="DQD48" s="489"/>
      <c r="DQE48" s="489"/>
      <c r="DQF48" s="489"/>
      <c r="DQG48" s="489"/>
      <c r="DQH48" s="489"/>
      <c r="DQI48" s="489"/>
      <c r="DQJ48" s="489"/>
      <c r="DQK48" s="489"/>
      <c r="DQL48" s="489"/>
      <c r="DQM48" s="489"/>
      <c r="DQN48" s="489"/>
      <c r="DQO48" s="489"/>
      <c r="DQP48" s="489"/>
      <c r="DQQ48" s="489"/>
      <c r="DQR48" s="489"/>
      <c r="DQS48" s="489"/>
      <c r="DQT48" s="489"/>
      <c r="DQU48" s="489"/>
      <c r="DQV48" s="489"/>
      <c r="DQW48" s="489"/>
      <c r="DQX48" s="489"/>
      <c r="DQY48" s="489"/>
      <c r="DQZ48" s="489"/>
      <c r="DRA48" s="489"/>
      <c r="DRB48" s="489"/>
      <c r="DRC48" s="489"/>
      <c r="DRD48" s="489"/>
      <c r="DRE48" s="489"/>
      <c r="DRF48" s="489"/>
      <c r="DRG48" s="489"/>
      <c r="DRH48" s="489"/>
      <c r="DRI48" s="489"/>
      <c r="DRJ48" s="489"/>
      <c r="DRK48" s="489"/>
      <c r="DRL48" s="489"/>
      <c r="DRM48" s="489"/>
      <c r="DRN48" s="489"/>
      <c r="DRO48" s="489"/>
      <c r="DRP48" s="489"/>
      <c r="DRQ48" s="489"/>
      <c r="DRR48" s="489"/>
      <c r="DRS48" s="489"/>
      <c r="DRT48" s="489"/>
      <c r="DRU48" s="489"/>
      <c r="DRV48" s="489"/>
      <c r="DRW48" s="489"/>
      <c r="DRX48" s="489"/>
      <c r="DRY48" s="489"/>
      <c r="DRZ48" s="489"/>
      <c r="DSA48" s="489"/>
      <c r="DSB48" s="489"/>
      <c r="DSC48" s="489"/>
      <c r="DSD48" s="489"/>
      <c r="DSE48" s="489"/>
      <c r="DSF48" s="489"/>
      <c r="DSG48" s="489"/>
      <c r="DSH48" s="489"/>
      <c r="DSI48" s="489"/>
      <c r="DSJ48" s="489"/>
      <c r="DSK48" s="489"/>
      <c r="DSL48" s="489"/>
      <c r="DSM48" s="489"/>
      <c r="DSN48" s="489"/>
      <c r="DSO48" s="489"/>
      <c r="DSP48" s="489"/>
      <c r="DSQ48" s="489"/>
      <c r="DSR48" s="489"/>
      <c r="DSS48" s="489"/>
      <c r="DST48" s="489"/>
      <c r="DSU48" s="489"/>
      <c r="DSV48" s="489"/>
      <c r="DSW48" s="489"/>
      <c r="DSX48" s="489"/>
      <c r="DSY48" s="489"/>
      <c r="DSZ48" s="489"/>
      <c r="DTA48" s="489"/>
      <c r="DTB48" s="489"/>
      <c r="DTC48" s="489"/>
      <c r="DTD48" s="489"/>
      <c r="DTE48" s="489"/>
      <c r="DTF48" s="489"/>
      <c r="DTG48" s="489"/>
      <c r="DTH48" s="489"/>
      <c r="DTI48" s="489"/>
      <c r="DTJ48" s="489"/>
      <c r="DTK48" s="489"/>
      <c r="DTL48" s="489"/>
      <c r="DTM48" s="489"/>
      <c r="DTN48" s="489"/>
      <c r="DTO48" s="489"/>
      <c r="DTP48" s="489"/>
      <c r="DTQ48" s="489"/>
      <c r="DTR48" s="489"/>
      <c r="DTS48" s="489"/>
      <c r="DTT48" s="489"/>
      <c r="DTU48" s="489"/>
      <c r="DTV48" s="489"/>
      <c r="DTW48" s="489"/>
      <c r="DTX48" s="489"/>
      <c r="DTY48" s="489"/>
      <c r="DTZ48" s="489"/>
      <c r="DUA48" s="489"/>
      <c r="DUB48" s="489"/>
      <c r="DUC48" s="489"/>
      <c r="DUD48" s="489"/>
      <c r="DUE48" s="489"/>
      <c r="DUF48" s="489"/>
      <c r="DUG48" s="489"/>
      <c r="DUH48" s="489"/>
      <c r="DUI48" s="489"/>
      <c r="DUJ48" s="489"/>
      <c r="DUK48" s="489"/>
      <c r="DUL48" s="489"/>
      <c r="DUM48" s="489"/>
      <c r="DUN48" s="489"/>
      <c r="DUO48" s="489"/>
      <c r="DUP48" s="489"/>
      <c r="DUQ48" s="489"/>
      <c r="DUR48" s="489"/>
      <c r="DUS48" s="489"/>
      <c r="DUT48" s="489"/>
      <c r="DUU48" s="489"/>
      <c r="DUV48" s="489"/>
      <c r="DUW48" s="489"/>
      <c r="DUX48" s="489"/>
      <c r="DUY48" s="489"/>
      <c r="DUZ48" s="489"/>
      <c r="DVA48" s="489"/>
      <c r="DVB48" s="489"/>
      <c r="DVC48" s="489"/>
      <c r="DVD48" s="489"/>
      <c r="DVE48" s="489"/>
      <c r="DVF48" s="489"/>
      <c r="DVG48" s="489"/>
      <c r="DVH48" s="489"/>
      <c r="DVI48" s="489"/>
      <c r="DVJ48" s="489"/>
      <c r="DVK48" s="489"/>
      <c r="DVL48" s="489"/>
      <c r="DVM48" s="489"/>
      <c r="DVN48" s="489"/>
      <c r="DVO48" s="489"/>
      <c r="DVP48" s="489"/>
      <c r="DVQ48" s="489"/>
      <c r="DVR48" s="489"/>
      <c r="DVS48" s="489"/>
      <c r="DVT48" s="489"/>
      <c r="DVU48" s="489"/>
      <c r="DVV48" s="489"/>
      <c r="DVW48" s="489"/>
      <c r="DVX48" s="489"/>
      <c r="DVY48" s="489"/>
      <c r="DVZ48" s="489"/>
      <c r="DWA48" s="489"/>
      <c r="DWB48" s="489"/>
      <c r="DWC48" s="489"/>
      <c r="DWD48" s="489"/>
      <c r="DWE48" s="489"/>
      <c r="DWF48" s="489"/>
      <c r="DWG48" s="489"/>
      <c r="DWH48" s="489"/>
      <c r="DWI48" s="489"/>
      <c r="DWJ48" s="489"/>
      <c r="DWK48" s="489"/>
      <c r="DWL48" s="489"/>
      <c r="DWM48" s="489"/>
      <c r="DWN48" s="489"/>
      <c r="DWO48" s="489"/>
      <c r="DWP48" s="489"/>
      <c r="DWQ48" s="489"/>
      <c r="DWR48" s="489"/>
      <c r="DWS48" s="489"/>
      <c r="DWT48" s="489"/>
      <c r="DWU48" s="489"/>
      <c r="DWV48" s="489"/>
      <c r="DWW48" s="489"/>
      <c r="DWX48" s="489"/>
      <c r="DWY48" s="489"/>
      <c r="DWZ48" s="489"/>
      <c r="DXA48" s="489"/>
      <c r="DXB48" s="489"/>
      <c r="DXC48" s="489"/>
      <c r="DXD48" s="489"/>
      <c r="DXE48" s="489"/>
      <c r="DXF48" s="489"/>
      <c r="DXG48" s="489"/>
      <c r="DXH48" s="489"/>
      <c r="DXI48" s="489"/>
      <c r="DXJ48" s="489"/>
      <c r="DXK48" s="489"/>
      <c r="DXL48" s="489"/>
      <c r="DXM48" s="489"/>
      <c r="DXN48" s="489"/>
      <c r="DXO48" s="489"/>
      <c r="DXP48" s="489"/>
      <c r="DXQ48" s="489"/>
      <c r="DXR48" s="489"/>
      <c r="DXS48" s="489"/>
      <c r="DXT48" s="489"/>
      <c r="DXU48" s="489"/>
      <c r="DXV48" s="489"/>
      <c r="DXW48" s="489"/>
      <c r="DXX48" s="489"/>
      <c r="DXY48" s="489"/>
      <c r="DXZ48" s="489"/>
      <c r="DYA48" s="489"/>
      <c r="DYB48" s="489"/>
      <c r="DYC48" s="489"/>
      <c r="DYD48" s="489"/>
      <c r="DYE48" s="489"/>
      <c r="DYF48" s="489"/>
      <c r="DYG48" s="489"/>
      <c r="DYH48" s="489"/>
      <c r="DYI48" s="489"/>
      <c r="DYJ48" s="489"/>
      <c r="DYK48" s="489"/>
      <c r="DYL48" s="489"/>
      <c r="DYM48" s="489"/>
      <c r="DYN48" s="489"/>
      <c r="DYO48" s="489"/>
      <c r="DYP48" s="489"/>
      <c r="DYQ48" s="489"/>
      <c r="DYR48" s="489"/>
      <c r="DYS48" s="489"/>
      <c r="DYT48" s="489"/>
      <c r="DYU48" s="489"/>
      <c r="DYV48" s="489"/>
      <c r="DYW48" s="489"/>
      <c r="DYX48" s="489"/>
      <c r="DYY48" s="489"/>
      <c r="DYZ48" s="489"/>
      <c r="DZA48" s="489"/>
      <c r="DZB48" s="489"/>
      <c r="DZC48" s="489"/>
      <c r="DZD48" s="489"/>
      <c r="DZE48" s="489"/>
      <c r="DZF48" s="489"/>
      <c r="DZG48" s="489"/>
      <c r="DZH48" s="489"/>
      <c r="DZI48" s="489"/>
      <c r="DZJ48" s="489"/>
      <c r="DZK48" s="489"/>
      <c r="DZL48" s="489"/>
      <c r="DZM48" s="489"/>
      <c r="DZN48" s="489"/>
      <c r="DZO48" s="489"/>
      <c r="DZP48" s="489"/>
      <c r="DZQ48" s="489"/>
      <c r="DZR48" s="489"/>
      <c r="DZS48" s="489"/>
      <c r="DZT48" s="489"/>
      <c r="DZU48" s="489"/>
      <c r="DZV48" s="489"/>
      <c r="DZW48" s="489"/>
      <c r="DZX48" s="489"/>
      <c r="DZY48" s="489"/>
      <c r="DZZ48" s="489"/>
      <c r="EAA48" s="489"/>
      <c r="EAB48" s="489"/>
      <c r="EAC48" s="489"/>
      <c r="EAD48" s="489"/>
      <c r="EAE48" s="489"/>
      <c r="EAF48" s="489"/>
      <c r="EAG48" s="489"/>
      <c r="EAH48" s="489"/>
      <c r="EAI48" s="489"/>
      <c r="EAJ48" s="489"/>
      <c r="EAK48" s="489"/>
      <c r="EAL48" s="489"/>
      <c r="EAM48" s="489"/>
      <c r="EAN48" s="489"/>
      <c r="EAO48" s="489"/>
      <c r="EAP48" s="489"/>
      <c r="EAQ48" s="489"/>
      <c r="EAR48" s="489"/>
      <c r="EAS48" s="489"/>
      <c r="EAT48" s="489"/>
      <c r="EAU48" s="489"/>
      <c r="EAV48" s="489"/>
      <c r="EAW48" s="489"/>
      <c r="EAX48" s="489"/>
      <c r="EAY48" s="489"/>
      <c r="EAZ48" s="489"/>
      <c r="EBA48" s="489"/>
      <c r="EBB48" s="489"/>
      <c r="EBC48" s="489"/>
      <c r="EBD48" s="489"/>
      <c r="EBE48" s="489"/>
      <c r="EBF48" s="489"/>
      <c r="EBG48" s="489"/>
      <c r="EBH48" s="489"/>
      <c r="EBI48" s="489"/>
      <c r="EBJ48" s="489"/>
      <c r="EBK48" s="489"/>
      <c r="EBL48" s="489"/>
      <c r="EBM48" s="489"/>
      <c r="EBN48" s="489"/>
      <c r="EBO48" s="489"/>
      <c r="EBP48" s="489"/>
      <c r="EBQ48" s="489"/>
      <c r="EBR48" s="489"/>
      <c r="EBS48" s="489"/>
      <c r="EBT48" s="489"/>
      <c r="EBU48" s="489"/>
      <c r="EBV48" s="489"/>
      <c r="EBW48" s="489"/>
      <c r="EBX48" s="489"/>
      <c r="EBY48" s="489"/>
      <c r="EBZ48" s="489"/>
      <c r="ECA48" s="489"/>
      <c r="ECB48" s="489"/>
      <c r="ECC48" s="489"/>
      <c r="ECD48" s="489"/>
      <c r="ECE48" s="489"/>
      <c r="ECF48" s="489"/>
      <c r="ECG48" s="489"/>
      <c r="ECH48" s="489"/>
      <c r="ECI48" s="489"/>
      <c r="ECJ48" s="489"/>
      <c r="ECK48" s="489"/>
      <c r="ECL48" s="489"/>
      <c r="ECM48" s="489"/>
      <c r="ECN48" s="489"/>
      <c r="ECO48" s="489"/>
      <c r="ECP48" s="489"/>
      <c r="ECQ48" s="489"/>
      <c r="ECR48" s="489"/>
      <c r="ECS48" s="489"/>
      <c r="ECT48" s="489"/>
      <c r="ECU48" s="489"/>
      <c r="ECV48" s="489"/>
      <c r="ECW48" s="489"/>
      <c r="ECX48" s="489"/>
      <c r="ECY48" s="489"/>
      <c r="ECZ48" s="489"/>
      <c r="EDA48" s="489"/>
      <c r="EDB48" s="489"/>
      <c r="EDC48" s="489"/>
      <c r="EDD48" s="489"/>
      <c r="EDE48" s="489"/>
      <c r="EDF48" s="489"/>
      <c r="EDG48" s="489"/>
      <c r="EDH48" s="489"/>
      <c r="EDI48" s="489"/>
      <c r="EDJ48" s="489"/>
      <c r="EDK48" s="489"/>
      <c r="EDL48" s="489"/>
      <c r="EDM48" s="489"/>
      <c r="EDN48" s="489"/>
      <c r="EDO48" s="489"/>
      <c r="EDP48" s="489"/>
      <c r="EDQ48" s="489"/>
      <c r="EDR48" s="489"/>
      <c r="EDS48" s="489"/>
      <c r="EDT48" s="489"/>
      <c r="EDU48" s="489"/>
      <c r="EDV48" s="489"/>
      <c r="EDW48" s="489"/>
      <c r="EDX48" s="489"/>
      <c r="EDY48" s="489"/>
      <c r="EDZ48" s="489"/>
      <c r="EEA48" s="489"/>
      <c r="EEB48" s="489"/>
      <c r="EEC48" s="489"/>
      <c r="EED48" s="489"/>
      <c r="EEE48" s="489"/>
      <c r="EEF48" s="489"/>
      <c r="EEG48" s="489"/>
      <c r="EEH48" s="489"/>
      <c r="EEI48" s="489"/>
      <c r="EEJ48" s="489"/>
      <c r="EEK48" s="489"/>
      <c r="EEL48" s="489"/>
      <c r="EEM48" s="489"/>
      <c r="EEN48" s="489"/>
      <c r="EEO48" s="489"/>
      <c r="EEP48" s="489"/>
      <c r="EEQ48" s="489"/>
      <c r="EER48" s="489"/>
      <c r="EES48" s="489"/>
      <c r="EET48" s="489"/>
      <c r="EEU48" s="489"/>
      <c r="EEV48" s="489"/>
      <c r="EEW48" s="489"/>
      <c r="EEX48" s="489"/>
      <c r="EEY48" s="489"/>
      <c r="EEZ48" s="489"/>
      <c r="EFA48" s="489"/>
      <c r="EFB48" s="489"/>
      <c r="EFC48" s="489"/>
      <c r="EFD48" s="489"/>
      <c r="EFE48" s="489"/>
      <c r="EFF48" s="489"/>
      <c r="EFG48" s="489"/>
      <c r="EFH48" s="489"/>
      <c r="EFI48" s="489"/>
      <c r="EFJ48" s="489"/>
      <c r="EFK48" s="489"/>
      <c r="EFL48" s="489"/>
      <c r="EFM48" s="489"/>
      <c r="EFN48" s="489"/>
      <c r="EFO48" s="489"/>
      <c r="EFP48" s="489"/>
      <c r="EFQ48" s="489"/>
      <c r="EFR48" s="489"/>
      <c r="EFS48" s="489"/>
      <c r="EFT48" s="489"/>
      <c r="EFU48" s="489"/>
      <c r="EFV48" s="489"/>
      <c r="EFW48" s="489"/>
      <c r="EFX48" s="489"/>
      <c r="EFY48" s="489"/>
      <c r="EFZ48" s="489"/>
      <c r="EGA48" s="489"/>
      <c r="EGB48" s="489"/>
      <c r="EGC48" s="489"/>
      <c r="EGD48" s="489"/>
      <c r="EGE48" s="489"/>
      <c r="EGF48" s="489"/>
      <c r="EGG48" s="489"/>
      <c r="EGH48" s="489"/>
      <c r="EGI48" s="489"/>
      <c r="EGJ48" s="489"/>
      <c r="EGK48" s="489"/>
      <c r="EGL48" s="489"/>
      <c r="EGM48" s="489"/>
      <c r="EGN48" s="489"/>
      <c r="EGO48" s="489"/>
      <c r="EGP48" s="489"/>
      <c r="EGQ48" s="489"/>
      <c r="EGR48" s="489"/>
      <c r="EGS48" s="489"/>
      <c r="EGT48" s="489"/>
      <c r="EGU48" s="489"/>
      <c r="EGV48" s="489"/>
      <c r="EGW48" s="489"/>
      <c r="EGX48" s="489"/>
      <c r="EGY48" s="489"/>
      <c r="EGZ48" s="489"/>
      <c r="EHA48" s="489"/>
      <c r="EHB48" s="489"/>
      <c r="EHC48" s="489"/>
      <c r="EHD48" s="489"/>
      <c r="EHE48" s="489"/>
      <c r="EHF48" s="489"/>
      <c r="EHG48" s="489"/>
      <c r="EHH48" s="489"/>
      <c r="EHI48" s="489"/>
      <c r="EHJ48" s="489"/>
      <c r="EHK48" s="489"/>
      <c r="EHL48" s="489"/>
      <c r="EHM48" s="489"/>
      <c r="EHN48" s="489"/>
      <c r="EHO48" s="489"/>
      <c r="EHP48" s="489"/>
      <c r="EHQ48" s="489"/>
      <c r="EHR48" s="489"/>
      <c r="EHS48" s="489"/>
      <c r="EHT48" s="489"/>
      <c r="EHU48" s="489"/>
      <c r="EHV48" s="489"/>
      <c r="EHW48" s="489"/>
      <c r="EHX48" s="489"/>
      <c r="EHY48" s="489"/>
      <c r="EHZ48" s="489"/>
      <c r="EIA48" s="489"/>
      <c r="EIB48" s="489"/>
      <c r="EIC48" s="489"/>
      <c r="EID48" s="489"/>
      <c r="EIE48" s="489"/>
      <c r="EIF48" s="489"/>
      <c r="EIG48" s="489"/>
      <c r="EIH48" s="489"/>
      <c r="EII48" s="489"/>
      <c r="EIJ48" s="489"/>
      <c r="EIK48" s="489"/>
      <c r="EIL48" s="489"/>
      <c r="EIM48" s="489"/>
      <c r="EIN48" s="489"/>
      <c r="EIO48" s="489"/>
      <c r="EIP48" s="489"/>
      <c r="EIQ48" s="489"/>
      <c r="EIR48" s="489"/>
      <c r="EIS48" s="489"/>
      <c r="EIT48" s="489"/>
      <c r="EIU48" s="489"/>
      <c r="EIV48" s="489"/>
      <c r="EIW48" s="489"/>
      <c r="EIX48" s="489"/>
      <c r="EIY48" s="489"/>
      <c r="EIZ48" s="489"/>
      <c r="EJA48" s="489"/>
      <c r="EJB48" s="489"/>
      <c r="EJC48" s="489"/>
      <c r="EJD48" s="489"/>
      <c r="EJE48" s="489"/>
      <c r="EJF48" s="489"/>
      <c r="EJG48" s="489"/>
      <c r="EJH48" s="489"/>
      <c r="EJI48" s="489"/>
      <c r="EJJ48" s="489"/>
      <c r="EJK48" s="489"/>
      <c r="EJL48" s="489"/>
      <c r="EJM48" s="489"/>
      <c r="EJN48" s="489"/>
      <c r="EJO48" s="489"/>
      <c r="EJP48" s="489"/>
      <c r="EJQ48" s="489"/>
      <c r="EJR48" s="489"/>
      <c r="EJS48" s="489"/>
      <c r="EJT48" s="489"/>
      <c r="EJU48" s="489"/>
      <c r="EJV48" s="489"/>
      <c r="EJW48" s="489"/>
      <c r="EJX48" s="489"/>
      <c r="EJY48" s="489"/>
      <c r="EJZ48" s="489"/>
      <c r="EKA48" s="489"/>
      <c r="EKB48" s="489"/>
      <c r="EKC48" s="489"/>
      <c r="EKD48" s="489"/>
      <c r="EKE48" s="489"/>
      <c r="EKF48" s="489"/>
      <c r="EKG48" s="489"/>
      <c r="EKH48" s="489"/>
      <c r="EKI48" s="489"/>
      <c r="EKJ48" s="489"/>
      <c r="EKK48" s="489"/>
      <c r="EKL48" s="489"/>
      <c r="EKM48" s="489"/>
      <c r="EKN48" s="489"/>
      <c r="EKO48" s="489"/>
      <c r="EKP48" s="489"/>
      <c r="EKQ48" s="489"/>
      <c r="EKR48" s="489"/>
      <c r="EKS48" s="489"/>
      <c r="EKT48" s="489"/>
      <c r="EKU48" s="489"/>
      <c r="EKV48" s="489"/>
      <c r="EKW48" s="489"/>
      <c r="EKX48" s="489"/>
      <c r="EKY48" s="489"/>
      <c r="EKZ48" s="489"/>
      <c r="ELA48" s="489"/>
      <c r="ELB48" s="489"/>
      <c r="ELC48" s="489"/>
      <c r="ELD48" s="489"/>
      <c r="ELE48" s="489"/>
      <c r="ELF48" s="489"/>
      <c r="ELG48" s="489"/>
      <c r="ELH48" s="489"/>
      <c r="ELI48" s="489"/>
      <c r="ELJ48" s="489"/>
      <c r="ELK48" s="489"/>
      <c r="ELL48" s="489"/>
      <c r="ELM48" s="489"/>
      <c r="ELN48" s="489"/>
      <c r="ELO48" s="489"/>
      <c r="ELP48" s="489"/>
      <c r="ELQ48" s="489"/>
      <c r="ELR48" s="489"/>
      <c r="ELS48" s="489"/>
      <c r="ELT48" s="489"/>
      <c r="ELU48" s="489"/>
      <c r="ELV48" s="489"/>
      <c r="ELW48" s="489"/>
      <c r="ELX48" s="489"/>
      <c r="ELY48" s="489"/>
      <c r="ELZ48" s="489"/>
      <c r="EMA48" s="489"/>
      <c r="EMB48" s="489"/>
      <c r="EMC48" s="489"/>
      <c r="EMD48" s="489"/>
      <c r="EME48" s="489"/>
      <c r="EMF48" s="489"/>
      <c r="EMG48" s="489"/>
      <c r="EMH48" s="489"/>
      <c r="EMI48" s="489"/>
      <c r="EMJ48" s="489"/>
      <c r="EMK48" s="489"/>
      <c r="EML48" s="489"/>
      <c r="EMM48" s="489"/>
      <c r="EMN48" s="489"/>
      <c r="EMO48" s="489"/>
      <c r="EMP48" s="489"/>
      <c r="EMQ48" s="489"/>
      <c r="EMR48" s="489"/>
      <c r="EMS48" s="489"/>
      <c r="EMT48" s="489"/>
      <c r="EMU48" s="489"/>
      <c r="EMV48" s="489"/>
      <c r="EMW48" s="489"/>
      <c r="EMX48" s="489"/>
      <c r="EMY48" s="489"/>
      <c r="EMZ48" s="489"/>
      <c r="ENA48" s="489"/>
      <c r="ENB48" s="489"/>
      <c r="ENC48" s="489"/>
      <c r="END48" s="489"/>
      <c r="ENE48" s="489"/>
      <c r="ENF48" s="489"/>
      <c r="ENG48" s="489"/>
      <c r="ENH48" s="489"/>
      <c r="ENI48" s="489"/>
      <c r="ENJ48" s="489"/>
      <c r="ENK48" s="489"/>
      <c r="ENL48" s="489"/>
      <c r="ENM48" s="489"/>
      <c r="ENN48" s="489"/>
      <c r="ENO48" s="489"/>
      <c r="ENP48" s="489"/>
      <c r="ENQ48" s="489"/>
      <c r="ENR48" s="489"/>
      <c r="ENS48" s="489"/>
      <c r="ENT48" s="489"/>
      <c r="ENU48" s="489"/>
      <c r="ENV48" s="489"/>
      <c r="ENW48" s="489"/>
      <c r="ENX48" s="489"/>
      <c r="ENY48" s="489"/>
      <c r="ENZ48" s="489"/>
      <c r="EOA48" s="489"/>
      <c r="EOB48" s="489"/>
      <c r="EOC48" s="489"/>
      <c r="EOD48" s="489"/>
      <c r="EOE48" s="489"/>
      <c r="EOF48" s="489"/>
      <c r="EOG48" s="489"/>
      <c r="EOH48" s="489"/>
      <c r="EOI48" s="489"/>
      <c r="EOJ48" s="489"/>
      <c r="EOK48" s="489"/>
      <c r="EOL48" s="489"/>
      <c r="EOM48" s="489"/>
      <c r="EON48" s="489"/>
      <c r="EOO48" s="489"/>
      <c r="EOP48" s="489"/>
      <c r="EOQ48" s="489"/>
      <c r="EOR48" s="489"/>
      <c r="EOS48" s="489"/>
      <c r="EOT48" s="489"/>
      <c r="EOU48" s="489"/>
      <c r="EOV48" s="489"/>
      <c r="EOW48" s="489"/>
      <c r="EOX48" s="489"/>
      <c r="EOY48" s="489"/>
      <c r="EOZ48" s="489"/>
      <c r="EPA48" s="489"/>
      <c r="EPB48" s="489"/>
      <c r="EPC48" s="489"/>
      <c r="EPD48" s="489"/>
      <c r="EPE48" s="489"/>
      <c r="EPF48" s="489"/>
      <c r="EPG48" s="489"/>
      <c r="EPH48" s="489"/>
      <c r="EPI48" s="489"/>
      <c r="EPJ48" s="489"/>
      <c r="EPK48" s="489"/>
      <c r="EPL48" s="489"/>
      <c r="EPM48" s="489"/>
      <c r="EPN48" s="489"/>
      <c r="EPO48" s="489"/>
      <c r="EPP48" s="489"/>
      <c r="EPQ48" s="489"/>
      <c r="EPR48" s="489"/>
      <c r="EPS48" s="489"/>
      <c r="EPT48" s="489"/>
      <c r="EPU48" s="489"/>
      <c r="EPV48" s="489"/>
      <c r="EPW48" s="489"/>
      <c r="EPX48" s="489"/>
      <c r="EPY48" s="489"/>
      <c r="EPZ48" s="489"/>
      <c r="EQA48" s="489"/>
      <c r="EQB48" s="489"/>
      <c r="EQC48" s="489"/>
      <c r="EQD48" s="489"/>
      <c r="EQE48" s="489"/>
      <c r="EQF48" s="489"/>
      <c r="EQG48" s="489"/>
      <c r="EQH48" s="489"/>
      <c r="EQI48" s="489"/>
      <c r="EQJ48" s="489"/>
      <c r="EQK48" s="489"/>
      <c r="EQL48" s="489"/>
      <c r="EQM48" s="489"/>
      <c r="EQN48" s="489"/>
      <c r="EQO48" s="489"/>
      <c r="EQP48" s="489"/>
      <c r="EQQ48" s="489"/>
      <c r="EQR48" s="489"/>
      <c r="EQS48" s="489"/>
      <c r="EQT48" s="489"/>
      <c r="EQU48" s="489"/>
      <c r="EQV48" s="489"/>
      <c r="EQW48" s="489"/>
      <c r="EQX48" s="489"/>
      <c r="EQY48" s="489"/>
      <c r="EQZ48" s="489"/>
      <c r="ERA48" s="489"/>
      <c r="ERB48" s="489"/>
      <c r="ERC48" s="489"/>
      <c r="ERD48" s="489"/>
      <c r="ERE48" s="489"/>
      <c r="ERF48" s="489"/>
      <c r="ERG48" s="489"/>
      <c r="ERH48" s="489"/>
      <c r="ERI48" s="489"/>
      <c r="ERJ48" s="489"/>
      <c r="ERK48" s="489"/>
      <c r="ERL48" s="489"/>
      <c r="ERM48" s="489"/>
      <c r="ERN48" s="489"/>
      <c r="ERO48" s="489"/>
      <c r="ERP48" s="489"/>
      <c r="ERQ48" s="489"/>
      <c r="ERR48" s="489"/>
      <c r="ERS48" s="489"/>
      <c r="ERT48" s="489"/>
      <c r="ERU48" s="489"/>
      <c r="ERV48" s="489"/>
      <c r="ERW48" s="489"/>
      <c r="ERX48" s="489"/>
      <c r="ERY48" s="489"/>
      <c r="ERZ48" s="489"/>
      <c r="ESA48" s="489"/>
      <c r="ESB48" s="489"/>
      <c r="ESC48" s="489"/>
      <c r="ESD48" s="489"/>
      <c r="ESE48" s="489"/>
      <c r="ESF48" s="489"/>
      <c r="ESG48" s="489"/>
      <c r="ESH48" s="489"/>
      <c r="ESI48" s="489"/>
      <c r="ESJ48" s="489"/>
      <c r="ESK48" s="489"/>
      <c r="ESL48" s="489"/>
      <c r="ESM48" s="489"/>
      <c r="ESN48" s="489"/>
      <c r="ESO48" s="489"/>
      <c r="ESP48" s="489"/>
      <c r="ESQ48" s="489"/>
      <c r="ESR48" s="489"/>
      <c r="ESS48" s="489"/>
      <c r="EST48" s="489"/>
      <c r="ESU48" s="489"/>
      <c r="ESV48" s="489"/>
      <c r="ESW48" s="489"/>
      <c r="ESX48" s="489"/>
      <c r="ESY48" s="489"/>
      <c r="ESZ48" s="489"/>
      <c r="ETA48" s="489"/>
      <c r="ETB48" s="489"/>
      <c r="ETC48" s="489"/>
      <c r="ETD48" s="489"/>
      <c r="ETE48" s="489"/>
      <c r="ETF48" s="489"/>
      <c r="ETG48" s="489"/>
      <c r="ETH48" s="489"/>
      <c r="ETI48" s="489"/>
      <c r="ETJ48" s="489"/>
      <c r="ETK48" s="489"/>
      <c r="ETL48" s="489"/>
      <c r="ETM48" s="489"/>
      <c r="ETN48" s="489"/>
      <c r="ETO48" s="489"/>
      <c r="ETP48" s="489"/>
      <c r="ETQ48" s="489"/>
      <c r="ETR48" s="489"/>
      <c r="ETS48" s="489"/>
      <c r="ETT48" s="489"/>
      <c r="ETU48" s="489"/>
      <c r="ETV48" s="489"/>
      <c r="ETW48" s="489"/>
      <c r="ETX48" s="489"/>
      <c r="ETY48" s="489"/>
      <c r="ETZ48" s="489"/>
      <c r="EUA48" s="489"/>
      <c r="EUB48" s="489"/>
      <c r="EUC48" s="489"/>
      <c r="EUD48" s="489"/>
      <c r="EUE48" s="489"/>
      <c r="EUF48" s="489"/>
      <c r="EUG48" s="489"/>
      <c r="EUH48" s="489"/>
      <c r="EUI48" s="489"/>
      <c r="EUJ48" s="489"/>
      <c r="EUK48" s="489"/>
      <c r="EUL48" s="489"/>
      <c r="EUM48" s="489"/>
      <c r="EUN48" s="489"/>
      <c r="EUO48" s="489"/>
      <c r="EUP48" s="489"/>
      <c r="EUQ48" s="489"/>
      <c r="EUR48" s="489"/>
      <c r="EUS48" s="489"/>
      <c r="EUT48" s="489"/>
      <c r="EUU48" s="489"/>
      <c r="EUV48" s="489"/>
      <c r="EUW48" s="489"/>
      <c r="EUX48" s="489"/>
      <c r="EUY48" s="489"/>
      <c r="EUZ48" s="489"/>
      <c r="EVA48" s="489"/>
      <c r="EVB48" s="489"/>
      <c r="EVC48" s="489"/>
      <c r="EVD48" s="489"/>
      <c r="EVE48" s="489"/>
      <c r="EVF48" s="489"/>
      <c r="EVG48" s="489"/>
      <c r="EVH48" s="489"/>
      <c r="EVI48" s="489"/>
      <c r="EVJ48" s="489"/>
      <c r="EVK48" s="489"/>
      <c r="EVL48" s="489"/>
      <c r="EVM48" s="489"/>
      <c r="EVN48" s="489"/>
      <c r="EVO48" s="489"/>
      <c r="EVP48" s="489"/>
      <c r="EVQ48" s="489"/>
      <c r="EVR48" s="489"/>
      <c r="EVS48" s="489"/>
      <c r="EVT48" s="489"/>
      <c r="EVU48" s="489"/>
      <c r="EVV48" s="489"/>
      <c r="EVW48" s="489"/>
      <c r="EVX48" s="489"/>
      <c r="EVY48" s="489"/>
      <c r="EVZ48" s="489"/>
      <c r="EWA48" s="489"/>
      <c r="EWB48" s="489"/>
      <c r="EWC48" s="489"/>
      <c r="EWD48" s="489"/>
      <c r="EWE48" s="489"/>
      <c r="EWF48" s="489"/>
      <c r="EWG48" s="489"/>
      <c r="EWH48" s="489"/>
      <c r="EWI48" s="489"/>
      <c r="EWJ48" s="489"/>
      <c r="EWK48" s="489"/>
      <c r="EWL48" s="489"/>
      <c r="EWM48" s="489"/>
      <c r="EWN48" s="489"/>
      <c r="EWO48" s="489"/>
      <c r="EWP48" s="489"/>
      <c r="EWQ48" s="489"/>
      <c r="EWR48" s="489"/>
      <c r="EWS48" s="489"/>
      <c r="EWT48" s="489"/>
      <c r="EWU48" s="489"/>
      <c r="EWV48" s="489"/>
      <c r="EWW48" s="489"/>
      <c r="EWX48" s="489"/>
      <c r="EWY48" s="489"/>
      <c r="EWZ48" s="489"/>
      <c r="EXA48" s="489"/>
      <c r="EXB48" s="489"/>
      <c r="EXC48" s="489"/>
      <c r="EXD48" s="489"/>
      <c r="EXE48" s="489"/>
      <c r="EXF48" s="489"/>
      <c r="EXG48" s="489"/>
      <c r="EXH48" s="489"/>
      <c r="EXI48" s="489"/>
      <c r="EXJ48" s="489"/>
      <c r="EXK48" s="489"/>
      <c r="EXL48" s="489"/>
      <c r="EXM48" s="489"/>
      <c r="EXN48" s="489"/>
      <c r="EXO48" s="489"/>
      <c r="EXP48" s="489"/>
      <c r="EXQ48" s="489"/>
      <c r="EXR48" s="489"/>
      <c r="EXS48" s="489"/>
      <c r="EXT48" s="489"/>
      <c r="EXU48" s="489"/>
      <c r="EXV48" s="489"/>
      <c r="EXW48" s="489"/>
      <c r="EXX48" s="489"/>
      <c r="EXY48" s="489"/>
      <c r="EXZ48" s="489"/>
      <c r="EYA48" s="489"/>
      <c r="EYB48" s="489"/>
      <c r="EYC48" s="489"/>
      <c r="EYD48" s="489"/>
      <c r="EYE48" s="489"/>
      <c r="EYF48" s="489"/>
      <c r="EYG48" s="489"/>
      <c r="EYH48" s="489"/>
      <c r="EYI48" s="489"/>
      <c r="EYJ48" s="489"/>
      <c r="EYK48" s="489"/>
      <c r="EYL48" s="489"/>
      <c r="EYM48" s="489"/>
      <c r="EYN48" s="489"/>
      <c r="EYO48" s="489"/>
      <c r="EYP48" s="489"/>
      <c r="EYQ48" s="489"/>
      <c r="EYR48" s="489"/>
      <c r="EYS48" s="489"/>
      <c r="EYT48" s="489"/>
      <c r="EYU48" s="489"/>
      <c r="EYV48" s="489"/>
      <c r="EYW48" s="489"/>
      <c r="EYX48" s="489"/>
      <c r="EYY48" s="489"/>
      <c r="EYZ48" s="489"/>
      <c r="EZA48" s="489"/>
      <c r="EZB48" s="489"/>
      <c r="EZC48" s="489"/>
      <c r="EZD48" s="489"/>
      <c r="EZE48" s="489"/>
      <c r="EZF48" s="489"/>
      <c r="EZG48" s="489"/>
      <c r="EZH48" s="489"/>
      <c r="EZI48" s="489"/>
      <c r="EZJ48" s="489"/>
      <c r="EZK48" s="489"/>
      <c r="EZL48" s="489"/>
      <c r="EZM48" s="489"/>
      <c r="EZN48" s="489"/>
      <c r="EZO48" s="489"/>
      <c r="EZP48" s="489"/>
      <c r="EZQ48" s="489"/>
      <c r="EZR48" s="489"/>
      <c r="EZS48" s="489"/>
      <c r="EZT48" s="489"/>
      <c r="EZU48" s="489"/>
      <c r="EZV48" s="489"/>
      <c r="EZW48" s="489"/>
      <c r="EZX48" s="489"/>
      <c r="EZY48" s="489"/>
      <c r="EZZ48" s="489"/>
      <c r="FAA48" s="489"/>
      <c r="FAB48" s="489"/>
      <c r="FAC48" s="489"/>
      <c r="FAD48" s="489"/>
      <c r="FAE48" s="489"/>
      <c r="FAF48" s="489"/>
      <c r="FAG48" s="489"/>
      <c r="FAH48" s="489"/>
      <c r="FAI48" s="489"/>
      <c r="FAJ48" s="489"/>
      <c r="FAK48" s="489"/>
      <c r="FAL48" s="489"/>
      <c r="FAM48" s="489"/>
      <c r="FAN48" s="489"/>
      <c r="FAO48" s="489"/>
      <c r="FAP48" s="489"/>
      <c r="FAQ48" s="489"/>
      <c r="FAR48" s="489"/>
      <c r="FAS48" s="489"/>
      <c r="FAT48" s="489"/>
      <c r="FAU48" s="489"/>
      <c r="FAV48" s="489"/>
      <c r="FAW48" s="489"/>
      <c r="FAX48" s="489"/>
      <c r="FAY48" s="489"/>
      <c r="FAZ48" s="489"/>
      <c r="FBA48" s="489"/>
      <c r="FBB48" s="489"/>
      <c r="FBC48" s="489"/>
      <c r="FBD48" s="489"/>
      <c r="FBE48" s="489"/>
      <c r="FBF48" s="489"/>
      <c r="FBG48" s="489"/>
      <c r="FBH48" s="489"/>
      <c r="FBI48" s="489"/>
      <c r="FBJ48" s="489"/>
      <c r="FBK48" s="489"/>
      <c r="FBL48" s="489"/>
      <c r="FBM48" s="489"/>
      <c r="FBN48" s="489"/>
      <c r="FBO48" s="489"/>
      <c r="FBP48" s="489"/>
      <c r="FBQ48" s="489"/>
      <c r="FBR48" s="489"/>
      <c r="FBS48" s="489"/>
      <c r="FBT48" s="489"/>
      <c r="FBU48" s="489"/>
      <c r="FBV48" s="489"/>
      <c r="FBW48" s="489"/>
      <c r="FBX48" s="489"/>
      <c r="FBY48" s="489"/>
      <c r="FBZ48" s="489"/>
      <c r="FCA48" s="489"/>
      <c r="FCB48" s="489"/>
      <c r="FCC48" s="489"/>
      <c r="FCD48" s="489"/>
      <c r="FCE48" s="489"/>
      <c r="FCF48" s="489"/>
      <c r="FCG48" s="489"/>
      <c r="FCH48" s="489"/>
      <c r="FCI48" s="489"/>
      <c r="FCJ48" s="489"/>
      <c r="FCK48" s="489"/>
      <c r="FCL48" s="489"/>
      <c r="FCM48" s="489"/>
      <c r="FCN48" s="489"/>
      <c r="FCO48" s="489"/>
      <c r="FCP48" s="489"/>
      <c r="FCQ48" s="489"/>
      <c r="FCR48" s="489"/>
      <c r="FCS48" s="489"/>
      <c r="FCT48" s="489"/>
      <c r="FCU48" s="489"/>
      <c r="FCV48" s="489"/>
      <c r="FCW48" s="489"/>
      <c r="FCX48" s="489"/>
      <c r="FCY48" s="489"/>
      <c r="FCZ48" s="489"/>
      <c r="FDA48" s="489"/>
      <c r="FDB48" s="489"/>
      <c r="FDC48" s="489"/>
      <c r="FDD48" s="489"/>
      <c r="FDE48" s="489"/>
      <c r="FDF48" s="489"/>
      <c r="FDG48" s="489"/>
      <c r="FDH48" s="489"/>
      <c r="FDI48" s="489"/>
      <c r="FDJ48" s="489"/>
      <c r="FDK48" s="489"/>
      <c r="FDL48" s="489"/>
      <c r="FDM48" s="489"/>
      <c r="FDN48" s="489"/>
      <c r="FDO48" s="489"/>
      <c r="FDP48" s="489"/>
      <c r="FDQ48" s="489"/>
      <c r="FDR48" s="489"/>
      <c r="FDS48" s="489"/>
      <c r="FDT48" s="489"/>
      <c r="FDU48" s="489"/>
      <c r="FDV48" s="489"/>
      <c r="FDW48" s="489"/>
      <c r="FDX48" s="489"/>
      <c r="FDY48" s="489"/>
      <c r="FDZ48" s="489"/>
      <c r="FEA48" s="489"/>
      <c r="FEB48" s="489"/>
      <c r="FEC48" s="489"/>
      <c r="FED48" s="489"/>
      <c r="FEE48" s="489"/>
      <c r="FEF48" s="489"/>
      <c r="FEG48" s="489"/>
      <c r="FEH48" s="489"/>
      <c r="FEI48" s="489"/>
      <c r="FEJ48" s="489"/>
      <c r="FEK48" s="489"/>
      <c r="FEL48" s="489"/>
      <c r="FEM48" s="489"/>
      <c r="FEN48" s="489"/>
      <c r="FEO48" s="489"/>
      <c r="FEP48" s="489"/>
      <c r="FEQ48" s="489"/>
      <c r="FER48" s="489"/>
      <c r="FES48" s="489"/>
      <c r="FET48" s="489"/>
      <c r="FEU48" s="489"/>
      <c r="FEV48" s="489"/>
      <c r="FEW48" s="489"/>
      <c r="FEX48" s="489"/>
      <c r="FEY48" s="489"/>
      <c r="FEZ48" s="489"/>
      <c r="FFA48" s="489"/>
      <c r="FFB48" s="489"/>
      <c r="FFC48" s="489"/>
      <c r="FFD48" s="489"/>
      <c r="FFE48" s="489"/>
      <c r="FFF48" s="489"/>
      <c r="FFG48" s="489"/>
      <c r="FFH48" s="489"/>
      <c r="FFI48" s="489"/>
      <c r="FFJ48" s="489"/>
      <c r="FFK48" s="489"/>
      <c r="FFL48" s="489"/>
      <c r="FFM48" s="489"/>
      <c r="FFN48" s="489"/>
      <c r="FFO48" s="489"/>
      <c r="FFP48" s="489"/>
      <c r="FFQ48" s="489"/>
      <c r="FFR48" s="489"/>
      <c r="FFS48" s="489"/>
      <c r="FFT48" s="489"/>
      <c r="FFU48" s="489"/>
      <c r="FFV48" s="489"/>
      <c r="FFW48" s="489"/>
      <c r="FFX48" s="489"/>
      <c r="FFY48" s="489"/>
      <c r="FFZ48" s="489"/>
      <c r="FGA48" s="489"/>
      <c r="FGB48" s="489"/>
      <c r="FGC48" s="489"/>
      <c r="FGD48" s="489"/>
      <c r="FGE48" s="489"/>
      <c r="FGF48" s="489"/>
      <c r="FGG48" s="489"/>
      <c r="FGH48" s="489"/>
      <c r="FGI48" s="489"/>
      <c r="FGJ48" s="489"/>
      <c r="FGK48" s="489"/>
      <c r="FGL48" s="489"/>
      <c r="FGM48" s="489"/>
      <c r="FGN48" s="489"/>
      <c r="FGO48" s="489"/>
      <c r="FGP48" s="489"/>
      <c r="FGQ48" s="489"/>
      <c r="FGR48" s="489"/>
      <c r="FGS48" s="489"/>
      <c r="FGT48" s="489"/>
      <c r="FGU48" s="489"/>
      <c r="FGV48" s="489"/>
      <c r="FGW48" s="489"/>
      <c r="FGX48" s="489"/>
      <c r="FGY48" s="489"/>
      <c r="FGZ48" s="489"/>
      <c r="FHA48" s="489"/>
      <c r="FHB48" s="489"/>
      <c r="FHC48" s="489"/>
      <c r="FHD48" s="489"/>
      <c r="FHE48" s="489"/>
      <c r="FHF48" s="489"/>
      <c r="FHG48" s="489"/>
      <c r="FHH48" s="489"/>
      <c r="FHI48" s="489"/>
      <c r="FHJ48" s="489"/>
      <c r="FHK48" s="489"/>
      <c r="FHL48" s="489"/>
      <c r="FHM48" s="489"/>
      <c r="FHN48" s="489"/>
      <c r="FHO48" s="489"/>
      <c r="FHP48" s="489"/>
      <c r="FHQ48" s="489"/>
      <c r="FHR48" s="489"/>
      <c r="FHS48" s="489"/>
      <c r="FHT48" s="489"/>
      <c r="FHU48" s="489"/>
      <c r="FHV48" s="489"/>
      <c r="FHW48" s="489"/>
      <c r="FHX48" s="489"/>
      <c r="FHY48" s="489"/>
      <c r="FHZ48" s="489"/>
      <c r="FIA48" s="489"/>
      <c r="FIB48" s="489"/>
      <c r="FIC48" s="489"/>
      <c r="FID48" s="489"/>
      <c r="FIE48" s="489"/>
      <c r="FIF48" s="489"/>
      <c r="FIG48" s="489"/>
      <c r="FIH48" s="489"/>
      <c r="FII48" s="489"/>
      <c r="FIJ48" s="489"/>
      <c r="FIK48" s="489"/>
      <c r="FIL48" s="489"/>
      <c r="FIM48" s="489"/>
      <c r="FIN48" s="489"/>
      <c r="FIO48" s="489"/>
      <c r="FIP48" s="489"/>
      <c r="FIQ48" s="489"/>
      <c r="FIR48" s="489"/>
      <c r="FIS48" s="489"/>
      <c r="FIT48" s="489"/>
      <c r="FIU48" s="489"/>
      <c r="FIV48" s="489"/>
      <c r="FIW48" s="489"/>
      <c r="FIX48" s="489"/>
      <c r="FIY48" s="489"/>
      <c r="FIZ48" s="489"/>
      <c r="FJA48" s="489"/>
      <c r="FJB48" s="489"/>
      <c r="FJC48" s="489"/>
      <c r="FJD48" s="489"/>
      <c r="FJE48" s="489"/>
      <c r="FJF48" s="489"/>
      <c r="FJG48" s="489"/>
      <c r="FJH48" s="489"/>
      <c r="FJI48" s="489"/>
      <c r="FJJ48" s="489"/>
      <c r="FJK48" s="489"/>
      <c r="FJL48" s="489"/>
      <c r="FJM48" s="489"/>
      <c r="FJN48" s="489"/>
      <c r="FJO48" s="489"/>
      <c r="FJP48" s="489"/>
      <c r="FJQ48" s="489"/>
      <c r="FJR48" s="489"/>
      <c r="FJS48" s="489"/>
      <c r="FJT48" s="489"/>
      <c r="FJU48" s="489"/>
      <c r="FJV48" s="489"/>
      <c r="FJW48" s="489"/>
      <c r="FJX48" s="489"/>
      <c r="FJY48" s="489"/>
      <c r="FJZ48" s="489"/>
      <c r="FKA48" s="489"/>
      <c r="FKB48" s="489"/>
      <c r="FKC48" s="489"/>
      <c r="FKD48" s="489"/>
      <c r="FKE48" s="489"/>
      <c r="FKF48" s="489"/>
      <c r="FKG48" s="489"/>
      <c r="FKH48" s="489"/>
      <c r="FKI48" s="489"/>
      <c r="FKJ48" s="489"/>
      <c r="FKK48" s="489"/>
      <c r="FKL48" s="489"/>
      <c r="FKM48" s="489"/>
      <c r="FKN48" s="489"/>
      <c r="FKO48" s="489"/>
      <c r="FKP48" s="489"/>
      <c r="FKQ48" s="489"/>
      <c r="FKR48" s="489"/>
      <c r="FKS48" s="489"/>
      <c r="FKT48" s="489"/>
      <c r="FKU48" s="489"/>
      <c r="FKV48" s="489"/>
      <c r="FKW48" s="489"/>
      <c r="FKX48" s="489"/>
      <c r="FKY48" s="489"/>
      <c r="FKZ48" s="489"/>
      <c r="FLA48" s="489"/>
      <c r="FLB48" s="489"/>
      <c r="FLC48" s="489"/>
      <c r="FLD48" s="489"/>
      <c r="FLE48" s="489"/>
      <c r="FLF48" s="489"/>
      <c r="FLG48" s="489"/>
      <c r="FLH48" s="489"/>
      <c r="FLI48" s="489"/>
      <c r="FLJ48" s="489"/>
      <c r="FLK48" s="489"/>
      <c r="FLL48" s="489"/>
      <c r="FLM48" s="489"/>
      <c r="FLN48" s="489"/>
      <c r="FLO48" s="489"/>
      <c r="FLP48" s="489"/>
      <c r="FLQ48" s="489"/>
      <c r="FLR48" s="489"/>
      <c r="FLS48" s="489"/>
      <c r="FLT48" s="489"/>
      <c r="FLU48" s="489"/>
      <c r="FLV48" s="489"/>
      <c r="FLW48" s="489"/>
      <c r="FLX48" s="489"/>
      <c r="FLY48" s="489"/>
      <c r="FLZ48" s="489"/>
      <c r="FMA48" s="489"/>
      <c r="FMB48" s="489"/>
      <c r="FMC48" s="489"/>
      <c r="FMD48" s="489"/>
      <c r="FME48" s="489"/>
      <c r="FMF48" s="489"/>
      <c r="FMG48" s="489"/>
      <c r="FMH48" s="489"/>
      <c r="FMI48" s="489"/>
      <c r="FMJ48" s="489"/>
      <c r="FMK48" s="489"/>
      <c r="FML48" s="489"/>
      <c r="FMM48" s="489"/>
      <c r="FMN48" s="489"/>
      <c r="FMO48" s="489"/>
      <c r="FMP48" s="489"/>
      <c r="FMQ48" s="489"/>
      <c r="FMR48" s="489"/>
      <c r="FMS48" s="489"/>
      <c r="FMT48" s="489"/>
      <c r="FMU48" s="489"/>
      <c r="FMV48" s="489"/>
      <c r="FMW48" s="489"/>
      <c r="FMX48" s="489"/>
      <c r="FMY48" s="489"/>
      <c r="FMZ48" s="489"/>
      <c r="FNA48" s="489"/>
      <c r="FNB48" s="489"/>
      <c r="FNC48" s="489"/>
      <c r="FND48" s="489"/>
      <c r="FNE48" s="489"/>
      <c r="FNF48" s="489"/>
      <c r="FNG48" s="489"/>
      <c r="FNH48" s="489"/>
      <c r="FNI48" s="489"/>
      <c r="FNJ48" s="489"/>
      <c r="FNK48" s="489"/>
      <c r="FNL48" s="489"/>
      <c r="FNM48" s="489"/>
      <c r="FNN48" s="489"/>
      <c r="FNO48" s="489"/>
      <c r="FNP48" s="489"/>
      <c r="FNQ48" s="489"/>
      <c r="FNR48" s="489"/>
      <c r="FNS48" s="489"/>
      <c r="FNT48" s="489"/>
      <c r="FNU48" s="489"/>
      <c r="FNV48" s="489"/>
      <c r="FNW48" s="489"/>
      <c r="FNX48" s="489"/>
      <c r="FNY48" s="489"/>
      <c r="FNZ48" s="489"/>
      <c r="FOA48" s="489"/>
      <c r="FOB48" s="489"/>
      <c r="FOC48" s="489"/>
      <c r="FOD48" s="489"/>
      <c r="FOE48" s="489"/>
      <c r="FOF48" s="489"/>
      <c r="FOG48" s="489"/>
      <c r="FOH48" s="489"/>
      <c r="FOI48" s="489"/>
      <c r="FOJ48" s="489"/>
      <c r="FOK48" s="489"/>
      <c r="FOL48" s="489"/>
      <c r="FOM48" s="489"/>
      <c r="FON48" s="489"/>
      <c r="FOO48" s="489"/>
      <c r="FOP48" s="489"/>
      <c r="FOQ48" s="489"/>
      <c r="FOR48" s="489"/>
      <c r="FOS48" s="489"/>
      <c r="FOT48" s="489"/>
      <c r="FOU48" s="489"/>
      <c r="FOV48" s="489"/>
      <c r="FOW48" s="489"/>
      <c r="FOX48" s="489"/>
      <c r="FOY48" s="489"/>
      <c r="FOZ48" s="489"/>
      <c r="FPA48" s="489"/>
      <c r="FPB48" s="489"/>
      <c r="FPC48" s="489"/>
      <c r="FPD48" s="489"/>
      <c r="FPE48" s="489"/>
      <c r="FPF48" s="489"/>
      <c r="FPG48" s="489"/>
      <c r="FPH48" s="489"/>
      <c r="FPI48" s="489"/>
      <c r="FPJ48" s="489"/>
      <c r="FPK48" s="489"/>
      <c r="FPL48" s="489"/>
      <c r="FPM48" s="489"/>
      <c r="FPN48" s="489"/>
      <c r="FPO48" s="489"/>
      <c r="FPP48" s="489"/>
      <c r="FPQ48" s="489"/>
      <c r="FPR48" s="489"/>
      <c r="FPS48" s="489"/>
      <c r="FPT48" s="489"/>
      <c r="FPU48" s="489"/>
      <c r="FPV48" s="489"/>
      <c r="FPW48" s="489"/>
      <c r="FPX48" s="489"/>
      <c r="FPY48" s="489"/>
      <c r="FPZ48" s="489"/>
      <c r="FQA48" s="489"/>
      <c r="FQB48" s="489"/>
      <c r="FQC48" s="489"/>
      <c r="FQD48" s="489"/>
      <c r="FQE48" s="489"/>
      <c r="FQF48" s="489"/>
      <c r="FQG48" s="489"/>
      <c r="FQH48" s="489"/>
      <c r="FQI48" s="489"/>
      <c r="FQJ48" s="489"/>
      <c r="FQK48" s="489"/>
      <c r="FQL48" s="489"/>
      <c r="FQM48" s="489"/>
      <c r="FQN48" s="489"/>
      <c r="FQO48" s="489"/>
      <c r="FQP48" s="489"/>
      <c r="FQQ48" s="489"/>
      <c r="FQR48" s="489"/>
      <c r="FQS48" s="489"/>
      <c r="FQT48" s="489"/>
      <c r="FQU48" s="489"/>
      <c r="FQV48" s="489"/>
      <c r="FQW48" s="489"/>
      <c r="FQX48" s="489"/>
      <c r="FQY48" s="489"/>
      <c r="FQZ48" s="489"/>
      <c r="FRA48" s="489"/>
      <c r="FRB48" s="489"/>
      <c r="FRC48" s="489"/>
      <c r="FRD48" s="489"/>
      <c r="FRE48" s="489"/>
      <c r="FRF48" s="489"/>
      <c r="FRG48" s="489"/>
      <c r="FRH48" s="489"/>
      <c r="FRI48" s="489"/>
      <c r="FRJ48" s="489"/>
      <c r="FRK48" s="489"/>
      <c r="FRL48" s="489"/>
      <c r="FRM48" s="489"/>
      <c r="FRN48" s="489"/>
      <c r="FRO48" s="489"/>
      <c r="FRP48" s="489"/>
      <c r="FRQ48" s="489"/>
      <c r="FRR48" s="489"/>
      <c r="FRS48" s="489"/>
      <c r="FRT48" s="489"/>
      <c r="FRU48" s="489"/>
      <c r="FRV48" s="489"/>
      <c r="FRW48" s="489"/>
      <c r="FRX48" s="489"/>
      <c r="FRY48" s="489"/>
      <c r="FRZ48" s="489"/>
      <c r="FSA48" s="489"/>
      <c r="FSB48" s="489"/>
      <c r="FSC48" s="489"/>
      <c r="FSD48" s="489"/>
      <c r="FSE48" s="489"/>
      <c r="FSF48" s="489"/>
      <c r="FSG48" s="489"/>
      <c r="FSH48" s="489"/>
      <c r="FSI48" s="489"/>
      <c r="FSJ48" s="489"/>
      <c r="FSK48" s="489"/>
      <c r="FSL48" s="489"/>
      <c r="FSM48" s="489"/>
      <c r="FSN48" s="489"/>
      <c r="FSO48" s="489"/>
      <c r="FSP48" s="489"/>
      <c r="FSQ48" s="489"/>
      <c r="FSR48" s="489"/>
      <c r="FSS48" s="489"/>
      <c r="FST48" s="489"/>
      <c r="FSU48" s="489"/>
      <c r="FSV48" s="489"/>
      <c r="FSW48" s="489"/>
      <c r="FSX48" s="489"/>
      <c r="FSY48" s="489"/>
      <c r="FSZ48" s="489"/>
      <c r="FTA48" s="489"/>
      <c r="FTB48" s="489"/>
      <c r="FTC48" s="489"/>
      <c r="FTD48" s="489"/>
      <c r="FTE48" s="489"/>
      <c r="FTF48" s="489"/>
      <c r="FTG48" s="489"/>
      <c r="FTH48" s="489"/>
      <c r="FTI48" s="489"/>
      <c r="FTJ48" s="489"/>
      <c r="FTK48" s="489"/>
      <c r="FTL48" s="489"/>
      <c r="FTM48" s="489"/>
      <c r="FTN48" s="489"/>
      <c r="FTO48" s="489"/>
      <c r="FTP48" s="489"/>
      <c r="FTQ48" s="489"/>
      <c r="FTR48" s="489"/>
      <c r="FTS48" s="489"/>
      <c r="FTT48" s="489"/>
      <c r="FTU48" s="489"/>
      <c r="FTV48" s="489"/>
      <c r="FTW48" s="489"/>
      <c r="FTX48" s="489"/>
      <c r="FTY48" s="489"/>
      <c r="FTZ48" s="489"/>
      <c r="FUA48" s="489"/>
      <c r="FUB48" s="489"/>
      <c r="FUC48" s="489"/>
      <c r="FUD48" s="489"/>
      <c r="FUE48" s="489"/>
      <c r="FUF48" s="489"/>
      <c r="FUG48" s="489"/>
      <c r="FUH48" s="489"/>
      <c r="FUI48" s="489"/>
      <c r="FUJ48" s="489"/>
      <c r="FUK48" s="489"/>
      <c r="FUL48" s="489"/>
      <c r="FUM48" s="489"/>
      <c r="FUN48" s="489"/>
      <c r="FUO48" s="489"/>
      <c r="FUP48" s="489"/>
      <c r="FUQ48" s="489"/>
      <c r="FUR48" s="489"/>
      <c r="FUS48" s="489"/>
      <c r="FUT48" s="489"/>
      <c r="FUU48" s="489"/>
      <c r="FUV48" s="489"/>
      <c r="FUW48" s="489"/>
      <c r="FUX48" s="489"/>
      <c r="FUY48" s="489"/>
      <c r="FUZ48" s="489"/>
      <c r="FVA48" s="489"/>
      <c r="FVB48" s="489"/>
      <c r="FVC48" s="489"/>
      <c r="FVD48" s="489"/>
      <c r="FVE48" s="489"/>
      <c r="FVF48" s="489"/>
      <c r="FVG48" s="489"/>
      <c r="FVH48" s="489"/>
      <c r="FVI48" s="489"/>
      <c r="FVJ48" s="489"/>
      <c r="FVK48" s="489"/>
      <c r="FVL48" s="489"/>
      <c r="FVM48" s="489"/>
      <c r="FVN48" s="489"/>
      <c r="FVO48" s="489"/>
      <c r="FVP48" s="489"/>
      <c r="FVQ48" s="489"/>
      <c r="FVR48" s="489"/>
      <c r="FVS48" s="489"/>
      <c r="FVT48" s="489"/>
      <c r="FVU48" s="489"/>
      <c r="FVV48" s="489"/>
      <c r="FVW48" s="489"/>
      <c r="FVX48" s="489"/>
      <c r="FVY48" s="489"/>
      <c r="FVZ48" s="489"/>
      <c r="FWA48" s="489"/>
      <c r="FWB48" s="489"/>
      <c r="FWC48" s="489"/>
      <c r="FWD48" s="489"/>
      <c r="FWE48" s="489"/>
      <c r="FWF48" s="489"/>
      <c r="FWG48" s="489"/>
      <c r="FWH48" s="489"/>
      <c r="FWI48" s="489"/>
      <c r="FWJ48" s="489"/>
      <c r="FWK48" s="489"/>
      <c r="FWL48" s="489"/>
      <c r="FWM48" s="489"/>
      <c r="FWN48" s="489"/>
      <c r="FWO48" s="489"/>
      <c r="FWP48" s="489"/>
      <c r="FWQ48" s="489"/>
      <c r="FWR48" s="489"/>
      <c r="FWS48" s="489"/>
      <c r="FWT48" s="489"/>
      <c r="FWU48" s="489"/>
      <c r="FWV48" s="489"/>
      <c r="FWW48" s="489"/>
      <c r="FWX48" s="489"/>
      <c r="FWY48" s="489"/>
      <c r="FWZ48" s="489"/>
      <c r="FXA48" s="489"/>
      <c r="FXB48" s="489"/>
      <c r="FXC48" s="489"/>
      <c r="FXD48" s="489"/>
      <c r="FXE48" s="489"/>
      <c r="FXF48" s="489"/>
      <c r="FXG48" s="489"/>
      <c r="FXH48" s="489"/>
      <c r="FXI48" s="489"/>
      <c r="FXJ48" s="489"/>
      <c r="FXK48" s="489"/>
      <c r="FXL48" s="489"/>
      <c r="FXM48" s="489"/>
      <c r="FXN48" s="489"/>
      <c r="FXO48" s="489"/>
      <c r="FXP48" s="489"/>
      <c r="FXQ48" s="489"/>
      <c r="FXR48" s="489"/>
      <c r="FXS48" s="489"/>
      <c r="FXT48" s="489"/>
      <c r="FXU48" s="489"/>
      <c r="FXV48" s="489"/>
      <c r="FXW48" s="489"/>
      <c r="FXX48" s="489"/>
      <c r="FXY48" s="489"/>
      <c r="FXZ48" s="489"/>
      <c r="FYA48" s="489"/>
      <c r="FYB48" s="489"/>
      <c r="FYC48" s="489"/>
      <c r="FYD48" s="489"/>
      <c r="FYE48" s="489"/>
      <c r="FYF48" s="489"/>
      <c r="FYG48" s="489"/>
      <c r="FYH48" s="489"/>
      <c r="FYI48" s="489"/>
      <c r="FYJ48" s="489"/>
      <c r="FYK48" s="489"/>
      <c r="FYL48" s="489"/>
      <c r="FYM48" s="489"/>
      <c r="FYN48" s="489"/>
      <c r="FYO48" s="489"/>
      <c r="FYP48" s="489"/>
      <c r="FYQ48" s="489"/>
      <c r="FYR48" s="489"/>
      <c r="FYS48" s="489"/>
      <c r="FYT48" s="489"/>
      <c r="FYU48" s="489"/>
      <c r="FYV48" s="489"/>
      <c r="FYW48" s="489"/>
      <c r="FYX48" s="489"/>
      <c r="FYY48" s="489"/>
      <c r="FYZ48" s="489"/>
      <c r="FZA48" s="489"/>
      <c r="FZB48" s="489"/>
      <c r="FZC48" s="489"/>
      <c r="FZD48" s="489"/>
      <c r="FZE48" s="489"/>
      <c r="FZF48" s="489"/>
      <c r="FZG48" s="489"/>
      <c r="FZH48" s="489"/>
      <c r="FZI48" s="489"/>
      <c r="FZJ48" s="489"/>
      <c r="FZK48" s="489"/>
      <c r="FZL48" s="489"/>
      <c r="FZM48" s="489"/>
      <c r="FZN48" s="489"/>
      <c r="FZO48" s="489"/>
      <c r="FZP48" s="489"/>
      <c r="FZQ48" s="489"/>
      <c r="FZR48" s="489"/>
      <c r="FZS48" s="489"/>
      <c r="FZT48" s="489"/>
      <c r="FZU48" s="489"/>
      <c r="FZV48" s="489"/>
      <c r="FZW48" s="489"/>
      <c r="FZX48" s="489"/>
      <c r="FZY48" s="489"/>
      <c r="FZZ48" s="489"/>
      <c r="GAA48" s="489"/>
      <c r="GAB48" s="489"/>
      <c r="GAC48" s="489"/>
      <c r="GAD48" s="489"/>
      <c r="GAE48" s="489"/>
      <c r="GAF48" s="489"/>
      <c r="GAG48" s="489"/>
      <c r="GAH48" s="489"/>
      <c r="GAI48" s="489"/>
      <c r="GAJ48" s="489"/>
      <c r="GAK48" s="489"/>
      <c r="GAL48" s="489"/>
      <c r="GAM48" s="489"/>
      <c r="GAN48" s="489"/>
      <c r="GAO48" s="489"/>
      <c r="GAP48" s="489"/>
      <c r="GAQ48" s="489"/>
      <c r="GAR48" s="489"/>
      <c r="GAS48" s="489"/>
      <c r="GAT48" s="489"/>
      <c r="GAU48" s="489"/>
      <c r="GAV48" s="489"/>
      <c r="GAW48" s="489"/>
      <c r="GAX48" s="489"/>
      <c r="GAY48" s="489"/>
      <c r="GAZ48" s="489"/>
      <c r="GBA48" s="489"/>
      <c r="GBB48" s="489"/>
      <c r="GBC48" s="489"/>
      <c r="GBD48" s="489"/>
      <c r="GBE48" s="489"/>
      <c r="GBF48" s="489"/>
      <c r="GBG48" s="489"/>
      <c r="GBH48" s="489"/>
      <c r="GBI48" s="489"/>
      <c r="GBJ48" s="489"/>
      <c r="GBK48" s="489"/>
      <c r="GBL48" s="489"/>
      <c r="GBM48" s="489"/>
      <c r="GBN48" s="489"/>
      <c r="GBO48" s="489"/>
      <c r="GBP48" s="489"/>
      <c r="GBQ48" s="489"/>
      <c r="GBR48" s="489"/>
      <c r="GBS48" s="489"/>
      <c r="GBT48" s="489"/>
      <c r="GBU48" s="489"/>
      <c r="GBV48" s="489"/>
      <c r="GBW48" s="489"/>
      <c r="GBX48" s="489"/>
      <c r="GBY48" s="489"/>
      <c r="GBZ48" s="489"/>
      <c r="GCA48" s="489"/>
      <c r="GCB48" s="489"/>
      <c r="GCC48" s="489"/>
      <c r="GCD48" s="489"/>
      <c r="GCE48" s="489"/>
      <c r="GCF48" s="489"/>
      <c r="GCG48" s="489"/>
      <c r="GCH48" s="489"/>
      <c r="GCI48" s="489"/>
      <c r="GCJ48" s="489"/>
      <c r="GCK48" s="489"/>
      <c r="GCL48" s="489"/>
      <c r="GCM48" s="489"/>
      <c r="GCN48" s="489"/>
      <c r="GCO48" s="489"/>
      <c r="GCP48" s="489"/>
      <c r="GCQ48" s="489"/>
      <c r="GCR48" s="489"/>
      <c r="GCS48" s="489"/>
      <c r="GCT48" s="489"/>
      <c r="GCU48" s="489"/>
      <c r="GCV48" s="489"/>
      <c r="GCW48" s="489"/>
      <c r="GCX48" s="489"/>
      <c r="GCY48" s="489"/>
      <c r="GCZ48" s="489"/>
      <c r="GDA48" s="489"/>
      <c r="GDB48" s="489"/>
      <c r="GDC48" s="489"/>
      <c r="GDD48" s="489"/>
      <c r="GDE48" s="489"/>
      <c r="GDF48" s="489"/>
      <c r="GDG48" s="489"/>
      <c r="GDH48" s="489"/>
      <c r="GDI48" s="489"/>
      <c r="GDJ48" s="489"/>
      <c r="GDK48" s="489"/>
      <c r="GDL48" s="489"/>
      <c r="GDM48" s="489"/>
      <c r="GDN48" s="489"/>
      <c r="GDO48" s="489"/>
      <c r="GDP48" s="489"/>
      <c r="GDQ48" s="489"/>
      <c r="GDR48" s="489"/>
      <c r="GDS48" s="489"/>
      <c r="GDT48" s="489"/>
      <c r="GDU48" s="489"/>
      <c r="GDV48" s="489"/>
      <c r="GDW48" s="489"/>
      <c r="GDX48" s="489"/>
      <c r="GDY48" s="489"/>
      <c r="GDZ48" s="489"/>
      <c r="GEA48" s="489"/>
      <c r="GEB48" s="489"/>
      <c r="GEC48" s="489"/>
      <c r="GED48" s="489"/>
      <c r="GEE48" s="489"/>
      <c r="GEF48" s="489"/>
      <c r="GEG48" s="489"/>
      <c r="GEH48" s="489"/>
      <c r="GEI48" s="489"/>
      <c r="GEJ48" s="489"/>
      <c r="GEK48" s="489"/>
      <c r="GEL48" s="489"/>
      <c r="GEM48" s="489"/>
      <c r="GEN48" s="489"/>
      <c r="GEO48" s="489"/>
      <c r="GEP48" s="489"/>
      <c r="GEQ48" s="489"/>
      <c r="GER48" s="489"/>
      <c r="GES48" s="489"/>
      <c r="GET48" s="489"/>
      <c r="GEU48" s="489"/>
      <c r="GEV48" s="489"/>
      <c r="GEW48" s="489"/>
      <c r="GEX48" s="489"/>
      <c r="GEY48" s="489"/>
      <c r="GEZ48" s="489"/>
      <c r="GFA48" s="489"/>
      <c r="GFB48" s="489"/>
      <c r="GFC48" s="489"/>
      <c r="GFD48" s="489"/>
      <c r="GFE48" s="489"/>
      <c r="GFF48" s="489"/>
      <c r="GFG48" s="489"/>
      <c r="GFH48" s="489"/>
      <c r="GFI48" s="489"/>
      <c r="GFJ48" s="489"/>
      <c r="GFK48" s="489"/>
      <c r="GFL48" s="489"/>
      <c r="GFM48" s="489"/>
      <c r="GFN48" s="489"/>
      <c r="GFO48" s="489"/>
      <c r="GFP48" s="489"/>
      <c r="GFQ48" s="489"/>
      <c r="GFR48" s="489"/>
      <c r="GFS48" s="489"/>
      <c r="GFT48" s="489"/>
      <c r="GFU48" s="489"/>
      <c r="GFV48" s="489"/>
      <c r="GFW48" s="489"/>
      <c r="GFX48" s="489"/>
      <c r="GFY48" s="489"/>
      <c r="GFZ48" s="489"/>
      <c r="GGA48" s="489"/>
      <c r="GGB48" s="489"/>
      <c r="GGC48" s="489"/>
      <c r="GGD48" s="489"/>
      <c r="GGE48" s="489"/>
      <c r="GGF48" s="489"/>
      <c r="GGG48" s="489"/>
      <c r="GGH48" s="489"/>
      <c r="GGI48" s="489"/>
      <c r="GGJ48" s="489"/>
      <c r="GGK48" s="489"/>
      <c r="GGL48" s="489"/>
      <c r="GGM48" s="489"/>
      <c r="GGN48" s="489"/>
      <c r="GGO48" s="489"/>
      <c r="GGP48" s="489"/>
      <c r="GGQ48" s="489"/>
      <c r="GGR48" s="489"/>
      <c r="GGS48" s="489"/>
      <c r="GGT48" s="489"/>
      <c r="GGU48" s="489"/>
      <c r="GGV48" s="489"/>
      <c r="GGW48" s="489"/>
      <c r="GGX48" s="489"/>
      <c r="GGY48" s="489"/>
      <c r="GGZ48" s="489"/>
      <c r="GHA48" s="489"/>
      <c r="GHB48" s="489"/>
      <c r="GHC48" s="489"/>
      <c r="GHD48" s="489"/>
      <c r="GHE48" s="489"/>
      <c r="GHF48" s="489"/>
      <c r="GHG48" s="489"/>
      <c r="GHH48" s="489"/>
      <c r="GHI48" s="489"/>
      <c r="GHJ48" s="489"/>
      <c r="GHK48" s="489"/>
      <c r="GHL48" s="489"/>
      <c r="GHM48" s="489"/>
      <c r="GHN48" s="489"/>
      <c r="GHO48" s="489"/>
      <c r="GHP48" s="489"/>
      <c r="GHQ48" s="489"/>
      <c r="GHR48" s="489"/>
      <c r="GHS48" s="489"/>
      <c r="GHT48" s="489"/>
      <c r="GHU48" s="489"/>
      <c r="GHV48" s="489"/>
      <c r="GHW48" s="489"/>
      <c r="GHX48" s="489"/>
      <c r="GHY48" s="489"/>
      <c r="GHZ48" s="489"/>
      <c r="GIA48" s="489"/>
      <c r="GIB48" s="489"/>
      <c r="GIC48" s="489"/>
      <c r="GID48" s="489"/>
      <c r="GIE48" s="489"/>
      <c r="GIF48" s="489"/>
      <c r="GIG48" s="489"/>
      <c r="GIH48" s="489"/>
      <c r="GII48" s="489"/>
      <c r="GIJ48" s="489"/>
      <c r="GIK48" s="489"/>
      <c r="GIL48" s="489"/>
      <c r="GIM48" s="489"/>
      <c r="GIN48" s="489"/>
      <c r="GIO48" s="489"/>
      <c r="GIP48" s="489"/>
      <c r="GIQ48" s="489"/>
      <c r="GIR48" s="489"/>
      <c r="GIS48" s="489"/>
      <c r="GIT48" s="489"/>
      <c r="GIU48" s="489"/>
      <c r="GIV48" s="489"/>
      <c r="GIW48" s="489"/>
      <c r="GIX48" s="489"/>
      <c r="GIY48" s="489"/>
      <c r="GIZ48" s="489"/>
      <c r="GJA48" s="489"/>
      <c r="GJB48" s="489"/>
      <c r="GJC48" s="489"/>
      <c r="GJD48" s="489"/>
      <c r="GJE48" s="489"/>
      <c r="GJF48" s="489"/>
      <c r="GJG48" s="489"/>
      <c r="GJH48" s="489"/>
      <c r="GJI48" s="489"/>
      <c r="GJJ48" s="489"/>
      <c r="GJK48" s="489"/>
      <c r="GJL48" s="489"/>
      <c r="GJM48" s="489"/>
      <c r="GJN48" s="489"/>
      <c r="GJO48" s="489"/>
      <c r="GJP48" s="489"/>
      <c r="GJQ48" s="489"/>
      <c r="GJR48" s="489"/>
      <c r="GJS48" s="489"/>
      <c r="GJT48" s="489"/>
      <c r="GJU48" s="489"/>
      <c r="GJV48" s="489"/>
      <c r="GJW48" s="489"/>
      <c r="GJX48" s="489"/>
      <c r="GJY48" s="489"/>
      <c r="GJZ48" s="489"/>
      <c r="GKA48" s="489"/>
      <c r="GKB48" s="489"/>
      <c r="GKC48" s="489"/>
      <c r="GKD48" s="489"/>
      <c r="GKE48" s="489"/>
      <c r="GKF48" s="489"/>
      <c r="GKG48" s="489"/>
      <c r="GKH48" s="489"/>
      <c r="GKI48" s="489"/>
      <c r="GKJ48" s="489"/>
      <c r="GKK48" s="489"/>
      <c r="GKL48" s="489"/>
      <c r="GKM48" s="489"/>
      <c r="GKN48" s="489"/>
      <c r="GKO48" s="489"/>
      <c r="GKP48" s="489"/>
      <c r="GKQ48" s="489"/>
      <c r="GKR48" s="489"/>
      <c r="GKS48" s="489"/>
      <c r="GKT48" s="489"/>
      <c r="GKU48" s="489"/>
      <c r="GKV48" s="489"/>
      <c r="GKW48" s="489"/>
      <c r="GKX48" s="489"/>
      <c r="GKY48" s="489"/>
      <c r="GKZ48" s="489"/>
      <c r="GLA48" s="489"/>
      <c r="GLB48" s="489"/>
      <c r="GLC48" s="489"/>
      <c r="GLD48" s="489"/>
      <c r="GLE48" s="489"/>
      <c r="GLF48" s="489"/>
      <c r="GLG48" s="489"/>
      <c r="GLH48" s="489"/>
      <c r="GLI48" s="489"/>
      <c r="GLJ48" s="489"/>
      <c r="GLK48" s="489"/>
      <c r="GLL48" s="489"/>
      <c r="GLM48" s="489"/>
      <c r="GLN48" s="489"/>
      <c r="GLO48" s="489"/>
      <c r="GLP48" s="489"/>
      <c r="GLQ48" s="489"/>
      <c r="GLR48" s="489"/>
      <c r="GLS48" s="489"/>
      <c r="GLT48" s="489"/>
      <c r="GLU48" s="489"/>
      <c r="GLV48" s="489"/>
      <c r="GLW48" s="489"/>
      <c r="GLX48" s="489"/>
      <c r="GLY48" s="489"/>
      <c r="GLZ48" s="489"/>
      <c r="GMA48" s="489"/>
      <c r="GMB48" s="489"/>
      <c r="GMC48" s="489"/>
      <c r="GMD48" s="489"/>
      <c r="GME48" s="489"/>
      <c r="GMF48" s="489"/>
      <c r="GMG48" s="489"/>
      <c r="GMH48" s="489"/>
      <c r="GMI48" s="489"/>
      <c r="GMJ48" s="489"/>
      <c r="GMK48" s="489"/>
      <c r="GML48" s="489"/>
      <c r="GMM48" s="489"/>
      <c r="GMN48" s="489"/>
      <c r="GMO48" s="489"/>
      <c r="GMP48" s="489"/>
      <c r="GMQ48" s="489"/>
      <c r="GMR48" s="489"/>
      <c r="GMS48" s="489"/>
      <c r="GMT48" s="489"/>
      <c r="GMU48" s="489"/>
      <c r="GMV48" s="489"/>
      <c r="GMW48" s="489"/>
      <c r="GMX48" s="489"/>
      <c r="GMY48" s="489"/>
      <c r="GMZ48" s="489"/>
      <c r="GNA48" s="489"/>
      <c r="GNB48" s="489"/>
      <c r="GNC48" s="489"/>
      <c r="GND48" s="489"/>
      <c r="GNE48" s="489"/>
      <c r="GNF48" s="489"/>
      <c r="GNG48" s="489"/>
      <c r="GNH48" s="489"/>
      <c r="GNI48" s="489"/>
      <c r="GNJ48" s="489"/>
      <c r="GNK48" s="489"/>
      <c r="GNL48" s="489"/>
      <c r="GNM48" s="489"/>
      <c r="GNN48" s="489"/>
      <c r="GNO48" s="489"/>
      <c r="GNP48" s="489"/>
      <c r="GNQ48" s="489"/>
      <c r="GNR48" s="489"/>
      <c r="GNS48" s="489"/>
      <c r="GNT48" s="489"/>
      <c r="GNU48" s="489"/>
      <c r="GNV48" s="489"/>
      <c r="GNW48" s="489"/>
      <c r="GNX48" s="489"/>
      <c r="GNY48" s="489"/>
      <c r="GNZ48" s="489"/>
      <c r="GOA48" s="489"/>
      <c r="GOB48" s="489"/>
      <c r="GOC48" s="489"/>
      <c r="GOD48" s="489"/>
      <c r="GOE48" s="489"/>
      <c r="GOF48" s="489"/>
      <c r="GOG48" s="489"/>
      <c r="GOH48" s="489"/>
      <c r="GOI48" s="489"/>
      <c r="GOJ48" s="489"/>
      <c r="GOK48" s="489"/>
      <c r="GOL48" s="489"/>
      <c r="GOM48" s="489"/>
      <c r="GON48" s="489"/>
      <c r="GOO48" s="489"/>
      <c r="GOP48" s="489"/>
      <c r="GOQ48" s="489"/>
      <c r="GOR48" s="489"/>
      <c r="GOS48" s="489"/>
      <c r="GOT48" s="489"/>
      <c r="GOU48" s="489"/>
      <c r="GOV48" s="489"/>
      <c r="GOW48" s="489"/>
      <c r="GOX48" s="489"/>
      <c r="GOY48" s="489"/>
      <c r="GOZ48" s="489"/>
      <c r="GPA48" s="489"/>
      <c r="GPB48" s="489"/>
      <c r="GPC48" s="489"/>
      <c r="GPD48" s="489"/>
      <c r="GPE48" s="489"/>
      <c r="GPF48" s="489"/>
      <c r="GPG48" s="489"/>
      <c r="GPH48" s="489"/>
      <c r="GPI48" s="489"/>
      <c r="GPJ48" s="489"/>
      <c r="GPK48" s="489"/>
      <c r="GPL48" s="489"/>
      <c r="GPM48" s="489"/>
      <c r="GPN48" s="489"/>
      <c r="GPO48" s="489"/>
      <c r="GPP48" s="489"/>
      <c r="GPQ48" s="489"/>
      <c r="GPR48" s="489"/>
      <c r="GPS48" s="489"/>
      <c r="GPT48" s="489"/>
      <c r="GPU48" s="489"/>
      <c r="GPV48" s="489"/>
      <c r="GPW48" s="489"/>
      <c r="GPX48" s="489"/>
      <c r="GPY48" s="489"/>
      <c r="GPZ48" s="489"/>
      <c r="GQA48" s="489"/>
      <c r="GQB48" s="489"/>
      <c r="GQC48" s="489"/>
      <c r="GQD48" s="489"/>
      <c r="GQE48" s="489"/>
      <c r="GQF48" s="489"/>
      <c r="GQG48" s="489"/>
      <c r="GQH48" s="489"/>
      <c r="GQI48" s="489"/>
      <c r="GQJ48" s="489"/>
      <c r="GQK48" s="489"/>
      <c r="GQL48" s="489"/>
      <c r="GQM48" s="489"/>
      <c r="GQN48" s="489"/>
      <c r="GQO48" s="489"/>
      <c r="GQP48" s="489"/>
      <c r="GQQ48" s="489"/>
      <c r="GQR48" s="489"/>
      <c r="GQS48" s="489"/>
      <c r="GQT48" s="489"/>
      <c r="GQU48" s="489"/>
      <c r="GQV48" s="489"/>
      <c r="GQW48" s="489"/>
      <c r="GQX48" s="489"/>
      <c r="GQY48" s="489"/>
      <c r="GQZ48" s="489"/>
      <c r="GRA48" s="489"/>
      <c r="GRB48" s="489"/>
      <c r="GRC48" s="489"/>
      <c r="GRD48" s="489"/>
      <c r="GRE48" s="489"/>
      <c r="GRF48" s="489"/>
      <c r="GRG48" s="489"/>
      <c r="GRH48" s="489"/>
      <c r="GRI48" s="489"/>
      <c r="GRJ48" s="489"/>
      <c r="GRK48" s="489"/>
      <c r="GRL48" s="489"/>
      <c r="GRM48" s="489"/>
      <c r="GRN48" s="489"/>
      <c r="GRO48" s="489"/>
      <c r="GRP48" s="489"/>
      <c r="GRQ48" s="489"/>
      <c r="GRR48" s="489"/>
      <c r="GRS48" s="489"/>
      <c r="GRT48" s="489"/>
      <c r="GRU48" s="489"/>
      <c r="GRV48" s="489"/>
      <c r="GRW48" s="489"/>
      <c r="GRX48" s="489"/>
      <c r="GRY48" s="489"/>
      <c r="GRZ48" s="489"/>
      <c r="GSA48" s="489"/>
      <c r="GSB48" s="489"/>
      <c r="GSC48" s="489"/>
      <c r="GSD48" s="489"/>
      <c r="GSE48" s="489"/>
      <c r="GSF48" s="489"/>
      <c r="GSG48" s="489"/>
      <c r="GSH48" s="489"/>
      <c r="GSI48" s="489"/>
      <c r="GSJ48" s="489"/>
      <c r="GSK48" s="489"/>
      <c r="GSL48" s="489"/>
      <c r="GSM48" s="489"/>
      <c r="GSN48" s="489"/>
      <c r="GSO48" s="489"/>
      <c r="GSP48" s="489"/>
      <c r="GSQ48" s="489"/>
      <c r="GSR48" s="489"/>
      <c r="GSS48" s="489"/>
      <c r="GST48" s="489"/>
      <c r="GSU48" s="489"/>
      <c r="GSV48" s="489"/>
      <c r="GSW48" s="489"/>
      <c r="GSX48" s="489"/>
      <c r="GSY48" s="489"/>
      <c r="GSZ48" s="489"/>
      <c r="GTA48" s="489"/>
      <c r="GTB48" s="489"/>
      <c r="GTC48" s="489"/>
      <c r="GTD48" s="489"/>
      <c r="GTE48" s="489"/>
      <c r="GTF48" s="489"/>
      <c r="GTG48" s="489"/>
      <c r="GTH48" s="489"/>
      <c r="GTI48" s="489"/>
      <c r="GTJ48" s="489"/>
      <c r="GTK48" s="489"/>
      <c r="GTL48" s="489"/>
      <c r="GTM48" s="489"/>
      <c r="GTN48" s="489"/>
      <c r="GTO48" s="489"/>
      <c r="GTP48" s="489"/>
      <c r="GTQ48" s="489"/>
      <c r="GTR48" s="489"/>
      <c r="GTS48" s="489"/>
      <c r="GTT48" s="489"/>
      <c r="GTU48" s="489"/>
      <c r="GTV48" s="489"/>
      <c r="GTW48" s="489"/>
      <c r="GTX48" s="489"/>
      <c r="GTY48" s="489"/>
      <c r="GTZ48" s="489"/>
      <c r="GUA48" s="489"/>
      <c r="GUB48" s="489"/>
      <c r="GUC48" s="489"/>
      <c r="GUD48" s="489"/>
      <c r="GUE48" s="489"/>
      <c r="GUF48" s="489"/>
      <c r="GUG48" s="489"/>
      <c r="GUH48" s="489"/>
      <c r="GUI48" s="489"/>
      <c r="GUJ48" s="489"/>
      <c r="GUK48" s="489"/>
      <c r="GUL48" s="489"/>
      <c r="GUM48" s="489"/>
      <c r="GUN48" s="489"/>
      <c r="GUO48" s="489"/>
      <c r="GUP48" s="489"/>
      <c r="GUQ48" s="489"/>
      <c r="GUR48" s="489"/>
      <c r="GUS48" s="489"/>
      <c r="GUT48" s="489"/>
      <c r="GUU48" s="489"/>
      <c r="GUV48" s="489"/>
      <c r="GUW48" s="489"/>
      <c r="GUX48" s="489"/>
      <c r="GUY48" s="489"/>
      <c r="GUZ48" s="489"/>
      <c r="GVA48" s="489"/>
      <c r="GVB48" s="489"/>
      <c r="GVC48" s="489"/>
      <c r="GVD48" s="489"/>
      <c r="GVE48" s="489"/>
      <c r="GVF48" s="489"/>
      <c r="GVG48" s="489"/>
      <c r="GVH48" s="489"/>
      <c r="GVI48" s="489"/>
      <c r="GVJ48" s="489"/>
      <c r="GVK48" s="489"/>
      <c r="GVL48" s="489"/>
      <c r="GVM48" s="489"/>
      <c r="GVN48" s="489"/>
      <c r="GVO48" s="489"/>
      <c r="GVP48" s="489"/>
      <c r="GVQ48" s="489"/>
      <c r="GVR48" s="489"/>
      <c r="GVS48" s="489"/>
      <c r="GVT48" s="489"/>
      <c r="GVU48" s="489"/>
      <c r="GVV48" s="489"/>
      <c r="GVW48" s="489"/>
      <c r="GVX48" s="489"/>
      <c r="GVY48" s="489"/>
      <c r="GVZ48" s="489"/>
      <c r="GWA48" s="489"/>
      <c r="GWB48" s="489"/>
      <c r="GWC48" s="489"/>
      <c r="GWD48" s="489"/>
      <c r="GWE48" s="489"/>
      <c r="GWF48" s="489"/>
      <c r="GWG48" s="489"/>
      <c r="GWH48" s="489"/>
      <c r="GWI48" s="489"/>
      <c r="GWJ48" s="489"/>
      <c r="GWK48" s="489"/>
      <c r="GWL48" s="489"/>
      <c r="GWM48" s="489"/>
      <c r="GWN48" s="489"/>
      <c r="GWO48" s="489"/>
      <c r="GWP48" s="489"/>
      <c r="GWQ48" s="489"/>
      <c r="GWR48" s="489"/>
      <c r="GWS48" s="489"/>
      <c r="GWT48" s="489"/>
      <c r="GWU48" s="489"/>
      <c r="GWV48" s="489"/>
      <c r="GWW48" s="489"/>
      <c r="GWX48" s="489"/>
      <c r="GWY48" s="489"/>
      <c r="GWZ48" s="489"/>
      <c r="GXA48" s="489"/>
      <c r="GXB48" s="489"/>
      <c r="GXC48" s="489"/>
      <c r="GXD48" s="489"/>
      <c r="GXE48" s="489"/>
      <c r="GXF48" s="489"/>
      <c r="GXG48" s="489"/>
      <c r="GXH48" s="489"/>
      <c r="GXI48" s="489"/>
      <c r="GXJ48" s="489"/>
      <c r="GXK48" s="489"/>
      <c r="GXL48" s="489"/>
      <c r="GXM48" s="489"/>
      <c r="GXN48" s="489"/>
      <c r="GXO48" s="489"/>
      <c r="GXP48" s="489"/>
      <c r="GXQ48" s="489"/>
      <c r="GXR48" s="489"/>
      <c r="GXS48" s="489"/>
      <c r="GXT48" s="489"/>
      <c r="GXU48" s="489"/>
      <c r="GXV48" s="489"/>
      <c r="GXW48" s="489"/>
      <c r="GXX48" s="489"/>
      <c r="GXY48" s="489"/>
      <c r="GXZ48" s="489"/>
      <c r="GYA48" s="489"/>
      <c r="GYB48" s="489"/>
      <c r="GYC48" s="489"/>
      <c r="GYD48" s="489"/>
      <c r="GYE48" s="489"/>
      <c r="GYF48" s="489"/>
      <c r="GYG48" s="489"/>
      <c r="GYH48" s="489"/>
      <c r="GYI48" s="489"/>
      <c r="GYJ48" s="489"/>
      <c r="GYK48" s="489"/>
      <c r="GYL48" s="489"/>
      <c r="GYM48" s="489"/>
      <c r="GYN48" s="489"/>
      <c r="GYO48" s="489"/>
      <c r="GYP48" s="489"/>
      <c r="GYQ48" s="489"/>
      <c r="GYR48" s="489"/>
      <c r="GYS48" s="489"/>
      <c r="GYT48" s="489"/>
      <c r="GYU48" s="489"/>
      <c r="GYV48" s="489"/>
      <c r="GYW48" s="489"/>
      <c r="GYX48" s="489"/>
      <c r="GYY48" s="489"/>
      <c r="GYZ48" s="489"/>
      <c r="GZA48" s="489"/>
      <c r="GZB48" s="489"/>
      <c r="GZC48" s="489"/>
      <c r="GZD48" s="489"/>
      <c r="GZE48" s="489"/>
      <c r="GZF48" s="489"/>
      <c r="GZG48" s="489"/>
      <c r="GZH48" s="489"/>
      <c r="GZI48" s="489"/>
      <c r="GZJ48" s="489"/>
      <c r="GZK48" s="489"/>
      <c r="GZL48" s="489"/>
      <c r="GZM48" s="489"/>
      <c r="GZN48" s="489"/>
      <c r="GZO48" s="489"/>
      <c r="GZP48" s="489"/>
      <c r="GZQ48" s="489"/>
      <c r="GZR48" s="489"/>
      <c r="GZS48" s="489"/>
      <c r="GZT48" s="489"/>
      <c r="GZU48" s="489"/>
      <c r="GZV48" s="489"/>
      <c r="GZW48" s="489"/>
      <c r="GZX48" s="489"/>
      <c r="GZY48" s="489"/>
      <c r="GZZ48" s="489"/>
      <c r="HAA48" s="489"/>
      <c r="HAB48" s="489"/>
      <c r="HAC48" s="489"/>
      <c r="HAD48" s="489"/>
      <c r="HAE48" s="489"/>
      <c r="HAF48" s="489"/>
      <c r="HAG48" s="489"/>
      <c r="HAH48" s="489"/>
      <c r="HAI48" s="489"/>
      <c r="HAJ48" s="489"/>
      <c r="HAK48" s="489"/>
      <c r="HAL48" s="489"/>
      <c r="HAM48" s="489"/>
      <c r="HAN48" s="489"/>
      <c r="HAO48" s="489"/>
      <c r="HAP48" s="489"/>
      <c r="HAQ48" s="489"/>
      <c r="HAR48" s="489"/>
      <c r="HAS48" s="489"/>
      <c r="HAT48" s="489"/>
      <c r="HAU48" s="489"/>
      <c r="HAV48" s="489"/>
      <c r="HAW48" s="489"/>
      <c r="HAX48" s="489"/>
      <c r="HAY48" s="489"/>
      <c r="HAZ48" s="489"/>
      <c r="HBA48" s="489"/>
      <c r="HBB48" s="489"/>
      <c r="HBC48" s="489"/>
      <c r="HBD48" s="489"/>
      <c r="HBE48" s="489"/>
      <c r="HBF48" s="489"/>
      <c r="HBG48" s="489"/>
      <c r="HBH48" s="489"/>
      <c r="HBI48" s="489"/>
      <c r="HBJ48" s="489"/>
      <c r="HBK48" s="489"/>
      <c r="HBL48" s="489"/>
      <c r="HBM48" s="489"/>
      <c r="HBN48" s="489"/>
      <c r="HBO48" s="489"/>
      <c r="HBP48" s="489"/>
      <c r="HBQ48" s="489"/>
      <c r="HBR48" s="489"/>
      <c r="HBS48" s="489"/>
      <c r="HBT48" s="489"/>
      <c r="HBU48" s="489"/>
      <c r="HBV48" s="489"/>
      <c r="HBW48" s="489"/>
      <c r="HBX48" s="489"/>
      <c r="HBY48" s="489"/>
      <c r="HBZ48" s="489"/>
      <c r="HCA48" s="489"/>
      <c r="HCB48" s="489"/>
      <c r="HCC48" s="489"/>
      <c r="HCD48" s="489"/>
      <c r="HCE48" s="489"/>
      <c r="HCF48" s="489"/>
      <c r="HCG48" s="489"/>
      <c r="HCH48" s="489"/>
      <c r="HCI48" s="489"/>
      <c r="HCJ48" s="489"/>
      <c r="HCK48" s="489"/>
      <c r="HCL48" s="489"/>
      <c r="HCM48" s="489"/>
      <c r="HCN48" s="489"/>
      <c r="HCO48" s="489"/>
      <c r="HCP48" s="489"/>
      <c r="HCQ48" s="489"/>
      <c r="HCR48" s="489"/>
      <c r="HCS48" s="489"/>
      <c r="HCT48" s="489"/>
      <c r="HCU48" s="489"/>
      <c r="HCV48" s="489"/>
      <c r="HCW48" s="489"/>
      <c r="HCX48" s="489"/>
      <c r="HCY48" s="489"/>
      <c r="HCZ48" s="489"/>
      <c r="HDA48" s="489"/>
      <c r="HDB48" s="489"/>
      <c r="HDC48" s="489"/>
      <c r="HDD48" s="489"/>
      <c r="HDE48" s="489"/>
      <c r="HDF48" s="489"/>
      <c r="HDG48" s="489"/>
      <c r="HDH48" s="489"/>
      <c r="HDI48" s="489"/>
      <c r="HDJ48" s="489"/>
      <c r="HDK48" s="489"/>
      <c r="HDL48" s="489"/>
      <c r="HDM48" s="489"/>
      <c r="HDN48" s="489"/>
      <c r="HDO48" s="489"/>
      <c r="HDP48" s="489"/>
      <c r="HDQ48" s="489"/>
      <c r="HDR48" s="489"/>
      <c r="HDS48" s="489"/>
      <c r="HDT48" s="489"/>
      <c r="HDU48" s="489"/>
      <c r="HDV48" s="489"/>
      <c r="HDW48" s="489"/>
      <c r="HDX48" s="489"/>
      <c r="HDY48" s="489"/>
      <c r="HDZ48" s="489"/>
      <c r="HEA48" s="489"/>
      <c r="HEB48" s="489"/>
      <c r="HEC48" s="489"/>
      <c r="HED48" s="489"/>
      <c r="HEE48" s="489"/>
      <c r="HEF48" s="489"/>
      <c r="HEG48" s="489"/>
      <c r="HEH48" s="489"/>
      <c r="HEI48" s="489"/>
      <c r="HEJ48" s="489"/>
      <c r="HEK48" s="489"/>
      <c r="HEL48" s="489"/>
      <c r="HEM48" s="489"/>
      <c r="HEN48" s="489"/>
      <c r="HEO48" s="489"/>
      <c r="HEP48" s="489"/>
      <c r="HEQ48" s="489"/>
      <c r="HER48" s="489"/>
      <c r="HES48" s="489"/>
      <c r="HET48" s="489"/>
      <c r="HEU48" s="489"/>
      <c r="HEV48" s="489"/>
      <c r="HEW48" s="489"/>
      <c r="HEX48" s="489"/>
      <c r="HEY48" s="489"/>
      <c r="HEZ48" s="489"/>
      <c r="HFA48" s="489"/>
      <c r="HFB48" s="489"/>
      <c r="HFC48" s="489"/>
      <c r="HFD48" s="489"/>
      <c r="HFE48" s="489"/>
      <c r="HFF48" s="489"/>
      <c r="HFG48" s="489"/>
      <c r="HFH48" s="489"/>
      <c r="HFI48" s="489"/>
      <c r="HFJ48" s="489"/>
      <c r="HFK48" s="489"/>
      <c r="HFL48" s="489"/>
      <c r="HFM48" s="489"/>
      <c r="HFN48" s="489"/>
      <c r="HFO48" s="489"/>
      <c r="HFP48" s="489"/>
      <c r="HFQ48" s="489"/>
      <c r="HFR48" s="489"/>
      <c r="HFS48" s="489"/>
      <c r="HFT48" s="489"/>
      <c r="HFU48" s="489"/>
      <c r="HFV48" s="489"/>
      <c r="HFW48" s="489"/>
      <c r="HFX48" s="489"/>
      <c r="HFY48" s="489"/>
      <c r="HFZ48" s="489"/>
      <c r="HGA48" s="489"/>
      <c r="HGB48" s="489"/>
      <c r="HGC48" s="489"/>
      <c r="HGD48" s="489"/>
      <c r="HGE48" s="489"/>
      <c r="HGF48" s="489"/>
      <c r="HGG48" s="489"/>
      <c r="HGH48" s="489"/>
      <c r="HGI48" s="489"/>
      <c r="HGJ48" s="489"/>
      <c r="HGK48" s="489"/>
      <c r="HGL48" s="489"/>
      <c r="HGM48" s="489"/>
      <c r="HGN48" s="489"/>
      <c r="HGO48" s="489"/>
      <c r="HGP48" s="489"/>
      <c r="HGQ48" s="489"/>
      <c r="HGR48" s="489"/>
      <c r="HGS48" s="489"/>
      <c r="HGT48" s="489"/>
      <c r="HGU48" s="489"/>
      <c r="HGV48" s="489"/>
      <c r="HGW48" s="489"/>
      <c r="HGX48" s="489"/>
      <c r="HGY48" s="489"/>
      <c r="HGZ48" s="489"/>
      <c r="HHA48" s="489"/>
      <c r="HHB48" s="489"/>
      <c r="HHC48" s="489"/>
      <c r="HHD48" s="489"/>
      <c r="HHE48" s="489"/>
      <c r="HHF48" s="489"/>
      <c r="HHG48" s="489"/>
      <c r="HHH48" s="489"/>
      <c r="HHI48" s="489"/>
      <c r="HHJ48" s="489"/>
      <c r="HHK48" s="489"/>
      <c r="HHL48" s="489"/>
      <c r="HHM48" s="489"/>
      <c r="HHN48" s="489"/>
      <c r="HHO48" s="489"/>
      <c r="HHP48" s="489"/>
      <c r="HHQ48" s="489"/>
      <c r="HHR48" s="489"/>
      <c r="HHS48" s="489"/>
      <c r="HHT48" s="489"/>
      <c r="HHU48" s="489"/>
      <c r="HHV48" s="489"/>
      <c r="HHW48" s="489"/>
      <c r="HHX48" s="489"/>
      <c r="HHY48" s="489"/>
      <c r="HHZ48" s="489"/>
      <c r="HIA48" s="489"/>
      <c r="HIB48" s="489"/>
      <c r="HIC48" s="489"/>
      <c r="HID48" s="489"/>
      <c r="HIE48" s="489"/>
      <c r="HIF48" s="489"/>
      <c r="HIG48" s="489"/>
      <c r="HIH48" s="489"/>
      <c r="HII48" s="489"/>
      <c r="HIJ48" s="489"/>
      <c r="HIK48" s="489"/>
      <c r="HIL48" s="489"/>
      <c r="HIM48" s="489"/>
      <c r="HIN48" s="489"/>
      <c r="HIO48" s="489"/>
      <c r="HIP48" s="489"/>
      <c r="HIQ48" s="489"/>
      <c r="HIR48" s="489"/>
      <c r="HIS48" s="489"/>
      <c r="HIT48" s="489"/>
      <c r="HIU48" s="489"/>
      <c r="HIV48" s="489"/>
      <c r="HIW48" s="489"/>
      <c r="HIX48" s="489"/>
      <c r="HIY48" s="489"/>
      <c r="HIZ48" s="489"/>
      <c r="HJA48" s="489"/>
      <c r="HJB48" s="489"/>
      <c r="HJC48" s="489"/>
      <c r="HJD48" s="489"/>
      <c r="HJE48" s="489"/>
      <c r="HJF48" s="489"/>
      <c r="HJG48" s="489"/>
      <c r="HJH48" s="489"/>
      <c r="HJI48" s="489"/>
      <c r="HJJ48" s="489"/>
      <c r="HJK48" s="489"/>
      <c r="HJL48" s="489"/>
      <c r="HJM48" s="489"/>
      <c r="HJN48" s="489"/>
      <c r="HJO48" s="489"/>
      <c r="HJP48" s="489"/>
      <c r="HJQ48" s="489"/>
      <c r="HJR48" s="489"/>
      <c r="HJS48" s="489"/>
      <c r="HJT48" s="489"/>
      <c r="HJU48" s="489"/>
      <c r="HJV48" s="489"/>
      <c r="HJW48" s="489"/>
      <c r="HJX48" s="489"/>
      <c r="HJY48" s="489"/>
      <c r="HJZ48" s="489"/>
      <c r="HKA48" s="489"/>
      <c r="HKB48" s="489"/>
      <c r="HKC48" s="489"/>
      <c r="HKD48" s="489"/>
      <c r="HKE48" s="489"/>
      <c r="HKF48" s="489"/>
      <c r="HKG48" s="489"/>
      <c r="HKH48" s="489"/>
      <c r="HKI48" s="489"/>
      <c r="HKJ48" s="489"/>
      <c r="HKK48" s="489"/>
      <c r="HKL48" s="489"/>
      <c r="HKM48" s="489"/>
      <c r="HKN48" s="489"/>
      <c r="HKO48" s="489"/>
      <c r="HKP48" s="489"/>
      <c r="HKQ48" s="489"/>
      <c r="HKR48" s="489"/>
      <c r="HKS48" s="489"/>
      <c r="HKT48" s="489"/>
      <c r="HKU48" s="489"/>
      <c r="HKV48" s="489"/>
      <c r="HKW48" s="489"/>
      <c r="HKX48" s="489"/>
      <c r="HKY48" s="489"/>
      <c r="HKZ48" s="489"/>
      <c r="HLA48" s="489"/>
      <c r="HLB48" s="489"/>
      <c r="HLC48" s="489"/>
      <c r="HLD48" s="489"/>
      <c r="HLE48" s="489"/>
      <c r="HLF48" s="489"/>
      <c r="HLG48" s="489"/>
      <c r="HLH48" s="489"/>
      <c r="HLI48" s="489"/>
      <c r="HLJ48" s="489"/>
      <c r="HLK48" s="489"/>
      <c r="HLL48" s="489"/>
      <c r="HLM48" s="489"/>
      <c r="HLN48" s="489"/>
      <c r="HLO48" s="489"/>
      <c r="HLP48" s="489"/>
      <c r="HLQ48" s="489"/>
      <c r="HLR48" s="489"/>
      <c r="HLS48" s="489"/>
      <c r="HLT48" s="489"/>
      <c r="HLU48" s="489"/>
      <c r="HLV48" s="489"/>
      <c r="HLW48" s="489"/>
      <c r="HLX48" s="489"/>
      <c r="HLY48" s="489"/>
      <c r="HLZ48" s="489"/>
      <c r="HMA48" s="489"/>
      <c r="HMB48" s="489"/>
      <c r="HMC48" s="489"/>
      <c r="HMD48" s="489"/>
      <c r="HME48" s="489"/>
      <c r="HMF48" s="489"/>
      <c r="HMG48" s="489"/>
      <c r="HMH48" s="489"/>
      <c r="HMI48" s="489"/>
      <c r="HMJ48" s="489"/>
      <c r="HMK48" s="489"/>
      <c r="HML48" s="489"/>
      <c r="HMM48" s="489"/>
      <c r="HMN48" s="489"/>
      <c r="HMO48" s="489"/>
      <c r="HMP48" s="489"/>
      <c r="HMQ48" s="489"/>
      <c r="HMR48" s="489"/>
      <c r="HMS48" s="489"/>
      <c r="HMT48" s="489"/>
      <c r="HMU48" s="489"/>
      <c r="HMV48" s="489"/>
      <c r="HMW48" s="489"/>
      <c r="HMX48" s="489"/>
      <c r="HMY48" s="489"/>
      <c r="HMZ48" s="489"/>
      <c r="HNA48" s="489"/>
      <c r="HNB48" s="489"/>
      <c r="HNC48" s="489"/>
      <c r="HND48" s="489"/>
      <c r="HNE48" s="489"/>
      <c r="HNF48" s="489"/>
      <c r="HNG48" s="489"/>
      <c r="HNH48" s="489"/>
      <c r="HNI48" s="489"/>
      <c r="HNJ48" s="489"/>
      <c r="HNK48" s="489"/>
      <c r="HNL48" s="489"/>
      <c r="HNM48" s="489"/>
      <c r="HNN48" s="489"/>
      <c r="HNO48" s="489"/>
      <c r="HNP48" s="489"/>
      <c r="HNQ48" s="489"/>
      <c r="HNR48" s="489"/>
      <c r="HNS48" s="489"/>
      <c r="HNT48" s="489"/>
      <c r="HNU48" s="489"/>
      <c r="HNV48" s="489"/>
      <c r="HNW48" s="489"/>
      <c r="HNX48" s="489"/>
      <c r="HNY48" s="489"/>
      <c r="HNZ48" s="489"/>
      <c r="HOA48" s="489"/>
      <c r="HOB48" s="489"/>
      <c r="HOC48" s="489"/>
      <c r="HOD48" s="489"/>
      <c r="HOE48" s="489"/>
      <c r="HOF48" s="489"/>
      <c r="HOG48" s="489"/>
      <c r="HOH48" s="489"/>
      <c r="HOI48" s="489"/>
      <c r="HOJ48" s="489"/>
      <c r="HOK48" s="489"/>
      <c r="HOL48" s="489"/>
      <c r="HOM48" s="489"/>
      <c r="HON48" s="489"/>
      <c r="HOO48" s="489"/>
      <c r="HOP48" s="489"/>
      <c r="HOQ48" s="489"/>
      <c r="HOR48" s="489"/>
      <c r="HOS48" s="489"/>
      <c r="HOT48" s="489"/>
      <c r="HOU48" s="489"/>
      <c r="HOV48" s="489"/>
      <c r="HOW48" s="489"/>
      <c r="HOX48" s="489"/>
      <c r="HOY48" s="489"/>
      <c r="HOZ48" s="489"/>
      <c r="HPA48" s="489"/>
      <c r="HPB48" s="489"/>
      <c r="HPC48" s="489"/>
      <c r="HPD48" s="489"/>
      <c r="HPE48" s="489"/>
      <c r="HPF48" s="489"/>
      <c r="HPG48" s="489"/>
      <c r="HPH48" s="489"/>
      <c r="HPI48" s="489"/>
      <c r="HPJ48" s="489"/>
      <c r="HPK48" s="489"/>
      <c r="HPL48" s="489"/>
      <c r="HPM48" s="489"/>
      <c r="HPN48" s="489"/>
      <c r="HPO48" s="489"/>
      <c r="HPP48" s="489"/>
      <c r="HPQ48" s="489"/>
      <c r="HPR48" s="489"/>
      <c r="HPS48" s="489"/>
      <c r="HPT48" s="489"/>
      <c r="HPU48" s="489"/>
      <c r="HPV48" s="489"/>
      <c r="HPW48" s="489"/>
      <c r="HPX48" s="489"/>
      <c r="HPY48" s="489"/>
      <c r="HPZ48" s="489"/>
      <c r="HQA48" s="489"/>
      <c r="HQB48" s="489"/>
      <c r="HQC48" s="489"/>
      <c r="HQD48" s="489"/>
      <c r="HQE48" s="489"/>
      <c r="HQF48" s="489"/>
      <c r="HQG48" s="489"/>
      <c r="HQH48" s="489"/>
      <c r="HQI48" s="489"/>
      <c r="HQJ48" s="489"/>
      <c r="HQK48" s="489"/>
      <c r="HQL48" s="489"/>
      <c r="HQM48" s="489"/>
      <c r="HQN48" s="489"/>
      <c r="HQO48" s="489"/>
      <c r="HQP48" s="489"/>
      <c r="HQQ48" s="489"/>
      <c r="HQR48" s="489"/>
      <c r="HQS48" s="489"/>
      <c r="HQT48" s="489"/>
      <c r="HQU48" s="489"/>
      <c r="HQV48" s="489"/>
      <c r="HQW48" s="489"/>
      <c r="HQX48" s="489"/>
      <c r="HQY48" s="489"/>
      <c r="HQZ48" s="489"/>
      <c r="HRA48" s="489"/>
      <c r="HRB48" s="489"/>
      <c r="HRC48" s="489"/>
      <c r="HRD48" s="489"/>
      <c r="HRE48" s="489"/>
      <c r="HRF48" s="489"/>
      <c r="HRG48" s="489"/>
      <c r="HRH48" s="489"/>
      <c r="HRI48" s="489"/>
      <c r="HRJ48" s="489"/>
      <c r="HRK48" s="489"/>
      <c r="HRL48" s="489"/>
      <c r="HRM48" s="489"/>
      <c r="HRN48" s="489"/>
      <c r="HRO48" s="489"/>
      <c r="HRP48" s="489"/>
      <c r="HRQ48" s="489"/>
      <c r="HRR48" s="489"/>
      <c r="HRS48" s="489"/>
      <c r="HRT48" s="489"/>
      <c r="HRU48" s="489"/>
      <c r="HRV48" s="489"/>
      <c r="HRW48" s="489"/>
      <c r="HRX48" s="489"/>
      <c r="HRY48" s="489"/>
      <c r="HRZ48" s="489"/>
      <c r="HSA48" s="489"/>
      <c r="HSB48" s="489"/>
      <c r="HSC48" s="489"/>
      <c r="HSD48" s="489"/>
      <c r="HSE48" s="489"/>
      <c r="HSF48" s="489"/>
      <c r="HSG48" s="489"/>
      <c r="HSH48" s="489"/>
      <c r="HSI48" s="489"/>
      <c r="HSJ48" s="489"/>
      <c r="HSK48" s="489"/>
      <c r="HSL48" s="489"/>
      <c r="HSM48" s="489"/>
      <c r="HSN48" s="489"/>
      <c r="HSO48" s="489"/>
      <c r="HSP48" s="489"/>
      <c r="HSQ48" s="489"/>
      <c r="HSR48" s="489"/>
      <c r="HSS48" s="489"/>
      <c r="HST48" s="489"/>
      <c r="HSU48" s="489"/>
      <c r="HSV48" s="489"/>
      <c r="HSW48" s="489"/>
      <c r="HSX48" s="489"/>
      <c r="HSY48" s="489"/>
      <c r="HSZ48" s="489"/>
      <c r="HTA48" s="489"/>
      <c r="HTB48" s="489"/>
      <c r="HTC48" s="489"/>
      <c r="HTD48" s="489"/>
      <c r="HTE48" s="489"/>
      <c r="HTF48" s="489"/>
      <c r="HTG48" s="489"/>
      <c r="HTH48" s="489"/>
      <c r="HTI48" s="489"/>
      <c r="HTJ48" s="489"/>
      <c r="HTK48" s="489"/>
      <c r="HTL48" s="489"/>
      <c r="HTM48" s="489"/>
      <c r="HTN48" s="489"/>
      <c r="HTO48" s="489"/>
      <c r="HTP48" s="489"/>
      <c r="HTQ48" s="489"/>
      <c r="HTR48" s="489"/>
      <c r="HTS48" s="489"/>
      <c r="HTT48" s="489"/>
      <c r="HTU48" s="489"/>
      <c r="HTV48" s="489"/>
      <c r="HTW48" s="489"/>
      <c r="HTX48" s="489"/>
      <c r="HTY48" s="489"/>
      <c r="HTZ48" s="489"/>
      <c r="HUA48" s="489"/>
      <c r="HUB48" s="489"/>
      <c r="HUC48" s="489"/>
      <c r="HUD48" s="489"/>
      <c r="HUE48" s="489"/>
      <c r="HUF48" s="489"/>
      <c r="HUG48" s="489"/>
      <c r="HUH48" s="489"/>
      <c r="HUI48" s="489"/>
      <c r="HUJ48" s="489"/>
      <c r="HUK48" s="489"/>
      <c r="HUL48" s="489"/>
      <c r="HUM48" s="489"/>
      <c r="HUN48" s="489"/>
      <c r="HUO48" s="489"/>
      <c r="HUP48" s="489"/>
      <c r="HUQ48" s="489"/>
      <c r="HUR48" s="489"/>
      <c r="HUS48" s="489"/>
      <c r="HUT48" s="489"/>
      <c r="HUU48" s="489"/>
      <c r="HUV48" s="489"/>
      <c r="HUW48" s="489"/>
      <c r="HUX48" s="489"/>
      <c r="HUY48" s="489"/>
      <c r="HUZ48" s="489"/>
      <c r="HVA48" s="489"/>
      <c r="HVB48" s="489"/>
      <c r="HVC48" s="489"/>
      <c r="HVD48" s="489"/>
      <c r="HVE48" s="489"/>
      <c r="HVF48" s="489"/>
      <c r="HVG48" s="489"/>
      <c r="HVH48" s="489"/>
      <c r="HVI48" s="489"/>
      <c r="HVJ48" s="489"/>
      <c r="HVK48" s="489"/>
      <c r="HVL48" s="489"/>
      <c r="HVM48" s="489"/>
      <c r="HVN48" s="489"/>
      <c r="HVO48" s="489"/>
      <c r="HVP48" s="489"/>
      <c r="HVQ48" s="489"/>
      <c r="HVR48" s="489"/>
      <c r="HVS48" s="489"/>
      <c r="HVT48" s="489"/>
      <c r="HVU48" s="489"/>
      <c r="HVV48" s="489"/>
      <c r="HVW48" s="489"/>
      <c r="HVX48" s="489"/>
      <c r="HVY48" s="489"/>
      <c r="HVZ48" s="489"/>
      <c r="HWA48" s="489"/>
      <c r="HWB48" s="489"/>
      <c r="HWC48" s="489"/>
      <c r="HWD48" s="489"/>
      <c r="HWE48" s="489"/>
      <c r="HWF48" s="489"/>
      <c r="HWG48" s="489"/>
      <c r="HWH48" s="489"/>
      <c r="HWI48" s="489"/>
      <c r="HWJ48" s="489"/>
      <c r="HWK48" s="489"/>
      <c r="HWL48" s="489"/>
      <c r="HWM48" s="489"/>
      <c r="HWN48" s="489"/>
      <c r="HWO48" s="489"/>
      <c r="HWP48" s="489"/>
      <c r="HWQ48" s="489"/>
      <c r="HWR48" s="489"/>
      <c r="HWS48" s="489"/>
      <c r="HWT48" s="489"/>
      <c r="HWU48" s="489"/>
      <c r="HWV48" s="489"/>
      <c r="HWW48" s="489"/>
      <c r="HWX48" s="489"/>
      <c r="HWY48" s="489"/>
      <c r="HWZ48" s="489"/>
      <c r="HXA48" s="489"/>
      <c r="HXB48" s="489"/>
      <c r="HXC48" s="489"/>
      <c r="HXD48" s="489"/>
      <c r="HXE48" s="489"/>
      <c r="HXF48" s="489"/>
      <c r="HXG48" s="489"/>
      <c r="HXH48" s="489"/>
      <c r="HXI48" s="489"/>
      <c r="HXJ48" s="489"/>
      <c r="HXK48" s="489"/>
      <c r="HXL48" s="489"/>
      <c r="HXM48" s="489"/>
      <c r="HXN48" s="489"/>
      <c r="HXO48" s="489"/>
      <c r="HXP48" s="489"/>
      <c r="HXQ48" s="489"/>
      <c r="HXR48" s="489"/>
      <c r="HXS48" s="489"/>
      <c r="HXT48" s="489"/>
      <c r="HXU48" s="489"/>
      <c r="HXV48" s="489"/>
      <c r="HXW48" s="489"/>
      <c r="HXX48" s="489"/>
      <c r="HXY48" s="489"/>
      <c r="HXZ48" s="489"/>
      <c r="HYA48" s="489"/>
      <c r="HYB48" s="489"/>
      <c r="HYC48" s="489"/>
      <c r="HYD48" s="489"/>
      <c r="HYE48" s="489"/>
      <c r="HYF48" s="489"/>
      <c r="HYG48" s="489"/>
      <c r="HYH48" s="489"/>
      <c r="HYI48" s="489"/>
      <c r="HYJ48" s="489"/>
      <c r="HYK48" s="489"/>
      <c r="HYL48" s="489"/>
      <c r="HYM48" s="489"/>
      <c r="HYN48" s="489"/>
      <c r="HYO48" s="489"/>
      <c r="HYP48" s="489"/>
      <c r="HYQ48" s="489"/>
      <c r="HYR48" s="489"/>
      <c r="HYS48" s="489"/>
      <c r="HYT48" s="489"/>
      <c r="HYU48" s="489"/>
      <c r="HYV48" s="489"/>
      <c r="HYW48" s="489"/>
      <c r="HYX48" s="489"/>
      <c r="HYY48" s="489"/>
      <c r="HYZ48" s="489"/>
      <c r="HZA48" s="489"/>
      <c r="HZB48" s="489"/>
      <c r="HZC48" s="489"/>
      <c r="HZD48" s="489"/>
      <c r="HZE48" s="489"/>
      <c r="HZF48" s="489"/>
      <c r="HZG48" s="489"/>
      <c r="HZH48" s="489"/>
      <c r="HZI48" s="489"/>
      <c r="HZJ48" s="489"/>
      <c r="HZK48" s="489"/>
      <c r="HZL48" s="489"/>
      <c r="HZM48" s="489"/>
      <c r="HZN48" s="489"/>
      <c r="HZO48" s="489"/>
      <c r="HZP48" s="489"/>
      <c r="HZQ48" s="489"/>
      <c r="HZR48" s="489"/>
      <c r="HZS48" s="489"/>
      <c r="HZT48" s="489"/>
      <c r="HZU48" s="489"/>
      <c r="HZV48" s="489"/>
      <c r="HZW48" s="489"/>
      <c r="HZX48" s="489"/>
      <c r="HZY48" s="489"/>
      <c r="HZZ48" s="489"/>
      <c r="IAA48" s="489"/>
      <c r="IAB48" s="489"/>
      <c r="IAC48" s="489"/>
      <c r="IAD48" s="489"/>
      <c r="IAE48" s="489"/>
      <c r="IAF48" s="489"/>
      <c r="IAG48" s="489"/>
      <c r="IAH48" s="489"/>
      <c r="IAI48" s="489"/>
      <c r="IAJ48" s="489"/>
      <c r="IAK48" s="489"/>
      <c r="IAL48" s="489"/>
      <c r="IAM48" s="489"/>
      <c r="IAN48" s="489"/>
      <c r="IAO48" s="489"/>
      <c r="IAP48" s="489"/>
      <c r="IAQ48" s="489"/>
      <c r="IAR48" s="489"/>
      <c r="IAS48" s="489"/>
      <c r="IAT48" s="489"/>
      <c r="IAU48" s="489"/>
      <c r="IAV48" s="489"/>
      <c r="IAW48" s="489"/>
      <c r="IAX48" s="489"/>
      <c r="IAY48" s="489"/>
      <c r="IAZ48" s="489"/>
      <c r="IBA48" s="489"/>
      <c r="IBB48" s="489"/>
      <c r="IBC48" s="489"/>
      <c r="IBD48" s="489"/>
      <c r="IBE48" s="489"/>
      <c r="IBF48" s="489"/>
      <c r="IBG48" s="489"/>
      <c r="IBH48" s="489"/>
      <c r="IBI48" s="489"/>
      <c r="IBJ48" s="489"/>
      <c r="IBK48" s="489"/>
      <c r="IBL48" s="489"/>
      <c r="IBM48" s="489"/>
      <c r="IBN48" s="489"/>
      <c r="IBO48" s="489"/>
      <c r="IBP48" s="489"/>
      <c r="IBQ48" s="489"/>
      <c r="IBR48" s="489"/>
      <c r="IBS48" s="489"/>
      <c r="IBT48" s="489"/>
      <c r="IBU48" s="489"/>
      <c r="IBV48" s="489"/>
      <c r="IBW48" s="489"/>
      <c r="IBX48" s="489"/>
      <c r="IBY48" s="489"/>
      <c r="IBZ48" s="489"/>
      <c r="ICA48" s="489"/>
      <c r="ICB48" s="489"/>
      <c r="ICC48" s="489"/>
      <c r="ICD48" s="489"/>
      <c r="ICE48" s="489"/>
      <c r="ICF48" s="489"/>
      <c r="ICG48" s="489"/>
      <c r="ICH48" s="489"/>
      <c r="ICI48" s="489"/>
      <c r="ICJ48" s="489"/>
      <c r="ICK48" s="489"/>
      <c r="ICL48" s="489"/>
      <c r="ICM48" s="489"/>
      <c r="ICN48" s="489"/>
      <c r="ICO48" s="489"/>
      <c r="ICP48" s="489"/>
      <c r="ICQ48" s="489"/>
      <c r="ICR48" s="489"/>
      <c r="ICS48" s="489"/>
      <c r="ICT48" s="489"/>
      <c r="ICU48" s="489"/>
      <c r="ICV48" s="489"/>
      <c r="ICW48" s="489"/>
      <c r="ICX48" s="489"/>
      <c r="ICY48" s="489"/>
      <c r="ICZ48" s="489"/>
      <c r="IDA48" s="489"/>
      <c r="IDB48" s="489"/>
      <c r="IDC48" s="489"/>
      <c r="IDD48" s="489"/>
      <c r="IDE48" s="489"/>
      <c r="IDF48" s="489"/>
      <c r="IDG48" s="489"/>
      <c r="IDH48" s="489"/>
      <c r="IDI48" s="489"/>
      <c r="IDJ48" s="489"/>
      <c r="IDK48" s="489"/>
      <c r="IDL48" s="489"/>
      <c r="IDM48" s="489"/>
      <c r="IDN48" s="489"/>
      <c r="IDO48" s="489"/>
      <c r="IDP48" s="489"/>
      <c r="IDQ48" s="489"/>
      <c r="IDR48" s="489"/>
      <c r="IDS48" s="489"/>
      <c r="IDT48" s="489"/>
      <c r="IDU48" s="489"/>
      <c r="IDV48" s="489"/>
      <c r="IDW48" s="489"/>
      <c r="IDX48" s="489"/>
      <c r="IDY48" s="489"/>
      <c r="IDZ48" s="489"/>
      <c r="IEA48" s="489"/>
      <c r="IEB48" s="489"/>
      <c r="IEC48" s="489"/>
      <c r="IED48" s="489"/>
      <c r="IEE48" s="489"/>
      <c r="IEF48" s="489"/>
      <c r="IEG48" s="489"/>
      <c r="IEH48" s="489"/>
      <c r="IEI48" s="489"/>
      <c r="IEJ48" s="489"/>
      <c r="IEK48" s="489"/>
      <c r="IEL48" s="489"/>
      <c r="IEM48" s="489"/>
      <c r="IEN48" s="489"/>
      <c r="IEO48" s="489"/>
      <c r="IEP48" s="489"/>
      <c r="IEQ48" s="489"/>
      <c r="IER48" s="489"/>
      <c r="IES48" s="489"/>
      <c r="IET48" s="489"/>
      <c r="IEU48" s="489"/>
      <c r="IEV48" s="489"/>
      <c r="IEW48" s="489"/>
      <c r="IEX48" s="489"/>
      <c r="IEY48" s="489"/>
      <c r="IEZ48" s="489"/>
      <c r="IFA48" s="489"/>
      <c r="IFB48" s="489"/>
      <c r="IFC48" s="489"/>
      <c r="IFD48" s="489"/>
      <c r="IFE48" s="489"/>
      <c r="IFF48" s="489"/>
      <c r="IFG48" s="489"/>
      <c r="IFH48" s="489"/>
      <c r="IFI48" s="489"/>
      <c r="IFJ48" s="489"/>
      <c r="IFK48" s="489"/>
      <c r="IFL48" s="489"/>
      <c r="IFM48" s="489"/>
      <c r="IFN48" s="489"/>
      <c r="IFO48" s="489"/>
      <c r="IFP48" s="489"/>
      <c r="IFQ48" s="489"/>
      <c r="IFR48" s="489"/>
      <c r="IFS48" s="489"/>
      <c r="IFT48" s="489"/>
      <c r="IFU48" s="489"/>
      <c r="IFV48" s="489"/>
      <c r="IFW48" s="489"/>
      <c r="IFX48" s="489"/>
      <c r="IFY48" s="489"/>
      <c r="IFZ48" s="489"/>
      <c r="IGA48" s="489"/>
      <c r="IGB48" s="489"/>
      <c r="IGC48" s="489"/>
      <c r="IGD48" s="489"/>
      <c r="IGE48" s="489"/>
      <c r="IGF48" s="489"/>
      <c r="IGG48" s="489"/>
      <c r="IGH48" s="489"/>
      <c r="IGI48" s="489"/>
      <c r="IGJ48" s="489"/>
      <c r="IGK48" s="489"/>
      <c r="IGL48" s="489"/>
      <c r="IGM48" s="489"/>
      <c r="IGN48" s="489"/>
      <c r="IGO48" s="489"/>
      <c r="IGP48" s="489"/>
      <c r="IGQ48" s="489"/>
      <c r="IGR48" s="489"/>
      <c r="IGS48" s="489"/>
      <c r="IGT48" s="489"/>
      <c r="IGU48" s="489"/>
      <c r="IGV48" s="489"/>
      <c r="IGW48" s="489"/>
      <c r="IGX48" s="489"/>
      <c r="IGY48" s="489"/>
      <c r="IGZ48" s="489"/>
      <c r="IHA48" s="489"/>
      <c r="IHB48" s="489"/>
      <c r="IHC48" s="489"/>
      <c r="IHD48" s="489"/>
      <c r="IHE48" s="489"/>
      <c r="IHF48" s="489"/>
      <c r="IHG48" s="489"/>
      <c r="IHH48" s="489"/>
      <c r="IHI48" s="489"/>
      <c r="IHJ48" s="489"/>
      <c r="IHK48" s="489"/>
      <c r="IHL48" s="489"/>
      <c r="IHM48" s="489"/>
      <c r="IHN48" s="489"/>
      <c r="IHO48" s="489"/>
      <c r="IHP48" s="489"/>
      <c r="IHQ48" s="489"/>
      <c r="IHR48" s="489"/>
      <c r="IHS48" s="489"/>
      <c r="IHT48" s="489"/>
      <c r="IHU48" s="489"/>
      <c r="IHV48" s="489"/>
      <c r="IHW48" s="489"/>
      <c r="IHX48" s="489"/>
      <c r="IHY48" s="489"/>
      <c r="IHZ48" s="489"/>
      <c r="IIA48" s="489"/>
      <c r="IIB48" s="489"/>
      <c r="IIC48" s="489"/>
      <c r="IID48" s="489"/>
      <c r="IIE48" s="489"/>
      <c r="IIF48" s="489"/>
      <c r="IIG48" s="489"/>
      <c r="IIH48" s="489"/>
      <c r="III48" s="489"/>
      <c r="IIJ48" s="489"/>
      <c r="IIK48" s="489"/>
      <c r="IIL48" s="489"/>
      <c r="IIM48" s="489"/>
      <c r="IIN48" s="489"/>
      <c r="IIO48" s="489"/>
      <c r="IIP48" s="489"/>
      <c r="IIQ48" s="489"/>
      <c r="IIR48" s="489"/>
      <c r="IIS48" s="489"/>
      <c r="IIT48" s="489"/>
      <c r="IIU48" s="489"/>
      <c r="IIV48" s="489"/>
      <c r="IIW48" s="489"/>
      <c r="IIX48" s="489"/>
      <c r="IIY48" s="489"/>
      <c r="IIZ48" s="489"/>
      <c r="IJA48" s="489"/>
      <c r="IJB48" s="489"/>
      <c r="IJC48" s="489"/>
      <c r="IJD48" s="489"/>
      <c r="IJE48" s="489"/>
      <c r="IJF48" s="489"/>
      <c r="IJG48" s="489"/>
      <c r="IJH48" s="489"/>
      <c r="IJI48" s="489"/>
      <c r="IJJ48" s="489"/>
      <c r="IJK48" s="489"/>
      <c r="IJL48" s="489"/>
      <c r="IJM48" s="489"/>
      <c r="IJN48" s="489"/>
      <c r="IJO48" s="489"/>
      <c r="IJP48" s="489"/>
      <c r="IJQ48" s="489"/>
      <c r="IJR48" s="489"/>
      <c r="IJS48" s="489"/>
      <c r="IJT48" s="489"/>
      <c r="IJU48" s="489"/>
      <c r="IJV48" s="489"/>
      <c r="IJW48" s="489"/>
      <c r="IJX48" s="489"/>
      <c r="IJY48" s="489"/>
      <c r="IJZ48" s="489"/>
      <c r="IKA48" s="489"/>
      <c r="IKB48" s="489"/>
      <c r="IKC48" s="489"/>
      <c r="IKD48" s="489"/>
      <c r="IKE48" s="489"/>
      <c r="IKF48" s="489"/>
      <c r="IKG48" s="489"/>
      <c r="IKH48" s="489"/>
      <c r="IKI48" s="489"/>
      <c r="IKJ48" s="489"/>
      <c r="IKK48" s="489"/>
      <c r="IKL48" s="489"/>
      <c r="IKM48" s="489"/>
      <c r="IKN48" s="489"/>
      <c r="IKO48" s="489"/>
      <c r="IKP48" s="489"/>
      <c r="IKQ48" s="489"/>
      <c r="IKR48" s="489"/>
      <c r="IKS48" s="489"/>
      <c r="IKT48" s="489"/>
      <c r="IKU48" s="489"/>
      <c r="IKV48" s="489"/>
      <c r="IKW48" s="489"/>
      <c r="IKX48" s="489"/>
      <c r="IKY48" s="489"/>
      <c r="IKZ48" s="489"/>
      <c r="ILA48" s="489"/>
      <c r="ILB48" s="489"/>
      <c r="ILC48" s="489"/>
      <c r="ILD48" s="489"/>
      <c r="ILE48" s="489"/>
      <c r="ILF48" s="489"/>
      <c r="ILG48" s="489"/>
      <c r="ILH48" s="489"/>
      <c r="ILI48" s="489"/>
      <c r="ILJ48" s="489"/>
      <c r="ILK48" s="489"/>
      <c r="ILL48" s="489"/>
      <c r="ILM48" s="489"/>
      <c r="ILN48" s="489"/>
      <c r="ILO48" s="489"/>
      <c r="ILP48" s="489"/>
      <c r="ILQ48" s="489"/>
      <c r="ILR48" s="489"/>
      <c r="ILS48" s="489"/>
      <c r="ILT48" s="489"/>
      <c r="ILU48" s="489"/>
      <c r="ILV48" s="489"/>
      <c r="ILW48" s="489"/>
      <c r="ILX48" s="489"/>
      <c r="ILY48" s="489"/>
      <c r="ILZ48" s="489"/>
      <c r="IMA48" s="489"/>
      <c r="IMB48" s="489"/>
      <c r="IMC48" s="489"/>
      <c r="IMD48" s="489"/>
      <c r="IME48" s="489"/>
      <c r="IMF48" s="489"/>
      <c r="IMG48" s="489"/>
      <c r="IMH48" s="489"/>
      <c r="IMI48" s="489"/>
      <c r="IMJ48" s="489"/>
      <c r="IMK48" s="489"/>
      <c r="IML48" s="489"/>
      <c r="IMM48" s="489"/>
      <c r="IMN48" s="489"/>
      <c r="IMO48" s="489"/>
      <c r="IMP48" s="489"/>
      <c r="IMQ48" s="489"/>
      <c r="IMR48" s="489"/>
      <c r="IMS48" s="489"/>
      <c r="IMT48" s="489"/>
      <c r="IMU48" s="489"/>
      <c r="IMV48" s="489"/>
      <c r="IMW48" s="489"/>
      <c r="IMX48" s="489"/>
      <c r="IMY48" s="489"/>
      <c r="IMZ48" s="489"/>
      <c r="INA48" s="489"/>
      <c r="INB48" s="489"/>
      <c r="INC48" s="489"/>
      <c r="IND48" s="489"/>
      <c r="INE48" s="489"/>
      <c r="INF48" s="489"/>
      <c r="ING48" s="489"/>
      <c r="INH48" s="489"/>
      <c r="INI48" s="489"/>
      <c r="INJ48" s="489"/>
      <c r="INK48" s="489"/>
      <c r="INL48" s="489"/>
      <c r="INM48" s="489"/>
      <c r="INN48" s="489"/>
      <c r="INO48" s="489"/>
      <c r="INP48" s="489"/>
      <c r="INQ48" s="489"/>
      <c r="INR48" s="489"/>
      <c r="INS48" s="489"/>
      <c r="INT48" s="489"/>
      <c r="INU48" s="489"/>
      <c r="INV48" s="489"/>
      <c r="INW48" s="489"/>
      <c r="INX48" s="489"/>
      <c r="INY48" s="489"/>
      <c r="INZ48" s="489"/>
      <c r="IOA48" s="489"/>
      <c r="IOB48" s="489"/>
      <c r="IOC48" s="489"/>
      <c r="IOD48" s="489"/>
      <c r="IOE48" s="489"/>
      <c r="IOF48" s="489"/>
      <c r="IOG48" s="489"/>
      <c r="IOH48" s="489"/>
      <c r="IOI48" s="489"/>
      <c r="IOJ48" s="489"/>
      <c r="IOK48" s="489"/>
      <c r="IOL48" s="489"/>
      <c r="IOM48" s="489"/>
      <c r="ION48" s="489"/>
      <c r="IOO48" s="489"/>
      <c r="IOP48" s="489"/>
      <c r="IOQ48" s="489"/>
      <c r="IOR48" s="489"/>
      <c r="IOS48" s="489"/>
      <c r="IOT48" s="489"/>
      <c r="IOU48" s="489"/>
      <c r="IOV48" s="489"/>
      <c r="IOW48" s="489"/>
      <c r="IOX48" s="489"/>
      <c r="IOY48" s="489"/>
      <c r="IOZ48" s="489"/>
      <c r="IPA48" s="489"/>
      <c r="IPB48" s="489"/>
      <c r="IPC48" s="489"/>
      <c r="IPD48" s="489"/>
      <c r="IPE48" s="489"/>
      <c r="IPF48" s="489"/>
      <c r="IPG48" s="489"/>
      <c r="IPH48" s="489"/>
      <c r="IPI48" s="489"/>
      <c r="IPJ48" s="489"/>
      <c r="IPK48" s="489"/>
      <c r="IPL48" s="489"/>
      <c r="IPM48" s="489"/>
      <c r="IPN48" s="489"/>
      <c r="IPO48" s="489"/>
      <c r="IPP48" s="489"/>
      <c r="IPQ48" s="489"/>
      <c r="IPR48" s="489"/>
      <c r="IPS48" s="489"/>
      <c r="IPT48" s="489"/>
      <c r="IPU48" s="489"/>
      <c r="IPV48" s="489"/>
      <c r="IPW48" s="489"/>
      <c r="IPX48" s="489"/>
      <c r="IPY48" s="489"/>
      <c r="IPZ48" s="489"/>
      <c r="IQA48" s="489"/>
      <c r="IQB48" s="489"/>
      <c r="IQC48" s="489"/>
      <c r="IQD48" s="489"/>
      <c r="IQE48" s="489"/>
      <c r="IQF48" s="489"/>
      <c r="IQG48" s="489"/>
      <c r="IQH48" s="489"/>
      <c r="IQI48" s="489"/>
      <c r="IQJ48" s="489"/>
      <c r="IQK48" s="489"/>
      <c r="IQL48" s="489"/>
      <c r="IQM48" s="489"/>
      <c r="IQN48" s="489"/>
      <c r="IQO48" s="489"/>
      <c r="IQP48" s="489"/>
      <c r="IQQ48" s="489"/>
      <c r="IQR48" s="489"/>
      <c r="IQS48" s="489"/>
      <c r="IQT48" s="489"/>
      <c r="IQU48" s="489"/>
      <c r="IQV48" s="489"/>
      <c r="IQW48" s="489"/>
      <c r="IQX48" s="489"/>
      <c r="IQY48" s="489"/>
      <c r="IQZ48" s="489"/>
      <c r="IRA48" s="489"/>
      <c r="IRB48" s="489"/>
      <c r="IRC48" s="489"/>
      <c r="IRD48" s="489"/>
      <c r="IRE48" s="489"/>
      <c r="IRF48" s="489"/>
      <c r="IRG48" s="489"/>
      <c r="IRH48" s="489"/>
      <c r="IRI48" s="489"/>
      <c r="IRJ48" s="489"/>
      <c r="IRK48" s="489"/>
      <c r="IRL48" s="489"/>
      <c r="IRM48" s="489"/>
      <c r="IRN48" s="489"/>
      <c r="IRO48" s="489"/>
      <c r="IRP48" s="489"/>
      <c r="IRQ48" s="489"/>
      <c r="IRR48" s="489"/>
      <c r="IRS48" s="489"/>
      <c r="IRT48" s="489"/>
      <c r="IRU48" s="489"/>
      <c r="IRV48" s="489"/>
      <c r="IRW48" s="489"/>
      <c r="IRX48" s="489"/>
      <c r="IRY48" s="489"/>
      <c r="IRZ48" s="489"/>
      <c r="ISA48" s="489"/>
      <c r="ISB48" s="489"/>
      <c r="ISC48" s="489"/>
      <c r="ISD48" s="489"/>
      <c r="ISE48" s="489"/>
      <c r="ISF48" s="489"/>
      <c r="ISG48" s="489"/>
      <c r="ISH48" s="489"/>
      <c r="ISI48" s="489"/>
      <c r="ISJ48" s="489"/>
      <c r="ISK48" s="489"/>
      <c r="ISL48" s="489"/>
      <c r="ISM48" s="489"/>
      <c r="ISN48" s="489"/>
      <c r="ISO48" s="489"/>
      <c r="ISP48" s="489"/>
      <c r="ISQ48" s="489"/>
      <c r="ISR48" s="489"/>
      <c r="ISS48" s="489"/>
      <c r="IST48" s="489"/>
      <c r="ISU48" s="489"/>
      <c r="ISV48" s="489"/>
      <c r="ISW48" s="489"/>
      <c r="ISX48" s="489"/>
      <c r="ISY48" s="489"/>
      <c r="ISZ48" s="489"/>
      <c r="ITA48" s="489"/>
      <c r="ITB48" s="489"/>
      <c r="ITC48" s="489"/>
      <c r="ITD48" s="489"/>
      <c r="ITE48" s="489"/>
      <c r="ITF48" s="489"/>
      <c r="ITG48" s="489"/>
      <c r="ITH48" s="489"/>
      <c r="ITI48" s="489"/>
      <c r="ITJ48" s="489"/>
      <c r="ITK48" s="489"/>
      <c r="ITL48" s="489"/>
      <c r="ITM48" s="489"/>
      <c r="ITN48" s="489"/>
      <c r="ITO48" s="489"/>
      <c r="ITP48" s="489"/>
      <c r="ITQ48" s="489"/>
      <c r="ITR48" s="489"/>
      <c r="ITS48" s="489"/>
      <c r="ITT48" s="489"/>
      <c r="ITU48" s="489"/>
      <c r="ITV48" s="489"/>
      <c r="ITW48" s="489"/>
      <c r="ITX48" s="489"/>
      <c r="ITY48" s="489"/>
      <c r="ITZ48" s="489"/>
      <c r="IUA48" s="489"/>
      <c r="IUB48" s="489"/>
      <c r="IUC48" s="489"/>
      <c r="IUD48" s="489"/>
      <c r="IUE48" s="489"/>
      <c r="IUF48" s="489"/>
      <c r="IUG48" s="489"/>
      <c r="IUH48" s="489"/>
      <c r="IUI48" s="489"/>
      <c r="IUJ48" s="489"/>
      <c r="IUK48" s="489"/>
      <c r="IUL48" s="489"/>
      <c r="IUM48" s="489"/>
      <c r="IUN48" s="489"/>
      <c r="IUO48" s="489"/>
      <c r="IUP48" s="489"/>
      <c r="IUQ48" s="489"/>
      <c r="IUR48" s="489"/>
      <c r="IUS48" s="489"/>
      <c r="IUT48" s="489"/>
      <c r="IUU48" s="489"/>
      <c r="IUV48" s="489"/>
      <c r="IUW48" s="489"/>
      <c r="IUX48" s="489"/>
      <c r="IUY48" s="489"/>
      <c r="IUZ48" s="489"/>
      <c r="IVA48" s="489"/>
      <c r="IVB48" s="489"/>
      <c r="IVC48" s="489"/>
      <c r="IVD48" s="489"/>
      <c r="IVE48" s="489"/>
      <c r="IVF48" s="489"/>
      <c r="IVG48" s="489"/>
      <c r="IVH48" s="489"/>
      <c r="IVI48" s="489"/>
      <c r="IVJ48" s="489"/>
      <c r="IVK48" s="489"/>
      <c r="IVL48" s="489"/>
      <c r="IVM48" s="489"/>
      <c r="IVN48" s="489"/>
      <c r="IVO48" s="489"/>
      <c r="IVP48" s="489"/>
      <c r="IVQ48" s="489"/>
      <c r="IVR48" s="489"/>
      <c r="IVS48" s="489"/>
      <c r="IVT48" s="489"/>
      <c r="IVU48" s="489"/>
      <c r="IVV48" s="489"/>
      <c r="IVW48" s="489"/>
      <c r="IVX48" s="489"/>
      <c r="IVY48" s="489"/>
      <c r="IVZ48" s="489"/>
      <c r="IWA48" s="489"/>
      <c r="IWB48" s="489"/>
      <c r="IWC48" s="489"/>
      <c r="IWD48" s="489"/>
      <c r="IWE48" s="489"/>
      <c r="IWF48" s="489"/>
      <c r="IWG48" s="489"/>
      <c r="IWH48" s="489"/>
      <c r="IWI48" s="489"/>
      <c r="IWJ48" s="489"/>
      <c r="IWK48" s="489"/>
      <c r="IWL48" s="489"/>
      <c r="IWM48" s="489"/>
      <c r="IWN48" s="489"/>
      <c r="IWO48" s="489"/>
      <c r="IWP48" s="489"/>
      <c r="IWQ48" s="489"/>
      <c r="IWR48" s="489"/>
      <c r="IWS48" s="489"/>
      <c r="IWT48" s="489"/>
      <c r="IWU48" s="489"/>
      <c r="IWV48" s="489"/>
      <c r="IWW48" s="489"/>
      <c r="IWX48" s="489"/>
      <c r="IWY48" s="489"/>
      <c r="IWZ48" s="489"/>
      <c r="IXA48" s="489"/>
      <c r="IXB48" s="489"/>
      <c r="IXC48" s="489"/>
      <c r="IXD48" s="489"/>
      <c r="IXE48" s="489"/>
      <c r="IXF48" s="489"/>
      <c r="IXG48" s="489"/>
      <c r="IXH48" s="489"/>
      <c r="IXI48" s="489"/>
      <c r="IXJ48" s="489"/>
      <c r="IXK48" s="489"/>
      <c r="IXL48" s="489"/>
      <c r="IXM48" s="489"/>
      <c r="IXN48" s="489"/>
      <c r="IXO48" s="489"/>
      <c r="IXP48" s="489"/>
      <c r="IXQ48" s="489"/>
      <c r="IXR48" s="489"/>
      <c r="IXS48" s="489"/>
      <c r="IXT48" s="489"/>
      <c r="IXU48" s="489"/>
      <c r="IXV48" s="489"/>
      <c r="IXW48" s="489"/>
      <c r="IXX48" s="489"/>
      <c r="IXY48" s="489"/>
      <c r="IXZ48" s="489"/>
      <c r="IYA48" s="489"/>
      <c r="IYB48" s="489"/>
      <c r="IYC48" s="489"/>
      <c r="IYD48" s="489"/>
      <c r="IYE48" s="489"/>
      <c r="IYF48" s="489"/>
      <c r="IYG48" s="489"/>
      <c r="IYH48" s="489"/>
      <c r="IYI48" s="489"/>
      <c r="IYJ48" s="489"/>
      <c r="IYK48" s="489"/>
      <c r="IYL48" s="489"/>
      <c r="IYM48" s="489"/>
      <c r="IYN48" s="489"/>
      <c r="IYO48" s="489"/>
      <c r="IYP48" s="489"/>
      <c r="IYQ48" s="489"/>
      <c r="IYR48" s="489"/>
      <c r="IYS48" s="489"/>
      <c r="IYT48" s="489"/>
      <c r="IYU48" s="489"/>
      <c r="IYV48" s="489"/>
      <c r="IYW48" s="489"/>
      <c r="IYX48" s="489"/>
      <c r="IYY48" s="489"/>
      <c r="IYZ48" s="489"/>
      <c r="IZA48" s="489"/>
      <c r="IZB48" s="489"/>
      <c r="IZC48" s="489"/>
      <c r="IZD48" s="489"/>
      <c r="IZE48" s="489"/>
      <c r="IZF48" s="489"/>
      <c r="IZG48" s="489"/>
      <c r="IZH48" s="489"/>
      <c r="IZI48" s="489"/>
      <c r="IZJ48" s="489"/>
      <c r="IZK48" s="489"/>
      <c r="IZL48" s="489"/>
      <c r="IZM48" s="489"/>
      <c r="IZN48" s="489"/>
      <c r="IZO48" s="489"/>
      <c r="IZP48" s="489"/>
      <c r="IZQ48" s="489"/>
      <c r="IZR48" s="489"/>
      <c r="IZS48" s="489"/>
      <c r="IZT48" s="489"/>
      <c r="IZU48" s="489"/>
      <c r="IZV48" s="489"/>
      <c r="IZW48" s="489"/>
      <c r="IZX48" s="489"/>
      <c r="IZY48" s="489"/>
      <c r="IZZ48" s="489"/>
      <c r="JAA48" s="489"/>
      <c r="JAB48" s="489"/>
      <c r="JAC48" s="489"/>
      <c r="JAD48" s="489"/>
      <c r="JAE48" s="489"/>
      <c r="JAF48" s="489"/>
      <c r="JAG48" s="489"/>
      <c r="JAH48" s="489"/>
      <c r="JAI48" s="489"/>
      <c r="JAJ48" s="489"/>
      <c r="JAK48" s="489"/>
      <c r="JAL48" s="489"/>
      <c r="JAM48" s="489"/>
      <c r="JAN48" s="489"/>
      <c r="JAO48" s="489"/>
      <c r="JAP48" s="489"/>
      <c r="JAQ48" s="489"/>
      <c r="JAR48" s="489"/>
      <c r="JAS48" s="489"/>
      <c r="JAT48" s="489"/>
      <c r="JAU48" s="489"/>
      <c r="JAV48" s="489"/>
      <c r="JAW48" s="489"/>
      <c r="JAX48" s="489"/>
      <c r="JAY48" s="489"/>
      <c r="JAZ48" s="489"/>
      <c r="JBA48" s="489"/>
      <c r="JBB48" s="489"/>
      <c r="JBC48" s="489"/>
      <c r="JBD48" s="489"/>
      <c r="JBE48" s="489"/>
      <c r="JBF48" s="489"/>
      <c r="JBG48" s="489"/>
      <c r="JBH48" s="489"/>
      <c r="JBI48" s="489"/>
      <c r="JBJ48" s="489"/>
      <c r="JBK48" s="489"/>
      <c r="JBL48" s="489"/>
      <c r="JBM48" s="489"/>
      <c r="JBN48" s="489"/>
      <c r="JBO48" s="489"/>
      <c r="JBP48" s="489"/>
      <c r="JBQ48" s="489"/>
      <c r="JBR48" s="489"/>
      <c r="JBS48" s="489"/>
      <c r="JBT48" s="489"/>
      <c r="JBU48" s="489"/>
      <c r="JBV48" s="489"/>
      <c r="JBW48" s="489"/>
      <c r="JBX48" s="489"/>
      <c r="JBY48" s="489"/>
      <c r="JBZ48" s="489"/>
      <c r="JCA48" s="489"/>
      <c r="JCB48" s="489"/>
      <c r="JCC48" s="489"/>
      <c r="JCD48" s="489"/>
      <c r="JCE48" s="489"/>
      <c r="JCF48" s="489"/>
      <c r="JCG48" s="489"/>
      <c r="JCH48" s="489"/>
      <c r="JCI48" s="489"/>
      <c r="JCJ48" s="489"/>
      <c r="JCK48" s="489"/>
      <c r="JCL48" s="489"/>
      <c r="JCM48" s="489"/>
      <c r="JCN48" s="489"/>
      <c r="JCO48" s="489"/>
      <c r="JCP48" s="489"/>
      <c r="JCQ48" s="489"/>
      <c r="JCR48" s="489"/>
      <c r="JCS48" s="489"/>
      <c r="JCT48" s="489"/>
      <c r="JCU48" s="489"/>
      <c r="JCV48" s="489"/>
      <c r="JCW48" s="489"/>
      <c r="JCX48" s="489"/>
      <c r="JCY48" s="489"/>
      <c r="JCZ48" s="489"/>
      <c r="JDA48" s="489"/>
      <c r="JDB48" s="489"/>
      <c r="JDC48" s="489"/>
      <c r="JDD48" s="489"/>
      <c r="JDE48" s="489"/>
      <c r="JDF48" s="489"/>
      <c r="JDG48" s="489"/>
      <c r="JDH48" s="489"/>
      <c r="JDI48" s="489"/>
      <c r="JDJ48" s="489"/>
      <c r="JDK48" s="489"/>
      <c r="JDL48" s="489"/>
      <c r="JDM48" s="489"/>
      <c r="JDN48" s="489"/>
      <c r="JDO48" s="489"/>
      <c r="JDP48" s="489"/>
      <c r="JDQ48" s="489"/>
      <c r="JDR48" s="489"/>
      <c r="JDS48" s="489"/>
      <c r="JDT48" s="489"/>
      <c r="JDU48" s="489"/>
      <c r="JDV48" s="489"/>
      <c r="JDW48" s="489"/>
      <c r="JDX48" s="489"/>
      <c r="JDY48" s="489"/>
      <c r="JDZ48" s="489"/>
      <c r="JEA48" s="489"/>
      <c r="JEB48" s="489"/>
      <c r="JEC48" s="489"/>
      <c r="JED48" s="489"/>
      <c r="JEE48" s="489"/>
      <c r="JEF48" s="489"/>
      <c r="JEG48" s="489"/>
      <c r="JEH48" s="489"/>
      <c r="JEI48" s="489"/>
      <c r="JEJ48" s="489"/>
      <c r="JEK48" s="489"/>
      <c r="JEL48" s="489"/>
      <c r="JEM48" s="489"/>
      <c r="JEN48" s="489"/>
      <c r="JEO48" s="489"/>
      <c r="JEP48" s="489"/>
      <c r="JEQ48" s="489"/>
      <c r="JER48" s="489"/>
      <c r="JES48" s="489"/>
      <c r="JET48" s="489"/>
      <c r="JEU48" s="489"/>
      <c r="JEV48" s="489"/>
      <c r="JEW48" s="489"/>
      <c r="JEX48" s="489"/>
      <c r="JEY48" s="489"/>
      <c r="JEZ48" s="489"/>
      <c r="JFA48" s="489"/>
      <c r="JFB48" s="489"/>
      <c r="JFC48" s="489"/>
      <c r="JFD48" s="489"/>
      <c r="JFE48" s="489"/>
      <c r="JFF48" s="489"/>
      <c r="JFG48" s="489"/>
      <c r="JFH48" s="489"/>
      <c r="JFI48" s="489"/>
      <c r="JFJ48" s="489"/>
      <c r="JFK48" s="489"/>
      <c r="JFL48" s="489"/>
      <c r="JFM48" s="489"/>
      <c r="JFN48" s="489"/>
      <c r="JFO48" s="489"/>
      <c r="JFP48" s="489"/>
      <c r="JFQ48" s="489"/>
      <c r="JFR48" s="489"/>
      <c r="JFS48" s="489"/>
      <c r="JFT48" s="489"/>
      <c r="JFU48" s="489"/>
      <c r="JFV48" s="489"/>
      <c r="JFW48" s="489"/>
      <c r="JFX48" s="489"/>
      <c r="JFY48" s="489"/>
      <c r="JFZ48" s="489"/>
      <c r="JGA48" s="489"/>
      <c r="JGB48" s="489"/>
      <c r="JGC48" s="489"/>
      <c r="JGD48" s="489"/>
      <c r="JGE48" s="489"/>
      <c r="JGF48" s="489"/>
      <c r="JGG48" s="489"/>
      <c r="JGH48" s="489"/>
      <c r="JGI48" s="489"/>
      <c r="JGJ48" s="489"/>
      <c r="JGK48" s="489"/>
      <c r="JGL48" s="489"/>
      <c r="JGM48" s="489"/>
      <c r="JGN48" s="489"/>
      <c r="JGO48" s="489"/>
      <c r="JGP48" s="489"/>
      <c r="JGQ48" s="489"/>
      <c r="JGR48" s="489"/>
      <c r="JGS48" s="489"/>
      <c r="JGT48" s="489"/>
      <c r="JGU48" s="489"/>
      <c r="JGV48" s="489"/>
      <c r="JGW48" s="489"/>
      <c r="JGX48" s="489"/>
      <c r="JGY48" s="489"/>
      <c r="JGZ48" s="489"/>
      <c r="JHA48" s="489"/>
      <c r="JHB48" s="489"/>
      <c r="JHC48" s="489"/>
      <c r="JHD48" s="489"/>
      <c r="JHE48" s="489"/>
      <c r="JHF48" s="489"/>
      <c r="JHG48" s="489"/>
      <c r="JHH48" s="489"/>
      <c r="JHI48" s="489"/>
      <c r="JHJ48" s="489"/>
      <c r="JHK48" s="489"/>
      <c r="JHL48" s="489"/>
      <c r="JHM48" s="489"/>
      <c r="JHN48" s="489"/>
      <c r="JHO48" s="489"/>
      <c r="JHP48" s="489"/>
      <c r="JHQ48" s="489"/>
      <c r="JHR48" s="489"/>
      <c r="JHS48" s="489"/>
      <c r="JHT48" s="489"/>
      <c r="JHU48" s="489"/>
      <c r="JHV48" s="489"/>
      <c r="JHW48" s="489"/>
      <c r="JHX48" s="489"/>
      <c r="JHY48" s="489"/>
      <c r="JHZ48" s="489"/>
      <c r="JIA48" s="489"/>
      <c r="JIB48" s="489"/>
      <c r="JIC48" s="489"/>
      <c r="JID48" s="489"/>
      <c r="JIE48" s="489"/>
      <c r="JIF48" s="489"/>
      <c r="JIG48" s="489"/>
      <c r="JIH48" s="489"/>
      <c r="JII48" s="489"/>
      <c r="JIJ48" s="489"/>
      <c r="JIK48" s="489"/>
      <c r="JIL48" s="489"/>
      <c r="JIM48" s="489"/>
      <c r="JIN48" s="489"/>
      <c r="JIO48" s="489"/>
      <c r="JIP48" s="489"/>
      <c r="JIQ48" s="489"/>
      <c r="JIR48" s="489"/>
      <c r="JIS48" s="489"/>
      <c r="JIT48" s="489"/>
      <c r="JIU48" s="489"/>
      <c r="JIV48" s="489"/>
      <c r="JIW48" s="489"/>
      <c r="JIX48" s="489"/>
      <c r="JIY48" s="489"/>
      <c r="JIZ48" s="489"/>
      <c r="JJA48" s="489"/>
      <c r="JJB48" s="489"/>
      <c r="JJC48" s="489"/>
      <c r="JJD48" s="489"/>
      <c r="JJE48" s="489"/>
      <c r="JJF48" s="489"/>
      <c r="JJG48" s="489"/>
      <c r="JJH48" s="489"/>
      <c r="JJI48" s="489"/>
      <c r="JJJ48" s="489"/>
      <c r="JJK48" s="489"/>
      <c r="JJL48" s="489"/>
      <c r="JJM48" s="489"/>
      <c r="JJN48" s="489"/>
      <c r="JJO48" s="489"/>
      <c r="JJP48" s="489"/>
      <c r="JJQ48" s="489"/>
      <c r="JJR48" s="489"/>
      <c r="JJS48" s="489"/>
      <c r="JJT48" s="489"/>
      <c r="JJU48" s="489"/>
      <c r="JJV48" s="489"/>
      <c r="JJW48" s="489"/>
      <c r="JJX48" s="489"/>
      <c r="JJY48" s="489"/>
      <c r="JJZ48" s="489"/>
      <c r="JKA48" s="489"/>
      <c r="JKB48" s="489"/>
      <c r="JKC48" s="489"/>
      <c r="JKD48" s="489"/>
      <c r="JKE48" s="489"/>
      <c r="JKF48" s="489"/>
      <c r="JKG48" s="489"/>
      <c r="JKH48" s="489"/>
      <c r="JKI48" s="489"/>
      <c r="JKJ48" s="489"/>
      <c r="JKK48" s="489"/>
      <c r="JKL48" s="489"/>
      <c r="JKM48" s="489"/>
      <c r="JKN48" s="489"/>
      <c r="JKO48" s="489"/>
      <c r="JKP48" s="489"/>
      <c r="JKQ48" s="489"/>
      <c r="JKR48" s="489"/>
      <c r="JKS48" s="489"/>
      <c r="JKT48" s="489"/>
      <c r="JKU48" s="489"/>
      <c r="JKV48" s="489"/>
      <c r="JKW48" s="489"/>
      <c r="JKX48" s="489"/>
      <c r="JKY48" s="489"/>
      <c r="JKZ48" s="489"/>
      <c r="JLA48" s="489"/>
      <c r="JLB48" s="489"/>
      <c r="JLC48" s="489"/>
      <c r="JLD48" s="489"/>
      <c r="JLE48" s="489"/>
      <c r="JLF48" s="489"/>
      <c r="JLG48" s="489"/>
      <c r="JLH48" s="489"/>
      <c r="JLI48" s="489"/>
      <c r="JLJ48" s="489"/>
      <c r="JLK48" s="489"/>
      <c r="JLL48" s="489"/>
      <c r="JLM48" s="489"/>
      <c r="JLN48" s="489"/>
      <c r="JLO48" s="489"/>
      <c r="JLP48" s="489"/>
      <c r="JLQ48" s="489"/>
      <c r="JLR48" s="489"/>
      <c r="JLS48" s="489"/>
      <c r="JLT48" s="489"/>
      <c r="JLU48" s="489"/>
      <c r="JLV48" s="489"/>
      <c r="JLW48" s="489"/>
      <c r="JLX48" s="489"/>
      <c r="JLY48" s="489"/>
      <c r="JLZ48" s="489"/>
      <c r="JMA48" s="489"/>
      <c r="JMB48" s="489"/>
      <c r="JMC48" s="489"/>
      <c r="JMD48" s="489"/>
      <c r="JME48" s="489"/>
      <c r="JMF48" s="489"/>
      <c r="JMG48" s="489"/>
      <c r="JMH48" s="489"/>
      <c r="JMI48" s="489"/>
      <c r="JMJ48" s="489"/>
      <c r="JMK48" s="489"/>
      <c r="JML48" s="489"/>
      <c r="JMM48" s="489"/>
      <c r="JMN48" s="489"/>
      <c r="JMO48" s="489"/>
      <c r="JMP48" s="489"/>
      <c r="JMQ48" s="489"/>
      <c r="JMR48" s="489"/>
      <c r="JMS48" s="489"/>
      <c r="JMT48" s="489"/>
      <c r="JMU48" s="489"/>
      <c r="JMV48" s="489"/>
      <c r="JMW48" s="489"/>
      <c r="JMX48" s="489"/>
      <c r="JMY48" s="489"/>
      <c r="JMZ48" s="489"/>
      <c r="JNA48" s="489"/>
      <c r="JNB48" s="489"/>
      <c r="JNC48" s="489"/>
      <c r="JND48" s="489"/>
      <c r="JNE48" s="489"/>
      <c r="JNF48" s="489"/>
      <c r="JNG48" s="489"/>
      <c r="JNH48" s="489"/>
      <c r="JNI48" s="489"/>
      <c r="JNJ48" s="489"/>
      <c r="JNK48" s="489"/>
      <c r="JNL48" s="489"/>
      <c r="JNM48" s="489"/>
      <c r="JNN48" s="489"/>
      <c r="JNO48" s="489"/>
      <c r="JNP48" s="489"/>
      <c r="JNQ48" s="489"/>
      <c r="JNR48" s="489"/>
      <c r="JNS48" s="489"/>
      <c r="JNT48" s="489"/>
      <c r="JNU48" s="489"/>
      <c r="JNV48" s="489"/>
      <c r="JNW48" s="489"/>
      <c r="JNX48" s="489"/>
      <c r="JNY48" s="489"/>
      <c r="JNZ48" s="489"/>
      <c r="JOA48" s="489"/>
      <c r="JOB48" s="489"/>
      <c r="JOC48" s="489"/>
      <c r="JOD48" s="489"/>
      <c r="JOE48" s="489"/>
      <c r="JOF48" s="489"/>
      <c r="JOG48" s="489"/>
      <c r="JOH48" s="489"/>
      <c r="JOI48" s="489"/>
      <c r="JOJ48" s="489"/>
      <c r="JOK48" s="489"/>
      <c r="JOL48" s="489"/>
      <c r="JOM48" s="489"/>
      <c r="JON48" s="489"/>
      <c r="JOO48" s="489"/>
      <c r="JOP48" s="489"/>
      <c r="JOQ48" s="489"/>
      <c r="JOR48" s="489"/>
      <c r="JOS48" s="489"/>
      <c r="JOT48" s="489"/>
      <c r="JOU48" s="489"/>
      <c r="JOV48" s="489"/>
      <c r="JOW48" s="489"/>
      <c r="JOX48" s="489"/>
      <c r="JOY48" s="489"/>
      <c r="JOZ48" s="489"/>
      <c r="JPA48" s="489"/>
      <c r="JPB48" s="489"/>
      <c r="JPC48" s="489"/>
      <c r="JPD48" s="489"/>
      <c r="JPE48" s="489"/>
      <c r="JPF48" s="489"/>
      <c r="JPG48" s="489"/>
      <c r="JPH48" s="489"/>
      <c r="JPI48" s="489"/>
      <c r="JPJ48" s="489"/>
      <c r="JPK48" s="489"/>
      <c r="JPL48" s="489"/>
      <c r="JPM48" s="489"/>
      <c r="JPN48" s="489"/>
      <c r="JPO48" s="489"/>
      <c r="JPP48" s="489"/>
      <c r="JPQ48" s="489"/>
      <c r="JPR48" s="489"/>
      <c r="JPS48" s="489"/>
      <c r="JPT48" s="489"/>
      <c r="JPU48" s="489"/>
      <c r="JPV48" s="489"/>
      <c r="JPW48" s="489"/>
      <c r="JPX48" s="489"/>
      <c r="JPY48" s="489"/>
      <c r="JPZ48" s="489"/>
      <c r="JQA48" s="489"/>
      <c r="JQB48" s="489"/>
      <c r="JQC48" s="489"/>
      <c r="JQD48" s="489"/>
      <c r="JQE48" s="489"/>
      <c r="JQF48" s="489"/>
      <c r="JQG48" s="489"/>
      <c r="JQH48" s="489"/>
      <c r="JQI48" s="489"/>
      <c r="JQJ48" s="489"/>
      <c r="JQK48" s="489"/>
      <c r="JQL48" s="489"/>
      <c r="JQM48" s="489"/>
      <c r="JQN48" s="489"/>
      <c r="JQO48" s="489"/>
      <c r="JQP48" s="489"/>
      <c r="JQQ48" s="489"/>
      <c r="JQR48" s="489"/>
      <c r="JQS48" s="489"/>
      <c r="JQT48" s="489"/>
      <c r="JQU48" s="489"/>
      <c r="JQV48" s="489"/>
      <c r="JQW48" s="489"/>
      <c r="JQX48" s="489"/>
      <c r="JQY48" s="489"/>
      <c r="JQZ48" s="489"/>
      <c r="JRA48" s="489"/>
      <c r="JRB48" s="489"/>
      <c r="JRC48" s="489"/>
      <c r="JRD48" s="489"/>
      <c r="JRE48" s="489"/>
      <c r="JRF48" s="489"/>
      <c r="JRG48" s="489"/>
      <c r="JRH48" s="489"/>
      <c r="JRI48" s="489"/>
      <c r="JRJ48" s="489"/>
      <c r="JRK48" s="489"/>
      <c r="JRL48" s="489"/>
      <c r="JRM48" s="489"/>
      <c r="JRN48" s="489"/>
      <c r="JRO48" s="489"/>
      <c r="JRP48" s="489"/>
      <c r="JRQ48" s="489"/>
      <c r="JRR48" s="489"/>
      <c r="JRS48" s="489"/>
      <c r="JRT48" s="489"/>
      <c r="JRU48" s="489"/>
      <c r="JRV48" s="489"/>
      <c r="JRW48" s="489"/>
      <c r="JRX48" s="489"/>
      <c r="JRY48" s="489"/>
      <c r="JRZ48" s="489"/>
      <c r="JSA48" s="489"/>
      <c r="JSB48" s="489"/>
      <c r="JSC48" s="489"/>
      <c r="JSD48" s="489"/>
      <c r="JSE48" s="489"/>
      <c r="JSF48" s="489"/>
      <c r="JSG48" s="489"/>
      <c r="JSH48" s="489"/>
      <c r="JSI48" s="489"/>
      <c r="JSJ48" s="489"/>
      <c r="JSK48" s="489"/>
      <c r="JSL48" s="489"/>
      <c r="JSM48" s="489"/>
      <c r="JSN48" s="489"/>
      <c r="JSO48" s="489"/>
      <c r="JSP48" s="489"/>
      <c r="JSQ48" s="489"/>
      <c r="JSR48" s="489"/>
      <c r="JSS48" s="489"/>
      <c r="JST48" s="489"/>
      <c r="JSU48" s="489"/>
      <c r="JSV48" s="489"/>
      <c r="JSW48" s="489"/>
      <c r="JSX48" s="489"/>
      <c r="JSY48" s="489"/>
      <c r="JSZ48" s="489"/>
      <c r="JTA48" s="489"/>
      <c r="JTB48" s="489"/>
      <c r="JTC48" s="489"/>
      <c r="JTD48" s="489"/>
      <c r="JTE48" s="489"/>
      <c r="JTF48" s="489"/>
      <c r="JTG48" s="489"/>
      <c r="JTH48" s="489"/>
      <c r="JTI48" s="489"/>
      <c r="JTJ48" s="489"/>
      <c r="JTK48" s="489"/>
      <c r="JTL48" s="489"/>
      <c r="JTM48" s="489"/>
      <c r="JTN48" s="489"/>
      <c r="JTO48" s="489"/>
      <c r="JTP48" s="489"/>
      <c r="JTQ48" s="489"/>
      <c r="JTR48" s="489"/>
      <c r="JTS48" s="489"/>
      <c r="JTT48" s="489"/>
      <c r="JTU48" s="489"/>
      <c r="JTV48" s="489"/>
      <c r="JTW48" s="489"/>
      <c r="JTX48" s="489"/>
      <c r="JTY48" s="489"/>
      <c r="JTZ48" s="489"/>
      <c r="JUA48" s="489"/>
      <c r="JUB48" s="489"/>
      <c r="JUC48" s="489"/>
      <c r="JUD48" s="489"/>
      <c r="JUE48" s="489"/>
      <c r="JUF48" s="489"/>
      <c r="JUG48" s="489"/>
      <c r="JUH48" s="489"/>
      <c r="JUI48" s="489"/>
      <c r="JUJ48" s="489"/>
      <c r="JUK48" s="489"/>
      <c r="JUL48" s="489"/>
      <c r="JUM48" s="489"/>
      <c r="JUN48" s="489"/>
      <c r="JUO48" s="489"/>
      <c r="JUP48" s="489"/>
      <c r="JUQ48" s="489"/>
      <c r="JUR48" s="489"/>
      <c r="JUS48" s="489"/>
      <c r="JUT48" s="489"/>
      <c r="JUU48" s="489"/>
      <c r="JUV48" s="489"/>
      <c r="JUW48" s="489"/>
      <c r="JUX48" s="489"/>
      <c r="JUY48" s="489"/>
      <c r="JUZ48" s="489"/>
      <c r="JVA48" s="489"/>
      <c r="JVB48" s="489"/>
      <c r="JVC48" s="489"/>
      <c r="JVD48" s="489"/>
      <c r="JVE48" s="489"/>
      <c r="JVF48" s="489"/>
      <c r="JVG48" s="489"/>
      <c r="JVH48" s="489"/>
      <c r="JVI48" s="489"/>
      <c r="JVJ48" s="489"/>
      <c r="JVK48" s="489"/>
      <c r="JVL48" s="489"/>
      <c r="JVM48" s="489"/>
      <c r="JVN48" s="489"/>
      <c r="JVO48" s="489"/>
      <c r="JVP48" s="489"/>
      <c r="JVQ48" s="489"/>
      <c r="JVR48" s="489"/>
      <c r="JVS48" s="489"/>
      <c r="JVT48" s="489"/>
      <c r="JVU48" s="489"/>
      <c r="JVV48" s="489"/>
      <c r="JVW48" s="489"/>
      <c r="JVX48" s="489"/>
      <c r="JVY48" s="489"/>
      <c r="JVZ48" s="489"/>
      <c r="JWA48" s="489"/>
      <c r="JWB48" s="489"/>
      <c r="JWC48" s="489"/>
      <c r="JWD48" s="489"/>
      <c r="JWE48" s="489"/>
      <c r="JWF48" s="489"/>
      <c r="JWG48" s="489"/>
      <c r="JWH48" s="489"/>
      <c r="JWI48" s="489"/>
      <c r="JWJ48" s="489"/>
      <c r="JWK48" s="489"/>
      <c r="JWL48" s="489"/>
      <c r="JWM48" s="489"/>
      <c r="JWN48" s="489"/>
      <c r="JWO48" s="489"/>
      <c r="JWP48" s="489"/>
      <c r="JWQ48" s="489"/>
      <c r="JWR48" s="489"/>
      <c r="JWS48" s="489"/>
      <c r="JWT48" s="489"/>
      <c r="JWU48" s="489"/>
      <c r="JWV48" s="489"/>
      <c r="JWW48" s="489"/>
      <c r="JWX48" s="489"/>
      <c r="JWY48" s="489"/>
      <c r="JWZ48" s="489"/>
      <c r="JXA48" s="489"/>
      <c r="JXB48" s="489"/>
      <c r="JXC48" s="489"/>
      <c r="JXD48" s="489"/>
      <c r="JXE48" s="489"/>
      <c r="JXF48" s="489"/>
      <c r="JXG48" s="489"/>
      <c r="JXH48" s="489"/>
      <c r="JXI48" s="489"/>
      <c r="JXJ48" s="489"/>
      <c r="JXK48" s="489"/>
      <c r="JXL48" s="489"/>
      <c r="JXM48" s="489"/>
      <c r="JXN48" s="489"/>
      <c r="JXO48" s="489"/>
      <c r="JXP48" s="489"/>
      <c r="JXQ48" s="489"/>
      <c r="JXR48" s="489"/>
      <c r="JXS48" s="489"/>
      <c r="JXT48" s="489"/>
      <c r="JXU48" s="489"/>
      <c r="JXV48" s="489"/>
      <c r="JXW48" s="489"/>
      <c r="JXX48" s="489"/>
      <c r="JXY48" s="489"/>
      <c r="JXZ48" s="489"/>
      <c r="JYA48" s="489"/>
      <c r="JYB48" s="489"/>
      <c r="JYC48" s="489"/>
      <c r="JYD48" s="489"/>
      <c r="JYE48" s="489"/>
      <c r="JYF48" s="489"/>
      <c r="JYG48" s="489"/>
      <c r="JYH48" s="489"/>
      <c r="JYI48" s="489"/>
      <c r="JYJ48" s="489"/>
      <c r="JYK48" s="489"/>
      <c r="JYL48" s="489"/>
      <c r="JYM48" s="489"/>
      <c r="JYN48" s="489"/>
      <c r="JYO48" s="489"/>
      <c r="JYP48" s="489"/>
      <c r="JYQ48" s="489"/>
      <c r="JYR48" s="489"/>
      <c r="JYS48" s="489"/>
      <c r="JYT48" s="489"/>
      <c r="JYU48" s="489"/>
      <c r="JYV48" s="489"/>
      <c r="JYW48" s="489"/>
      <c r="JYX48" s="489"/>
      <c r="JYY48" s="489"/>
      <c r="JYZ48" s="489"/>
      <c r="JZA48" s="489"/>
      <c r="JZB48" s="489"/>
      <c r="JZC48" s="489"/>
      <c r="JZD48" s="489"/>
      <c r="JZE48" s="489"/>
      <c r="JZF48" s="489"/>
      <c r="JZG48" s="489"/>
      <c r="JZH48" s="489"/>
      <c r="JZI48" s="489"/>
      <c r="JZJ48" s="489"/>
      <c r="JZK48" s="489"/>
      <c r="JZL48" s="489"/>
      <c r="JZM48" s="489"/>
      <c r="JZN48" s="489"/>
      <c r="JZO48" s="489"/>
      <c r="JZP48" s="489"/>
      <c r="JZQ48" s="489"/>
      <c r="JZR48" s="489"/>
      <c r="JZS48" s="489"/>
      <c r="JZT48" s="489"/>
      <c r="JZU48" s="489"/>
      <c r="JZV48" s="489"/>
      <c r="JZW48" s="489"/>
      <c r="JZX48" s="489"/>
      <c r="JZY48" s="489"/>
      <c r="JZZ48" s="489"/>
      <c r="KAA48" s="489"/>
      <c r="KAB48" s="489"/>
      <c r="KAC48" s="489"/>
      <c r="KAD48" s="489"/>
      <c r="KAE48" s="489"/>
      <c r="KAF48" s="489"/>
      <c r="KAG48" s="489"/>
      <c r="KAH48" s="489"/>
      <c r="KAI48" s="489"/>
      <c r="KAJ48" s="489"/>
      <c r="KAK48" s="489"/>
      <c r="KAL48" s="489"/>
      <c r="KAM48" s="489"/>
      <c r="KAN48" s="489"/>
      <c r="KAO48" s="489"/>
      <c r="KAP48" s="489"/>
      <c r="KAQ48" s="489"/>
      <c r="KAR48" s="489"/>
      <c r="KAS48" s="489"/>
      <c r="KAT48" s="489"/>
      <c r="KAU48" s="489"/>
      <c r="KAV48" s="489"/>
      <c r="KAW48" s="489"/>
      <c r="KAX48" s="489"/>
      <c r="KAY48" s="489"/>
      <c r="KAZ48" s="489"/>
      <c r="KBA48" s="489"/>
      <c r="KBB48" s="489"/>
      <c r="KBC48" s="489"/>
      <c r="KBD48" s="489"/>
      <c r="KBE48" s="489"/>
      <c r="KBF48" s="489"/>
      <c r="KBG48" s="489"/>
      <c r="KBH48" s="489"/>
      <c r="KBI48" s="489"/>
      <c r="KBJ48" s="489"/>
      <c r="KBK48" s="489"/>
      <c r="KBL48" s="489"/>
      <c r="KBM48" s="489"/>
      <c r="KBN48" s="489"/>
      <c r="KBO48" s="489"/>
      <c r="KBP48" s="489"/>
      <c r="KBQ48" s="489"/>
      <c r="KBR48" s="489"/>
      <c r="KBS48" s="489"/>
      <c r="KBT48" s="489"/>
      <c r="KBU48" s="489"/>
      <c r="KBV48" s="489"/>
      <c r="KBW48" s="489"/>
      <c r="KBX48" s="489"/>
      <c r="KBY48" s="489"/>
      <c r="KBZ48" s="489"/>
      <c r="KCA48" s="489"/>
      <c r="KCB48" s="489"/>
      <c r="KCC48" s="489"/>
      <c r="KCD48" s="489"/>
      <c r="KCE48" s="489"/>
      <c r="KCF48" s="489"/>
      <c r="KCG48" s="489"/>
      <c r="KCH48" s="489"/>
      <c r="KCI48" s="489"/>
      <c r="KCJ48" s="489"/>
      <c r="KCK48" s="489"/>
      <c r="KCL48" s="489"/>
      <c r="KCM48" s="489"/>
      <c r="KCN48" s="489"/>
      <c r="KCO48" s="489"/>
      <c r="KCP48" s="489"/>
      <c r="KCQ48" s="489"/>
      <c r="KCR48" s="489"/>
      <c r="KCS48" s="489"/>
      <c r="KCT48" s="489"/>
      <c r="KCU48" s="489"/>
      <c r="KCV48" s="489"/>
      <c r="KCW48" s="489"/>
      <c r="KCX48" s="489"/>
      <c r="KCY48" s="489"/>
      <c r="KCZ48" s="489"/>
      <c r="KDA48" s="489"/>
      <c r="KDB48" s="489"/>
      <c r="KDC48" s="489"/>
      <c r="KDD48" s="489"/>
      <c r="KDE48" s="489"/>
      <c r="KDF48" s="489"/>
      <c r="KDG48" s="489"/>
      <c r="KDH48" s="489"/>
      <c r="KDI48" s="489"/>
      <c r="KDJ48" s="489"/>
      <c r="KDK48" s="489"/>
      <c r="KDL48" s="489"/>
      <c r="KDM48" s="489"/>
      <c r="KDN48" s="489"/>
      <c r="KDO48" s="489"/>
      <c r="KDP48" s="489"/>
      <c r="KDQ48" s="489"/>
      <c r="KDR48" s="489"/>
      <c r="KDS48" s="489"/>
      <c r="KDT48" s="489"/>
      <c r="KDU48" s="489"/>
      <c r="KDV48" s="489"/>
      <c r="KDW48" s="489"/>
      <c r="KDX48" s="489"/>
      <c r="KDY48" s="489"/>
      <c r="KDZ48" s="489"/>
      <c r="KEA48" s="489"/>
      <c r="KEB48" s="489"/>
      <c r="KEC48" s="489"/>
      <c r="KED48" s="489"/>
      <c r="KEE48" s="489"/>
      <c r="KEF48" s="489"/>
      <c r="KEG48" s="489"/>
      <c r="KEH48" s="489"/>
      <c r="KEI48" s="489"/>
      <c r="KEJ48" s="489"/>
      <c r="KEK48" s="489"/>
      <c r="KEL48" s="489"/>
      <c r="KEM48" s="489"/>
      <c r="KEN48" s="489"/>
      <c r="KEO48" s="489"/>
      <c r="KEP48" s="489"/>
      <c r="KEQ48" s="489"/>
      <c r="KER48" s="489"/>
      <c r="KES48" s="489"/>
      <c r="KET48" s="489"/>
      <c r="KEU48" s="489"/>
      <c r="KEV48" s="489"/>
      <c r="KEW48" s="489"/>
      <c r="KEX48" s="489"/>
      <c r="KEY48" s="489"/>
      <c r="KEZ48" s="489"/>
      <c r="KFA48" s="489"/>
      <c r="KFB48" s="489"/>
      <c r="KFC48" s="489"/>
      <c r="KFD48" s="489"/>
      <c r="KFE48" s="489"/>
      <c r="KFF48" s="489"/>
      <c r="KFG48" s="489"/>
      <c r="KFH48" s="489"/>
      <c r="KFI48" s="489"/>
      <c r="KFJ48" s="489"/>
      <c r="KFK48" s="489"/>
      <c r="KFL48" s="489"/>
      <c r="KFM48" s="489"/>
      <c r="KFN48" s="489"/>
      <c r="KFO48" s="489"/>
      <c r="KFP48" s="489"/>
      <c r="KFQ48" s="489"/>
      <c r="KFR48" s="489"/>
      <c r="KFS48" s="489"/>
      <c r="KFT48" s="489"/>
      <c r="KFU48" s="489"/>
      <c r="KFV48" s="489"/>
      <c r="KFW48" s="489"/>
      <c r="KFX48" s="489"/>
      <c r="KFY48" s="489"/>
      <c r="KFZ48" s="489"/>
      <c r="KGA48" s="489"/>
      <c r="KGB48" s="489"/>
      <c r="KGC48" s="489"/>
      <c r="KGD48" s="489"/>
      <c r="KGE48" s="489"/>
      <c r="KGF48" s="489"/>
      <c r="KGG48" s="489"/>
      <c r="KGH48" s="489"/>
      <c r="KGI48" s="489"/>
      <c r="KGJ48" s="489"/>
      <c r="KGK48" s="489"/>
      <c r="KGL48" s="489"/>
      <c r="KGM48" s="489"/>
      <c r="KGN48" s="489"/>
      <c r="KGO48" s="489"/>
      <c r="KGP48" s="489"/>
      <c r="KGQ48" s="489"/>
      <c r="KGR48" s="489"/>
      <c r="KGS48" s="489"/>
      <c r="KGT48" s="489"/>
      <c r="KGU48" s="489"/>
      <c r="KGV48" s="489"/>
      <c r="KGW48" s="489"/>
      <c r="KGX48" s="489"/>
      <c r="KGY48" s="489"/>
      <c r="KGZ48" s="489"/>
      <c r="KHA48" s="489"/>
      <c r="KHB48" s="489"/>
      <c r="KHC48" s="489"/>
      <c r="KHD48" s="489"/>
      <c r="KHE48" s="489"/>
      <c r="KHF48" s="489"/>
      <c r="KHG48" s="489"/>
      <c r="KHH48" s="489"/>
      <c r="KHI48" s="489"/>
      <c r="KHJ48" s="489"/>
      <c r="KHK48" s="489"/>
      <c r="KHL48" s="489"/>
      <c r="KHM48" s="489"/>
      <c r="KHN48" s="489"/>
      <c r="KHO48" s="489"/>
      <c r="KHP48" s="489"/>
      <c r="KHQ48" s="489"/>
      <c r="KHR48" s="489"/>
      <c r="KHS48" s="489"/>
      <c r="KHT48" s="489"/>
      <c r="KHU48" s="489"/>
      <c r="KHV48" s="489"/>
      <c r="KHW48" s="489"/>
      <c r="KHX48" s="489"/>
      <c r="KHY48" s="489"/>
      <c r="KHZ48" s="489"/>
      <c r="KIA48" s="489"/>
      <c r="KIB48" s="489"/>
      <c r="KIC48" s="489"/>
      <c r="KID48" s="489"/>
      <c r="KIE48" s="489"/>
      <c r="KIF48" s="489"/>
      <c r="KIG48" s="489"/>
      <c r="KIH48" s="489"/>
      <c r="KII48" s="489"/>
      <c r="KIJ48" s="489"/>
      <c r="KIK48" s="489"/>
      <c r="KIL48" s="489"/>
      <c r="KIM48" s="489"/>
      <c r="KIN48" s="489"/>
      <c r="KIO48" s="489"/>
      <c r="KIP48" s="489"/>
      <c r="KIQ48" s="489"/>
      <c r="KIR48" s="489"/>
      <c r="KIS48" s="489"/>
      <c r="KIT48" s="489"/>
      <c r="KIU48" s="489"/>
      <c r="KIV48" s="489"/>
      <c r="KIW48" s="489"/>
      <c r="KIX48" s="489"/>
      <c r="KIY48" s="489"/>
      <c r="KIZ48" s="489"/>
      <c r="KJA48" s="489"/>
      <c r="KJB48" s="489"/>
      <c r="KJC48" s="489"/>
      <c r="KJD48" s="489"/>
      <c r="KJE48" s="489"/>
      <c r="KJF48" s="489"/>
      <c r="KJG48" s="489"/>
      <c r="KJH48" s="489"/>
      <c r="KJI48" s="489"/>
      <c r="KJJ48" s="489"/>
      <c r="KJK48" s="489"/>
      <c r="KJL48" s="489"/>
      <c r="KJM48" s="489"/>
      <c r="KJN48" s="489"/>
      <c r="KJO48" s="489"/>
      <c r="KJP48" s="489"/>
      <c r="KJQ48" s="489"/>
      <c r="KJR48" s="489"/>
      <c r="KJS48" s="489"/>
      <c r="KJT48" s="489"/>
      <c r="KJU48" s="489"/>
      <c r="KJV48" s="489"/>
      <c r="KJW48" s="489"/>
      <c r="KJX48" s="489"/>
      <c r="KJY48" s="489"/>
      <c r="KJZ48" s="489"/>
      <c r="KKA48" s="489"/>
      <c r="KKB48" s="489"/>
      <c r="KKC48" s="489"/>
      <c r="KKD48" s="489"/>
      <c r="KKE48" s="489"/>
      <c r="KKF48" s="489"/>
      <c r="KKG48" s="489"/>
      <c r="KKH48" s="489"/>
      <c r="KKI48" s="489"/>
      <c r="KKJ48" s="489"/>
      <c r="KKK48" s="489"/>
      <c r="KKL48" s="489"/>
      <c r="KKM48" s="489"/>
      <c r="KKN48" s="489"/>
      <c r="KKO48" s="489"/>
      <c r="KKP48" s="489"/>
      <c r="KKQ48" s="489"/>
      <c r="KKR48" s="489"/>
      <c r="KKS48" s="489"/>
      <c r="KKT48" s="489"/>
      <c r="KKU48" s="489"/>
      <c r="KKV48" s="489"/>
      <c r="KKW48" s="489"/>
      <c r="KKX48" s="489"/>
      <c r="KKY48" s="489"/>
      <c r="KKZ48" s="489"/>
      <c r="KLA48" s="489"/>
      <c r="KLB48" s="489"/>
      <c r="KLC48" s="489"/>
      <c r="KLD48" s="489"/>
      <c r="KLE48" s="489"/>
      <c r="KLF48" s="489"/>
      <c r="KLG48" s="489"/>
      <c r="KLH48" s="489"/>
      <c r="KLI48" s="489"/>
      <c r="KLJ48" s="489"/>
      <c r="KLK48" s="489"/>
      <c r="KLL48" s="489"/>
      <c r="KLM48" s="489"/>
      <c r="KLN48" s="489"/>
      <c r="KLO48" s="489"/>
      <c r="KLP48" s="489"/>
      <c r="KLQ48" s="489"/>
      <c r="KLR48" s="489"/>
      <c r="KLS48" s="489"/>
      <c r="KLT48" s="489"/>
      <c r="KLU48" s="489"/>
      <c r="KLV48" s="489"/>
      <c r="KLW48" s="489"/>
      <c r="KLX48" s="489"/>
      <c r="KLY48" s="489"/>
      <c r="KLZ48" s="489"/>
      <c r="KMA48" s="489"/>
      <c r="KMB48" s="489"/>
      <c r="KMC48" s="489"/>
      <c r="KMD48" s="489"/>
      <c r="KME48" s="489"/>
      <c r="KMF48" s="489"/>
      <c r="KMG48" s="489"/>
      <c r="KMH48" s="489"/>
      <c r="KMI48" s="489"/>
      <c r="KMJ48" s="489"/>
      <c r="KMK48" s="489"/>
      <c r="KML48" s="489"/>
      <c r="KMM48" s="489"/>
      <c r="KMN48" s="489"/>
      <c r="KMO48" s="489"/>
      <c r="KMP48" s="489"/>
      <c r="KMQ48" s="489"/>
      <c r="KMR48" s="489"/>
      <c r="KMS48" s="489"/>
      <c r="KMT48" s="489"/>
      <c r="KMU48" s="489"/>
      <c r="KMV48" s="489"/>
      <c r="KMW48" s="489"/>
      <c r="KMX48" s="489"/>
      <c r="KMY48" s="489"/>
      <c r="KMZ48" s="489"/>
      <c r="KNA48" s="489"/>
      <c r="KNB48" s="489"/>
      <c r="KNC48" s="489"/>
      <c r="KND48" s="489"/>
      <c r="KNE48" s="489"/>
      <c r="KNF48" s="489"/>
      <c r="KNG48" s="489"/>
      <c r="KNH48" s="489"/>
      <c r="KNI48" s="489"/>
      <c r="KNJ48" s="489"/>
      <c r="KNK48" s="489"/>
      <c r="KNL48" s="489"/>
      <c r="KNM48" s="489"/>
      <c r="KNN48" s="489"/>
      <c r="KNO48" s="489"/>
      <c r="KNP48" s="489"/>
      <c r="KNQ48" s="489"/>
      <c r="KNR48" s="489"/>
      <c r="KNS48" s="489"/>
      <c r="KNT48" s="489"/>
      <c r="KNU48" s="489"/>
      <c r="KNV48" s="489"/>
      <c r="KNW48" s="489"/>
      <c r="KNX48" s="489"/>
      <c r="KNY48" s="489"/>
      <c r="KNZ48" s="489"/>
      <c r="KOA48" s="489"/>
      <c r="KOB48" s="489"/>
      <c r="KOC48" s="489"/>
      <c r="KOD48" s="489"/>
      <c r="KOE48" s="489"/>
      <c r="KOF48" s="489"/>
      <c r="KOG48" s="489"/>
      <c r="KOH48" s="489"/>
      <c r="KOI48" s="489"/>
      <c r="KOJ48" s="489"/>
      <c r="KOK48" s="489"/>
      <c r="KOL48" s="489"/>
      <c r="KOM48" s="489"/>
      <c r="KON48" s="489"/>
      <c r="KOO48" s="489"/>
      <c r="KOP48" s="489"/>
      <c r="KOQ48" s="489"/>
      <c r="KOR48" s="489"/>
      <c r="KOS48" s="489"/>
      <c r="KOT48" s="489"/>
      <c r="KOU48" s="489"/>
      <c r="KOV48" s="489"/>
      <c r="KOW48" s="489"/>
      <c r="KOX48" s="489"/>
      <c r="KOY48" s="489"/>
      <c r="KOZ48" s="489"/>
      <c r="KPA48" s="489"/>
      <c r="KPB48" s="489"/>
      <c r="KPC48" s="489"/>
      <c r="KPD48" s="489"/>
      <c r="KPE48" s="489"/>
      <c r="KPF48" s="489"/>
      <c r="KPG48" s="489"/>
      <c r="KPH48" s="489"/>
      <c r="KPI48" s="489"/>
      <c r="KPJ48" s="489"/>
      <c r="KPK48" s="489"/>
      <c r="KPL48" s="489"/>
      <c r="KPM48" s="489"/>
      <c r="KPN48" s="489"/>
      <c r="KPO48" s="489"/>
      <c r="KPP48" s="489"/>
      <c r="KPQ48" s="489"/>
      <c r="KPR48" s="489"/>
      <c r="KPS48" s="489"/>
      <c r="KPT48" s="489"/>
      <c r="KPU48" s="489"/>
      <c r="KPV48" s="489"/>
      <c r="KPW48" s="489"/>
      <c r="KPX48" s="489"/>
      <c r="KPY48" s="489"/>
      <c r="KPZ48" s="489"/>
      <c r="KQA48" s="489"/>
      <c r="KQB48" s="489"/>
      <c r="KQC48" s="489"/>
      <c r="KQD48" s="489"/>
      <c r="KQE48" s="489"/>
      <c r="KQF48" s="489"/>
      <c r="KQG48" s="489"/>
      <c r="KQH48" s="489"/>
      <c r="KQI48" s="489"/>
      <c r="KQJ48" s="489"/>
      <c r="KQK48" s="489"/>
      <c r="KQL48" s="489"/>
      <c r="KQM48" s="489"/>
      <c r="KQN48" s="489"/>
      <c r="KQO48" s="489"/>
      <c r="KQP48" s="489"/>
      <c r="KQQ48" s="489"/>
      <c r="KQR48" s="489"/>
      <c r="KQS48" s="489"/>
      <c r="KQT48" s="489"/>
      <c r="KQU48" s="489"/>
      <c r="KQV48" s="489"/>
      <c r="KQW48" s="489"/>
      <c r="KQX48" s="489"/>
      <c r="KQY48" s="489"/>
      <c r="KQZ48" s="489"/>
      <c r="KRA48" s="489"/>
      <c r="KRB48" s="489"/>
      <c r="KRC48" s="489"/>
      <c r="KRD48" s="489"/>
      <c r="KRE48" s="489"/>
      <c r="KRF48" s="489"/>
      <c r="KRG48" s="489"/>
      <c r="KRH48" s="489"/>
      <c r="KRI48" s="489"/>
      <c r="KRJ48" s="489"/>
      <c r="KRK48" s="489"/>
      <c r="KRL48" s="489"/>
      <c r="KRM48" s="489"/>
      <c r="KRN48" s="489"/>
      <c r="KRO48" s="489"/>
      <c r="KRP48" s="489"/>
      <c r="KRQ48" s="489"/>
      <c r="KRR48" s="489"/>
      <c r="KRS48" s="489"/>
      <c r="KRT48" s="489"/>
      <c r="KRU48" s="489"/>
      <c r="KRV48" s="489"/>
      <c r="KRW48" s="489"/>
      <c r="KRX48" s="489"/>
      <c r="KRY48" s="489"/>
      <c r="KRZ48" s="489"/>
      <c r="KSA48" s="489"/>
      <c r="KSB48" s="489"/>
      <c r="KSC48" s="489"/>
      <c r="KSD48" s="489"/>
      <c r="KSE48" s="489"/>
      <c r="KSF48" s="489"/>
      <c r="KSG48" s="489"/>
      <c r="KSH48" s="489"/>
      <c r="KSI48" s="489"/>
      <c r="KSJ48" s="489"/>
      <c r="KSK48" s="489"/>
      <c r="KSL48" s="489"/>
      <c r="KSM48" s="489"/>
      <c r="KSN48" s="489"/>
      <c r="KSO48" s="489"/>
      <c r="KSP48" s="489"/>
      <c r="KSQ48" s="489"/>
      <c r="KSR48" s="489"/>
      <c r="KSS48" s="489"/>
      <c r="KST48" s="489"/>
      <c r="KSU48" s="489"/>
      <c r="KSV48" s="489"/>
      <c r="KSW48" s="489"/>
      <c r="KSX48" s="489"/>
      <c r="KSY48" s="489"/>
      <c r="KSZ48" s="489"/>
      <c r="KTA48" s="489"/>
      <c r="KTB48" s="489"/>
      <c r="KTC48" s="489"/>
      <c r="KTD48" s="489"/>
      <c r="KTE48" s="489"/>
      <c r="KTF48" s="489"/>
      <c r="KTG48" s="489"/>
      <c r="KTH48" s="489"/>
      <c r="KTI48" s="489"/>
      <c r="KTJ48" s="489"/>
      <c r="KTK48" s="489"/>
      <c r="KTL48" s="489"/>
      <c r="KTM48" s="489"/>
      <c r="KTN48" s="489"/>
      <c r="KTO48" s="489"/>
      <c r="KTP48" s="489"/>
      <c r="KTQ48" s="489"/>
      <c r="KTR48" s="489"/>
      <c r="KTS48" s="489"/>
      <c r="KTT48" s="489"/>
      <c r="KTU48" s="489"/>
      <c r="KTV48" s="489"/>
      <c r="KTW48" s="489"/>
      <c r="KTX48" s="489"/>
      <c r="KTY48" s="489"/>
      <c r="KTZ48" s="489"/>
      <c r="KUA48" s="489"/>
      <c r="KUB48" s="489"/>
      <c r="KUC48" s="489"/>
      <c r="KUD48" s="489"/>
      <c r="KUE48" s="489"/>
      <c r="KUF48" s="489"/>
      <c r="KUG48" s="489"/>
      <c r="KUH48" s="489"/>
      <c r="KUI48" s="489"/>
      <c r="KUJ48" s="489"/>
      <c r="KUK48" s="489"/>
      <c r="KUL48" s="489"/>
      <c r="KUM48" s="489"/>
      <c r="KUN48" s="489"/>
      <c r="KUO48" s="489"/>
      <c r="KUP48" s="489"/>
      <c r="KUQ48" s="489"/>
      <c r="KUR48" s="489"/>
      <c r="KUS48" s="489"/>
      <c r="KUT48" s="489"/>
      <c r="KUU48" s="489"/>
      <c r="KUV48" s="489"/>
      <c r="KUW48" s="489"/>
      <c r="KUX48" s="489"/>
      <c r="KUY48" s="489"/>
      <c r="KUZ48" s="489"/>
      <c r="KVA48" s="489"/>
      <c r="KVB48" s="489"/>
      <c r="KVC48" s="489"/>
      <c r="KVD48" s="489"/>
      <c r="KVE48" s="489"/>
      <c r="KVF48" s="489"/>
      <c r="KVG48" s="489"/>
      <c r="KVH48" s="489"/>
      <c r="KVI48" s="489"/>
      <c r="KVJ48" s="489"/>
      <c r="KVK48" s="489"/>
      <c r="KVL48" s="489"/>
      <c r="KVM48" s="489"/>
      <c r="KVN48" s="489"/>
      <c r="KVO48" s="489"/>
      <c r="KVP48" s="489"/>
      <c r="KVQ48" s="489"/>
      <c r="KVR48" s="489"/>
      <c r="KVS48" s="489"/>
      <c r="KVT48" s="489"/>
      <c r="KVU48" s="489"/>
      <c r="KVV48" s="489"/>
      <c r="KVW48" s="489"/>
      <c r="KVX48" s="489"/>
      <c r="KVY48" s="489"/>
      <c r="KVZ48" s="489"/>
      <c r="KWA48" s="489"/>
      <c r="KWB48" s="489"/>
      <c r="KWC48" s="489"/>
      <c r="KWD48" s="489"/>
      <c r="KWE48" s="489"/>
      <c r="KWF48" s="489"/>
      <c r="KWG48" s="489"/>
      <c r="KWH48" s="489"/>
      <c r="KWI48" s="489"/>
      <c r="KWJ48" s="489"/>
      <c r="KWK48" s="489"/>
      <c r="KWL48" s="489"/>
      <c r="KWM48" s="489"/>
      <c r="KWN48" s="489"/>
      <c r="KWO48" s="489"/>
      <c r="KWP48" s="489"/>
      <c r="KWQ48" s="489"/>
      <c r="KWR48" s="489"/>
      <c r="KWS48" s="489"/>
      <c r="KWT48" s="489"/>
      <c r="KWU48" s="489"/>
      <c r="KWV48" s="489"/>
      <c r="KWW48" s="489"/>
      <c r="KWX48" s="489"/>
      <c r="KWY48" s="489"/>
      <c r="KWZ48" s="489"/>
      <c r="KXA48" s="489"/>
      <c r="KXB48" s="489"/>
      <c r="KXC48" s="489"/>
      <c r="KXD48" s="489"/>
      <c r="KXE48" s="489"/>
      <c r="KXF48" s="489"/>
      <c r="KXG48" s="489"/>
      <c r="KXH48" s="489"/>
      <c r="KXI48" s="489"/>
      <c r="KXJ48" s="489"/>
      <c r="KXK48" s="489"/>
      <c r="KXL48" s="489"/>
      <c r="KXM48" s="489"/>
      <c r="KXN48" s="489"/>
      <c r="KXO48" s="489"/>
      <c r="KXP48" s="489"/>
      <c r="KXQ48" s="489"/>
      <c r="KXR48" s="489"/>
      <c r="KXS48" s="489"/>
      <c r="KXT48" s="489"/>
      <c r="KXU48" s="489"/>
      <c r="KXV48" s="489"/>
      <c r="KXW48" s="489"/>
      <c r="KXX48" s="489"/>
      <c r="KXY48" s="489"/>
      <c r="KXZ48" s="489"/>
      <c r="KYA48" s="489"/>
      <c r="KYB48" s="489"/>
      <c r="KYC48" s="489"/>
      <c r="KYD48" s="489"/>
      <c r="KYE48" s="489"/>
      <c r="KYF48" s="489"/>
      <c r="KYG48" s="489"/>
      <c r="KYH48" s="489"/>
      <c r="KYI48" s="489"/>
      <c r="KYJ48" s="489"/>
      <c r="KYK48" s="489"/>
      <c r="KYL48" s="489"/>
      <c r="KYM48" s="489"/>
      <c r="KYN48" s="489"/>
      <c r="KYO48" s="489"/>
      <c r="KYP48" s="489"/>
      <c r="KYQ48" s="489"/>
      <c r="KYR48" s="489"/>
      <c r="KYS48" s="489"/>
      <c r="KYT48" s="489"/>
      <c r="KYU48" s="489"/>
      <c r="KYV48" s="489"/>
      <c r="KYW48" s="489"/>
      <c r="KYX48" s="489"/>
      <c r="KYY48" s="489"/>
      <c r="KYZ48" s="489"/>
      <c r="KZA48" s="489"/>
      <c r="KZB48" s="489"/>
      <c r="KZC48" s="489"/>
      <c r="KZD48" s="489"/>
      <c r="KZE48" s="489"/>
      <c r="KZF48" s="489"/>
      <c r="KZG48" s="489"/>
      <c r="KZH48" s="489"/>
      <c r="KZI48" s="489"/>
      <c r="KZJ48" s="489"/>
      <c r="KZK48" s="489"/>
      <c r="KZL48" s="489"/>
      <c r="KZM48" s="489"/>
      <c r="KZN48" s="489"/>
      <c r="KZO48" s="489"/>
      <c r="KZP48" s="489"/>
      <c r="KZQ48" s="489"/>
      <c r="KZR48" s="489"/>
      <c r="KZS48" s="489"/>
      <c r="KZT48" s="489"/>
      <c r="KZU48" s="489"/>
      <c r="KZV48" s="489"/>
      <c r="KZW48" s="489"/>
      <c r="KZX48" s="489"/>
      <c r="KZY48" s="489"/>
      <c r="KZZ48" s="489"/>
      <c r="LAA48" s="489"/>
      <c r="LAB48" s="489"/>
      <c r="LAC48" s="489"/>
      <c r="LAD48" s="489"/>
      <c r="LAE48" s="489"/>
      <c r="LAF48" s="489"/>
      <c r="LAG48" s="489"/>
      <c r="LAH48" s="489"/>
      <c r="LAI48" s="489"/>
      <c r="LAJ48" s="489"/>
      <c r="LAK48" s="489"/>
      <c r="LAL48" s="489"/>
      <c r="LAM48" s="489"/>
      <c r="LAN48" s="489"/>
      <c r="LAO48" s="489"/>
      <c r="LAP48" s="489"/>
      <c r="LAQ48" s="489"/>
      <c r="LAR48" s="489"/>
      <c r="LAS48" s="489"/>
      <c r="LAT48" s="489"/>
      <c r="LAU48" s="489"/>
      <c r="LAV48" s="489"/>
      <c r="LAW48" s="489"/>
      <c r="LAX48" s="489"/>
      <c r="LAY48" s="489"/>
      <c r="LAZ48" s="489"/>
      <c r="LBA48" s="489"/>
      <c r="LBB48" s="489"/>
      <c r="LBC48" s="489"/>
      <c r="LBD48" s="489"/>
      <c r="LBE48" s="489"/>
      <c r="LBF48" s="489"/>
      <c r="LBG48" s="489"/>
      <c r="LBH48" s="489"/>
      <c r="LBI48" s="489"/>
      <c r="LBJ48" s="489"/>
      <c r="LBK48" s="489"/>
      <c r="LBL48" s="489"/>
      <c r="LBM48" s="489"/>
      <c r="LBN48" s="489"/>
      <c r="LBO48" s="489"/>
      <c r="LBP48" s="489"/>
      <c r="LBQ48" s="489"/>
      <c r="LBR48" s="489"/>
      <c r="LBS48" s="489"/>
      <c r="LBT48" s="489"/>
      <c r="LBU48" s="489"/>
      <c r="LBV48" s="489"/>
      <c r="LBW48" s="489"/>
      <c r="LBX48" s="489"/>
      <c r="LBY48" s="489"/>
      <c r="LBZ48" s="489"/>
      <c r="LCA48" s="489"/>
      <c r="LCB48" s="489"/>
      <c r="LCC48" s="489"/>
      <c r="LCD48" s="489"/>
      <c r="LCE48" s="489"/>
      <c r="LCF48" s="489"/>
      <c r="LCG48" s="489"/>
      <c r="LCH48" s="489"/>
      <c r="LCI48" s="489"/>
      <c r="LCJ48" s="489"/>
      <c r="LCK48" s="489"/>
      <c r="LCL48" s="489"/>
      <c r="LCM48" s="489"/>
      <c r="LCN48" s="489"/>
      <c r="LCO48" s="489"/>
      <c r="LCP48" s="489"/>
      <c r="LCQ48" s="489"/>
      <c r="LCR48" s="489"/>
      <c r="LCS48" s="489"/>
      <c r="LCT48" s="489"/>
      <c r="LCU48" s="489"/>
      <c r="LCV48" s="489"/>
      <c r="LCW48" s="489"/>
      <c r="LCX48" s="489"/>
      <c r="LCY48" s="489"/>
      <c r="LCZ48" s="489"/>
      <c r="LDA48" s="489"/>
      <c r="LDB48" s="489"/>
      <c r="LDC48" s="489"/>
      <c r="LDD48" s="489"/>
      <c r="LDE48" s="489"/>
      <c r="LDF48" s="489"/>
      <c r="LDG48" s="489"/>
      <c r="LDH48" s="489"/>
      <c r="LDI48" s="489"/>
      <c r="LDJ48" s="489"/>
      <c r="LDK48" s="489"/>
      <c r="LDL48" s="489"/>
      <c r="LDM48" s="489"/>
      <c r="LDN48" s="489"/>
      <c r="LDO48" s="489"/>
      <c r="LDP48" s="489"/>
      <c r="LDQ48" s="489"/>
      <c r="LDR48" s="489"/>
      <c r="LDS48" s="489"/>
      <c r="LDT48" s="489"/>
      <c r="LDU48" s="489"/>
      <c r="LDV48" s="489"/>
      <c r="LDW48" s="489"/>
      <c r="LDX48" s="489"/>
      <c r="LDY48" s="489"/>
      <c r="LDZ48" s="489"/>
      <c r="LEA48" s="489"/>
      <c r="LEB48" s="489"/>
      <c r="LEC48" s="489"/>
      <c r="LED48" s="489"/>
      <c r="LEE48" s="489"/>
      <c r="LEF48" s="489"/>
      <c r="LEG48" s="489"/>
      <c r="LEH48" s="489"/>
      <c r="LEI48" s="489"/>
      <c r="LEJ48" s="489"/>
      <c r="LEK48" s="489"/>
      <c r="LEL48" s="489"/>
      <c r="LEM48" s="489"/>
      <c r="LEN48" s="489"/>
      <c r="LEO48" s="489"/>
      <c r="LEP48" s="489"/>
      <c r="LEQ48" s="489"/>
      <c r="LER48" s="489"/>
      <c r="LES48" s="489"/>
      <c r="LET48" s="489"/>
      <c r="LEU48" s="489"/>
      <c r="LEV48" s="489"/>
      <c r="LEW48" s="489"/>
      <c r="LEX48" s="489"/>
      <c r="LEY48" s="489"/>
      <c r="LEZ48" s="489"/>
      <c r="LFA48" s="489"/>
      <c r="LFB48" s="489"/>
      <c r="LFC48" s="489"/>
      <c r="LFD48" s="489"/>
      <c r="LFE48" s="489"/>
      <c r="LFF48" s="489"/>
      <c r="LFG48" s="489"/>
      <c r="LFH48" s="489"/>
      <c r="LFI48" s="489"/>
      <c r="LFJ48" s="489"/>
      <c r="LFK48" s="489"/>
      <c r="LFL48" s="489"/>
      <c r="LFM48" s="489"/>
      <c r="LFN48" s="489"/>
      <c r="LFO48" s="489"/>
      <c r="LFP48" s="489"/>
      <c r="LFQ48" s="489"/>
      <c r="LFR48" s="489"/>
      <c r="LFS48" s="489"/>
      <c r="LFT48" s="489"/>
      <c r="LFU48" s="489"/>
      <c r="LFV48" s="489"/>
      <c r="LFW48" s="489"/>
      <c r="LFX48" s="489"/>
      <c r="LFY48" s="489"/>
      <c r="LFZ48" s="489"/>
      <c r="LGA48" s="489"/>
      <c r="LGB48" s="489"/>
      <c r="LGC48" s="489"/>
      <c r="LGD48" s="489"/>
      <c r="LGE48" s="489"/>
      <c r="LGF48" s="489"/>
      <c r="LGG48" s="489"/>
      <c r="LGH48" s="489"/>
      <c r="LGI48" s="489"/>
      <c r="LGJ48" s="489"/>
      <c r="LGK48" s="489"/>
      <c r="LGL48" s="489"/>
      <c r="LGM48" s="489"/>
      <c r="LGN48" s="489"/>
      <c r="LGO48" s="489"/>
      <c r="LGP48" s="489"/>
      <c r="LGQ48" s="489"/>
      <c r="LGR48" s="489"/>
      <c r="LGS48" s="489"/>
      <c r="LGT48" s="489"/>
      <c r="LGU48" s="489"/>
      <c r="LGV48" s="489"/>
      <c r="LGW48" s="489"/>
      <c r="LGX48" s="489"/>
      <c r="LGY48" s="489"/>
      <c r="LGZ48" s="489"/>
      <c r="LHA48" s="489"/>
      <c r="LHB48" s="489"/>
      <c r="LHC48" s="489"/>
      <c r="LHD48" s="489"/>
      <c r="LHE48" s="489"/>
      <c r="LHF48" s="489"/>
      <c r="LHG48" s="489"/>
      <c r="LHH48" s="489"/>
      <c r="LHI48" s="489"/>
      <c r="LHJ48" s="489"/>
      <c r="LHK48" s="489"/>
      <c r="LHL48" s="489"/>
      <c r="LHM48" s="489"/>
      <c r="LHN48" s="489"/>
      <c r="LHO48" s="489"/>
      <c r="LHP48" s="489"/>
      <c r="LHQ48" s="489"/>
      <c r="LHR48" s="489"/>
      <c r="LHS48" s="489"/>
      <c r="LHT48" s="489"/>
      <c r="LHU48" s="489"/>
      <c r="LHV48" s="489"/>
      <c r="LHW48" s="489"/>
      <c r="LHX48" s="489"/>
      <c r="LHY48" s="489"/>
      <c r="LHZ48" s="489"/>
      <c r="LIA48" s="489"/>
      <c r="LIB48" s="489"/>
      <c r="LIC48" s="489"/>
      <c r="LID48" s="489"/>
      <c r="LIE48" s="489"/>
      <c r="LIF48" s="489"/>
      <c r="LIG48" s="489"/>
      <c r="LIH48" s="489"/>
      <c r="LII48" s="489"/>
      <c r="LIJ48" s="489"/>
      <c r="LIK48" s="489"/>
      <c r="LIL48" s="489"/>
      <c r="LIM48" s="489"/>
      <c r="LIN48" s="489"/>
      <c r="LIO48" s="489"/>
      <c r="LIP48" s="489"/>
      <c r="LIQ48" s="489"/>
      <c r="LIR48" s="489"/>
      <c r="LIS48" s="489"/>
      <c r="LIT48" s="489"/>
      <c r="LIU48" s="489"/>
      <c r="LIV48" s="489"/>
      <c r="LIW48" s="489"/>
      <c r="LIX48" s="489"/>
      <c r="LIY48" s="489"/>
      <c r="LIZ48" s="489"/>
      <c r="LJA48" s="489"/>
      <c r="LJB48" s="489"/>
      <c r="LJC48" s="489"/>
      <c r="LJD48" s="489"/>
      <c r="LJE48" s="489"/>
      <c r="LJF48" s="489"/>
      <c r="LJG48" s="489"/>
      <c r="LJH48" s="489"/>
      <c r="LJI48" s="489"/>
      <c r="LJJ48" s="489"/>
      <c r="LJK48" s="489"/>
      <c r="LJL48" s="489"/>
      <c r="LJM48" s="489"/>
      <c r="LJN48" s="489"/>
      <c r="LJO48" s="489"/>
      <c r="LJP48" s="489"/>
      <c r="LJQ48" s="489"/>
      <c r="LJR48" s="489"/>
      <c r="LJS48" s="489"/>
      <c r="LJT48" s="489"/>
      <c r="LJU48" s="489"/>
      <c r="LJV48" s="489"/>
      <c r="LJW48" s="489"/>
      <c r="LJX48" s="489"/>
      <c r="LJY48" s="489"/>
      <c r="LJZ48" s="489"/>
      <c r="LKA48" s="489"/>
      <c r="LKB48" s="489"/>
      <c r="LKC48" s="489"/>
      <c r="LKD48" s="489"/>
      <c r="LKE48" s="489"/>
      <c r="LKF48" s="489"/>
      <c r="LKG48" s="489"/>
      <c r="LKH48" s="489"/>
      <c r="LKI48" s="489"/>
      <c r="LKJ48" s="489"/>
      <c r="LKK48" s="489"/>
      <c r="LKL48" s="489"/>
      <c r="LKM48" s="489"/>
      <c r="LKN48" s="489"/>
      <c r="LKO48" s="489"/>
      <c r="LKP48" s="489"/>
      <c r="LKQ48" s="489"/>
      <c r="LKR48" s="489"/>
      <c r="LKS48" s="489"/>
      <c r="LKT48" s="489"/>
      <c r="LKU48" s="489"/>
      <c r="LKV48" s="489"/>
      <c r="LKW48" s="489"/>
      <c r="LKX48" s="489"/>
      <c r="LKY48" s="489"/>
      <c r="LKZ48" s="489"/>
      <c r="LLA48" s="489"/>
      <c r="LLB48" s="489"/>
      <c r="LLC48" s="489"/>
      <c r="LLD48" s="489"/>
      <c r="LLE48" s="489"/>
      <c r="LLF48" s="489"/>
      <c r="LLG48" s="489"/>
      <c r="LLH48" s="489"/>
      <c r="LLI48" s="489"/>
      <c r="LLJ48" s="489"/>
      <c r="LLK48" s="489"/>
      <c r="LLL48" s="489"/>
      <c r="LLM48" s="489"/>
      <c r="LLN48" s="489"/>
      <c r="LLO48" s="489"/>
      <c r="LLP48" s="489"/>
      <c r="LLQ48" s="489"/>
      <c r="LLR48" s="489"/>
      <c r="LLS48" s="489"/>
      <c r="LLT48" s="489"/>
      <c r="LLU48" s="489"/>
      <c r="LLV48" s="489"/>
      <c r="LLW48" s="489"/>
      <c r="LLX48" s="489"/>
      <c r="LLY48" s="489"/>
      <c r="LLZ48" s="489"/>
      <c r="LMA48" s="489"/>
      <c r="LMB48" s="489"/>
      <c r="LMC48" s="489"/>
      <c r="LMD48" s="489"/>
      <c r="LME48" s="489"/>
      <c r="LMF48" s="489"/>
      <c r="LMG48" s="489"/>
      <c r="LMH48" s="489"/>
      <c r="LMI48" s="489"/>
      <c r="LMJ48" s="489"/>
      <c r="LMK48" s="489"/>
      <c r="LML48" s="489"/>
      <c r="LMM48" s="489"/>
      <c r="LMN48" s="489"/>
      <c r="LMO48" s="489"/>
      <c r="LMP48" s="489"/>
      <c r="LMQ48" s="489"/>
      <c r="LMR48" s="489"/>
      <c r="LMS48" s="489"/>
      <c r="LMT48" s="489"/>
      <c r="LMU48" s="489"/>
      <c r="LMV48" s="489"/>
      <c r="LMW48" s="489"/>
      <c r="LMX48" s="489"/>
      <c r="LMY48" s="489"/>
      <c r="LMZ48" s="489"/>
      <c r="LNA48" s="489"/>
      <c r="LNB48" s="489"/>
      <c r="LNC48" s="489"/>
      <c r="LND48" s="489"/>
      <c r="LNE48" s="489"/>
      <c r="LNF48" s="489"/>
      <c r="LNG48" s="489"/>
      <c r="LNH48" s="489"/>
      <c r="LNI48" s="489"/>
      <c r="LNJ48" s="489"/>
      <c r="LNK48" s="489"/>
      <c r="LNL48" s="489"/>
      <c r="LNM48" s="489"/>
      <c r="LNN48" s="489"/>
      <c r="LNO48" s="489"/>
      <c r="LNP48" s="489"/>
      <c r="LNQ48" s="489"/>
      <c r="LNR48" s="489"/>
      <c r="LNS48" s="489"/>
      <c r="LNT48" s="489"/>
      <c r="LNU48" s="489"/>
      <c r="LNV48" s="489"/>
      <c r="LNW48" s="489"/>
      <c r="LNX48" s="489"/>
      <c r="LNY48" s="489"/>
      <c r="LNZ48" s="489"/>
      <c r="LOA48" s="489"/>
      <c r="LOB48" s="489"/>
      <c r="LOC48" s="489"/>
      <c r="LOD48" s="489"/>
      <c r="LOE48" s="489"/>
      <c r="LOF48" s="489"/>
      <c r="LOG48" s="489"/>
      <c r="LOH48" s="489"/>
      <c r="LOI48" s="489"/>
      <c r="LOJ48" s="489"/>
      <c r="LOK48" s="489"/>
      <c r="LOL48" s="489"/>
      <c r="LOM48" s="489"/>
      <c r="LON48" s="489"/>
      <c r="LOO48" s="489"/>
      <c r="LOP48" s="489"/>
      <c r="LOQ48" s="489"/>
      <c r="LOR48" s="489"/>
      <c r="LOS48" s="489"/>
      <c r="LOT48" s="489"/>
      <c r="LOU48" s="489"/>
      <c r="LOV48" s="489"/>
      <c r="LOW48" s="489"/>
      <c r="LOX48" s="489"/>
      <c r="LOY48" s="489"/>
      <c r="LOZ48" s="489"/>
      <c r="LPA48" s="489"/>
      <c r="LPB48" s="489"/>
      <c r="LPC48" s="489"/>
      <c r="LPD48" s="489"/>
      <c r="LPE48" s="489"/>
      <c r="LPF48" s="489"/>
      <c r="LPG48" s="489"/>
      <c r="LPH48" s="489"/>
      <c r="LPI48" s="489"/>
      <c r="LPJ48" s="489"/>
      <c r="LPK48" s="489"/>
      <c r="LPL48" s="489"/>
      <c r="LPM48" s="489"/>
      <c r="LPN48" s="489"/>
      <c r="LPO48" s="489"/>
      <c r="LPP48" s="489"/>
      <c r="LPQ48" s="489"/>
      <c r="LPR48" s="489"/>
      <c r="LPS48" s="489"/>
      <c r="LPT48" s="489"/>
      <c r="LPU48" s="489"/>
      <c r="LPV48" s="489"/>
      <c r="LPW48" s="489"/>
      <c r="LPX48" s="489"/>
      <c r="LPY48" s="489"/>
      <c r="LPZ48" s="489"/>
      <c r="LQA48" s="489"/>
      <c r="LQB48" s="489"/>
      <c r="LQC48" s="489"/>
      <c r="LQD48" s="489"/>
      <c r="LQE48" s="489"/>
      <c r="LQF48" s="489"/>
      <c r="LQG48" s="489"/>
      <c r="LQH48" s="489"/>
      <c r="LQI48" s="489"/>
      <c r="LQJ48" s="489"/>
      <c r="LQK48" s="489"/>
      <c r="LQL48" s="489"/>
      <c r="LQM48" s="489"/>
      <c r="LQN48" s="489"/>
      <c r="LQO48" s="489"/>
      <c r="LQP48" s="489"/>
      <c r="LQQ48" s="489"/>
      <c r="LQR48" s="489"/>
      <c r="LQS48" s="489"/>
      <c r="LQT48" s="489"/>
      <c r="LQU48" s="489"/>
      <c r="LQV48" s="489"/>
      <c r="LQW48" s="489"/>
      <c r="LQX48" s="489"/>
      <c r="LQY48" s="489"/>
      <c r="LQZ48" s="489"/>
      <c r="LRA48" s="489"/>
      <c r="LRB48" s="489"/>
      <c r="LRC48" s="489"/>
      <c r="LRD48" s="489"/>
      <c r="LRE48" s="489"/>
      <c r="LRF48" s="489"/>
      <c r="LRG48" s="489"/>
      <c r="LRH48" s="489"/>
      <c r="LRI48" s="489"/>
      <c r="LRJ48" s="489"/>
      <c r="LRK48" s="489"/>
      <c r="LRL48" s="489"/>
      <c r="LRM48" s="489"/>
      <c r="LRN48" s="489"/>
      <c r="LRO48" s="489"/>
      <c r="LRP48" s="489"/>
      <c r="LRQ48" s="489"/>
      <c r="LRR48" s="489"/>
      <c r="LRS48" s="489"/>
      <c r="LRT48" s="489"/>
      <c r="LRU48" s="489"/>
      <c r="LRV48" s="489"/>
      <c r="LRW48" s="489"/>
      <c r="LRX48" s="489"/>
      <c r="LRY48" s="489"/>
      <c r="LRZ48" s="489"/>
      <c r="LSA48" s="489"/>
      <c r="LSB48" s="489"/>
      <c r="LSC48" s="489"/>
      <c r="LSD48" s="489"/>
      <c r="LSE48" s="489"/>
      <c r="LSF48" s="489"/>
      <c r="LSG48" s="489"/>
      <c r="LSH48" s="489"/>
      <c r="LSI48" s="489"/>
      <c r="LSJ48" s="489"/>
      <c r="LSK48" s="489"/>
      <c r="LSL48" s="489"/>
      <c r="LSM48" s="489"/>
      <c r="LSN48" s="489"/>
      <c r="LSO48" s="489"/>
      <c r="LSP48" s="489"/>
      <c r="LSQ48" s="489"/>
      <c r="LSR48" s="489"/>
      <c r="LSS48" s="489"/>
      <c r="LST48" s="489"/>
      <c r="LSU48" s="489"/>
      <c r="LSV48" s="489"/>
      <c r="LSW48" s="489"/>
      <c r="LSX48" s="489"/>
      <c r="LSY48" s="489"/>
      <c r="LSZ48" s="489"/>
      <c r="LTA48" s="489"/>
      <c r="LTB48" s="489"/>
      <c r="LTC48" s="489"/>
      <c r="LTD48" s="489"/>
      <c r="LTE48" s="489"/>
      <c r="LTF48" s="489"/>
      <c r="LTG48" s="489"/>
      <c r="LTH48" s="489"/>
      <c r="LTI48" s="489"/>
      <c r="LTJ48" s="489"/>
      <c r="LTK48" s="489"/>
      <c r="LTL48" s="489"/>
      <c r="LTM48" s="489"/>
      <c r="LTN48" s="489"/>
      <c r="LTO48" s="489"/>
      <c r="LTP48" s="489"/>
      <c r="LTQ48" s="489"/>
      <c r="LTR48" s="489"/>
      <c r="LTS48" s="489"/>
      <c r="LTT48" s="489"/>
      <c r="LTU48" s="489"/>
      <c r="LTV48" s="489"/>
      <c r="LTW48" s="489"/>
      <c r="LTX48" s="489"/>
      <c r="LTY48" s="489"/>
      <c r="LTZ48" s="489"/>
      <c r="LUA48" s="489"/>
      <c r="LUB48" s="489"/>
      <c r="LUC48" s="489"/>
      <c r="LUD48" s="489"/>
      <c r="LUE48" s="489"/>
      <c r="LUF48" s="489"/>
      <c r="LUG48" s="489"/>
      <c r="LUH48" s="489"/>
      <c r="LUI48" s="489"/>
      <c r="LUJ48" s="489"/>
      <c r="LUK48" s="489"/>
      <c r="LUL48" s="489"/>
      <c r="LUM48" s="489"/>
      <c r="LUN48" s="489"/>
      <c r="LUO48" s="489"/>
      <c r="LUP48" s="489"/>
      <c r="LUQ48" s="489"/>
      <c r="LUR48" s="489"/>
      <c r="LUS48" s="489"/>
      <c r="LUT48" s="489"/>
      <c r="LUU48" s="489"/>
      <c r="LUV48" s="489"/>
      <c r="LUW48" s="489"/>
      <c r="LUX48" s="489"/>
      <c r="LUY48" s="489"/>
      <c r="LUZ48" s="489"/>
      <c r="LVA48" s="489"/>
      <c r="LVB48" s="489"/>
      <c r="LVC48" s="489"/>
      <c r="LVD48" s="489"/>
      <c r="LVE48" s="489"/>
      <c r="LVF48" s="489"/>
      <c r="LVG48" s="489"/>
      <c r="LVH48" s="489"/>
      <c r="LVI48" s="489"/>
      <c r="LVJ48" s="489"/>
      <c r="LVK48" s="489"/>
      <c r="LVL48" s="489"/>
      <c r="LVM48" s="489"/>
      <c r="LVN48" s="489"/>
      <c r="LVO48" s="489"/>
      <c r="LVP48" s="489"/>
      <c r="LVQ48" s="489"/>
      <c r="LVR48" s="489"/>
      <c r="LVS48" s="489"/>
      <c r="LVT48" s="489"/>
      <c r="LVU48" s="489"/>
      <c r="LVV48" s="489"/>
      <c r="LVW48" s="489"/>
      <c r="LVX48" s="489"/>
      <c r="LVY48" s="489"/>
      <c r="LVZ48" s="489"/>
      <c r="LWA48" s="489"/>
      <c r="LWB48" s="489"/>
      <c r="LWC48" s="489"/>
      <c r="LWD48" s="489"/>
      <c r="LWE48" s="489"/>
      <c r="LWF48" s="489"/>
      <c r="LWG48" s="489"/>
      <c r="LWH48" s="489"/>
      <c r="LWI48" s="489"/>
      <c r="LWJ48" s="489"/>
      <c r="LWK48" s="489"/>
      <c r="LWL48" s="489"/>
      <c r="LWM48" s="489"/>
      <c r="LWN48" s="489"/>
      <c r="LWO48" s="489"/>
      <c r="LWP48" s="489"/>
      <c r="LWQ48" s="489"/>
      <c r="LWR48" s="489"/>
      <c r="LWS48" s="489"/>
      <c r="LWT48" s="489"/>
      <c r="LWU48" s="489"/>
      <c r="LWV48" s="489"/>
      <c r="LWW48" s="489"/>
      <c r="LWX48" s="489"/>
      <c r="LWY48" s="489"/>
      <c r="LWZ48" s="489"/>
      <c r="LXA48" s="489"/>
      <c r="LXB48" s="489"/>
      <c r="LXC48" s="489"/>
      <c r="LXD48" s="489"/>
      <c r="LXE48" s="489"/>
      <c r="LXF48" s="489"/>
      <c r="LXG48" s="489"/>
      <c r="LXH48" s="489"/>
      <c r="LXI48" s="489"/>
      <c r="LXJ48" s="489"/>
      <c r="LXK48" s="489"/>
      <c r="LXL48" s="489"/>
      <c r="LXM48" s="489"/>
      <c r="LXN48" s="489"/>
      <c r="LXO48" s="489"/>
      <c r="LXP48" s="489"/>
      <c r="LXQ48" s="489"/>
      <c r="LXR48" s="489"/>
      <c r="LXS48" s="489"/>
      <c r="LXT48" s="489"/>
      <c r="LXU48" s="489"/>
      <c r="LXV48" s="489"/>
      <c r="LXW48" s="489"/>
      <c r="LXX48" s="489"/>
      <c r="LXY48" s="489"/>
      <c r="LXZ48" s="489"/>
      <c r="LYA48" s="489"/>
      <c r="LYB48" s="489"/>
      <c r="LYC48" s="489"/>
      <c r="LYD48" s="489"/>
      <c r="LYE48" s="489"/>
      <c r="LYF48" s="489"/>
      <c r="LYG48" s="489"/>
      <c r="LYH48" s="489"/>
      <c r="LYI48" s="489"/>
      <c r="LYJ48" s="489"/>
      <c r="LYK48" s="489"/>
      <c r="LYL48" s="489"/>
      <c r="LYM48" s="489"/>
      <c r="LYN48" s="489"/>
      <c r="LYO48" s="489"/>
      <c r="LYP48" s="489"/>
      <c r="LYQ48" s="489"/>
      <c r="LYR48" s="489"/>
      <c r="LYS48" s="489"/>
      <c r="LYT48" s="489"/>
      <c r="LYU48" s="489"/>
      <c r="LYV48" s="489"/>
      <c r="LYW48" s="489"/>
      <c r="LYX48" s="489"/>
      <c r="LYY48" s="489"/>
      <c r="LYZ48" s="489"/>
      <c r="LZA48" s="489"/>
      <c r="LZB48" s="489"/>
      <c r="LZC48" s="489"/>
      <c r="LZD48" s="489"/>
      <c r="LZE48" s="489"/>
      <c r="LZF48" s="489"/>
      <c r="LZG48" s="489"/>
      <c r="LZH48" s="489"/>
      <c r="LZI48" s="489"/>
      <c r="LZJ48" s="489"/>
      <c r="LZK48" s="489"/>
      <c r="LZL48" s="489"/>
      <c r="LZM48" s="489"/>
      <c r="LZN48" s="489"/>
      <c r="LZO48" s="489"/>
      <c r="LZP48" s="489"/>
      <c r="LZQ48" s="489"/>
      <c r="LZR48" s="489"/>
      <c r="LZS48" s="489"/>
      <c r="LZT48" s="489"/>
      <c r="LZU48" s="489"/>
      <c r="LZV48" s="489"/>
      <c r="LZW48" s="489"/>
      <c r="LZX48" s="489"/>
      <c r="LZY48" s="489"/>
      <c r="LZZ48" s="489"/>
      <c r="MAA48" s="489"/>
      <c r="MAB48" s="489"/>
      <c r="MAC48" s="489"/>
      <c r="MAD48" s="489"/>
      <c r="MAE48" s="489"/>
      <c r="MAF48" s="489"/>
      <c r="MAG48" s="489"/>
      <c r="MAH48" s="489"/>
      <c r="MAI48" s="489"/>
      <c r="MAJ48" s="489"/>
      <c r="MAK48" s="489"/>
      <c r="MAL48" s="489"/>
      <c r="MAM48" s="489"/>
      <c r="MAN48" s="489"/>
      <c r="MAO48" s="489"/>
      <c r="MAP48" s="489"/>
      <c r="MAQ48" s="489"/>
      <c r="MAR48" s="489"/>
      <c r="MAS48" s="489"/>
      <c r="MAT48" s="489"/>
      <c r="MAU48" s="489"/>
      <c r="MAV48" s="489"/>
      <c r="MAW48" s="489"/>
      <c r="MAX48" s="489"/>
      <c r="MAY48" s="489"/>
      <c r="MAZ48" s="489"/>
      <c r="MBA48" s="489"/>
      <c r="MBB48" s="489"/>
      <c r="MBC48" s="489"/>
      <c r="MBD48" s="489"/>
      <c r="MBE48" s="489"/>
      <c r="MBF48" s="489"/>
      <c r="MBG48" s="489"/>
      <c r="MBH48" s="489"/>
      <c r="MBI48" s="489"/>
      <c r="MBJ48" s="489"/>
      <c r="MBK48" s="489"/>
      <c r="MBL48" s="489"/>
      <c r="MBM48" s="489"/>
      <c r="MBN48" s="489"/>
      <c r="MBO48" s="489"/>
      <c r="MBP48" s="489"/>
      <c r="MBQ48" s="489"/>
      <c r="MBR48" s="489"/>
      <c r="MBS48" s="489"/>
      <c r="MBT48" s="489"/>
      <c r="MBU48" s="489"/>
      <c r="MBV48" s="489"/>
      <c r="MBW48" s="489"/>
      <c r="MBX48" s="489"/>
      <c r="MBY48" s="489"/>
      <c r="MBZ48" s="489"/>
      <c r="MCA48" s="489"/>
      <c r="MCB48" s="489"/>
      <c r="MCC48" s="489"/>
      <c r="MCD48" s="489"/>
      <c r="MCE48" s="489"/>
      <c r="MCF48" s="489"/>
      <c r="MCG48" s="489"/>
      <c r="MCH48" s="489"/>
      <c r="MCI48" s="489"/>
      <c r="MCJ48" s="489"/>
      <c r="MCK48" s="489"/>
      <c r="MCL48" s="489"/>
      <c r="MCM48" s="489"/>
      <c r="MCN48" s="489"/>
      <c r="MCO48" s="489"/>
      <c r="MCP48" s="489"/>
      <c r="MCQ48" s="489"/>
      <c r="MCR48" s="489"/>
      <c r="MCS48" s="489"/>
      <c r="MCT48" s="489"/>
      <c r="MCU48" s="489"/>
      <c r="MCV48" s="489"/>
      <c r="MCW48" s="489"/>
      <c r="MCX48" s="489"/>
      <c r="MCY48" s="489"/>
      <c r="MCZ48" s="489"/>
      <c r="MDA48" s="489"/>
      <c r="MDB48" s="489"/>
      <c r="MDC48" s="489"/>
      <c r="MDD48" s="489"/>
      <c r="MDE48" s="489"/>
      <c r="MDF48" s="489"/>
      <c r="MDG48" s="489"/>
      <c r="MDH48" s="489"/>
      <c r="MDI48" s="489"/>
      <c r="MDJ48" s="489"/>
      <c r="MDK48" s="489"/>
      <c r="MDL48" s="489"/>
      <c r="MDM48" s="489"/>
      <c r="MDN48" s="489"/>
      <c r="MDO48" s="489"/>
      <c r="MDP48" s="489"/>
      <c r="MDQ48" s="489"/>
      <c r="MDR48" s="489"/>
      <c r="MDS48" s="489"/>
      <c r="MDT48" s="489"/>
      <c r="MDU48" s="489"/>
      <c r="MDV48" s="489"/>
      <c r="MDW48" s="489"/>
      <c r="MDX48" s="489"/>
      <c r="MDY48" s="489"/>
      <c r="MDZ48" s="489"/>
      <c r="MEA48" s="489"/>
      <c r="MEB48" s="489"/>
      <c r="MEC48" s="489"/>
      <c r="MED48" s="489"/>
      <c r="MEE48" s="489"/>
      <c r="MEF48" s="489"/>
      <c r="MEG48" s="489"/>
      <c r="MEH48" s="489"/>
      <c r="MEI48" s="489"/>
      <c r="MEJ48" s="489"/>
      <c r="MEK48" s="489"/>
      <c r="MEL48" s="489"/>
      <c r="MEM48" s="489"/>
      <c r="MEN48" s="489"/>
      <c r="MEO48" s="489"/>
      <c r="MEP48" s="489"/>
      <c r="MEQ48" s="489"/>
      <c r="MER48" s="489"/>
      <c r="MES48" s="489"/>
      <c r="MET48" s="489"/>
      <c r="MEU48" s="489"/>
      <c r="MEV48" s="489"/>
      <c r="MEW48" s="489"/>
      <c r="MEX48" s="489"/>
      <c r="MEY48" s="489"/>
      <c r="MEZ48" s="489"/>
      <c r="MFA48" s="489"/>
      <c r="MFB48" s="489"/>
      <c r="MFC48" s="489"/>
      <c r="MFD48" s="489"/>
      <c r="MFE48" s="489"/>
      <c r="MFF48" s="489"/>
      <c r="MFG48" s="489"/>
      <c r="MFH48" s="489"/>
      <c r="MFI48" s="489"/>
      <c r="MFJ48" s="489"/>
      <c r="MFK48" s="489"/>
      <c r="MFL48" s="489"/>
      <c r="MFM48" s="489"/>
      <c r="MFN48" s="489"/>
      <c r="MFO48" s="489"/>
      <c r="MFP48" s="489"/>
      <c r="MFQ48" s="489"/>
      <c r="MFR48" s="489"/>
      <c r="MFS48" s="489"/>
      <c r="MFT48" s="489"/>
      <c r="MFU48" s="489"/>
      <c r="MFV48" s="489"/>
      <c r="MFW48" s="489"/>
      <c r="MFX48" s="489"/>
      <c r="MFY48" s="489"/>
      <c r="MFZ48" s="489"/>
      <c r="MGA48" s="489"/>
      <c r="MGB48" s="489"/>
      <c r="MGC48" s="489"/>
      <c r="MGD48" s="489"/>
      <c r="MGE48" s="489"/>
      <c r="MGF48" s="489"/>
      <c r="MGG48" s="489"/>
      <c r="MGH48" s="489"/>
      <c r="MGI48" s="489"/>
      <c r="MGJ48" s="489"/>
      <c r="MGK48" s="489"/>
      <c r="MGL48" s="489"/>
      <c r="MGM48" s="489"/>
      <c r="MGN48" s="489"/>
      <c r="MGO48" s="489"/>
      <c r="MGP48" s="489"/>
      <c r="MGQ48" s="489"/>
      <c r="MGR48" s="489"/>
      <c r="MGS48" s="489"/>
      <c r="MGT48" s="489"/>
      <c r="MGU48" s="489"/>
      <c r="MGV48" s="489"/>
      <c r="MGW48" s="489"/>
      <c r="MGX48" s="489"/>
      <c r="MGY48" s="489"/>
      <c r="MGZ48" s="489"/>
      <c r="MHA48" s="489"/>
      <c r="MHB48" s="489"/>
      <c r="MHC48" s="489"/>
      <c r="MHD48" s="489"/>
      <c r="MHE48" s="489"/>
      <c r="MHF48" s="489"/>
      <c r="MHG48" s="489"/>
      <c r="MHH48" s="489"/>
      <c r="MHI48" s="489"/>
      <c r="MHJ48" s="489"/>
      <c r="MHK48" s="489"/>
      <c r="MHL48" s="489"/>
      <c r="MHM48" s="489"/>
      <c r="MHN48" s="489"/>
      <c r="MHO48" s="489"/>
      <c r="MHP48" s="489"/>
      <c r="MHQ48" s="489"/>
      <c r="MHR48" s="489"/>
      <c r="MHS48" s="489"/>
      <c r="MHT48" s="489"/>
      <c r="MHU48" s="489"/>
      <c r="MHV48" s="489"/>
      <c r="MHW48" s="489"/>
      <c r="MHX48" s="489"/>
      <c r="MHY48" s="489"/>
      <c r="MHZ48" s="489"/>
      <c r="MIA48" s="489"/>
      <c r="MIB48" s="489"/>
      <c r="MIC48" s="489"/>
      <c r="MID48" s="489"/>
      <c r="MIE48" s="489"/>
      <c r="MIF48" s="489"/>
      <c r="MIG48" s="489"/>
      <c r="MIH48" s="489"/>
      <c r="MII48" s="489"/>
      <c r="MIJ48" s="489"/>
      <c r="MIK48" s="489"/>
      <c r="MIL48" s="489"/>
      <c r="MIM48" s="489"/>
      <c r="MIN48" s="489"/>
      <c r="MIO48" s="489"/>
      <c r="MIP48" s="489"/>
      <c r="MIQ48" s="489"/>
      <c r="MIR48" s="489"/>
      <c r="MIS48" s="489"/>
      <c r="MIT48" s="489"/>
      <c r="MIU48" s="489"/>
      <c r="MIV48" s="489"/>
      <c r="MIW48" s="489"/>
      <c r="MIX48" s="489"/>
      <c r="MIY48" s="489"/>
      <c r="MIZ48" s="489"/>
      <c r="MJA48" s="489"/>
      <c r="MJB48" s="489"/>
      <c r="MJC48" s="489"/>
      <c r="MJD48" s="489"/>
      <c r="MJE48" s="489"/>
      <c r="MJF48" s="489"/>
      <c r="MJG48" s="489"/>
      <c r="MJH48" s="489"/>
      <c r="MJI48" s="489"/>
      <c r="MJJ48" s="489"/>
      <c r="MJK48" s="489"/>
      <c r="MJL48" s="489"/>
      <c r="MJM48" s="489"/>
      <c r="MJN48" s="489"/>
      <c r="MJO48" s="489"/>
      <c r="MJP48" s="489"/>
      <c r="MJQ48" s="489"/>
      <c r="MJR48" s="489"/>
      <c r="MJS48" s="489"/>
      <c r="MJT48" s="489"/>
      <c r="MJU48" s="489"/>
      <c r="MJV48" s="489"/>
      <c r="MJW48" s="489"/>
      <c r="MJX48" s="489"/>
      <c r="MJY48" s="489"/>
      <c r="MJZ48" s="489"/>
      <c r="MKA48" s="489"/>
      <c r="MKB48" s="489"/>
      <c r="MKC48" s="489"/>
      <c r="MKD48" s="489"/>
      <c r="MKE48" s="489"/>
      <c r="MKF48" s="489"/>
      <c r="MKG48" s="489"/>
      <c r="MKH48" s="489"/>
      <c r="MKI48" s="489"/>
      <c r="MKJ48" s="489"/>
      <c r="MKK48" s="489"/>
      <c r="MKL48" s="489"/>
      <c r="MKM48" s="489"/>
      <c r="MKN48" s="489"/>
      <c r="MKO48" s="489"/>
      <c r="MKP48" s="489"/>
      <c r="MKQ48" s="489"/>
      <c r="MKR48" s="489"/>
      <c r="MKS48" s="489"/>
      <c r="MKT48" s="489"/>
      <c r="MKU48" s="489"/>
      <c r="MKV48" s="489"/>
      <c r="MKW48" s="489"/>
      <c r="MKX48" s="489"/>
      <c r="MKY48" s="489"/>
      <c r="MKZ48" s="489"/>
      <c r="MLA48" s="489"/>
      <c r="MLB48" s="489"/>
      <c r="MLC48" s="489"/>
      <c r="MLD48" s="489"/>
      <c r="MLE48" s="489"/>
      <c r="MLF48" s="489"/>
      <c r="MLG48" s="489"/>
      <c r="MLH48" s="489"/>
      <c r="MLI48" s="489"/>
      <c r="MLJ48" s="489"/>
      <c r="MLK48" s="489"/>
      <c r="MLL48" s="489"/>
      <c r="MLM48" s="489"/>
      <c r="MLN48" s="489"/>
      <c r="MLO48" s="489"/>
      <c r="MLP48" s="489"/>
      <c r="MLQ48" s="489"/>
      <c r="MLR48" s="489"/>
      <c r="MLS48" s="489"/>
      <c r="MLT48" s="489"/>
      <c r="MLU48" s="489"/>
      <c r="MLV48" s="489"/>
      <c r="MLW48" s="489"/>
      <c r="MLX48" s="489"/>
      <c r="MLY48" s="489"/>
      <c r="MLZ48" s="489"/>
      <c r="MMA48" s="489"/>
      <c r="MMB48" s="489"/>
      <c r="MMC48" s="489"/>
      <c r="MMD48" s="489"/>
      <c r="MME48" s="489"/>
      <c r="MMF48" s="489"/>
      <c r="MMG48" s="489"/>
      <c r="MMH48" s="489"/>
      <c r="MMI48" s="489"/>
      <c r="MMJ48" s="489"/>
      <c r="MMK48" s="489"/>
      <c r="MML48" s="489"/>
      <c r="MMM48" s="489"/>
      <c r="MMN48" s="489"/>
      <c r="MMO48" s="489"/>
      <c r="MMP48" s="489"/>
      <c r="MMQ48" s="489"/>
      <c r="MMR48" s="489"/>
      <c r="MMS48" s="489"/>
      <c r="MMT48" s="489"/>
      <c r="MMU48" s="489"/>
      <c r="MMV48" s="489"/>
      <c r="MMW48" s="489"/>
      <c r="MMX48" s="489"/>
      <c r="MMY48" s="489"/>
      <c r="MMZ48" s="489"/>
      <c r="MNA48" s="489"/>
      <c r="MNB48" s="489"/>
      <c r="MNC48" s="489"/>
      <c r="MND48" s="489"/>
      <c r="MNE48" s="489"/>
      <c r="MNF48" s="489"/>
      <c r="MNG48" s="489"/>
      <c r="MNH48" s="489"/>
      <c r="MNI48" s="489"/>
      <c r="MNJ48" s="489"/>
      <c r="MNK48" s="489"/>
      <c r="MNL48" s="489"/>
      <c r="MNM48" s="489"/>
      <c r="MNN48" s="489"/>
      <c r="MNO48" s="489"/>
      <c r="MNP48" s="489"/>
      <c r="MNQ48" s="489"/>
      <c r="MNR48" s="489"/>
      <c r="MNS48" s="489"/>
      <c r="MNT48" s="489"/>
      <c r="MNU48" s="489"/>
      <c r="MNV48" s="489"/>
      <c r="MNW48" s="489"/>
      <c r="MNX48" s="489"/>
      <c r="MNY48" s="489"/>
      <c r="MNZ48" s="489"/>
      <c r="MOA48" s="489"/>
      <c r="MOB48" s="489"/>
      <c r="MOC48" s="489"/>
      <c r="MOD48" s="489"/>
      <c r="MOE48" s="489"/>
      <c r="MOF48" s="489"/>
      <c r="MOG48" s="489"/>
      <c r="MOH48" s="489"/>
      <c r="MOI48" s="489"/>
      <c r="MOJ48" s="489"/>
      <c r="MOK48" s="489"/>
      <c r="MOL48" s="489"/>
      <c r="MOM48" s="489"/>
      <c r="MON48" s="489"/>
      <c r="MOO48" s="489"/>
      <c r="MOP48" s="489"/>
      <c r="MOQ48" s="489"/>
      <c r="MOR48" s="489"/>
      <c r="MOS48" s="489"/>
      <c r="MOT48" s="489"/>
      <c r="MOU48" s="489"/>
      <c r="MOV48" s="489"/>
      <c r="MOW48" s="489"/>
      <c r="MOX48" s="489"/>
      <c r="MOY48" s="489"/>
      <c r="MOZ48" s="489"/>
      <c r="MPA48" s="489"/>
      <c r="MPB48" s="489"/>
      <c r="MPC48" s="489"/>
      <c r="MPD48" s="489"/>
      <c r="MPE48" s="489"/>
      <c r="MPF48" s="489"/>
      <c r="MPG48" s="489"/>
      <c r="MPH48" s="489"/>
      <c r="MPI48" s="489"/>
      <c r="MPJ48" s="489"/>
      <c r="MPK48" s="489"/>
      <c r="MPL48" s="489"/>
      <c r="MPM48" s="489"/>
      <c r="MPN48" s="489"/>
      <c r="MPO48" s="489"/>
      <c r="MPP48" s="489"/>
      <c r="MPQ48" s="489"/>
      <c r="MPR48" s="489"/>
      <c r="MPS48" s="489"/>
      <c r="MPT48" s="489"/>
      <c r="MPU48" s="489"/>
      <c r="MPV48" s="489"/>
      <c r="MPW48" s="489"/>
      <c r="MPX48" s="489"/>
      <c r="MPY48" s="489"/>
      <c r="MPZ48" s="489"/>
      <c r="MQA48" s="489"/>
      <c r="MQB48" s="489"/>
      <c r="MQC48" s="489"/>
      <c r="MQD48" s="489"/>
      <c r="MQE48" s="489"/>
      <c r="MQF48" s="489"/>
      <c r="MQG48" s="489"/>
      <c r="MQH48" s="489"/>
      <c r="MQI48" s="489"/>
      <c r="MQJ48" s="489"/>
      <c r="MQK48" s="489"/>
      <c r="MQL48" s="489"/>
      <c r="MQM48" s="489"/>
      <c r="MQN48" s="489"/>
      <c r="MQO48" s="489"/>
      <c r="MQP48" s="489"/>
      <c r="MQQ48" s="489"/>
      <c r="MQR48" s="489"/>
      <c r="MQS48" s="489"/>
      <c r="MQT48" s="489"/>
      <c r="MQU48" s="489"/>
      <c r="MQV48" s="489"/>
      <c r="MQW48" s="489"/>
      <c r="MQX48" s="489"/>
      <c r="MQY48" s="489"/>
      <c r="MQZ48" s="489"/>
      <c r="MRA48" s="489"/>
      <c r="MRB48" s="489"/>
      <c r="MRC48" s="489"/>
      <c r="MRD48" s="489"/>
      <c r="MRE48" s="489"/>
      <c r="MRF48" s="489"/>
      <c r="MRG48" s="489"/>
      <c r="MRH48" s="489"/>
      <c r="MRI48" s="489"/>
      <c r="MRJ48" s="489"/>
      <c r="MRK48" s="489"/>
      <c r="MRL48" s="489"/>
      <c r="MRM48" s="489"/>
      <c r="MRN48" s="489"/>
      <c r="MRO48" s="489"/>
      <c r="MRP48" s="489"/>
      <c r="MRQ48" s="489"/>
      <c r="MRR48" s="489"/>
      <c r="MRS48" s="489"/>
      <c r="MRT48" s="489"/>
      <c r="MRU48" s="489"/>
      <c r="MRV48" s="489"/>
      <c r="MRW48" s="489"/>
      <c r="MRX48" s="489"/>
      <c r="MRY48" s="489"/>
      <c r="MRZ48" s="489"/>
      <c r="MSA48" s="489"/>
      <c r="MSB48" s="489"/>
      <c r="MSC48" s="489"/>
      <c r="MSD48" s="489"/>
      <c r="MSE48" s="489"/>
      <c r="MSF48" s="489"/>
      <c r="MSG48" s="489"/>
      <c r="MSH48" s="489"/>
      <c r="MSI48" s="489"/>
      <c r="MSJ48" s="489"/>
      <c r="MSK48" s="489"/>
      <c r="MSL48" s="489"/>
      <c r="MSM48" s="489"/>
      <c r="MSN48" s="489"/>
      <c r="MSO48" s="489"/>
      <c r="MSP48" s="489"/>
      <c r="MSQ48" s="489"/>
      <c r="MSR48" s="489"/>
      <c r="MSS48" s="489"/>
      <c r="MST48" s="489"/>
      <c r="MSU48" s="489"/>
      <c r="MSV48" s="489"/>
      <c r="MSW48" s="489"/>
      <c r="MSX48" s="489"/>
      <c r="MSY48" s="489"/>
      <c r="MSZ48" s="489"/>
      <c r="MTA48" s="489"/>
      <c r="MTB48" s="489"/>
      <c r="MTC48" s="489"/>
      <c r="MTD48" s="489"/>
      <c r="MTE48" s="489"/>
      <c r="MTF48" s="489"/>
      <c r="MTG48" s="489"/>
      <c r="MTH48" s="489"/>
      <c r="MTI48" s="489"/>
      <c r="MTJ48" s="489"/>
      <c r="MTK48" s="489"/>
      <c r="MTL48" s="489"/>
      <c r="MTM48" s="489"/>
      <c r="MTN48" s="489"/>
      <c r="MTO48" s="489"/>
      <c r="MTP48" s="489"/>
      <c r="MTQ48" s="489"/>
      <c r="MTR48" s="489"/>
      <c r="MTS48" s="489"/>
      <c r="MTT48" s="489"/>
      <c r="MTU48" s="489"/>
      <c r="MTV48" s="489"/>
      <c r="MTW48" s="489"/>
      <c r="MTX48" s="489"/>
      <c r="MTY48" s="489"/>
      <c r="MTZ48" s="489"/>
      <c r="MUA48" s="489"/>
      <c r="MUB48" s="489"/>
      <c r="MUC48" s="489"/>
      <c r="MUD48" s="489"/>
      <c r="MUE48" s="489"/>
      <c r="MUF48" s="489"/>
      <c r="MUG48" s="489"/>
      <c r="MUH48" s="489"/>
      <c r="MUI48" s="489"/>
      <c r="MUJ48" s="489"/>
      <c r="MUK48" s="489"/>
      <c r="MUL48" s="489"/>
      <c r="MUM48" s="489"/>
      <c r="MUN48" s="489"/>
      <c r="MUO48" s="489"/>
      <c r="MUP48" s="489"/>
      <c r="MUQ48" s="489"/>
      <c r="MUR48" s="489"/>
      <c r="MUS48" s="489"/>
      <c r="MUT48" s="489"/>
      <c r="MUU48" s="489"/>
      <c r="MUV48" s="489"/>
      <c r="MUW48" s="489"/>
      <c r="MUX48" s="489"/>
      <c r="MUY48" s="489"/>
      <c r="MUZ48" s="489"/>
      <c r="MVA48" s="489"/>
      <c r="MVB48" s="489"/>
      <c r="MVC48" s="489"/>
      <c r="MVD48" s="489"/>
      <c r="MVE48" s="489"/>
      <c r="MVF48" s="489"/>
      <c r="MVG48" s="489"/>
      <c r="MVH48" s="489"/>
      <c r="MVI48" s="489"/>
      <c r="MVJ48" s="489"/>
      <c r="MVK48" s="489"/>
      <c r="MVL48" s="489"/>
      <c r="MVM48" s="489"/>
      <c r="MVN48" s="489"/>
      <c r="MVO48" s="489"/>
      <c r="MVP48" s="489"/>
      <c r="MVQ48" s="489"/>
      <c r="MVR48" s="489"/>
      <c r="MVS48" s="489"/>
      <c r="MVT48" s="489"/>
      <c r="MVU48" s="489"/>
      <c r="MVV48" s="489"/>
      <c r="MVW48" s="489"/>
      <c r="MVX48" s="489"/>
      <c r="MVY48" s="489"/>
      <c r="MVZ48" s="489"/>
      <c r="MWA48" s="489"/>
      <c r="MWB48" s="489"/>
      <c r="MWC48" s="489"/>
      <c r="MWD48" s="489"/>
      <c r="MWE48" s="489"/>
      <c r="MWF48" s="489"/>
      <c r="MWG48" s="489"/>
      <c r="MWH48" s="489"/>
      <c r="MWI48" s="489"/>
      <c r="MWJ48" s="489"/>
      <c r="MWK48" s="489"/>
      <c r="MWL48" s="489"/>
      <c r="MWM48" s="489"/>
      <c r="MWN48" s="489"/>
      <c r="MWO48" s="489"/>
      <c r="MWP48" s="489"/>
      <c r="MWQ48" s="489"/>
      <c r="MWR48" s="489"/>
      <c r="MWS48" s="489"/>
      <c r="MWT48" s="489"/>
      <c r="MWU48" s="489"/>
      <c r="MWV48" s="489"/>
      <c r="MWW48" s="489"/>
      <c r="MWX48" s="489"/>
      <c r="MWY48" s="489"/>
      <c r="MWZ48" s="489"/>
      <c r="MXA48" s="489"/>
      <c r="MXB48" s="489"/>
      <c r="MXC48" s="489"/>
      <c r="MXD48" s="489"/>
      <c r="MXE48" s="489"/>
      <c r="MXF48" s="489"/>
      <c r="MXG48" s="489"/>
      <c r="MXH48" s="489"/>
      <c r="MXI48" s="489"/>
      <c r="MXJ48" s="489"/>
      <c r="MXK48" s="489"/>
      <c r="MXL48" s="489"/>
      <c r="MXM48" s="489"/>
      <c r="MXN48" s="489"/>
      <c r="MXO48" s="489"/>
      <c r="MXP48" s="489"/>
      <c r="MXQ48" s="489"/>
      <c r="MXR48" s="489"/>
      <c r="MXS48" s="489"/>
      <c r="MXT48" s="489"/>
      <c r="MXU48" s="489"/>
      <c r="MXV48" s="489"/>
      <c r="MXW48" s="489"/>
      <c r="MXX48" s="489"/>
      <c r="MXY48" s="489"/>
      <c r="MXZ48" s="489"/>
      <c r="MYA48" s="489"/>
      <c r="MYB48" s="489"/>
      <c r="MYC48" s="489"/>
      <c r="MYD48" s="489"/>
      <c r="MYE48" s="489"/>
      <c r="MYF48" s="489"/>
      <c r="MYG48" s="489"/>
      <c r="MYH48" s="489"/>
      <c r="MYI48" s="489"/>
      <c r="MYJ48" s="489"/>
      <c r="MYK48" s="489"/>
      <c r="MYL48" s="489"/>
      <c r="MYM48" s="489"/>
      <c r="MYN48" s="489"/>
      <c r="MYO48" s="489"/>
      <c r="MYP48" s="489"/>
      <c r="MYQ48" s="489"/>
      <c r="MYR48" s="489"/>
      <c r="MYS48" s="489"/>
      <c r="MYT48" s="489"/>
      <c r="MYU48" s="489"/>
      <c r="MYV48" s="489"/>
      <c r="MYW48" s="489"/>
      <c r="MYX48" s="489"/>
      <c r="MYY48" s="489"/>
      <c r="MYZ48" s="489"/>
      <c r="MZA48" s="489"/>
      <c r="MZB48" s="489"/>
      <c r="MZC48" s="489"/>
      <c r="MZD48" s="489"/>
      <c r="MZE48" s="489"/>
      <c r="MZF48" s="489"/>
      <c r="MZG48" s="489"/>
      <c r="MZH48" s="489"/>
      <c r="MZI48" s="489"/>
      <c r="MZJ48" s="489"/>
      <c r="MZK48" s="489"/>
      <c r="MZL48" s="489"/>
      <c r="MZM48" s="489"/>
      <c r="MZN48" s="489"/>
      <c r="MZO48" s="489"/>
      <c r="MZP48" s="489"/>
      <c r="MZQ48" s="489"/>
      <c r="MZR48" s="489"/>
      <c r="MZS48" s="489"/>
      <c r="MZT48" s="489"/>
      <c r="MZU48" s="489"/>
      <c r="MZV48" s="489"/>
      <c r="MZW48" s="489"/>
      <c r="MZX48" s="489"/>
      <c r="MZY48" s="489"/>
      <c r="MZZ48" s="489"/>
      <c r="NAA48" s="489"/>
      <c r="NAB48" s="489"/>
      <c r="NAC48" s="489"/>
      <c r="NAD48" s="489"/>
      <c r="NAE48" s="489"/>
      <c r="NAF48" s="489"/>
      <c r="NAG48" s="489"/>
      <c r="NAH48" s="489"/>
      <c r="NAI48" s="489"/>
      <c r="NAJ48" s="489"/>
      <c r="NAK48" s="489"/>
      <c r="NAL48" s="489"/>
      <c r="NAM48" s="489"/>
      <c r="NAN48" s="489"/>
      <c r="NAO48" s="489"/>
      <c r="NAP48" s="489"/>
      <c r="NAQ48" s="489"/>
      <c r="NAR48" s="489"/>
      <c r="NAS48" s="489"/>
      <c r="NAT48" s="489"/>
      <c r="NAU48" s="489"/>
      <c r="NAV48" s="489"/>
      <c r="NAW48" s="489"/>
      <c r="NAX48" s="489"/>
      <c r="NAY48" s="489"/>
      <c r="NAZ48" s="489"/>
      <c r="NBA48" s="489"/>
      <c r="NBB48" s="489"/>
      <c r="NBC48" s="489"/>
      <c r="NBD48" s="489"/>
      <c r="NBE48" s="489"/>
      <c r="NBF48" s="489"/>
      <c r="NBG48" s="489"/>
      <c r="NBH48" s="489"/>
      <c r="NBI48" s="489"/>
      <c r="NBJ48" s="489"/>
      <c r="NBK48" s="489"/>
      <c r="NBL48" s="489"/>
      <c r="NBM48" s="489"/>
      <c r="NBN48" s="489"/>
      <c r="NBO48" s="489"/>
      <c r="NBP48" s="489"/>
      <c r="NBQ48" s="489"/>
      <c r="NBR48" s="489"/>
      <c r="NBS48" s="489"/>
      <c r="NBT48" s="489"/>
      <c r="NBU48" s="489"/>
      <c r="NBV48" s="489"/>
      <c r="NBW48" s="489"/>
      <c r="NBX48" s="489"/>
      <c r="NBY48" s="489"/>
      <c r="NBZ48" s="489"/>
      <c r="NCA48" s="489"/>
      <c r="NCB48" s="489"/>
      <c r="NCC48" s="489"/>
      <c r="NCD48" s="489"/>
      <c r="NCE48" s="489"/>
      <c r="NCF48" s="489"/>
      <c r="NCG48" s="489"/>
      <c r="NCH48" s="489"/>
      <c r="NCI48" s="489"/>
      <c r="NCJ48" s="489"/>
      <c r="NCK48" s="489"/>
      <c r="NCL48" s="489"/>
      <c r="NCM48" s="489"/>
      <c r="NCN48" s="489"/>
      <c r="NCO48" s="489"/>
      <c r="NCP48" s="489"/>
      <c r="NCQ48" s="489"/>
      <c r="NCR48" s="489"/>
      <c r="NCS48" s="489"/>
      <c r="NCT48" s="489"/>
      <c r="NCU48" s="489"/>
      <c r="NCV48" s="489"/>
      <c r="NCW48" s="489"/>
      <c r="NCX48" s="489"/>
      <c r="NCY48" s="489"/>
      <c r="NCZ48" s="489"/>
      <c r="NDA48" s="489"/>
      <c r="NDB48" s="489"/>
      <c r="NDC48" s="489"/>
      <c r="NDD48" s="489"/>
      <c r="NDE48" s="489"/>
      <c r="NDF48" s="489"/>
      <c r="NDG48" s="489"/>
      <c r="NDH48" s="489"/>
      <c r="NDI48" s="489"/>
      <c r="NDJ48" s="489"/>
      <c r="NDK48" s="489"/>
      <c r="NDL48" s="489"/>
      <c r="NDM48" s="489"/>
      <c r="NDN48" s="489"/>
      <c r="NDO48" s="489"/>
      <c r="NDP48" s="489"/>
      <c r="NDQ48" s="489"/>
      <c r="NDR48" s="489"/>
      <c r="NDS48" s="489"/>
      <c r="NDT48" s="489"/>
      <c r="NDU48" s="489"/>
      <c r="NDV48" s="489"/>
      <c r="NDW48" s="489"/>
      <c r="NDX48" s="489"/>
      <c r="NDY48" s="489"/>
      <c r="NDZ48" s="489"/>
      <c r="NEA48" s="489"/>
      <c r="NEB48" s="489"/>
      <c r="NEC48" s="489"/>
      <c r="NED48" s="489"/>
      <c r="NEE48" s="489"/>
      <c r="NEF48" s="489"/>
      <c r="NEG48" s="489"/>
      <c r="NEH48" s="489"/>
      <c r="NEI48" s="489"/>
      <c r="NEJ48" s="489"/>
      <c r="NEK48" s="489"/>
      <c r="NEL48" s="489"/>
      <c r="NEM48" s="489"/>
      <c r="NEN48" s="489"/>
      <c r="NEO48" s="489"/>
      <c r="NEP48" s="489"/>
      <c r="NEQ48" s="489"/>
      <c r="NER48" s="489"/>
      <c r="NES48" s="489"/>
      <c r="NET48" s="489"/>
      <c r="NEU48" s="489"/>
      <c r="NEV48" s="489"/>
      <c r="NEW48" s="489"/>
      <c r="NEX48" s="489"/>
      <c r="NEY48" s="489"/>
      <c r="NEZ48" s="489"/>
      <c r="NFA48" s="489"/>
      <c r="NFB48" s="489"/>
      <c r="NFC48" s="489"/>
      <c r="NFD48" s="489"/>
      <c r="NFE48" s="489"/>
      <c r="NFF48" s="489"/>
      <c r="NFG48" s="489"/>
      <c r="NFH48" s="489"/>
      <c r="NFI48" s="489"/>
      <c r="NFJ48" s="489"/>
      <c r="NFK48" s="489"/>
      <c r="NFL48" s="489"/>
      <c r="NFM48" s="489"/>
      <c r="NFN48" s="489"/>
      <c r="NFO48" s="489"/>
      <c r="NFP48" s="489"/>
      <c r="NFQ48" s="489"/>
      <c r="NFR48" s="489"/>
      <c r="NFS48" s="489"/>
      <c r="NFT48" s="489"/>
      <c r="NFU48" s="489"/>
      <c r="NFV48" s="489"/>
      <c r="NFW48" s="489"/>
      <c r="NFX48" s="489"/>
      <c r="NFY48" s="489"/>
      <c r="NFZ48" s="489"/>
      <c r="NGA48" s="489"/>
      <c r="NGB48" s="489"/>
      <c r="NGC48" s="489"/>
      <c r="NGD48" s="489"/>
      <c r="NGE48" s="489"/>
      <c r="NGF48" s="489"/>
      <c r="NGG48" s="489"/>
      <c r="NGH48" s="489"/>
      <c r="NGI48" s="489"/>
      <c r="NGJ48" s="489"/>
      <c r="NGK48" s="489"/>
      <c r="NGL48" s="489"/>
      <c r="NGM48" s="489"/>
      <c r="NGN48" s="489"/>
      <c r="NGO48" s="489"/>
      <c r="NGP48" s="489"/>
      <c r="NGQ48" s="489"/>
      <c r="NGR48" s="489"/>
      <c r="NGS48" s="489"/>
      <c r="NGT48" s="489"/>
      <c r="NGU48" s="489"/>
      <c r="NGV48" s="489"/>
      <c r="NGW48" s="489"/>
      <c r="NGX48" s="489"/>
      <c r="NGY48" s="489"/>
      <c r="NGZ48" s="489"/>
      <c r="NHA48" s="489"/>
      <c r="NHB48" s="489"/>
      <c r="NHC48" s="489"/>
      <c r="NHD48" s="489"/>
      <c r="NHE48" s="489"/>
      <c r="NHF48" s="489"/>
      <c r="NHG48" s="489"/>
      <c r="NHH48" s="489"/>
      <c r="NHI48" s="489"/>
      <c r="NHJ48" s="489"/>
      <c r="NHK48" s="489"/>
      <c r="NHL48" s="489"/>
      <c r="NHM48" s="489"/>
      <c r="NHN48" s="489"/>
      <c r="NHO48" s="489"/>
      <c r="NHP48" s="489"/>
      <c r="NHQ48" s="489"/>
      <c r="NHR48" s="489"/>
      <c r="NHS48" s="489"/>
      <c r="NHT48" s="489"/>
      <c r="NHU48" s="489"/>
      <c r="NHV48" s="489"/>
      <c r="NHW48" s="489"/>
      <c r="NHX48" s="489"/>
      <c r="NHY48" s="489"/>
      <c r="NHZ48" s="489"/>
      <c r="NIA48" s="489"/>
      <c r="NIB48" s="489"/>
      <c r="NIC48" s="489"/>
      <c r="NID48" s="489"/>
      <c r="NIE48" s="489"/>
      <c r="NIF48" s="489"/>
      <c r="NIG48" s="489"/>
      <c r="NIH48" s="489"/>
      <c r="NII48" s="489"/>
      <c r="NIJ48" s="489"/>
      <c r="NIK48" s="489"/>
      <c r="NIL48" s="489"/>
      <c r="NIM48" s="489"/>
      <c r="NIN48" s="489"/>
      <c r="NIO48" s="489"/>
      <c r="NIP48" s="489"/>
      <c r="NIQ48" s="489"/>
      <c r="NIR48" s="489"/>
      <c r="NIS48" s="489"/>
      <c r="NIT48" s="489"/>
      <c r="NIU48" s="489"/>
      <c r="NIV48" s="489"/>
      <c r="NIW48" s="489"/>
      <c r="NIX48" s="489"/>
      <c r="NIY48" s="489"/>
      <c r="NIZ48" s="489"/>
      <c r="NJA48" s="489"/>
      <c r="NJB48" s="489"/>
      <c r="NJC48" s="489"/>
      <c r="NJD48" s="489"/>
      <c r="NJE48" s="489"/>
      <c r="NJF48" s="489"/>
      <c r="NJG48" s="489"/>
      <c r="NJH48" s="489"/>
      <c r="NJI48" s="489"/>
      <c r="NJJ48" s="489"/>
      <c r="NJK48" s="489"/>
      <c r="NJL48" s="489"/>
      <c r="NJM48" s="489"/>
      <c r="NJN48" s="489"/>
      <c r="NJO48" s="489"/>
      <c r="NJP48" s="489"/>
      <c r="NJQ48" s="489"/>
      <c r="NJR48" s="489"/>
      <c r="NJS48" s="489"/>
      <c r="NJT48" s="489"/>
      <c r="NJU48" s="489"/>
      <c r="NJV48" s="489"/>
      <c r="NJW48" s="489"/>
      <c r="NJX48" s="489"/>
      <c r="NJY48" s="489"/>
      <c r="NJZ48" s="489"/>
      <c r="NKA48" s="489"/>
      <c r="NKB48" s="489"/>
      <c r="NKC48" s="489"/>
      <c r="NKD48" s="489"/>
      <c r="NKE48" s="489"/>
      <c r="NKF48" s="489"/>
      <c r="NKG48" s="489"/>
      <c r="NKH48" s="489"/>
      <c r="NKI48" s="489"/>
      <c r="NKJ48" s="489"/>
      <c r="NKK48" s="489"/>
      <c r="NKL48" s="489"/>
      <c r="NKM48" s="489"/>
      <c r="NKN48" s="489"/>
      <c r="NKO48" s="489"/>
      <c r="NKP48" s="489"/>
      <c r="NKQ48" s="489"/>
      <c r="NKR48" s="489"/>
      <c r="NKS48" s="489"/>
      <c r="NKT48" s="489"/>
      <c r="NKU48" s="489"/>
      <c r="NKV48" s="489"/>
      <c r="NKW48" s="489"/>
      <c r="NKX48" s="489"/>
      <c r="NKY48" s="489"/>
      <c r="NKZ48" s="489"/>
      <c r="NLA48" s="489"/>
      <c r="NLB48" s="489"/>
      <c r="NLC48" s="489"/>
      <c r="NLD48" s="489"/>
      <c r="NLE48" s="489"/>
      <c r="NLF48" s="489"/>
      <c r="NLG48" s="489"/>
      <c r="NLH48" s="489"/>
      <c r="NLI48" s="489"/>
      <c r="NLJ48" s="489"/>
      <c r="NLK48" s="489"/>
      <c r="NLL48" s="489"/>
      <c r="NLM48" s="489"/>
      <c r="NLN48" s="489"/>
      <c r="NLO48" s="489"/>
      <c r="NLP48" s="489"/>
      <c r="NLQ48" s="489"/>
      <c r="NLR48" s="489"/>
      <c r="NLS48" s="489"/>
      <c r="NLT48" s="489"/>
      <c r="NLU48" s="489"/>
      <c r="NLV48" s="489"/>
      <c r="NLW48" s="489"/>
      <c r="NLX48" s="489"/>
      <c r="NLY48" s="489"/>
      <c r="NLZ48" s="489"/>
      <c r="NMA48" s="489"/>
      <c r="NMB48" s="489"/>
      <c r="NMC48" s="489"/>
      <c r="NMD48" s="489"/>
      <c r="NME48" s="489"/>
      <c r="NMF48" s="489"/>
      <c r="NMG48" s="489"/>
      <c r="NMH48" s="489"/>
      <c r="NMI48" s="489"/>
      <c r="NMJ48" s="489"/>
      <c r="NMK48" s="489"/>
      <c r="NML48" s="489"/>
      <c r="NMM48" s="489"/>
      <c r="NMN48" s="489"/>
      <c r="NMO48" s="489"/>
      <c r="NMP48" s="489"/>
      <c r="NMQ48" s="489"/>
      <c r="NMR48" s="489"/>
      <c r="NMS48" s="489"/>
      <c r="NMT48" s="489"/>
      <c r="NMU48" s="489"/>
      <c r="NMV48" s="489"/>
      <c r="NMW48" s="489"/>
      <c r="NMX48" s="489"/>
      <c r="NMY48" s="489"/>
      <c r="NMZ48" s="489"/>
      <c r="NNA48" s="489"/>
      <c r="NNB48" s="489"/>
      <c r="NNC48" s="489"/>
      <c r="NND48" s="489"/>
      <c r="NNE48" s="489"/>
      <c r="NNF48" s="489"/>
      <c r="NNG48" s="489"/>
      <c r="NNH48" s="489"/>
      <c r="NNI48" s="489"/>
      <c r="NNJ48" s="489"/>
      <c r="NNK48" s="489"/>
      <c r="NNL48" s="489"/>
      <c r="NNM48" s="489"/>
      <c r="NNN48" s="489"/>
      <c r="NNO48" s="489"/>
      <c r="NNP48" s="489"/>
      <c r="NNQ48" s="489"/>
      <c r="NNR48" s="489"/>
      <c r="NNS48" s="489"/>
      <c r="NNT48" s="489"/>
      <c r="NNU48" s="489"/>
      <c r="NNV48" s="489"/>
      <c r="NNW48" s="489"/>
      <c r="NNX48" s="489"/>
      <c r="NNY48" s="489"/>
      <c r="NNZ48" s="489"/>
      <c r="NOA48" s="489"/>
      <c r="NOB48" s="489"/>
      <c r="NOC48" s="489"/>
      <c r="NOD48" s="489"/>
      <c r="NOE48" s="489"/>
      <c r="NOF48" s="489"/>
      <c r="NOG48" s="489"/>
      <c r="NOH48" s="489"/>
      <c r="NOI48" s="489"/>
      <c r="NOJ48" s="489"/>
      <c r="NOK48" s="489"/>
      <c r="NOL48" s="489"/>
      <c r="NOM48" s="489"/>
      <c r="NON48" s="489"/>
      <c r="NOO48" s="489"/>
      <c r="NOP48" s="489"/>
      <c r="NOQ48" s="489"/>
      <c r="NOR48" s="489"/>
      <c r="NOS48" s="489"/>
      <c r="NOT48" s="489"/>
      <c r="NOU48" s="489"/>
      <c r="NOV48" s="489"/>
      <c r="NOW48" s="489"/>
      <c r="NOX48" s="489"/>
      <c r="NOY48" s="489"/>
      <c r="NOZ48" s="489"/>
      <c r="NPA48" s="489"/>
      <c r="NPB48" s="489"/>
      <c r="NPC48" s="489"/>
      <c r="NPD48" s="489"/>
      <c r="NPE48" s="489"/>
      <c r="NPF48" s="489"/>
      <c r="NPG48" s="489"/>
      <c r="NPH48" s="489"/>
      <c r="NPI48" s="489"/>
      <c r="NPJ48" s="489"/>
      <c r="NPK48" s="489"/>
      <c r="NPL48" s="489"/>
      <c r="NPM48" s="489"/>
      <c r="NPN48" s="489"/>
      <c r="NPO48" s="489"/>
      <c r="NPP48" s="489"/>
      <c r="NPQ48" s="489"/>
      <c r="NPR48" s="489"/>
      <c r="NPS48" s="489"/>
      <c r="NPT48" s="489"/>
      <c r="NPU48" s="489"/>
      <c r="NPV48" s="489"/>
      <c r="NPW48" s="489"/>
      <c r="NPX48" s="489"/>
      <c r="NPY48" s="489"/>
      <c r="NPZ48" s="489"/>
      <c r="NQA48" s="489"/>
      <c r="NQB48" s="489"/>
      <c r="NQC48" s="489"/>
      <c r="NQD48" s="489"/>
      <c r="NQE48" s="489"/>
      <c r="NQF48" s="489"/>
      <c r="NQG48" s="489"/>
      <c r="NQH48" s="489"/>
      <c r="NQI48" s="489"/>
      <c r="NQJ48" s="489"/>
      <c r="NQK48" s="489"/>
      <c r="NQL48" s="489"/>
      <c r="NQM48" s="489"/>
      <c r="NQN48" s="489"/>
      <c r="NQO48" s="489"/>
      <c r="NQP48" s="489"/>
      <c r="NQQ48" s="489"/>
      <c r="NQR48" s="489"/>
      <c r="NQS48" s="489"/>
      <c r="NQT48" s="489"/>
      <c r="NQU48" s="489"/>
      <c r="NQV48" s="489"/>
      <c r="NQW48" s="489"/>
      <c r="NQX48" s="489"/>
      <c r="NQY48" s="489"/>
      <c r="NQZ48" s="489"/>
      <c r="NRA48" s="489"/>
      <c r="NRB48" s="489"/>
      <c r="NRC48" s="489"/>
      <c r="NRD48" s="489"/>
      <c r="NRE48" s="489"/>
      <c r="NRF48" s="489"/>
      <c r="NRG48" s="489"/>
      <c r="NRH48" s="489"/>
      <c r="NRI48" s="489"/>
      <c r="NRJ48" s="489"/>
      <c r="NRK48" s="489"/>
      <c r="NRL48" s="489"/>
      <c r="NRM48" s="489"/>
      <c r="NRN48" s="489"/>
      <c r="NRO48" s="489"/>
      <c r="NRP48" s="489"/>
      <c r="NRQ48" s="489"/>
      <c r="NRR48" s="489"/>
      <c r="NRS48" s="489"/>
      <c r="NRT48" s="489"/>
      <c r="NRU48" s="489"/>
      <c r="NRV48" s="489"/>
      <c r="NRW48" s="489"/>
      <c r="NRX48" s="489"/>
      <c r="NRY48" s="489"/>
      <c r="NRZ48" s="489"/>
      <c r="NSA48" s="489"/>
      <c r="NSB48" s="489"/>
      <c r="NSC48" s="489"/>
      <c r="NSD48" s="489"/>
      <c r="NSE48" s="489"/>
      <c r="NSF48" s="489"/>
      <c r="NSG48" s="489"/>
      <c r="NSH48" s="489"/>
      <c r="NSI48" s="489"/>
      <c r="NSJ48" s="489"/>
      <c r="NSK48" s="489"/>
      <c r="NSL48" s="489"/>
      <c r="NSM48" s="489"/>
      <c r="NSN48" s="489"/>
      <c r="NSO48" s="489"/>
      <c r="NSP48" s="489"/>
      <c r="NSQ48" s="489"/>
      <c r="NSR48" s="489"/>
      <c r="NSS48" s="489"/>
      <c r="NST48" s="489"/>
      <c r="NSU48" s="489"/>
      <c r="NSV48" s="489"/>
      <c r="NSW48" s="489"/>
      <c r="NSX48" s="489"/>
      <c r="NSY48" s="489"/>
      <c r="NSZ48" s="489"/>
      <c r="NTA48" s="489"/>
      <c r="NTB48" s="489"/>
      <c r="NTC48" s="489"/>
      <c r="NTD48" s="489"/>
      <c r="NTE48" s="489"/>
      <c r="NTF48" s="489"/>
      <c r="NTG48" s="489"/>
      <c r="NTH48" s="489"/>
      <c r="NTI48" s="489"/>
      <c r="NTJ48" s="489"/>
      <c r="NTK48" s="489"/>
      <c r="NTL48" s="489"/>
      <c r="NTM48" s="489"/>
      <c r="NTN48" s="489"/>
      <c r="NTO48" s="489"/>
      <c r="NTP48" s="489"/>
      <c r="NTQ48" s="489"/>
      <c r="NTR48" s="489"/>
      <c r="NTS48" s="489"/>
      <c r="NTT48" s="489"/>
      <c r="NTU48" s="489"/>
      <c r="NTV48" s="489"/>
      <c r="NTW48" s="489"/>
      <c r="NTX48" s="489"/>
      <c r="NTY48" s="489"/>
      <c r="NTZ48" s="489"/>
      <c r="NUA48" s="489"/>
      <c r="NUB48" s="489"/>
      <c r="NUC48" s="489"/>
      <c r="NUD48" s="489"/>
      <c r="NUE48" s="489"/>
      <c r="NUF48" s="489"/>
      <c r="NUG48" s="489"/>
      <c r="NUH48" s="489"/>
      <c r="NUI48" s="489"/>
      <c r="NUJ48" s="489"/>
      <c r="NUK48" s="489"/>
      <c r="NUL48" s="489"/>
      <c r="NUM48" s="489"/>
      <c r="NUN48" s="489"/>
      <c r="NUO48" s="489"/>
      <c r="NUP48" s="489"/>
      <c r="NUQ48" s="489"/>
      <c r="NUR48" s="489"/>
      <c r="NUS48" s="489"/>
      <c r="NUT48" s="489"/>
      <c r="NUU48" s="489"/>
      <c r="NUV48" s="489"/>
      <c r="NUW48" s="489"/>
      <c r="NUX48" s="489"/>
      <c r="NUY48" s="489"/>
      <c r="NUZ48" s="489"/>
      <c r="NVA48" s="489"/>
      <c r="NVB48" s="489"/>
      <c r="NVC48" s="489"/>
      <c r="NVD48" s="489"/>
      <c r="NVE48" s="489"/>
      <c r="NVF48" s="489"/>
      <c r="NVG48" s="489"/>
      <c r="NVH48" s="489"/>
      <c r="NVI48" s="489"/>
      <c r="NVJ48" s="489"/>
      <c r="NVK48" s="489"/>
      <c r="NVL48" s="489"/>
      <c r="NVM48" s="489"/>
      <c r="NVN48" s="489"/>
      <c r="NVO48" s="489"/>
      <c r="NVP48" s="489"/>
      <c r="NVQ48" s="489"/>
      <c r="NVR48" s="489"/>
      <c r="NVS48" s="489"/>
      <c r="NVT48" s="489"/>
      <c r="NVU48" s="489"/>
      <c r="NVV48" s="489"/>
      <c r="NVW48" s="489"/>
      <c r="NVX48" s="489"/>
      <c r="NVY48" s="489"/>
      <c r="NVZ48" s="489"/>
      <c r="NWA48" s="489"/>
      <c r="NWB48" s="489"/>
      <c r="NWC48" s="489"/>
      <c r="NWD48" s="489"/>
      <c r="NWE48" s="489"/>
      <c r="NWF48" s="489"/>
      <c r="NWG48" s="489"/>
      <c r="NWH48" s="489"/>
      <c r="NWI48" s="489"/>
      <c r="NWJ48" s="489"/>
      <c r="NWK48" s="489"/>
      <c r="NWL48" s="489"/>
      <c r="NWM48" s="489"/>
      <c r="NWN48" s="489"/>
      <c r="NWO48" s="489"/>
      <c r="NWP48" s="489"/>
      <c r="NWQ48" s="489"/>
      <c r="NWR48" s="489"/>
      <c r="NWS48" s="489"/>
      <c r="NWT48" s="489"/>
      <c r="NWU48" s="489"/>
      <c r="NWV48" s="489"/>
      <c r="NWW48" s="489"/>
      <c r="NWX48" s="489"/>
      <c r="NWY48" s="489"/>
      <c r="NWZ48" s="489"/>
      <c r="NXA48" s="489"/>
      <c r="NXB48" s="489"/>
      <c r="NXC48" s="489"/>
      <c r="NXD48" s="489"/>
      <c r="NXE48" s="489"/>
      <c r="NXF48" s="489"/>
      <c r="NXG48" s="489"/>
      <c r="NXH48" s="489"/>
      <c r="NXI48" s="489"/>
      <c r="NXJ48" s="489"/>
      <c r="NXK48" s="489"/>
      <c r="NXL48" s="489"/>
      <c r="NXM48" s="489"/>
      <c r="NXN48" s="489"/>
      <c r="NXO48" s="489"/>
      <c r="NXP48" s="489"/>
      <c r="NXQ48" s="489"/>
      <c r="NXR48" s="489"/>
      <c r="NXS48" s="489"/>
      <c r="NXT48" s="489"/>
      <c r="NXU48" s="489"/>
      <c r="NXV48" s="489"/>
      <c r="NXW48" s="489"/>
      <c r="NXX48" s="489"/>
      <c r="NXY48" s="489"/>
      <c r="NXZ48" s="489"/>
      <c r="NYA48" s="489"/>
      <c r="NYB48" s="489"/>
      <c r="NYC48" s="489"/>
      <c r="NYD48" s="489"/>
      <c r="NYE48" s="489"/>
      <c r="NYF48" s="489"/>
      <c r="NYG48" s="489"/>
      <c r="NYH48" s="489"/>
      <c r="NYI48" s="489"/>
      <c r="NYJ48" s="489"/>
      <c r="NYK48" s="489"/>
      <c r="NYL48" s="489"/>
      <c r="NYM48" s="489"/>
      <c r="NYN48" s="489"/>
      <c r="NYO48" s="489"/>
      <c r="NYP48" s="489"/>
      <c r="NYQ48" s="489"/>
      <c r="NYR48" s="489"/>
      <c r="NYS48" s="489"/>
      <c r="NYT48" s="489"/>
      <c r="NYU48" s="489"/>
      <c r="NYV48" s="489"/>
      <c r="NYW48" s="489"/>
      <c r="NYX48" s="489"/>
      <c r="NYY48" s="489"/>
      <c r="NYZ48" s="489"/>
      <c r="NZA48" s="489"/>
      <c r="NZB48" s="489"/>
      <c r="NZC48" s="489"/>
      <c r="NZD48" s="489"/>
      <c r="NZE48" s="489"/>
      <c r="NZF48" s="489"/>
      <c r="NZG48" s="489"/>
      <c r="NZH48" s="489"/>
      <c r="NZI48" s="489"/>
      <c r="NZJ48" s="489"/>
      <c r="NZK48" s="489"/>
      <c r="NZL48" s="489"/>
      <c r="NZM48" s="489"/>
      <c r="NZN48" s="489"/>
      <c r="NZO48" s="489"/>
      <c r="NZP48" s="489"/>
      <c r="NZQ48" s="489"/>
      <c r="NZR48" s="489"/>
      <c r="NZS48" s="489"/>
      <c r="NZT48" s="489"/>
      <c r="NZU48" s="489"/>
      <c r="NZV48" s="489"/>
      <c r="NZW48" s="489"/>
      <c r="NZX48" s="489"/>
      <c r="NZY48" s="489"/>
      <c r="NZZ48" s="489"/>
      <c r="OAA48" s="489"/>
      <c r="OAB48" s="489"/>
      <c r="OAC48" s="489"/>
      <c r="OAD48" s="489"/>
      <c r="OAE48" s="489"/>
      <c r="OAF48" s="489"/>
      <c r="OAG48" s="489"/>
      <c r="OAH48" s="489"/>
      <c r="OAI48" s="489"/>
      <c r="OAJ48" s="489"/>
      <c r="OAK48" s="489"/>
      <c r="OAL48" s="489"/>
      <c r="OAM48" s="489"/>
      <c r="OAN48" s="489"/>
      <c r="OAO48" s="489"/>
      <c r="OAP48" s="489"/>
      <c r="OAQ48" s="489"/>
      <c r="OAR48" s="489"/>
      <c r="OAS48" s="489"/>
      <c r="OAT48" s="489"/>
      <c r="OAU48" s="489"/>
      <c r="OAV48" s="489"/>
      <c r="OAW48" s="489"/>
      <c r="OAX48" s="489"/>
      <c r="OAY48" s="489"/>
      <c r="OAZ48" s="489"/>
      <c r="OBA48" s="489"/>
      <c r="OBB48" s="489"/>
      <c r="OBC48" s="489"/>
      <c r="OBD48" s="489"/>
      <c r="OBE48" s="489"/>
      <c r="OBF48" s="489"/>
      <c r="OBG48" s="489"/>
      <c r="OBH48" s="489"/>
      <c r="OBI48" s="489"/>
      <c r="OBJ48" s="489"/>
      <c r="OBK48" s="489"/>
      <c r="OBL48" s="489"/>
      <c r="OBM48" s="489"/>
      <c r="OBN48" s="489"/>
      <c r="OBO48" s="489"/>
      <c r="OBP48" s="489"/>
      <c r="OBQ48" s="489"/>
      <c r="OBR48" s="489"/>
      <c r="OBS48" s="489"/>
      <c r="OBT48" s="489"/>
      <c r="OBU48" s="489"/>
      <c r="OBV48" s="489"/>
      <c r="OBW48" s="489"/>
      <c r="OBX48" s="489"/>
      <c r="OBY48" s="489"/>
      <c r="OBZ48" s="489"/>
      <c r="OCA48" s="489"/>
      <c r="OCB48" s="489"/>
      <c r="OCC48" s="489"/>
      <c r="OCD48" s="489"/>
      <c r="OCE48" s="489"/>
      <c r="OCF48" s="489"/>
      <c r="OCG48" s="489"/>
      <c r="OCH48" s="489"/>
      <c r="OCI48" s="489"/>
      <c r="OCJ48" s="489"/>
      <c r="OCK48" s="489"/>
      <c r="OCL48" s="489"/>
      <c r="OCM48" s="489"/>
      <c r="OCN48" s="489"/>
      <c r="OCO48" s="489"/>
      <c r="OCP48" s="489"/>
      <c r="OCQ48" s="489"/>
      <c r="OCR48" s="489"/>
      <c r="OCS48" s="489"/>
      <c r="OCT48" s="489"/>
      <c r="OCU48" s="489"/>
      <c r="OCV48" s="489"/>
      <c r="OCW48" s="489"/>
      <c r="OCX48" s="489"/>
      <c r="OCY48" s="489"/>
      <c r="OCZ48" s="489"/>
      <c r="ODA48" s="489"/>
      <c r="ODB48" s="489"/>
      <c r="ODC48" s="489"/>
      <c r="ODD48" s="489"/>
      <c r="ODE48" s="489"/>
      <c r="ODF48" s="489"/>
      <c r="ODG48" s="489"/>
      <c r="ODH48" s="489"/>
      <c r="ODI48" s="489"/>
      <c r="ODJ48" s="489"/>
      <c r="ODK48" s="489"/>
      <c r="ODL48" s="489"/>
      <c r="ODM48" s="489"/>
      <c r="ODN48" s="489"/>
      <c r="ODO48" s="489"/>
      <c r="ODP48" s="489"/>
      <c r="ODQ48" s="489"/>
      <c r="ODR48" s="489"/>
      <c r="ODS48" s="489"/>
      <c r="ODT48" s="489"/>
      <c r="ODU48" s="489"/>
      <c r="ODV48" s="489"/>
      <c r="ODW48" s="489"/>
      <c r="ODX48" s="489"/>
      <c r="ODY48" s="489"/>
      <c r="ODZ48" s="489"/>
      <c r="OEA48" s="489"/>
      <c r="OEB48" s="489"/>
      <c r="OEC48" s="489"/>
      <c r="OED48" s="489"/>
      <c r="OEE48" s="489"/>
      <c r="OEF48" s="489"/>
      <c r="OEG48" s="489"/>
      <c r="OEH48" s="489"/>
      <c r="OEI48" s="489"/>
      <c r="OEJ48" s="489"/>
      <c r="OEK48" s="489"/>
      <c r="OEL48" s="489"/>
      <c r="OEM48" s="489"/>
      <c r="OEN48" s="489"/>
      <c r="OEO48" s="489"/>
      <c r="OEP48" s="489"/>
      <c r="OEQ48" s="489"/>
      <c r="OER48" s="489"/>
      <c r="OES48" s="489"/>
      <c r="OET48" s="489"/>
      <c r="OEU48" s="489"/>
      <c r="OEV48" s="489"/>
      <c r="OEW48" s="489"/>
      <c r="OEX48" s="489"/>
      <c r="OEY48" s="489"/>
      <c r="OEZ48" s="489"/>
      <c r="OFA48" s="489"/>
      <c r="OFB48" s="489"/>
      <c r="OFC48" s="489"/>
      <c r="OFD48" s="489"/>
      <c r="OFE48" s="489"/>
      <c r="OFF48" s="489"/>
      <c r="OFG48" s="489"/>
      <c r="OFH48" s="489"/>
      <c r="OFI48" s="489"/>
      <c r="OFJ48" s="489"/>
      <c r="OFK48" s="489"/>
      <c r="OFL48" s="489"/>
      <c r="OFM48" s="489"/>
      <c r="OFN48" s="489"/>
      <c r="OFO48" s="489"/>
      <c r="OFP48" s="489"/>
      <c r="OFQ48" s="489"/>
      <c r="OFR48" s="489"/>
      <c r="OFS48" s="489"/>
      <c r="OFT48" s="489"/>
      <c r="OFU48" s="489"/>
      <c r="OFV48" s="489"/>
      <c r="OFW48" s="489"/>
      <c r="OFX48" s="489"/>
      <c r="OFY48" s="489"/>
      <c r="OFZ48" s="489"/>
      <c r="OGA48" s="489"/>
      <c r="OGB48" s="489"/>
      <c r="OGC48" s="489"/>
      <c r="OGD48" s="489"/>
      <c r="OGE48" s="489"/>
      <c r="OGF48" s="489"/>
      <c r="OGG48" s="489"/>
      <c r="OGH48" s="489"/>
      <c r="OGI48" s="489"/>
      <c r="OGJ48" s="489"/>
      <c r="OGK48" s="489"/>
      <c r="OGL48" s="489"/>
      <c r="OGM48" s="489"/>
      <c r="OGN48" s="489"/>
      <c r="OGO48" s="489"/>
      <c r="OGP48" s="489"/>
      <c r="OGQ48" s="489"/>
      <c r="OGR48" s="489"/>
      <c r="OGS48" s="489"/>
      <c r="OGT48" s="489"/>
      <c r="OGU48" s="489"/>
      <c r="OGV48" s="489"/>
      <c r="OGW48" s="489"/>
      <c r="OGX48" s="489"/>
      <c r="OGY48" s="489"/>
      <c r="OGZ48" s="489"/>
      <c r="OHA48" s="489"/>
      <c r="OHB48" s="489"/>
      <c r="OHC48" s="489"/>
      <c r="OHD48" s="489"/>
      <c r="OHE48" s="489"/>
      <c r="OHF48" s="489"/>
      <c r="OHG48" s="489"/>
      <c r="OHH48" s="489"/>
      <c r="OHI48" s="489"/>
      <c r="OHJ48" s="489"/>
      <c r="OHK48" s="489"/>
      <c r="OHL48" s="489"/>
      <c r="OHM48" s="489"/>
      <c r="OHN48" s="489"/>
      <c r="OHO48" s="489"/>
      <c r="OHP48" s="489"/>
      <c r="OHQ48" s="489"/>
      <c r="OHR48" s="489"/>
      <c r="OHS48" s="489"/>
      <c r="OHT48" s="489"/>
      <c r="OHU48" s="489"/>
      <c r="OHV48" s="489"/>
      <c r="OHW48" s="489"/>
      <c r="OHX48" s="489"/>
      <c r="OHY48" s="489"/>
      <c r="OHZ48" s="489"/>
      <c r="OIA48" s="489"/>
      <c r="OIB48" s="489"/>
      <c r="OIC48" s="489"/>
      <c r="OID48" s="489"/>
      <c r="OIE48" s="489"/>
      <c r="OIF48" s="489"/>
      <c r="OIG48" s="489"/>
      <c r="OIH48" s="489"/>
      <c r="OII48" s="489"/>
      <c r="OIJ48" s="489"/>
      <c r="OIK48" s="489"/>
      <c r="OIL48" s="489"/>
      <c r="OIM48" s="489"/>
      <c r="OIN48" s="489"/>
      <c r="OIO48" s="489"/>
      <c r="OIP48" s="489"/>
      <c r="OIQ48" s="489"/>
      <c r="OIR48" s="489"/>
      <c r="OIS48" s="489"/>
      <c r="OIT48" s="489"/>
      <c r="OIU48" s="489"/>
      <c r="OIV48" s="489"/>
      <c r="OIW48" s="489"/>
      <c r="OIX48" s="489"/>
      <c r="OIY48" s="489"/>
      <c r="OIZ48" s="489"/>
      <c r="OJA48" s="489"/>
      <c r="OJB48" s="489"/>
      <c r="OJC48" s="489"/>
      <c r="OJD48" s="489"/>
      <c r="OJE48" s="489"/>
      <c r="OJF48" s="489"/>
      <c r="OJG48" s="489"/>
      <c r="OJH48" s="489"/>
      <c r="OJI48" s="489"/>
      <c r="OJJ48" s="489"/>
      <c r="OJK48" s="489"/>
      <c r="OJL48" s="489"/>
      <c r="OJM48" s="489"/>
      <c r="OJN48" s="489"/>
      <c r="OJO48" s="489"/>
      <c r="OJP48" s="489"/>
      <c r="OJQ48" s="489"/>
      <c r="OJR48" s="489"/>
      <c r="OJS48" s="489"/>
      <c r="OJT48" s="489"/>
      <c r="OJU48" s="489"/>
      <c r="OJV48" s="489"/>
      <c r="OJW48" s="489"/>
      <c r="OJX48" s="489"/>
      <c r="OJY48" s="489"/>
      <c r="OJZ48" s="489"/>
      <c r="OKA48" s="489"/>
      <c r="OKB48" s="489"/>
      <c r="OKC48" s="489"/>
      <c r="OKD48" s="489"/>
      <c r="OKE48" s="489"/>
      <c r="OKF48" s="489"/>
      <c r="OKG48" s="489"/>
      <c r="OKH48" s="489"/>
      <c r="OKI48" s="489"/>
      <c r="OKJ48" s="489"/>
      <c r="OKK48" s="489"/>
      <c r="OKL48" s="489"/>
      <c r="OKM48" s="489"/>
      <c r="OKN48" s="489"/>
      <c r="OKO48" s="489"/>
      <c r="OKP48" s="489"/>
      <c r="OKQ48" s="489"/>
      <c r="OKR48" s="489"/>
      <c r="OKS48" s="489"/>
      <c r="OKT48" s="489"/>
      <c r="OKU48" s="489"/>
      <c r="OKV48" s="489"/>
      <c r="OKW48" s="489"/>
      <c r="OKX48" s="489"/>
      <c r="OKY48" s="489"/>
      <c r="OKZ48" s="489"/>
      <c r="OLA48" s="489"/>
      <c r="OLB48" s="489"/>
      <c r="OLC48" s="489"/>
      <c r="OLD48" s="489"/>
      <c r="OLE48" s="489"/>
      <c r="OLF48" s="489"/>
      <c r="OLG48" s="489"/>
      <c r="OLH48" s="489"/>
      <c r="OLI48" s="489"/>
      <c r="OLJ48" s="489"/>
      <c r="OLK48" s="489"/>
      <c r="OLL48" s="489"/>
      <c r="OLM48" s="489"/>
      <c r="OLN48" s="489"/>
      <c r="OLO48" s="489"/>
      <c r="OLP48" s="489"/>
      <c r="OLQ48" s="489"/>
      <c r="OLR48" s="489"/>
      <c r="OLS48" s="489"/>
      <c r="OLT48" s="489"/>
      <c r="OLU48" s="489"/>
      <c r="OLV48" s="489"/>
      <c r="OLW48" s="489"/>
      <c r="OLX48" s="489"/>
      <c r="OLY48" s="489"/>
      <c r="OLZ48" s="489"/>
      <c r="OMA48" s="489"/>
      <c r="OMB48" s="489"/>
      <c r="OMC48" s="489"/>
      <c r="OMD48" s="489"/>
      <c r="OME48" s="489"/>
      <c r="OMF48" s="489"/>
      <c r="OMG48" s="489"/>
      <c r="OMH48" s="489"/>
      <c r="OMI48" s="489"/>
      <c r="OMJ48" s="489"/>
      <c r="OMK48" s="489"/>
      <c r="OML48" s="489"/>
      <c r="OMM48" s="489"/>
      <c r="OMN48" s="489"/>
      <c r="OMO48" s="489"/>
      <c r="OMP48" s="489"/>
      <c r="OMQ48" s="489"/>
      <c r="OMR48" s="489"/>
      <c r="OMS48" s="489"/>
      <c r="OMT48" s="489"/>
      <c r="OMU48" s="489"/>
      <c r="OMV48" s="489"/>
      <c r="OMW48" s="489"/>
      <c r="OMX48" s="489"/>
      <c r="OMY48" s="489"/>
      <c r="OMZ48" s="489"/>
      <c r="ONA48" s="489"/>
      <c r="ONB48" s="489"/>
      <c r="ONC48" s="489"/>
      <c r="OND48" s="489"/>
      <c r="ONE48" s="489"/>
      <c r="ONF48" s="489"/>
      <c r="ONG48" s="489"/>
      <c r="ONH48" s="489"/>
      <c r="ONI48" s="489"/>
      <c r="ONJ48" s="489"/>
      <c r="ONK48" s="489"/>
      <c r="ONL48" s="489"/>
      <c r="ONM48" s="489"/>
      <c r="ONN48" s="489"/>
      <c r="ONO48" s="489"/>
      <c r="ONP48" s="489"/>
      <c r="ONQ48" s="489"/>
      <c r="ONR48" s="489"/>
      <c r="ONS48" s="489"/>
      <c r="ONT48" s="489"/>
      <c r="ONU48" s="489"/>
      <c r="ONV48" s="489"/>
      <c r="ONW48" s="489"/>
      <c r="ONX48" s="489"/>
      <c r="ONY48" s="489"/>
      <c r="ONZ48" s="489"/>
      <c r="OOA48" s="489"/>
      <c r="OOB48" s="489"/>
      <c r="OOC48" s="489"/>
      <c r="OOD48" s="489"/>
      <c r="OOE48" s="489"/>
      <c r="OOF48" s="489"/>
      <c r="OOG48" s="489"/>
      <c r="OOH48" s="489"/>
      <c r="OOI48" s="489"/>
      <c r="OOJ48" s="489"/>
      <c r="OOK48" s="489"/>
      <c r="OOL48" s="489"/>
      <c r="OOM48" s="489"/>
      <c r="OON48" s="489"/>
      <c r="OOO48" s="489"/>
      <c r="OOP48" s="489"/>
      <c r="OOQ48" s="489"/>
      <c r="OOR48" s="489"/>
      <c r="OOS48" s="489"/>
      <c r="OOT48" s="489"/>
      <c r="OOU48" s="489"/>
      <c r="OOV48" s="489"/>
      <c r="OOW48" s="489"/>
      <c r="OOX48" s="489"/>
      <c r="OOY48" s="489"/>
      <c r="OOZ48" s="489"/>
      <c r="OPA48" s="489"/>
      <c r="OPB48" s="489"/>
      <c r="OPC48" s="489"/>
      <c r="OPD48" s="489"/>
      <c r="OPE48" s="489"/>
      <c r="OPF48" s="489"/>
      <c r="OPG48" s="489"/>
      <c r="OPH48" s="489"/>
      <c r="OPI48" s="489"/>
      <c r="OPJ48" s="489"/>
      <c r="OPK48" s="489"/>
      <c r="OPL48" s="489"/>
      <c r="OPM48" s="489"/>
      <c r="OPN48" s="489"/>
      <c r="OPO48" s="489"/>
      <c r="OPP48" s="489"/>
      <c r="OPQ48" s="489"/>
      <c r="OPR48" s="489"/>
      <c r="OPS48" s="489"/>
      <c r="OPT48" s="489"/>
      <c r="OPU48" s="489"/>
      <c r="OPV48" s="489"/>
      <c r="OPW48" s="489"/>
      <c r="OPX48" s="489"/>
      <c r="OPY48" s="489"/>
      <c r="OPZ48" s="489"/>
      <c r="OQA48" s="489"/>
      <c r="OQB48" s="489"/>
      <c r="OQC48" s="489"/>
      <c r="OQD48" s="489"/>
      <c r="OQE48" s="489"/>
      <c r="OQF48" s="489"/>
      <c r="OQG48" s="489"/>
      <c r="OQH48" s="489"/>
      <c r="OQI48" s="489"/>
      <c r="OQJ48" s="489"/>
      <c r="OQK48" s="489"/>
      <c r="OQL48" s="489"/>
      <c r="OQM48" s="489"/>
      <c r="OQN48" s="489"/>
      <c r="OQO48" s="489"/>
      <c r="OQP48" s="489"/>
      <c r="OQQ48" s="489"/>
      <c r="OQR48" s="489"/>
      <c r="OQS48" s="489"/>
      <c r="OQT48" s="489"/>
      <c r="OQU48" s="489"/>
      <c r="OQV48" s="489"/>
      <c r="OQW48" s="489"/>
      <c r="OQX48" s="489"/>
      <c r="OQY48" s="489"/>
      <c r="OQZ48" s="489"/>
      <c r="ORA48" s="489"/>
      <c r="ORB48" s="489"/>
      <c r="ORC48" s="489"/>
      <c r="ORD48" s="489"/>
      <c r="ORE48" s="489"/>
      <c r="ORF48" s="489"/>
      <c r="ORG48" s="489"/>
      <c r="ORH48" s="489"/>
      <c r="ORI48" s="489"/>
      <c r="ORJ48" s="489"/>
      <c r="ORK48" s="489"/>
      <c r="ORL48" s="489"/>
      <c r="ORM48" s="489"/>
      <c r="ORN48" s="489"/>
      <c r="ORO48" s="489"/>
      <c r="ORP48" s="489"/>
      <c r="ORQ48" s="489"/>
      <c r="ORR48" s="489"/>
      <c r="ORS48" s="489"/>
      <c r="ORT48" s="489"/>
      <c r="ORU48" s="489"/>
      <c r="ORV48" s="489"/>
      <c r="ORW48" s="489"/>
      <c r="ORX48" s="489"/>
      <c r="ORY48" s="489"/>
      <c r="ORZ48" s="489"/>
      <c r="OSA48" s="489"/>
      <c r="OSB48" s="489"/>
      <c r="OSC48" s="489"/>
      <c r="OSD48" s="489"/>
      <c r="OSE48" s="489"/>
      <c r="OSF48" s="489"/>
      <c r="OSG48" s="489"/>
      <c r="OSH48" s="489"/>
      <c r="OSI48" s="489"/>
      <c r="OSJ48" s="489"/>
      <c r="OSK48" s="489"/>
      <c r="OSL48" s="489"/>
      <c r="OSM48" s="489"/>
      <c r="OSN48" s="489"/>
      <c r="OSO48" s="489"/>
      <c r="OSP48" s="489"/>
      <c r="OSQ48" s="489"/>
      <c r="OSR48" s="489"/>
      <c r="OSS48" s="489"/>
      <c r="OST48" s="489"/>
      <c r="OSU48" s="489"/>
      <c r="OSV48" s="489"/>
      <c r="OSW48" s="489"/>
      <c r="OSX48" s="489"/>
      <c r="OSY48" s="489"/>
      <c r="OSZ48" s="489"/>
      <c r="OTA48" s="489"/>
      <c r="OTB48" s="489"/>
      <c r="OTC48" s="489"/>
      <c r="OTD48" s="489"/>
      <c r="OTE48" s="489"/>
      <c r="OTF48" s="489"/>
      <c r="OTG48" s="489"/>
      <c r="OTH48" s="489"/>
      <c r="OTI48" s="489"/>
      <c r="OTJ48" s="489"/>
      <c r="OTK48" s="489"/>
      <c r="OTL48" s="489"/>
      <c r="OTM48" s="489"/>
      <c r="OTN48" s="489"/>
      <c r="OTO48" s="489"/>
      <c r="OTP48" s="489"/>
      <c r="OTQ48" s="489"/>
      <c r="OTR48" s="489"/>
      <c r="OTS48" s="489"/>
      <c r="OTT48" s="489"/>
      <c r="OTU48" s="489"/>
      <c r="OTV48" s="489"/>
      <c r="OTW48" s="489"/>
      <c r="OTX48" s="489"/>
      <c r="OTY48" s="489"/>
      <c r="OTZ48" s="489"/>
      <c r="OUA48" s="489"/>
      <c r="OUB48" s="489"/>
      <c r="OUC48" s="489"/>
      <c r="OUD48" s="489"/>
      <c r="OUE48" s="489"/>
      <c r="OUF48" s="489"/>
      <c r="OUG48" s="489"/>
      <c r="OUH48" s="489"/>
      <c r="OUI48" s="489"/>
      <c r="OUJ48" s="489"/>
      <c r="OUK48" s="489"/>
      <c r="OUL48" s="489"/>
      <c r="OUM48" s="489"/>
      <c r="OUN48" s="489"/>
      <c r="OUO48" s="489"/>
      <c r="OUP48" s="489"/>
      <c r="OUQ48" s="489"/>
      <c r="OUR48" s="489"/>
      <c r="OUS48" s="489"/>
      <c r="OUT48" s="489"/>
      <c r="OUU48" s="489"/>
      <c r="OUV48" s="489"/>
      <c r="OUW48" s="489"/>
      <c r="OUX48" s="489"/>
      <c r="OUY48" s="489"/>
      <c r="OUZ48" s="489"/>
      <c r="OVA48" s="489"/>
      <c r="OVB48" s="489"/>
      <c r="OVC48" s="489"/>
      <c r="OVD48" s="489"/>
      <c r="OVE48" s="489"/>
      <c r="OVF48" s="489"/>
      <c r="OVG48" s="489"/>
      <c r="OVH48" s="489"/>
      <c r="OVI48" s="489"/>
      <c r="OVJ48" s="489"/>
      <c r="OVK48" s="489"/>
      <c r="OVL48" s="489"/>
      <c r="OVM48" s="489"/>
      <c r="OVN48" s="489"/>
      <c r="OVO48" s="489"/>
      <c r="OVP48" s="489"/>
      <c r="OVQ48" s="489"/>
      <c r="OVR48" s="489"/>
      <c r="OVS48" s="489"/>
      <c r="OVT48" s="489"/>
      <c r="OVU48" s="489"/>
      <c r="OVV48" s="489"/>
      <c r="OVW48" s="489"/>
      <c r="OVX48" s="489"/>
      <c r="OVY48" s="489"/>
      <c r="OVZ48" s="489"/>
      <c r="OWA48" s="489"/>
      <c r="OWB48" s="489"/>
      <c r="OWC48" s="489"/>
      <c r="OWD48" s="489"/>
      <c r="OWE48" s="489"/>
      <c r="OWF48" s="489"/>
      <c r="OWG48" s="489"/>
      <c r="OWH48" s="489"/>
      <c r="OWI48" s="489"/>
      <c r="OWJ48" s="489"/>
      <c r="OWK48" s="489"/>
      <c r="OWL48" s="489"/>
      <c r="OWM48" s="489"/>
      <c r="OWN48" s="489"/>
      <c r="OWO48" s="489"/>
      <c r="OWP48" s="489"/>
      <c r="OWQ48" s="489"/>
      <c r="OWR48" s="489"/>
      <c r="OWS48" s="489"/>
      <c r="OWT48" s="489"/>
      <c r="OWU48" s="489"/>
      <c r="OWV48" s="489"/>
      <c r="OWW48" s="489"/>
      <c r="OWX48" s="489"/>
      <c r="OWY48" s="489"/>
      <c r="OWZ48" s="489"/>
      <c r="OXA48" s="489"/>
      <c r="OXB48" s="489"/>
      <c r="OXC48" s="489"/>
      <c r="OXD48" s="489"/>
      <c r="OXE48" s="489"/>
      <c r="OXF48" s="489"/>
      <c r="OXG48" s="489"/>
      <c r="OXH48" s="489"/>
      <c r="OXI48" s="489"/>
      <c r="OXJ48" s="489"/>
      <c r="OXK48" s="489"/>
      <c r="OXL48" s="489"/>
      <c r="OXM48" s="489"/>
      <c r="OXN48" s="489"/>
      <c r="OXO48" s="489"/>
      <c r="OXP48" s="489"/>
      <c r="OXQ48" s="489"/>
      <c r="OXR48" s="489"/>
      <c r="OXS48" s="489"/>
      <c r="OXT48" s="489"/>
      <c r="OXU48" s="489"/>
      <c r="OXV48" s="489"/>
      <c r="OXW48" s="489"/>
      <c r="OXX48" s="489"/>
      <c r="OXY48" s="489"/>
      <c r="OXZ48" s="489"/>
      <c r="OYA48" s="489"/>
      <c r="OYB48" s="489"/>
      <c r="OYC48" s="489"/>
      <c r="OYD48" s="489"/>
      <c r="OYE48" s="489"/>
      <c r="OYF48" s="489"/>
      <c r="OYG48" s="489"/>
      <c r="OYH48" s="489"/>
      <c r="OYI48" s="489"/>
      <c r="OYJ48" s="489"/>
      <c r="OYK48" s="489"/>
      <c r="OYL48" s="489"/>
      <c r="OYM48" s="489"/>
      <c r="OYN48" s="489"/>
      <c r="OYO48" s="489"/>
      <c r="OYP48" s="489"/>
      <c r="OYQ48" s="489"/>
      <c r="OYR48" s="489"/>
      <c r="OYS48" s="489"/>
      <c r="OYT48" s="489"/>
      <c r="OYU48" s="489"/>
      <c r="OYV48" s="489"/>
      <c r="OYW48" s="489"/>
      <c r="OYX48" s="489"/>
      <c r="OYY48" s="489"/>
      <c r="OYZ48" s="489"/>
      <c r="OZA48" s="489"/>
      <c r="OZB48" s="489"/>
      <c r="OZC48" s="489"/>
      <c r="OZD48" s="489"/>
      <c r="OZE48" s="489"/>
      <c r="OZF48" s="489"/>
      <c r="OZG48" s="489"/>
      <c r="OZH48" s="489"/>
      <c r="OZI48" s="489"/>
      <c r="OZJ48" s="489"/>
      <c r="OZK48" s="489"/>
      <c r="OZL48" s="489"/>
      <c r="OZM48" s="489"/>
      <c r="OZN48" s="489"/>
      <c r="OZO48" s="489"/>
      <c r="OZP48" s="489"/>
      <c r="OZQ48" s="489"/>
      <c r="OZR48" s="489"/>
      <c r="OZS48" s="489"/>
      <c r="OZT48" s="489"/>
      <c r="OZU48" s="489"/>
      <c r="OZV48" s="489"/>
      <c r="OZW48" s="489"/>
      <c r="OZX48" s="489"/>
      <c r="OZY48" s="489"/>
      <c r="OZZ48" s="489"/>
      <c r="PAA48" s="489"/>
      <c r="PAB48" s="489"/>
      <c r="PAC48" s="489"/>
      <c r="PAD48" s="489"/>
      <c r="PAE48" s="489"/>
      <c r="PAF48" s="489"/>
      <c r="PAG48" s="489"/>
      <c r="PAH48" s="489"/>
      <c r="PAI48" s="489"/>
      <c r="PAJ48" s="489"/>
      <c r="PAK48" s="489"/>
      <c r="PAL48" s="489"/>
      <c r="PAM48" s="489"/>
      <c r="PAN48" s="489"/>
      <c r="PAO48" s="489"/>
      <c r="PAP48" s="489"/>
      <c r="PAQ48" s="489"/>
      <c r="PAR48" s="489"/>
      <c r="PAS48" s="489"/>
      <c r="PAT48" s="489"/>
      <c r="PAU48" s="489"/>
      <c r="PAV48" s="489"/>
      <c r="PAW48" s="489"/>
      <c r="PAX48" s="489"/>
      <c r="PAY48" s="489"/>
      <c r="PAZ48" s="489"/>
      <c r="PBA48" s="489"/>
      <c r="PBB48" s="489"/>
      <c r="PBC48" s="489"/>
      <c r="PBD48" s="489"/>
      <c r="PBE48" s="489"/>
      <c r="PBF48" s="489"/>
      <c r="PBG48" s="489"/>
      <c r="PBH48" s="489"/>
      <c r="PBI48" s="489"/>
      <c r="PBJ48" s="489"/>
      <c r="PBK48" s="489"/>
      <c r="PBL48" s="489"/>
      <c r="PBM48" s="489"/>
      <c r="PBN48" s="489"/>
      <c r="PBO48" s="489"/>
      <c r="PBP48" s="489"/>
      <c r="PBQ48" s="489"/>
      <c r="PBR48" s="489"/>
      <c r="PBS48" s="489"/>
      <c r="PBT48" s="489"/>
      <c r="PBU48" s="489"/>
      <c r="PBV48" s="489"/>
      <c r="PBW48" s="489"/>
      <c r="PBX48" s="489"/>
      <c r="PBY48" s="489"/>
      <c r="PBZ48" s="489"/>
      <c r="PCA48" s="489"/>
      <c r="PCB48" s="489"/>
      <c r="PCC48" s="489"/>
      <c r="PCD48" s="489"/>
      <c r="PCE48" s="489"/>
      <c r="PCF48" s="489"/>
      <c r="PCG48" s="489"/>
      <c r="PCH48" s="489"/>
      <c r="PCI48" s="489"/>
      <c r="PCJ48" s="489"/>
      <c r="PCK48" s="489"/>
      <c r="PCL48" s="489"/>
      <c r="PCM48" s="489"/>
      <c r="PCN48" s="489"/>
      <c r="PCO48" s="489"/>
      <c r="PCP48" s="489"/>
      <c r="PCQ48" s="489"/>
      <c r="PCR48" s="489"/>
      <c r="PCS48" s="489"/>
      <c r="PCT48" s="489"/>
      <c r="PCU48" s="489"/>
      <c r="PCV48" s="489"/>
      <c r="PCW48" s="489"/>
      <c r="PCX48" s="489"/>
      <c r="PCY48" s="489"/>
      <c r="PCZ48" s="489"/>
      <c r="PDA48" s="489"/>
      <c r="PDB48" s="489"/>
      <c r="PDC48" s="489"/>
      <c r="PDD48" s="489"/>
      <c r="PDE48" s="489"/>
      <c r="PDF48" s="489"/>
      <c r="PDG48" s="489"/>
      <c r="PDH48" s="489"/>
      <c r="PDI48" s="489"/>
      <c r="PDJ48" s="489"/>
      <c r="PDK48" s="489"/>
      <c r="PDL48" s="489"/>
      <c r="PDM48" s="489"/>
      <c r="PDN48" s="489"/>
      <c r="PDO48" s="489"/>
      <c r="PDP48" s="489"/>
      <c r="PDQ48" s="489"/>
      <c r="PDR48" s="489"/>
      <c r="PDS48" s="489"/>
      <c r="PDT48" s="489"/>
      <c r="PDU48" s="489"/>
      <c r="PDV48" s="489"/>
      <c r="PDW48" s="489"/>
      <c r="PDX48" s="489"/>
      <c r="PDY48" s="489"/>
      <c r="PDZ48" s="489"/>
      <c r="PEA48" s="489"/>
      <c r="PEB48" s="489"/>
      <c r="PEC48" s="489"/>
      <c r="PED48" s="489"/>
      <c r="PEE48" s="489"/>
      <c r="PEF48" s="489"/>
      <c r="PEG48" s="489"/>
      <c r="PEH48" s="489"/>
      <c r="PEI48" s="489"/>
      <c r="PEJ48" s="489"/>
      <c r="PEK48" s="489"/>
      <c r="PEL48" s="489"/>
      <c r="PEM48" s="489"/>
      <c r="PEN48" s="489"/>
      <c r="PEO48" s="489"/>
      <c r="PEP48" s="489"/>
      <c r="PEQ48" s="489"/>
      <c r="PER48" s="489"/>
      <c r="PES48" s="489"/>
      <c r="PET48" s="489"/>
      <c r="PEU48" s="489"/>
      <c r="PEV48" s="489"/>
      <c r="PEW48" s="489"/>
      <c r="PEX48" s="489"/>
      <c r="PEY48" s="489"/>
      <c r="PEZ48" s="489"/>
      <c r="PFA48" s="489"/>
      <c r="PFB48" s="489"/>
      <c r="PFC48" s="489"/>
      <c r="PFD48" s="489"/>
      <c r="PFE48" s="489"/>
      <c r="PFF48" s="489"/>
      <c r="PFG48" s="489"/>
      <c r="PFH48" s="489"/>
      <c r="PFI48" s="489"/>
      <c r="PFJ48" s="489"/>
      <c r="PFK48" s="489"/>
      <c r="PFL48" s="489"/>
      <c r="PFM48" s="489"/>
      <c r="PFN48" s="489"/>
      <c r="PFO48" s="489"/>
      <c r="PFP48" s="489"/>
      <c r="PFQ48" s="489"/>
      <c r="PFR48" s="489"/>
      <c r="PFS48" s="489"/>
      <c r="PFT48" s="489"/>
      <c r="PFU48" s="489"/>
      <c r="PFV48" s="489"/>
      <c r="PFW48" s="489"/>
      <c r="PFX48" s="489"/>
      <c r="PFY48" s="489"/>
      <c r="PFZ48" s="489"/>
      <c r="PGA48" s="489"/>
      <c r="PGB48" s="489"/>
      <c r="PGC48" s="489"/>
      <c r="PGD48" s="489"/>
      <c r="PGE48" s="489"/>
      <c r="PGF48" s="489"/>
      <c r="PGG48" s="489"/>
      <c r="PGH48" s="489"/>
      <c r="PGI48" s="489"/>
      <c r="PGJ48" s="489"/>
      <c r="PGK48" s="489"/>
      <c r="PGL48" s="489"/>
      <c r="PGM48" s="489"/>
      <c r="PGN48" s="489"/>
      <c r="PGO48" s="489"/>
      <c r="PGP48" s="489"/>
      <c r="PGQ48" s="489"/>
      <c r="PGR48" s="489"/>
      <c r="PGS48" s="489"/>
      <c r="PGT48" s="489"/>
      <c r="PGU48" s="489"/>
      <c r="PGV48" s="489"/>
      <c r="PGW48" s="489"/>
      <c r="PGX48" s="489"/>
      <c r="PGY48" s="489"/>
      <c r="PGZ48" s="489"/>
      <c r="PHA48" s="489"/>
      <c r="PHB48" s="489"/>
      <c r="PHC48" s="489"/>
      <c r="PHD48" s="489"/>
      <c r="PHE48" s="489"/>
      <c r="PHF48" s="489"/>
      <c r="PHG48" s="489"/>
      <c r="PHH48" s="489"/>
      <c r="PHI48" s="489"/>
      <c r="PHJ48" s="489"/>
      <c r="PHK48" s="489"/>
      <c r="PHL48" s="489"/>
      <c r="PHM48" s="489"/>
      <c r="PHN48" s="489"/>
      <c r="PHO48" s="489"/>
      <c r="PHP48" s="489"/>
      <c r="PHQ48" s="489"/>
      <c r="PHR48" s="489"/>
      <c r="PHS48" s="489"/>
      <c r="PHT48" s="489"/>
      <c r="PHU48" s="489"/>
      <c r="PHV48" s="489"/>
      <c r="PHW48" s="489"/>
      <c r="PHX48" s="489"/>
      <c r="PHY48" s="489"/>
      <c r="PHZ48" s="489"/>
      <c r="PIA48" s="489"/>
      <c r="PIB48" s="489"/>
      <c r="PIC48" s="489"/>
      <c r="PID48" s="489"/>
      <c r="PIE48" s="489"/>
      <c r="PIF48" s="489"/>
      <c r="PIG48" s="489"/>
      <c r="PIH48" s="489"/>
      <c r="PII48" s="489"/>
      <c r="PIJ48" s="489"/>
      <c r="PIK48" s="489"/>
      <c r="PIL48" s="489"/>
      <c r="PIM48" s="489"/>
      <c r="PIN48" s="489"/>
      <c r="PIO48" s="489"/>
      <c r="PIP48" s="489"/>
      <c r="PIQ48" s="489"/>
      <c r="PIR48" s="489"/>
      <c r="PIS48" s="489"/>
      <c r="PIT48" s="489"/>
      <c r="PIU48" s="489"/>
      <c r="PIV48" s="489"/>
      <c r="PIW48" s="489"/>
      <c r="PIX48" s="489"/>
      <c r="PIY48" s="489"/>
      <c r="PIZ48" s="489"/>
      <c r="PJA48" s="489"/>
      <c r="PJB48" s="489"/>
      <c r="PJC48" s="489"/>
      <c r="PJD48" s="489"/>
      <c r="PJE48" s="489"/>
      <c r="PJF48" s="489"/>
      <c r="PJG48" s="489"/>
      <c r="PJH48" s="489"/>
      <c r="PJI48" s="489"/>
      <c r="PJJ48" s="489"/>
      <c r="PJK48" s="489"/>
      <c r="PJL48" s="489"/>
      <c r="PJM48" s="489"/>
      <c r="PJN48" s="489"/>
      <c r="PJO48" s="489"/>
      <c r="PJP48" s="489"/>
      <c r="PJQ48" s="489"/>
      <c r="PJR48" s="489"/>
      <c r="PJS48" s="489"/>
      <c r="PJT48" s="489"/>
      <c r="PJU48" s="489"/>
      <c r="PJV48" s="489"/>
      <c r="PJW48" s="489"/>
      <c r="PJX48" s="489"/>
      <c r="PJY48" s="489"/>
      <c r="PJZ48" s="489"/>
      <c r="PKA48" s="489"/>
      <c r="PKB48" s="489"/>
      <c r="PKC48" s="489"/>
      <c r="PKD48" s="489"/>
      <c r="PKE48" s="489"/>
      <c r="PKF48" s="489"/>
      <c r="PKG48" s="489"/>
      <c r="PKH48" s="489"/>
      <c r="PKI48" s="489"/>
      <c r="PKJ48" s="489"/>
      <c r="PKK48" s="489"/>
      <c r="PKL48" s="489"/>
      <c r="PKM48" s="489"/>
      <c r="PKN48" s="489"/>
      <c r="PKO48" s="489"/>
      <c r="PKP48" s="489"/>
      <c r="PKQ48" s="489"/>
      <c r="PKR48" s="489"/>
      <c r="PKS48" s="489"/>
      <c r="PKT48" s="489"/>
      <c r="PKU48" s="489"/>
      <c r="PKV48" s="489"/>
      <c r="PKW48" s="489"/>
      <c r="PKX48" s="489"/>
      <c r="PKY48" s="489"/>
      <c r="PKZ48" s="489"/>
      <c r="PLA48" s="489"/>
      <c r="PLB48" s="489"/>
      <c r="PLC48" s="489"/>
      <c r="PLD48" s="489"/>
      <c r="PLE48" s="489"/>
      <c r="PLF48" s="489"/>
      <c r="PLG48" s="489"/>
      <c r="PLH48" s="489"/>
      <c r="PLI48" s="489"/>
      <c r="PLJ48" s="489"/>
      <c r="PLK48" s="489"/>
      <c r="PLL48" s="489"/>
      <c r="PLM48" s="489"/>
      <c r="PLN48" s="489"/>
      <c r="PLO48" s="489"/>
      <c r="PLP48" s="489"/>
      <c r="PLQ48" s="489"/>
      <c r="PLR48" s="489"/>
      <c r="PLS48" s="489"/>
      <c r="PLT48" s="489"/>
      <c r="PLU48" s="489"/>
      <c r="PLV48" s="489"/>
      <c r="PLW48" s="489"/>
      <c r="PLX48" s="489"/>
      <c r="PLY48" s="489"/>
      <c r="PLZ48" s="489"/>
      <c r="PMA48" s="489"/>
      <c r="PMB48" s="489"/>
      <c r="PMC48" s="489"/>
      <c r="PMD48" s="489"/>
      <c r="PME48" s="489"/>
      <c r="PMF48" s="489"/>
      <c r="PMG48" s="489"/>
      <c r="PMH48" s="489"/>
      <c r="PMI48" s="489"/>
      <c r="PMJ48" s="489"/>
      <c r="PMK48" s="489"/>
      <c r="PML48" s="489"/>
      <c r="PMM48" s="489"/>
      <c r="PMN48" s="489"/>
      <c r="PMO48" s="489"/>
      <c r="PMP48" s="489"/>
      <c r="PMQ48" s="489"/>
      <c r="PMR48" s="489"/>
      <c r="PMS48" s="489"/>
      <c r="PMT48" s="489"/>
      <c r="PMU48" s="489"/>
      <c r="PMV48" s="489"/>
      <c r="PMW48" s="489"/>
      <c r="PMX48" s="489"/>
      <c r="PMY48" s="489"/>
      <c r="PMZ48" s="489"/>
      <c r="PNA48" s="489"/>
      <c r="PNB48" s="489"/>
      <c r="PNC48" s="489"/>
      <c r="PND48" s="489"/>
      <c r="PNE48" s="489"/>
      <c r="PNF48" s="489"/>
      <c r="PNG48" s="489"/>
      <c r="PNH48" s="489"/>
      <c r="PNI48" s="489"/>
      <c r="PNJ48" s="489"/>
      <c r="PNK48" s="489"/>
      <c r="PNL48" s="489"/>
      <c r="PNM48" s="489"/>
      <c r="PNN48" s="489"/>
      <c r="PNO48" s="489"/>
      <c r="PNP48" s="489"/>
      <c r="PNQ48" s="489"/>
      <c r="PNR48" s="489"/>
      <c r="PNS48" s="489"/>
      <c r="PNT48" s="489"/>
      <c r="PNU48" s="489"/>
      <c r="PNV48" s="489"/>
      <c r="PNW48" s="489"/>
      <c r="PNX48" s="489"/>
      <c r="PNY48" s="489"/>
      <c r="PNZ48" s="489"/>
      <c r="POA48" s="489"/>
      <c r="POB48" s="489"/>
      <c r="POC48" s="489"/>
      <c r="POD48" s="489"/>
      <c r="POE48" s="489"/>
      <c r="POF48" s="489"/>
      <c r="POG48" s="489"/>
      <c r="POH48" s="489"/>
      <c r="POI48" s="489"/>
      <c r="POJ48" s="489"/>
      <c r="POK48" s="489"/>
      <c r="POL48" s="489"/>
      <c r="POM48" s="489"/>
      <c r="PON48" s="489"/>
      <c r="POO48" s="489"/>
      <c r="POP48" s="489"/>
      <c r="POQ48" s="489"/>
      <c r="POR48" s="489"/>
      <c r="POS48" s="489"/>
      <c r="POT48" s="489"/>
      <c r="POU48" s="489"/>
      <c r="POV48" s="489"/>
      <c r="POW48" s="489"/>
      <c r="POX48" s="489"/>
      <c r="POY48" s="489"/>
      <c r="POZ48" s="489"/>
      <c r="PPA48" s="489"/>
      <c r="PPB48" s="489"/>
      <c r="PPC48" s="489"/>
      <c r="PPD48" s="489"/>
      <c r="PPE48" s="489"/>
      <c r="PPF48" s="489"/>
      <c r="PPG48" s="489"/>
      <c r="PPH48" s="489"/>
      <c r="PPI48" s="489"/>
      <c r="PPJ48" s="489"/>
      <c r="PPK48" s="489"/>
      <c r="PPL48" s="489"/>
      <c r="PPM48" s="489"/>
      <c r="PPN48" s="489"/>
      <c r="PPO48" s="489"/>
      <c r="PPP48" s="489"/>
      <c r="PPQ48" s="489"/>
      <c r="PPR48" s="489"/>
      <c r="PPS48" s="489"/>
      <c r="PPT48" s="489"/>
      <c r="PPU48" s="489"/>
      <c r="PPV48" s="489"/>
      <c r="PPW48" s="489"/>
      <c r="PPX48" s="489"/>
      <c r="PPY48" s="489"/>
      <c r="PPZ48" s="489"/>
      <c r="PQA48" s="489"/>
      <c r="PQB48" s="489"/>
      <c r="PQC48" s="489"/>
      <c r="PQD48" s="489"/>
      <c r="PQE48" s="489"/>
      <c r="PQF48" s="489"/>
      <c r="PQG48" s="489"/>
      <c r="PQH48" s="489"/>
      <c r="PQI48" s="489"/>
      <c r="PQJ48" s="489"/>
      <c r="PQK48" s="489"/>
      <c r="PQL48" s="489"/>
      <c r="PQM48" s="489"/>
      <c r="PQN48" s="489"/>
      <c r="PQO48" s="489"/>
      <c r="PQP48" s="489"/>
      <c r="PQQ48" s="489"/>
      <c r="PQR48" s="489"/>
      <c r="PQS48" s="489"/>
      <c r="PQT48" s="489"/>
      <c r="PQU48" s="489"/>
      <c r="PQV48" s="489"/>
      <c r="PQW48" s="489"/>
      <c r="PQX48" s="489"/>
      <c r="PQY48" s="489"/>
      <c r="PQZ48" s="489"/>
      <c r="PRA48" s="489"/>
      <c r="PRB48" s="489"/>
      <c r="PRC48" s="489"/>
      <c r="PRD48" s="489"/>
      <c r="PRE48" s="489"/>
      <c r="PRF48" s="489"/>
      <c r="PRG48" s="489"/>
      <c r="PRH48" s="489"/>
      <c r="PRI48" s="489"/>
      <c r="PRJ48" s="489"/>
      <c r="PRK48" s="489"/>
      <c r="PRL48" s="489"/>
      <c r="PRM48" s="489"/>
      <c r="PRN48" s="489"/>
      <c r="PRO48" s="489"/>
      <c r="PRP48" s="489"/>
      <c r="PRQ48" s="489"/>
      <c r="PRR48" s="489"/>
      <c r="PRS48" s="489"/>
      <c r="PRT48" s="489"/>
      <c r="PRU48" s="489"/>
      <c r="PRV48" s="489"/>
      <c r="PRW48" s="489"/>
      <c r="PRX48" s="489"/>
      <c r="PRY48" s="489"/>
      <c r="PRZ48" s="489"/>
      <c r="PSA48" s="489"/>
      <c r="PSB48" s="489"/>
      <c r="PSC48" s="489"/>
      <c r="PSD48" s="489"/>
      <c r="PSE48" s="489"/>
      <c r="PSF48" s="489"/>
      <c r="PSG48" s="489"/>
      <c r="PSH48" s="489"/>
      <c r="PSI48" s="489"/>
      <c r="PSJ48" s="489"/>
      <c r="PSK48" s="489"/>
      <c r="PSL48" s="489"/>
      <c r="PSM48" s="489"/>
      <c r="PSN48" s="489"/>
      <c r="PSO48" s="489"/>
      <c r="PSP48" s="489"/>
      <c r="PSQ48" s="489"/>
      <c r="PSR48" s="489"/>
      <c r="PSS48" s="489"/>
      <c r="PST48" s="489"/>
      <c r="PSU48" s="489"/>
      <c r="PSV48" s="489"/>
      <c r="PSW48" s="489"/>
      <c r="PSX48" s="489"/>
      <c r="PSY48" s="489"/>
      <c r="PSZ48" s="489"/>
      <c r="PTA48" s="489"/>
      <c r="PTB48" s="489"/>
      <c r="PTC48" s="489"/>
      <c r="PTD48" s="489"/>
      <c r="PTE48" s="489"/>
      <c r="PTF48" s="489"/>
      <c r="PTG48" s="489"/>
      <c r="PTH48" s="489"/>
      <c r="PTI48" s="489"/>
      <c r="PTJ48" s="489"/>
      <c r="PTK48" s="489"/>
      <c r="PTL48" s="489"/>
      <c r="PTM48" s="489"/>
      <c r="PTN48" s="489"/>
      <c r="PTO48" s="489"/>
      <c r="PTP48" s="489"/>
      <c r="PTQ48" s="489"/>
      <c r="PTR48" s="489"/>
      <c r="PTS48" s="489"/>
      <c r="PTT48" s="489"/>
      <c r="PTU48" s="489"/>
      <c r="PTV48" s="489"/>
      <c r="PTW48" s="489"/>
      <c r="PTX48" s="489"/>
      <c r="PTY48" s="489"/>
      <c r="PTZ48" s="489"/>
      <c r="PUA48" s="489"/>
      <c r="PUB48" s="489"/>
      <c r="PUC48" s="489"/>
      <c r="PUD48" s="489"/>
      <c r="PUE48" s="489"/>
      <c r="PUF48" s="489"/>
      <c r="PUG48" s="489"/>
      <c r="PUH48" s="489"/>
      <c r="PUI48" s="489"/>
      <c r="PUJ48" s="489"/>
      <c r="PUK48" s="489"/>
      <c r="PUL48" s="489"/>
      <c r="PUM48" s="489"/>
      <c r="PUN48" s="489"/>
      <c r="PUO48" s="489"/>
      <c r="PUP48" s="489"/>
      <c r="PUQ48" s="489"/>
      <c r="PUR48" s="489"/>
      <c r="PUS48" s="489"/>
      <c r="PUT48" s="489"/>
      <c r="PUU48" s="489"/>
      <c r="PUV48" s="489"/>
      <c r="PUW48" s="489"/>
      <c r="PUX48" s="489"/>
      <c r="PUY48" s="489"/>
      <c r="PUZ48" s="489"/>
      <c r="PVA48" s="489"/>
      <c r="PVB48" s="489"/>
      <c r="PVC48" s="489"/>
      <c r="PVD48" s="489"/>
      <c r="PVE48" s="489"/>
      <c r="PVF48" s="489"/>
      <c r="PVG48" s="489"/>
      <c r="PVH48" s="489"/>
      <c r="PVI48" s="489"/>
      <c r="PVJ48" s="489"/>
      <c r="PVK48" s="489"/>
      <c r="PVL48" s="489"/>
      <c r="PVM48" s="489"/>
      <c r="PVN48" s="489"/>
      <c r="PVO48" s="489"/>
      <c r="PVP48" s="489"/>
      <c r="PVQ48" s="489"/>
      <c r="PVR48" s="489"/>
      <c r="PVS48" s="489"/>
      <c r="PVT48" s="489"/>
      <c r="PVU48" s="489"/>
      <c r="PVV48" s="489"/>
      <c r="PVW48" s="489"/>
      <c r="PVX48" s="489"/>
      <c r="PVY48" s="489"/>
      <c r="PVZ48" s="489"/>
      <c r="PWA48" s="489"/>
      <c r="PWB48" s="489"/>
      <c r="PWC48" s="489"/>
      <c r="PWD48" s="489"/>
      <c r="PWE48" s="489"/>
      <c r="PWF48" s="489"/>
      <c r="PWG48" s="489"/>
      <c r="PWH48" s="489"/>
      <c r="PWI48" s="489"/>
      <c r="PWJ48" s="489"/>
      <c r="PWK48" s="489"/>
      <c r="PWL48" s="489"/>
      <c r="PWM48" s="489"/>
      <c r="PWN48" s="489"/>
      <c r="PWO48" s="489"/>
      <c r="PWP48" s="489"/>
      <c r="PWQ48" s="489"/>
      <c r="PWR48" s="489"/>
      <c r="PWS48" s="489"/>
      <c r="PWT48" s="489"/>
      <c r="PWU48" s="489"/>
      <c r="PWV48" s="489"/>
      <c r="PWW48" s="489"/>
      <c r="PWX48" s="489"/>
      <c r="PWY48" s="489"/>
      <c r="PWZ48" s="489"/>
      <c r="PXA48" s="489"/>
      <c r="PXB48" s="489"/>
      <c r="PXC48" s="489"/>
      <c r="PXD48" s="489"/>
      <c r="PXE48" s="489"/>
      <c r="PXF48" s="489"/>
      <c r="PXG48" s="489"/>
      <c r="PXH48" s="489"/>
      <c r="PXI48" s="489"/>
      <c r="PXJ48" s="489"/>
      <c r="PXK48" s="489"/>
      <c r="PXL48" s="489"/>
      <c r="PXM48" s="489"/>
      <c r="PXN48" s="489"/>
      <c r="PXO48" s="489"/>
      <c r="PXP48" s="489"/>
      <c r="PXQ48" s="489"/>
      <c r="PXR48" s="489"/>
      <c r="PXS48" s="489"/>
      <c r="PXT48" s="489"/>
      <c r="PXU48" s="489"/>
      <c r="PXV48" s="489"/>
      <c r="PXW48" s="489"/>
      <c r="PXX48" s="489"/>
      <c r="PXY48" s="489"/>
      <c r="PXZ48" s="489"/>
      <c r="PYA48" s="489"/>
      <c r="PYB48" s="489"/>
      <c r="PYC48" s="489"/>
      <c r="PYD48" s="489"/>
      <c r="PYE48" s="489"/>
      <c r="PYF48" s="489"/>
      <c r="PYG48" s="489"/>
      <c r="PYH48" s="489"/>
      <c r="PYI48" s="489"/>
      <c r="PYJ48" s="489"/>
      <c r="PYK48" s="489"/>
      <c r="PYL48" s="489"/>
      <c r="PYM48" s="489"/>
      <c r="PYN48" s="489"/>
      <c r="PYO48" s="489"/>
      <c r="PYP48" s="489"/>
      <c r="PYQ48" s="489"/>
      <c r="PYR48" s="489"/>
      <c r="PYS48" s="489"/>
      <c r="PYT48" s="489"/>
      <c r="PYU48" s="489"/>
      <c r="PYV48" s="489"/>
      <c r="PYW48" s="489"/>
      <c r="PYX48" s="489"/>
      <c r="PYY48" s="489"/>
      <c r="PYZ48" s="489"/>
      <c r="PZA48" s="489"/>
      <c r="PZB48" s="489"/>
      <c r="PZC48" s="489"/>
      <c r="PZD48" s="489"/>
      <c r="PZE48" s="489"/>
      <c r="PZF48" s="489"/>
      <c r="PZG48" s="489"/>
      <c r="PZH48" s="489"/>
      <c r="PZI48" s="489"/>
      <c r="PZJ48" s="489"/>
      <c r="PZK48" s="489"/>
      <c r="PZL48" s="489"/>
      <c r="PZM48" s="489"/>
      <c r="PZN48" s="489"/>
      <c r="PZO48" s="489"/>
      <c r="PZP48" s="489"/>
      <c r="PZQ48" s="489"/>
      <c r="PZR48" s="489"/>
      <c r="PZS48" s="489"/>
      <c r="PZT48" s="489"/>
      <c r="PZU48" s="489"/>
      <c r="PZV48" s="489"/>
      <c r="PZW48" s="489"/>
      <c r="PZX48" s="489"/>
      <c r="PZY48" s="489"/>
      <c r="PZZ48" s="489"/>
      <c r="QAA48" s="489"/>
      <c r="QAB48" s="489"/>
      <c r="QAC48" s="489"/>
      <c r="QAD48" s="489"/>
      <c r="QAE48" s="489"/>
      <c r="QAF48" s="489"/>
      <c r="QAG48" s="489"/>
      <c r="QAH48" s="489"/>
      <c r="QAI48" s="489"/>
      <c r="QAJ48" s="489"/>
      <c r="QAK48" s="489"/>
      <c r="QAL48" s="489"/>
      <c r="QAM48" s="489"/>
      <c r="QAN48" s="489"/>
      <c r="QAO48" s="489"/>
      <c r="QAP48" s="489"/>
      <c r="QAQ48" s="489"/>
      <c r="QAR48" s="489"/>
      <c r="QAS48" s="489"/>
      <c r="QAT48" s="489"/>
      <c r="QAU48" s="489"/>
      <c r="QAV48" s="489"/>
      <c r="QAW48" s="489"/>
      <c r="QAX48" s="489"/>
      <c r="QAY48" s="489"/>
      <c r="QAZ48" s="489"/>
      <c r="QBA48" s="489"/>
      <c r="QBB48" s="489"/>
      <c r="QBC48" s="489"/>
      <c r="QBD48" s="489"/>
      <c r="QBE48" s="489"/>
      <c r="QBF48" s="489"/>
      <c r="QBG48" s="489"/>
      <c r="QBH48" s="489"/>
      <c r="QBI48" s="489"/>
      <c r="QBJ48" s="489"/>
      <c r="QBK48" s="489"/>
      <c r="QBL48" s="489"/>
      <c r="QBM48" s="489"/>
      <c r="QBN48" s="489"/>
      <c r="QBO48" s="489"/>
      <c r="QBP48" s="489"/>
      <c r="QBQ48" s="489"/>
      <c r="QBR48" s="489"/>
      <c r="QBS48" s="489"/>
      <c r="QBT48" s="489"/>
      <c r="QBU48" s="489"/>
      <c r="QBV48" s="489"/>
      <c r="QBW48" s="489"/>
      <c r="QBX48" s="489"/>
      <c r="QBY48" s="489"/>
      <c r="QBZ48" s="489"/>
      <c r="QCA48" s="489"/>
      <c r="QCB48" s="489"/>
      <c r="QCC48" s="489"/>
      <c r="QCD48" s="489"/>
      <c r="QCE48" s="489"/>
      <c r="QCF48" s="489"/>
      <c r="QCG48" s="489"/>
      <c r="QCH48" s="489"/>
      <c r="QCI48" s="489"/>
      <c r="QCJ48" s="489"/>
      <c r="QCK48" s="489"/>
      <c r="QCL48" s="489"/>
      <c r="QCM48" s="489"/>
      <c r="QCN48" s="489"/>
      <c r="QCO48" s="489"/>
      <c r="QCP48" s="489"/>
      <c r="QCQ48" s="489"/>
      <c r="QCR48" s="489"/>
      <c r="QCS48" s="489"/>
      <c r="QCT48" s="489"/>
      <c r="QCU48" s="489"/>
      <c r="QCV48" s="489"/>
      <c r="QCW48" s="489"/>
      <c r="QCX48" s="489"/>
      <c r="QCY48" s="489"/>
      <c r="QCZ48" s="489"/>
      <c r="QDA48" s="489"/>
      <c r="QDB48" s="489"/>
      <c r="QDC48" s="489"/>
      <c r="QDD48" s="489"/>
      <c r="QDE48" s="489"/>
      <c r="QDF48" s="489"/>
      <c r="QDG48" s="489"/>
      <c r="QDH48" s="489"/>
      <c r="QDI48" s="489"/>
      <c r="QDJ48" s="489"/>
      <c r="QDK48" s="489"/>
      <c r="QDL48" s="489"/>
      <c r="QDM48" s="489"/>
      <c r="QDN48" s="489"/>
      <c r="QDO48" s="489"/>
      <c r="QDP48" s="489"/>
      <c r="QDQ48" s="489"/>
      <c r="QDR48" s="489"/>
      <c r="QDS48" s="489"/>
      <c r="QDT48" s="489"/>
      <c r="QDU48" s="489"/>
      <c r="QDV48" s="489"/>
      <c r="QDW48" s="489"/>
      <c r="QDX48" s="489"/>
      <c r="QDY48" s="489"/>
      <c r="QDZ48" s="489"/>
      <c r="QEA48" s="489"/>
      <c r="QEB48" s="489"/>
      <c r="QEC48" s="489"/>
      <c r="QED48" s="489"/>
      <c r="QEE48" s="489"/>
      <c r="QEF48" s="489"/>
      <c r="QEG48" s="489"/>
      <c r="QEH48" s="489"/>
      <c r="QEI48" s="489"/>
      <c r="QEJ48" s="489"/>
      <c r="QEK48" s="489"/>
      <c r="QEL48" s="489"/>
      <c r="QEM48" s="489"/>
      <c r="QEN48" s="489"/>
      <c r="QEO48" s="489"/>
      <c r="QEP48" s="489"/>
      <c r="QEQ48" s="489"/>
      <c r="QER48" s="489"/>
      <c r="QES48" s="489"/>
      <c r="QET48" s="489"/>
      <c r="QEU48" s="489"/>
      <c r="QEV48" s="489"/>
      <c r="QEW48" s="489"/>
      <c r="QEX48" s="489"/>
      <c r="QEY48" s="489"/>
      <c r="QEZ48" s="489"/>
      <c r="QFA48" s="489"/>
      <c r="QFB48" s="489"/>
      <c r="QFC48" s="489"/>
      <c r="QFD48" s="489"/>
      <c r="QFE48" s="489"/>
      <c r="QFF48" s="489"/>
      <c r="QFG48" s="489"/>
      <c r="QFH48" s="489"/>
      <c r="QFI48" s="489"/>
      <c r="QFJ48" s="489"/>
      <c r="QFK48" s="489"/>
      <c r="QFL48" s="489"/>
      <c r="QFM48" s="489"/>
      <c r="QFN48" s="489"/>
      <c r="QFO48" s="489"/>
      <c r="QFP48" s="489"/>
      <c r="QFQ48" s="489"/>
      <c r="QFR48" s="489"/>
      <c r="QFS48" s="489"/>
      <c r="QFT48" s="489"/>
      <c r="QFU48" s="489"/>
      <c r="QFV48" s="489"/>
      <c r="QFW48" s="489"/>
      <c r="QFX48" s="489"/>
      <c r="QFY48" s="489"/>
      <c r="QFZ48" s="489"/>
      <c r="QGA48" s="489"/>
      <c r="QGB48" s="489"/>
      <c r="QGC48" s="489"/>
      <c r="QGD48" s="489"/>
      <c r="QGE48" s="489"/>
      <c r="QGF48" s="489"/>
      <c r="QGG48" s="489"/>
      <c r="QGH48" s="489"/>
      <c r="QGI48" s="489"/>
      <c r="QGJ48" s="489"/>
      <c r="QGK48" s="489"/>
      <c r="QGL48" s="489"/>
      <c r="QGM48" s="489"/>
      <c r="QGN48" s="489"/>
      <c r="QGO48" s="489"/>
      <c r="QGP48" s="489"/>
      <c r="QGQ48" s="489"/>
      <c r="QGR48" s="489"/>
      <c r="QGS48" s="489"/>
      <c r="QGT48" s="489"/>
      <c r="QGU48" s="489"/>
      <c r="QGV48" s="489"/>
      <c r="QGW48" s="489"/>
      <c r="QGX48" s="489"/>
      <c r="QGY48" s="489"/>
      <c r="QGZ48" s="489"/>
      <c r="QHA48" s="489"/>
      <c r="QHB48" s="489"/>
      <c r="QHC48" s="489"/>
      <c r="QHD48" s="489"/>
      <c r="QHE48" s="489"/>
      <c r="QHF48" s="489"/>
      <c r="QHG48" s="489"/>
      <c r="QHH48" s="489"/>
      <c r="QHI48" s="489"/>
      <c r="QHJ48" s="489"/>
      <c r="QHK48" s="489"/>
      <c r="QHL48" s="489"/>
      <c r="QHM48" s="489"/>
      <c r="QHN48" s="489"/>
      <c r="QHO48" s="489"/>
      <c r="QHP48" s="489"/>
      <c r="QHQ48" s="489"/>
      <c r="QHR48" s="489"/>
      <c r="QHS48" s="489"/>
      <c r="QHT48" s="489"/>
      <c r="QHU48" s="489"/>
      <c r="QHV48" s="489"/>
      <c r="QHW48" s="489"/>
      <c r="QHX48" s="489"/>
      <c r="QHY48" s="489"/>
      <c r="QHZ48" s="489"/>
      <c r="QIA48" s="489"/>
      <c r="QIB48" s="489"/>
      <c r="QIC48" s="489"/>
      <c r="QID48" s="489"/>
      <c r="QIE48" s="489"/>
      <c r="QIF48" s="489"/>
      <c r="QIG48" s="489"/>
      <c r="QIH48" s="489"/>
      <c r="QII48" s="489"/>
      <c r="QIJ48" s="489"/>
      <c r="QIK48" s="489"/>
      <c r="QIL48" s="489"/>
      <c r="QIM48" s="489"/>
      <c r="QIN48" s="489"/>
      <c r="QIO48" s="489"/>
      <c r="QIP48" s="489"/>
      <c r="QIQ48" s="489"/>
      <c r="QIR48" s="489"/>
      <c r="QIS48" s="489"/>
      <c r="QIT48" s="489"/>
      <c r="QIU48" s="489"/>
      <c r="QIV48" s="489"/>
      <c r="QIW48" s="489"/>
      <c r="QIX48" s="489"/>
      <c r="QIY48" s="489"/>
      <c r="QIZ48" s="489"/>
      <c r="QJA48" s="489"/>
      <c r="QJB48" s="489"/>
      <c r="QJC48" s="489"/>
      <c r="QJD48" s="489"/>
      <c r="QJE48" s="489"/>
      <c r="QJF48" s="489"/>
      <c r="QJG48" s="489"/>
      <c r="QJH48" s="489"/>
      <c r="QJI48" s="489"/>
      <c r="QJJ48" s="489"/>
      <c r="QJK48" s="489"/>
      <c r="QJL48" s="489"/>
      <c r="QJM48" s="489"/>
      <c r="QJN48" s="489"/>
      <c r="QJO48" s="489"/>
      <c r="QJP48" s="489"/>
      <c r="QJQ48" s="489"/>
      <c r="QJR48" s="489"/>
      <c r="QJS48" s="489"/>
      <c r="QJT48" s="489"/>
      <c r="QJU48" s="489"/>
      <c r="QJV48" s="489"/>
      <c r="QJW48" s="489"/>
      <c r="QJX48" s="489"/>
      <c r="QJY48" s="489"/>
      <c r="QJZ48" s="489"/>
      <c r="QKA48" s="489"/>
      <c r="QKB48" s="489"/>
      <c r="QKC48" s="489"/>
      <c r="QKD48" s="489"/>
      <c r="QKE48" s="489"/>
      <c r="QKF48" s="489"/>
      <c r="QKG48" s="489"/>
      <c r="QKH48" s="489"/>
      <c r="QKI48" s="489"/>
      <c r="QKJ48" s="489"/>
      <c r="QKK48" s="489"/>
      <c r="QKL48" s="489"/>
      <c r="QKM48" s="489"/>
      <c r="QKN48" s="489"/>
      <c r="QKO48" s="489"/>
      <c r="QKP48" s="489"/>
      <c r="QKQ48" s="489"/>
      <c r="QKR48" s="489"/>
      <c r="QKS48" s="489"/>
      <c r="QKT48" s="489"/>
      <c r="QKU48" s="489"/>
      <c r="QKV48" s="489"/>
      <c r="QKW48" s="489"/>
      <c r="QKX48" s="489"/>
      <c r="QKY48" s="489"/>
      <c r="QKZ48" s="489"/>
      <c r="QLA48" s="489"/>
      <c r="QLB48" s="489"/>
      <c r="QLC48" s="489"/>
      <c r="QLD48" s="489"/>
      <c r="QLE48" s="489"/>
      <c r="QLF48" s="489"/>
      <c r="QLG48" s="489"/>
      <c r="QLH48" s="489"/>
      <c r="QLI48" s="489"/>
      <c r="QLJ48" s="489"/>
      <c r="QLK48" s="489"/>
      <c r="QLL48" s="489"/>
      <c r="QLM48" s="489"/>
      <c r="QLN48" s="489"/>
      <c r="QLO48" s="489"/>
      <c r="QLP48" s="489"/>
      <c r="QLQ48" s="489"/>
      <c r="QLR48" s="489"/>
      <c r="QLS48" s="489"/>
      <c r="QLT48" s="489"/>
      <c r="QLU48" s="489"/>
      <c r="QLV48" s="489"/>
      <c r="QLW48" s="489"/>
      <c r="QLX48" s="489"/>
      <c r="QLY48" s="489"/>
      <c r="QLZ48" s="489"/>
      <c r="QMA48" s="489"/>
      <c r="QMB48" s="489"/>
      <c r="QMC48" s="489"/>
      <c r="QMD48" s="489"/>
      <c r="QME48" s="489"/>
      <c r="QMF48" s="489"/>
      <c r="QMG48" s="489"/>
      <c r="QMH48" s="489"/>
      <c r="QMI48" s="489"/>
      <c r="QMJ48" s="489"/>
      <c r="QMK48" s="489"/>
      <c r="QML48" s="489"/>
      <c r="QMM48" s="489"/>
      <c r="QMN48" s="489"/>
      <c r="QMO48" s="489"/>
      <c r="QMP48" s="489"/>
      <c r="QMQ48" s="489"/>
      <c r="QMR48" s="489"/>
      <c r="QMS48" s="489"/>
      <c r="QMT48" s="489"/>
      <c r="QMU48" s="489"/>
      <c r="QMV48" s="489"/>
      <c r="QMW48" s="489"/>
      <c r="QMX48" s="489"/>
      <c r="QMY48" s="489"/>
      <c r="QMZ48" s="489"/>
      <c r="QNA48" s="489"/>
      <c r="QNB48" s="489"/>
      <c r="QNC48" s="489"/>
      <c r="QND48" s="489"/>
      <c r="QNE48" s="489"/>
      <c r="QNF48" s="489"/>
      <c r="QNG48" s="489"/>
      <c r="QNH48" s="489"/>
      <c r="QNI48" s="489"/>
      <c r="QNJ48" s="489"/>
      <c r="QNK48" s="489"/>
      <c r="QNL48" s="489"/>
      <c r="QNM48" s="489"/>
      <c r="QNN48" s="489"/>
      <c r="QNO48" s="489"/>
      <c r="QNP48" s="489"/>
      <c r="QNQ48" s="489"/>
      <c r="QNR48" s="489"/>
      <c r="QNS48" s="489"/>
      <c r="QNT48" s="489"/>
      <c r="QNU48" s="489"/>
      <c r="QNV48" s="489"/>
      <c r="QNW48" s="489"/>
      <c r="QNX48" s="489"/>
      <c r="QNY48" s="489"/>
      <c r="QNZ48" s="489"/>
      <c r="QOA48" s="489"/>
      <c r="QOB48" s="489"/>
      <c r="QOC48" s="489"/>
      <c r="QOD48" s="489"/>
      <c r="QOE48" s="489"/>
      <c r="QOF48" s="489"/>
      <c r="QOG48" s="489"/>
      <c r="QOH48" s="489"/>
      <c r="QOI48" s="489"/>
      <c r="QOJ48" s="489"/>
      <c r="QOK48" s="489"/>
      <c r="QOL48" s="489"/>
      <c r="QOM48" s="489"/>
      <c r="QON48" s="489"/>
      <c r="QOO48" s="489"/>
      <c r="QOP48" s="489"/>
      <c r="QOQ48" s="489"/>
      <c r="QOR48" s="489"/>
      <c r="QOS48" s="489"/>
      <c r="QOT48" s="489"/>
      <c r="QOU48" s="489"/>
      <c r="QOV48" s="489"/>
      <c r="QOW48" s="489"/>
      <c r="QOX48" s="489"/>
      <c r="QOY48" s="489"/>
      <c r="QOZ48" s="489"/>
      <c r="QPA48" s="489"/>
      <c r="QPB48" s="489"/>
      <c r="QPC48" s="489"/>
      <c r="QPD48" s="489"/>
      <c r="QPE48" s="489"/>
      <c r="QPF48" s="489"/>
      <c r="QPG48" s="489"/>
      <c r="QPH48" s="489"/>
      <c r="QPI48" s="489"/>
      <c r="QPJ48" s="489"/>
      <c r="QPK48" s="489"/>
      <c r="QPL48" s="489"/>
      <c r="QPM48" s="489"/>
      <c r="QPN48" s="489"/>
      <c r="QPO48" s="489"/>
      <c r="QPP48" s="489"/>
      <c r="QPQ48" s="489"/>
      <c r="QPR48" s="489"/>
      <c r="QPS48" s="489"/>
      <c r="QPT48" s="489"/>
      <c r="QPU48" s="489"/>
      <c r="QPV48" s="489"/>
      <c r="QPW48" s="489"/>
      <c r="QPX48" s="489"/>
      <c r="QPY48" s="489"/>
      <c r="QPZ48" s="489"/>
      <c r="QQA48" s="489"/>
      <c r="QQB48" s="489"/>
      <c r="QQC48" s="489"/>
      <c r="QQD48" s="489"/>
      <c r="QQE48" s="489"/>
      <c r="QQF48" s="489"/>
      <c r="QQG48" s="489"/>
      <c r="QQH48" s="489"/>
      <c r="QQI48" s="489"/>
      <c r="QQJ48" s="489"/>
      <c r="QQK48" s="489"/>
      <c r="QQL48" s="489"/>
      <c r="QQM48" s="489"/>
      <c r="QQN48" s="489"/>
      <c r="QQO48" s="489"/>
      <c r="QQP48" s="489"/>
      <c r="QQQ48" s="489"/>
      <c r="QQR48" s="489"/>
      <c r="QQS48" s="489"/>
      <c r="QQT48" s="489"/>
      <c r="QQU48" s="489"/>
      <c r="QQV48" s="489"/>
      <c r="QQW48" s="489"/>
      <c r="QQX48" s="489"/>
      <c r="QQY48" s="489"/>
      <c r="QQZ48" s="489"/>
      <c r="QRA48" s="489"/>
      <c r="QRB48" s="489"/>
      <c r="QRC48" s="489"/>
      <c r="QRD48" s="489"/>
      <c r="QRE48" s="489"/>
      <c r="QRF48" s="489"/>
      <c r="QRG48" s="489"/>
      <c r="QRH48" s="489"/>
      <c r="QRI48" s="489"/>
      <c r="QRJ48" s="489"/>
      <c r="QRK48" s="489"/>
      <c r="QRL48" s="489"/>
      <c r="QRM48" s="489"/>
      <c r="QRN48" s="489"/>
      <c r="QRO48" s="489"/>
      <c r="QRP48" s="489"/>
      <c r="QRQ48" s="489"/>
      <c r="QRR48" s="489"/>
      <c r="QRS48" s="489"/>
      <c r="QRT48" s="489"/>
      <c r="QRU48" s="489"/>
      <c r="QRV48" s="489"/>
      <c r="QRW48" s="489"/>
      <c r="QRX48" s="489"/>
      <c r="QRY48" s="489"/>
      <c r="QRZ48" s="489"/>
      <c r="QSA48" s="489"/>
      <c r="QSB48" s="489"/>
      <c r="QSC48" s="489"/>
      <c r="QSD48" s="489"/>
      <c r="QSE48" s="489"/>
      <c r="QSF48" s="489"/>
      <c r="QSG48" s="489"/>
      <c r="QSH48" s="489"/>
      <c r="QSI48" s="489"/>
      <c r="QSJ48" s="489"/>
      <c r="QSK48" s="489"/>
      <c r="QSL48" s="489"/>
      <c r="QSM48" s="489"/>
      <c r="QSN48" s="489"/>
      <c r="QSO48" s="489"/>
      <c r="QSP48" s="489"/>
      <c r="QSQ48" s="489"/>
      <c r="QSR48" s="489"/>
      <c r="QSS48" s="489"/>
      <c r="QST48" s="489"/>
      <c r="QSU48" s="489"/>
      <c r="QSV48" s="489"/>
      <c r="QSW48" s="489"/>
      <c r="QSX48" s="489"/>
      <c r="QSY48" s="489"/>
      <c r="QSZ48" s="489"/>
      <c r="QTA48" s="489"/>
      <c r="QTB48" s="489"/>
      <c r="QTC48" s="489"/>
      <c r="QTD48" s="489"/>
      <c r="QTE48" s="489"/>
      <c r="QTF48" s="489"/>
      <c r="QTG48" s="489"/>
      <c r="QTH48" s="489"/>
      <c r="QTI48" s="489"/>
      <c r="QTJ48" s="489"/>
      <c r="QTK48" s="489"/>
      <c r="QTL48" s="489"/>
      <c r="QTM48" s="489"/>
      <c r="QTN48" s="489"/>
      <c r="QTO48" s="489"/>
      <c r="QTP48" s="489"/>
      <c r="QTQ48" s="489"/>
      <c r="QTR48" s="489"/>
      <c r="QTS48" s="489"/>
      <c r="QTT48" s="489"/>
      <c r="QTU48" s="489"/>
      <c r="QTV48" s="489"/>
      <c r="QTW48" s="489"/>
      <c r="QTX48" s="489"/>
      <c r="QTY48" s="489"/>
      <c r="QTZ48" s="489"/>
      <c r="QUA48" s="489"/>
      <c r="QUB48" s="489"/>
      <c r="QUC48" s="489"/>
      <c r="QUD48" s="489"/>
      <c r="QUE48" s="489"/>
      <c r="QUF48" s="489"/>
      <c r="QUG48" s="489"/>
      <c r="QUH48" s="489"/>
      <c r="QUI48" s="489"/>
      <c r="QUJ48" s="489"/>
      <c r="QUK48" s="489"/>
      <c r="QUL48" s="489"/>
      <c r="QUM48" s="489"/>
      <c r="QUN48" s="489"/>
      <c r="QUO48" s="489"/>
      <c r="QUP48" s="489"/>
      <c r="QUQ48" s="489"/>
      <c r="QUR48" s="489"/>
      <c r="QUS48" s="489"/>
      <c r="QUT48" s="489"/>
      <c r="QUU48" s="489"/>
      <c r="QUV48" s="489"/>
      <c r="QUW48" s="489"/>
      <c r="QUX48" s="489"/>
      <c r="QUY48" s="489"/>
      <c r="QUZ48" s="489"/>
      <c r="QVA48" s="489"/>
      <c r="QVB48" s="489"/>
      <c r="QVC48" s="489"/>
      <c r="QVD48" s="489"/>
      <c r="QVE48" s="489"/>
      <c r="QVF48" s="489"/>
      <c r="QVG48" s="489"/>
      <c r="QVH48" s="489"/>
      <c r="QVI48" s="489"/>
      <c r="QVJ48" s="489"/>
      <c r="QVK48" s="489"/>
      <c r="QVL48" s="489"/>
      <c r="QVM48" s="489"/>
      <c r="QVN48" s="489"/>
      <c r="QVO48" s="489"/>
      <c r="QVP48" s="489"/>
      <c r="QVQ48" s="489"/>
      <c r="QVR48" s="489"/>
      <c r="QVS48" s="489"/>
      <c r="QVT48" s="489"/>
      <c r="QVU48" s="489"/>
      <c r="QVV48" s="489"/>
      <c r="QVW48" s="489"/>
      <c r="QVX48" s="489"/>
      <c r="QVY48" s="489"/>
      <c r="QVZ48" s="489"/>
      <c r="QWA48" s="489"/>
      <c r="QWB48" s="489"/>
      <c r="QWC48" s="489"/>
      <c r="QWD48" s="489"/>
      <c r="QWE48" s="489"/>
      <c r="QWF48" s="489"/>
      <c r="QWG48" s="489"/>
      <c r="QWH48" s="489"/>
      <c r="QWI48" s="489"/>
      <c r="QWJ48" s="489"/>
      <c r="QWK48" s="489"/>
      <c r="QWL48" s="489"/>
      <c r="QWM48" s="489"/>
      <c r="QWN48" s="489"/>
      <c r="QWO48" s="489"/>
      <c r="QWP48" s="489"/>
      <c r="QWQ48" s="489"/>
      <c r="QWR48" s="489"/>
      <c r="QWS48" s="489"/>
      <c r="QWT48" s="489"/>
      <c r="QWU48" s="489"/>
      <c r="QWV48" s="489"/>
      <c r="QWW48" s="489"/>
      <c r="QWX48" s="489"/>
      <c r="QWY48" s="489"/>
      <c r="QWZ48" s="489"/>
      <c r="QXA48" s="489"/>
      <c r="QXB48" s="489"/>
      <c r="QXC48" s="489"/>
      <c r="QXD48" s="489"/>
      <c r="QXE48" s="489"/>
      <c r="QXF48" s="489"/>
      <c r="QXG48" s="489"/>
      <c r="QXH48" s="489"/>
      <c r="QXI48" s="489"/>
      <c r="QXJ48" s="489"/>
      <c r="QXK48" s="489"/>
      <c r="QXL48" s="489"/>
      <c r="QXM48" s="489"/>
      <c r="QXN48" s="489"/>
      <c r="QXO48" s="489"/>
      <c r="QXP48" s="489"/>
      <c r="QXQ48" s="489"/>
      <c r="QXR48" s="489"/>
      <c r="QXS48" s="489"/>
      <c r="QXT48" s="489"/>
      <c r="QXU48" s="489"/>
      <c r="QXV48" s="489"/>
      <c r="QXW48" s="489"/>
      <c r="QXX48" s="489"/>
      <c r="QXY48" s="489"/>
      <c r="QXZ48" s="489"/>
      <c r="QYA48" s="489"/>
      <c r="QYB48" s="489"/>
      <c r="QYC48" s="489"/>
      <c r="QYD48" s="489"/>
      <c r="QYE48" s="489"/>
      <c r="QYF48" s="489"/>
      <c r="QYG48" s="489"/>
      <c r="QYH48" s="489"/>
      <c r="QYI48" s="489"/>
      <c r="QYJ48" s="489"/>
      <c r="QYK48" s="489"/>
      <c r="QYL48" s="489"/>
      <c r="QYM48" s="489"/>
      <c r="QYN48" s="489"/>
      <c r="QYO48" s="489"/>
      <c r="QYP48" s="489"/>
      <c r="QYQ48" s="489"/>
      <c r="QYR48" s="489"/>
      <c r="QYS48" s="489"/>
      <c r="QYT48" s="489"/>
      <c r="QYU48" s="489"/>
      <c r="QYV48" s="489"/>
      <c r="QYW48" s="489"/>
      <c r="QYX48" s="489"/>
      <c r="QYY48" s="489"/>
      <c r="QYZ48" s="489"/>
      <c r="QZA48" s="489"/>
      <c r="QZB48" s="489"/>
      <c r="QZC48" s="489"/>
      <c r="QZD48" s="489"/>
      <c r="QZE48" s="489"/>
      <c r="QZF48" s="489"/>
      <c r="QZG48" s="489"/>
      <c r="QZH48" s="489"/>
      <c r="QZI48" s="489"/>
      <c r="QZJ48" s="489"/>
      <c r="QZK48" s="489"/>
      <c r="QZL48" s="489"/>
      <c r="QZM48" s="489"/>
      <c r="QZN48" s="489"/>
      <c r="QZO48" s="489"/>
      <c r="QZP48" s="489"/>
      <c r="QZQ48" s="489"/>
      <c r="QZR48" s="489"/>
      <c r="QZS48" s="489"/>
      <c r="QZT48" s="489"/>
      <c r="QZU48" s="489"/>
      <c r="QZV48" s="489"/>
      <c r="QZW48" s="489"/>
      <c r="QZX48" s="489"/>
      <c r="QZY48" s="489"/>
      <c r="QZZ48" s="489"/>
      <c r="RAA48" s="489"/>
      <c r="RAB48" s="489"/>
      <c r="RAC48" s="489"/>
      <c r="RAD48" s="489"/>
      <c r="RAE48" s="489"/>
      <c r="RAF48" s="489"/>
      <c r="RAG48" s="489"/>
      <c r="RAH48" s="489"/>
      <c r="RAI48" s="489"/>
      <c r="RAJ48" s="489"/>
      <c r="RAK48" s="489"/>
      <c r="RAL48" s="489"/>
      <c r="RAM48" s="489"/>
      <c r="RAN48" s="489"/>
      <c r="RAO48" s="489"/>
      <c r="RAP48" s="489"/>
      <c r="RAQ48" s="489"/>
      <c r="RAR48" s="489"/>
      <c r="RAS48" s="489"/>
      <c r="RAT48" s="489"/>
      <c r="RAU48" s="489"/>
      <c r="RAV48" s="489"/>
      <c r="RAW48" s="489"/>
      <c r="RAX48" s="489"/>
      <c r="RAY48" s="489"/>
      <c r="RAZ48" s="489"/>
      <c r="RBA48" s="489"/>
      <c r="RBB48" s="489"/>
      <c r="RBC48" s="489"/>
      <c r="RBD48" s="489"/>
      <c r="RBE48" s="489"/>
      <c r="RBF48" s="489"/>
      <c r="RBG48" s="489"/>
      <c r="RBH48" s="489"/>
      <c r="RBI48" s="489"/>
      <c r="RBJ48" s="489"/>
      <c r="RBK48" s="489"/>
      <c r="RBL48" s="489"/>
      <c r="RBM48" s="489"/>
      <c r="RBN48" s="489"/>
      <c r="RBO48" s="489"/>
      <c r="RBP48" s="489"/>
      <c r="RBQ48" s="489"/>
      <c r="RBR48" s="489"/>
      <c r="RBS48" s="489"/>
      <c r="RBT48" s="489"/>
      <c r="RBU48" s="489"/>
      <c r="RBV48" s="489"/>
      <c r="RBW48" s="489"/>
      <c r="RBX48" s="489"/>
      <c r="RBY48" s="489"/>
      <c r="RBZ48" s="489"/>
      <c r="RCA48" s="489"/>
      <c r="RCB48" s="489"/>
      <c r="RCC48" s="489"/>
      <c r="RCD48" s="489"/>
      <c r="RCE48" s="489"/>
      <c r="RCF48" s="489"/>
      <c r="RCG48" s="489"/>
      <c r="RCH48" s="489"/>
      <c r="RCI48" s="489"/>
      <c r="RCJ48" s="489"/>
      <c r="RCK48" s="489"/>
      <c r="RCL48" s="489"/>
      <c r="RCM48" s="489"/>
      <c r="RCN48" s="489"/>
      <c r="RCO48" s="489"/>
      <c r="RCP48" s="489"/>
      <c r="RCQ48" s="489"/>
      <c r="RCR48" s="489"/>
      <c r="RCS48" s="489"/>
      <c r="RCT48" s="489"/>
      <c r="RCU48" s="489"/>
      <c r="RCV48" s="489"/>
      <c r="RCW48" s="489"/>
      <c r="RCX48" s="489"/>
      <c r="RCY48" s="489"/>
      <c r="RCZ48" s="489"/>
      <c r="RDA48" s="489"/>
      <c r="RDB48" s="489"/>
      <c r="RDC48" s="489"/>
      <c r="RDD48" s="489"/>
      <c r="RDE48" s="489"/>
      <c r="RDF48" s="489"/>
      <c r="RDG48" s="489"/>
      <c r="RDH48" s="489"/>
      <c r="RDI48" s="489"/>
      <c r="RDJ48" s="489"/>
      <c r="RDK48" s="489"/>
      <c r="RDL48" s="489"/>
      <c r="RDM48" s="489"/>
      <c r="RDN48" s="489"/>
      <c r="RDO48" s="489"/>
      <c r="RDP48" s="489"/>
      <c r="RDQ48" s="489"/>
      <c r="RDR48" s="489"/>
      <c r="RDS48" s="489"/>
      <c r="RDT48" s="489"/>
      <c r="RDU48" s="489"/>
      <c r="RDV48" s="489"/>
      <c r="RDW48" s="489"/>
      <c r="RDX48" s="489"/>
      <c r="RDY48" s="489"/>
      <c r="RDZ48" s="489"/>
      <c r="REA48" s="489"/>
      <c r="REB48" s="489"/>
      <c r="REC48" s="489"/>
      <c r="RED48" s="489"/>
      <c r="REE48" s="489"/>
      <c r="REF48" s="489"/>
      <c r="REG48" s="489"/>
      <c r="REH48" s="489"/>
      <c r="REI48" s="489"/>
      <c r="REJ48" s="489"/>
      <c r="REK48" s="489"/>
      <c r="REL48" s="489"/>
      <c r="REM48" s="489"/>
      <c r="REN48" s="489"/>
      <c r="REO48" s="489"/>
      <c r="REP48" s="489"/>
      <c r="REQ48" s="489"/>
      <c r="RER48" s="489"/>
      <c r="RES48" s="489"/>
      <c r="RET48" s="489"/>
      <c r="REU48" s="489"/>
      <c r="REV48" s="489"/>
      <c r="REW48" s="489"/>
      <c r="REX48" s="489"/>
      <c r="REY48" s="489"/>
      <c r="REZ48" s="489"/>
      <c r="RFA48" s="489"/>
      <c r="RFB48" s="489"/>
      <c r="RFC48" s="489"/>
      <c r="RFD48" s="489"/>
      <c r="RFE48" s="489"/>
      <c r="RFF48" s="489"/>
      <c r="RFG48" s="489"/>
      <c r="RFH48" s="489"/>
      <c r="RFI48" s="489"/>
      <c r="RFJ48" s="489"/>
      <c r="RFK48" s="489"/>
      <c r="RFL48" s="489"/>
      <c r="RFM48" s="489"/>
      <c r="RFN48" s="489"/>
      <c r="RFO48" s="489"/>
      <c r="RFP48" s="489"/>
      <c r="RFQ48" s="489"/>
      <c r="RFR48" s="489"/>
      <c r="RFS48" s="489"/>
      <c r="RFT48" s="489"/>
      <c r="RFU48" s="489"/>
      <c r="RFV48" s="489"/>
      <c r="RFW48" s="489"/>
      <c r="RFX48" s="489"/>
      <c r="RFY48" s="489"/>
      <c r="RFZ48" s="489"/>
      <c r="RGA48" s="489"/>
      <c r="RGB48" s="489"/>
      <c r="RGC48" s="489"/>
      <c r="RGD48" s="489"/>
      <c r="RGE48" s="489"/>
      <c r="RGF48" s="489"/>
      <c r="RGG48" s="489"/>
      <c r="RGH48" s="489"/>
      <c r="RGI48" s="489"/>
      <c r="RGJ48" s="489"/>
      <c r="RGK48" s="489"/>
      <c r="RGL48" s="489"/>
      <c r="RGM48" s="489"/>
      <c r="RGN48" s="489"/>
      <c r="RGO48" s="489"/>
      <c r="RGP48" s="489"/>
      <c r="RGQ48" s="489"/>
      <c r="RGR48" s="489"/>
      <c r="RGS48" s="489"/>
      <c r="RGT48" s="489"/>
      <c r="RGU48" s="489"/>
      <c r="RGV48" s="489"/>
      <c r="RGW48" s="489"/>
      <c r="RGX48" s="489"/>
      <c r="RGY48" s="489"/>
      <c r="RGZ48" s="489"/>
      <c r="RHA48" s="489"/>
      <c r="RHB48" s="489"/>
      <c r="RHC48" s="489"/>
      <c r="RHD48" s="489"/>
      <c r="RHE48" s="489"/>
      <c r="RHF48" s="489"/>
      <c r="RHG48" s="489"/>
      <c r="RHH48" s="489"/>
      <c r="RHI48" s="489"/>
      <c r="RHJ48" s="489"/>
      <c r="RHK48" s="489"/>
      <c r="RHL48" s="489"/>
      <c r="RHM48" s="489"/>
      <c r="RHN48" s="489"/>
      <c r="RHO48" s="489"/>
      <c r="RHP48" s="489"/>
      <c r="RHQ48" s="489"/>
      <c r="RHR48" s="489"/>
      <c r="RHS48" s="489"/>
      <c r="RHT48" s="489"/>
      <c r="RHU48" s="489"/>
      <c r="RHV48" s="489"/>
      <c r="RHW48" s="489"/>
      <c r="RHX48" s="489"/>
      <c r="RHY48" s="489"/>
      <c r="RHZ48" s="489"/>
      <c r="RIA48" s="489"/>
      <c r="RIB48" s="489"/>
      <c r="RIC48" s="489"/>
      <c r="RID48" s="489"/>
      <c r="RIE48" s="489"/>
      <c r="RIF48" s="489"/>
      <c r="RIG48" s="489"/>
      <c r="RIH48" s="489"/>
      <c r="RII48" s="489"/>
      <c r="RIJ48" s="489"/>
      <c r="RIK48" s="489"/>
      <c r="RIL48" s="489"/>
      <c r="RIM48" s="489"/>
      <c r="RIN48" s="489"/>
      <c r="RIO48" s="489"/>
      <c r="RIP48" s="489"/>
      <c r="RIQ48" s="489"/>
      <c r="RIR48" s="489"/>
      <c r="RIS48" s="489"/>
      <c r="RIT48" s="489"/>
      <c r="RIU48" s="489"/>
      <c r="RIV48" s="489"/>
      <c r="RIW48" s="489"/>
      <c r="RIX48" s="489"/>
      <c r="RIY48" s="489"/>
      <c r="RIZ48" s="489"/>
      <c r="RJA48" s="489"/>
      <c r="RJB48" s="489"/>
      <c r="RJC48" s="489"/>
      <c r="RJD48" s="489"/>
      <c r="RJE48" s="489"/>
      <c r="RJF48" s="489"/>
      <c r="RJG48" s="489"/>
      <c r="RJH48" s="489"/>
      <c r="RJI48" s="489"/>
      <c r="RJJ48" s="489"/>
      <c r="RJK48" s="489"/>
      <c r="RJL48" s="489"/>
      <c r="RJM48" s="489"/>
      <c r="RJN48" s="489"/>
      <c r="RJO48" s="489"/>
      <c r="RJP48" s="489"/>
      <c r="RJQ48" s="489"/>
      <c r="RJR48" s="489"/>
      <c r="RJS48" s="489"/>
      <c r="RJT48" s="489"/>
      <c r="RJU48" s="489"/>
      <c r="RJV48" s="489"/>
      <c r="RJW48" s="489"/>
      <c r="RJX48" s="489"/>
      <c r="RJY48" s="489"/>
      <c r="RJZ48" s="489"/>
      <c r="RKA48" s="489"/>
      <c r="RKB48" s="489"/>
      <c r="RKC48" s="489"/>
      <c r="RKD48" s="489"/>
      <c r="RKE48" s="489"/>
      <c r="RKF48" s="489"/>
      <c r="RKG48" s="489"/>
      <c r="RKH48" s="489"/>
      <c r="RKI48" s="489"/>
      <c r="RKJ48" s="489"/>
      <c r="RKK48" s="489"/>
      <c r="RKL48" s="489"/>
      <c r="RKM48" s="489"/>
      <c r="RKN48" s="489"/>
      <c r="RKO48" s="489"/>
      <c r="RKP48" s="489"/>
      <c r="RKQ48" s="489"/>
      <c r="RKR48" s="489"/>
      <c r="RKS48" s="489"/>
      <c r="RKT48" s="489"/>
      <c r="RKU48" s="489"/>
      <c r="RKV48" s="489"/>
      <c r="RKW48" s="489"/>
      <c r="RKX48" s="489"/>
      <c r="RKY48" s="489"/>
      <c r="RKZ48" s="489"/>
      <c r="RLA48" s="489"/>
      <c r="RLB48" s="489"/>
      <c r="RLC48" s="489"/>
      <c r="RLD48" s="489"/>
      <c r="RLE48" s="489"/>
      <c r="RLF48" s="489"/>
      <c r="RLG48" s="489"/>
      <c r="RLH48" s="489"/>
      <c r="RLI48" s="489"/>
      <c r="RLJ48" s="489"/>
      <c r="RLK48" s="489"/>
      <c r="RLL48" s="489"/>
      <c r="RLM48" s="489"/>
      <c r="RLN48" s="489"/>
      <c r="RLO48" s="489"/>
      <c r="RLP48" s="489"/>
      <c r="RLQ48" s="489"/>
      <c r="RLR48" s="489"/>
      <c r="RLS48" s="489"/>
      <c r="RLT48" s="489"/>
      <c r="RLU48" s="489"/>
      <c r="RLV48" s="489"/>
      <c r="RLW48" s="489"/>
      <c r="RLX48" s="489"/>
      <c r="RLY48" s="489"/>
      <c r="RLZ48" s="489"/>
      <c r="RMA48" s="489"/>
      <c r="RMB48" s="489"/>
      <c r="RMC48" s="489"/>
      <c r="RMD48" s="489"/>
      <c r="RME48" s="489"/>
      <c r="RMF48" s="489"/>
      <c r="RMG48" s="489"/>
      <c r="RMH48" s="489"/>
      <c r="RMI48" s="489"/>
      <c r="RMJ48" s="489"/>
      <c r="RMK48" s="489"/>
      <c r="RML48" s="489"/>
      <c r="RMM48" s="489"/>
      <c r="RMN48" s="489"/>
      <c r="RMO48" s="489"/>
      <c r="RMP48" s="489"/>
      <c r="RMQ48" s="489"/>
      <c r="RMR48" s="489"/>
      <c r="RMS48" s="489"/>
      <c r="RMT48" s="489"/>
      <c r="RMU48" s="489"/>
      <c r="RMV48" s="489"/>
      <c r="RMW48" s="489"/>
      <c r="RMX48" s="489"/>
      <c r="RMY48" s="489"/>
      <c r="RMZ48" s="489"/>
      <c r="RNA48" s="489"/>
      <c r="RNB48" s="489"/>
      <c r="RNC48" s="489"/>
      <c r="RND48" s="489"/>
      <c r="RNE48" s="489"/>
      <c r="RNF48" s="489"/>
      <c r="RNG48" s="489"/>
      <c r="RNH48" s="489"/>
      <c r="RNI48" s="489"/>
      <c r="RNJ48" s="489"/>
      <c r="RNK48" s="489"/>
      <c r="RNL48" s="489"/>
      <c r="RNM48" s="489"/>
      <c r="RNN48" s="489"/>
      <c r="RNO48" s="489"/>
      <c r="RNP48" s="489"/>
      <c r="RNQ48" s="489"/>
      <c r="RNR48" s="489"/>
      <c r="RNS48" s="489"/>
      <c r="RNT48" s="489"/>
      <c r="RNU48" s="489"/>
      <c r="RNV48" s="489"/>
      <c r="RNW48" s="489"/>
      <c r="RNX48" s="489"/>
      <c r="RNY48" s="489"/>
      <c r="RNZ48" s="489"/>
      <c r="ROA48" s="489"/>
      <c r="ROB48" s="489"/>
      <c r="ROC48" s="489"/>
      <c r="ROD48" s="489"/>
      <c r="ROE48" s="489"/>
      <c r="ROF48" s="489"/>
      <c r="ROG48" s="489"/>
      <c r="ROH48" s="489"/>
      <c r="ROI48" s="489"/>
      <c r="ROJ48" s="489"/>
      <c r="ROK48" s="489"/>
      <c r="ROL48" s="489"/>
      <c r="ROM48" s="489"/>
      <c r="RON48" s="489"/>
      <c r="ROO48" s="489"/>
      <c r="ROP48" s="489"/>
      <c r="ROQ48" s="489"/>
      <c r="ROR48" s="489"/>
      <c r="ROS48" s="489"/>
      <c r="ROT48" s="489"/>
      <c r="ROU48" s="489"/>
      <c r="ROV48" s="489"/>
      <c r="ROW48" s="489"/>
      <c r="ROX48" s="489"/>
      <c r="ROY48" s="489"/>
      <c r="ROZ48" s="489"/>
      <c r="RPA48" s="489"/>
      <c r="RPB48" s="489"/>
      <c r="RPC48" s="489"/>
      <c r="RPD48" s="489"/>
      <c r="RPE48" s="489"/>
      <c r="RPF48" s="489"/>
      <c r="RPG48" s="489"/>
      <c r="RPH48" s="489"/>
      <c r="RPI48" s="489"/>
      <c r="RPJ48" s="489"/>
      <c r="RPK48" s="489"/>
      <c r="RPL48" s="489"/>
      <c r="RPM48" s="489"/>
      <c r="RPN48" s="489"/>
      <c r="RPO48" s="489"/>
      <c r="RPP48" s="489"/>
      <c r="RPQ48" s="489"/>
      <c r="RPR48" s="489"/>
      <c r="RPS48" s="489"/>
      <c r="RPT48" s="489"/>
      <c r="RPU48" s="489"/>
      <c r="RPV48" s="489"/>
      <c r="RPW48" s="489"/>
      <c r="RPX48" s="489"/>
      <c r="RPY48" s="489"/>
      <c r="RPZ48" s="489"/>
      <c r="RQA48" s="489"/>
      <c r="RQB48" s="489"/>
      <c r="RQC48" s="489"/>
      <c r="RQD48" s="489"/>
      <c r="RQE48" s="489"/>
      <c r="RQF48" s="489"/>
      <c r="RQG48" s="489"/>
      <c r="RQH48" s="489"/>
      <c r="RQI48" s="489"/>
      <c r="RQJ48" s="489"/>
      <c r="RQK48" s="489"/>
      <c r="RQL48" s="489"/>
      <c r="RQM48" s="489"/>
      <c r="RQN48" s="489"/>
      <c r="RQO48" s="489"/>
      <c r="RQP48" s="489"/>
      <c r="RQQ48" s="489"/>
      <c r="RQR48" s="489"/>
      <c r="RQS48" s="489"/>
      <c r="RQT48" s="489"/>
      <c r="RQU48" s="489"/>
      <c r="RQV48" s="489"/>
      <c r="RQW48" s="489"/>
      <c r="RQX48" s="489"/>
      <c r="RQY48" s="489"/>
      <c r="RQZ48" s="489"/>
      <c r="RRA48" s="489"/>
      <c r="RRB48" s="489"/>
      <c r="RRC48" s="489"/>
      <c r="RRD48" s="489"/>
      <c r="RRE48" s="489"/>
      <c r="RRF48" s="489"/>
      <c r="RRG48" s="489"/>
      <c r="RRH48" s="489"/>
      <c r="RRI48" s="489"/>
      <c r="RRJ48" s="489"/>
      <c r="RRK48" s="489"/>
      <c r="RRL48" s="489"/>
      <c r="RRM48" s="489"/>
      <c r="RRN48" s="489"/>
      <c r="RRO48" s="489"/>
      <c r="RRP48" s="489"/>
      <c r="RRQ48" s="489"/>
      <c r="RRR48" s="489"/>
      <c r="RRS48" s="489"/>
      <c r="RRT48" s="489"/>
      <c r="RRU48" s="489"/>
      <c r="RRV48" s="489"/>
      <c r="RRW48" s="489"/>
      <c r="RRX48" s="489"/>
      <c r="RRY48" s="489"/>
      <c r="RRZ48" s="489"/>
      <c r="RSA48" s="489"/>
      <c r="RSB48" s="489"/>
      <c r="RSC48" s="489"/>
      <c r="RSD48" s="489"/>
      <c r="RSE48" s="489"/>
      <c r="RSF48" s="489"/>
      <c r="RSG48" s="489"/>
      <c r="RSH48" s="489"/>
      <c r="RSI48" s="489"/>
      <c r="RSJ48" s="489"/>
      <c r="RSK48" s="489"/>
      <c r="RSL48" s="489"/>
      <c r="RSM48" s="489"/>
      <c r="RSN48" s="489"/>
      <c r="RSO48" s="489"/>
      <c r="RSP48" s="489"/>
      <c r="RSQ48" s="489"/>
      <c r="RSR48" s="489"/>
      <c r="RSS48" s="489"/>
      <c r="RST48" s="489"/>
      <c r="RSU48" s="489"/>
      <c r="RSV48" s="489"/>
      <c r="RSW48" s="489"/>
      <c r="RSX48" s="489"/>
      <c r="RSY48" s="489"/>
      <c r="RSZ48" s="489"/>
      <c r="RTA48" s="489"/>
      <c r="RTB48" s="489"/>
      <c r="RTC48" s="489"/>
      <c r="RTD48" s="489"/>
      <c r="RTE48" s="489"/>
      <c r="RTF48" s="489"/>
      <c r="RTG48" s="489"/>
      <c r="RTH48" s="489"/>
      <c r="RTI48" s="489"/>
      <c r="RTJ48" s="489"/>
      <c r="RTK48" s="489"/>
      <c r="RTL48" s="489"/>
      <c r="RTM48" s="489"/>
      <c r="RTN48" s="489"/>
      <c r="RTO48" s="489"/>
      <c r="RTP48" s="489"/>
      <c r="RTQ48" s="489"/>
      <c r="RTR48" s="489"/>
      <c r="RTS48" s="489"/>
      <c r="RTT48" s="489"/>
      <c r="RTU48" s="489"/>
      <c r="RTV48" s="489"/>
      <c r="RTW48" s="489"/>
      <c r="RTX48" s="489"/>
      <c r="RTY48" s="489"/>
      <c r="RTZ48" s="489"/>
      <c r="RUA48" s="489"/>
      <c r="RUB48" s="489"/>
      <c r="RUC48" s="489"/>
      <c r="RUD48" s="489"/>
      <c r="RUE48" s="489"/>
      <c r="RUF48" s="489"/>
      <c r="RUG48" s="489"/>
      <c r="RUH48" s="489"/>
      <c r="RUI48" s="489"/>
      <c r="RUJ48" s="489"/>
      <c r="RUK48" s="489"/>
      <c r="RUL48" s="489"/>
      <c r="RUM48" s="489"/>
      <c r="RUN48" s="489"/>
      <c r="RUO48" s="489"/>
      <c r="RUP48" s="489"/>
      <c r="RUQ48" s="489"/>
      <c r="RUR48" s="489"/>
      <c r="RUS48" s="489"/>
      <c r="RUT48" s="489"/>
      <c r="RUU48" s="489"/>
      <c r="RUV48" s="489"/>
      <c r="RUW48" s="489"/>
      <c r="RUX48" s="489"/>
      <c r="RUY48" s="489"/>
      <c r="RUZ48" s="489"/>
      <c r="RVA48" s="489"/>
      <c r="RVB48" s="489"/>
      <c r="RVC48" s="489"/>
      <c r="RVD48" s="489"/>
      <c r="RVE48" s="489"/>
      <c r="RVF48" s="489"/>
      <c r="RVG48" s="489"/>
      <c r="RVH48" s="489"/>
      <c r="RVI48" s="489"/>
      <c r="RVJ48" s="489"/>
      <c r="RVK48" s="489"/>
      <c r="RVL48" s="489"/>
      <c r="RVM48" s="489"/>
      <c r="RVN48" s="489"/>
      <c r="RVO48" s="489"/>
      <c r="RVP48" s="489"/>
      <c r="RVQ48" s="489"/>
      <c r="RVR48" s="489"/>
      <c r="RVS48" s="489"/>
      <c r="RVT48" s="489"/>
      <c r="RVU48" s="489"/>
      <c r="RVV48" s="489"/>
      <c r="RVW48" s="489"/>
      <c r="RVX48" s="489"/>
      <c r="RVY48" s="489"/>
      <c r="RVZ48" s="489"/>
      <c r="RWA48" s="489"/>
      <c r="RWB48" s="489"/>
      <c r="RWC48" s="489"/>
      <c r="RWD48" s="489"/>
      <c r="RWE48" s="489"/>
      <c r="RWF48" s="489"/>
      <c r="RWG48" s="489"/>
      <c r="RWH48" s="489"/>
      <c r="RWI48" s="489"/>
      <c r="RWJ48" s="489"/>
      <c r="RWK48" s="489"/>
      <c r="RWL48" s="489"/>
      <c r="RWM48" s="489"/>
      <c r="RWN48" s="489"/>
      <c r="RWO48" s="489"/>
      <c r="RWP48" s="489"/>
      <c r="RWQ48" s="489"/>
      <c r="RWR48" s="489"/>
      <c r="RWS48" s="489"/>
      <c r="RWT48" s="489"/>
      <c r="RWU48" s="489"/>
      <c r="RWV48" s="489"/>
      <c r="RWW48" s="489"/>
      <c r="RWX48" s="489"/>
      <c r="RWY48" s="489"/>
      <c r="RWZ48" s="489"/>
      <c r="RXA48" s="489"/>
      <c r="RXB48" s="489"/>
      <c r="RXC48" s="489"/>
      <c r="RXD48" s="489"/>
      <c r="RXE48" s="489"/>
      <c r="RXF48" s="489"/>
      <c r="RXG48" s="489"/>
      <c r="RXH48" s="489"/>
      <c r="RXI48" s="489"/>
      <c r="RXJ48" s="489"/>
      <c r="RXK48" s="489"/>
      <c r="RXL48" s="489"/>
      <c r="RXM48" s="489"/>
      <c r="RXN48" s="489"/>
      <c r="RXO48" s="489"/>
      <c r="RXP48" s="489"/>
      <c r="RXQ48" s="489"/>
      <c r="RXR48" s="489"/>
      <c r="RXS48" s="489"/>
      <c r="RXT48" s="489"/>
      <c r="RXU48" s="489"/>
      <c r="RXV48" s="489"/>
      <c r="RXW48" s="489"/>
      <c r="RXX48" s="489"/>
      <c r="RXY48" s="489"/>
      <c r="RXZ48" s="489"/>
      <c r="RYA48" s="489"/>
      <c r="RYB48" s="489"/>
      <c r="RYC48" s="489"/>
      <c r="RYD48" s="489"/>
      <c r="RYE48" s="489"/>
      <c r="RYF48" s="489"/>
      <c r="RYG48" s="489"/>
      <c r="RYH48" s="489"/>
      <c r="RYI48" s="489"/>
      <c r="RYJ48" s="489"/>
      <c r="RYK48" s="489"/>
      <c r="RYL48" s="489"/>
      <c r="RYM48" s="489"/>
      <c r="RYN48" s="489"/>
      <c r="RYO48" s="489"/>
      <c r="RYP48" s="489"/>
      <c r="RYQ48" s="489"/>
      <c r="RYR48" s="489"/>
      <c r="RYS48" s="489"/>
      <c r="RYT48" s="489"/>
      <c r="RYU48" s="489"/>
      <c r="RYV48" s="489"/>
      <c r="RYW48" s="489"/>
      <c r="RYX48" s="489"/>
      <c r="RYY48" s="489"/>
      <c r="RYZ48" s="489"/>
      <c r="RZA48" s="489"/>
      <c r="RZB48" s="489"/>
      <c r="RZC48" s="489"/>
      <c r="RZD48" s="489"/>
      <c r="RZE48" s="489"/>
      <c r="RZF48" s="489"/>
      <c r="RZG48" s="489"/>
      <c r="RZH48" s="489"/>
      <c r="RZI48" s="489"/>
      <c r="RZJ48" s="489"/>
      <c r="RZK48" s="489"/>
      <c r="RZL48" s="489"/>
      <c r="RZM48" s="489"/>
      <c r="RZN48" s="489"/>
      <c r="RZO48" s="489"/>
      <c r="RZP48" s="489"/>
      <c r="RZQ48" s="489"/>
      <c r="RZR48" s="489"/>
      <c r="RZS48" s="489"/>
      <c r="RZT48" s="489"/>
      <c r="RZU48" s="489"/>
      <c r="RZV48" s="489"/>
      <c r="RZW48" s="489"/>
      <c r="RZX48" s="489"/>
      <c r="RZY48" s="489"/>
      <c r="RZZ48" s="489"/>
      <c r="SAA48" s="489"/>
      <c r="SAB48" s="489"/>
      <c r="SAC48" s="489"/>
      <c r="SAD48" s="489"/>
      <c r="SAE48" s="489"/>
      <c r="SAF48" s="489"/>
      <c r="SAG48" s="489"/>
      <c r="SAH48" s="489"/>
      <c r="SAI48" s="489"/>
      <c r="SAJ48" s="489"/>
      <c r="SAK48" s="489"/>
      <c r="SAL48" s="489"/>
      <c r="SAM48" s="489"/>
      <c r="SAN48" s="489"/>
      <c r="SAO48" s="489"/>
      <c r="SAP48" s="489"/>
      <c r="SAQ48" s="489"/>
      <c r="SAR48" s="489"/>
      <c r="SAS48" s="489"/>
      <c r="SAT48" s="489"/>
      <c r="SAU48" s="489"/>
      <c r="SAV48" s="489"/>
      <c r="SAW48" s="489"/>
      <c r="SAX48" s="489"/>
      <c r="SAY48" s="489"/>
      <c r="SAZ48" s="489"/>
      <c r="SBA48" s="489"/>
      <c r="SBB48" s="489"/>
      <c r="SBC48" s="489"/>
      <c r="SBD48" s="489"/>
      <c r="SBE48" s="489"/>
      <c r="SBF48" s="489"/>
      <c r="SBG48" s="489"/>
      <c r="SBH48" s="489"/>
      <c r="SBI48" s="489"/>
      <c r="SBJ48" s="489"/>
      <c r="SBK48" s="489"/>
      <c r="SBL48" s="489"/>
      <c r="SBM48" s="489"/>
      <c r="SBN48" s="489"/>
      <c r="SBO48" s="489"/>
      <c r="SBP48" s="489"/>
      <c r="SBQ48" s="489"/>
      <c r="SBR48" s="489"/>
      <c r="SBS48" s="489"/>
      <c r="SBT48" s="489"/>
      <c r="SBU48" s="489"/>
      <c r="SBV48" s="489"/>
      <c r="SBW48" s="489"/>
      <c r="SBX48" s="489"/>
      <c r="SBY48" s="489"/>
      <c r="SBZ48" s="489"/>
      <c r="SCA48" s="489"/>
      <c r="SCB48" s="489"/>
      <c r="SCC48" s="489"/>
      <c r="SCD48" s="489"/>
      <c r="SCE48" s="489"/>
      <c r="SCF48" s="489"/>
      <c r="SCG48" s="489"/>
      <c r="SCH48" s="489"/>
      <c r="SCI48" s="489"/>
      <c r="SCJ48" s="489"/>
      <c r="SCK48" s="489"/>
      <c r="SCL48" s="489"/>
      <c r="SCM48" s="489"/>
      <c r="SCN48" s="489"/>
      <c r="SCO48" s="489"/>
      <c r="SCP48" s="489"/>
      <c r="SCQ48" s="489"/>
      <c r="SCR48" s="489"/>
      <c r="SCS48" s="489"/>
      <c r="SCT48" s="489"/>
      <c r="SCU48" s="489"/>
      <c r="SCV48" s="489"/>
      <c r="SCW48" s="489"/>
      <c r="SCX48" s="489"/>
      <c r="SCY48" s="489"/>
      <c r="SCZ48" s="489"/>
      <c r="SDA48" s="489"/>
      <c r="SDB48" s="489"/>
      <c r="SDC48" s="489"/>
      <c r="SDD48" s="489"/>
      <c r="SDE48" s="489"/>
      <c r="SDF48" s="489"/>
      <c r="SDG48" s="489"/>
      <c r="SDH48" s="489"/>
      <c r="SDI48" s="489"/>
      <c r="SDJ48" s="489"/>
      <c r="SDK48" s="489"/>
      <c r="SDL48" s="489"/>
      <c r="SDM48" s="489"/>
      <c r="SDN48" s="489"/>
      <c r="SDO48" s="489"/>
      <c r="SDP48" s="489"/>
      <c r="SDQ48" s="489"/>
      <c r="SDR48" s="489"/>
      <c r="SDS48" s="489"/>
      <c r="SDT48" s="489"/>
      <c r="SDU48" s="489"/>
      <c r="SDV48" s="489"/>
      <c r="SDW48" s="489"/>
      <c r="SDX48" s="489"/>
      <c r="SDY48" s="489"/>
      <c r="SDZ48" s="489"/>
      <c r="SEA48" s="489"/>
      <c r="SEB48" s="489"/>
      <c r="SEC48" s="489"/>
      <c r="SED48" s="489"/>
      <c r="SEE48" s="489"/>
      <c r="SEF48" s="489"/>
      <c r="SEG48" s="489"/>
      <c r="SEH48" s="489"/>
      <c r="SEI48" s="489"/>
      <c r="SEJ48" s="489"/>
      <c r="SEK48" s="489"/>
      <c r="SEL48" s="489"/>
      <c r="SEM48" s="489"/>
      <c r="SEN48" s="489"/>
      <c r="SEO48" s="489"/>
      <c r="SEP48" s="489"/>
      <c r="SEQ48" s="489"/>
      <c r="SER48" s="489"/>
      <c r="SES48" s="489"/>
      <c r="SET48" s="489"/>
      <c r="SEU48" s="489"/>
      <c r="SEV48" s="489"/>
      <c r="SEW48" s="489"/>
      <c r="SEX48" s="489"/>
      <c r="SEY48" s="489"/>
      <c r="SEZ48" s="489"/>
      <c r="SFA48" s="489"/>
      <c r="SFB48" s="489"/>
      <c r="SFC48" s="489"/>
      <c r="SFD48" s="489"/>
      <c r="SFE48" s="489"/>
      <c r="SFF48" s="489"/>
      <c r="SFG48" s="489"/>
      <c r="SFH48" s="489"/>
      <c r="SFI48" s="489"/>
      <c r="SFJ48" s="489"/>
      <c r="SFK48" s="489"/>
      <c r="SFL48" s="489"/>
      <c r="SFM48" s="489"/>
      <c r="SFN48" s="489"/>
      <c r="SFO48" s="489"/>
      <c r="SFP48" s="489"/>
      <c r="SFQ48" s="489"/>
      <c r="SFR48" s="489"/>
      <c r="SFS48" s="489"/>
      <c r="SFT48" s="489"/>
      <c r="SFU48" s="489"/>
      <c r="SFV48" s="489"/>
      <c r="SFW48" s="489"/>
      <c r="SFX48" s="489"/>
      <c r="SFY48" s="489"/>
      <c r="SFZ48" s="489"/>
      <c r="SGA48" s="489"/>
      <c r="SGB48" s="489"/>
      <c r="SGC48" s="489"/>
      <c r="SGD48" s="489"/>
      <c r="SGE48" s="489"/>
      <c r="SGF48" s="489"/>
      <c r="SGG48" s="489"/>
      <c r="SGH48" s="489"/>
      <c r="SGI48" s="489"/>
      <c r="SGJ48" s="489"/>
      <c r="SGK48" s="489"/>
      <c r="SGL48" s="489"/>
      <c r="SGM48" s="489"/>
      <c r="SGN48" s="489"/>
      <c r="SGO48" s="489"/>
      <c r="SGP48" s="489"/>
      <c r="SGQ48" s="489"/>
      <c r="SGR48" s="489"/>
      <c r="SGS48" s="489"/>
      <c r="SGT48" s="489"/>
      <c r="SGU48" s="489"/>
      <c r="SGV48" s="489"/>
      <c r="SGW48" s="489"/>
      <c r="SGX48" s="489"/>
      <c r="SGY48" s="489"/>
      <c r="SGZ48" s="489"/>
      <c r="SHA48" s="489"/>
      <c r="SHB48" s="489"/>
      <c r="SHC48" s="489"/>
      <c r="SHD48" s="489"/>
      <c r="SHE48" s="489"/>
      <c r="SHF48" s="489"/>
      <c r="SHG48" s="489"/>
      <c r="SHH48" s="489"/>
      <c r="SHI48" s="489"/>
      <c r="SHJ48" s="489"/>
      <c r="SHK48" s="489"/>
      <c r="SHL48" s="489"/>
      <c r="SHM48" s="489"/>
      <c r="SHN48" s="489"/>
      <c r="SHO48" s="489"/>
      <c r="SHP48" s="489"/>
      <c r="SHQ48" s="489"/>
      <c r="SHR48" s="489"/>
      <c r="SHS48" s="489"/>
      <c r="SHT48" s="489"/>
      <c r="SHU48" s="489"/>
      <c r="SHV48" s="489"/>
      <c r="SHW48" s="489"/>
      <c r="SHX48" s="489"/>
      <c r="SHY48" s="489"/>
      <c r="SHZ48" s="489"/>
      <c r="SIA48" s="489"/>
      <c r="SIB48" s="489"/>
      <c r="SIC48" s="489"/>
      <c r="SID48" s="489"/>
      <c r="SIE48" s="489"/>
      <c r="SIF48" s="489"/>
      <c r="SIG48" s="489"/>
      <c r="SIH48" s="489"/>
      <c r="SII48" s="489"/>
      <c r="SIJ48" s="489"/>
      <c r="SIK48" s="489"/>
      <c r="SIL48" s="489"/>
      <c r="SIM48" s="489"/>
      <c r="SIN48" s="489"/>
      <c r="SIO48" s="489"/>
      <c r="SIP48" s="489"/>
      <c r="SIQ48" s="489"/>
      <c r="SIR48" s="489"/>
      <c r="SIS48" s="489"/>
      <c r="SIT48" s="489"/>
      <c r="SIU48" s="489"/>
      <c r="SIV48" s="489"/>
      <c r="SIW48" s="489"/>
      <c r="SIX48" s="489"/>
      <c r="SIY48" s="489"/>
      <c r="SIZ48" s="489"/>
      <c r="SJA48" s="489"/>
      <c r="SJB48" s="489"/>
      <c r="SJC48" s="489"/>
      <c r="SJD48" s="489"/>
      <c r="SJE48" s="489"/>
      <c r="SJF48" s="489"/>
      <c r="SJG48" s="489"/>
      <c r="SJH48" s="489"/>
      <c r="SJI48" s="489"/>
      <c r="SJJ48" s="489"/>
      <c r="SJK48" s="489"/>
      <c r="SJL48" s="489"/>
      <c r="SJM48" s="489"/>
      <c r="SJN48" s="489"/>
      <c r="SJO48" s="489"/>
      <c r="SJP48" s="489"/>
      <c r="SJQ48" s="489"/>
      <c r="SJR48" s="489"/>
      <c r="SJS48" s="489"/>
      <c r="SJT48" s="489"/>
      <c r="SJU48" s="489"/>
      <c r="SJV48" s="489"/>
      <c r="SJW48" s="489"/>
      <c r="SJX48" s="489"/>
      <c r="SJY48" s="489"/>
      <c r="SJZ48" s="489"/>
      <c r="SKA48" s="489"/>
      <c r="SKB48" s="489"/>
      <c r="SKC48" s="489"/>
      <c r="SKD48" s="489"/>
      <c r="SKE48" s="489"/>
      <c r="SKF48" s="489"/>
      <c r="SKG48" s="489"/>
      <c r="SKH48" s="489"/>
      <c r="SKI48" s="489"/>
      <c r="SKJ48" s="489"/>
      <c r="SKK48" s="489"/>
      <c r="SKL48" s="489"/>
      <c r="SKM48" s="489"/>
      <c r="SKN48" s="489"/>
      <c r="SKO48" s="489"/>
      <c r="SKP48" s="489"/>
      <c r="SKQ48" s="489"/>
      <c r="SKR48" s="489"/>
      <c r="SKS48" s="489"/>
      <c r="SKT48" s="489"/>
      <c r="SKU48" s="489"/>
      <c r="SKV48" s="489"/>
      <c r="SKW48" s="489"/>
      <c r="SKX48" s="489"/>
      <c r="SKY48" s="489"/>
      <c r="SKZ48" s="489"/>
      <c r="SLA48" s="489"/>
      <c r="SLB48" s="489"/>
      <c r="SLC48" s="489"/>
      <c r="SLD48" s="489"/>
      <c r="SLE48" s="489"/>
      <c r="SLF48" s="489"/>
      <c r="SLG48" s="489"/>
      <c r="SLH48" s="489"/>
      <c r="SLI48" s="489"/>
      <c r="SLJ48" s="489"/>
      <c r="SLK48" s="489"/>
      <c r="SLL48" s="489"/>
      <c r="SLM48" s="489"/>
      <c r="SLN48" s="489"/>
      <c r="SLO48" s="489"/>
      <c r="SLP48" s="489"/>
      <c r="SLQ48" s="489"/>
      <c r="SLR48" s="489"/>
      <c r="SLS48" s="489"/>
      <c r="SLT48" s="489"/>
      <c r="SLU48" s="489"/>
      <c r="SLV48" s="489"/>
      <c r="SLW48" s="489"/>
      <c r="SLX48" s="489"/>
      <c r="SLY48" s="489"/>
      <c r="SLZ48" s="489"/>
      <c r="SMA48" s="489"/>
      <c r="SMB48" s="489"/>
      <c r="SMC48" s="489"/>
      <c r="SMD48" s="489"/>
      <c r="SME48" s="489"/>
      <c r="SMF48" s="489"/>
      <c r="SMG48" s="489"/>
      <c r="SMH48" s="489"/>
      <c r="SMI48" s="489"/>
      <c r="SMJ48" s="489"/>
      <c r="SMK48" s="489"/>
      <c r="SML48" s="489"/>
      <c r="SMM48" s="489"/>
      <c r="SMN48" s="489"/>
      <c r="SMO48" s="489"/>
      <c r="SMP48" s="489"/>
      <c r="SMQ48" s="489"/>
      <c r="SMR48" s="489"/>
      <c r="SMS48" s="489"/>
      <c r="SMT48" s="489"/>
      <c r="SMU48" s="489"/>
      <c r="SMV48" s="489"/>
      <c r="SMW48" s="489"/>
      <c r="SMX48" s="489"/>
      <c r="SMY48" s="489"/>
      <c r="SMZ48" s="489"/>
      <c r="SNA48" s="489"/>
      <c r="SNB48" s="489"/>
      <c r="SNC48" s="489"/>
      <c r="SND48" s="489"/>
      <c r="SNE48" s="489"/>
      <c r="SNF48" s="489"/>
      <c r="SNG48" s="489"/>
      <c r="SNH48" s="489"/>
      <c r="SNI48" s="489"/>
      <c r="SNJ48" s="489"/>
      <c r="SNK48" s="489"/>
      <c r="SNL48" s="489"/>
      <c r="SNM48" s="489"/>
      <c r="SNN48" s="489"/>
      <c r="SNO48" s="489"/>
      <c r="SNP48" s="489"/>
      <c r="SNQ48" s="489"/>
      <c r="SNR48" s="489"/>
      <c r="SNS48" s="489"/>
      <c r="SNT48" s="489"/>
      <c r="SNU48" s="489"/>
      <c r="SNV48" s="489"/>
      <c r="SNW48" s="489"/>
      <c r="SNX48" s="489"/>
      <c r="SNY48" s="489"/>
      <c r="SNZ48" s="489"/>
      <c r="SOA48" s="489"/>
      <c r="SOB48" s="489"/>
      <c r="SOC48" s="489"/>
      <c r="SOD48" s="489"/>
      <c r="SOE48" s="489"/>
      <c r="SOF48" s="489"/>
      <c r="SOG48" s="489"/>
      <c r="SOH48" s="489"/>
      <c r="SOI48" s="489"/>
      <c r="SOJ48" s="489"/>
      <c r="SOK48" s="489"/>
      <c r="SOL48" s="489"/>
      <c r="SOM48" s="489"/>
      <c r="SON48" s="489"/>
      <c r="SOO48" s="489"/>
      <c r="SOP48" s="489"/>
      <c r="SOQ48" s="489"/>
      <c r="SOR48" s="489"/>
      <c r="SOS48" s="489"/>
      <c r="SOT48" s="489"/>
      <c r="SOU48" s="489"/>
      <c r="SOV48" s="489"/>
      <c r="SOW48" s="489"/>
      <c r="SOX48" s="489"/>
      <c r="SOY48" s="489"/>
      <c r="SOZ48" s="489"/>
      <c r="SPA48" s="489"/>
      <c r="SPB48" s="489"/>
      <c r="SPC48" s="489"/>
      <c r="SPD48" s="489"/>
      <c r="SPE48" s="489"/>
      <c r="SPF48" s="489"/>
      <c r="SPG48" s="489"/>
      <c r="SPH48" s="489"/>
      <c r="SPI48" s="489"/>
      <c r="SPJ48" s="489"/>
      <c r="SPK48" s="489"/>
      <c r="SPL48" s="489"/>
      <c r="SPM48" s="489"/>
      <c r="SPN48" s="489"/>
      <c r="SPO48" s="489"/>
      <c r="SPP48" s="489"/>
      <c r="SPQ48" s="489"/>
      <c r="SPR48" s="489"/>
      <c r="SPS48" s="489"/>
      <c r="SPT48" s="489"/>
      <c r="SPU48" s="489"/>
      <c r="SPV48" s="489"/>
      <c r="SPW48" s="489"/>
      <c r="SPX48" s="489"/>
      <c r="SPY48" s="489"/>
      <c r="SPZ48" s="489"/>
      <c r="SQA48" s="489"/>
      <c r="SQB48" s="489"/>
      <c r="SQC48" s="489"/>
      <c r="SQD48" s="489"/>
      <c r="SQE48" s="489"/>
      <c r="SQF48" s="489"/>
      <c r="SQG48" s="489"/>
      <c r="SQH48" s="489"/>
      <c r="SQI48" s="489"/>
      <c r="SQJ48" s="489"/>
      <c r="SQK48" s="489"/>
      <c r="SQL48" s="489"/>
      <c r="SQM48" s="489"/>
      <c r="SQN48" s="489"/>
      <c r="SQO48" s="489"/>
      <c r="SQP48" s="489"/>
      <c r="SQQ48" s="489"/>
      <c r="SQR48" s="489"/>
      <c r="SQS48" s="489"/>
      <c r="SQT48" s="489"/>
      <c r="SQU48" s="489"/>
      <c r="SQV48" s="489"/>
      <c r="SQW48" s="489"/>
      <c r="SQX48" s="489"/>
      <c r="SQY48" s="489"/>
      <c r="SQZ48" s="489"/>
      <c r="SRA48" s="489"/>
      <c r="SRB48" s="489"/>
      <c r="SRC48" s="489"/>
      <c r="SRD48" s="489"/>
      <c r="SRE48" s="489"/>
      <c r="SRF48" s="489"/>
      <c r="SRG48" s="489"/>
      <c r="SRH48" s="489"/>
      <c r="SRI48" s="489"/>
      <c r="SRJ48" s="489"/>
      <c r="SRK48" s="489"/>
      <c r="SRL48" s="489"/>
      <c r="SRM48" s="489"/>
      <c r="SRN48" s="489"/>
      <c r="SRO48" s="489"/>
      <c r="SRP48" s="489"/>
      <c r="SRQ48" s="489"/>
      <c r="SRR48" s="489"/>
      <c r="SRS48" s="489"/>
      <c r="SRT48" s="489"/>
      <c r="SRU48" s="489"/>
      <c r="SRV48" s="489"/>
      <c r="SRW48" s="489"/>
      <c r="SRX48" s="489"/>
      <c r="SRY48" s="489"/>
      <c r="SRZ48" s="489"/>
      <c r="SSA48" s="489"/>
      <c r="SSB48" s="489"/>
      <c r="SSC48" s="489"/>
      <c r="SSD48" s="489"/>
      <c r="SSE48" s="489"/>
      <c r="SSF48" s="489"/>
      <c r="SSG48" s="489"/>
      <c r="SSH48" s="489"/>
      <c r="SSI48" s="489"/>
      <c r="SSJ48" s="489"/>
      <c r="SSK48" s="489"/>
      <c r="SSL48" s="489"/>
      <c r="SSM48" s="489"/>
      <c r="SSN48" s="489"/>
      <c r="SSO48" s="489"/>
      <c r="SSP48" s="489"/>
      <c r="SSQ48" s="489"/>
      <c r="SSR48" s="489"/>
      <c r="SSS48" s="489"/>
      <c r="SST48" s="489"/>
      <c r="SSU48" s="489"/>
      <c r="SSV48" s="489"/>
      <c r="SSW48" s="489"/>
      <c r="SSX48" s="489"/>
      <c r="SSY48" s="489"/>
      <c r="SSZ48" s="489"/>
      <c r="STA48" s="489"/>
      <c r="STB48" s="489"/>
      <c r="STC48" s="489"/>
      <c r="STD48" s="489"/>
      <c r="STE48" s="489"/>
      <c r="STF48" s="489"/>
      <c r="STG48" s="489"/>
      <c r="STH48" s="489"/>
      <c r="STI48" s="489"/>
      <c r="STJ48" s="489"/>
      <c r="STK48" s="489"/>
      <c r="STL48" s="489"/>
      <c r="STM48" s="489"/>
      <c r="STN48" s="489"/>
      <c r="STO48" s="489"/>
      <c r="STP48" s="489"/>
      <c r="STQ48" s="489"/>
      <c r="STR48" s="489"/>
      <c r="STS48" s="489"/>
      <c r="STT48" s="489"/>
      <c r="STU48" s="489"/>
      <c r="STV48" s="489"/>
      <c r="STW48" s="489"/>
      <c r="STX48" s="489"/>
      <c r="STY48" s="489"/>
      <c r="STZ48" s="489"/>
      <c r="SUA48" s="489"/>
      <c r="SUB48" s="489"/>
      <c r="SUC48" s="489"/>
      <c r="SUD48" s="489"/>
      <c r="SUE48" s="489"/>
      <c r="SUF48" s="489"/>
      <c r="SUG48" s="489"/>
      <c r="SUH48" s="489"/>
      <c r="SUI48" s="489"/>
      <c r="SUJ48" s="489"/>
      <c r="SUK48" s="489"/>
      <c r="SUL48" s="489"/>
      <c r="SUM48" s="489"/>
      <c r="SUN48" s="489"/>
      <c r="SUO48" s="489"/>
      <c r="SUP48" s="489"/>
      <c r="SUQ48" s="489"/>
      <c r="SUR48" s="489"/>
      <c r="SUS48" s="489"/>
      <c r="SUT48" s="489"/>
      <c r="SUU48" s="489"/>
      <c r="SUV48" s="489"/>
      <c r="SUW48" s="489"/>
      <c r="SUX48" s="489"/>
      <c r="SUY48" s="489"/>
      <c r="SUZ48" s="489"/>
      <c r="SVA48" s="489"/>
      <c r="SVB48" s="489"/>
      <c r="SVC48" s="489"/>
      <c r="SVD48" s="489"/>
      <c r="SVE48" s="489"/>
      <c r="SVF48" s="489"/>
      <c r="SVG48" s="489"/>
      <c r="SVH48" s="489"/>
      <c r="SVI48" s="489"/>
      <c r="SVJ48" s="489"/>
      <c r="SVK48" s="489"/>
      <c r="SVL48" s="489"/>
      <c r="SVM48" s="489"/>
      <c r="SVN48" s="489"/>
      <c r="SVO48" s="489"/>
      <c r="SVP48" s="489"/>
      <c r="SVQ48" s="489"/>
      <c r="SVR48" s="489"/>
      <c r="SVS48" s="489"/>
      <c r="SVT48" s="489"/>
      <c r="SVU48" s="489"/>
      <c r="SVV48" s="489"/>
      <c r="SVW48" s="489"/>
      <c r="SVX48" s="489"/>
      <c r="SVY48" s="489"/>
      <c r="SVZ48" s="489"/>
      <c r="SWA48" s="489"/>
      <c r="SWB48" s="489"/>
      <c r="SWC48" s="489"/>
      <c r="SWD48" s="489"/>
      <c r="SWE48" s="489"/>
      <c r="SWF48" s="489"/>
      <c r="SWG48" s="489"/>
      <c r="SWH48" s="489"/>
      <c r="SWI48" s="489"/>
      <c r="SWJ48" s="489"/>
      <c r="SWK48" s="489"/>
      <c r="SWL48" s="489"/>
      <c r="SWM48" s="489"/>
      <c r="SWN48" s="489"/>
      <c r="SWO48" s="489"/>
      <c r="SWP48" s="489"/>
      <c r="SWQ48" s="489"/>
      <c r="SWR48" s="489"/>
      <c r="SWS48" s="489"/>
      <c r="SWT48" s="489"/>
      <c r="SWU48" s="489"/>
      <c r="SWV48" s="489"/>
      <c r="SWW48" s="489"/>
      <c r="SWX48" s="489"/>
      <c r="SWY48" s="489"/>
      <c r="SWZ48" s="489"/>
      <c r="SXA48" s="489"/>
      <c r="SXB48" s="489"/>
      <c r="SXC48" s="489"/>
      <c r="SXD48" s="489"/>
      <c r="SXE48" s="489"/>
      <c r="SXF48" s="489"/>
      <c r="SXG48" s="489"/>
      <c r="SXH48" s="489"/>
      <c r="SXI48" s="489"/>
      <c r="SXJ48" s="489"/>
      <c r="SXK48" s="489"/>
      <c r="SXL48" s="489"/>
      <c r="SXM48" s="489"/>
      <c r="SXN48" s="489"/>
      <c r="SXO48" s="489"/>
      <c r="SXP48" s="489"/>
      <c r="SXQ48" s="489"/>
      <c r="SXR48" s="489"/>
      <c r="SXS48" s="489"/>
      <c r="SXT48" s="489"/>
      <c r="SXU48" s="489"/>
      <c r="SXV48" s="489"/>
      <c r="SXW48" s="489"/>
      <c r="SXX48" s="489"/>
      <c r="SXY48" s="489"/>
      <c r="SXZ48" s="489"/>
      <c r="SYA48" s="489"/>
      <c r="SYB48" s="489"/>
      <c r="SYC48" s="489"/>
      <c r="SYD48" s="489"/>
      <c r="SYE48" s="489"/>
      <c r="SYF48" s="489"/>
      <c r="SYG48" s="489"/>
      <c r="SYH48" s="489"/>
      <c r="SYI48" s="489"/>
      <c r="SYJ48" s="489"/>
      <c r="SYK48" s="489"/>
      <c r="SYL48" s="489"/>
      <c r="SYM48" s="489"/>
      <c r="SYN48" s="489"/>
      <c r="SYO48" s="489"/>
      <c r="SYP48" s="489"/>
      <c r="SYQ48" s="489"/>
      <c r="SYR48" s="489"/>
      <c r="SYS48" s="489"/>
      <c r="SYT48" s="489"/>
      <c r="SYU48" s="489"/>
      <c r="SYV48" s="489"/>
      <c r="SYW48" s="489"/>
      <c r="SYX48" s="489"/>
      <c r="SYY48" s="489"/>
      <c r="SYZ48" s="489"/>
      <c r="SZA48" s="489"/>
      <c r="SZB48" s="489"/>
      <c r="SZC48" s="489"/>
      <c r="SZD48" s="489"/>
      <c r="SZE48" s="489"/>
      <c r="SZF48" s="489"/>
      <c r="SZG48" s="489"/>
      <c r="SZH48" s="489"/>
      <c r="SZI48" s="489"/>
      <c r="SZJ48" s="489"/>
      <c r="SZK48" s="489"/>
      <c r="SZL48" s="489"/>
      <c r="SZM48" s="489"/>
      <c r="SZN48" s="489"/>
      <c r="SZO48" s="489"/>
      <c r="SZP48" s="489"/>
      <c r="SZQ48" s="489"/>
      <c r="SZR48" s="489"/>
      <c r="SZS48" s="489"/>
      <c r="SZT48" s="489"/>
      <c r="SZU48" s="489"/>
      <c r="SZV48" s="489"/>
      <c r="SZW48" s="489"/>
      <c r="SZX48" s="489"/>
      <c r="SZY48" s="489"/>
      <c r="SZZ48" s="489"/>
      <c r="TAA48" s="489"/>
      <c r="TAB48" s="489"/>
      <c r="TAC48" s="489"/>
      <c r="TAD48" s="489"/>
      <c r="TAE48" s="489"/>
      <c r="TAF48" s="489"/>
      <c r="TAG48" s="489"/>
      <c r="TAH48" s="489"/>
      <c r="TAI48" s="489"/>
      <c r="TAJ48" s="489"/>
      <c r="TAK48" s="489"/>
      <c r="TAL48" s="489"/>
      <c r="TAM48" s="489"/>
      <c r="TAN48" s="489"/>
      <c r="TAO48" s="489"/>
      <c r="TAP48" s="489"/>
      <c r="TAQ48" s="489"/>
      <c r="TAR48" s="489"/>
      <c r="TAS48" s="489"/>
      <c r="TAT48" s="489"/>
      <c r="TAU48" s="489"/>
      <c r="TAV48" s="489"/>
      <c r="TAW48" s="489"/>
      <c r="TAX48" s="489"/>
      <c r="TAY48" s="489"/>
      <c r="TAZ48" s="489"/>
      <c r="TBA48" s="489"/>
      <c r="TBB48" s="489"/>
      <c r="TBC48" s="489"/>
      <c r="TBD48" s="489"/>
      <c r="TBE48" s="489"/>
      <c r="TBF48" s="489"/>
      <c r="TBG48" s="489"/>
      <c r="TBH48" s="489"/>
      <c r="TBI48" s="489"/>
      <c r="TBJ48" s="489"/>
      <c r="TBK48" s="489"/>
      <c r="TBL48" s="489"/>
      <c r="TBM48" s="489"/>
      <c r="TBN48" s="489"/>
      <c r="TBO48" s="489"/>
      <c r="TBP48" s="489"/>
      <c r="TBQ48" s="489"/>
      <c r="TBR48" s="489"/>
      <c r="TBS48" s="489"/>
      <c r="TBT48" s="489"/>
      <c r="TBU48" s="489"/>
      <c r="TBV48" s="489"/>
      <c r="TBW48" s="489"/>
      <c r="TBX48" s="489"/>
      <c r="TBY48" s="489"/>
      <c r="TBZ48" s="489"/>
      <c r="TCA48" s="489"/>
      <c r="TCB48" s="489"/>
      <c r="TCC48" s="489"/>
      <c r="TCD48" s="489"/>
      <c r="TCE48" s="489"/>
      <c r="TCF48" s="489"/>
      <c r="TCG48" s="489"/>
      <c r="TCH48" s="489"/>
      <c r="TCI48" s="489"/>
      <c r="TCJ48" s="489"/>
      <c r="TCK48" s="489"/>
      <c r="TCL48" s="489"/>
      <c r="TCM48" s="489"/>
      <c r="TCN48" s="489"/>
      <c r="TCO48" s="489"/>
      <c r="TCP48" s="489"/>
      <c r="TCQ48" s="489"/>
      <c r="TCR48" s="489"/>
      <c r="TCS48" s="489"/>
      <c r="TCT48" s="489"/>
      <c r="TCU48" s="489"/>
      <c r="TCV48" s="489"/>
      <c r="TCW48" s="489"/>
      <c r="TCX48" s="489"/>
      <c r="TCY48" s="489"/>
      <c r="TCZ48" s="489"/>
      <c r="TDA48" s="489"/>
      <c r="TDB48" s="489"/>
      <c r="TDC48" s="489"/>
      <c r="TDD48" s="489"/>
      <c r="TDE48" s="489"/>
      <c r="TDF48" s="489"/>
      <c r="TDG48" s="489"/>
      <c r="TDH48" s="489"/>
      <c r="TDI48" s="489"/>
      <c r="TDJ48" s="489"/>
      <c r="TDK48" s="489"/>
      <c r="TDL48" s="489"/>
      <c r="TDM48" s="489"/>
      <c r="TDN48" s="489"/>
      <c r="TDO48" s="489"/>
      <c r="TDP48" s="489"/>
      <c r="TDQ48" s="489"/>
      <c r="TDR48" s="489"/>
      <c r="TDS48" s="489"/>
      <c r="TDT48" s="489"/>
      <c r="TDU48" s="489"/>
      <c r="TDV48" s="489"/>
      <c r="TDW48" s="489"/>
      <c r="TDX48" s="489"/>
      <c r="TDY48" s="489"/>
      <c r="TDZ48" s="489"/>
      <c r="TEA48" s="489"/>
      <c r="TEB48" s="489"/>
      <c r="TEC48" s="489"/>
      <c r="TED48" s="489"/>
      <c r="TEE48" s="489"/>
      <c r="TEF48" s="489"/>
      <c r="TEG48" s="489"/>
      <c r="TEH48" s="489"/>
      <c r="TEI48" s="489"/>
      <c r="TEJ48" s="489"/>
      <c r="TEK48" s="489"/>
      <c r="TEL48" s="489"/>
      <c r="TEM48" s="489"/>
      <c r="TEN48" s="489"/>
      <c r="TEO48" s="489"/>
      <c r="TEP48" s="489"/>
      <c r="TEQ48" s="489"/>
      <c r="TER48" s="489"/>
      <c r="TES48" s="489"/>
      <c r="TET48" s="489"/>
      <c r="TEU48" s="489"/>
      <c r="TEV48" s="489"/>
      <c r="TEW48" s="489"/>
      <c r="TEX48" s="489"/>
      <c r="TEY48" s="489"/>
      <c r="TEZ48" s="489"/>
      <c r="TFA48" s="489"/>
      <c r="TFB48" s="489"/>
      <c r="TFC48" s="489"/>
      <c r="TFD48" s="489"/>
      <c r="TFE48" s="489"/>
      <c r="TFF48" s="489"/>
      <c r="TFG48" s="489"/>
      <c r="TFH48" s="489"/>
      <c r="TFI48" s="489"/>
      <c r="TFJ48" s="489"/>
      <c r="TFK48" s="489"/>
      <c r="TFL48" s="489"/>
      <c r="TFM48" s="489"/>
      <c r="TFN48" s="489"/>
      <c r="TFO48" s="489"/>
      <c r="TFP48" s="489"/>
      <c r="TFQ48" s="489"/>
      <c r="TFR48" s="489"/>
      <c r="TFS48" s="489"/>
      <c r="TFT48" s="489"/>
      <c r="TFU48" s="489"/>
      <c r="TFV48" s="489"/>
      <c r="TFW48" s="489"/>
      <c r="TFX48" s="489"/>
      <c r="TFY48" s="489"/>
      <c r="TFZ48" s="489"/>
      <c r="TGA48" s="489"/>
      <c r="TGB48" s="489"/>
      <c r="TGC48" s="489"/>
      <c r="TGD48" s="489"/>
      <c r="TGE48" s="489"/>
      <c r="TGF48" s="489"/>
      <c r="TGG48" s="489"/>
      <c r="TGH48" s="489"/>
      <c r="TGI48" s="489"/>
      <c r="TGJ48" s="489"/>
      <c r="TGK48" s="489"/>
      <c r="TGL48" s="489"/>
      <c r="TGM48" s="489"/>
      <c r="TGN48" s="489"/>
      <c r="TGO48" s="489"/>
      <c r="TGP48" s="489"/>
      <c r="TGQ48" s="489"/>
      <c r="TGR48" s="489"/>
      <c r="TGS48" s="489"/>
      <c r="TGT48" s="489"/>
      <c r="TGU48" s="489"/>
      <c r="TGV48" s="489"/>
      <c r="TGW48" s="489"/>
      <c r="TGX48" s="489"/>
      <c r="TGY48" s="489"/>
      <c r="TGZ48" s="489"/>
      <c r="THA48" s="489"/>
      <c r="THB48" s="489"/>
      <c r="THC48" s="489"/>
      <c r="THD48" s="489"/>
      <c r="THE48" s="489"/>
      <c r="THF48" s="489"/>
      <c r="THG48" s="489"/>
      <c r="THH48" s="489"/>
      <c r="THI48" s="489"/>
      <c r="THJ48" s="489"/>
      <c r="THK48" s="489"/>
      <c r="THL48" s="489"/>
      <c r="THM48" s="489"/>
      <c r="THN48" s="489"/>
      <c r="THO48" s="489"/>
      <c r="THP48" s="489"/>
      <c r="THQ48" s="489"/>
      <c r="THR48" s="489"/>
      <c r="THS48" s="489"/>
      <c r="THT48" s="489"/>
      <c r="THU48" s="489"/>
      <c r="THV48" s="489"/>
      <c r="THW48" s="489"/>
      <c r="THX48" s="489"/>
      <c r="THY48" s="489"/>
      <c r="THZ48" s="489"/>
      <c r="TIA48" s="489"/>
      <c r="TIB48" s="489"/>
      <c r="TIC48" s="489"/>
      <c r="TID48" s="489"/>
      <c r="TIE48" s="489"/>
      <c r="TIF48" s="489"/>
      <c r="TIG48" s="489"/>
      <c r="TIH48" s="489"/>
      <c r="TII48" s="489"/>
      <c r="TIJ48" s="489"/>
      <c r="TIK48" s="489"/>
      <c r="TIL48" s="489"/>
      <c r="TIM48" s="489"/>
      <c r="TIN48" s="489"/>
      <c r="TIO48" s="489"/>
      <c r="TIP48" s="489"/>
      <c r="TIQ48" s="489"/>
      <c r="TIR48" s="489"/>
      <c r="TIS48" s="489"/>
      <c r="TIT48" s="489"/>
      <c r="TIU48" s="489"/>
      <c r="TIV48" s="489"/>
      <c r="TIW48" s="489"/>
      <c r="TIX48" s="489"/>
      <c r="TIY48" s="489"/>
      <c r="TIZ48" s="489"/>
      <c r="TJA48" s="489"/>
      <c r="TJB48" s="489"/>
      <c r="TJC48" s="489"/>
      <c r="TJD48" s="489"/>
      <c r="TJE48" s="489"/>
      <c r="TJF48" s="489"/>
      <c r="TJG48" s="489"/>
      <c r="TJH48" s="489"/>
      <c r="TJI48" s="489"/>
      <c r="TJJ48" s="489"/>
      <c r="TJK48" s="489"/>
      <c r="TJL48" s="489"/>
      <c r="TJM48" s="489"/>
      <c r="TJN48" s="489"/>
      <c r="TJO48" s="489"/>
      <c r="TJP48" s="489"/>
      <c r="TJQ48" s="489"/>
      <c r="TJR48" s="489"/>
      <c r="TJS48" s="489"/>
      <c r="TJT48" s="489"/>
      <c r="TJU48" s="489"/>
      <c r="TJV48" s="489"/>
      <c r="TJW48" s="489"/>
      <c r="TJX48" s="489"/>
      <c r="TJY48" s="489"/>
      <c r="TJZ48" s="489"/>
      <c r="TKA48" s="489"/>
      <c r="TKB48" s="489"/>
      <c r="TKC48" s="489"/>
      <c r="TKD48" s="489"/>
      <c r="TKE48" s="489"/>
      <c r="TKF48" s="489"/>
      <c r="TKG48" s="489"/>
      <c r="TKH48" s="489"/>
      <c r="TKI48" s="489"/>
      <c r="TKJ48" s="489"/>
      <c r="TKK48" s="489"/>
      <c r="TKL48" s="489"/>
      <c r="TKM48" s="489"/>
      <c r="TKN48" s="489"/>
      <c r="TKO48" s="489"/>
      <c r="TKP48" s="489"/>
      <c r="TKQ48" s="489"/>
      <c r="TKR48" s="489"/>
      <c r="TKS48" s="489"/>
      <c r="TKT48" s="489"/>
      <c r="TKU48" s="489"/>
      <c r="TKV48" s="489"/>
      <c r="TKW48" s="489"/>
      <c r="TKX48" s="489"/>
      <c r="TKY48" s="489"/>
      <c r="TKZ48" s="489"/>
      <c r="TLA48" s="489"/>
      <c r="TLB48" s="489"/>
      <c r="TLC48" s="489"/>
      <c r="TLD48" s="489"/>
      <c r="TLE48" s="489"/>
      <c r="TLF48" s="489"/>
      <c r="TLG48" s="489"/>
      <c r="TLH48" s="489"/>
      <c r="TLI48" s="489"/>
      <c r="TLJ48" s="489"/>
      <c r="TLK48" s="489"/>
      <c r="TLL48" s="489"/>
      <c r="TLM48" s="489"/>
      <c r="TLN48" s="489"/>
      <c r="TLO48" s="489"/>
      <c r="TLP48" s="489"/>
      <c r="TLQ48" s="489"/>
      <c r="TLR48" s="489"/>
      <c r="TLS48" s="489"/>
      <c r="TLT48" s="489"/>
      <c r="TLU48" s="489"/>
      <c r="TLV48" s="489"/>
      <c r="TLW48" s="489"/>
      <c r="TLX48" s="489"/>
      <c r="TLY48" s="489"/>
      <c r="TLZ48" s="489"/>
      <c r="TMA48" s="489"/>
      <c r="TMB48" s="489"/>
      <c r="TMC48" s="489"/>
      <c r="TMD48" s="489"/>
      <c r="TME48" s="489"/>
      <c r="TMF48" s="489"/>
      <c r="TMG48" s="489"/>
      <c r="TMH48" s="489"/>
      <c r="TMI48" s="489"/>
      <c r="TMJ48" s="489"/>
      <c r="TMK48" s="489"/>
      <c r="TML48" s="489"/>
      <c r="TMM48" s="489"/>
      <c r="TMN48" s="489"/>
      <c r="TMO48" s="489"/>
      <c r="TMP48" s="489"/>
      <c r="TMQ48" s="489"/>
      <c r="TMR48" s="489"/>
      <c r="TMS48" s="489"/>
      <c r="TMT48" s="489"/>
      <c r="TMU48" s="489"/>
      <c r="TMV48" s="489"/>
      <c r="TMW48" s="489"/>
      <c r="TMX48" s="489"/>
      <c r="TMY48" s="489"/>
      <c r="TMZ48" s="489"/>
      <c r="TNA48" s="489"/>
      <c r="TNB48" s="489"/>
      <c r="TNC48" s="489"/>
      <c r="TND48" s="489"/>
      <c r="TNE48" s="489"/>
      <c r="TNF48" s="489"/>
      <c r="TNG48" s="489"/>
      <c r="TNH48" s="489"/>
      <c r="TNI48" s="489"/>
      <c r="TNJ48" s="489"/>
      <c r="TNK48" s="489"/>
      <c r="TNL48" s="489"/>
      <c r="TNM48" s="489"/>
      <c r="TNN48" s="489"/>
      <c r="TNO48" s="489"/>
      <c r="TNP48" s="489"/>
      <c r="TNQ48" s="489"/>
      <c r="TNR48" s="489"/>
      <c r="TNS48" s="489"/>
      <c r="TNT48" s="489"/>
      <c r="TNU48" s="489"/>
      <c r="TNV48" s="489"/>
      <c r="TNW48" s="489"/>
      <c r="TNX48" s="489"/>
      <c r="TNY48" s="489"/>
      <c r="TNZ48" s="489"/>
      <c r="TOA48" s="489"/>
      <c r="TOB48" s="489"/>
      <c r="TOC48" s="489"/>
      <c r="TOD48" s="489"/>
      <c r="TOE48" s="489"/>
      <c r="TOF48" s="489"/>
      <c r="TOG48" s="489"/>
      <c r="TOH48" s="489"/>
      <c r="TOI48" s="489"/>
      <c r="TOJ48" s="489"/>
      <c r="TOK48" s="489"/>
      <c r="TOL48" s="489"/>
      <c r="TOM48" s="489"/>
      <c r="TON48" s="489"/>
      <c r="TOO48" s="489"/>
      <c r="TOP48" s="489"/>
      <c r="TOQ48" s="489"/>
      <c r="TOR48" s="489"/>
      <c r="TOS48" s="489"/>
      <c r="TOT48" s="489"/>
      <c r="TOU48" s="489"/>
      <c r="TOV48" s="489"/>
      <c r="TOW48" s="489"/>
      <c r="TOX48" s="489"/>
      <c r="TOY48" s="489"/>
      <c r="TOZ48" s="489"/>
      <c r="TPA48" s="489"/>
      <c r="TPB48" s="489"/>
      <c r="TPC48" s="489"/>
      <c r="TPD48" s="489"/>
      <c r="TPE48" s="489"/>
      <c r="TPF48" s="489"/>
      <c r="TPG48" s="489"/>
      <c r="TPH48" s="489"/>
      <c r="TPI48" s="489"/>
      <c r="TPJ48" s="489"/>
      <c r="TPK48" s="489"/>
      <c r="TPL48" s="489"/>
      <c r="TPM48" s="489"/>
      <c r="TPN48" s="489"/>
      <c r="TPO48" s="489"/>
      <c r="TPP48" s="489"/>
      <c r="TPQ48" s="489"/>
      <c r="TPR48" s="489"/>
      <c r="TPS48" s="489"/>
      <c r="TPT48" s="489"/>
      <c r="TPU48" s="489"/>
      <c r="TPV48" s="489"/>
      <c r="TPW48" s="489"/>
      <c r="TPX48" s="489"/>
      <c r="TPY48" s="489"/>
      <c r="TPZ48" s="489"/>
      <c r="TQA48" s="489"/>
      <c r="TQB48" s="489"/>
      <c r="TQC48" s="489"/>
      <c r="TQD48" s="489"/>
      <c r="TQE48" s="489"/>
      <c r="TQF48" s="489"/>
      <c r="TQG48" s="489"/>
      <c r="TQH48" s="489"/>
      <c r="TQI48" s="489"/>
      <c r="TQJ48" s="489"/>
      <c r="TQK48" s="489"/>
      <c r="TQL48" s="489"/>
      <c r="TQM48" s="489"/>
      <c r="TQN48" s="489"/>
      <c r="TQO48" s="489"/>
      <c r="TQP48" s="489"/>
      <c r="TQQ48" s="489"/>
      <c r="TQR48" s="489"/>
      <c r="TQS48" s="489"/>
      <c r="TQT48" s="489"/>
      <c r="TQU48" s="489"/>
      <c r="TQV48" s="489"/>
      <c r="TQW48" s="489"/>
      <c r="TQX48" s="489"/>
      <c r="TQY48" s="489"/>
      <c r="TQZ48" s="489"/>
      <c r="TRA48" s="489"/>
      <c r="TRB48" s="489"/>
      <c r="TRC48" s="489"/>
      <c r="TRD48" s="489"/>
      <c r="TRE48" s="489"/>
      <c r="TRF48" s="489"/>
      <c r="TRG48" s="489"/>
      <c r="TRH48" s="489"/>
      <c r="TRI48" s="489"/>
      <c r="TRJ48" s="489"/>
      <c r="TRK48" s="489"/>
      <c r="TRL48" s="489"/>
      <c r="TRM48" s="489"/>
      <c r="TRN48" s="489"/>
      <c r="TRO48" s="489"/>
      <c r="TRP48" s="489"/>
      <c r="TRQ48" s="489"/>
      <c r="TRR48" s="489"/>
      <c r="TRS48" s="489"/>
      <c r="TRT48" s="489"/>
      <c r="TRU48" s="489"/>
      <c r="TRV48" s="489"/>
      <c r="TRW48" s="489"/>
      <c r="TRX48" s="489"/>
      <c r="TRY48" s="489"/>
      <c r="TRZ48" s="489"/>
      <c r="TSA48" s="489"/>
      <c r="TSB48" s="489"/>
      <c r="TSC48" s="489"/>
      <c r="TSD48" s="489"/>
      <c r="TSE48" s="489"/>
      <c r="TSF48" s="489"/>
      <c r="TSG48" s="489"/>
      <c r="TSH48" s="489"/>
      <c r="TSI48" s="489"/>
      <c r="TSJ48" s="489"/>
      <c r="TSK48" s="489"/>
      <c r="TSL48" s="489"/>
      <c r="TSM48" s="489"/>
      <c r="TSN48" s="489"/>
      <c r="TSO48" s="489"/>
      <c r="TSP48" s="489"/>
      <c r="TSQ48" s="489"/>
      <c r="TSR48" s="489"/>
      <c r="TSS48" s="489"/>
      <c r="TST48" s="489"/>
      <c r="TSU48" s="489"/>
      <c r="TSV48" s="489"/>
      <c r="TSW48" s="489"/>
      <c r="TSX48" s="489"/>
      <c r="TSY48" s="489"/>
      <c r="TSZ48" s="489"/>
      <c r="TTA48" s="489"/>
      <c r="TTB48" s="489"/>
      <c r="TTC48" s="489"/>
      <c r="TTD48" s="489"/>
      <c r="TTE48" s="489"/>
      <c r="TTF48" s="489"/>
      <c r="TTG48" s="489"/>
      <c r="TTH48" s="489"/>
      <c r="TTI48" s="489"/>
      <c r="TTJ48" s="489"/>
      <c r="TTK48" s="489"/>
      <c r="TTL48" s="489"/>
      <c r="TTM48" s="489"/>
      <c r="TTN48" s="489"/>
      <c r="TTO48" s="489"/>
      <c r="TTP48" s="489"/>
      <c r="TTQ48" s="489"/>
      <c r="TTR48" s="489"/>
      <c r="TTS48" s="489"/>
      <c r="TTT48" s="489"/>
      <c r="TTU48" s="489"/>
      <c r="TTV48" s="489"/>
      <c r="TTW48" s="489"/>
      <c r="TTX48" s="489"/>
      <c r="TTY48" s="489"/>
      <c r="TTZ48" s="489"/>
      <c r="TUA48" s="489"/>
      <c r="TUB48" s="489"/>
      <c r="TUC48" s="489"/>
      <c r="TUD48" s="489"/>
      <c r="TUE48" s="489"/>
      <c r="TUF48" s="489"/>
      <c r="TUG48" s="489"/>
      <c r="TUH48" s="489"/>
      <c r="TUI48" s="489"/>
      <c r="TUJ48" s="489"/>
      <c r="TUK48" s="489"/>
      <c r="TUL48" s="489"/>
      <c r="TUM48" s="489"/>
      <c r="TUN48" s="489"/>
      <c r="TUO48" s="489"/>
      <c r="TUP48" s="489"/>
      <c r="TUQ48" s="489"/>
      <c r="TUR48" s="489"/>
      <c r="TUS48" s="489"/>
      <c r="TUT48" s="489"/>
      <c r="TUU48" s="489"/>
      <c r="TUV48" s="489"/>
      <c r="TUW48" s="489"/>
      <c r="TUX48" s="489"/>
      <c r="TUY48" s="489"/>
      <c r="TUZ48" s="489"/>
      <c r="TVA48" s="489"/>
      <c r="TVB48" s="489"/>
      <c r="TVC48" s="489"/>
      <c r="TVD48" s="489"/>
      <c r="TVE48" s="489"/>
      <c r="TVF48" s="489"/>
      <c r="TVG48" s="489"/>
      <c r="TVH48" s="489"/>
      <c r="TVI48" s="489"/>
      <c r="TVJ48" s="489"/>
      <c r="TVK48" s="489"/>
      <c r="TVL48" s="489"/>
      <c r="TVM48" s="489"/>
      <c r="TVN48" s="489"/>
      <c r="TVO48" s="489"/>
      <c r="TVP48" s="489"/>
      <c r="TVQ48" s="489"/>
      <c r="TVR48" s="489"/>
      <c r="TVS48" s="489"/>
      <c r="TVT48" s="489"/>
      <c r="TVU48" s="489"/>
      <c r="TVV48" s="489"/>
      <c r="TVW48" s="489"/>
      <c r="TVX48" s="489"/>
      <c r="TVY48" s="489"/>
      <c r="TVZ48" s="489"/>
      <c r="TWA48" s="489"/>
      <c r="TWB48" s="489"/>
      <c r="TWC48" s="489"/>
      <c r="TWD48" s="489"/>
      <c r="TWE48" s="489"/>
      <c r="TWF48" s="489"/>
      <c r="TWG48" s="489"/>
      <c r="TWH48" s="489"/>
      <c r="TWI48" s="489"/>
      <c r="TWJ48" s="489"/>
      <c r="TWK48" s="489"/>
      <c r="TWL48" s="489"/>
      <c r="TWM48" s="489"/>
      <c r="TWN48" s="489"/>
      <c r="TWO48" s="489"/>
      <c r="TWP48" s="489"/>
      <c r="TWQ48" s="489"/>
      <c r="TWR48" s="489"/>
      <c r="TWS48" s="489"/>
      <c r="TWT48" s="489"/>
      <c r="TWU48" s="489"/>
      <c r="TWV48" s="489"/>
      <c r="TWW48" s="489"/>
      <c r="TWX48" s="489"/>
      <c r="TWY48" s="489"/>
      <c r="TWZ48" s="489"/>
      <c r="TXA48" s="489"/>
      <c r="TXB48" s="489"/>
      <c r="TXC48" s="489"/>
      <c r="TXD48" s="489"/>
      <c r="TXE48" s="489"/>
      <c r="TXF48" s="489"/>
      <c r="TXG48" s="489"/>
      <c r="TXH48" s="489"/>
      <c r="TXI48" s="489"/>
      <c r="TXJ48" s="489"/>
      <c r="TXK48" s="489"/>
      <c r="TXL48" s="489"/>
      <c r="TXM48" s="489"/>
      <c r="TXN48" s="489"/>
      <c r="TXO48" s="489"/>
      <c r="TXP48" s="489"/>
      <c r="TXQ48" s="489"/>
      <c r="TXR48" s="489"/>
      <c r="TXS48" s="489"/>
      <c r="TXT48" s="489"/>
      <c r="TXU48" s="489"/>
      <c r="TXV48" s="489"/>
      <c r="TXW48" s="489"/>
      <c r="TXX48" s="489"/>
      <c r="TXY48" s="489"/>
      <c r="TXZ48" s="489"/>
      <c r="TYA48" s="489"/>
      <c r="TYB48" s="489"/>
      <c r="TYC48" s="489"/>
      <c r="TYD48" s="489"/>
      <c r="TYE48" s="489"/>
      <c r="TYF48" s="489"/>
      <c r="TYG48" s="489"/>
      <c r="TYH48" s="489"/>
      <c r="TYI48" s="489"/>
      <c r="TYJ48" s="489"/>
      <c r="TYK48" s="489"/>
      <c r="TYL48" s="489"/>
      <c r="TYM48" s="489"/>
      <c r="TYN48" s="489"/>
      <c r="TYO48" s="489"/>
      <c r="TYP48" s="489"/>
      <c r="TYQ48" s="489"/>
      <c r="TYR48" s="489"/>
      <c r="TYS48" s="489"/>
      <c r="TYT48" s="489"/>
      <c r="TYU48" s="489"/>
      <c r="TYV48" s="489"/>
      <c r="TYW48" s="489"/>
      <c r="TYX48" s="489"/>
      <c r="TYY48" s="489"/>
      <c r="TYZ48" s="489"/>
      <c r="TZA48" s="489"/>
      <c r="TZB48" s="489"/>
      <c r="TZC48" s="489"/>
      <c r="TZD48" s="489"/>
      <c r="TZE48" s="489"/>
      <c r="TZF48" s="489"/>
      <c r="TZG48" s="489"/>
      <c r="TZH48" s="489"/>
      <c r="TZI48" s="489"/>
      <c r="TZJ48" s="489"/>
      <c r="TZK48" s="489"/>
      <c r="TZL48" s="489"/>
      <c r="TZM48" s="489"/>
      <c r="TZN48" s="489"/>
      <c r="TZO48" s="489"/>
      <c r="TZP48" s="489"/>
      <c r="TZQ48" s="489"/>
      <c r="TZR48" s="489"/>
      <c r="TZS48" s="489"/>
      <c r="TZT48" s="489"/>
      <c r="TZU48" s="489"/>
      <c r="TZV48" s="489"/>
      <c r="TZW48" s="489"/>
      <c r="TZX48" s="489"/>
      <c r="TZY48" s="489"/>
      <c r="TZZ48" s="489"/>
      <c r="UAA48" s="489"/>
      <c r="UAB48" s="489"/>
      <c r="UAC48" s="489"/>
      <c r="UAD48" s="489"/>
      <c r="UAE48" s="489"/>
      <c r="UAF48" s="489"/>
      <c r="UAG48" s="489"/>
      <c r="UAH48" s="489"/>
      <c r="UAI48" s="489"/>
      <c r="UAJ48" s="489"/>
      <c r="UAK48" s="489"/>
      <c r="UAL48" s="489"/>
      <c r="UAM48" s="489"/>
      <c r="UAN48" s="489"/>
      <c r="UAO48" s="489"/>
      <c r="UAP48" s="489"/>
      <c r="UAQ48" s="489"/>
      <c r="UAR48" s="489"/>
      <c r="UAS48" s="489"/>
      <c r="UAT48" s="489"/>
      <c r="UAU48" s="489"/>
      <c r="UAV48" s="489"/>
      <c r="UAW48" s="489"/>
      <c r="UAX48" s="489"/>
      <c r="UAY48" s="489"/>
      <c r="UAZ48" s="489"/>
      <c r="UBA48" s="489"/>
      <c r="UBB48" s="489"/>
      <c r="UBC48" s="489"/>
      <c r="UBD48" s="489"/>
      <c r="UBE48" s="489"/>
      <c r="UBF48" s="489"/>
      <c r="UBG48" s="489"/>
      <c r="UBH48" s="489"/>
      <c r="UBI48" s="489"/>
      <c r="UBJ48" s="489"/>
      <c r="UBK48" s="489"/>
      <c r="UBL48" s="489"/>
      <c r="UBM48" s="489"/>
      <c r="UBN48" s="489"/>
      <c r="UBO48" s="489"/>
      <c r="UBP48" s="489"/>
      <c r="UBQ48" s="489"/>
      <c r="UBR48" s="489"/>
      <c r="UBS48" s="489"/>
      <c r="UBT48" s="489"/>
      <c r="UBU48" s="489"/>
      <c r="UBV48" s="489"/>
      <c r="UBW48" s="489"/>
      <c r="UBX48" s="489"/>
      <c r="UBY48" s="489"/>
      <c r="UBZ48" s="489"/>
      <c r="UCA48" s="489"/>
      <c r="UCB48" s="489"/>
      <c r="UCC48" s="489"/>
      <c r="UCD48" s="489"/>
      <c r="UCE48" s="489"/>
      <c r="UCF48" s="489"/>
      <c r="UCG48" s="489"/>
      <c r="UCH48" s="489"/>
      <c r="UCI48" s="489"/>
      <c r="UCJ48" s="489"/>
      <c r="UCK48" s="489"/>
      <c r="UCL48" s="489"/>
      <c r="UCM48" s="489"/>
      <c r="UCN48" s="489"/>
      <c r="UCO48" s="489"/>
      <c r="UCP48" s="489"/>
      <c r="UCQ48" s="489"/>
      <c r="UCR48" s="489"/>
      <c r="UCS48" s="489"/>
      <c r="UCT48" s="489"/>
      <c r="UCU48" s="489"/>
      <c r="UCV48" s="489"/>
      <c r="UCW48" s="489"/>
      <c r="UCX48" s="489"/>
      <c r="UCY48" s="489"/>
      <c r="UCZ48" s="489"/>
      <c r="UDA48" s="489"/>
      <c r="UDB48" s="489"/>
      <c r="UDC48" s="489"/>
      <c r="UDD48" s="489"/>
      <c r="UDE48" s="489"/>
      <c r="UDF48" s="489"/>
      <c r="UDG48" s="489"/>
      <c r="UDH48" s="489"/>
      <c r="UDI48" s="489"/>
      <c r="UDJ48" s="489"/>
      <c r="UDK48" s="489"/>
      <c r="UDL48" s="489"/>
      <c r="UDM48" s="489"/>
      <c r="UDN48" s="489"/>
      <c r="UDO48" s="489"/>
      <c r="UDP48" s="489"/>
      <c r="UDQ48" s="489"/>
      <c r="UDR48" s="489"/>
      <c r="UDS48" s="489"/>
      <c r="UDT48" s="489"/>
      <c r="UDU48" s="489"/>
      <c r="UDV48" s="489"/>
      <c r="UDW48" s="489"/>
      <c r="UDX48" s="489"/>
      <c r="UDY48" s="489"/>
      <c r="UDZ48" s="489"/>
      <c r="UEA48" s="489"/>
      <c r="UEB48" s="489"/>
      <c r="UEC48" s="489"/>
      <c r="UED48" s="489"/>
      <c r="UEE48" s="489"/>
      <c r="UEF48" s="489"/>
      <c r="UEG48" s="489"/>
      <c r="UEH48" s="489"/>
      <c r="UEI48" s="489"/>
      <c r="UEJ48" s="489"/>
      <c r="UEK48" s="489"/>
      <c r="UEL48" s="489"/>
      <c r="UEM48" s="489"/>
      <c r="UEN48" s="489"/>
      <c r="UEO48" s="489"/>
      <c r="UEP48" s="489"/>
      <c r="UEQ48" s="489"/>
      <c r="UER48" s="489"/>
      <c r="UES48" s="489"/>
      <c r="UET48" s="489"/>
      <c r="UEU48" s="489"/>
      <c r="UEV48" s="489"/>
      <c r="UEW48" s="489"/>
      <c r="UEX48" s="489"/>
      <c r="UEY48" s="489"/>
      <c r="UEZ48" s="489"/>
      <c r="UFA48" s="489"/>
      <c r="UFB48" s="489"/>
      <c r="UFC48" s="489"/>
      <c r="UFD48" s="489"/>
      <c r="UFE48" s="489"/>
      <c r="UFF48" s="489"/>
      <c r="UFG48" s="489"/>
      <c r="UFH48" s="489"/>
      <c r="UFI48" s="489"/>
      <c r="UFJ48" s="489"/>
      <c r="UFK48" s="489"/>
      <c r="UFL48" s="489"/>
      <c r="UFM48" s="489"/>
      <c r="UFN48" s="489"/>
      <c r="UFO48" s="489"/>
      <c r="UFP48" s="489"/>
      <c r="UFQ48" s="489"/>
      <c r="UFR48" s="489"/>
      <c r="UFS48" s="489"/>
      <c r="UFT48" s="489"/>
      <c r="UFU48" s="489"/>
      <c r="UFV48" s="489"/>
      <c r="UFW48" s="489"/>
      <c r="UFX48" s="489"/>
      <c r="UFY48" s="489"/>
      <c r="UFZ48" s="489"/>
      <c r="UGA48" s="489"/>
      <c r="UGB48" s="489"/>
      <c r="UGC48" s="489"/>
      <c r="UGD48" s="489"/>
      <c r="UGE48" s="489"/>
      <c r="UGF48" s="489"/>
      <c r="UGG48" s="489"/>
      <c r="UGH48" s="489"/>
      <c r="UGI48" s="489"/>
      <c r="UGJ48" s="489"/>
      <c r="UGK48" s="489"/>
      <c r="UGL48" s="489"/>
      <c r="UGM48" s="489"/>
      <c r="UGN48" s="489"/>
      <c r="UGO48" s="489"/>
      <c r="UGP48" s="489"/>
      <c r="UGQ48" s="489"/>
      <c r="UGR48" s="489"/>
      <c r="UGS48" s="489"/>
      <c r="UGT48" s="489"/>
      <c r="UGU48" s="489"/>
      <c r="UGV48" s="489"/>
      <c r="UGW48" s="489"/>
      <c r="UGX48" s="489"/>
      <c r="UGY48" s="489"/>
      <c r="UGZ48" s="489"/>
      <c r="UHA48" s="489"/>
      <c r="UHB48" s="489"/>
      <c r="UHC48" s="489"/>
      <c r="UHD48" s="489"/>
      <c r="UHE48" s="489"/>
      <c r="UHF48" s="489"/>
      <c r="UHG48" s="489"/>
      <c r="UHH48" s="489"/>
      <c r="UHI48" s="489"/>
      <c r="UHJ48" s="489"/>
      <c r="UHK48" s="489"/>
      <c r="UHL48" s="489"/>
      <c r="UHM48" s="489"/>
      <c r="UHN48" s="489"/>
      <c r="UHO48" s="489"/>
      <c r="UHP48" s="489"/>
      <c r="UHQ48" s="489"/>
      <c r="UHR48" s="489"/>
      <c r="UHS48" s="489"/>
      <c r="UHT48" s="489"/>
      <c r="UHU48" s="489"/>
      <c r="UHV48" s="489"/>
      <c r="UHW48" s="489"/>
      <c r="UHX48" s="489"/>
      <c r="UHY48" s="489"/>
      <c r="UHZ48" s="489"/>
      <c r="UIA48" s="489"/>
      <c r="UIB48" s="489"/>
      <c r="UIC48" s="489"/>
      <c r="UID48" s="489"/>
      <c r="UIE48" s="489"/>
      <c r="UIF48" s="489"/>
      <c r="UIG48" s="489"/>
      <c r="UIH48" s="489"/>
      <c r="UII48" s="489"/>
      <c r="UIJ48" s="489"/>
      <c r="UIK48" s="489"/>
      <c r="UIL48" s="489"/>
      <c r="UIM48" s="489"/>
      <c r="UIN48" s="489"/>
      <c r="UIO48" s="489"/>
      <c r="UIP48" s="489"/>
      <c r="UIQ48" s="489"/>
      <c r="UIR48" s="489"/>
      <c r="UIS48" s="489"/>
      <c r="UIT48" s="489"/>
      <c r="UIU48" s="489"/>
      <c r="UIV48" s="489"/>
      <c r="UIW48" s="489"/>
      <c r="UIX48" s="489"/>
      <c r="UIY48" s="489"/>
      <c r="UIZ48" s="489"/>
      <c r="UJA48" s="489"/>
      <c r="UJB48" s="489"/>
      <c r="UJC48" s="489"/>
      <c r="UJD48" s="489"/>
      <c r="UJE48" s="489"/>
      <c r="UJF48" s="489"/>
      <c r="UJG48" s="489"/>
      <c r="UJH48" s="489"/>
      <c r="UJI48" s="489"/>
      <c r="UJJ48" s="489"/>
      <c r="UJK48" s="489"/>
      <c r="UJL48" s="489"/>
      <c r="UJM48" s="489"/>
      <c r="UJN48" s="489"/>
      <c r="UJO48" s="489"/>
      <c r="UJP48" s="489"/>
      <c r="UJQ48" s="489"/>
      <c r="UJR48" s="489"/>
      <c r="UJS48" s="489"/>
      <c r="UJT48" s="489"/>
      <c r="UJU48" s="489"/>
      <c r="UJV48" s="489"/>
      <c r="UJW48" s="489"/>
      <c r="UJX48" s="489"/>
      <c r="UJY48" s="489"/>
      <c r="UJZ48" s="489"/>
      <c r="UKA48" s="489"/>
      <c r="UKB48" s="489"/>
      <c r="UKC48" s="489"/>
      <c r="UKD48" s="489"/>
      <c r="UKE48" s="489"/>
      <c r="UKF48" s="489"/>
      <c r="UKG48" s="489"/>
      <c r="UKH48" s="489"/>
      <c r="UKI48" s="489"/>
      <c r="UKJ48" s="489"/>
      <c r="UKK48" s="489"/>
      <c r="UKL48" s="489"/>
      <c r="UKM48" s="489"/>
      <c r="UKN48" s="489"/>
      <c r="UKO48" s="489"/>
      <c r="UKP48" s="489"/>
      <c r="UKQ48" s="489"/>
      <c r="UKR48" s="489"/>
      <c r="UKS48" s="489"/>
      <c r="UKT48" s="489"/>
      <c r="UKU48" s="489"/>
      <c r="UKV48" s="489"/>
      <c r="UKW48" s="489"/>
      <c r="UKX48" s="489"/>
      <c r="UKY48" s="489"/>
      <c r="UKZ48" s="489"/>
      <c r="ULA48" s="489"/>
      <c r="ULB48" s="489"/>
      <c r="ULC48" s="489"/>
      <c r="ULD48" s="489"/>
      <c r="ULE48" s="489"/>
      <c r="ULF48" s="489"/>
      <c r="ULG48" s="489"/>
      <c r="ULH48" s="489"/>
      <c r="ULI48" s="489"/>
      <c r="ULJ48" s="489"/>
      <c r="ULK48" s="489"/>
      <c r="ULL48" s="489"/>
      <c r="ULM48" s="489"/>
      <c r="ULN48" s="489"/>
      <c r="ULO48" s="489"/>
      <c r="ULP48" s="489"/>
      <c r="ULQ48" s="489"/>
      <c r="ULR48" s="489"/>
      <c r="ULS48" s="489"/>
      <c r="ULT48" s="489"/>
      <c r="ULU48" s="489"/>
      <c r="ULV48" s="489"/>
      <c r="ULW48" s="489"/>
      <c r="ULX48" s="489"/>
      <c r="ULY48" s="489"/>
      <c r="ULZ48" s="489"/>
      <c r="UMA48" s="489"/>
      <c r="UMB48" s="489"/>
      <c r="UMC48" s="489"/>
      <c r="UMD48" s="489"/>
      <c r="UME48" s="489"/>
      <c r="UMF48" s="489"/>
      <c r="UMG48" s="489"/>
      <c r="UMH48" s="489"/>
      <c r="UMI48" s="489"/>
      <c r="UMJ48" s="489"/>
      <c r="UMK48" s="489"/>
      <c r="UML48" s="489"/>
      <c r="UMM48" s="489"/>
      <c r="UMN48" s="489"/>
      <c r="UMO48" s="489"/>
      <c r="UMP48" s="489"/>
      <c r="UMQ48" s="489"/>
      <c r="UMR48" s="489"/>
      <c r="UMS48" s="489"/>
      <c r="UMT48" s="489"/>
      <c r="UMU48" s="489"/>
      <c r="UMV48" s="489"/>
      <c r="UMW48" s="489"/>
      <c r="UMX48" s="489"/>
      <c r="UMY48" s="489"/>
      <c r="UMZ48" s="489"/>
      <c r="UNA48" s="489"/>
      <c r="UNB48" s="489"/>
      <c r="UNC48" s="489"/>
      <c r="UND48" s="489"/>
      <c r="UNE48" s="489"/>
      <c r="UNF48" s="489"/>
      <c r="UNG48" s="489"/>
      <c r="UNH48" s="489"/>
      <c r="UNI48" s="489"/>
      <c r="UNJ48" s="489"/>
      <c r="UNK48" s="489"/>
      <c r="UNL48" s="489"/>
      <c r="UNM48" s="489"/>
      <c r="UNN48" s="489"/>
      <c r="UNO48" s="489"/>
      <c r="UNP48" s="489"/>
      <c r="UNQ48" s="489"/>
      <c r="UNR48" s="489"/>
      <c r="UNS48" s="489"/>
      <c r="UNT48" s="489"/>
      <c r="UNU48" s="489"/>
      <c r="UNV48" s="489"/>
      <c r="UNW48" s="489"/>
      <c r="UNX48" s="489"/>
      <c r="UNY48" s="489"/>
      <c r="UNZ48" s="489"/>
      <c r="UOA48" s="489"/>
      <c r="UOB48" s="489"/>
      <c r="UOC48" s="489"/>
      <c r="UOD48" s="489"/>
      <c r="UOE48" s="489"/>
      <c r="UOF48" s="489"/>
      <c r="UOG48" s="489"/>
      <c r="UOH48" s="489"/>
      <c r="UOI48" s="489"/>
      <c r="UOJ48" s="489"/>
      <c r="UOK48" s="489"/>
      <c r="UOL48" s="489"/>
      <c r="UOM48" s="489"/>
      <c r="UON48" s="489"/>
      <c r="UOO48" s="489"/>
      <c r="UOP48" s="489"/>
      <c r="UOQ48" s="489"/>
      <c r="UOR48" s="489"/>
      <c r="UOS48" s="489"/>
      <c r="UOT48" s="489"/>
      <c r="UOU48" s="489"/>
      <c r="UOV48" s="489"/>
      <c r="UOW48" s="489"/>
      <c r="UOX48" s="489"/>
      <c r="UOY48" s="489"/>
      <c r="UOZ48" s="489"/>
      <c r="UPA48" s="489"/>
      <c r="UPB48" s="489"/>
      <c r="UPC48" s="489"/>
      <c r="UPD48" s="489"/>
      <c r="UPE48" s="489"/>
      <c r="UPF48" s="489"/>
      <c r="UPG48" s="489"/>
      <c r="UPH48" s="489"/>
      <c r="UPI48" s="489"/>
      <c r="UPJ48" s="489"/>
      <c r="UPK48" s="489"/>
      <c r="UPL48" s="489"/>
      <c r="UPM48" s="489"/>
      <c r="UPN48" s="489"/>
      <c r="UPO48" s="489"/>
      <c r="UPP48" s="489"/>
      <c r="UPQ48" s="489"/>
      <c r="UPR48" s="489"/>
      <c r="UPS48" s="489"/>
      <c r="UPT48" s="489"/>
      <c r="UPU48" s="489"/>
      <c r="UPV48" s="489"/>
      <c r="UPW48" s="489"/>
      <c r="UPX48" s="489"/>
      <c r="UPY48" s="489"/>
      <c r="UPZ48" s="489"/>
      <c r="UQA48" s="489"/>
      <c r="UQB48" s="489"/>
      <c r="UQC48" s="489"/>
      <c r="UQD48" s="489"/>
      <c r="UQE48" s="489"/>
      <c r="UQF48" s="489"/>
      <c r="UQG48" s="489"/>
      <c r="UQH48" s="489"/>
      <c r="UQI48" s="489"/>
      <c r="UQJ48" s="489"/>
      <c r="UQK48" s="489"/>
      <c r="UQL48" s="489"/>
      <c r="UQM48" s="489"/>
      <c r="UQN48" s="489"/>
      <c r="UQO48" s="489"/>
      <c r="UQP48" s="489"/>
      <c r="UQQ48" s="489"/>
      <c r="UQR48" s="489"/>
      <c r="UQS48" s="489"/>
      <c r="UQT48" s="489"/>
      <c r="UQU48" s="489"/>
      <c r="UQV48" s="489"/>
      <c r="UQW48" s="489"/>
      <c r="UQX48" s="489"/>
      <c r="UQY48" s="489"/>
      <c r="UQZ48" s="489"/>
      <c r="URA48" s="489"/>
      <c r="URB48" s="489"/>
      <c r="URC48" s="489"/>
      <c r="URD48" s="489"/>
      <c r="URE48" s="489"/>
      <c r="URF48" s="489"/>
      <c r="URG48" s="489"/>
      <c r="URH48" s="489"/>
      <c r="URI48" s="489"/>
      <c r="URJ48" s="489"/>
      <c r="URK48" s="489"/>
      <c r="URL48" s="489"/>
      <c r="URM48" s="489"/>
      <c r="URN48" s="489"/>
      <c r="URO48" s="489"/>
      <c r="URP48" s="489"/>
      <c r="URQ48" s="489"/>
      <c r="URR48" s="489"/>
      <c r="URS48" s="489"/>
      <c r="URT48" s="489"/>
      <c r="URU48" s="489"/>
      <c r="URV48" s="489"/>
      <c r="URW48" s="489"/>
      <c r="URX48" s="489"/>
      <c r="URY48" s="489"/>
      <c r="URZ48" s="489"/>
      <c r="USA48" s="489"/>
      <c r="USB48" s="489"/>
      <c r="USC48" s="489"/>
      <c r="USD48" s="489"/>
      <c r="USE48" s="489"/>
      <c r="USF48" s="489"/>
      <c r="USG48" s="489"/>
      <c r="USH48" s="489"/>
      <c r="USI48" s="489"/>
      <c r="USJ48" s="489"/>
      <c r="USK48" s="489"/>
      <c r="USL48" s="489"/>
      <c r="USM48" s="489"/>
      <c r="USN48" s="489"/>
      <c r="USO48" s="489"/>
      <c r="USP48" s="489"/>
      <c r="USQ48" s="489"/>
      <c r="USR48" s="489"/>
      <c r="USS48" s="489"/>
      <c r="UST48" s="489"/>
      <c r="USU48" s="489"/>
      <c r="USV48" s="489"/>
      <c r="USW48" s="489"/>
      <c r="USX48" s="489"/>
      <c r="USY48" s="489"/>
      <c r="USZ48" s="489"/>
      <c r="UTA48" s="489"/>
      <c r="UTB48" s="489"/>
      <c r="UTC48" s="489"/>
      <c r="UTD48" s="489"/>
      <c r="UTE48" s="489"/>
      <c r="UTF48" s="489"/>
      <c r="UTG48" s="489"/>
      <c r="UTH48" s="489"/>
      <c r="UTI48" s="489"/>
      <c r="UTJ48" s="489"/>
      <c r="UTK48" s="489"/>
      <c r="UTL48" s="489"/>
      <c r="UTM48" s="489"/>
      <c r="UTN48" s="489"/>
      <c r="UTO48" s="489"/>
      <c r="UTP48" s="489"/>
      <c r="UTQ48" s="489"/>
      <c r="UTR48" s="489"/>
      <c r="UTS48" s="489"/>
      <c r="UTT48" s="489"/>
      <c r="UTU48" s="489"/>
      <c r="UTV48" s="489"/>
      <c r="UTW48" s="489"/>
      <c r="UTX48" s="489"/>
      <c r="UTY48" s="489"/>
      <c r="UTZ48" s="489"/>
      <c r="UUA48" s="489"/>
      <c r="UUB48" s="489"/>
      <c r="UUC48" s="489"/>
      <c r="UUD48" s="489"/>
      <c r="UUE48" s="489"/>
      <c r="UUF48" s="489"/>
      <c r="UUG48" s="489"/>
      <c r="UUH48" s="489"/>
      <c r="UUI48" s="489"/>
      <c r="UUJ48" s="489"/>
      <c r="UUK48" s="489"/>
      <c r="UUL48" s="489"/>
      <c r="UUM48" s="489"/>
      <c r="UUN48" s="489"/>
      <c r="UUO48" s="489"/>
      <c r="UUP48" s="489"/>
      <c r="UUQ48" s="489"/>
      <c r="UUR48" s="489"/>
      <c r="UUS48" s="489"/>
      <c r="UUT48" s="489"/>
      <c r="UUU48" s="489"/>
      <c r="UUV48" s="489"/>
      <c r="UUW48" s="489"/>
      <c r="UUX48" s="489"/>
      <c r="UUY48" s="489"/>
      <c r="UUZ48" s="489"/>
      <c r="UVA48" s="489"/>
      <c r="UVB48" s="489"/>
      <c r="UVC48" s="489"/>
      <c r="UVD48" s="489"/>
      <c r="UVE48" s="489"/>
      <c r="UVF48" s="489"/>
      <c r="UVG48" s="489"/>
      <c r="UVH48" s="489"/>
      <c r="UVI48" s="489"/>
      <c r="UVJ48" s="489"/>
      <c r="UVK48" s="489"/>
      <c r="UVL48" s="489"/>
      <c r="UVM48" s="489"/>
      <c r="UVN48" s="489"/>
      <c r="UVO48" s="489"/>
      <c r="UVP48" s="489"/>
      <c r="UVQ48" s="489"/>
      <c r="UVR48" s="489"/>
      <c r="UVS48" s="489"/>
      <c r="UVT48" s="489"/>
      <c r="UVU48" s="489"/>
      <c r="UVV48" s="489"/>
      <c r="UVW48" s="489"/>
      <c r="UVX48" s="489"/>
      <c r="UVY48" s="489"/>
      <c r="UVZ48" s="489"/>
      <c r="UWA48" s="489"/>
      <c r="UWB48" s="489"/>
      <c r="UWC48" s="489"/>
      <c r="UWD48" s="489"/>
      <c r="UWE48" s="489"/>
      <c r="UWF48" s="489"/>
      <c r="UWG48" s="489"/>
      <c r="UWH48" s="489"/>
      <c r="UWI48" s="489"/>
      <c r="UWJ48" s="489"/>
      <c r="UWK48" s="489"/>
      <c r="UWL48" s="489"/>
      <c r="UWM48" s="489"/>
      <c r="UWN48" s="489"/>
      <c r="UWO48" s="489"/>
      <c r="UWP48" s="489"/>
      <c r="UWQ48" s="489"/>
      <c r="UWR48" s="489"/>
      <c r="UWS48" s="489"/>
      <c r="UWT48" s="489"/>
      <c r="UWU48" s="489"/>
      <c r="UWV48" s="489"/>
      <c r="UWW48" s="489"/>
      <c r="UWX48" s="489"/>
      <c r="UWY48" s="489"/>
      <c r="UWZ48" s="489"/>
      <c r="UXA48" s="489"/>
      <c r="UXB48" s="489"/>
      <c r="UXC48" s="489"/>
      <c r="UXD48" s="489"/>
      <c r="UXE48" s="489"/>
      <c r="UXF48" s="489"/>
      <c r="UXG48" s="489"/>
      <c r="UXH48" s="489"/>
      <c r="UXI48" s="489"/>
      <c r="UXJ48" s="489"/>
      <c r="UXK48" s="489"/>
      <c r="UXL48" s="489"/>
      <c r="UXM48" s="489"/>
      <c r="UXN48" s="489"/>
      <c r="UXO48" s="489"/>
      <c r="UXP48" s="489"/>
      <c r="UXQ48" s="489"/>
      <c r="UXR48" s="489"/>
      <c r="UXS48" s="489"/>
      <c r="UXT48" s="489"/>
      <c r="UXU48" s="489"/>
      <c r="UXV48" s="489"/>
      <c r="UXW48" s="489"/>
      <c r="UXX48" s="489"/>
      <c r="UXY48" s="489"/>
      <c r="UXZ48" s="489"/>
      <c r="UYA48" s="489"/>
      <c r="UYB48" s="489"/>
      <c r="UYC48" s="489"/>
      <c r="UYD48" s="489"/>
      <c r="UYE48" s="489"/>
      <c r="UYF48" s="489"/>
      <c r="UYG48" s="489"/>
      <c r="UYH48" s="489"/>
      <c r="UYI48" s="489"/>
      <c r="UYJ48" s="489"/>
      <c r="UYK48" s="489"/>
      <c r="UYL48" s="489"/>
      <c r="UYM48" s="489"/>
      <c r="UYN48" s="489"/>
      <c r="UYO48" s="489"/>
      <c r="UYP48" s="489"/>
      <c r="UYQ48" s="489"/>
      <c r="UYR48" s="489"/>
      <c r="UYS48" s="489"/>
      <c r="UYT48" s="489"/>
      <c r="UYU48" s="489"/>
      <c r="UYV48" s="489"/>
      <c r="UYW48" s="489"/>
      <c r="UYX48" s="489"/>
      <c r="UYY48" s="489"/>
      <c r="UYZ48" s="489"/>
      <c r="UZA48" s="489"/>
      <c r="UZB48" s="489"/>
      <c r="UZC48" s="489"/>
      <c r="UZD48" s="489"/>
      <c r="UZE48" s="489"/>
      <c r="UZF48" s="489"/>
      <c r="UZG48" s="489"/>
      <c r="UZH48" s="489"/>
      <c r="UZI48" s="489"/>
      <c r="UZJ48" s="489"/>
      <c r="UZK48" s="489"/>
      <c r="UZL48" s="489"/>
      <c r="UZM48" s="489"/>
      <c r="UZN48" s="489"/>
      <c r="UZO48" s="489"/>
      <c r="UZP48" s="489"/>
      <c r="UZQ48" s="489"/>
      <c r="UZR48" s="489"/>
      <c r="UZS48" s="489"/>
      <c r="UZT48" s="489"/>
      <c r="UZU48" s="489"/>
      <c r="UZV48" s="489"/>
      <c r="UZW48" s="489"/>
      <c r="UZX48" s="489"/>
      <c r="UZY48" s="489"/>
      <c r="UZZ48" s="489"/>
      <c r="VAA48" s="489"/>
      <c r="VAB48" s="489"/>
      <c r="VAC48" s="489"/>
      <c r="VAD48" s="489"/>
      <c r="VAE48" s="489"/>
      <c r="VAF48" s="489"/>
      <c r="VAG48" s="489"/>
      <c r="VAH48" s="489"/>
      <c r="VAI48" s="489"/>
      <c r="VAJ48" s="489"/>
      <c r="VAK48" s="489"/>
      <c r="VAL48" s="489"/>
      <c r="VAM48" s="489"/>
      <c r="VAN48" s="489"/>
      <c r="VAO48" s="489"/>
      <c r="VAP48" s="489"/>
      <c r="VAQ48" s="489"/>
      <c r="VAR48" s="489"/>
      <c r="VAS48" s="489"/>
      <c r="VAT48" s="489"/>
      <c r="VAU48" s="489"/>
      <c r="VAV48" s="489"/>
      <c r="VAW48" s="489"/>
      <c r="VAX48" s="489"/>
      <c r="VAY48" s="489"/>
      <c r="VAZ48" s="489"/>
      <c r="VBA48" s="489"/>
      <c r="VBB48" s="489"/>
      <c r="VBC48" s="489"/>
      <c r="VBD48" s="489"/>
      <c r="VBE48" s="489"/>
      <c r="VBF48" s="489"/>
      <c r="VBG48" s="489"/>
      <c r="VBH48" s="489"/>
      <c r="VBI48" s="489"/>
      <c r="VBJ48" s="489"/>
      <c r="VBK48" s="489"/>
      <c r="VBL48" s="489"/>
      <c r="VBM48" s="489"/>
      <c r="VBN48" s="489"/>
      <c r="VBO48" s="489"/>
      <c r="VBP48" s="489"/>
      <c r="VBQ48" s="489"/>
      <c r="VBR48" s="489"/>
      <c r="VBS48" s="489"/>
      <c r="VBT48" s="489"/>
      <c r="VBU48" s="489"/>
      <c r="VBV48" s="489"/>
      <c r="VBW48" s="489"/>
      <c r="VBX48" s="489"/>
      <c r="VBY48" s="489"/>
      <c r="VBZ48" s="489"/>
      <c r="VCA48" s="489"/>
      <c r="VCB48" s="489"/>
      <c r="VCC48" s="489"/>
      <c r="VCD48" s="489"/>
      <c r="VCE48" s="489"/>
      <c r="VCF48" s="489"/>
      <c r="VCG48" s="489"/>
      <c r="VCH48" s="489"/>
      <c r="VCI48" s="489"/>
      <c r="VCJ48" s="489"/>
      <c r="VCK48" s="489"/>
      <c r="VCL48" s="489"/>
      <c r="VCM48" s="489"/>
      <c r="VCN48" s="489"/>
      <c r="VCO48" s="489"/>
      <c r="VCP48" s="489"/>
      <c r="VCQ48" s="489"/>
      <c r="VCR48" s="489"/>
      <c r="VCS48" s="489"/>
      <c r="VCT48" s="489"/>
      <c r="VCU48" s="489"/>
      <c r="VCV48" s="489"/>
      <c r="VCW48" s="489"/>
      <c r="VCX48" s="489"/>
      <c r="VCY48" s="489"/>
      <c r="VCZ48" s="489"/>
      <c r="VDA48" s="489"/>
      <c r="VDB48" s="489"/>
      <c r="VDC48" s="489"/>
      <c r="VDD48" s="489"/>
      <c r="VDE48" s="489"/>
      <c r="VDF48" s="489"/>
      <c r="VDG48" s="489"/>
      <c r="VDH48" s="489"/>
      <c r="VDI48" s="489"/>
      <c r="VDJ48" s="489"/>
      <c r="VDK48" s="489"/>
      <c r="VDL48" s="489"/>
      <c r="VDM48" s="489"/>
      <c r="VDN48" s="489"/>
      <c r="VDO48" s="489"/>
      <c r="VDP48" s="489"/>
      <c r="VDQ48" s="489"/>
      <c r="VDR48" s="489"/>
      <c r="VDS48" s="489"/>
      <c r="VDT48" s="489"/>
      <c r="VDU48" s="489"/>
      <c r="VDV48" s="489"/>
      <c r="VDW48" s="489"/>
      <c r="VDX48" s="489"/>
      <c r="VDY48" s="489"/>
      <c r="VDZ48" s="489"/>
      <c r="VEA48" s="489"/>
      <c r="VEB48" s="489"/>
      <c r="VEC48" s="489"/>
      <c r="VED48" s="489"/>
      <c r="VEE48" s="489"/>
      <c r="VEF48" s="489"/>
      <c r="VEG48" s="489"/>
      <c r="VEH48" s="489"/>
      <c r="VEI48" s="489"/>
      <c r="VEJ48" s="489"/>
      <c r="VEK48" s="489"/>
      <c r="VEL48" s="489"/>
      <c r="VEM48" s="489"/>
      <c r="VEN48" s="489"/>
      <c r="VEO48" s="489"/>
      <c r="VEP48" s="489"/>
      <c r="VEQ48" s="489"/>
      <c r="VER48" s="489"/>
      <c r="VES48" s="489"/>
      <c r="VET48" s="489"/>
      <c r="VEU48" s="489"/>
      <c r="VEV48" s="489"/>
      <c r="VEW48" s="489"/>
      <c r="VEX48" s="489"/>
      <c r="VEY48" s="489"/>
      <c r="VEZ48" s="489"/>
      <c r="VFA48" s="489"/>
      <c r="VFB48" s="489"/>
      <c r="VFC48" s="489"/>
      <c r="VFD48" s="489"/>
      <c r="VFE48" s="489"/>
      <c r="VFF48" s="489"/>
      <c r="VFG48" s="489"/>
      <c r="VFH48" s="489"/>
      <c r="VFI48" s="489"/>
      <c r="VFJ48" s="489"/>
      <c r="VFK48" s="489"/>
      <c r="VFL48" s="489"/>
      <c r="VFM48" s="489"/>
      <c r="VFN48" s="489"/>
      <c r="VFO48" s="489"/>
      <c r="VFP48" s="489"/>
      <c r="VFQ48" s="489"/>
      <c r="VFR48" s="489"/>
      <c r="VFS48" s="489"/>
      <c r="VFT48" s="489"/>
      <c r="VFU48" s="489"/>
      <c r="VFV48" s="489"/>
      <c r="VFW48" s="489"/>
      <c r="VFX48" s="489"/>
      <c r="VFY48" s="489"/>
      <c r="VFZ48" s="489"/>
      <c r="VGA48" s="489"/>
      <c r="VGB48" s="489"/>
      <c r="VGC48" s="489"/>
      <c r="VGD48" s="489"/>
      <c r="VGE48" s="489"/>
      <c r="VGF48" s="489"/>
      <c r="VGG48" s="489"/>
      <c r="VGH48" s="489"/>
      <c r="VGI48" s="489"/>
      <c r="VGJ48" s="489"/>
      <c r="VGK48" s="489"/>
      <c r="VGL48" s="489"/>
      <c r="VGM48" s="489"/>
      <c r="VGN48" s="489"/>
      <c r="VGO48" s="489"/>
      <c r="VGP48" s="489"/>
      <c r="VGQ48" s="489"/>
      <c r="VGR48" s="489"/>
      <c r="VGS48" s="489"/>
      <c r="VGT48" s="489"/>
      <c r="VGU48" s="489"/>
      <c r="VGV48" s="489"/>
      <c r="VGW48" s="489"/>
      <c r="VGX48" s="489"/>
      <c r="VGY48" s="489"/>
      <c r="VGZ48" s="489"/>
      <c r="VHA48" s="489"/>
      <c r="VHB48" s="489"/>
      <c r="VHC48" s="489"/>
      <c r="VHD48" s="489"/>
      <c r="VHE48" s="489"/>
      <c r="VHF48" s="489"/>
      <c r="VHG48" s="489"/>
      <c r="VHH48" s="489"/>
      <c r="VHI48" s="489"/>
      <c r="VHJ48" s="489"/>
      <c r="VHK48" s="489"/>
      <c r="VHL48" s="489"/>
      <c r="VHM48" s="489"/>
      <c r="VHN48" s="489"/>
      <c r="VHO48" s="489"/>
      <c r="VHP48" s="489"/>
      <c r="VHQ48" s="489"/>
      <c r="VHR48" s="489"/>
      <c r="VHS48" s="489"/>
      <c r="VHT48" s="489"/>
      <c r="VHU48" s="489"/>
      <c r="VHV48" s="489"/>
      <c r="VHW48" s="489"/>
      <c r="VHX48" s="489"/>
      <c r="VHY48" s="489"/>
      <c r="VHZ48" s="489"/>
      <c r="VIA48" s="489"/>
      <c r="VIB48" s="489"/>
      <c r="VIC48" s="489"/>
      <c r="VID48" s="489"/>
      <c r="VIE48" s="489"/>
      <c r="VIF48" s="489"/>
      <c r="VIG48" s="489"/>
      <c r="VIH48" s="489"/>
      <c r="VII48" s="489"/>
      <c r="VIJ48" s="489"/>
      <c r="VIK48" s="489"/>
      <c r="VIL48" s="489"/>
      <c r="VIM48" s="489"/>
      <c r="VIN48" s="489"/>
      <c r="VIO48" s="489"/>
      <c r="VIP48" s="489"/>
      <c r="VIQ48" s="489"/>
      <c r="VIR48" s="489"/>
      <c r="VIS48" s="489"/>
      <c r="VIT48" s="489"/>
      <c r="VIU48" s="489"/>
      <c r="VIV48" s="489"/>
      <c r="VIW48" s="489"/>
      <c r="VIX48" s="489"/>
      <c r="VIY48" s="489"/>
      <c r="VIZ48" s="489"/>
      <c r="VJA48" s="489"/>
      <c r="VJB48" s="489"/>
      <c r="VJC48" s="489"/>
      <c r="VJD48" s="489"/>
      <c r="VJE48" s="489"/>
      <c r="VJF48" s="489"/>
      <c r="VJG48" s="489"/>
      <c r="VJH48" s="489"/>
      <c r="VJI48" s="489"/>
      <c r="VJJ48" s="489"/>
      <c r="VJK48" s="489"/>
      <c r="VJL48" s="489"/>
      <c r="VJM48" s="489"/>
      <c r="VJN48" s="489"/>
      <c r="VJO48" s="489"/>
      <c r="VJP48" s="489"/>
      <c r="VJQ48" s="489"/>
      <c r="VJR48" s="489"/>
      <c r="VJS48" s="489"/>
      <c r="VJT48" s="489"/>
      <c r="VJU48" s="489"/>
      <c r="VJV48" s="489"/>
      <c r="VJW48" s="489"/>
      <c r="VJX48" s="489"/>
      <c r="VJY48" s="489"/>
      <c r="VJZ48" s="489"/>
      <c r="VKA48" s="489"/>
      <c r="VKB48" s="489"/>
      <c r="VKC48" s="489"/>
      <c r="VKD48" s="489"/>
      <c r="VKE48" s="489"/>
      <c r="VKF48" s="489"/>
      <c r="VKG48" s="489"/>
      <c r="VKH48" s="489"/>
      <c r="VKI48" s="489"/>
      <c r="VKJ48" s="489"/>
      <c r="VKK48" s="489"/>
      <c r="VKL48" s="489"/>
      <c r="VKM48" s="489"/>
      <c r="VKN48" s="489"/>
      <c r="VKO48" s="489"/>
      <c r="VKP48" s="489"/>
      <c r="VKQ48" s="489"/>
      <c r="VKR48" s="489"/>
      <c r="VKS48" s="489"/>
      <c r="VKT48" s="489"/>
      <c r="VKU48" s="489"/>
      <c r="VKV48" s="489"/>
      <c r="VKW48" s="489"/>
      <c r="VKX48" s="489"/>
      <c r="VKY48" s="489"/>
      <c r="VKZ48" s="489"/>
      <c r="VLA48" s="489"/>
      <c r="VLB48" s="489"/>
      <c r="VLC48" s="489"/>
      <c r="VLD48" s="489"/>
      <c r="VLE48" s="489"/>
      <c r="VLF48" s="489"/>
      <c r="VLG48" s="489"/>
      <c r="VLH48" s="489"/>
      <c r="VLI48" s="489"/>
      <c r="VLJ48" s="489"/>
      <c r="VLK48" s="489"/>
      <c r="VLL48" s="489"/>
      <c r="VLM48" s="489"/>
      <c r="VLN48" s="489"/>
      <c r="VLO48" s="489"/>
      <c r="VLP48" s="489"/>
      <c r="VLQ48" s="489"/>
      <c r="VLR48" s="489"/>
      <c r="VLS48" s="489"/>
      <c r="VLT48" s="489"/>
      <c r="VLU48" s="489"/>
      <c r="VLV48" s="489"/>
      <c r="VLW48" s="489"/>
      <c r="VLX48" s="489"/>
      <c r="VLY48" s="489"/>
      <c r="VLZ48" s="489"/>
      <c r="VMA48" s="489"/>
      <c r="VMB48" s="489"/>
      <c r="VMC48" s="489"/>
      <c r="VMD48" s="489"/>
      <c r="VME48" s="489"/>
      <c r="VMF48" s="489"/>
      <c r="VMG48" s="489"/>
      <c r="VMH48" s="489"/>
      <c r="VMI48" s="489"/>
      <c r="VMJ48" s="489"/>
      <c r="VMK48" s="489"/>
      <c r="VML48" s="489"/>
      <c r="VMM48" s="489"/>
      <c r="VMN48" s="489"/>
      <c r="VMO48" s="489"/>
      <c r="VMP48" s="489"/>
      <c r="VMQ48" s="489"/>
      <c r="VMR48" s="489"/>
      <c r="VMS48" s="489"/>
      <c r="VMT48" s="489"/>
      <c r="VMU48" s="489"/>
      <c r="VMV48" s="489"/>
      <c r="VMW48" s="489"/>
      <c r="VMX48" s="489"/>
      <c r="VMY48" s="489"/>
      <c r="VMZ48" s="489"/>
      <c r="VNA48" s="489"/>
      <c r="VNB48" s="489"/>
      <c r="VNC48" s="489"/>
      <c r="VND48" s="489"/>
      <c r="VNE48" s="489"/>
      <c r="VNF48" s="489"/>
      <c r="VNG48" s="489"/>
      <c r="VNH48" s="489"/>
      <c r="VNI48" s="489"/>
      <c r="VNJ48" s="489"/>
      <c r="VNK48" s="489"/>
      <c r="VNL48" s="489"/>
      <c r="VNM48" s="489"/>
      <c r="VNN48" s="489"/>
      <c r="VNO48" s="489"/>
      <c r="VNP48" s="489"/>
      <c r="VNQ48" s="489"/>
      <c r="VNR48" s="489"/>
      <c r="VNS48" s="489"/>
      <c r="VNT48" s="489"/>
      <c r="VNU48" s="489"/>
      <c r="VNV48" s="489"/>
      <c r="VNW48" s="489"/>
      <c r="VNX48" s="489"/>
      <c r="VNY48" s="489"/>
      <c r="VNZ48" s="489"/>
      <c r="VOA48" s="489"/>
      <c r="VOB48" s="489"/>
      <c r="VOC48" s="489"/>
      <c r="VOD48" s="489"/>
      <c r="VOE48" s="489"/>
      <c r="VOF48" s="489"/>
      <c r="VOG48" s="489"/>
      <c r="VOH48" s="489"/>
      <c r="VOI48" s="489"/>
      <c r="VOJ48" s="489"/>
      <c r="VOK48" s="489"/>
      <c r="VOL48" s="489"/>
      <c r="VOM48" s="489"/>
      <c r="VON48" s="489"/>
      <c r="VOO48" s="489"/>
      <c r="VOP48" s="489"/>
      <c r="VOQ48" s="489"/>
      <c r="VOR48" s="489"/>
      <c r="VOS48" s="489"/>
      <c r="VOT48" s="489"/>
      <c r="VOU48" s="489"/>
      <c r="VOV48" s="489"/>
      <c r="VOW48" s="489"/>
      <c r="VOX48" s="489"/>
      <c r="VOY48" s="489"/>
      <c r="VOZ48" s="489"/>
      <c r="VPA48" s="489"/>
      <c r="VPB48" s="489"/>
      <c r="VPC48" s="489"/>
      <c r="VPD48" s="489"/>
      <c r="VPE48" s="489"/>
      <c r="VPF48" s="489"/>
      <c r="VPG48" s="489"/>
      <c r="VPH48" s="489"/>
      <c r="VPI48" s="489"/>
      <c r="VPJ48" s="489"/>
      <c r="VPK48" s="489"/>
      <c r="VPL48" s="489"/>
      <c r="VPM48" s="489"/>
      <c r="VPN48" s="489"/>
      <c r="VPO48" s="489"/>
      <c r="VPP48" s="489"/>
      <c r="VPQ48" s="489"/>
      <c r="VPR48" s="489"/>
      <c r="VPS48" s="489"/>
      <c r="VPT48" s="489"/>
      <c r="VPU48" s="489"/>
      <c r="VPV48" s="489"/>
      <c r="VPW48" s="489"/>
      <c r="VPX48" s="489"/>
      <c r="VPY48" s="489"/>
      <c r="VPZ48" s="489"/>
      <c r="VQA48" s="489"/>
      <c r="VQB48" s="489"/>
      <c r="VQC48" s="489"/>
      <c r="VQD48" s="489"/>
      <c r="VQE48" s="489"/>
      <c r="VQF48" s="489"/>
      <c r="VQG48" s="489"/>
      <c r="VQH48" s="489"/>
      <c r="VQI48" s="489"/>
      <c r="VQJ48" s="489"/>
      <c r="VQK48" s="489"/>
      <c r="VQL48" s="489"/>
      <c r="VQM48" s="489"/>
      <c r="VQN48" s="489"/>
      <c r="VQO48" s="489"/>
      <c r="VQP48" s="489"/>
      <c r="VQQ48" s="489"/>
      <c r="VQR48" s="489"/>
      <c r="VQS48" s="489"/>
      <c r="VQT48" s="489"/>
      <c r="VQU48" s="489"/>
      <c r="VQV48" s="489"/>
      <c r="VQW48" s="489"/>
      <c r="VQX48" s="489"/>
      <c r="VQY48" s="489"/>
      <c r="VQZ48" s="489"/>
      <c r="VRA48" s="489"/>
      <c r="VRB48" s="489"/>
      <c r="VRC48" s="489"/>
      <c r="VRD48" s="489"/>
      <c r="VRE48" s="489"/>
      <c r="VRF48" s="489"/>
      <c r="VRG48" s="489"/>
      <c r="VRH48" s="489"/>
      <c r="VRI48" s="489"/>
      <c r="VRJ48" s="489"/>
      <c r="VRK48" s="489"/>
      <c r="VRL48" s="489"/>
      <c r="VRM48" s="489"/>
      <c r="VRN48" s="489"/>
      <c r="VRO48" s="489"/>
      <c r="VRP48" s="489"/>
      <c r="VRQ48" s="489"/>
      <c r="VRR48" s="489"/>
      <c r="VRS48" s="489"/>
      <c r="VRT48" s="489"/>
      <c r="VRU48" s="489"/>
      <c r="VRV48" s="489"/>
      <c r="VRW48" s="489"/>
      <c r="VRX48" s="489"/>
      <c r="VRY48" s="489"/>
      <c r="VRZ48" s="489"/>
      <c r="VSA48" s="489"/>
      <c r="VSB48" s="489"/>
      <c r="VSC48" s="489"/>
      <c r="VSD48" s="489"/>
      <c r="VSE48" s="489"/>
      <c r="VSF48" s="489"/>
      <c r="VSG48" s="489"/>
      <c r="VSH48" s="489"/>
      <c r="VSI48" s="489"/>
      <c r="VSJ48" s="489"/>
      <c r="VSK48" s="489"/>
      <c r="VSL48" s="489"/>
      <c r="VSM48" s="489"/>
      <c r="VSN48" s="489"/>
      <c r="VSO48" s="489"/>
      <c r="VSP48" s="489"/>
      <c r="VSQ48" s="489"/>
      <c r="VSR48" s="489"/>
      <c r="VSS48" s="489"/>
      <c r="VST48" s="489"/>
      <c r="VSU48" s="489"/>
      <c r="VSV48" s="489"/>
      <c r="VSW48" s="489"/>
      <c r="VSX48" s="489"/>
      <c r="VSY48" s="489"/>
      <c r="VSZ48" s="489"/>
      <c r="VTA48" s="489"/>
      <c r="VTB48" s="489"/>
      <c r="VTC48" s="489"/>
      <c r="VTD48" s="489"/>
      <c r="VTE48" s="489"/>
      <c r="VTF48" s="489"/>
      <c r="VTG48" s="489"/>
      <c r="VTH48" s="489"/>
      <c r="VTI48" s="489"/>
      <c r="VTJ48" s="489"/>
      <c r="VTK48" s="489"/>
      <c r="VTL48" s="489"/>
      <c r="VTM48" s="489"/>
      <c r="VTN48" s="489"/>
      <c r="VTO48" s="489"/>
      <c r="VTP48" s="489"/>
      <c r="VTQ48" s="489"/>
      <c r="VTR48" s="489"/>
      <c r="VTS48" s="489"/>
      <c r="VTT48" s="489"/>
      <c r="VTU48" s="489"/>
      <c r="VTV48" s="489"/>
      <c r="VTW48" s="489"/>
      <c r="VTX48" s="489"/>
      <c r="VTY48" s="489"/>
      <c r="VTZ48" s="489"/>
      <c r="VUA48" s="489"/>
      <c r="VUB48" s="489"/>
      <c r="VUC48" s="489"/>
      <c r="VUD48" s="489"/>
      <c r="VUE48" s="489"/>
      <c r="VUF48" s="489"/>
      <c r="VUG48" s="489"/>
      <c r="VUH48" s="489"/>
      <c r="VUI48" s="489"/>
      <c r="VUJ48" s="489"/>
      <c r="VUK48" s="489"/>
      <c r="VUL48" s="489"/>
      <c r="VUM48" s="489"/>
      <c r="VUN48" s="489"/>
      <c r="VUO48" s="489"/>
      <c r="VUP48" s="489"/>
      <c r="VUQ48" s="489"/>
      <c r="VUR48" s="489"/>
      <c r="VUS48" s="489"/>
      <c r="VUT48" s="489"/>
      <c r="VUU48" s="489"/>
      <c r="VUV48" s="489"/>
      <c r="VUW48" s="489"/>
      <c r="VUX48" s="489"/>
      <c r="VUY48" s="489"/>
      <c r="VUZ48" s="489"/>
      <c r="VVA48" s="489"/>
      <c r="VVB48" s="489"/>
      <c r="VVC48" s="489"/>
      <c r="VVD48" s="489"/>
      <c r="VVE48" s="489"/>
      <c r="VVF48" s="489"/>
      <c r="VVG48" s="489"/>
      <c r="VVH48" s="489"/>
      <c r="VVI48" s="489"/>
      <c r="VVJ48" s="489"/>
      <c r="VVK48" s="489"/>
      <c r="VVL48" s="489"/>
      <c r="VVM48" s="489"/>
      <c r="VVN48" s="489"/>
      <c r="VVO48" s="489"/>
      <c r="VVP48" s="489"/>
      <c r="VVQ48" s="489"/>
      <c r="VVR48" s="489"/>
      <c r="VVS48" s="489"/>
      <c r="VVT48" s="489"/>
      <c r="VVU48" s="489"/>
      <c r="VVV48" s="489"/>
      <c r="VVW48" s="489"/>
      <c r="VVX48" s="489"/>
      <c r="VVY48" s="489"/>
      <c r="VVZ48" s="489"/>
      <c r="VWA48" s="489"/>
      <c r="VWB48" s="489"/>
      <c r="VWC48" s="489"/>
      <c r="VWD48" s="489"/>
      <c r="VWE48" s="489"/>
      <c r="VWF48" s="489"/>
      <c r="VWG48" s="489"/>
      <c r="VWH48" s="489"/>
      <c r="VWI48" s="489"/>
      <c r="VWJ48" s="489"/>
      <c r="VWK48" s="489"/>
      <c r="VWL48" s="489"/>
      <c r="VWM48" s="489"/>
      <c r="VWN48" s="489"/>
      <c r="VWO48" s="489"/>
      <c r="VWP48" s="489"/>
      <c r="VWQ48" s="489"/>
      <c r="VWR48" s="489"/>
      <c r="VWS48" s="489"/>
      <c r="VWT48" s="489"/>
      <c r="VWU48" s="489"/>
      <c r="VWV48" s="489"/>
      <c r="VWW48" s="489"/>
      <c r="VWX48" s="489"/>
      <c r="VWY48" s="489"/>
      <c r="VWZ48" s="489"/>
      <c r="VXA48" s="489"/>
      <c r="VXB48" s="489"/>
      <c r="VXC48" s="489"/>
      <c r="VXD48" s="489"/>
      <c r="VXE48" s="489"/>
      <c r="VXF48" s="489"/>
      <c r="VXG48" s="489"/>
      <c r="VXH48" s="489"/>
      <c r="VXI48" s="489"/>
      <c r="VXJ48" s="489"/>
      <c r="VXK48" s="489"/>
      <c r="VXL48" s="489"/>
      <c r="VXM48" s="489"/>
      <c r="VXN48" s="489"/>
      <c r="VXO48" s="489"/>
      <c r="VXP48" s="489"/>
      <c r="VXQ48" s="489"/>
      <c r="VXR48" s="489"/>
      <c r="VXS48" s="489"/>
      <c r="VXT48" s="489"/>
      <c r="VXU48" s="489"/>
      <c r="VXV48" s="489"/>
      <c r="VXW48" s="489"/>
      <c r="VXX48" s="489"/>
      <c r="VXY48" s="489"/>
      <c r="VXZ48" s="489"/>
      <c r="VYA48" s="489"/>
      <c r="VYB48" s="489"/>
      <c r="VYC48" s="489"/>
      <c r="VYD48" s="489"/>
      <c r="VYE48" s="489"/>
      <c r="VYF48" s="489"/>
      <c r="VYG48" s="489"/>
      <c r="VYH48" s="489"/>
      <c r="VYI48" s="489"/>
      <c r="VYJ48" s="489"/>
      <c r="VYK48" s="489"/>
      <c r="VYL48" s="489"/>
      <c r="VYM48" s="489"/>
      <c r="VYN48" s="489"/>
      <c r="VYO48" s="489"/>
      <c r="VYP48" s="489"/>
      <c r="VYQ48" s="489"/>
      <c r="VYR48" s="489"/>
      <c r="VYS48" s="489"/>
      <c r="VYT48" s="489"/>
      <c r="VYU48" s="489"/>
      <c r="VYV48" s="489"/>
      <c r="VYW48" s="489"/>
      <c r="VYX48" s="489"/>
      <c r="VYY48" s="489"/>
      <c r="VYZ48" s="489"/>
      <c r="VZA48" s="489"/>
      <c r="VZB48" s="489"/>
      <c r="VZC48" s="489"/>
      <c r="VZD48" s="489"/>
      <c r="VZE48" s="489"/>
      <c r="VZF48" s="489"/>
      <c r="VZG48" s="489"/>
      <c r="VZH48" s="489"/>
      <c r="VZI48" s="489"/>
      <c r="VZJ48" s="489"/>
      <c r="VZK48" s="489"/>
      <c r="VZL48" s="489"/>
      <c r="VZM48" s="489"/>
      <c r="VZN48" s="489"/>
      <c r="VZO48" s="489"/>
      <c r="VZP48" s="489"/>
      <c r="VZQ48" s="489"/>
      <c r="VZR48" s="489"/>
      <c r="VZS48" s="489"/>
      <c r="VZT48" s="489"/>
      <c r="VZU48" s="489"/>
      <c r="VZV48" s="489"/>
      <c r="VZW48" s="489"/>
      <c r="VZX48" s="489"/>
      <c r="VZY48" s="489"/>
      <c r="VZZ48" s="489"/>
      <c r="WAA48" s="489"/>
      <c r="WAB48" s="489"/>
      <c r="WAC48" s="489"/>
      <c r="WAD48" s="489"/>
      <c r="WAE48" s="489"/>
      <c r="WAF48" s="489"/>
      <c r="WAG48" s="489"/>
      <c r="WAH48" s="489"/>
      <c r="WAI48" s="489"/>
      <c r="WAJ48" s="489"/>
      <c r="WAK48" s="489"/>
      <c r="WAL48" s="489"/>
      <c r="WAM48" s="489"/>
      <c r="WAN48" s="489"/>
      <c r="WAO48" s="489"/>
      <c r="WAP48" s="489"/>
      <c r="WAQ48" s="489"/>
      <c r="WAR48" s="489"/>
      <c r="WAS48" s="489"/>
      <c r="WAT48" s="489"/>
      <c r="WAU48" s="489"/>
      <c r="WAV48" s="489"/>
      <c r="WAW48" s="489"/>
      <c r="WAX48" s="489"/>
      <c r="WAY48" s="489"/>
      <c r="WAZ48" s="489"/>
      <c r="WBA48" s="489"/>
      <c r="WBB48" s="489"/>
      <c r="WBC48" s="489"/>
      <c r="WBD48" s="489"/>
      <c r="WBE48" s="489"/>
      <c r="WBF48" s="489"/>
      <c r="WBG48" s="489"/>
      <c r="WBH48" s="489"/>
      <c r="WBI48" s="489"/>
      <c r="WBJ48" s="489"/>
      <c r="WBK48" s="489"/>
      <c r="WBL48" s="489"/>
      <c r="WBM48" s="489"/>
      <c r="WBN48" s="489"/>
      <c r="WBO48" s="489"/>
      <c r="WBP48" s="489"/>
      <c r="WBQ48" s="489"/>
      <c r="WBR48" s="489"/>
      <c r="WBS48" s="489"/>
      <c r="WBT48" s="489"/>
      <c r="WBU48" s="489"/>
      <c r="WBV48" s="489"/>
      <c r="WBW48" s="489"/>
      <c r="WBX48" s="489"/>
      <c r="WBY48" s="489"/>
      <c r="WBZ48" s="489"/>
      <c r="WCA48" s="489"/>
      <c r="WCB48" s="489"/>
      <c r="WCC48" s="489"/>
      <c r="WCD48" s="489"/>
      <c r="WCE48" s="489"/>
      <c r="WCF48" s="489"/>
      <c r="WCG48" s="489"/>
      <c r="WCH48" s="489"/>
      <c r="WCI48" s="489"/>
      <c r="WCJ48" s="489"/>
      <c r="WCK48" s="489"/>
      <c r="WCL48" s="489"/>
      <c r="WCM48" s="489"/>
      <c r="WCN48" s="489"/>
      <c r="WCO48" s="489"/>
      <c r="WCP48" s="489"/>
      <c r="WCQ48" s="489"/>
      <c r="WCR48" s="489"/>
      <c r="WCS48" s="489"/>
      <c r="WCT48" s="489"/>
      <c r="WCU48" s="489"/>
      <c r="WCV48" s="489"/>
      <c r="WCW48" s="489"/>
      <c r="WCX48" s="489"/>
      <c r="WCY48" s="489"/>
      <c r="WCZ48" s="489"/>
      <c r="WDA48" s="489"/>
      <c r="WDB48" s="489"/>
      <c r="WDC48" s="489"/>
      <c r="WDD48" s="489"/>
      <c r="WDE48" s="489"/>
      <c r="WDF48" s="489"/>
      <c r="WDG48" s="489"/>
      <c r="WDH48" s="489"/>
      <c r="WDI48" s="489"/>
      <c r="WDJ48" s="489"/>
      <c r="WDK48" s="489"/>
      <c r="WDL48" s="489"/>
      <c r="WDM48" s="489"/>
      <c r="WDN48" s="489"/>
      <c r="WDO48" s="489"/>
      <c r="WDP48" s="489"/>
      <c r="WDQ48" s="489"/>
      <c r="WDR48" s="489"/>
      <c r="WDS48" s="489"/>
      <c r="WDT48" s="489"/>
      <c r="WDU48" s="489"/>
      <c r="WDV48" s="489"/>
      <c r="WDW48" s="489"/>
      <c r="WDX48" s="489"/>
      <c r="WDY48" s="489"/>
      <c r="WDZ48" s="489"/>
      <c r="WEA48" s="489"/>
      <c r="WEB48" s="489"/>
      <c r="WEC48" s="489"/>
      <c r="WED48" s="489"/>
      <c r="WEE48" s="489"/>
      <c r="WEF48" s="489"/>
      <c r="WEG48" s="489"/>
      <c r="WEH48" s="489"/>
      <c r="WEI48" s="489"/>
      <c r="WEJ48" s="489"/>
      <c r="WEK48" s="489"/>
      <c r="WEL48" s="489"/>
      <c r="WEM48" s="489"/>
      <c r="WEN48" s="489"/>
      <c r="WEO48" s="489"/>
      <c r="WEP48" s="489"/>
      <c r="WEQ48" s="489"/>
      <c r="WER48" s="489"/>
      <c r="WES48" s="489"/>
      <c r="WET48" s="489"/>
      <c r="WEU48" s="489"/>
      <c r="WEV48" s="489"/>
      <c r="WEW48" s="489"/>
      <c r="WEX48" s="489"/>
      <c r="WEY48" s="489"/>
      <c r="WEZ48" s="489"/>
      <c r="WFA48" s="489"/>
      <c r="WFB48" s="489"/>
      <c r="WFC48" s="489"/>
      <c r="WFD48" s="489"/>
      <c r="WFE48" s="489"/>
      <c r="WFF48" s="489"/>
      <c r="WFG48" s="489"/>
      <c r="WFH48" s="489"/>
      <c r="WFI48" s="489"/>
      <c r="WFJ48" s="489"/>
      <c r="WFK48" s="489"/>
      <c r="WFL48" s="489"/>
      <c r="WFM48" s="489"/>
      <c r="WFN48" s="489"/>
      <c r="WFO48" s="489"/>
      <c r="WFP48" s="489"/>
      <c r="WFQ48" s="489"/>
      <c r="WFR48" s="489"/>
      <c r="WFS48" s="489"/>
      <c r="WFT48" s="489"/>
      <c r="WFU48" s="489"/>
      <c r="WFV48" s="489"/>
      <c r="WFW48" s="489"/>
      <c r="WFX48" s="489"/>
      <c r="WFY48" s="489"/>
      <c r="WFZ48" s="489"/>
      <c r="WGA48" s="489"/>
      <c r="WGB48" s="489"/>
      <c r="WGC48" s="489"/>
      <c r="WGD48" s="489"/>
      <c r="WGE48" s="489"/>
      <c r="WGF48" s="489"/>
      <c r="WGG48" s="489"/>
      <c r="WGH48" s="489"/>
      <c r="WGI48" s="489"/>
      <c r="WGJ48" s="489"/>
      <c r="WGK48" s="489"/>
      <c r="WGL48" s="489"/>
      <c r="WGM48" s="489"/>
      <c r="WGN48" s="489"/>
      <c r="WGO48" s="489"/>
      <c r="WGP48" s="489"/>
      <c r="WGQ48" s="489"/>
      <c r="WGR48" s="489"/>
      <c r="WGS48" s="489"/>
      <c r="WGT48" s="489"/>
      <c r="WGU48" s="489"/>
      <c r="WGV48" s="489"/>
      <c r="WGW48" s="489"/>
      <c r="WGX48" s="489"/>
      <c r="WGY48" s="489"/>
      <c r="WGZ48" s="489"/>
      <c r="WHA48" s="489"/>
      <c r="WHB48" s="489"/>
      <c r="WHC48" s="489"/>
      <c r="WHD48" s="489"/>
      <c r="WHE48" s="489"/>
      <c r="WHF48" s="489"/>
      <c r="WHG48" s="489"/>
      <c r="WHH48" s="489"/>
      <c r="WHI48" s="489"/>
      <c r="WHJ48" s="489"/>
      <c r="WHK48" s="489"/>
      <c r="WHL48" s="489"/>
      <c r="WHM48" s="489"/>
      <c r="WHN48" s="489"/>
      <c r="WHO48" s="489"/>
      <c r="WHP48" s="489"/>
      <c r="WHQ48" s="489"/>
      <c r="WHR48" s="489"/>
      <c r="WHS48" s="489"/>
      <c r="WHT48" s="489"/>
      <c r="WHU48" s="489"/>
      <c r="WHV48" s="489"/>
      <c r="WHW48" s="489"/>
      <c r="WHX48" s="489"/>
      <c r="WHY48" s="489"/>
      <c r="WHZ48" s="489"/>
      <c r="WIA48" s="489"/>
      <c r="WIB48" s="489"/>
      <c r="WIC48" s="489"/>
      <c r="WID48" s="489"/>
      <c r="WIE48" s="489"/>
      <c r="WIF48" s="489"/>
      <c r="WIG48" s="489"/>
      <c r="WIH48" s="489"/>
      <c r="WII48" s="489"/>
      <c r="WIJ48" s="489"/>
      <c r="WIK48" s="489"/>
      <c r="WIL48" s="489"/>
      <c r="WIM48" s="489"/>
      <c r="WIN48" s="489"/>
      <c r="WIO48" s="489"/>
      <c r="WIP48" s="489"/>
      <c r="WIQ48" s="489"/>
      <c r="WIR48" s="489"/>
      <c r="WIS48" s="489"/>
      <c r="WIT48" s="489"/>
      <c r="WIU48" s="489"/>
      <c r="WIV48" s="489"/>
      <c r="WIW48" s="489"/>
      <c r="WIX48" s="489"/>
      <c r="WIY48" s="489"/>
      <c r="WIZ48" s="489"/>
      <c r="WJA48" s="489"/>
      <c r="WJB48" s="489"/>
      <c r="WJC48" s="489"/>
      <c r="WJD48" s="489"/>
      <c r="WJE48" s="489"/>
      <c r="WJF48" s="489"/>
      <c r="WJG48" s="489"/>
      <c r="WJH48" s="489"/>
      <c r="WJI48" s="489"/>
      <c r="WJJ48" s="489"/>
      <c r="WJK48" s="489"/>
      <c r="WJL48" s="489"/>
      <c r="WJM48" s="489"/>
      <c r="WJN48" s="489"/>
      <c r="WJO48" s="489"/>
      <c r="WJP48" s="489"/>
      <c r="WJQ48" s="489"/>
      <c r="WJR48" s="489"/>
      <c r="WJS48" s="489"/>
      <c r="WJT48" s="489"/>
      <c r="WJU48" s="489"/>
      <c r="WJV48" s="489"/>
      <c r="WJW48" s="489"/>
      <c r="WJX48" s="489"/>
      <c r="WJY48" s="489"/>
      <c r="WJZ48" s="489"/>
      <c r="WKA48" s="489"/>
      <c r="WKB48" s="489"/>
      <c r="WKC48" s="489"/>
      <c r="WKD48" s="489"/>
      <c r="WKE48" s="489"/>
      <c r="WKF48" s="489"/>
      <c r="WKG48" s="489"/>
      <c r="WKH48" s="489"/>
      <c r="WKI48" s="489"/>
      <c r="WKJ48" s="489"/>
      <c r="WKK48" s="489"/>
      <c r="WKL48" s="489"/>
      <c r="WKM48" s="489"/>
      <c r="WKN48" s="489"/>
      <c r="WKO48" s="489"/>
      <c r="WKP48" s="489"/>
      <c r="WKQ48" s="489"/>
      <c r="WKR48" s="489"/>
      <c r="WKS48" s="489"/>
      <c r="WKT48" s="489"/>
      <c r="WKU48" s="489"/>
      <c r="WKV48" s="489"/>
      <c r="WKW48" s="489"/>
      <c r="WKX48" s="489"/>
      <c r="WKY48" s="489"/>
      <c r="WKZ48" s="489"/>
      <c r="WLA48" s="489"/>
      <c r="WLB48" s="489"/>
      <c r="WLC48" s="489"/>
      <c r="WLD48" s="489"/>
      <c r="WLE48" s="489"/>
      <c r="WLF48" s="489"/>
      <c r="WLG48" s="489"/>
      <c r="WLH48" s="489"/>
      <c r="WLI48" s="489"/>
      <c r="WLJ48" s="489"/>
      <c r="WLK48" s="489"/>
      <c r="WLL48" s="489"/>
      <c r="WLM48" s="489"/>
      <c r="WLN48" s="489"/>
      <c r="WLO48" s="489"/>
      <c r="WLP48" s="489"/>
      <c r="WLQ48" s="489"/>
      <c r="WLR48" s="489"/>
      <c r="WLS48" s="489"/>
      <c r="WLT48" s="489"/>
      <c r="WLU48" s="489"/>
      <c r="WLV48" s="489"/>
      <c r="WLW48" s="489"/>
      <c r="WLX48" s="489"/>
      <c r="WLY48" s="489"/>
      <c r="WLZ48" s="489"/>
      <c r="WMA48" s="489"/>
      <c r="WMB48" s="489"/>
      <c r="WMC48" s="489"/>
      <c r="WMD48" s="489"/>
      <c r="WME48" s="489"/>
      <c r="WMF48" s="489"/>
      <c r="WMG48" s="489"/>
      <c r="WMH48" s="489"/>
      <c r="WMI48" s="489"/>
      <c r="WMJ48" s="489"/>
      <c r="WMK48" s="489"/>
      <c r="WML48" s="489"/>
      <c r="WMM48" s="489"/>
      <c r="WMN48" s="489"/>
      <c r="WMO48" s="489"/>
      <c r="WMP48" s="489"/>
      <c r="WMQ48" s="489"/>
      <c r="WMR48" s="489"/>
      <c r="WMS48" s="489"/>
      <c r="WMT48" s="489"/>
      <c r="WMU48" s="489"/>
      <c r="WMV48" s="489"/>
      <c r="WMW48" s="489"/>
      <c r="WMX48" s="489"/>
      <c r="WMY48" s="489"/>
      <c r="WMZ48" s="489"/>
      <c r="WNA48" s="489"/>
      <c r="WNB48" s="489"/>
      <c r="WNC48" s="489"/>
      <c r="WND48" s="489"/>
      <c r="WNE48" s="489"/>
      <c r="WNF48" s="489"/>
      <c r="WNG48" s="489"/>
      <c r="WNH48" s="489"/>
      <c r="WNI48" s="489"/>
      <c r="WNJ48" s="489"/>
      <c r="WNK48" s="489"/>
      <c r="WNL48" s="489"/>
      <c r="WNM48" s="489"/>
      <c r="WNN48" s="489"/>
      <c r="WNO48" s="489"/>
      <c r="WNP48" s="489"/>
      <c r="WNQ48" s="489"/>
      <c r="WNR48" s="489"/>
      <c r="WNS48" s="489"/>
      <c r="WNT48" s="489"/>
      <c r="WNU48" s="489"/>
      <c r="WNV48" s="489"/>
      <c r="WNW48" s="489"/>
      <c r="WNX48" s="489"/>
      <c r="WNY48" s="489"/>
      <c r="WNZ48" s="489"/>
      <c r="WOA48" s="489"/>
      <c r="WOB48" s="489"/>
      <c r="WOC48" s="489"/>
      <c r="WOD48" s="489"/>
      <c r="WOE48" s="489"/>
      <c r="WOF48" s="489"/>
      <c r="WOG48" s="489"/>
      <c r="WOH48" s="489"/>
      <c r="WOI48" s="489"/>
      <c r="WOJ48" s="489"/>
      <c r="WOK48" s="489"/>
      <c r="WOL48" s="489"/>
      <c r="WOM48" s="489"/>
      <c r="WON48" s="489"/>
      <c r="WOO48" s="489"/>
      <c r="WOP48" s="489"/>
      <c r="WOQ48" s="489"/>
      <c r="WOR48" s="489"/>
      <c r="WOS48" s="489"/>
      <c r="WOT48" s="489"/>
      <c r="WOU48" s="489"/>
      <c r="WOV48" s="489"/>
      <c r="WOW48" s="489"/>
      <c r="WOX48" s="489"/>
      <c r="WOY48" s="489"/>
      <c r="WOZ48" s="489"/>
      <c r="WPA48" s="489"/>
      <c r="WPB48" s="489"/>
      <c r="WPC48" s="489"/>
      <c r="WPD48" s="489"/>
      <c r="WPE48" s="489"/>
      <c r="WPF48" s="489"/>
      <c r="WPG48" s="489"/>
      <c r="WPH48" s="489"/>
      <c r="WPI48" s="489"/>
      <c r="WPJ48" s="489"/>
      <c r="WPK48" s="489"/>
      <c r="WPL48" s="489"/>
      <c r="WPM48" s="489"/>
      <c r="WPN48" s="489"/>
      <c r="WPO48" s="489"/>
      <c r="WPP48" s="489"/>
      <c r="WPQ48" s="489"/>
      <c r="WPR48" s="489"/>
      <c r="WPS48" s="489"/>
      <c r="WPT48" s="489"/>
      <c r="WPU48" s="489"/>
      <c r="WPV48" s="489"/>
      <c r="WPW48" s="489"/>
      <c r="WPX48" s="489"/>
      <c r="WPY48" s="489"/>
      <c r="WPZ48" s="489"/>
      <c r="WQA48" s="489"/>
      <c r="WQB48" s="489"/>
      <c r="WQC48" s="489"/>
      <c r="WQD48" s="489"/>
      <c r="WQE48" s="489"/>
      <c r="WQF48" s="489"/>
      <c r="WQG48" s="489"/>
      <c r="WQH48" s="489"/>
      <c r="WQI48" s="489"/>
      <c r="WQJ48" s="489"/>
      <c r="WQK48" s="489"/>
      <c r="WQL48" s="489"/>
      <c r="WQM48" s="489"/>
      <c r="WQN48" s="489"/>
      <c r="WQO48" s="489"/>
      <c r="WQP48" s="489"/>
      <c r="WQQ48" s="489"/>
      <c r="WQR48" s="489"/>
      <c r="WQS48" s="489"/>
      <c r="WQT48" s="489"/>
      <c r="WQU48" s="489"/>
      <c r="WQV48" s="489"/>
      <c r="WQW48" s="489"/>
      <c r="WQX48" s="489"/>
      <c r="WQY48" s="489"/>
      <c r="WQZ48" s="489"/>
      <c r="WRA48" s="489"/>
      <c r="WRB48" s="489"/>
      <c r="WRC48" s="489"/>
      <c r="WRD48" s="489"/>
      <c r="WRE48" s="489"/>
      <c r="WRF48" s="489"/>
      <c r="WRG48" s="489"/>
      <c r="WRH48" s="489"/>
      <c r="WRI48" s="489"/>
      <c r="WRJ48" s="489"/>
      <c r="WRK48" s="489"/>
      <c r="WRL48" s="489"/>
      <c r="WRM48" s="489"/>
      <c r="WRN48" s="489"/>
      <c r="WRO48" s="489"/>
      <c r="WRP48" s="489"/>
      <c r="WRQ48" s="489"/>
      <c r="WRR48" s="489"/>
      <c r="WRS48" s="489"/>
      <c r="WRT48" s="489"/>
      <c r="WRU48" s="489"/>
      <c r="WRV48" s="489"/>
      <c r="WRW48" s="489"/>
      <c r="WRX48" s="489"/>
      <c r="WRY48" s="489"/>
      <c r="WRZ48" s="489"/>
      <c r="WSA48" s="489"/>
      <c r="WSB48" s="489"/>
      <c r="WSC48" s="489"/>
      <c r="WSD48" s="489"/>
      <c r="WSE48" s="489"/>
      <c r="WSF48" s="489"/>
      <c r="WSG48" s="489"/>
      <c r="WSH48" s="489"/>
      <c r="WSI48" s="489"/>
      <c r="WSJ48" s="489"/>
      <c r="WSK48" s="489"/>
      <c r="WSL48" s="489"/>
      <c r="WSM48" s="489"/>
      <c r="WSN48" s="489"/>
      <c r="WSO48" s="489"/>
      <c r="WSP48" s="489"/>
      <c r="WSQ48" s="489"/>
      <c r="WSR48" s="489"/>
      <c r="WSS48" s="489"/>
      <c r="WST48" s="489"/>
      <c r="WSU48" s="489"/>
      <c r="WSV48" s="489"/>
      <c r="WSW48" s="489"/>
      <c r="WSX48" s="489"/>
      <c r="WSY48" s="489"/>
      <c r="WSZ48" s="489"/>
      <c r="WTA48" s="489"/>
      <c r="WTB48" s="489"/>
      <c r="WTC48" s="489"/>
      <c r="WTD48" s="489"/>
      <c r="WTE48" s="489"/>
      <c r="WTF48" s="489"/>
      <c r="WTG48" s="489"/>
      <c r="WTH48" s="489"/>
      <c r="WTI48" s="489"/>
      <c r="WTJ48" s="489"/>
      <c r="WTK48" s="489"/>
      <c r="WTL48" s="489"/>
      <c r="WTM48" s="489"/>
      <c r="WTN48" s="489"/>
      <c r="WTO48" s="489"/>
      <c r="WTP48" s="489"/>
      <c r="WTQ48" s="489"/>
      <c r="WTR48" s="489"/>
      <c r="WTS48" s="489"/>
      <c r="WTT48" s="489"/>
      <c r="WTU48" s="489"/>
      <c r="WTV48" s="489"/>
      <c r="WTW48" s="489"/>
      <c r="WTX48" s="489"/>
      <c r="WTY48" s="489"/>
      <c r="WTZ48" s="489"/>
      <c r="WUA48" s="489"/>
      <c r="WUB48" s="489"/>
      <c r="WUC48" s="489"/>
      <c r="WUD48" s="489"/>
      <c r="WUE48" s="489"/>
      <c r="WUF48" s="489"/>
      <c r="WUG48" s="489"/>
      <c r="WUH48" s="489"/>
      <c r="WUI48" s="489"/>
      <c r="WUJ48" s="489"/>
      <c r="WUK48" s="489"/>
      <c r="WUL48" s="489"/>
      <c r="WUM48" s="489"/>
      <c r="WUN48" s="489"/>
      <c r="WUO48" s="489"/>
      <c r="WUP48" s="489"/>
      <c r="WUQ48" s="489"/>
      <c r="WUR48" s="489"/>
      <c r="WUS48" s="489"/>
      <c r="WUT48" s="489"/>
      <c r="WUU48" s="489"/>
      <c r="WUV48" s="489"/>
      <c r="WUW48" s="489"/>
      <c r="WUX48" s="489"/>
      <c r="WUY48" s="489"/>
      <c r="WUZ48" s="489"/>
      <c r="WVA48" s="489"/>
      <c r="WVB48" s="489"/>
      <c r="WVC48" s="489"/>
      <c r="WVD48" s="489"/>
      <c r="WVE48" s="489"/>
      <c r="WVF48" s="489"/>
      <c r="WVG48" s="489"/>
    </row>
    <row r="49" spans="2:16127" s="421" customFormat="1" ht="20.100000000000001" customHeight="1">
      <c r="AA49" s="419">
        <v>13</v>
      </c>
      <c r="AB49" s="420">
        <v>78000</v>
      </c>
      <c r="AS49" s="489"/>
      <c r="AT49" s="489"/>
      <c r="AU49" s="489"/>
      <c r="AV49" s="489"/>
      <c r="AW49" s="489"/>
      <c r="AX49" s="489"/>
      <c r="AY49" s="489"/>
      <c r="AZ49" s="489"/>
      <c r="BA49" s="489"/>
      <c r="BB49" s="489"/>
      <c r="BC49" s="489"/>
      <c r="BD49" s="489"/>
      <c r="BE49" s="489"/>
      <c r="BF49" s="489"/>
      <c r="BG49" s="489"/>
      <c r="BH49" s="489"/>
      <c r="BI49" s="489"/>
      <c r="BJ49" s="489"/>
      <c r="BK49" s="489"/>
      <c r="BL49" s="489"/>
      <c r="BM49" s="489"/>
      <c r="BN49" s="489"/>
      <c r="BO49" s="489"/>
      <c r="BP49" s="489"/>
      <c r="BQ49" s="489"/>
      <c r="BR49" s="489"/>
      <c r="BS49" s="489"/>
      <c r="BT49" s="489"/>
      <c r="BU49" s="489"/>
      <c r="BV49" s="489"/>
      <c r="BW49" s="489"/>
      <c r="BX49" s="489"/>
      <c r="BY49" s="489"/>
      <c r="BZ49" s="489"/>
      <c r="CA49" s="489"/>
      <c r="CB49" s="489"/>
      <c r="CC49" s="489"/>
      <c r="CD49" s="489"/>
      <c r="CE49" s="489"/>
      <c r="CF49" s="489"/>
      <c r="CG49" s="489"/>
      <c r="CH49" s="489"/>
      <c r="CI49" s="489"/>
      <c r="CJ49" s="489"/>
      <c r="CK49" s="489"/>
      <c r="CL49" s="489"/>
      <c r="CM49" s="489"/>
      <c r="CN49" s="489"/>
      <c r="CO49" s="489"/>
      <c r="CP49" s="489"/>
      <c r="CQ49" s="489"/>
      <c r="CR49" s="489"/>
      <c r="CS49" s="489"/>
      <c r="CT49" s="489"/>
      <c r="CU49" s="489"/>
      <c r="CV49" s="489"/>
      <c r="CW49" s="489"/>
      <c r="CX49" s="489"/>
      <c r="CY49" s="489"/>
      <c r="CZ49" s="489"/>
      <c r="DA49" s="489"/>
      <c r="DB49" s="489"/>
      <c r="DC49" s="489"/>
      <c r="DD49" s="489"/>
      <c r="DE49" s="489"/>
      <c r="DF49" s="489"/>
      <c r="DG49" s="489"/>
      <c r="DH49" s="489"/>
      <c r="DI49" s="489"/>
      <c r="DJ49" s="489"/>
      <c r="DK49" s="489"/>
      <c r="DL49" s="489"/>
      <c r="DM49" s="489"/>
      <c r="DN49" s="489"/>
      <c r="DO49" s="489"/>
      <c r="DP49" s="489"/>
      <c r="DQ49" s="489"/>
      <c r="DR49" s="489"/>
      <c r="DS49" s="489"/>
      <c r="DT49" s="489"/>
      <c r="DU49" s="489"/>
      <c r="DV49" s="489"/>
      <c r="DW49" s="489"/>
      <c r="DX49" s="489"/>
      <c r="DY49" s="489"/>
      <c r="DZ49" s="489"/>
      <c r="EA49" s="489"/>
      <c r="EB49" s="489"/>
      <c r="EC49" s="489"/>
      <c r="ED49" s="489"/>
      <c r="EE49" s="489"/>
      <c r="EF49" s="489"/>
      <c r="EG49" s="489"/>
      <c r="EH49" s="489"/>
      <c r="EI49" s="489"/>
      <c r="EJ49" s="489"/>
      <c r="EK49" s="489"/>
      <c r="EL49" s="489"/>
      <c r="EM49" s="489"/>
      <c r="EN49" s="489"/>
      <c r="EO49" s="489"/>
      <c r="EP49" s="489"/>
      <c r="EQ49" s="489"/>
      <c r="ER49" s="489"/>
      <c r="ES49" s="489"/>
      <c r="ET49" s="489"/>
      <c r="EU49" s="489"/>
      <c r="EV49" s="489"/>
      <c r="EW49" s="489"/>
      <c r="EX49" s="489"/>
      <c r="EY49" s="489"/>
      <c r="EZ49" s="489"/>
      <c r="FA49" s="489"/>
      <c r="FB49" s="489"/>
      <c r="FC49" s="489"/>
      <c r="FD49" s="489"/>
      <c r="FE49" s="489"/>
      <c r="FF49" s="489"/>
      <c r="FG49" s="489"/>
      <c r="FH49" s="489"/>
      <c r="FI49" s="489"/>
      <c r="FJ49" s="489"/>
      <c r="FK49" s="489"/>
      <c r="FL49" s="489"/>
      <c r="FM49" s="489"/>
      <c r="FN49" s="489"/>
      <c r="FO49" s="489"/>
      <c r="FP49" s="489"/>
      <c r="FQ49" s="489"/>
      <c r="FR49" s="489"/>
      <c r="FS49" s="489"/>
      <c r="FT49" s="489"/>
      <c r="FU49" s="489"/>
      <c r="FV49" s="489"/>
      <c r="FW49" s="489"/>
      <c r="FX49" s="489"/>
      <c r="FY49" s="489"/>
      <c r="FZ49" s="489"/>
      <c r="GA49" s="489"/>
      <c r="GB49" s="489"/>
      <c r="GC49" s="489"/>
      <c r="GD49" s="489"/>
      <c r="GE49" s="489"/>
      <c r="GF49" s="489"/>
      <c r="GG49" s="489"/>
      <c r="GH49" s="489"/>
      <c r="GI49" s="489"/>
      <c r="GJ49" s="489"/>
      <c r="GK49" s="489"/>
      <c r="GL49" s="489"/>
      <c r="GM49" s="489"/>
      <c r="GN49" s="489"/>
      <c r="GO49" s="489"/>
      <c r="GP49" s="489"/>
      <c r="GQ49" s="489"/>
      <c r="GR49" s="489"/>
      <c r="GS49" s="489"/>
      <c r="GT49" s="489"/>
      <c r="GU49" s="489"/>
      <c r="GV49" s="489"/>
      <c r="GW49" s="489"/>
      <c r="GX49" s="489"/>
      <c r="GY49" s="489"/>
      <c r="GZ49" s="489"/>
      <c r="HA49" s="489"/>
      <c r="HB49" s="489"/>
      <c r="HC49" s="489"/>
      <c r="HD49" s="489"/>
      <c r="HE49" s="489"/>
      <c r="HF49" s="489"/>
      <c r="HG49" s="489"/>
      <c r="HH49" s="489"/>
      <c r="HI49" s="489"/>
      <c r="HJ49" s="489"/>
      <c r="HK49" s="489"/>
      <c r="HL49" s="489"/>
      <c r="HM49" s="489"/>
      <c r="HN49" s="489"/>
      <c r="HO49" s="489"/>
      <c r="HP49" s="489"/>
      <c r="HQ49" s="489"/>
      <c r="HR49" s="489"/>
      <c r="HS49" s="489"/>
      <c r="HT49" s="489"/>
      <c r="HU49" s="489"/>
      <c r="HV49" s="489"/>
      <c r="HW49" s="489"/>
      <c r="HX49" s="489"/>
      <c r="HY49" s="489"/>
      <c r="HZ49" s="489"/>
      <c r="IA49" s="489"/>
      <c r="IB49" s="489"/>
      <c r="IC49" s="489"/>
      <c r="ID49" s="489"/>
      <c r="IE49" s="489"/>
      <c r="IF49" s="489"/>
      <c r="IG49" s="489"/>
      <c r="IH49" s="489"/>
      <c r="II49" s="489"/>
      <c r="IJ49" s="489"/>
      <c r="IK49" s="489"/>
      <c r="IL49" s="489"/>
      <c r="IM49" s="489"/>
      <c r="IN49" s="489"/>
      <c r="IO49" s="489"/>
      <c r="IP49" s="489"/>
      <c r="IQ49" s="489"/>
      <c r="IR49" s="489"/>
      <c r="IS49" s="489"/>
      <c r="IT49" s="489"/>
      <c r="IU49" s="489"/>
      <c r="IV49" s="489"/>
      <c r="IW49" s="489"/>
      <c r="IX49" s="489"/>
      <c r="IY49" s="489"/>
      <c r="IZ49" s="489"/>
      <c r="JA49" s="489"/>
      <c r="JB49" s="489"/>
      <c r="JC49" s="489"/>
      <c r="JD49" s="489"/>
      <c r="JE49" s="489"/>
      <c r="JF49" s="489"/>
      <c r="JG49" s="489"/>
      <c r="JH49" s="489"/>
      <c r="JI49" s="489"/>
      <c r="JJ49" s="489"/>
      <c r="JK49" s="489"/>
      <c r="JL49" s="489"/>
      <c r="JM49" s="489"/>
      <c r="JN49" s="489"/>
      <c r="JO49" s="489"/>
      <c r="JP49" s="489"/>
      <c r="JQ49" s="489"/>
      <c r="JR49" s="489"/>
      <c r="JS49" s="489"/>
      <c r="JT49" s="489"/>
      <c r="JU49" s="489"/>
      <c r="JV49" s="489"/>
      <c r="JW49" s="489"/>
      <c r="JX49" s="489"/>
      <c r="JY49" s="489"/>
      <c r="JZ49" s="489"/>
      <c r="KA49" s="489"/>
      <c r="KB49" s="489"/>
      <c r="KC49" s="489"/>
      <c r="KD49" s="489"/>
      <c r="KE49" s="489"/>
      <c r="KF49" s="489"/>
      <c r="KG49" s="489"/>
      <c r="KH49" s="489"/>
      <c r="KI49" s="489"/>
      <c r="KJ49" s="489"/>
      <c r="KK49" s="489"/>
      <c r="KL49" s="489"/>
      <c r="KM49" s="489"/>
      <c r="KN49" s="489"/>
      <c r="KO49" s="489"/>
      <c r="KP49" s="489"/>
      <c r="KQ49" s="489"/>
      <c r="KR49" s="489"/>
      <c r="KS49" s="489"/>
      <c r="KT49" s="489"/>
      <c r="KU49" s="489"/>
      <c r="KV49" s="489"/>
      <c r="KW49" s="489"/>
      <c r="KX49" s="489"/>
      <c r="KY49" s="489"/>
      <c r="KZ49" s="489"/>
      <c r="LA49" s="489"/>
      <c r="LB49" s="489"/>
      <c r="LC49" s="489"/>
      <c r="LD49" s="489"/>
      <c r="LE49" s="489"/>
      <c r="LF49" s="489"/>
      <c r="LG49" s="489"/>
      <c r="LH49" s="489"/>
      <c r="LI49" s="489"/>
      <c r="LJ49" s="489"/>
      <c r="LK49" s="489"/>
      <c r="LL49" s="489"/>
      <c r="LM49" s="489"/>
      <c r="LN49" s="489"/>
      <c r="LO49" s="489"/>
      <c r="LP49" s="489"/>
      <c r="LQ49" s="489"/>
      <c r="LR49" s="489"/>
      <c r="LS49" s="489"/>
      <c r="LT49" s="489"/>
      <c r="LU49" s="489"/>
      <c r="LV49" s="489"/>
      <c r="LW49" s="489"/>
      <c r="LX49" s="489"/>
      <c r="LY49" s="489"/>
      <c r="LZ49" s="489"/>
      <c r="MA49" s="489"/>
      <c r="MB49" s="489"/>
      <c r="MC49" s="489"/>
      <c r="MD49" s="489"/>
      <c r="ME49" s="489"/>
      <c r="MF49" s="489"/>
      <c r="MG49" s="489"/>
      <c r="MH49" s="489"/>
      <c r="MI49" s="489"/>
      <c r="MJ49" s="489"/>
      <c r="MK49" s="489"/>
      <c r="ML49" s="489"/>
      <c r="MM49" s="489"/>
      <c r="MN49" s="489"/>
      <c r="MO49" s="489"/>
      <c r="MP49" s="489"/>
      <c r="MQ49" s="489"/>
      <c r="MR49" s="489"/>
      <c r="MS49" s="489"/>
      <c r="MT49" s="489"/>
      <c r="MU49" s="489"/>
      <c r="MV49" s="489"/>
      <c r="MW49" s="489"/>
      <c r="MX49" s="489"/>
      <c r="MY49" s="489"/>
      <c r="MZ49" s="489"/>
      <c r="NA49" s="489"/>
      <c r="NB49" s="489"/>
      <c r="NC49" s="489"/>
      <c r="ND49" s="489"/>
      <c r="NE49" s="489"/>
      <c r="NF49" s="489"/>
      <c r="NG49" s="489"/>
      <c r="NH49" s="489"/>
      <c r="NI49" s="489"/>
      <c r="NJ49" s="489"/>
      <c r="NK49" s="489"/>
      <c r="NL49" s="489"/>
      <c r="NM49" s="489"/>
      <c r="NN49" s="489"/>
      <c r="NO49" s="489"/>
      <c r="NP49" s="489"/>
      <c r="NQ49" s="489"/>
      <c r="NR49" s="489"/>
      <c r="NS49" s="489"/>
      <c r="NT49" s="489"/>
      <c r="NU49" s="489"/>
      <c r="NV49" s="489"/>
      <c r="NW49" s="489"/>
      <c r="NX49" s="489"/>
      <c r="NY49" s="489"/>
      <c r="NZ49" s="489"/>
      <c r="OA49" s="489"/>
      <c r="OB49" s="489"/>
      <c r="OC49" s="489"/>
      <c r="OD49" s="489"/>
      <c r="OE49" s="489"/>
      <c r="OF49" s="489"/>
      <c r="OG49" s="489"/>
      <c r="OH49" s="489"/>
      <c r="OI49" s="489"/>
      <c r="OJ49" s="489"/>
      <c r="OK49" s="489"/>
      <c r="OL49" s="489"/>
      <c r="OM49" s="489"/>
      <c r="ON49" s="489"/>
      <c r="OO49" s="489"/>
      <c r="OP49" s="489"/>
      <c r="OQ49" s="489"/>
      <c r="OR49" s="489"/>
      <c r="OS49" s="489"/>
      <c r="OT49" s="489"/>
      <c r="OU49" s="489"/>
      <c r="OV49" s="489"/>
      <c r="OW49" s="489"/>
      <c r="OX49" s="489"/>
      <c r="OY49" s="489"/>
      <c r="OZ49" s="489"/>
      <c r="PA49" s="489"/>
      <c r="PB49" s="489"/>
      <c r="PC49" s="489"/>
      <c r="PD49" s="489"/>
      <c r="PE49" s="489"/>
      <c r="PF49" s="489"/>
      <c r="PG49" s="489"/>
      <c r="PH49" s="489"/>
      <c r="PI49" s="489"/>
      <c r="PJ49" s="489"/>
      <c r="PK49" s="489"/>
      <c r="PL49" s="489"/>
      <c r="PM49" s="489"/>
      <c r="PN49" s="489"/>
      <c r="PO49" s="489"/>
      <c r="PP49" s="489"/>
      <c r="PQ49" s="489"/>
      <c r="PR49" s="489"/>
      <c r="PS49" s="489"/>
      <c r="PT49" s="489"/>
      <c r="PU49" s="489"/>
      <c r="PV49" s="489"/>
      <c r="PW49" s="489"/>
      <c r="PX49" s="489"/>
      <c r="PY49" s="489"/>
      <c r="PZ49" s="489"/>
      <c r="QA49" s="489"/>
      <c r="QB49" s="489"/>
      <c r="QC49" s="489"/>
      <c r="QD49" s="489"/>
      <c r="QE49" s="489"/>
      <c r="QF49" s="489"/>
      <c r="QG49" s="489"/>
      <c r="QH49" s="489"/>
      <c r="QI49" s="489"/>
      <c r="QJ49" s="489"/>
      <c r="QK49" s="489"/>
      <c r="QL49" s="489"/>
      <c r="QM49" s="489"/>
      <c r="QN49" s="489"/>
      <c r="QO49" s="489"/>
      <c r="QP49" s="489"/>
      <c r="QQ49" s="489"/>
      <c r="QR49" s="489"/>
      <c r="QS49" s="489"/>
      <c r="QT49" s="489"/>
      <c r="QU49" s="489"/>
      <c r="QV49" s="489"/>
      <c r="QW49" s="489"/>
      <c r="QX49" s="489"/>
      <c r="QY49" s="489"/>
      <c r="QZ49" s="489"/>
      <c r="RA49" s="489"/>
      <c r="RB49" s="489"/>
      <c r="RC49" s="489"/>
      <c r="RD49" s="489"/>
      <c r="RE49" s="489"/>
      <c r="RF49" s="489"/>
      <c r="RG49" s="489"/>
      <c r="RH49" s="489"/>
      <c r="RI49" s="489"/>
      <c r="RJ49" s="489"/>
      <c r="RK49" s="489"/>
      <c r="RL49" s="489"/>
      <c r="RM49" s="489"/>
      <c r="RN49" s="489"/>
      <c r="RO49" s="489"/>
      <c r="RP49" s="489"/>
      <c r="RQ49" s="489"/>
      <c r="RR49" s="489"/>
      <c r="RS49" s="489"/>
      <c r="RT49" s="489"/>
      <c r="RU49" s="489"/>
      <c r="RV49" s="489"/>
      <c r="RW49" s="489"/>
      <c r="RX49" s="489"/>
      <c r="RY49" s="489"/>
      <c r="RZ49" s="489"/>
      <c r="SA49" s="489"/>
      <c r="SB49" s="489"/>
      <c r="SC49" s="489"/>
      <c r="SD49" s="489"/>
      <c r="SE49" s="489"/>
      <c r="SF49" s="489"/>
      <c r="SG49" s="489"/>
      <c r="SH49" s="489"/>
      <c r="SI49" s="489"/>
      <c r="SJ49" s="489"/>
      <c r="SK49" s="489"/>
      <c r="SL49" s="489"/>
      <c r="SM49" s="489"/>
      <c r="SN49" s="489"/>
      <c r="SO49" s="489"/>
      <c r="SP49" s="489"/>
      <c r="SQ49" s="489"/>
      <c r="SR49" s="489"/>
      <c r="SS49" s="489"/>
      <c r="ST49" s="489"/>
      <c r="SU49" s="489"/>
      <c r="SV49" s="489"/>
      <c r="SW49" s="489"/>
      <c r="SX49" s="489"/>
      <c r="SY49" s="489"/>
      <c r="SZ49" s="489"/>
      <c r="TA49" s="489"/>
      <c r="TB49" s="489"/>
      <c r="TC49" s="489"/>
      <c r="TD49" s="489"/>
      <c r="TE49" s="489"/>
      <c r="TF49" s="489"/>
      <c r="TG49" s="489"/>
      <c r="TH49" s="489"/>
      <c r="TI49" s="489"/>
      <c r="TJ49" s="489"/>
      <c r="TK49" s="489"/>
      <c r="TL49" s="489"/>
      <c r="TM49" s="489"/>
      <c r="TN49" s="489"/>
      <c r="TO49" s="489"/>
      <c r="TP49" s="489"/>
      <c r="TQ49" s="489"/>
      <c r="TR49" s="489"/>
      <c r="TS49" s="489"/>
      <c r="TT49" s="489"/>
      <c r="TU49" s="489"/>
      <c r="TV49" s="489"/>
      <c r="TW49" s="489"/>
      <c r="TX49" s="489"/>
      <c r="TY49" s="489"/>
      <c r="TZ49" s="489"/>
      <c r="UA49" s="489"/>
      <c r="UB49" s="489"/>
      <c r="UC49" s="489"/>
      <c r="UD49" s="489"/>
      <c r="UE49" s="489"/>
      <c r="UF49" s="489"/>
      <c r="UG49" s="489"/>
      <c r="UH49" s="489"/>
      <c r="UI49" s="489"/>
      <c r="UJ49" s="489"/>
      <c r="UK49" s="489"/>
      <c r="UL49" s="489"/>
      <c r="UM49" s="489"/>
      <c r="UN49" s="489"/>
      <c r="UO49" s="489"/>
      <c r="UP49" s="489"/>
      <c r="UQ49" s="489"/>
      <c r="UR49" s="489"/>
      <c r="US49" s="489"/>
      <c r="UT49" s="489"/>
      <c r="UU49" s="489"/>
      <c r="UV49" s="489"/>
      <c r="UW49" s="489"/>
      <c r="UX49" s="489"/>
      <c r="UY49" s="489"/>
      <c r="UZ49" s="489"/>
      <c r="VA49" s="489"/>
      <c r="VB49" s="489"/>
      <c r="VC49" s="489"/>
      <c r="VD49" s="489"/>
      <c r="VE49" s="489"/>
      <c r="VF49" s="489"/>
      <c r="VG49" s="489"/>
      <c r="VH49" s="489"/>
      <c r="VI49" s="489"/>
      <c r="VJ49" s="489"/>
      <c r="VK49" s="489"/>
      <c r="VL49" s="489"/>
      <c r="VM49" s="489"/>
      <c r="VN49" s="489"/>
      <c r="VO49" s="489"/>
      <c r="VP49" s="489"/>
      <c r="VQ49" s="489"/>
      <c r="VR49" s="489"/>
      <c r="VS49" s="489"/>
      <c r="VT49" s="489"/>
      <c r="VU49" s="489"/>
      <c r="VV49" s="489"/>
      <c r="VW49" s="489"/>
      <c r="VX49" s="489"/>
      <c r="VY49" s="489"/>
      <c r="VZ49" s="489"/>
      <c r="WA49" s="489"/>
      <c r="WB49" s="489"/>
      <c r="WC49" s="489"/>
      <c r="WD49" s="489"/>
      <c r="WE49" s="489"/>
      <c r="WF49" s="489"/>
      <c r="WG49" s="489"/>
      <c r="WH49" s="489"/>
      <c r="WI49" s="489"/>
      <c r="WJ49" s="489"/>
      <c r="WK49" s="489"/>
      <c r="WL49" s="489"/>
      <c r="WM49" s="489"/>
      <c r="WN49" s="489"/>
      <c r="WO49" s="489"/>
      <c r="WP49" s="489"/>
      <c r="WQ49" s="489"/>
      <c r="WR49" s="489"/>
      <c r="WS49" s="489"/>
      <c r="WT49" s="489"/>
      <c r="WU49" s="489"/>
      <c r="WV49" s="489"/>
      <c r="WW49" s="489"/>
      <c r="WX49" s="489"/>
      <c r="WY49" s="489"/>
      <c r="WZ49" s="489"/>
      <c r="XA49" s="489"/>
      <c r="XB49" s="489"/>
      <c r="XC49" s="489"/>
      <c r="XD49" s="489"/>
      <c r="XE49" s="489"/>
      <c r="XF49" s="489"/>
      <c r="XG49" s="489"/>
      <c r="XH49" s="489"/>
      <c r="XI49" s="489"/>
      <c r="XJ49" s="489"/>
      <c r="XK49" s="489"/>
      <c r="XL49" s="489"/>
      <c r="XM49" s="489"/>
      <c r="XN49" s="489"/>
      <c r="XO49" s="489"/>
      <c r="XP49" s="489"/>
      <c r="XQ49" s="489"/>
      <c r="XR49" s="489"/>
      <c r="XS49" s="489"/>
      <c r="XT49" s="489"/>
      <c r="XU49" s="489"/>
      <c r="XV49" s="489"/>
      <c r="XW49" s="489"/>
      <c r="XX49" s="489"/>
      <c r="XY49" s="489"/>
      <c r="XZ49" s="489"/>
      <c r="YA49" s="489"/>
      <c r="YB49" s="489"/>
      <c r="YC49" s="489"/>
      <c r="YD49" s="489"/>
      <c r="YE49" s="489"/>
      <c r="YF49" s="489"/>
      <c r="YG49" s="489"/>
      <c r="YH49" s="489"/>
      <c r="YI49" s="489"/>
      <c r="YJ49" s="489"/>
      <c r="YK49" s="489"/>
      <c r="YL49" s="489"/>
      <c r="YM49" s="489"/>
      <c r="YN49" s="489"/>
      <c r="YO49" s="489"/>
      <c r="YP49" s="489"/>
      <c r="YQ49" s="489"/>
      <c r="YR49" s="489"/>
      <c r="YS49" s="489"/>
      <c r="YT49" s="489"/>
      <c r="YU49" s="489"/>
      <c r="YV49" s="489"/>
      <c r="YW49" s="489"/>
      <c r="YX49" s="489"/>
      <c r="YY49" s="489"/>
      <c r="YZ49" s="489"/>
      <c r="ZA49" s="489"/>
      <c r="ZB49" s="489"/>
      <c r="ZC49" s="489"/>
      <c r="ZD49" s="489"/>
      <c r="ZE49" s="489"/>
      <c r="ZF49" s="489"/>
      <c r="ZG49" s="489"/>
      <c r="ZH49" s="489"/>
      <c r="ZI49" s="489"/>
      <c r="ZJ49" s="489"/>
      <c r="ZK49" s="489"/>
      <c r="ZL49" s="489"/>
      <c r="ZM49" s="489"/>
      <c r="ZN49" s="489"/>
      <c r="ZO49" s="489"/>
      <c r="ZP49" s="489"/>
      <c r="ZQ49" s="489"/>
      <c r="ZR49" s="489"/>
      <c r="ZS49" s="489"/>
      <c r="ZT49" s="489"/>
      <c r="ZU49" s="489"/>
      <c r="ZV49" s="489"/>
      <c r="ZW49" s="489"/>
      <c r="ZX49" s="489"/>
      <c r="ZY49" s="489"/>
      <c r="ZZ49" s="489"/>
      <c r="AAA49" s="489"/>
      <c r="AAB49" s="489"/>
      <c r="AAC49" s="489"/>
      <c r="AAD49" s="489"/>
      <c r="AAE49" s="489"/>
      <c r="AAF49" s="489"/>
      <c r="AAG49" s="489"/>
      <c r="AAH49" s="489"/>
      <c r="AAI49" s="489"/>
      <c r="AAJ49" s="489"/>
      <c r="AAK49" s="489"/>
      <c r="AAL49" s="489"/>
      <c r="AAM49" s="489"/>
      <c r="AAN49" s="489"/>
      <c r="AAO49" s="489"/>
      <c r="AAP49" s="489"/>
      <c r="AAQ49" s="489"/>
      <c r="AAR49" s="489"/>
      <c r="AAS49" s="489"/>
      <c r="AAT49" s="489"/>
      <c r="AAU49" s="489"/>
      <c r="AAV49" s="489"/>
      <c r="AAW49" s="489"/>
      <c r="AAX49" s="489"/>
      <c r="AAY49" s="489"/>
      <c r="AAZ49" s="489"/>
      <c r="ABA49" s="489"/>
      <c r="ABB49" s="489"/>
      <c r="ABC49" s="489"/>
      <c r="ABD49" s="489"/>
      <c r="ABE49" s="489"/>
      <c r="ABF49" s="489"/>
      <c r="ABG49" s="489"/>
      <c r="ABH49" s="489"/>
      <c r="ABI49" s="489"/>
      <c r="ABJ49" s="489"/>
      <c r="ABK49" s="489"/>
      <c r="ABL49" s="489"/>
      <c r="ABM49" s="489"/>
      <c r="ABN49" s="489"/>
      <c r="ABO49" s="489"/>
      <c r="ABP49" s="489"/>
      <c r="ABQ49" s="489"/>
      <c r="ABR49" s="489"/>
      <c r="ABS49" s="489"/>
      <c r="ABT49" s="489"/>
      <c r="ABU49" s="489"/>
      <c r="ABV49" s="489"/>
      <c r="ABW49" s="489"/>
      <c r="ABX49" s="489"/>
      <c r="ABY49" s="489"/>
      <c r="ABZ49" s="489"/>
      <c r="ACA49" s="489"/>
      <c r="ACB49" s="489"/>
      <c r="ACC49" s="489"/>
      <c r="ACD49" s="489"/>
      <c r="ACE49" s="489"/>
      <c r="ACF49" s="489"/>
      <c r="ACG49" s="489"/>
      <c r="ACH49" s="489"/>
      <c r="ACI49" s="489"/>
      <c r="ACJ49" s="489"/>
      <c r="ACK49" s="489"/>
      <c r="ACL49" s="489"/>
      <c r="ACM49" s="489"/>
      <c r="ACN49" s="489"/>
      <c r="ACO49" s="489"/>
      <c r="ACP49" s="489"/>
      <c r="ACQ49" s="489"/>
      <c r="ACR49" s="489"/>
      <c r="ACS49" s="489"/>
      <c r="ACT49" s="489"/>
      <c r="ACU49" s="489"/>
      <c r="ACV49" s="489"/>
      <c r="ACW49" s="489"/>
      <c r="ACX49" s="489"/>
      <c r="ACY49" s="489"/>
      <c r="ACZ49" s="489"/>
      <c r="ADA49" s="489"/>
      <c r="ADB49" s="489"/>
      <c r="ADC49" s="489"/>
      <c r="ADD49" s="489"/>
      <c r="ADE49" s="489"/>
      <c r="ADF49" s="489"/>
      <c r="ADG49" s="489"/>
      <c r="ADH49" s="489"/>
      <c r="ADI49" s="489"/>
      <c r="ADJ49" s="489"/>
      <c r="ADK49" s="489"/>
      <c r="ADL49" s="489"/>
      <c r="ADM49" s="489"/>
      <c r="ADN49" s="489"/>
      <c r="ADO49" s="489"/>
      <c r="ADP49" s="489"/>
      <c r="ADQ49" s="489"/>
      <c r="ADR49" s="489"/>
      <c r="ADS49" s="489"/>
      <c r="ADT49" s="489"/>
      <c r="ADU49" s="489"/>
      <c r="ADV49" s="489"/>
      <c r="ADW49" s="489"/>
      <c r="ADX49" s="489"/>
      <c r="ADY49" s="489"/>
      <c r="ADZ49" s="489"/>
      <c r="AEA49" s="489"/>
      <c r="AEB49" s="489"/>
      <c r="AEC49" s="489"/>
      <c r="AED49" s="489"/>
      <c r="AEE49" s="489"/>
      <c r="AEF49" s="489"/>
      <c r="AEG49" s="489"/>
      <c r="AEH49" s="489"/>
      <c r="AEI49" s="489"/>
      <c r="AEJ49" s="489"/>
      <c r="AEK49" s="489"/>
      <c r="AEL49" s="489"/>
      <c r="AEM49" s="489"/>
      <c r="AEN49" s="489"/>
      <c r="AEO49" s="489"/>
      <c r="AEP49" s="489"/>
      <c r="AEQ49" s="489"/>
      <c r="AER49" s="489"/>
      <c r="AES49" s="489"/>
      <c r="AET49" s="489"/>
      <c r="AEU49" s="489"/>
      <c r="AEV49" s="489"/>
      <c r="AEW49" s="489"/>
      <c r="AEX49" s="489"/>
      <c r="AEY49" s="489"/>
      <c r="AEZ49" s="489"/>
      <c r="AFA49" s="489"/>
      <c r="AFB49" s="489"/>
      <c r="AFC49" s="489"/>
      <c r="AFD49" s="489"/>
      <c r="AFE49" s="489"/>
      <c r="AFF49" s="489"/>
      <c r="AFG49" s="489"/>
      <c r="AFH49" s="489"/>
      <c r="AFI49" s="489"/>
      <c r="AFJ49" s="489"/>
      <c r="AFK49" s="489"/>
      <c r="AFL49" s="489"/>
      <c r="AFM49" s="489"/>
      <c r="AFN49" s="489"/>
      <c r="AFO49" s="489"/>
      <c r="AFP49" s="489"/>
      <c r="AFQ49" s="489"/>
      <c r="AFR49" s="489"/>
      <c r="AFS49" s="489"/>
      <c r="AFT49" s="489"/>
      <c r="AFU49" s="489"/>
      <c r="AFV49" s="489"/>
      <c r="AFW49" s="489"/>
      <c r="AFX49" s="489"/>
      <c r="AFY49" s="489"/>
      <c r="AFZ49" s="489"/>
      <c r="AGA49" s="489"/>
      <c r="AGB49" s="489"/>
      <c r="AGC49" s="489"/>
      <c r="AGD49" s="489"/>
      <c r="AGE49" s="489"/>
      <c r="AGF49" s="489"/>
      <c r="AGG49" s="489"/>
      <c r="AGH49" s="489"/>
      <c r="AGI49" s="489"/>
      <c r="AGJ49" s="489"/>
      <c r="AGK49" s="489"/>
      <c r="AGL49" s="489"/>
      <c r="AGM49" s="489"/>
      <c r="AGN49" s="489"/>
      <c r="AGO49" s="489"/>
      <c r="AGP49" s="489"/>
      <c r="AGQ49" s="489"/>
      <c r="AGR49" s="489"/>
      <c r="AGS49" s="489"/>
      <c r="AGT49" s="489"/>
      <c r="AGU49" s="489"/>
      <c r="AGV49" s="489"/>
      <c r="AGW49" s="489"/>
      <c r="AGX49" s="489"/>
      <c r="AGY49" s="489"/>
      <c r="AGZ49" s="489"/>
      <c r="AHA49" s="489"/>
      <c r="AHB49" s="489"/>
      <c r="AHC49" s="489"/>
      <c r="AHD49" s="489"/>
      <c r="AHE49" s="489"/>
      <c r="AHF49" s="489"/>
      <c r="AHG49" s="489"/>
      <c r="AHH49" s="489"/>
      <c r="AHI49" s="489"/>
      <c r="AHJ49" s="489"/>
      <c r="AHK49" s="489"/>
      <c r="AHL49" s="489"/>
      <c r="AHM49" s="489"/>
      <c r="AHN49" s="489"/>
      <c r="AHO49" s="489"/>
      <c r="AHP49" s="489"/>
      <c r="AHQ49" s="489"/>
      <c r="AHR49" s="489"/>
      <c r="AHS49" s="489"/>
      <c r="AHT49" s="489"/>
      <c r="AHU49" s="489"/>
      <c r="AHV49" s="489"/>
      <c r="AHW49" s="489"/>
      <c r="AHX49" s="489"/>
      <c r="AHY49" s="489"/>
      <c r="AHZ49" s="489"/>
      <c r="AIA49" s="489"/>
      <c r="AIB49" s="489"/>
      <c r="AIC49" s="489"/>
      <c r="AID49" s="489"/>
      <c r="AIE49" s="489"/>
      <c r="AIF49" s="489"/>
      <c r="AIG49" s="489"/>
      <c r="AIH49" s="489"/>
      <c r="AII49" s="489"/>
      <c r="AIJ49" s="489"/>
      <c r="AIK49" s="489"/>
      <c r="AIL49" s="489"/>
      <c r="AIM49" s="489"/>
      <c r="AIN49" s="489"/>
      <c r="AIO49" s="489"/>
      <c r="AIP49" s="489"/>
      <c r="AIQ49" s="489"/>
      <c r="AIR49" s="489"/>
      <c r="AIS49" s="489"/>
      <c r="AIT49" s="489"/>
      <c r="AIU49" s="489"/>
      <c r="AIV49" s="489"/>
      <c r="AIW49" s="489"/>
      <c r="AIX49" s="489"/>
      <c r="AIY49" s="489"/>
      <c r="AIZ49" s="489"/>
      <c r="AJA49" s="489"/>
      <c r="AJB49" s="489"/>
      <c r="AJC49" s="489"/>
      <c r="AJD49" s="489"/>
      <c r="AJE49" s="489"/>
      <c r="AJF49" s="489"/>
      <c r="AJG49" s="489"/>
      <c r="AJH49" s="489"/>
      <c r="AJI49" s="489"/>
      <c r="AJJ49" s="489"/>
      <c r="AJK49" s="489"/>
      <c r="AJL49" s="489"/>
      <c r="AJM49" s="489"/>
      <c r="AJN49" s="489"/>
      <c r="AJO49" s="489"/>
      <c r="AJP49" s="489"/>
      <c r="AJQ49" s="489"/>
      <c r="AJR49" s="489"/>
      <c r="AJS49" s="489"/>
      <c r="AJT49" s="489"/>
      <c r="AJU49" s="489"/>
      <c r="AJV49" s="489"/>
      <c r="AJW49" s="489"/>
      <c r="AJX49" s="489"/>
      <c r="AJY49" s="489"/>
      <c r="AJZ49" s="489"/>
      <c r="AKA49" s="489"/>
      <c r="AKB49" s="489"/>
      <c r="AKC49" s="489"/>
      <c r="AKD49" s="489"/>
      <c r="AKE49" s="489"/>
      <c r="AKF49" s="489"/>
      <c r="AKG49" s="489"/>
      <c r="AKH49" s="489"/>
      <c r="AKI49" s="489"/>
      <c r="AKJ49" s="489"/>
      <c r="AKK49" s="489"/>
      <c r="AKL49" s="489"/>
      <c r="AKM49" s="489"/>
      <c r="AKN49" s="489"/>
      <c r="AKO49" s="489"/>
      <c r="AKP49" s="489"/>
      <c r="AKQ49" s="489"/>
      <c r="AKR49" s="489"/>
      <c r="AKS49" s="489"/>
      <c r="AKT49" s="489"/>
      <c r="AKU49" s="489"/>
      <c r="AKV49" s="489"/>
      <c r="AKW49" s="489"/>
      <c r="AKX49" s="489"/>
      <c r="AKY49" s="489"/>
      <c r="AKZ49" s="489"/>
      <c r="ALA49" s="489"/>
      <c r="ALB49" s="489"/>
      <c r="ALC49" s="489"/>
      <c r="ALD49" s="489"/>
      <c r="ALE49" s="489"/>
      <c r="ALF49" s="489"/>
      <c r="ALG49" s="489"/>
      <c r="ALH49" s="489"/>
      <c r="ALI49" s="489"/>
      <c r="ALJ49" s="489"/>
      <c r="ALK49" s="489"/>
      <c r="ALL49" s="489"/>
      <c r="ALM49" s="489"/>
      <c r="ALN49" s="489"/>
      <c r="ALO49" s="489"/>
      <c r="ALP49" s="489"/>
      <c r="ALQ49" s="489"/>
      <c r="ALR49" s="489"/>
      <c r="ALS49" s="489"/>
      <c r="ALT49" s="489"/>
      <c r="ALU49" s="489"/>
      <c r="ALV49" s="489"/>
      <c r="ALW49" s="489"/>
      <c r="ALX49" s="489"/>
      <c r="ALY49" s="489"/>
      <c r="ALZ49" s="489"/>
      <c r="AMA49" s="489"/>
      <c r="AMB49" s="489"/>
      <c r="AMC49" s="489"/>
      <c r="AMD49" s="489"/>
      <c r="AME49" s="489"/>
      <c r="AMF49" s="489"/>
      <c r="AMG49" s="489"/>
      <c r="AMH49" s="489"/>
      <c r="AMI49" s="489"/>
      <c r="AMJ49" s="489"/>
      <c r="AMK49" s="489"/>
      <c r="AML49" s="489"/>
      <c r="AMM49" s="489"/>
      <c r="AMN49" s="489"/>
      <c r="AMO49" s="489"/>
      <c r="AMP49" s="489"/>
      <c r="AMQ49" s="489"/>
      <c r="AMR49" s="489"/>
      <c r="AMS49" s="489"/>
      <c r="AMT49" s="489"/>
      <c r="AMU49" s="489"/>
      <c r="AMV49" s="489"/>
      <c r="AMW49" s="489"/>
      <c r="AMX49" s="489"/>
      <c r="AMY49" s="489"/>
      <c r="AMZ49" s="489"/>
      <c r="ANA49" s="489"/>
      <c r="ANB49" s="489"/>
      <c r="ANC49" s="489"/>
      <c r="AND49" s="489"/>
      <c r="ANE49" s="489"/>
      <c r="ANF49" s="489"/>
      <c r="ANG49" s="489"/>
      <c r="ANH49" s="489"/>
      <c r="ANI49" s="489"/>
      <c r="ANJ49" s="489"/>
      <c r="ANK49" s="489"/>
      <c r="ANL49" s="489"/>
      <c r="ANM49" s="489"/>
      <c r="ANN49" s="489"/>
      <c r="ANO49" s="489"/>
      <c r="ANP49" s="489"/>
      <c r="ANQ49" s="489"/>
      <c r="ANR49" s="489"/>
      <c r="ANS49" s="489"/>
      <c r="ANT49" s="489"/>
      <c r="ANU49" s="489"/>
      <c r="ANV49" s="489"/>
      <c r="ANW49" s="489"/>
      <c r="ANX49" s="489"/>
      <c r="ANY49" s="489"/>
      <c r="ANZ49" s="489"/>
      <c r="AOA49" s="489"/>
      <c r="AOB49" s="489"/>
      <c r="AOC49" s="489"/>
      <c r="AOD49" s="489"/>
      <c r="AOE49" s="489"/>
      <c r="AOF49" s="489"/>
      <c r="AOG49" s="489"/>
      <c r="AOH49" s="489"/>
      <c r="AOI49" s="489"/>
      <c r="AOJ49" s="489"/>
      <c r="AOK49" s="489"/>
      <c r="AOL49" s="489"/>
      <c r="AOM49" s="489"/>
      <c r="AON49" s="489"/>
      <c r="AOO49" s="489"/>
      <c r="AOP49" s="489"/>
      <c r="AOQ49" s="489"/>
      <c r="AOR49" s="489"/>
      <c r="AOS49" s="489"/>
      <c r="AOT49" s="489"/>
      <c r="AOU49" s="489"/>
      <c r="AOV49" s="489"/>
      <c r="AOW49" s="489"/>
      <c r="AOX49" s="489"/>
      <c r="AOY49" s="489"/>
      <c r="AOZ49" s="489"/>
      <c r="APA49" s="489"/>
      <c r="APB49" s="489"/>
      <c r="APC49" s="489"/>
      <c r="APD49" s="489"/>
      <c r="APE49" s="489"/>
      <c r="APF49" s="489"/>
      <c r="APG49" s="489"/>
      <c r="APH49" s="489"/>
      <c r="API49" s="489"/>
      <c r="APJ49" s="489"/>
      <c r="APK49" s="489"/>
      <c r="APL49" s="489"/>
      <c r="APM49" s="489"/>
      <c r="APN49" s="489"/>
      <c r="APO49" s="489"/>
      <c r="APP49" s="489"/>
      <c r="APQ49" s="489"/>
      <c r="APR49" s="489"/>
      <c r="APS49" s="489"/>
      <c r="APT49" s="489"/>
      <c r="APU49" s="489"/>
      <c r="APV49" s="489"/>
      <c r="APW49" s="489"/>
      <c r="APX49" s="489"/>
      <c r="APY49" s="489"/>
      <c r="APZ49" s="489"/>
      <c r="AQA49" s="489"/>
      <c r="AQB49" s="489"/>
      <c r="AQC49" s="489"/>
      <c r="AQD49" s="489"/>
      <c r="AQE49" s="489"/>
      <c r="AQF49" s="489"/>
      <c r="AQG49" s="489"/>
      <c r="AQH49" s="489"/>
      <c r="AQI49" s="489"/>
      <c r="AQJ49" s="489"/>
      <c r="AQK49" s="489"/>
      <c r="AQL49" s="489"/>
      <c r="AQM49" s="489"/>
      <c r="AQN49" s="489"/>
      <c r="AQO49" s="489"/>
      <c r="AQP49" s="489"/>
      <c r="AQQ49" s="489"/>
      <c r="AQR49" s="489"/>
      <c r="AQS49" s="489"/>
      <c r="AQT49" s="489"/>
      <c r="AQU49" s="489"/>
      <c r="AQV49" s="489"/>
      <c r="AQW49" s="489"/>
      <c r="AQX49" s="489"/>
      <c r="AQY49" s="489"/>
      <c r="AQZ49" s="489"/>
      <c r="ARA49" s="489"/>
      <c r="ARB49" s="489"/>
      <c r="ARC49" s="489"/>
      <c r="ARD49" s="489"/>
      <c r="ARE49" s="489"/>
      <c r="ARF49" s="489"/>
      <c r="ARG49" s="489"/>
      <c r="ARH49" s="489"/>
      <c r="ARI49" s="489"/>
      <c r="ARJ49" s="489"/>
      <c r="ARK49" s="489"/>
      <c r="ARL49" s="489"/>
      <c r="ARM49" s="489"/>
      <c r="ARN49" s="489"/>
      <c r="ARO49" s="489"/>
      <c r="ARP49" s="489"/>
      <c r="ARQ49" s="489"/>
      <c r="ARR49" s="489"/>
      <c r="ARS49" s="489"/>
      <c r="ART49" s="489"/>
      <c r="ARU49" s="489"/>
      <c r="ARV49" s="489"/>
      <c r="ARW49" s="489"/>
      <c r="ARX49" s="489"/>
      <c r="ARY49" s="489"/>
      <c r="ARZ49" s="489"/>
      <c r="ASA49" s="489"/>
      <c r="ASB49" s="489"/>
      <c r="ASC49" s="489"/>
      <c r="ASD49" s="489"/>
      <c r="ASE49" s="489"/>
      <c r="ASF49" s="489"/>
      <c r="ASG49" s="489"/>
      <c r="ASH49" s="489"/>
      <c r="ASI49" s="489"/>
      <c r="ASJ49" s="489"/>
      <c r="ASK49" s="489"/>
      <c r="ASL49" s="489"/>
      <c r="ASM49" s="489"/>
      <c r="ASN49" s="489"/>
      <c r="ASO49" s="489"/>
      <c r="ASP49" s="489"/>
      <c r="ASQ49" s="489"/>
      <c r="ASR49" s="489"/>
      <c r="ASS49" s="489"/>
      <c r="AST49" s="489"/>
      <c r="ASU49" s="489"/>
      <c r="ASV49" s="489"/>
      <c r="ASW49" s="489"/>
      <c r="ASX49" s="489"/>
      <c r="ASY49" s="489"/>
      <c r="ASZ49" s="489"/>
      <c r="ATA49" s="489"/>
      <c r="ATB49" s="489"/>
      <c r="ATC49" s="489"/>
      <c r="ATD49" s="489"/>
      <c r="ATE49" s="489"/>
      <c r="ATF49" s="489"/>
      <c r="ATG49" s="489"/>
      <c r="ATH49" s="489"/>
      <c r="ATI49" s="489"/>
      <c r="ATJ49" s="489"/>
      <c r="ATK49" s="489"/>
      <c r="ATL49" s="489"/>
      <c r="ATM49" s="489"/>
      <c r="ATN49" s="489"/>
      <c r="ATO49" s="489"/>
      <c r="ATP49" s="489"/>
      <c r="ATQ49" s="489"/>
      <c r="ATR49" s="489"/>
      <c r="ATS49" s="489"/>
      <c r="ATT49" s="489"/>
      <c r="ATU49" s="489"/>
      <c r="ATV49" s="489"/>
      <c r="ATW49" s="489"/>
      <c r="ATX49" s="489"/>
      <c r="ATY49" s="489"/>
      <c r="ATZ49" s="489"/>
      <c r="AUA49" s="489"/>
      <c r="AUB49" s="489"/>
      <c r="AUC49" s="489"/>
      <c r="AUD49" s="489"/>
      <c r="AUE49" s="489"/>
      <c r="AUF49" s="489"/>
      <c r="AUG49" s="489"/>
      <c r="AUH49" s="489"/>
      <c r="AUI49" s="489"/>
      <c r="AUJ49" s="489"/>
      <c r="AUK49" s="489"/>
      <c r="AUL49" s="489"/>
      <c r="AUM49" s="489"/>
      <c r="AUN49" s="489"/>
      <c r="AUO49" s="489"/>
      <c r="AUP49" s="489"/>
      <c r="AUQ49" s="489"/>
      <c r="AUR49" s="489"/>
      <c r="AUS49" s="489"/>
      <c r="AUT49" s="489"/>
      <c r="AUU49" s="489"/>
      <c r="AUV49" s="489"/>
      <c r="AUW49" s="489"/>
      <c r="AUX49" s="489"/>
      <c r="AUY49" s="489"/>
      <c r="AUZ49" s="489"/>
      <c r="AVA49" s="489"/>
      <c r="AVB49" s="489"/>
      <c r="AVC49" s="489"/>
      <c r="AVD49" s="489"/>
      <c r="AVE49" s="489"/>
      <c r="AVF49" s="489"/>
      <c r="AVG49" s="489"/>
      <c r="AVH49" s="489"/>
      <c r="AVI49" s="489"/>
      <c r="AVJ49" s="489"/>
      <c r="AVK49" s="489"/>
      <c r="AVL49" s="489"/>
      <c r="AVM49" s="489"/>
      <c r="AVN49" s="489"/>
      <c r="AVO49" s="489"/>
      <c r="AVP49" s="489"/>
      <c r="AVQ49" s="489"/>
      <c r="AVR49" s="489"/>
      <c r="AVS49" s="489"/>
      <c r="AVT49" s="489"/>
      <c r="AVU49" s="489"/>
      <c r="AVV49" s="489"/>
      <c r="AVW49" s="489"/>
      <c r="AVX49" s="489"/>
      <c r="AVY49" s="489"/>
      <c r="AVZ49" s="489"/>
      <c r="AWA49" s="489"/>
      <c r="AWB49" s="489"/>
      <c r="AWC49" s="489"/>
      <c r="AWD49" s="489"/>
      <c r="AWE49" s="489"/>
      <c r="AWF49" s="489"/>
      <c r="AWG49" s="489"/>
      <c r="AWH49" s="489"/>
      <c r="AWI49" s="489"/>
      <c r="AWJ49" s="489"/>
      <c r="AWK49" s="489"/>
      <c r="AWL49" s="489"/>
      <c r="AWM49" s="489"/>
      <c r="AWN49" s="489"/>
      <c r="AWO49" s="489"/>
      <c r="AWP49" s="489"/>
      <c r="AWQ49" s="489"/>
      <c r="AWR49" s="489"/>
      <c r="AWS49" s="489"/>
      <c r="AWT49" s="489"/>
      <c r="AWU49" s="489"/>
      <c r="AWV49" s="489"/>
      <c r="AWW49" s="489"/>
      <c r="AWX49" s="489"/>
      <c r="AWY49" s="489"/>
      <c r="AWZ49" s="489"/>
      <c r="AXA49" s="489"/>
      <c r="AXB49" s="489"/>
      <c r="AXC49" s="489"/>
      <c r="AXD49" s="489"/>
      <c r="AXE49" s="489"/>
      <c r="AXF49" s="489"/>
      <c r="AXG49" s="489"/>
      <c r="AXH49" s="489"/>
      <c r="AXI49" s="489"/>
      <c r="AXJ49" s="489"/>
      <c r="AXK49" s="489"/>
      <c r="AXL49" s="489"/>
      <c r="AXM49" s="489"/>
      <c r="AXN49" s="489"/>
      <c r="AXO49" s="489"/>
      <c r="AXP49" s="489"/>
      <c r="AXQ49" s="489"/>
      <c r="AXR49" s="489"/>
      <c r="AXS49" s="489"/>
      <c r="AXT49" s="489"/>
      <c r="AXU49" s="489"/>
      <c r="AXV49" s="489"/>
      <c r="AXW49" s="489"/>
      <c r="AXX49" s="489"/>
      <c r="AXY49" s="489"/>
      <c r="AXZ49" s="489"/>
      <c r="AYA49" s="489"/>
      <c r="AYB49" s="489"/>
      <c r="AYC49" s="489"/>
      <c r="AYD49" s="489"/>
      <c r="AYE49" s="489"/>
      <c r="AYF49" s="489"/>
      <c r="AYG49" s="489"/>
      <c r="AYH49" s="489"/>
      <c r="AYI49" s="489"/>
      <c r="AYJ49" s="489"/>
      <c r="AYK49" s="489"/>
      <c r="AYL49" s="489"/>
      <c r="AYM49" s="489"/>
      <c r="AYN49" s="489"/>
      <c r="AYO49" s="489"/>
      <c r="AYP49" s="489"/>
      <c r="AYQ49" s="489"/>
      <c r="AYR49" s="489"/>
      <c r="AYS49" s="489"/>
      <c r="AYT49" s="489"/>
      <c r="AYU49" s="489"/>
      <c r="AYV49" s="489"/>
      <c r="AYW49" s="489"/>
      <c r="AYX49" s="489"/>
      <c r="AYY49" s="489"/>
      <c r="AYZ49" s="489"/>
      <c r="AZA49" s="489"/>
      <c r="AZB49" s="489"/>
      <c r="AZC49" s="489"/>
      <c r="AZD49" s="489"/>
      <c r="AZE49" s="489"/>
      <c r="AZF49" s="489"/>
      <c r="AZG49" s="489"/>
      <c r="AZH49" s="489"/>
      <c r="AZI49" s="489"/>
      <c r="AZJ49" s="489"/>
      <c r="AZK49" s="489"/>
      <c r="AZL49" s="489"/>
      <c r="AZM49" s="489"/>
      <c r="AZN49" s="489"/>
      <c r="AZO49" s="489"/>
      <c r="AZP49" s="489"/>
      <c r="AZQ49" s="489"/>
      <c r="AZR49" s="489"/>
      <c r="AZS49" s="489"/>
      <c r="AZT49" s="489"/>
      <c r="AZU49" s="489"/>
      <c r="AZV49" s="489"/>
      <c r="AZW49" s="489"/>
      <c r="AZX49" s="489"/>
      <c r="AZY49" s="489"/>
      <c r="AZZ49" s="489"/>
      <c r="BAA49" s="489"/>
      <c r="BAB49" s="489"/>
      <c r="BAC49" s="489"/>
      <c r="BAD49" s="489"/>
      <c r="BAE49" s="489"/>
      <c r="BAF49" s="489"/>
      <c r="BAG49" s="489"/>
      <c r="BAH49" s="489"/>
      <c r="BAI49" s="489"/>
      <c r="BAJ49" s="489"/>
      <c r="BAK49" s="489"/>
      <c r="BAL49" s="489"/>
      <c r="BAM49" s="489"/>
      <c r="BAN49" s="489"/>
      <c r="BAO49" s="489"/>
      <c r="BAP49" s="489"/>
      <c r="BAQ49" s="489"/>
      <c r="BAR49" s="489"/>
      <c r="BAS49" s="489"/>
      <c r="BAT49" s="489"/>
      <c r="BAU49" s="489"/>
      <c r="BAV49" s="489"/>
      <c r="BAW49" s="489"/>
      <c r="BAX49" s="489"/>
      <c r="BAY49" s="489"/>
      <c r="BAZ49" s="489"/>
      <c r="BBA49" s="489"/>
      <c r="BBB49" s="489"/>
      <c r="BBC49" s="489"/>
      <c r="BBD49" s="489"/>
      <c r="BBE49" s="489"/>
      <c r="BBF49" s="489"/>
      <c r="BBG49" s="489"/>
      <c r="BBH49" s="489"/>
      <c r="BBI49" s="489"/>
      <c r="BBJ49" s="489"/>
      <c r="BBK49" s="489"/>
      <c r="BBL49" s="489"/>
      <c r="BBM49" s="489"/>
      <c r="BBN49" s="489"/>
      <c r="BBO49" s="489"/>
      <c r="BBP49" s="489"/>
      <c r="BBQ49" s="489"/>
      <c r="BBR49" s="489"/>
      <c r="BBS49" s="489"/>
      <c r="BBT49" s="489"/>
      <c r="BBU49" s="489"/>
      <c r="BBV49" s="489"/>
      <c r="BBW49" s="489"/>
      <c r="BBX49" s="489"/>
      <c r="BBY49" s="489"/>
      <c r="BBZ49" s="489"/>
      <c r="BCA49" s="489"/>
      <c r="BCB49" s="489"/>
      <c r="BCC49" s="489"/>
      <c r="BCD49" s="489"/>
      <c r="BCE49" s="489"/>
      <c r="BCF49" s="489"/>
      <c r="BCG49" s="489"/>
      <c r="BCH49" s="489"/>
      <c r="BCI49" s="489"/>
      <c r="BCJ49" s="489"/>
      <c r="BCK49" s="489"/>
      <c r="BCL49" s="489"/>
      <c r="BCM49" s="489"/>
      <c r="BCN49" s="489"/>
      <c r="BCO49" s="489"/>
      <c r="BCP49" s="489"/>
      <c r="BCQ49" s="489"/>
      <c r="BCR49" s="489"/>
      <c r="BCS49" s="489"/>
      <c r="BCT49" s="489"/>
      <c r="BCU49" s="489"/>
      <c r="BCV49" s="489"/>
      <c r="BCW49" s="489"/>
      <c r="BCX49" s="489"/>
      <c r="BCY49" s="489"/>
      <c r="BCZ49" s="489"/>
      <c r="BDA49" s="489"/>
      <c r="BDB49" s="489"/>
      <c r="BDC49" s="489"/>
      <c r="BDD49" s="489"/>
      <c r="BDE49" s="489"/>
      <c r="BDF49" s="489"/>
      <c r="BDG49" s="489"/>
      <c r="BDH49" s="489"/>
      <c r="BDI49" s="489"/>
      <c r="BDJ49" s="489"/>
      <c r="BDK49" s="489"/>
      <c r="BDL49" s="489"/>
      <c r="BDM49" s="489"/>
      <c r="BDN49" s="489"/>
      <c r="BDO49" s="489"/>
      <c r="BDP49" s="489"/>
      <c r="BDQ49" s="489"/>
      <c r="BDR49" s="489"/>
      <c r="BDS49" s="489"/>
      <c r="BDT49" s="489"/>
      <c r="BDU49" s="489"/>
      <c r="BDV49" s="489"/>
      <c r="BDW49" s="489"/>
      <c r="BDX49" s="489"/>
      <c r="BDY49" s="489"/>
      <c r="BDZ49" s="489"/>
      <c r="BEA49" s="489"/>
      <c r="BEB49" s="489"/>
      <c r="BEC49" s="489"/>
      <c r="BED49" s="489"/>
      <c r="BEE49" s="489"/>
      <c r="BEF49" s="489"/>
      <c r="BEG49" s="489"/>
      <c r="BEH49" s="489"/>
      <c r="BEI49" s="489"/>
      <c r="BEJ49" s="489"/>
      <c r="BEK49" s="489"/>
      <c r="BEL49" s="489"/>
      <c r="BEM49" s="489"/>
      <c r="BEN49" s="489"/>
      <c r="BEO49" s="489"/>
      <c r="BEP49" s="489"/>
      <c r="BEQ49" s="489"/>
      <c r="BER49" s="489"/>
      <c r="BES49" s="489"/>
      <c r="BET49" s="489"/>
      <c r="BEU49" s="489"/>
      <c r="BEV49" s="489"/>
      <c r="BEW49" s="489"/>
      <c r="BEX49" s="489"/>
      <c r="BEY49" s="489"/>
      <c r="BEZ49" s="489"/>
      <c r="BFA49" s="489"/>
      <c r="BFB49" s="489"/>
      <c r="BFC49" s="489"/>
      <c r="BFD49" s="489"/>
      <c r="BFE49" s="489"/>
      <c r="BFF49" s="489"/>
      <c r="BFG49" s="489"/>
      <c r="BFH49" s="489"/>
      <c r="BFI49" s="489"/>
      <c r="BFJ49" s="489"/>
      <c r="BFK49" s="489"/>
      <c r="BFL49" s="489"/>
      <c r="BFM49" s="489"/>
      <c r="BFN49" s="489"/>
      <c r="BFO49" s="489"/>
      <c r="BFP49" s="489"/>
      <c r="BFQ49" s="489"/>
      <c r="BFR49" s="489"/>
      <c r="BFS49" s="489"/>
      <c r="BFT49" s="489"/>
      <c r="BFU49" s="489"/>
      <c r="BFV49" s="489"/>
      <c r="BFW49" s="489"/>
      <c r="BFX49" s="489"/>
      <c r="BFY49" s="489"/>
      <c r="BFZ49" s="489"/>
      <c r="BGA49" s="489"/>
      <c r="BGB49" s="489"/>
      <c r="BGC49" s="489"/>
      <c r="BGD49" s="489"/>
      <c r="BGE49" s="489"/>
      <c r="BGF49" s="489"/>
      <c r="BGG49" s="489"/>
      <c r="BGH49" s="489"/>
      <c r="BGI49" s="489"/>
      <c r="BGJ49" s="489"/>
      <c r="BGK49" s="489"/>
      <c r="BGL49" s="489"/>
      <c r="BGM49" s="489"/>
      <c r="BGN49" s="489"/>
      <c r="BGO49" s="489"/>
      <c r="BGP49" s="489"/>
      <c r="BGQ49" s="489"/>
      <c r="BGR49" s="489"/>
      <c r="BGS49" s="489"/>
      <c r="BGT49" s="489"/>
      <c r="BGU49" s="489"/>
      <c r="BGV49" s="489"/>
      <c r="BGW49" s="489"/>
      <c r="BGX49" s="489"/>
      <c r="BGY49" s="489"/>
      <c r="BGZ49" s="489"/>
      <c r="BHA49" s="489"/>
      <c r="BHB49" s="489"/>
      <c r="BHC49" s="489"/>
      <c r="BHD49" s="489"/>
      <c r="BHE49" s="489"/>
      <c r="BHF49" s="489"/>
      <c r="BHG49" s="489"/>
      <c r="BHH49" s="489"/>
      <c r="BHI49" s="489"/>
      <c r="BHJ49" s="489"/>
      <c r="BHK49" s="489"/>
      <c r="BHL49" s="489"/>
      <c r="BHM49" s="489"/>
      <c r="BHN49" s="489"/>
      <c r="BHO49" s="489"/>
      <c r="BHP49" s="489"/>
      <c r="BHQ49" s="489"/>
      <c r="BHR49" s="489"/>
      <c r="BHS49" s="489"/>
      <c r="BHT49" s="489"/>
      <c r="BHU49" s="489"/>
      <c r="BHV49" s="489"/>
      <c r="BHW49" s="489"/>
      <c r="BHX49" s="489"/>
      <c r="BHY49" s="489"/>
      <c r="BHZ49" s="489"/>
      <c r="BIA49" s="489"/>
      <c r="BIB49" s="489"/>
      <c r="BIC49" s="489"/>
      <c r="BID49" s="489"/>
      <c r="BIE49" s="489"/>
      <c r="BIF49" s="489"/>
      <c r="BIG49" s="489"/>
      <c r="BIH49" s="489"/>
      <c r="BII49" s="489"/>
      <c r="BIJ49" s="489"/>
      <c r="BIK49" s="489"/>
      <c r="BIL49" s="489"/>
      <c r="BIM49" s="489"/>
      <c r="BIN49" s="489"/>
      <c r="BIO49" s="489"/>
      <c r="BIP49" s="489"/>
      <c r="BIQ49" s="489"/>
      <c r="BIR49" s="489"/>
      <c r="BIS49" s="489"/>
      <c r="BIT49" s="489"/>
      <c r="BIU49" s="489"/>
      <c r="BIV49" s="489"/>
      <c r="BIW49" s="489"/>
      <c r="BIX49" s="489"/>
      <c r="BIY49" s="489"/>
      <c r="BIZ49" s="489"/>
      <c r="BJA49" s="489"/>
      <c r="BJB49" s="489"/>
      <c r="BJC49" s="489"/>
      <c r="BJD49" s="489"/>
      <c r="BJE49" s="489"/>
      <c r="BJF49" s="489"/>
      <c r="BJG49" s="489"/>
      <c r="BJH49" s="489"/>
      <c r="BJI49" s="489"/>
      <c r="BJJ49" s="489"/>
      <c r="BJK49" s="489"/>
      <c r="BJL49" s="489"/>
      <c r="BJM49" s="489"/>
      <c r="BJN49" s="489"/>
      <c r="BJO49" s="489"/>
      <c r="BJP49" s="489"/>
      <c r="BJQ49" s="489"/>
      <c r="BJR49" s="489"/>
      <c r="BJS49" s="489"/>
      <c r="BJT49" s="489"/>
      <c r="BJU49" s="489"/>
      <c r="BJV49" s="489"/>
      <c r="BJW49" s="489"/>
      <c r="BJX49" s="489"/>
      <c r="BJY49" s="489"/>
      <c r="BJZ49" s="489"/>
      <c r="BKA49" s="489"/>
      <c r="BKB49" s="489"/>
      <c r="BKC49" s="489"/>
      <c r="BKD49" s="489"/>
      <c r="BKE49" s="489"/>
      <c r="BKF49" s="489"/>
      <c r="BKG49" s="489"/>
      <c r="BKH49" s="489"/>
      <c r="BKI49" s="489"/>
      <c r="BKJ49" s="489"/>
      <c r="BKK49" s="489"/>
      <c r="BKL49" s="489"/>
      <c r="BKM49" s="489"/>
      <c r="BKN49" s="489"/>
      <c r="BKO49" s="489"/>
      <c r="BKP49" s="489"/>
      <c r="BKQ49" s="489"/>
      <c r="BKR49" s="489"/>
      <c r="BKS49" s="489"/>
      <c r="BKT49" s="489"/>
      <c r="BKU49" s="489"/>
      <c r="BKV49" s="489"/>
      <c r="BKW49" s="489"/>
      <c r="BKX49" s="489"/>
      <c r="BKY49" s="489"/>
      <c r="BKZ49" s="489"/>
      <c r="BLA49" s="489"/>
      <c r="BLB49" s="489"/>
      <c r="BLC49" s="489"/>
      <c r="BLD49" s="489"/>
      <c r="BLE49" s="489"/>
      <c r="BLF49" s="489"/>
      <c r="BLG49" s="489"/>
      <c r="BLH49" s="489"/>
      <c r="BLI49" s="489"/>
      <c r="BLJ49" s="489"/>
      <c r="BLK49" s="489"/>
      <c r="BLL49" s="489"/>
      <c r="BLM49" s="489"/>
      <c r="BLN49" s="489"/>
      <c r="BLO49" s="489"/>
      <c r="BLP49" s="489"/>
      <c r="BLQ49" s="489"/>
      <c r="BLR49" s="489"/>
      <c r="BLS49" s="489"/>
      <c r="BLT49" s="489"/>
      <c r="BLU49" s="489"/>
      <c r="BLV49" s="489"/>
      <c r="BLW49" s="489"/>
      <c r="BLX49" s="489"/>
      <c r="BLY49" s="489"/>
      <c r="BLZ49" s="489"/>
      <c r="BMA49" s="489"/>
      <c r="BMB49" s="489"/>
      <c r="BMC49" s="489"/>
      <c r="BMD49" s="489"/>
      <c r="BME49" s="489"/>
      <c r="BMF49" s="489"/>
      <c r="BMG49" s="489"/>
      <c r="BMH49" s="489"/>
      <c r="BMI49" s="489"/>
      <c r="BMJ49" s="489"/>
      <c r="BMK49" s="489"/>
      <c r="BML49" s="489"/>
      <c r="BMM49" s="489"/>
      <c r="BMN49" s="489"/>
      <c r="BMO49" s="489"/>
      <c r="BMP49" s="489"/>
      <c r="BMQ49" s="489"/>
      <c r="BMR49" s="489"/>
      <c r="BMS49" s="489"/>
      <c r="BMT49" s="489"/>
      <c r="BMU49" s="489"/>
      <c r="BMV49" s="489"/>
      <c r="BMW49" s="489"/>
      <c r="BMX49" s="489"/>
      <c r="BMY49" s="489"/>
      <c r="BMZ49" s="489"/>
      <c r="BNA49" s="489"/>
      <c r="BNB49" s="489"/>
      <c r="BNC49" s="489"/>
      <c r="BND49" s="489"/>
      <c r="BNE49" s="489"/>
      <c r="BNF49" s="489"/>
      <c r="BNG49" s="489"/>
      <c r="BNH49" s="489"/>
      <c r="BNI49" s="489"/>
      <c r="BNJ49" s="489"/>
      <c r="BNK49" s="489"/>
      <c r="BNL49" s="489"/>
      <c r="BNM49" s="489"/>
      <c r="BNN49" s="489"/>
      <c r="BNO49" s="489"/>
      <c r="BNP49" s="489"/>
      <c r="BNQ49" s="489"/>
      <c r="BNR49" s="489"/>
      <c r="BNS49" s="489"/>
      <c r="BNT49" s="489"/>
      <c r="BNU49" s="489"/>
      <c r="BNV49" s="489"/>
      <c r="BNW49" s="489"/>
      <c r="BNX49" s="489"/>
      <c r="BNY49" s="489"/>
      <c r="BNZ49" s="489"/>
      <c r="BOA49" s="489"/>
      <c r="BOB49" s="489"/>
      <c r="BOC49" s="489"/>
      <c r="BOD49" s="489"/>
      <c r="BOE49" s="489"/>
      <c r="BOF49" s="489"/>
      <c r="BOG49" s="489"/>
      <c r="BOH49" s="489"/>
      <c r="BOI49" s="489"/>
      <c r="BOJ49" s="489"/>
      <c r="BOK49" s="489"/>
      <c r="BOL49" s="489"/>
      <c r="BOM49" s="489"/>
      <c r="BON49" s="489"/>
      <c r="BOO49" s="489"/>
      <c r="BOP49" s="489"/>
      <c r="BOQ49" s="489"/>
      <c r="BOR49" s="489"/>
      <c r="BOS49" s="489"/>
      <c r="BOT49" s="489"/>
      <c r="BOU49" s="489"/>
      <c r="BOV49" s="489"/>
      <c r="BOW49" s="489"/>
      <c r="BOX49" s="489"/>
      <c r="BOY49" s="489"/>
      <c r="BOZ49" s="489"/>
      <c r="BPA49" s="489"/>
      <c r="BPB49" s="489"/>
      <c r="BPC49" s="489"/>
      <c r="BPD49" s="489"/>
      <c r="BPE49" s="489"/>
      <c r="BPF49" s="489"/>
      <c r="BPG49" s="489"/>
      <c r="BPH49" s="489"/>
      <c r="BPI49" s="489"/>
      <c r="BPJ49" s="489"/>
      <c r="BPK49" s="489"/>
      <c r="BPL49" s="489"/>
      <c r="BPM49" s="489"/>
      <c r="BPN49" s="489"/>
      <c r="BPO49" s="489"/>
      <c r="BPP49" s="489"/>
      <c r="BPQ49" s="489"/>
      <c r="BPR49" s="489"/>
      <c r="BPS49" s="489"/>
      <c r="BPT49" s="489"/>
      <c r="BPU49" s="489"/>
      <c r="BPV49" s="489"/>
      <c r="BPW49" s="489"/>
      <c r="BPX49" s="489"/>
      <c r="BPY49" s="489"/>
      <c r="BPZ49" s="489"/>
      <c r="BQA49" s="489"/>
      <c r="BQB49" s="489"/>
      <c r="BQC49" s="489"/>
      <c r="BQD49" s="489"/>
      <c r="BQE49" s="489"/>
      <c r="BQF49" s="489"/>
      <c r="BQG49" s="489"/>
      <c r="BQH49" s="489"/>
      <c r="BQI49" s="489"/>
      <c r="BQJ49" s="489"/>
      <c r="BQK49" s="489"/>
      <c r="BQL49" s="489"/>
      <c r="BQM49" s="489"/>
      <c r="BQN49" s="489"/>
      <c r="BQO49" s="489"/>
      <c r="BQP49" s="489"/>
      <c r="BQQ49" s="489"/>
      <c r="BQR49" s="489"/>
      <c r="BQS49" s="489"/>
      <c r="BQT49" s="489"/>
      <c r="BQU49" s="489"/>
      <c r="BQV49" s="489"/>
      <c r="BQW49" s="489"/>
      <c r="BQX49" s="489"/>
      <c r="BQY49" s="489"/>
      <c r="BQZ49" s="489"/>
      <c r="BRA49" s="489"/>
      <c r="BRB49" s="489"/>
      <c r="BRC49" s="489"/>
      <c r="BRD49" s="489"/>
      <c r="BRE49" s="489"/>
      <c r="BRF49" s="489"/>
      <c r="BRG49" s="489"/>
      <c r="BRH49" s="489"/>
      <c r="BRI49" s="489"/>
      <c r="BRJ49" s="489"/>
      <c r="BRK49" s="489"/>
      <c r="BRL49" s="489"/>
      <c r="BRM49" s="489"/>
      <c r="BRN49" s="489"/>
      <c r="BRO49" s="489"/>
      <c r="BRP49" s="489"/>
      <c r="BRQ49" s="489"/>
      <c r="BRR49" s="489"/>
      <c r="BRS49" s="489"/>
      <c r="BRT49" s="489"/>
      <c r="BRU49" s="489"/>
      <c r="BRV49" s="489"/>
      <c r="BRW49" s="489"/>
      <c r="BRX49" s="489"/>
      <c r="BRY49" s="489"/>
      <c r="BRZ49" s="489"/>
      <c r="BSA49" s="489"/>
      <c r="BSB49" s="489"/>
      <c r="BSC49" s="489"/>
      <c r="BSD49" s="489"/>
      <c r="BSE49" s="489"/>
      <c r="BSF49" s="489"/>
      <c r="BSG49" s="489"/>
      <c r="BSH49" s="489"/>
      <c r="BSI49" s="489"/>
      <c r="BSJ49" s="489"/>
      <c r="BSK49" s="489"/>
      <c r="BSL49" s="489"/>
      <c r="BSM49" s="489"/>
      <c r="BSN49" s="489"/>
      <c r="BSO49" s="489"/>
      <c r="BSP49" s="489"/>
      <c r="BSQ49" s="489"/>
      <c r="BSR49" s="489"/>
      <c r="BSS49" s="489"/>
      <c r="BST49" s="489"/>
      <c r="BSU49" s="489"/>
      <c r="BSV49" s="489"/>
      <c r="BSW49" s="489"/>
      <c r="BSX49" s="489"/>
      <c r="BSY49" s="489"/>
      <c r="BSZ49" s="489"/>
      <c r="BTA49" s="489"/>
      <c r="BTB49" s="489"/>
      <c r="BTC49" s="489"/>
      <c r="BTD49" s="489"/>
      <c r="BTE49" s="489"/>
      <c r="BTF49" s="489"/>
      <c r="BTG49" s="489"/>
      <c r="BTH49" s="489"/>
      <c r="BTI49" s="489"/>
      <c r="BTJ49" s="489"/>
      <c r="BTK49" s="489"/>
      <c r="BTL49" s="489"/>
      <c r="BTM49" s="489"/>
      <c r="BTN49" s="489"/>
      <c r="BTO49" s="489"/>
      <c r="BTP49" s="489"/>
      <c r="BTQ49" s="489"/>
      <c r="BTR49" s="489"/>
      <c r="BTS49" s="489"/>
      <c r="BTT49" s="489"/>
      <c r="BTU49" s="489"/>
      <c r="BTV49" s="489"/>
      <c r="BTW49" s="489"/>
      <c r="BTX49" s="489"/>
      <c r="BTY49" s="489"/>
      <c r="BTZ49" s="489"/>
      <c r="BUA49" s="489"/>
      <c r="BUB49" s="489"/>
      <c r="BUC49" s="489"/>
      <c r="BUD49" s="489"/>
      <c r="BUE49" s="489"/>
      <c r="BUF49" s="489"/>
      <c r="BUG49" s="489"/>
      <c r="BUH49" s="489"/>
      <c r="BUI49" s="489"/>
      <c r="BUJ49" s="489"/>
      <c r="BUK49" s="489"/>
      <c r="BUL49" s="489"/>
      <c r="BUM49" s="489"/>
      <c r="BUN49" s="489"/>
      <c r="BUO49" s="489"/>
      <c r="BUP49" s="489"/>
      <c r="BUQ49" s="489"/>
      <c r="BUR49" s="489"/>
      <c r="BUS49" s="489"/>
      <c r="BUT49" s="489"/>
      <c r="BUU49" s="489"/>
      <c r="BUV49" s="489"/>
      <c r="BUW49" s="489"/>
      <c r="BUX49" s="489"/>
      <c r="BUY49" s="489"/>
      <c r="BUZ49" s="489"/>
      <c r="BVA49" s="489"/>
      <c r="BVB49" s="489"/>
      <c r="BVC49" s="489"/>
      <c r="BVD49" s="489"/>
      <c r="BVE49" s="489"/>
      <c r="BVF49" s="489"/>
      <c r="BVG49" s="489"/>
      <c r="BVH49" s="489"/>
      <c r="BVI49" s="489"/>
      <c r="BVJ49" s="489"/>
      <c r="BVK49" s="489"/>
      <c r="BVL49" s="489"/>
      <c r="BVM49" s="489"/>
      <c r="BVN49" s="489"/>
      <c r="BVO49" s="489"/>
      <c r="BVP49" s="489"/>
      <c r="BVQ49" s="489"/>
      <c r="BVR49" s="489"/>
      <c r="BVS49" s="489"/>
      <c r="BVT49" s="489"/>
      <c r="BVU49" s="489"/>
      <c r="BVV49" s="489"/>
      <c r="BVW49" s="489"/>
      <c r="BVX49" s="489"/>
      <c r="BVY49" s="489"/>
      <c r="BVZ49" s="489"/>
      <c r="BWA49" s="489"/>
      <c r="BWB49" s="489"/>
      <c r="BWC49" s="489"/>
      <c r="BWD49" s="489"/>
      <c r="BWE49" s="489"/>
      <c r="BWF49" s="489"/>
      <c r="BWG49" s="489"/>
      <c r="BWH49" s="489"/>
      <c r="BWI49" s="489"/>
      <c r="BWJ49" s="489"/>
      <c r="BWK49" s="489"/>
      <c r="BWL49" s="489"/>
      <c r="BWM49" s="489"/>
      <c r="BWN49" s="489"/>
      <c r="BWO49" s="489"/>
      <c r="BWP49" s="489"/>
      <c r="BWQ49" s="489"/>
      <c r="BWR49" s="489"/>
      <c r="BWS49" s="489"/>
      <c r="BWT49" s="489"/>
      <c r="BWU49" s="489"/>
      <c r="BWV49" s="489"/>
      <c r="BWW49" s="489"/>
      <c r="BWX49" s="489"/>
      <c r="BWY49" s="489"/>
      <c r="BWZ49" s="489"/>
      <c r="BXA49" s="489"/>
      <c r="BXB49" s="489"/>
      <c r="BXC49" s="489"/>
      <c r="BXD49" s="489"/>
      <c r="BXE49" s="489"/>
      <c r="BXF49" s="489"/>
      <c r="BXG49" s="489"/>
      <c r="BXH49" s="489"/>
      <c r="BXI49" s="489"/>
      <c r="BXJ49" s="489"/>
      <c r="BXK49" s="489"/>
      <c r="BXL49" s="489"/>
      <c r="BXM49" s="489"/>
      <c r="BXN49" s="489"/>
      <c r="BXO49" s="489"/>
      <c r="BXP49" s="489"/>
      <c r="BXQ49" s="489"/>
      <c r="BXR49" s="489"/>
      <c r="BXS49" s="489"/>
      <c r="BXT49" s="489"/>
      <c r="BXU49" s="489"/>
      <c r="BXV49" s="489"/>
      <c r="BXW49" s="489"/>
      <c r="BXX49" s="489"/>
      <c r="BXY49" s="489"/>
      <c r="BXZ49" s="489"/>
      <c r="BYA49" s="489"/>
      <c r="BYB49" s="489"/>
      <c r="BYC49" s="489"/>
      <c r="BYD49" s="489"/>
      <c r="BYE49" s="489"/>
      <c r="BYF49" s="489"/>
      <c r="BYG49" s="489"/>
      <c r="BYH49" s="489"/>
      <c r="BYI49" s="489"/>
      <c r="BYJ49" s="489"/>
      <c r="BYK49" s="489"/>
      <c r="BYL49" s="489"/>
      <c r="BYM49" s="489"/>
      <c r="BYN49" s="489"/>
      <c r="BYO49" s="489"/>
      <c r="BYP49" s="489"/>
      <c r="BYQ49" s="489"/>
      <c r="BYR49" s="489"/>
      <c r="BYS49" s="489"/>
      <c r="BYT49" s="489"/>
      <c r="BYU49" s="489"/>
      <c r="BYV49" s="489"/>
      <c r="BYW49" s="489"/>
      <c r="BYX49" s="489"/>
      <c r="BYY49" s="489"/>
      <c r="BYZ49" s="489"/>
      <c r="BZA49" s="489"/>
      <c r="BZB49" s="489"/>
      <c r="BZC49" s="489"/>
      <c r="BZD49" s="489"/>
      <c r="BZE49" s="489"/>
      <c r="BZF49" s="489"/>
      <c r="BZG49" s="489"/>
      <c r="BZH49" s="489"/>
      <c r="BZI49" s="489"/>
      <c r="BZJ49" s="489"/>
      <c r="BZK49" s="489"/>
      <c r="BZL49" s="489"/>
      <c r="BZM49" s="489"/>
      <c r="BZN49" s="489"/>
      <c r="BZO49" s="489"/>
      <c r="BZP49" s="489"/>
      <c r="BZQ49" s="489"/>
      <c r="BZR49" s="489"/>
      <c r="BZS49" s="489"/>
      <c r="BZT49" s="489"/>
      <c r="BZU49" s="489"/>
      <c r="BZV49" s="489"/>
      <c r="BZW49" s="489"/>
      <c r="BZX49" s="489"/>
      <c r="BZY49" s="489"/>
      <c r="BZZ49" s="489"/>
      <c r="CAA49" s="489"/>
      <c r="CAB49" s="489"/>
      <c r="CAC49" s="489"/>
      <c r="CAD49" s="489"/>
      <c r="CAE49" s="489"/>
      <c r="CAF49" s="489"/>
      <c r="CAG49" s="489"/>
      <c r="CAH49" s="489"/>
      <c r="CAI49" s="489"/>
      <c r="CAJ49" s="489"/>
      <c r="CAK49" s="489"/>
      <c r="CAL49" s="489"/>
      <c r="CAM49" s="489"/>
      <c r="CAN49" s="489"/>
      <c r="CAO49" s="489"/>
      <c r="CAP49" s="489"/>
      <c r="CAQ49" s="489"/>
      <c r="CAR49" s="489"/>
      <c r="CAS49" s="489"/>
      <c r="CAT49" s="489"/>
      <c r="CAU49" s="489"/>
      <c r="CAV49" s="489"/>
      <c r="CAW49" s="489"/>
      <c r="CAX49" s="489"/>
      <c r="CAY49" s="489"/>
      <c r="CAZ49" s="489"/>
      <c r="CBA49" s="489"/>
      <c r="CBB49" s="489"/>
      <c r="CBC49" s="489"/>
      <c r="CBD49" s="489"/>
      <c r="CBE49" s="489"/>
      <c r="CBF49" s="489"/>
      <c r="CBG49" s="489"/>
      <c r="CBH49" s="489"/>
      <c r="CBI49" s="489"/>
      <c r="CBJ49" s="489"/>
      <c r="CBK49" s="489"/>
      <c r="CBL49" s="489"/>
      <c r="CBM49" s="489"/>
      <c r="CBN49" s="489"/>
      <c r="CBO49" s="489"/>
      <c r="CBP49" s="489"/>
      <c r="CBQ49" s="489"/>
      <c r="CBR49" s="489"/>
      <c r="CBS49" s="489"/>
      <c r="CBT49" s="489"/>
      <c r="CBU49" s="489"/>
      <c r="CBV49" s="489"/>
      <c r="CBW49" s="489"/>
      <c r="CBX49" s="489"/>
      <c r="CBY49" s="489"/>
      <c r="CBZ49" s="489"/>
      <c r="CCA49" s="489"/>
      <c r="CCB49" s="489"/>
      <c r="CCC49" s="489"/>
      <c r="CCD49" s="489"/>
      <c r="CCE49" s="489"/>
      <c r="CCF49" s="489"/>
      <c r="CCG49" s="489"/>
      <c r="CCH49" s="489"/>
      <c r="CCI49" s="489"/>
      <c r="CCJ49" s="489"/>
      <c r="CCK49" s="489"/>
      <c r="CCL49" s="489"/>
      <c r="CCM49" s="489"/>
      <c r="CCN49" s="489"/>
      <c r="CCO49" s="489"/>
      <c r="CCP49" s="489"/>
      <c r="CCQ49" s="489"/>
      <c r="CCR49" s="489"/>
      <c r="CCS49" s="489"/>
      <c r="CCT49" s="489"/>
      <c r="CCU49" s="489"/>
      <c r="CCV49" s="489"/>
      <c r="CCW49" s="489"/>
      <c r="CCX49" s="489"/>
      <c r="CCY49" s="489"/>
      <c r="CCZ49" s="489"/>
      <c r="CDA49" s="489"/>
      <c r="CDB49" s="489"/>
      <c r="CDC49" s="489"/>
      <c r="CDD49" s="489"/>
      <c r="CDE49" s="489"/>
      <c r="CDF49" s="489"/>
      <c r="CDG49" s="489"/>
      <c r="CDH49" s="489"/>
      <c r="CDI49" s="489"/>
      <c r="CDJ49" s="489"/>
      <c r="CDK49" s="489"/>
      <c r="CDL49" s="489"/>
      <c r="CDM49" s="489"/>
      <c r="CDN49" s="489"/>
      <c r="CDO49" s="489"/>
      <c r="CDP49" s="489"/>
      <c r="CDQ49" s="489"/>
      <c r="CDR49" s="489"/>
      <c r="CDS49" s="489"/>
      <c r="CDT49" s="489"/>
      <c r="CDU49" s="489"/>
      <c r="CDV49" s="489"/>
      <c r="CDW49" s="489"/>
      <c r="CDX49" s="489"/>
      <c r="CDY49" s="489"/>
      <c r="CDZ49" s="489"/>
      <c r="CEA49" s="489"/>
      <c r="CEB49" s="489"/>
      <c r="CEC49" s="489"/>
      <c r="CED49" s="489"/>
      <c r="CEE49" s="489"/>
      <c r="CEF49" s="489"/>
      <c r="CEG49" s="489"/>
      <c r="CEH49" s="489"/>
      <c r="CEI49" s="489"/>
      <c r="CEJ49" s="489"/>
      <c r="CEK49" s="489"/>
      <c r="CEL49" s="489"/>
      <c r="CEM49" s="489"/>
      <c r="CEN49" s="489"/>
      <c r="CEO49" s="489"/>
      <c r="CEP49" s="489"/>
      <c r="CEQ49" s="489"/>
      <c r="CER49" s="489"/>
      <c r="CES49" s="489"/>
      <c r="CET49" s="489"/>
      <c r="CEU49" s="489"/>
      <c r="CEV49" s="489"/>
      <c r="CEW49" s="489"/>
      <c r="CEX49" s="489"/>
      <c r="CEY49" s="489"/>
      <c r="CEZ49" s="489"/>
      <c r="CFA49" s="489"/>
      <c r="CFB49" s="489"/>
      <c r="CFC49" s="489"/>
      <c r="CFD49" s="489"/>
      <c r="CFE49" s="489"/>
      <c r="CFF49" s="489"/>
      <c r="CFG49" s="489"/>
      <c r="CFH49" s="489"/>
      <c r="CFI49" s="489"/>
      <c r="CFJ49" s="489"/>
      <c r="CFK49" s="489"/>
      <c r="CFL49" s="489"/>
      <c r="CFM49" s="489"/>
      <c r="CFN49" s="489"/>
      <c r="CFO49" s="489"/>
      <c r="CFP49" s="489"/>
      <c r="CFQ49" s="489"/>
      <c r="CFR49" s="489"/>
      <c r="CFS49" s="489"/>
      <c r="CFT49" s="489"/>
      <c r="CFU49" s="489"/>
      <c r="CFV49" s="489"/>
      <c r="CFW49" s="489"/>
      <c r="CFX49" s="489"/>
      <c r="CFY49" s="489"/>
      <c r="CFZ49" s="489"/>
      <c r="CGA49" s="489"/>
      <c r="CGB49" s="489"/>
      <c r="CGC49" s="489"/>
      <c r="CGD49" s="489"/>
      <c r="CGE49" s="489"/>
      <c r="CGF49" s="489"/>
      <c r="CGG49" s="489"/>
      <c r="CGH49" s="489"/>
      <c r="CGI49" s="489"/>
      <c r="CGJ49" s="489"/>
      <c r="CGK49" s="489"/>
      <c r="CGL49" s="489"/>
      <c r="CGM49" s="489"/>
      <c r="CGN49" s="489"/>
      <c r="CGO49" s="489"/>
      <c r="CGP49" s="489"/>
      <c r="CGQ49" s="489"/>
      <c r="CGR49" s="489"/>
      <c r="CGS49" s="489"/>
      <c r="CGT49" s="489"/>
      <c r="CGU49" s="489"/>
      <c r="CGV49" s="489"/>
      <c r="CGW49" s="489"/>
      <c r="CGX49" s="489"/>
      <c r="CGY49" s="489"/>
      <c r="CGZ49" s="489"/>
      <c r="CHA49" s="489"/>
      <c r="CHB49" s="489"/>
      <c r="CHC49" s="489"/>
      <c r="CHD49" s="489"/>
      <c r="CHE49" s="489"/>
      <c r="CHF49" s="489"/>
      <c r="CHG49" s="489"/>
      <c r="CHH49" s="489"/>
      <c r="CHI49" s="489"/>
      <c r="CHJ49" s="489"/>
      <c r="CHK49" s="489"/>
      <c r="CHL49" s="489"/>
      <c r="CHM49" s="489"/>
      <c r="CHN49" s="489"/>
      <c r="CHO49" s="489"/>
      <c r="CHP49" s="489"/>
      <c r="CHQ49" s="489"/>
      <c r="CHR49" s="489"/>
      <c r="CHS49" s="489"/>
      <c r="CHT49" s="489"/>
      <c r="CHU49" s="489"/>
      <c r="CHV49" s="489"/>
      <c r="CHW49" s="489"/>
      <c r="CHX49" s="489"/>
      <c r="CHY49" s="489"/>
      <c r="CHZ49" s="489"/>
      <c r="CIA49" s="489"/>
      <c r="CIB49" s="489"/>
      <c r="CIC49" s="489"/>
      <c r="CID49" s="489"/>
      <c r="CIE49" s="489"/>
      <c r="CIF49" s="489"/>
      <c r="CIG49" s="489"/>
      <c r="CIH49" s="489"/>
      <c r="CII49" s="489"/>
      <c r="CIJ49" s="489"/>
      <c r="CIK49" s="489"/>
      <c r="CIL49" s="489"/>
      <c r="CIM49" s="489"/>
      <c r="CIN49" s="489"/>
      <c r="CIO49" s="489"/>
      <c r="CIP49" s="489"/>
      <c r="CIQ49" s="489"/>
      <c r="CIR49" s="489"/>
      <c r="CIS49" s="489"/>
      <c r="CIT49" s="489"/>
      <c r="CIU49" s="489"/>
      <c r="CIV49" s="489"/>
      <c r="CIW49" s="489"/>
      <c r="CIX49" s="489"/>
      <c r="CIY49" s="489"/>
      <c r="CIZ49" s="489"/>
      <c r="CJA49" s="489"/>
      <c r="CJB49" s="489"/>
      <c r="CJC49" s="489"/>
      <c r="CJD49" s="489"/>
      <c r="CJE49" s="489"/>
      <c r="CJF49" s="489"/>
      <c r="CJG49" s="489"/>
      <c r="CJH49" s="489"/>
      <c r="CJI49" s="489"/>
      <c r="CJJ49" s="489"/>
      <c r="CJK49" s="489"/>
      <c r="CJL49" s="489"/>
      <c r="CJM49" s="489"/>
      <c r="CJN49" s="489"/>
      <c r="CJO49" s="489"/>
      <c r="CJP49" s="489"/>
      <c r="CJQ49" s="489"/>
      <c r="CJR49" s="489"/>
      <c r="CJS49" s="489"/>
      <c r="CJT49" s="489"/>
      <c r="CJU49" s="489"/>
      <c r="CJV49" s="489"/>
      <c r="CJW49" s="489"/>
      <c r="CJX49" s="489"/>
      <c r="CJY49" s="489"/>
      <c r="CJZ49" s="489"/>
      <c r="CKA49" s="489"/>
      <c r="CKB49" s="489"/>
      <c r="CKC49" s="489"/>
      <c r="CKD49" s="489"/>
      <c r="CKE49" s="489"/>
      <c r="CKF49" s="489"/>
      <c r="CKG49" s="489"/>
      <c r="CKH49" s="489"/>
      <c r="CKI49" s="489"/>
      <c r="CKJ49" s="489"/>
      <c r="CKK49" s="489"/>
      <c r="CKL49" s="489"/>
      <c r="CKM49" s="489"/>
      <c r="CKN49" s="489"/>
      <c r="CKO49" s="489"/>
      <c r="CKP49" s="489"/>
      <c r="CKQ49" s="489"/>
      <c r="CKR49" s="489"/>
      <c r="CKS49" s="489"/>
      <c r="CKT49" s="489"/>
      <c r="CKU49" s="489"/>
      <c r="CKV49" s="489"/>
      <c r="CKW49" s="489"/>
      <c r="CKX49" s="489"/>
      <c r="CKY49" s="489"/>
      <c r="CKZ49" s="489"/>
      <c r="CLA49" s="489"/>
      <c r="CLB49" s="489"/>
      <c r="CLC49" s="489"/>
      <c r="CLD49" s="489"/>
      <c r="CLE49" s="489"/>
      <c r="CLF49" s="489"/>
      <c r="CLG49" s="489"/>
      <c r="CLH49" s="489"/>
      <c r="CLI49" s="489"/>
      <c r="CLJ49" s="489"/>
      <c r="CLK49" s="489"/>
      <c r="CLL49" s="489"/>
      <c r="CLM49" s="489"/>
      <c r="CLN49" s="489"/>
      <c r="CLO49" s="489"/>
      <c r="CLP49" s="489"/>
      <c r="CLQ49" s="489"/>
      <c r="CLR49" s="489"/>
      <c r="CLS49" s="489"/>
      <c r="CLT49" s="489"/>
      <c r="CLU49" s="489"/>
      <c r="CLV49" s="489"/>
      <c r="CLW49" s="489"/>
      <c r="CLX49" s="489"/>
      <c r="CLY49" s="489"/>
      <c r="CLZ49" s="489"/>
      <c r="CMA49" s="489"/>
      <c r="CMB49" s="489"/>
      <c r="CMC49" s="489"/>
      <c r="CMD49" s="489"/>
      <c r="CME49" s="489"/>
      <c r="CMF49" s="489"/>
      <c r="CMG49" s="489"/>
      <c r="CMH49" s="489"/>
      <c r="CMI49" s="489"/>
      <c r="CMJ49" s="489"/>
      <c r="CMK49" s="489"/>
      <c r="CML49" s="489"/>
      <c r="CMM49" s="489"/>
      <c r="CMN49" s="489"/>
      <c r="CMO49" s="489"/>
      <c r="CMP49" s="489"/>
      <c r="CMQ49" s="489"/>
      <c r="CMR49" s="489"/>
      <c r="CMS49" s="489"/>
      <c r="CMT49" s="489"/>
      <c r="CMU49" s="489"/>
      <c r="CMV49" s="489"/>
      <c r="CMW49" s="489"/>
      <c r="CMX49" s="489"/>
      <c r="CMY49" s="489"/>
      <c r="CMZ49" s="489"/>
      <c r="CNA49" s="489"/>
      <c r="CNB49" s="489"/>
      <c r="CNC49" s="489"/>
      <c r="CND49" s="489"/>
      <c r="CNE49" s="489"/>
      <c r="CNF49" s="489"/>
      <c r="CNG49" s="489"/>
      <c r="CNH49" s="489"/>
      <c r="CNI49" s="489"/>
      <c r="CNJ49" s="489"/>
      <c r="CNK49" s="489"/>
      <c r="CNL49" s="489"/>
      <c r="CNM49" s="489"/>
      <c r="CNN49" s="489"/>
      <c r="CNO49" s="489"/>
      <c r="CNP49" s="489"/>
      <c r="CNQ49" s="489"/>
      <c r="CNR49" s="489"/>
      <c r="CNS49" s="489"/>
      <c r="CNT49" s="489"/>
      <c r="CNU49" s="489"/>
      <c r="CNV49" s="489"/>
      <c r="CNW49" s="489"/>
      <c r="CNX49" s="489"/>
      <c r="CNY49" s="489"/>
      <c r="CNZ49" s="489"/>
      <c r="COA49" s="489"/>
      <c r="COB49" s="489"/>
      <c r="COC49" s="489"/>
      <c r="COD49" s="489"/>
      <c r="COE49" s="489"/>
      <c r="COF49" s="489"/>
      <c r="COG49" s="489"/>
      <c r="COH49" s="489"/>
      <c r="COI49" s="489"/>
      <c r="COJ49" s="489"/>
      <c r="COK49" s="489"/>
      <c r="COL49" s="489"/>
      <c r="COM49" s="489"/>
      <c r="CON49" s="489"/>
      <c r="COO49" s="489"/>
      <c r="COP49" s="489"/>
      <c r="COQ49" s="489"/>
      <c r="COR49" s="489"/>
      <c r="COS49" s="489"/>
      <c r="COT49" s="489"/>
      <c r="COU49" s="489"/>
      <c r="COV49" s="489"/>
      <c r="COW49" s="489"/>
      <c r="COX49" s="489"/>
      <c r="COY49" s="489"/>
      <c r="COZ49" s="489"/>
      <c r="CPA49" s="489"/>
      <c r="CPB49" s="489"/>
      <c r="CPC49" s="489"/>
      <c r="CPD49" s="489"/>
      <c r="CPE49" s="489"/>
      <c r="CPF49" s="489"/>
      <c r="CPG49" s="489"/>
      <c r="CPH49" s="489"/>
      <c r="CPI49" s="489"/>
      <c r="CPJ49" s="489"/>
      <c r="CPK49" s="489"/>
      <c r="CPL49" s="489"/>
      <c r="CPM49" s="489"/>
      <c r="CPN49" s="489"/>
      <c r="CPO49" s="489"/>
      <c r="CPP49" s="489"/>
      <c r="CPQ49" s="489"/>
      <c r="CPR49" s="489"/>
      <c r="CPS49" s="489"/>
      <c r="CPT49" s="489"/>
      <c r="CPU49" s="489"/>
      <c r="CPV49" s="489"/>
      <c r="CPW49" s="489"/>
      <c r="CPX49" s="489"/>
      <c r="CPY49" s="489"/>
      <c r="CPZ49" s="489"/>
      <c r="CQA49" s="489"/>
      <c r="CQB49" s="489"/>
      <c r="CQC49" s="489"/>
      <c r="CQD49" s="489"/>
      <c r="CQE49" s="489"/>
      <c r="CQF49" s="489"/>
      <c r="CQG49" s="489"/>
      <c r="CQH49" s="489"/>
      <c r="CQI49" s="489"/>
      <c r="CQJ49" s="489"/>
      <c r="CQK49" s="489"/>
      <c r="CQL49" s="489"/>
      <c r="CQM49" s="489"/>
      <c r="CQN49" s="489"/>
      <c r="CQO49" s="489"/>
      <c r="CQP49" s="489"/>
      <c r="CQQ49" s="489"/>
      <c r="CQR49" s="489"/>
      <c r="CQS49" s="489"/>
      <c r="CQT49" s="489"/>
      <c r="CQU49" s="489"/>
      <c r="CQV49" s="489"/>
      <c r="CQW49" s="489"/>
      <c r="CQX49" s="489"/>
      <c r="CQY49" s="489"/>
      <c r="CQZ49" s="489"/>
      <c r="CRA49" s="489"/>
      <c r="CRB49" s="489"/>
      <c r="CRC49" s="489"/>
      <c r="CRD49" s="489"/>
      <c r="CRE49" s="489"/>
      <c r="CRF49" s="489"/>
      <c r="CRG49" s="489"/>
      <c r="CRH49" s="489"/>
      <c r="CRI49" s="489"/>
      <c r="CRJ49" s="489"/>
      <c r="CRK49" s="489"/>
      <c r="CRL49" s="489"/>
      <c r="CRM49" s="489"/>
      <c r="CRN49" s="489"/>
      <c r="CRO49" s="489"/>
      <c r="CRP49" s="489"/>
      <c r="CRQ49" s="489"/>
      <c r="CRR49" s="489"/>
      <c r="CRS49" s="489"/>
      <c r="CRT49" s="489"/>
      <c r="CRU49" s="489"/>
      <c r="CRV49" s="489"/>
      <c r="CRW49" s="489"/>
      <c r="CRX49" s="489"/>
      <c r="CRY49" s="489"/>
      <c r="CRZ49" s="489"/>
      <c r="CSA49" s="489"/>
      <c r="CSB49" s="489"/>
      <c r="CSC49" s="489"/>
      <c r="CSD49" s="489"/>
      <c r="CSE49" s="489"/>
      <c r="CSF49" s="489"/>
      <c r="CSG49" s="489"/>
      <c r="CSH49" s="489"/>
      <c r="CSI49" s="489"/>
      <c r="CSJ49" s="489"/>
      <c r="CSK49" s="489"/>
      <c r="CSL49" s="489"/>
      <c r="CSM49" s="489"/>
      <c r="CSN49" s="489"/>
      <c r="CSO49" s="489"/>
      <c r="CSP49" s="489"/>
      <c r="CSQ49" s="489"/>
      <c r="CSR49" s="489"/>
      <c r="CSS49" s="489"/>
      <c r="CST49" s="489"/>
      <c r="CSU49" s="489"/>
      <c r="CSV49" s="489"/>
      <c r="CSW49" s="489"/>
      <c r="CSX49" s="489"/>
      <c r="CSY49" s="489"/>
      <c r="CSZ49" s="489"/>
      <c r="CTA49" s="489"/>
      <c r="CTB49" s="489"/>
      <c r="CTC49" s="489"/>
      <c r="CTD49" s="489"/>
      <c r="CTE49" s="489"/>
      <c r="CTF49" s="489"/>
      <c r="CTG49" s="489"/>
      <c r="CTH49" s="489"/>
      <c r="CTI49" s="489"/>
      <c r="CTJ49" s="489"/>
      <c r="CTK49" s="489"/>
      <c r="CTL49" s="489"/>
      <c r="CTM49" s="489"/>
      <c r="CTN49" s="489"/>
      <c r="CTO49" s="489"/>
      <c r="CTP49" s="489"/>
      <c r="CTQ49" s="489"/>
      <c r="CTR49" s="489"/>
      <c r="CTS49" s="489"/>
      <c r="CTT49" s="489"/>
      <c r="CTU49" s="489"/>
      <c r="CTV49" s="489"/>
      <c r="CTW49" s="489"/>
      <c r="CTX49" s="489"/>
      <c r="CTY49" s="489"/>
      <c r="CTZ49" s="489"/>
      <c r="CUA49" s="489"/>
      <c r="CUB49" s="489"/>
      <c r="CUC49" s="489"/>
      <c r="CUD49" s="489"/>
      <c r="CUE49" s="489"/>
      <c r="CUF49" s="489"/>
      <c r="CUG49" s="489"/>
      <c r="CUH49" s="489"/>
      <c r="CUI49" s="489"/>
      <c r="CUJ49" s="489"/>
      <c r="CUK49" s="489"/>
      <c r="CUL49" s="489"/>
      <c r="CUM49" s="489"/>
      <c r="CUN49" s="489"/>
      <c r="CUO49" s="489"/>
      <c r="CUP49" s="489"/>
      <c r="CUQ49" s="489"/>
      <c r="CUR49" s="489"/>
      <c r="CUS49" s="489"/>
      <c r="CUT49" s="489"/>
      <c r="CUU49" s="489"/>
      <c r="CUV49" s="489"/>
      <c r="CUW49" s="489"/>
      <c r="CUX49" s="489"/>
      <c r="CUY49" s="489"/>
      <c r="CUZ49" s="489"/>
      <c r="CVA49" s="489"/>
      <c r="CVB49" s="489"/>
      <c r="CVC49" s="489"/>
      <c r="CVD49" s="489"/>
      <c r="CVE49" s="489"/>
      <c r="CVF49" s="489"/>
      <c r="CVG49" s="489"/>
      <c r="CVH49" s="489"/>
      <c r="CVI49" s="489"/>
      <c r="CVJ49" s="489"/>
      <c r="CVK49" s="489"/>
      <c r="CVL49" s="489"/>
      <c r="CVM49" s="489"/>
      <c r="CVN49" s="489"/>
      <c r="CVO49" s="489"/>
      <c r="CVP49" s="489"/>
      <c r="CVQ49" s="489"/>
      <c r="CVR49" s="489"/>
      <c r="CVS49" s="489"/>
      <c r="CVT49" s="489"/>
      <c r="CVU49" s="489"/>
      <c r="CVV49" s="489"/>
      <c r="CVW49" s="489"/>
      <c r="CVX49" s="489"/>
      <c r="CVY49" s="489"/>
      <c r="CVZ49" s="489"/>
      <c r="CWA49" s="489"/>
      <c r="CWB49" s="489"/>
      <c r="CWC49" s="489"/>
      <c r="CWD49" s="489"/>
      <c r="CWE49" s="489"/>
      <c r="CWF49" s="489"/>
      <c r="CWG49" s="489"/>
      <c r="CWH49" s="489"/>
      <c r="CWI49" s="489"/>
      <c r="CWJ49" s="489"/>
      <c r="CWK49" s="489"/>
      <c r="CWL49" s="489"/>
      <c r="CWM49" s="489"/>
      <c r="CWN49" s="489"/>
      <c r="CWO49" s="489"/>
      <c r="CWP49" s="489"/>
      <c r="CWQ49" s="489"/>
      <c r="CWR49" s="489"/>
      <c r="CWS49" s="489"/>
      <c r="CWT49" s="489"/>
      <c r="CWU49" s="489"/>
      <c r="CWV49" s="489"/>
      <c r="CWW49" s="489"/>
      <c r="CWX49" s="489"/>
      <c r="CWY49" s="489"/>
      <c r="CWZ49" s="489"/>
      <c r="CXA49" s="489"/>
      <c r="CXB49" s="489"/>
      <c r="CXC49" s="489"/>
      <c r="CXD49" s="489"/>
      <c r="CXE49" s="489"/>
      <c r="CXF49" s="489"/>
      <c r="CXG49" s="489"/>
      <c r="CXH49" s="489"/>
      <c r="CXI49" s="489"/>
      <c r="CXJ49" s="489"/>
      <c r="CXK49" s="489"/>
      <c r="CXL49" s="489"/>
      <c r="CXM49" s="489"/>
      <c r="CXN49" s="489"/>
      <c r="CXO49" s="489"/>
      <c r="CXP49" s="489"/>
      <c r="CXQ49" s="489"/>
      <c r="CXR49" s="489"/>
      <c r="CXS49" s="489"/>
      <c r="CXT49" s="489"/>
      <c r="CXU49" s="489"/>
      <c r="CXV49" s="489"/>
      <c r="CXW49" s="489"/>
      <c r="CXX49" s="489"/>
      <c r="CXY49" s="489"/>
      <c r="CXZ49" s="489"/>
      <c r="CYA49" s="489"/>
      <c r="CYB49" s="489"/>
      <c r="CYC49" s="489"/>
      <c r="CYD49" s="489"/>
      <c r="CYE49" s="489"/>
      <c r="CYF49" s="489"/>
      <c r="CYG49" s="489"/>
      <c r="CYH49" s="489"/>
      <c r="CYI49" s="489"/>
      <c r="CYJ49" s="489"/>
      <c r="CYK49" s="489"/>
      <c r="CYL49" s="489"/>
      <c r="CYM49" s="489"/>
      <c r="CYN49" s="489"/>
      <c r="CYO49" s="489"/>
      <c r="CYP49" s="489"/>
      <c r="CYQ49" s="489"/>
      <c r="CYR49" s="489"/>
      <c r="CYS49" s="489"/>
      <c r="CYT49" s="489"/>
      <c r="CYU49" s="489"/>
      <c r="CYV49" s="489"/>
      <c r="CYW49" s="489"/>
      <c r="CYX49" s="489"/>
      <c r="CYY49" s="489"/>
      <c r="CYZ49" s="489"/>
      <c r="CZA49" s="489"/>
      <c r="CZB49" s="489"/>
      <c r="CZC49" s="489"/>
      <c r="CZD49" s="489"/>
      <c r="CZE49" s="489"/>
      <c r="CZF49" s="489"/>
      <c r="CZG49" s="489"/>
      <c r="CZH49" s="489"/>
      <c r="CZI49" s="489"/>
      <c r="CZJ49" s="489"/>
      <c r="CZK49" s="489"/>
      <c r="CZL49" s="489"/>
      <c r="CZM49" s="489"/>
      <c r="CZN49" s="489"/>
      <c r="CZO49" s="489"/>
      <c r="CZP49" s="489"/>
      <c r="CZQ49" s="489"/>
      <c r="CZR49" s="489"/>
      <c r="CZS49" s="489"/>
      <c r="CZT49" s="489"/>
      <c r="CZU49" s="489"/>
      <c r="CZV49" s="489"/>
      <c r="CZW49" s="489"/>
      <c r="CZX49" s="489"/>
      <c r="CZY49" s="489"/>
      <c r="CZZ49" s="489"/>
      <c r="DAA49" s="489"/>
      <c r="DAB49" s="489"/>
      <c r="DAC49" s="489"/>
      <c r="DAD49" s="489"/>
      <c r="DAE49" s="489"/>
      <c r="DAF49" s="489"/>
      <c r="DAG49" s="489"/>
      <c r="DAH49" s="489"/>
      <c r="DAI49" s="489"/>
      <c r="DAJ49" s="489"/>
      <c r="DAK49" s="489"/>
      <c r="DAL49" s="489"/>
      <c r="DAM49" s="489"/>
      <c r="DAN49" s="489"/>
      <c r="DAO49" s="489"/>
      <c r="DAP49" s="489"/>
      <c r="DAQ49" s="489"/>
      <c r="DAR49" s="489"/>
      <c r="DAS49" s="489"/>
      <c r="DAT49" s="489"/>
      <c r="DAU49" s="489"/>
      <c r="DAV49" s="489"/>
      <c r="DAW49" s="489"/>
      <c r="DAX49" s="489"/>
      <c r="DAY49" s="489"/>
      <c r="DAZ49" s="489"/>
      <c r="DBA49" s="489"/>
      <c r="DBB49" s="489"/>
      <c r="DBC49" s="489"/>
      <c r="DBD49" s="489"/>
      <c r="DBE49" s="489"/>
      <c r="DBF49" s="489"/>
      <c r="DBG49" s="489"/>
      <c r="DBH49" s="489"/>
      <c r="DBI49" s="489"/>
      <c r="DBJ49" s="489"/>
      <c r="DBK49" s="489"/>
      <c r="DBL49" s="489"/>
      <c r="DBM49" s="489"/>
      <c r="DBN49" s="489"/>
      <c r="DBO49" s="489"/>
      <c r="DBP49" s="489"/>
      <c r="DBQ49" s="489"/>
      <c r="DBR49" s="489"/>
      <c r="DBS49" s="489"/>
      <c r="DBT49" s="489"/>
      <c r="DBU49" s="489"/>
      <c r="DBV49" s="489"/>
      <c r="DBW49" s="489"/>
      <c r="DBX49" s="489"/>
      <c r="DBY49" s="489"/>
      <c r="DBZ49" s="489"/>
      <c r="DCA49" s="489"/>
      <c r="DCB49" s="489"/>
      <c r="DCC49" s="489"/>
      <c r="DCD49" s="489"/>
      <c r="DCE49" s="489"/>
      <c r="DCF49" s="489"/>
      <c r="DCG49" s="489"/>
      <c r="DCH49" s="489"/>
      <c r="DCI49" s="489"/>
      <c r="DCJ49" s="489"/>
      <c r="DCK49" s="489"/>
      <c r="DCL49" s="489"/>
      <c r="DCM49" s="489"/>
      <c r="DCN49" s="489"/>
      <c r="DCO49" s="489"/>
      <c r="DCP49" s="489"/>
      <c r="DCQ49" s="489"/>
      <c r="DCR49" s="489"/>
      <c r="DCS49" s="489"/>
      <c r="DCT49" s="489"/>
      <c r="DCU49" s="489"/>
      <c r="DCV49" s="489"/>
      <c r="DCW49" s="489"/>
      <c r="DCX49" s="489"/>
      <c r="DCY49" s="489"/>
      <c r="DCZ49" s="489"/>
      <c r="DDA49" s="489"/>
      <c r="DDB49" s="489"/>
      <c r="DDC49" s="489"/>
      <c r="DDD49" s="489"/>
      <c r="DDE49" s="489"/>
      <c r="DDF49" s="489"/>
      <c r="DDG49" s="489"/>
      <c r="DDH49" s="489"/>
      <c r="DDI49" s="489"/>
      <c r="DDJ49" s="489"/>
      <c r="DDK49" s="489"/>
      <c r="DDL49" s="489"/>
      <c r="DDM49" s="489"/>
      <c r="DDN49" s="489"/>
      <c r="DDO49" s="489"/>
      <c r="DDP49" s="489"/>
      <c r="DDQ49" s="489"/>
      <c r="DDR49" s="489"/>
      <c r="DDS49" s="489"/>
      <c r="DDT49" s="489"/>
      <c r="DDU49" s="489"/>
      <c r="DDV49" s="489"/>
      <c r="DDW49" s="489"/>
      <c r="DDX49" s="489"/>
      <c r="DDY49" s="489"/>
      <c r="DDZ49" s="489"/>
      <c r="DEA49" s="489"/>
      <c r="DEB49" s="489"/>
      <c r="DEC49" s="489"/>
      <c r="DED49" s="489"/>
      <c r="DEE49" s="489"/>
      <c r="DEF49" s="489"/>
      <c r="DEG49" s="489"/>
      <c r="DEH49" s="489"/>
      <c r="DEI49" s="489"/>
      <c r="DEJ49" s="489"/>
      <c r="DEK49" s="489"/>
      <c r="DEL49" s="489"/>
      <c r="DEM49" s="489"/>
      <c r="DEN49" s="489"/>
      <c r="DEO49" s="489"/>
      <c r="DEP49" s="489"/>
      <c r="DEQ49" s="489"/>
      <c r="DER49" s="489"/>
      <c r="DES49" s="489"/>
      <c r="DET49" s="489"/>
      <c r="DEU49" s="489"/>
      <c r="DEV49" s="489"/>
      <c r="DEW49" s="489"/>
      <c r="DEX49" s="489"/>
      <c r="DEY49" s="489"/>
      <c r="DEZ49" s="489"/>
      <c r="DFA49" s="489"/>
      <c r="DFB49" s="489"/>
      <c r="DFC49" s="489"/>
      <c r="DFD49" s="489"/>
      <c r="DFE49" s="489"/>
      <c r="DFF49" s="489"/>
      <c r="DFG49" s="489"/>
      <c r="DFH49" s="489"/>
      <c r="DFI49" s="489"/>
      <c r="DFJ49" s="489"/>
      <c r="DFK49" s="489"/>
      <c r="DFL49" s="489"/>
      <c r="DFM49" s="489"/>
      <c r="DFN49" s="489"/>
      <c r="DFO49" s="489"/>
      <c r="DFP49" s="489"/>
      <c r="DFQ49" s="489"/>
      <c r="DFR49" s="489"/>
      <c r="DFS49" s="489"/>
      <c r="DFT49" s="489"/>
      <c r="DFU49" s="489"/>
      <c r="DFV49" s="489"/>
      <c r="DFW49" s="489"/>
      <c r="DFX49" s="489"/>
      <c r="DFY49" s="489"/>
      <c r="DFZ49" s="489"/>
      <c r="DGA49" s="489"/>
      <c r="DGB49" s="489"/>
      <c r="DGC49" s="489"/>
      <c r="DGD49" s="489"/>
      <c r="DGE49" s="489"/>
      <c r="DGF49" s="489"/>
      <c r="DGG49" s="489"/>
      <c r="DGH49" s="489"/>
      <c r="DGI49" s="489"/>
      <c r="DGJ49" s="489"/>
      <c r="DGK49" s="489"/>
      <c r="DGL49" s="489"/>
      <c r="DGM49" s="489"/>
      <c r="DGN49" s="489"/>
      <c r="DGO49" s="489"/>
      <c r="DGP49" s="489"/>
      <c r="DGQ49" s="489"/>
      <c r="DGR49" s="489"/>
      <c r="DGS49" s="489"/>
      <c r="DGT49" s="489"/>
      <c r="DGU49" s="489"/>
      <c r="DGV49" s="489"/>
      <c r="DGW49" s="489"/>
      <c r="DGX49" s="489"/>
      <c r="DGY49" s="489"/>
      <c r="DGZ49" s="489"/>
      <c r="DHA49" s="489"/>
      <c r="DHB49" s="489"/>
      <c r="DHC49" s="489"/>
      <c r="DHD49" s="489"/>
      <c r="DHE49" s="489"/>
      <c r="DHF49" s="489"/>
      <c r="DHG49" s="489"/>
      <c r="DHH49" s="489"/>
      <c r="DHI49" s="489"/>
      <c r="DHJ49" s="489"/>
      <c r="DHK49" s="489"/>
      <c r="DHL49" s="489"/>
      <c r="DHM49" s="489"/>
      <c r="DHN49" s="489"/>
      <c r="DHO49" s="489"/>
      <c r="DHP49" s="489"/>
      <c r="DHQ49" s="489"/>
      <c r="DHR49" s="489"/>
      <c r="DHS49" s="489"/>
      <c r="DHT49" s="489"/>
      <c r="DHU49" s="489"/>
      <c r="DHV49" s="489"/>
      <c r="DHW49" s="489"/>
      <c r="DHX49" s="489"/>
      <c r="DHY49" s="489"/>
      <c r="DHZ49" s="489"/>
      <c r="DIA49" s="489"/>
      <c r="DIB49" s="489"/>
      <c r="DIC49" s="489"/>
      <c r="DID49" s="489"/>
      <c r="DIE49" s="489"/>
      <c r="DIF49" s="489"/>
      <c r="DIG49" s="489"/>
      <c r="DIH49" s="489"/>
      <c r="DII49" s="489"/>
      <c r="DIJ49" s="489"/>
      <c r="DIK49" s="489"/>
      <c r="DIL49" s="489"/>
      <c r="DIM49" s="489"/>
      <c r="DIN49" s="489"/>
      <c r="DIO49" s="489"/>
      <c r="DIP49" s="489"/>
      <c r="DIQ49" s="489"/>
      <c r="DIR49" s="489"/>
      <c r="DIS49" s="489"/>
      <c r="DIT49" s="489"/>
      <c r="DIU49" s="489"/>
      <c r="DIV49" s="489"/>
      <c r="DIW49" s="489"/>
      <c r="DIX49" s="489"/>
      <c r="DIY49" s="489"/>
      <c r="DIZ49" s="489"/>
      <c r="DJA49" s="489"/>
      <c r="DJB49" s="489"/>
      <c r="DJC49" s="489"/>
      <c r="DJD49" s="489"/>
      <c r="DJE49" s="489"/>
      <c r="DJF49" s="489"/>
      <c r="DJG49" s="489"/>
      <c r="DJH49" s="489"/>
      <c r="DJI49" s="489"/>
      <c r="DJJ49" s="489"/>
      <c r="DJK49" s="489"/>
      <c r="DJL49" s="489"/>
      <c r="DJM49" s="489"/>
      <c r="DJN49" s="489"/>
      <c r="DJO49" s="489"/>
      <c r="DJP49" s="489"/>
      <c r="DJQ49" s="489"/>
      <c r="DJR49" s="489"/>
      <c r="DJS49" s="489"/>
      <c r="DJT49" s="489"/>
      <c r="DJU49" s="489"/>
      <c r="DJV49" s="489"/>
      <c r="DJW49" s="489"/>
      <c r="DJX49" s="489"/>
      <c r="DJY49" s="489"/>
      <c r="DJZ49" s="489"/>
      <c r="DKA49" s="489"/>
      <c r="DKB49" s="489"/>
      <c r="DKC49" s="489"/>
      <c r="DKD49" s="489"/>
      <c r="DKE49" s="489"/>
      <c r="DKF49" s="489"/>
      <c r="DKG49" s="489"/>
      <c r="DKH49" s="489"/>
      <c r="DKI49" s="489"/>
      <c r="DKJ49" s="489"/>
      <c r="DKK49" s="489"/>
      <c r="DKL49" s="489"/>
      <c r="DKM49" s="489"/>
      <c r="DKN49" s="489"/>
      <c r="DKO49" s="489"/>
      <c r="DKP49" s="489"/>
      <c r="DKQ49" s="489"/>
      <c r="DKR49" s="489"/>
      <c r="DKS49" s="489"/>
      <c r="DKT49" s="489"/>
      <c r="DKU49" s="489"/>
      <c r="DKV49" s="489"/>
      <c r="DKW49" s="489"/>
      <c r="DKX49" s="489"/>
      <c r="DKY49" s="489"/>
      <c r="DKZ49" s="489"/>
      <c r="DLA49" s="489"/>
      <c r="DLB49" s="489"/>
      <c r="DLC49" s="489"/>
      <c r="DLD49" s="489"/>
      <c r="DLE49" s="489"/>
      <c r="DLF49" s="489"/>
      <c r="DLG49" s="489"/>
      <c r="DLH49" s="489"/>
      <c r="DLI49" s="489"/>
      <c r="DLJ49" s="489"/>
      <c r="DLK49" s="489"/>
      <c r="DLL49" s="489"/>
      <c r="DLM49" s="489"/>
      <c r="DLN49" s="489"/>
      <c r="DLO49" s="489"/>
      <c r="DLP49" s="489"/>
      <c r="DLQ49" s="489"/>
      <c r="DLR49" s="489"/>
      <c r="DLS49" s="489"/>
      <c r="DLT49" s="489"/>
      <c r="DLU49" s="489"/>
      <c r="DLV49" s="489"/>
      <c r="DLW49" s="489"/>
      <c r="DLX49" s="489"/>
      <c r="DLY49" s="489"/>
      <c r="DLZ49" s="489"/>
      <c r="DMA49" s="489"/>
      <c r="DMB49" s="489"/>
      <c r="DMC49" s="489"/>
      <c r="DMD49" s="489"/>
      <c r="DME49" s="489"/>
      <c r="DMF49" s="489"/>
      <c r="DMG49" s="489"/>
      <c r="DMH49" s="489"/>
      <c r="DMI49" s="489"/>
      <c r="DMJ49" s="489"/>
      <c r="DMK49" s="489"/>
      <c r="DML49" s="489"/>
      <c r="DMM49" s="489"/>
      <c r="DMN49" s="489"/>
      <c r="DMO49" s="489"/>
      <c r="DMP49" s="489"/>
      <c r="DMQ49" s="489"/>
      <c r="DMR49" s="489"/>
      <c r="DMS49" s="489"/>
      <c r="DMT49" s="489"/>
      <c r="DMU49" s="489"/>
      <c r="DMV49" s="489"/>
      <c r="DMW49" s="489"/>
      <c r="DMX49" s="489"/>
      <c r="DMY49" s="489"/>
      <c r="DMZ49" s="489"/>
      <c r="DNA49" s="489"/>
      <c r="DNB49" s="489"/>
      <c r="DNC49" s="489"/>
      <c r="DND49" s="489"/>
      <c r="DNE49" s="489"/>
      <c r="DNF49" s="489"/>
      <c r="DNG49" s="489"/>
      <c r="DNH49" s="489"/>
      <c r="DNI49" s="489"/>
      <c r="DNJ49" s="489"/>
      <c r="DNK49" s="489"/>
      <c r="DNL49" s="489"/>
      <c r="DNM49" s="489"/>
      <c r="DNN49" s="489"/>
      <c r="DNO49" s="489"/>
      <c r="DNP49" s="489"/>
      <c r="DNQ49" s="489"/>
      <c r="DNR49" s="489"/>
      <c r="DNS49" s="489"/>
      <c r="DNT49" s="489"/>
      <c r="DNU49" s="489"/>
      <c r="DNV49" s="489"/>
      <c r="DNW49" s="489"/>
      <c r="DNX49" s="489"/>
      <c r="DNY49" s="489"/>
      <c r="DNZ49" s="489"/>
      <c r="DOA49" s="489"/>
      <c r="DOB49" s="489"/>
      <c r="DOC49" s="489"/>
      <c r="DOD49" s="489"/>
      <c r="DOE49" s="489"/>
      <c r="DOF49" s="489"/>
      <c r="DOG49" s="489"/>
      <c r="DOH49" s="489"/>
      <c r="DOI49" s="489"/>
      <c r="DOJ49" s="489"/>
      <c r="DOK49" s="489"/>
      <c r="DOL49" s="489"/>
      <c r="DOM49" s="489"/>
      <c r="DON49" s="489"/>
      <c r="DOO49" s="489"/>
      <c r="DOP49" s="489"/>
      <c r="DOQ49" s="489"/>
      <c r="DOR49" s="489"/>
      <c r="DOS49" s="489"/>
      <c r="DOT49" s="489"/>
      <c r="DOU49" s="489"/>
      <c r="DOV49" s="489"/>
      <c r="DOW49" s="489"/>
      <c r="DOX49" s="489"/>
      <c r="DOY49" s="489"/>
      <c r="DOZ49" s="489"/>
      <c r="DPA49" s="489"/>
      <c r="DPB49" s="489"/>
      <c r="DPC49" s="489"/>
      <c r="DPD49" s="489"/>
      <c r="DPE49" s="489"/>
      <c r="DPF49" s="489"/>
      <c r="DPG49" s="489"/>
      <c r="DPH49" s="489"/>
      <c r="DPI49" s="489"/>
      <c r="DPJ49" s="489"/>
      <c r="DPK49" s="489"/>
      <c r="DPL49" s="489"/>
      <c r="DPM49" s="489"/>
      <c r="DPN49" s="489"/>
      <c r="DPO49" s="489"/>
      <c r="DPP49" s="489"/>
      <c r="DPQ49" s="489"/>
      <c r="DPR49" s="489"/>
      <c r="DPS49" s="489"/>
      <c r="DPT49" s="489"/>
      <c r="DPU49" s="489"/>
      <c r="DPV49" s="489"/>
      <c r="DPW49" s="489"/>
      <c r="DPX49" s="489"/>
      <c r="DPY49" s="489"/>
      <c r="DPZ49" s="489"/>
      <c r="DQA49" s="489"/>
      <c r="DQB49" s="489"/>
      <c r="DQC49" s="489"/>
      <c r="DQD49" s="489"/>
      <c r="DQE49" s="489"/>
      <c r="DQF49" s="489"/>
      <c r="DQG49" s="489"/>
      <c r="DQH49" s="489"/>
      <c r="DQI49" s="489"/>
      <c r="DQJ49" s="489"/>
      <c r="DQK49" s="489"/>
      <c r="DQL49" s="489"/>
      <c r="DQM49" s="489"/>
      <c r="DQN49" s="489"/>
      <c r="DQO49" s="489"/>
      <c r="DQP49" s="489"/>
      <c r="DQQ49" s="489"/>
      <c r="DQR49" s="489"/>
      <c r="DQS49" s="489"/>
      <c r="DQT49" s="489"/>
      <c r="DQU49" s="489"/>
      <c r="DQV49" s="489"/>
      <c r="DQW49" s="489"/>
      <c r="DQX49" s="489"/>
      <c r="DQY49" s="489"/>
      <c r="DQZ49" s="489"/>
      <c r="DRA49" s="489"/>
      <c r="DRB49" s="489"/>
      <c r="DRC49" s="489"/>
      <c r="DRD49" s="489"/>
      <c r="DRE49" s="489"/>
      <c r="DRF49" s="489"/>
      <c r="DRG49" s="489"/>
      <c r="DRH49" s="489"/>
      <c r="DRI49" s="489"/>
      <c r="DRJ49" s="489"/>
      <c r="DRK49" s="489"/>
      <c r="DRL49" s="489"/>
      <c r="DRM49" s="489"/>
      <c r="DRN49" s="489"/>
      <c r="DRO49" s="489"/>
      <c r="DRP49" s="489"/>
      <c r="DRQ49" s="489"/>
      <c r="DRR49" s="489"/>
      <c r="DRS49" s="489"/>
      <c r="DRT49" s="489"/>
      <c r="DRU49" s="489"/>
      <c r="DRV49" s="489"/>
      <c r="DRW49" s="489"/>
      <c r="DRX49" s="489"/>
      <c r="DRY49" s="489"/>
      <c r="DRZ49" s="489"/>
      <c r="DSA49" s="489"/>
      <c r="DSB49" s="489"/>
      <c r="DSC49" s="489"/>
      <c r="DSD49" s="489"/>
      <c r="DSE49" s="489"/>
      <c r="DSF49" s="489"/>
      <c r="DSG49" s="489"/>
      <c r="DSH49" s="489"/>
      <c r="DSI49" s="489"/>
      <c r="DSJ49" s="489"/>
      <c r="DSK49" s="489"/>
      <c r="DSL49" s="489"/>
      <c r="DSM49" s="489"/>
      <c r="DSN49" s="489"/>
      <c r="DSO49" s="489"/>
      <c r="DSP49" s="489"/>
      <c r="DSQ49" s="489"/>
      <c r="DSR49" s="489"/>
      <c r="DSS49" s="489"/>
      <c r="DST49" s="489"/>
      <c r="DSU49" s="489"/>
      <c r="DSV49" s="489"/>
      <c r="DSW49" s="489"/>
      <c r="DSX49" s="489"/>
      <c r="DSY49" s="489"/>
      <c r="DSZ49" s="489"/>
      <c r="DTA49" s="489"/>
      <c r="DTB49" s="489"/>
      <c r="DTC49" s="489"/>
      <c r="DTD49" s="489"/>
      <c r="DTE49" s="489"/>
      <c r="DTF49" s="489"/>
      <c r="DTG49" s="489"/>
      <c r="DTH49" s="489"/>
      <c r="DTI49" s="489"/>
      <c r="DTJ49" s="489"/>
      <c r="DTK49" s="489"/>
      <c r="DTL49" s="489"/>
      <c r="DTM49" s="489"/>
      <c r="DTN49" s="489"/>
      <c r="DTO49" s="489"/>
      <c r="DTP49" s="489"/>
      <c r="DTQ49" s="489"/>
      <c r="DTR49" s="489"/>
      <c r="DTS49" s="489"/>
      <c r="DTT49" s="489"/>
      <c r="DTU49" s="489"/>
      <c r="DTV49" s="489"/>
      <c r="DTW49" s="489"/>
      <c r="DTX49" s="489"/>
      <c r="DTY49" s="489"/>
      <c r="DTZ49" s="489"/>
      <c r="DUA49" s="489"/>
      <c r="DUB49" s="489"/>
      <c r="DUC49" s="489"/>
      <c r="DUD49" s="489"/>
      <c r="DUE49" s="489"/>
      <c r="DUF49" s="489"/>
      <c r="DUG49" s="489"/>
      <c r="DUH49" s="489"/>
      <c r="DUI49" s="489"/>
      <c r="DUJ49" s="489"/>
      <c r="DUK49" s="489"/>
      <c r="DUL49" s="489"/>
      <c r="DUM49" s="489"/>
      <c r="DUN49" s="489"/>
      <c r="DUO49" s="489"/>
      <c r="DUP49" s="489"/>
      <c r="DUQ49" s="489"/>
      <c r="DUR49" s="489"/>
      <c r="DUS49" s="489"/>
      <c r="DUT49" s="489"/>
      <c r="DUU49" s="489"/>
      <c r="DUV49" s="489"/>
      <c r="DUW49" s="489"/>
      <c r="DUX49" s="489"/>
      <c r="DUY49" s="489"/>
      <c r="DUZ49" s="489"/>
      <c r="DVA49" s="489"/>
      <c r="DVB49" s="489"/>
      <c r="DVC49" s="489"/>
      <c r="DVD49" s="489"/>
      <c r="DVE49" s="489"/>
      <c r="DVF49" s="489"/>
      <c r="DVG49" s="489"/>
      <c r="DVH49" s="489"/>
      <c r="DVI49" s="489"/>
      <c r="DVJ49" s="489"/>
      <c r="DVK49" s="489"/>
      <c r="DVL49" s="489"/>
      <c r="DVM49" s="489"/>
      <c r="DVN49" s="489"/>
      <c r="DVO49" s="489"/>
      <c r="DVP49" s="489"/>
      <c r="DVQ49" s="489"/>
      <c r="DVR49" s="489"/>
      <c r="DVS49" s="489"/>
      <c r="DVT49" s="489"/>
      <c r="DVU49" s="489"/>
      <c r="DVV49" s="489"/>
      <c r="DVW49" s="489"/>
      <c r="DVX49" s="489"/>
      <c r="DVY49" s="489"/>
      <c r="DVZ49" s="489"/>
      <c r="DWA49" s="489"/>
      <c r="DWB49" s="489"/>
      <c r="DWC49" s="489"/>
      <c r="DWD49" s="489"/>
      <c r="DWE49" s="489"/>
      <c r="DWF49" s="489"/>
      <c r="DWG49" s="489"/>
      <c r="DWH49" s="489"/>
      <c r="DWI49" s="489"/>
      <c r="DWJ49" s="489"/>
      <c r="DWK49" s="489"/>
      <c r="DWL49" s="489"/>
      <c r="DWM49" s="489"/>
      <c r="DWN49" s="489"/>
      <c r="DWO49" s="489"/>
      <c r="DWP49" s="489"/>
      <c r="DWQ49" s="489"/>
      <c r="DWR49" s="489"/>
      <c r="DWS49" s="489"/>
      <c r="DWT49" s="489"/>
      <c r="DWU49" s="489"/>
      <c r="DWV49" s="489"/>
      <c r="DWW49" s="489"/>
      <c r="DWX49" s="489"/>
      <c r="DWY49" s="489"/>
      <c r="DWZ49" s="489"/>
      <c r="DXA49" s="489"/>
      <c r="DXB49" s="489"/>
      <c r="DXC49" s="489"/>
      <c r="DXD49" s="489"/>
      <c r="DXE49" s="489"/>
      <c r="DXF49" s="489"/>
      <c r="DXG49" s="489"/>
      <c r="DXH49" s="489"/>
      <c r="DXI49" s="489"/>
      <c r="DXJ49" s="489"/>
      <c r="DXK49" s="489"/>
      <c r="DXL49" s="489"/>
      <c r="DXM49" s="489"/>
      <c r="DXN49" s="489"/>
      <c r="DXO49" s="489"/>
      <c r="DXP49" s="489"/>
      <c r="DXQ49" s="489"/>
      <c r="DXR49" s="489"/>
      <c r="DXS49" s="489"/>
      <c r="DXT49" s="489"/>
      <c r="DXU49" s="489"/>
      <c r="DXV49" s="489"/>
      <c r="DXW49" s="489"/>
      <c r="DXX49" s="489"/>
      <c r="DXY49" s="489"/>
      <c r="DXZ49" s="489"/>
      <c r="DYA49" s="489"/>
      <c r="DYB49" s="489"/>
      <c r="DYC49" s="489"/>
      <c r="DYD49" s="489"/>
      <c r="DYE49" s="489"/>
      <c r="DYF49" s="489"/>
      <c r="DYG49" s="489"/>
      <c r="DYH49" s="489"/>
      <c r="DYI49" s="489"/>
      <c r="DYJ49" s="489"/>
      <c r="DYK49" s="489"/>
      <c r="DYL49" s="489"/>
      <c r="DYM49" s="489"/>
      <c r="DYN49" s="489"/>
      <c r="DYO49" s="489"/>
      <c r="DYP49" s="489"/>
      <c r="DYQ49" s="489"/>
      <c r="DYR49" s="489"/>
      <c r="DYS49" s="489"/>
      <c r="DYT49" s="489"/>
      <c r="DYU49" s="489"/>
      <c r="DYV49" s="489"/>
      <c r="DYW49" s="489"/>
      <c r="DYX49" s="489"/>
      <c r="DYY49" s="489"/>
      <c r="DYZ49" s="489"/>
      <c r="DZA49" s="489"/>
      <c r="DZB49" s="489"/>
      <c r="DZC49" s="489"/>
      <c r="DZD49" s="489"/>
      <c r="DZE49" s="489"/>
      <c r="DZF49" s="489"/>
      <c r="DZG49" s="489"/>
      <c r="DZH49" s="489"/>
      <c r="DZI49" s="489"/>
      <c r="DZJ49" s="489"/>
      <c r="DZK49" s="489"/>
      <c r="DZL49" s="489"/>
      <c r="DZM49" s="489"/>
      <c r="DZN49" s="489"/>
      <c r="DZO49" s="489"/>
      <c r="DZP49" s="489"/>
      <c r="DZQ49" s="489"/>
      <c r="DZR49" s="489"/>
      <c r="DZS49" s="489"/>
      <c r="DZT49" s="489"/>
      <c r="DZU49" s="489"/>
      <c r="DZV49" s="489"/>
      <c r="DZW49" s="489"/>
      <c r="DZX49" s="489"/>
      <c r="DZY49" s="489"/>
      <c r="DZZ49" s="489"/>
      <c r="EAA49" s="489"/>
      <c r="EAB49" s="489"/>
      <c r="EAC49" s="489"/>
      <c r="EAD49" s="489"/>
      <c r="EAE49" s="489"/>
      <c r="EAF49" s="489"/>
      <c r="EAG49" s="489"/>
      <c r="EAH49" s="489"/>
      <c r="EAI49" s="489"/>
      <c r="EAJ49" s="489"/>
      <c r="EAK49" s="489"/>
      <c r="EAL49" s="489"/>
      <c r="EAM49" s="489"/>
      <c r="EAN49" s="489"/>
      <c r="EAO49" s="489"/>
      <c r="EAP49" s="489"/>
      <c r="EAQ49" s="489"/>
      <c r="EAR49" s="489"/>
      <c r="EAS49" s="489"/>
      <c r="EAT49" s="489"/>
      <c r="EAU49" s="489"/>
      <c r="EAV49" s="489"/>
      <c r="EAW49" s="489"/>
      <c r="EAX49" s="489"/>
      <c r="EAY49" s="489"/>
      <c r="EAZ49" s="489"/>
      <c r="EBA49" s="489"/>
      <c r="EBB49" s="489"/>
      <c r="EBC49" s="489"/>
      <c r="EBD49" s="489"/>
      <c r="EBE49" s="489"/>
      <c r="EBF49" s="489"/>
      <c r="EBG49" s="489"/>
      <c r="EBH49" s="489"/>
      <c r="EBI49" s="489"/>
      <c r="EBJ49" s="489"/>
      <c r="EBK49" s="489"/>
      <c r="EBL49" s="489"/>
      <c r="EBM49" s="489"/>
      <c r="EBN49" s="489"/>
      <c r="EBO49" s="489"/>
      <c r="EBP49" s="489"/>
      <c r="EBQ49" s="489"/>
      <c r="EBR49" s="489"/>
      <c r="EBS49" s="489"/>
      <c r="EBT49" s="489"/>
      <c r="EBU49" s="489"/>
      <c r="EBV49" s="489"/>
      <c r="EBW49" s="489"/>
      <c r="EBX49" s="489"/>
      <c r="EBY49" s="489"/>
      <c r="EBZ49" s="489"/>
      <c r="ECA49" s="489"/>
      <c r="ECB49" s="489"/>
      <c r="ECC49" s="489"/>
      <c r="ECD49" s="489"/>
      <c r="ECE49" s="489"/>
      <c r="ECF49" s="489"/>
      <c r="ECG49" s="489"/>
      <c r="ECH49" s="489"/>
      <c r="ECI49" s="489"/>
      <c r="ECJ49" s="489"/>
      <c r="ECK49" s="489"/>
      <c r="ECL49" s="489"/>
      <c r="ECM49" s="489"/>
      <c r="ECN49" s="489"/>
      <c r="ECO49" s="489"/>
      <c r="ECP49" s="489"/>
      <c r="ECQ49" s="489"/>
      <c r="ECR49" s="489"/>
      <c r="ECS49" s="489"/>
      <c r="ECT49" s="489"/>
      <c r="ECU49" s="489"/>
      <c r="ECV49" s="489"/>
      <c r="ECW49" s="489"/>
      <c r="ECX49" s="489"/>
      <c r="ECY49" s="489"/>
      <c r="ECZ49" s="489"/>
      <c r="EDA49" s="489"/>
      <c r="EDB49" s="489"/>
      <c r="EDC49" s="489"/>
      <c r="EDD49" s="489"/>
      <c r="EDE49" s="489"/>
      <c r="EDF49" s="489"/>
      <c r="EDG49" s="489"/>
      <c r="EDH49" s="489"/>
      <c r="EDI49" s="489"/>
      <c r="EDJ49" s="489"/>
      <c r="EDK49" s="489"/>
      <c r="EDL49" s="489"/>
      <c r="EDM49" s="489"/>
      <c r="EDN49" s="489"/>
      <c r="EDO49" s="489"/>
      <c r="EDP49" s="489"/>
      <c r="EDQ49" s="489"/>
      <c r="EDR49" s="489"/>
      <c r="EDS49" s="489"/>
      <c r="EDT49" s="489"/>
      <c r="EDU49" s="489"/>
      <c r="EDV49" s="489"/>
      <c r="EDW49" s="489"/>
      <c r="EDX49" s="489"/>
      <c r="EDY49" s="489"/>
      <c r="EDZ49" s="489"/>
      <c r="EEA49" s="489"/>
      <c r="EEB49" s="489"/>
      <c r="EEC49" s="489"/>
      <c r="EED49" s="489"/>
      <c r="EEE49" s="489"/>
      <c r="EEF49" s="489"/>
      <c r="EEG49" s="489"/>
      <c r="EEH49" s="489"/>
      <c r="EEI49" s="489"/>
      <c r="EEJ49" s="489"/>
      <c r="EEK49" s="489"/>
      <c r="EEL49" s="489"/>
      <c r="EEM49" s="489"/>
      <c r="EEN49" s="489"/>
      <c r="EEO49" s="489"/>
      <c r="EEP49" s="489"/>
      <c r="EEQ49" s="489"/>
      <c r="EER49" s="489"/>
      <c r="EES49" s="489"/>
      <c r="EET49" s="489"/>
      <c r="EEU49" s="489"/>
      <c r="EEV49" s="489"/>
      <c r="EEW49" s="489"/>
      <c r="EEX49" s="489"/>
      <c r="EEY49" s="489"/>
      <c r="EEZ49" s="489"/>
      <c r="EFA49" s="489"/>
      <c r="EFB49" s="489"/>
      <c r="EFC49" s="489"/>
      <c r="EFD49" s="489"/>
      <c r="EFE49" s="489"/>
      <c r="EFF49" s="489"/>
      <c r="EFG49" s="489"/>
      <c r="EFH49" s="489"/>
      <c r="EFI49" s="489"/>
      <c r="EFJ49" s="489"/>
      <c r="EFK49" s="489"/>
      <c r="EFL49" s="489"/>
      <c r="EFM49" s="489"/>
      <c r="EFN49" s="489"/>
      <c r="EFO49" s="489"/>
      <c r="EFP49" s="489"/>
      <c r="EFQ49" s="489"/>
      <c r="EFR49" s="489"/>
      <c r="EFS49" s="489"/>
      <c r="EFT49" s="489"/>
      <c r="EFU49" s="489"/>
      <c r="EFV49" s="489"/>
      <c r="EFW49" s="489"/>
      <c r="EFX49" s="489"/>
      <c r="EFY49" s="489"/>
      <c r="EFZ49" s="489"/>
      <c r="EGA49" s="489"/>
      <c r="EGB49" s="489"/>
      <c r="EGC49" s="489"/>
      <c r="EGD49" s="489"/>
      <c r="EGE49" s="489"/>
      <c r="EGF49" s="489"/>
      <c r="EGG49" s="489"/>
      <c r="EGH49" s="489"/>
      <c r="EGI49" s="489"/>
      <c r="EGJ49" s="489"/>
      <c r="EGK49" s="489"/>
      <c r="EGL49" s="489"/>
      <c r="EGM49" s="489"/>
      <c r="EGN49" s="489"/>
      <c r="EGO49" s="489"/>
      <c r="EGP49" s="489"/>
      <c r="EGQ49" s="489"/>
      <c r="EGR49" s="489"/>
      <c r="EGS49" s="489"/>
      <c r="EGT49" s="489"/>
      <c r="EGU49" s="489"/>
      <c r="EGV49" s="489"/>
      <c r="EGW49" s="489"/>
      <c r="EGX49" s="489"/>
      <c r="EGY49" s="489"/>
      <c r="EGZ49" s="489"/>
      <c r="EHA49" s="489"/>
      <c r="EHB49" s="489"/>
      <c r="EHC49" s="489"/>
      <c r="EHD49" s="489"/>
      <c r="EHE49" s="489"/>
      <c r="EHF49" s="489"/>
      <c r="EHG49" s="489"/>
      <c r="EHH49" s="489"/>
      <c r="EHI49" s="489"/>
      <c r="EHJ49" s="489"/>
      <c r="EHK49" s="489"/>
      <c r="EHL49" s="489"/>
      <c r="EHM49" s="489"/>
      <c r="EHN49" s="489"/>
      <c r="EHO49" s="489"/>
      <c r="EHP49" s="489"/>
      <c r="EHQ49" s="489"/>
      <c r="EHR49" s="489"/>
      <c r="EHS49" s="489"/>
      <c r="EHT49" s="489"/>
      <c r="EHU49" s="489"/>
      <c r="EHV49" s="489"/>
      <c r="EHW49" s="489"/>
      <c r="EHX49" s="489"/>
      <c r="EHY49" s="489"/>
      <c r="EHZ49" s="489"/>
      <c r="EIA49" s="489"/>
      <c r="EIB49" s="489"/>
      <c r="EIC49" s="489"/>
      <c r="EID49" s="489"/>
      <c r="EIE49" s="489"/>
      <c r="EIF49" s="489"/>
      <c r="EIG49" s="489"/>
      <c r="EIH49" s="489"/>
      <c r="EII49" s="489"/>
      <c r="EIJ49" s="489"/>
      <c r="EIK49" s="489"/>
      <c r="EIL49" s="489"/>
      <c r="EIM49" s="489"/>
      <c r="EIN49" s="489"/>
      <c r="EIO49" s="489"/>
      <c r="EIP49" s="489"/>
      <c r="EIQ49" s="489"/>
      <c r="EIR49" s="489"/>
      <c r="EIS49" s="489"/>
      <c r="EIT49" s="489"/>
      <c r="EIU49" s="489"/>
      <c r="EIV49" s="489"/>
      <c r="EIW49" s="489"/>
      <c r="EIX49" s="489"/>
      <c r="EIY49" s="489"/>
      <c r="EIZ49" s="489"/>
      <c r="EJA49" s="489"/>
      <c r="EJB49" s="489"/>
      <c r="EJC49" s="489"/>
      <c r="EJD49" s="489"/>
      <c r="EJE49" s="489"/>
      <c r="EJF49" s="489"/>
      <c r="EJG49" s="489"/>
      <c r="EJH49" s="489"/>
      <c r="EJI49" s="489"/>
      <c r="EJJ49" s="489"/>
      <c r="EJK49" s="489"/>
      <c r="EJL49" s="489"/>
      <c r="EJM49" s="489"/>
      <c r="EJN49" s="489"/>
      <c r="EJO49" s="489"/>
      <c r="EJP49" s="489"/>
      <c r="EJQ49" s="489"/>
      <c r="EJR49" s="489"/>
      <c r="EJS49" s="489"/>
      <c r="EJT49" s="489"/>
      <c r="EJU49" s="489"/>
      <c r="EJV49" s="489"/>
      <c r="EJW49" s="489"/>
      <c r="EJX49" s="489"/>
      <c r="EJY49" s="489"/>
      <c r="EJZ49" s="489"/>
      <c r="EKA49" s="489"/>
      <c r="EKB49" s="489"/>
      <c r="EKC49" s="489"/>
      <c r="EKD49" s="489"/>
      <c r="EKE49" s="489"/>
      <c r="EKF49" s="489"/>
      <c r="EKG49" s="489"/>
      <c r="EKH49" s="489"/>
      <c r="EKI49" s="489"/>
      <c r="EKJ49" s="489"/>
      <c r="EKK49" s="489"/>
      <c r="EKL49" s="489"/>
      <c r="EKM49" s="489"/>
      <c r="EKN49" s="489"/>
      <c r="EKO49" s="489"/>
      <c r="EKP49" s="489"/>
      <c r="EKQ49" s="489"/>
      <c r="EKR49" s="489"/>
      <c r="EKS49" s="489"/>
      <c r="EKT49" s="489"/>
      <c r="EKU49" s="489"/>
      <c r="EKV49" s="489"/>
      <c r="EKW49" s="489"/>
      <c r="EKX49" s="489"/>
      <c r="EKY49" s="489"/>
      <c r="EKZ49" s="489"/>
      <c r="ELA49" s="489"/>
      <c r="ELB49" s="489"/>
      <c r="ELC49" s="489"/>
      <c r="ELD49" s="489"/>
      <c r="ELE49" s="489"/>
      <c r="ELF49" s="489"/>
      <c r="ELG49" s="489"/>
      <c r="ELH49" s="489"/>
      <c r="ELI49" s="489"/>
      <c r="ELJ49" s="489"/>
      <c r="ELK49" s="489"/>
      <c r="ELL49" s="489"/>
      <c r="ELM49" s="489"/>
      <c r="ELN49" s="489"/>
      <c r="ELO49" s="489"/>
      <c r="ELP49" s="489"/>
      <c r="ELQ49" s="489"/>
      <c r="ELR49" s="489"/>
      <c r="ELS49" s="489"/>
      <c r="ELT49" s="489"/>
      <c r="ELU49" s="489"/>
      <c r="ELV49" s="489"/>
      <c r="ELW49" s="489"/>
      <c r="ELX49" s="489"/>
      <c r="ELY49" s="489"/>
      <c r="ELZ49" s="489"/>
      <c r="EMA49" s="489"/>
      <c r="EMB49" s="489"/>
      <c r="EMC49" s="489"/>
      <c r="EMD49" s="489"/>
      <c r="EME49" s="489"/>
      <c r="EMF49" s="489"/>
      <c r="EMG49" s="489"/>
      <c r="EMH49" s="489"/>
      <c r="EMI49" s="489"/>
      <c r="EMJ49" s="489"/>
      <c r="EMK49" s="489"/>
      <c r="EML49" s="489"/>
      <c r="EMM49" s="489"/>
      <c r="EMN49" s="489"/>
      <c r="EMO49" s="489"/>
      <c r="EMP49" s="489"/>
      <c r="EMQ49" s="489"/>
      <c r="EMR49" s="489"/>
      <c r="EMS49" s="489"/>
      <c r="EMT49" s="489"/>
      <c r="EMU49" s="489"/>
      <c r="EMV49" s="489"/>
      <c r="EMW49" s="489"/>
      <c r="EMX49" s="489"/>
      <c r="EMY49" s="489"/>
      <c r="EMZ49" s="489"/>
      <c r="ENA49" s="489"/>
      <c r="ENB49" s="489"/>
      <c r="ENC49" s="489"/>
      <c r="END49" s="489"/>
      <c r="ENE49" s="489"/>
      <c r="ENF49" s="489"/>
      <c r="ENG49" s="489"/>
      <c r="ENH49" s="489"/>
      <c r="ENI49" s="489"/>
      <c r="ENJ49" s="489"/>
      <c r="ENK49" s="489"/>
      <c r="ENL49" s="489"/>
      <c r="ENM49" s="489"/>
      <c r="ENN49" s="489"/>
      <c r="ENO49" s="489"/>
      <c r="ENP49" s="489"/>
      <c r="ENQ49" s="489"/>
      <c r="ENR49" s="489"/>
      <c r="ENS49" s="489"/>
      <c r="ENT49" s="489"/>
      <c r="ENU49" s="489"/>
      <c r="ENV49" s="489"/>
      <c r="ENW49" s="489"/>
      <c r="ENX49" s="489"/>
      <c r="ENY49" s="489"/>
      <c r="ENZ49" s="489"/>
      <c r="EOA49" s="489"/>
      <c r="EOB49" s="489"/>
      <c r="EOC49" s="489"/>
      <c r="EOD49" s="489"/>
      <c r="EOE49" s="489"/>
      <c r="EOF49" s="489"/>
      <c r="EOG49" s="489"/>
      <c r="EOH49" s="489"/>
      <c r="EOI49" s="489"/>
      <c r="EOJ49" s="489"/>
      <c r="EOK49" s="489"/>
      <c r="EOL49" s="489"/>
      <c r="EOM49" s="489"/>
      <c r="EON49" s="489"/>
      <c r="EOO49" s="489"/>
      <c r="EOP49" s="489"/>
      <c r="EOQ49" s="489"/>
      <c r="EOR49" s="489"/>
      <c r="EOS49" s="489"/>
      <c r="EOT49" s="489"/>
      <c r="EOU49" s="489"/>
      <c r="EOV49" s="489"/>
      <c r="EOW49" s="489"/>
      <c r="EOX49" s="489"/>
      <c r="EOY49" s="489"/>
      <c r="EOZ49" s="489"/>
      <c r="EPA49" s="489"/>
      <c r="EPB49" s="489"/>
      <c r="EPC49" s="489"/>
      <c r="EPD49" s="489"/>
      <c r="EPE49" s="489"/>
      <c r="EPF49" s="489"/>
      <c r="EPG49" s="489"/>
      <c r="EPH49" s="489"/>
      <c r="EPI49" s="489"/>
      <c r="EPJ49" s="489"/>
      <c r="EPK49" s="489"/>
      <c r="EPL49" s="489"/>
      <c r="EPM49" s="489"/>
      <c r="EPN49" s="489"/>
      <c r="EPO49" s="489"/>
      <c r="EPP49" s="489"/>
      <c r="EPQ49" s="489"/>
      <c r="EPR49" s="489"/>
      <c r="EPS49" s="489"/>
      <c r="EPT49" s="489"/>
      <c r="EPU49" s="489"/>
      <c r="EPV49" s="489"/>
      <c r="EPW49" s="489"/>
      <c r="EPX49" s="489"/>
      <c r="EPY49" s="489"/>
      <c r="EPZ49" s="489"/>
      <c r="EQA49" s="489"/>
      <c r="EQB49" s="489"/>
      <c r="EQC49" s="489"/>
      <c r="EQD49" s="489"/>
      <c r="EQE49" s="489"/>
      <c r="EQF49" s="489"/>
      <c r="EQG49" s="489"/>
      <c r="EQH49" s="489"/>
      <c r="EQI49" s="489"/>
      <c r="EQJ49" s="489"/>
      <c r="EQK49" s="489"/>
      <c r="EQL49" s="489"/>
      <c r="EQM49" s="489"/>
      <c r="EQN49" s="489"/>
      <c r="EQO49" s="489"/>
      <c r="EQP49" s="489"/>
      <c r="EQQ49" s="489"/>
      <c r="EQR49" s="489"/>
      <c r="EQS49" s="489"/>
      <c r="EQT49" s="489"/>
      <c r="EQU49" s="489"/>
      <c r="EQV49" s="489"/>
      <c r="EQW49" s="489"/>
      <c r="EQX49" s="489"/>
      <c r="EQY49" s="489"/>
      <c r="EQZ49" s="489"/>
      <c r="ERA49" s="489"/>
      <c r="ERB49" s="489"/>
      <c r="ERC49" s="489"/>
      <c r="ERD49" s="489"/>
      <c r="ERE49" s="489"/>
      <c r="ERF49" s="489"/>
      <c r="ERG49" s="489"/>
      <c r="ERH49" s="489"/>
      <c r="ERI49" s="489"/>
      <c r="ERJ49" s="489"/>
      <c r="ERK49" s="489"/>
      <c r="ERL49" s="489"/>
      <c r="ERM49" s="489"/>
      <c r="ERN49" s="489"/>
      <c r="ERO49" s="489"/>
      <c r="ERP49" s="489"/>
      <c r="ERQ49" s="489"/>
      <c r="ERR49" s="489"/>
      <c r="ERS49" s="489"/>
      <c r="ERT49" s="489"/>
      <c r="ERU49" s="489"/>
      <c r="ERV49" s="489"/>
      <c r="ERW49" s="489"/>
      <c r="ERX49" s="489"/>
      <c r="ERY49" s="489"/>
      <c r="ERZ49" s="489"/>
      <c r="ESA49" s="489"/>
      <c r="ESB49" s="489"/>
      <c r="ESC49" s="489"/>
      <c r="ESD49" s="489"/>
      <c r="ESE49" s="489"/>
      <c r="ESF49" s="489"/>
      <c r="ESG49" s="489"/>
      <c r="ESH49" s="489"/>
      <c r="ESI49" s="489"/>
      <c r="ESJ49" s="489"/>
      <c r="ESK49" s="489"/>
      <c r="ESL49" s="489"/>
      <c r="ESM49" s="489"/>
      <c r="ESN49" s="489"/>
      <c r="ESO49" s="489"/>
      <c r="ESP49" s="489"/>
      <c r="ESQ49" s="489"/>
      <c r="ESR49" s="489"/>
      <c r="ESS49" s="489"/>
      <c r="EST49" s="489"/>
      <c r="ESU49" s="489"/>
      <c r="ESV49" s="489"/>
      <c r="ESW49" s="489"/>
      <c r="ESX49" s="489"/>
      <c r="ESY49" s="489"/>
      <c r="ESZ49" s="489"/>
      <c r="ETA49" s="489"/>
      <c r="ETB49" s="489"/>
      <c r="ETC49" s="489"/>
      <c r="ETD49" s="489"/>
      <c r="ETE49" s="489"/>
      <c r="ETF49" s="489"/>
      <c r="ETG49" s="489"/>
      <c r="ETH49" s="489"/>
      <c r="ETI49" s="489"/>
      <c r="ETJ49" s="489"/>
      <c r="ETK49" s="489"/>
      <c r="ETL49" s="489"/>
      <c r="ETM49" s="489"/>
      <c r="ETN49" s="489"/>
      <c r="ETO49" s="489"/>
      <c r="ETP49" s="489"/>
      <c r="ETQ49" s="489"/>
      <c r="ETR49" s="489"/>
      <c r="ETS49" s="489"/>
      <c r="ETT49" s="489"/>
      <c r="ETU49" s="489"/>
      <c r="ETV49" s="489"/>
      <c r="ETW49" s="489"/>
      <c r="ETX49" s="489"/>
      <c r="ETY49" s="489"/>
      <c r="ETZ49" s="489"/>
      <c r="EUA49" s="489"/>
      <c r="EUB49" s="489"/>
      <c r="EUC49" s="489"/>
      <c r="EUD49" s="489"/>
      <c r="EUE49" s="489"/>
      <c r="EUF49" s="489"/>
      <c r="EUG49" s="489"/>
      <c r="EUH49" s="489"/>
      <c r="EUI49" s="489"/>
      <c r="EUJ49" s="489"/>
      <c r="EUK49" s="489"/>
      <c r="EUL49" s="489"/>
      <c r="EUM49" s="489"/>
      <c r="EUN49" s="489"/>
      <c r="EUO49" s="489"/>
      <c r="EUP49" s="489"/>
      <c r="EUQ49" s="489"/>
      <c r="EUR49" s="489"/>
      <c r="EUS49" s="489"/>
      <c r="EUT49" s="489"/>
      <c r="EUU49" s="489"/>
      <c r="EUV49" s="489"/>
      <c r="EUW49" s="489"/>
      <c r="EUX49" s="489"/>
      <c r="EUY49" s="489"/>
      <c r="EUZ49" s="489"/>
      <c r="EVA49" s="489"/>
      <c r="EVB49" s="489"/>
      <c r="EVC49" s="489"/>
      <c r="EVD49" s="489"/>
      <c r="EVE49" s="489"/>
      <c r="EVF49" s="489"/>
      <c r="EVG49" s="489"/>
      <c r="EVH49" s="489"/>
      <c r="EVI49" s="489"/>
      <c r="EVJ49" s="489"/>
      <c r="EVK49" s="489"/>
      <c r="EVL49" s="489"/>
      <c r="EVM49" s="489"/>
      <c r="EVN49" s="489"/>
      <c r="EVO49" s="489"/>
      <c r="EVP49" s="489"/>
      <c r="EVQ49" s="489"/>
      <c r="EVR49" s="489"/>
      <c r="EVS49" s="489"/>
      <c r="EVT49" s="489"/>
      <c r="EVU49" s="489"/>
      <c r="EVV49" s="489"/>
      <c r="EVW49" s="489"/>
      <c r="EVX49" s="489"/>
      <c r="EVY49" s="489"/>
      <c r="EVZ49" s="489"/>
      <c r="EWA49" s="489"/>
      <c r="EWB49" s="489"/>
      <c r="EWC49" s="489"/>
      <c r="EWD49" s="489"/>
      <c r="EWE49" s="489"/>
      <c r="EWF49" s="489"/>
      <c r="EWG49" s="489"/>
      <c r="EWH49" s="489"/>
      <c r="EWI49" s="489"/>
      <c r="EWJ49" s="489"/>
      <c r="EWK49" s="489"/>
      <c r="EWL49" s="489"/>
      <c r="EWM49" s="489"/>
      <c r="EWN49" s="489"/>
      <c r="EWO49" s="489"/>
      <c r="EWP49" s="489"/>
      <c r="EWQ49" s="489"/>
      <c r="EWR49" s="489"/>
      <c r="EWS49" s="489"/>
      <c r="EWT49" s="489"/>
      <c r="EWU49" s="489"/>
      <c r="EWV49" s="489"/>
      <c r="EWW49" s="489"/>
      <c r="EWX49" s="489"/>
      <c r="EWY49" s="489"/>
      <c r="EWZ49" s="489"/>
      <c r="EXA49" s="489"/>
      <c r="EXB49" s="489"/>
      <c r="EXC49" s="489"/>
      <c r="EXD49" s="489"/>
      <c r="EXE49" s="489"/>
      <c r="EXF49" s="489"/>
      <c r="EXG49" s="489"/>
      <c r="EXH49" s="489"/>
      <c r="EXI49" s="489"/>
      <c r="EXJ49" s="489"/>
      <c r="EXK49" s="489"/>
      <c r="EXL49" s="489"/>
      <c r="EXM49" s="489"/>
      <c r="EXN49" s="489"/>
      <c r="EXO49" s="489"/>
      <c r="EXP49" s="489"/>
      <c r="EXQ49" s="489"/>
      <c r="EXR49" s="489"/>
      <c r="EXS49" s="489"/>
      <c r="EXT49" s="489"/>
      <c r="EXU49" s="489"/>
      <c r="EXV49" s="489"/>
      <c r="EXW49" s="489"/>
      <c r="EXX49" s="489"/>
      <c r="EXY49" s="489"/>
      <c r="EXZ49" s="489"/>
      <c r="EYA49" s="489"/>
      <c r="EYB49" s="489"/>
      <c r="EYC49" s="489"/>
      <c r="EYD49" s="489"/>
      <c r="EYE49" s="489"/>
      <c r="EYF49" s="489"/>
      <c r="EYG49" s="489"/>
      <c r="EYH49" s="489"/>
      <c r="EYI49" s="489"/>
      <c r="EYJ49" s="489"/>
      <c r="EYK49" s="489"/>
      <c r="EYL49" s="489"/>
      <c r="EYM49" s="489"/>
      <c r="EYN49" s="489"/>
      <c r="EYO49" s="489"/>
      <c r="EYP49" s="489"/>
      <c r="EYQ49" s="489"/>
      <c r="EYR49" s="489"/>
      <c r="EYS49" s="489"/>
      <c r="EYT49" s="489"/>
      <c r="EYU49" s="489"/>
      <c r="EYV49" s="489"/>
      <c r="EYW49" s="489"/>
      <c r="EYX49" s="489"/>
      <c r="EYY49" s="489"/>
      <c r="EYZ49" s="489"/>
      <c r="EZA49" s="489"/>
      <c r="EZB49" s="489"/>
      <c r="EZC49" s="489"/>
      <c r="EZD49" s="489"/>
      <c r="EZE49" s="489"/>
      <c r="EZF49" s="489"/>
      <c r="EZG49" s="489"/>
      <c r="EZH49" s="489"/>
      <c r="EZI49" s="489"/>
      <c r="EZJ49" s="489"/>
      <c r="EZK49" s="489"/>
      <c r="EZL49" s="489"/>
      <c r="EZM49" s="489"/>
      <c r="EZN49" s="489"/>
      <c r="EZO49" s="489"/>
      <c r="EZP49" s="489"/>
      <c r="EZQ49" s="489"/>
      <c r="EZR49" s="489"/>
      <c r="EZS49" s="489"/>
      <c r="EZT49" s="489"/>
      <c r="EZU49" s="489"/>
      <c r="EZV49" s="489"/>
      <c r="EZW49" s="489"/>
      <c r="EZX49" s="489"/>
      <c r="EZY49" s="489"/>
      <c r="EZZ49" s="489"/>
      <c r="FAA49" s="489"/>
      <c r="FAB49" s="489"/>
      <c r="FAC49" s="489"/>
      <c r="FAD49" s="489"/>
      <c r="FAE49" s="489"/>
      <c r="FAF49" s="489"/>
      <c r="FAG49" s="489"/>
      <c r="FAH49" s="489"/>
      <c r="FAI49" s="489"/>
      <c r="FAJ49" s="489"/>
      <c r="FAK49" s="489"/>
      <c r="FAL49" s="489"/>
      <c r="FAM49" s="489"/>
      <c r="FAN49" s="489"/>
      <c r="FAO49" s="489"/>
      <c r="FAP49" s="489"/>
      <c r="FAQ49" s="489"/>
      <c r="FAR49" s="489"/>
      <c r="FAS49" s="489"/>
      <c r="FAT49" s="489"/>
      <c r="FAU49" s="489"/>
      <c r="FAV49" s="489"/>
      <c r="FAW49" s="489"/>
      <c r="FAX49" s="489"/>
      <c r="FAY49" s="489"/>
      <c r="FAZ49" s="489"/>
      <c r="FBA49" s="489"/>
      <c r="FBB49" s="489"/>
      <c r="FBC49" s="489"/>
      <c r="FBD49" s="489"/>
      <c r="FBE49" s="489"/>
      <c r="FBF49" s="489"/>
      <c r="FBG49" s="489"/>
      <c r="FBH49" s="489"/>
      <c r="FBI49" s="489"/>
      <c r="FBJ49" s="489"/>
      <c r="FBK49" s="489"/>
      <c r="FBL49" s="489"/>
      <c r="FBM49" s="489"/>
      <c r="FBN49" s="489"/>
      <c r="FBO49" s="489"/>
      <c r="FBP49" s="489"/>
      <c r="FBQ49" s="489"/>
      <c r="FBR49" s="489"/>
      <c r="FBS49" s="489"/>
      <c r="FBT49" s="489"/>
      <c r="FBU49" s="489"/>
      <c r="FBV49" s="489"/>
      <c r="FBW49" s="489"/>
      <c r="FBX49" s="489"/>
      <c r="FBY49" s="489"/>
      <c r="FBZ49" s="489"/>
      <c r="FCA49" s="489"/>
      <c r="FCB49" s="489"/>
      <c r="FCC49" s="489"/>
      <c r="FCD49" s="489"/>
      <c r="FCE49" s="489"/>
      <c r="FCF49" s="489"/>
      <c r="FCG49" s="489"/>
      <c r="FCH49" s="489"/>
      <c r="FCI49" s="489"/>
      <c r="FCJ49" s="489"/>
      <c r="FCK49" s="489"/>
      <c r="FCL49" s="489"/>
      <c r="FCM49" s="489"/>
      <c r="FCN49" s="489"/>
      <c r="FCO49" s="489"/>
      <c r="FCP49" s="489"/>
      <c r="FCQ49" s="489"/>
      <c r="FCR49" s="489"/>
      <c r="FCS49" s="489"/>
      <c r="FCT49" s="489"/>
      <c r="FCU49" s="489"/>
      <c r="FCV49" s="489"/>
      <c r="FCW49" s="489"/>
      <c r="FCX49" s="489"/>
      <c r="FCY49" s="489"/>
      <c r="FCZ49" s="489"/>
      <c r="FDA49" s="489"/>
      <c r="FDB49" s="489"/>
      <c r="FDC49" s="489"/>
      <c r="FDD49" s="489"/>
      <c r="FDE49" s="489"/>
      <c r="FDF49" s="489"/>
      <c r="FDG49" s="489"/>
      <c r="FDH49" s="489"/>
      <c r="FDI49" s="489"/>
      <c r="FDJ49" s="489"/>
      <c r="FDK49" s="489"/>
      <c r="FDL49" s="489"/>
      <c r="FDM49" s="489"/>
      <c r="FDN49" s="489"/>
      <c r="FDO49" s="489"/>
      <c r="FDP49" s="489"/>
      <c r="FDQ49" s="489"/>
      <c r="FDR49" s="489"/>
      <c r="FDS49" s="489"/>
      <c r="FDT49" s="489"/>
      <c r="FDU49" s="489"/>
      <c r="FDV49" s="489"/>
      <c r="FDW49" s="489"/>
      <c r="FDX49" s="489"/>
      <c r="FDY49" s="489"/>
      <c r="FDZ49" s="489"/>
      <c r="FEA49" s="489"/>
      <c r="FEB49" s="489"/>
      <c r="FEC49" s="489"/>
      <c r="FED49" s="489"/>
      <c r="FEE49" s="489"/>
      <c r="FEF49" s="489"/>
      <c r="FEG49" s="489"/>
      <c r="FEH49" s="489"/>
      <c r="FEI49" s="489"/>
      <c r="FEJ49" s="489"/>
      <c r="FEK49" s="489"/>
      <c r="FEL49" s="489"/>
      <c r="FEM49" s="489"/>
      <c r="FEN49" s="489"/>
      <c r="FEO49" s="489"/>
      <c r="FEP49" s="489"/>
      <c r="FEQ49" s="489"/>
      <c r="FER49" s="489"/>
      <c r="FES49" s="489"/>
      <c r="FET49" s="489"/>
      <c r="FEU49" s="489"/>
      <c r="FEV49" s="489"/>
      <c r="FEW49" s="489"/>
      <c r="FEX49" s="489"/>
      <c r="FEY49" s="489"/>
      <c r="FEZ49" s="489"/>
      <c r="FFA49" s="489"/>
      <c r="FFB49" s="489"/>
      <c r="FFC49" s="489"/>
      <c r="FFD49" s="489"/>
      <c r="FFE49" s="489"/>
      <c r="FFF49" s="489"/>
      <c r="FFG49" s="489"/>
      <c r="FFH49" s="489"/>
      <c r="FFI49" s="489"/>
      <c r="FFJ49" s="489"/>
      <c r="FFK49" s="489"/>
      <c r="FFL49" s="489"/>
      <c r="FFM49" s="489"/>
      <c r="FFN49" s="489"/>
      <c r="FFO49" s="489"/>
      <c r="FFP49" s="489"/>
      <c r="FFQ49" s="489"/>
      <c r="FFR49" s="489"/>
      <c r="FFS49" s="489"/>
      <c r="FFT49" s="489"/>
      <c r="FFU49" s="489"/>
      <c r="FFV49" s="489"/>
      <c r="FFW49" s="489"/>
      <c r="FFX49" s="489"/>
      <c r="FFY49" s="489"/>
      <c r="FFZ49" s="489"/>
      <c r="FGA49" s="489"/>
      <c r="FGB49" s="489"/>
      <c r="FGC49" s="489"/>
      <c r="FGD49" s="489"/>
      <c r="FGE49" s="489"/>
      <c r="FGF49" s="489"/>
      <c r="FGG49" s="489"/>
      <c r="FGH49" s="489"/>
      <c r="FGI49" s="489"/>
      <c r="FGJ49" s="489"/>
      <c r="FGK49" s="489"/>
      <c r="FGL49" s="489"/>
      <c r="FGM49" s="489"/>
      <c r="FGN49" s="489"/>
      <c r="FGO49" s="489"/>
      <c r="FGP49" s="489"/>
      <c r="FGQ49" s="489"/>
      <c r="FGR49" s="489"/>
      <c r="FGS49" s="489"/>
      <c r="FGT49" s="489"/>
      <c r="FGU49" s="489"/>
      <c r="FGV49" s="489"/>
      <c r="FGW49" s="489"/>
      <c r="FGX49" s="489"/>
      <c r="FGY49" s="489"/>
      <c r="FGZ49" s="489"/>
      <c r="FHA49" s="489"/>
      <c r="FHB49" s="489"/>
      <c r="FHC49" s="489"/>
      <c r="FHD49" s="489"/>
      <c r="FHE49" s="489"/>
      <c r="FHF49" s="489"/>
      <c r="FHG49" s="489"/>
      <c r="FHH49" s="489"/>
      <c r="FHI49" s="489"/>
      <c r="FHJ49" s="489"/>
      <c r="FHK49" s="489"/>
      <c r="FHL49" s="489"/>
      <c r="FHM49" s="489"/>
      <c r="FHN49" s="489"/>
      <c r="FHO49" s="489"/>
      <c r="FHP49" s="489"/>
      <c r="FHQ49" s="489"/>
      <c r="FHR49" s="489"/>
      <c r="FHS49" s="489"/>
      <c r="FHT49" s="489"/>
      <c r="FHU49" s="489"/>
      <c r="FHV49" s="489"/>
      <c r="FHW49" s="489"/>
      <c r="FHX49" s="489"/>
      <c r="FHY49" s="489"/>
      <c r="FHZ49" s="489"/>
      <c r="FIA49" s="489"/>
      <c r="FIB49" s="489"/>
      <c r="FIC49" s="489"/>
      <c r="FID49" s="489"/>
      <c r="FIE49" s="489"/>
      <c r="FIF49" s="489"/>
      <c r="FIG49" s="489"/>
      <c r="FIH49" s="489"/>
      <c r="FII49" s="489"/>
      <c r="FIJ49" s="489"/>
      <c r="FIK49" s="489"/>
      <c r="FIL49" s="489"/>
      <c r="FIM49" s="489"/>
      <c r="FIN49" s="489"/>
      <c r="FIO49" s="489"/>
      <c r="FIP49" s="489"/>
      <c r="FIQ49" s="489"/>
      <c r="FIR49" s="489"/>
      <c r="FIS49" s="489"/>
      <c r="FIT49" s="489"/>
      <c r="FIU49" s="489"/>
      <c r="FIV49" s="489"/>
      <c r="FIW49" s="489"/>
      <c r="FIX49" s="489"/>
      <c r="FIY49" s="489"/>
      <c r="FIZ49" s="489"/>
      <c r="FJA49" s="489"/>
      <c r="FJB49" s="489"/>
      <c r="FJC49" s="489"/>
      <c r="FJD49" s="489"/>
      <c r="FJE49" s="489"/>
      <c r="FJF49" s="489"/>
      <c r="FJG49" s="489"/>
      <c r="FJH49" s="489"/>
      <c r="FJI49" s="489"/>
      <c r="FJJ49" s="489"/>
      <c r="FJK49" s="489"/>
      <c r="FJL49" s="489"/>
      <c r="FJM49" s="489"/>
      <c r="FJN49" s="489"/>
      <c r="FJO49" s="489"/>
      <c r="FJP49" s="489"/>
      <c r="FJQ49" s="489"/>
      <c r="FJR49" s="489"/>
      <c r="FJS49" s="489"/>
      <c r="FJT49" s="489"/>
      <c r="FJU49" s="489"/>
      <c r="FJV49" s="489"/>
      <c r="FJW49" s="489"/>
      <c r="FJX49" s="489"/>
      <c r="FJY49" s="489"/>
      <c r="FJZ49" s="489"/>
      <c r="FKA49" s="489"/>
      <c r="FKB49" s="489"/>
      <c r="FKC49" s="489"/>
      <c r="FKD49" s="489"/>
      <c r="FKE49" s="489"/>
      <c r="FKF49" s="489"/>
      <c r="FKG49" s="489"/>
      <c r="FKH49" s="489"/>
      <c r="FKI49" s="489"/>
      <c r="FKJ49" s="489"/>
      <c r="FKK49" s="489"/>
      <c r="FKL49" s="489"/>
      <c r="FKM49" s="489"/>
      <c r="FKN49" s="489"/>
      <c r="FKO49" s="489"/>
      <c r="FKP49" s="489"/>
      <c r="FKQ49" s="489"/>
      <c r="FKR49" s="489"/>
      <c r="FKS49" s="489"/>
      <c r="FKT49" s="489"/>
      <c r="FKU49" s="489"/>
      <c r="FKV49" s="489"/>
      <c r="FKW49" s="489"/>
      <c r="FKX49" s="489"/>
      <c r="FKY49" s="489"/>
      <c r="FKZ49" s="489"/>
      <c r="FLA49" s="489"/>
      <c r="FLB49" s="489"/>
      <c r="FLC49" s="489"/>
      <c r="FLD49" s="489"/>
      <c r="FLE49" s="489"/>
      <c r="FLF49" s="489"/>
      <c r="FLG49" s="489"/>
      <c r="FLH49" s="489"/>
      <c r="FLI49" s="489"/>
      <c r="FLJ49" s="489"/>
      <c r="FLK49" s="489"/>
      <c r="FLL49" s="489"/>
      <c r="FLM49" s="489"/>
      <c r="FLN49" s="489"/>
      <c r="FLO49" s="489"/>
      <c r="FLP49" s="489"/>
      <c r="FLQ49" s="489"/>
      <c r="FLR49" s="489"/>
      <c r="FLS49" s="489"/>
      <c r="FLT49" s="489"/>
      <c r="FLU49" s="489"/>
      <c r="FLV49" s="489"/>
      <c r="FLW49" s="489"/>
      <c r="FLX49" s="489"/>
      <c r="FLY49" s="489"/>
      <c r="FLZ49" s="489"/>
      <c r="FMA49" s="489"/>
      <c r="FMB49" s="489"/>
      <c r="FMC49" s="489"/>
      <c r="FMD49" s="489"/>
      <c r="FME49" s="489"/>
      <c r="FMF49" s="489"/>
      <c r="FMG49" s="489"/>
      <c r="FMH49" s="489"/>
      <c r="FMI49" s="489"/>
      <c r="FMJ49" s="489"/>
      <c r="FMK49" s="489"/>
      <c r="FML49" s="489"/>
      <c r="FMM49" s="489"/>
      <c r="FMN49" s="489"/>
      <c r="FMO49" s="489"/>
      <c r="FMP49" s="489"/>
      <c r="FMQ49" s="489"/>
      <c r="FMR49" s="489"/>
      <c r="FMS49" s="489"/>
      <c r="FMT49" s="489"/>
      <c r="FMU49" s="489"/>
      <c r="FMV49" s="489"/>
      <c r="FMW49" s="489"/>
      <c r="FMX49" s="489"/>
      <c r="FMY49" s="489"/>
      <c r="FMZ49" s="489"/>
      <c r="FNA49" s="489"/>
      <c r="FNB49" s="489"/>
      <c r="FNC49" s="489"/>
      <c r="FND49" s="489"/>
      <c r="FNE49" s="489"/>
      <c r="FNF49" s="489"/>
      <c r="FNG49" s="489"/>
      <c r="FNH49" s="489"/>
      <c r="FNI49" s="489"/>
      <c r="FNJ49" s="489"/>
      <c r="FNK49" s="489"/>
      <c r="FNL49" s="489"/>
      <c r="FNM49" s="489"/>
      <c r="FNN49" s="489"/>
      <c r="FNO49" s="489"/>
      <c r="FNP49" s="489"/>
      <c r="FNQ49" s="489"/>
      <c r="FNR49" s="489"/>
      <c r="FNS49" s="489"/>
      <c r="FNT49" s="489"/>
      <c r="FNU49" s="489"/>
      <c r="FNV49" s="489"/>
      <c r="FNW49" s="489"/>
      <c r="FNX49" s="489"/>
      <c r="FNY49" s="489"/>
      <c r="FNZ49" s="489"/>
      <c r="FOA49" s="489"/>
      <c r="FOB49" s="489"/>
      <c r="FOC49" s="489"/>
      <c r="FOD49" s="489"/>
      <c r="FOE49" s="489"/>
      <c r="FOF49" s="489"/>
      <c r="FOG49" s="489"/>
      <c r="FOH49" s="489"/>
      <c r="FOI49" s="489"/>
      <c r="FOJ49" s="489"/>
      <c r="FOK49" s="489"/>
      <c r="FOL49" s="489"/>
      <c r="FOM49" s="489"/>
      <c r="FON49" s="489"/>
      <c r="FOO49" s="489"/>
      <c r="FOP49" s="489"/>
      <c r="FOQ49" s="489"/>
      <c r="FOR49" s="489"/>
      <c r="FOS49" s="489"/>
      <c r="FOT49" s="489"/>
      <c r="FOU49" s="489"/>
      <c r="FOV49" s="489"/>
      <c r="FOW49" s="489"/>
      <c r="FOX49" s="489"/>
      <c r="FOY49" s="489"/>
      <c r="FOZ49" s="489"/>
      <c r="FPA49" s="489"/>
      <c r="FPB49" s="489"/>
      <c r="FPC49" s="489"/>
      <c r="FPD49" s="489"/>
      <c r="FPE49" s="489"/>
      <c r="FPF49" s="489"/>
      <c r="FPG49" s="489"/>
      <c r="FPH49" s="489"/>
      <c r="FPI49" s="489"/>
      <c r="FPJ49" s="489"/>
      <c r="FPK49" s="489"/>
      <c r="FPL49" s="489"/>
      <c r="FPM49" s="489"/>
      <c r="FPN49" s="489"/>
      <c r="FPO49" s="489"/>
      <c r="FPP49" s="489"/>
      <c r="FPQ49" s="489"/>
      <c r="FPR49" s="489"/>
      <c r="FPS49" s="489"/>
      <c r="FPT49" s="489"/>
      <c r="FPU49" s="489"/>
      <c r="FPV49" s="489"/>
      <c r="FPW49" s="489"/>
      <c r="FPX49" s="489"/>
      <c r="FPY49" s="489"/>
      <c r="FPZ49" s="489"/>
      <c r="FQA49" s="489"/>
      <c r="FQB49" s="489"/>
      <c r="FQC49" s="489"/>
      <c r="FQD49" s="489"/>
      <c r="FQE49" s="489"/>
      <c r="FQF49" s="489"/>
      <c r="FQG49" s="489"/>
      <c r="FQH49" s="489"/>
      <c r="FQI49" s="489"/>
      <c r="FQJ49" s="489"/>
      <c r="FQK49" s="489"/>
      <c r="FQL49" s="489"/>
      <c r="FQM49" s="489"/>
      <c r="FQN49" s="489"/>
      <c r="FQO49" s="489"/>
      <c r="FQP49" s="489"/>
      <c r="FQQ49" s="489"/>
      <c r="FQR49" s="489"/>
      <c r="FQS49" s="489"/>
      <c r="FQT49" s="489"/>
      <c r="FQU49" s="489"/>
      <c r="FQV49" s="489"/>
      <c r="FQW49" s="489"/>
      <c r="FQX49" s="489"/>
      <c r="FQY49" s="489"/>
      <c r="FQZ49" s="489"/>
      <c r="FRA49" s="489"/>
      <c r="FRB49" s="489"/>
      <c r="FRC49" s="489"/>
      <c r="FRD49" s="489"/>
      <c r="FRE49" s="489"/>
      <c r="FRF49" s="489"/>
      <c r="FRG49" s="489"/>
      <c r="FRH49" s="489"/>
      <c r="FRI49" s="489"/>
      <c r="FRJ49" s="489"/>
      <c r="FRK49" s="489"/>
      <c r="FRL49" s="489"/>
      <c r="FRM49" s="489"/>
      <c r="FRN49" s="489"/>
      <c r="FRO49" s="489"/>
      <c r="FRP49" s="489"/>
      <c r="FRQ49" s="489"/>
      <c r="FRR49" s="489"/>
      <c r="FRS49" s="489"/>
      <c r="FRT49" s="489"/>
      <c r="FRU49" s="489"/>
      <c r="FRV49" s="489"/>
      <c r="FRW49" s="489"/>
      <c r="FRX49" s="489"/>
      <c r="FRY49" s="489"/>
      <c r="FRZ49" s="489"/>
      <c r="FSA49" s="489"/>
      <c r="FSB49" s="489"/>
      <c r="FSC49" s="489"/>
      <c r="FSD49" s="489"/>
      <c r="FSE49" s="489"/>
      <c r="FSF49" s="489"/>
      <c r="FSG49" s="489"/>
      <c r="FSH49" s="489"/>
      <c r="FSI49" s="489"/>
      <c r="FSJ49" s="489"/>
      <c r="FSK49" s="489"/>
      <c r="FSL49" s="489"/>
      <c r="FSM49" s="489"/>
      <c r="FSN49" s="489"/>
      <c r="FSO49" s="489"/>
      <c r="FSP49" s="489"/>
      <c r="FSQ49" s="489"/>
      <c r="FSR49" s="489"/>
      <c r="FSS49" s="489"/>
      <c r="FST49" s="489"/>
      <c r="FSU49" s="489"/>
      <c r="FSV49" s="489"/>
      <c r="FSW49" s="489"/>
      <c r="FSX49" s="489"/>
      <c r="FSY49" s="489"/>
      <c r="FSZ49" s="489"/>
      <c r="FTA49" s="489"/>
      <c r="FTB49" s="489"/>
      <c r="FTC49" s="489"/>
      <c r="FTD49" s="489"/>
      <c r="FTE49" s="489"/>
      <c r="FTF49" s="489"/>
      <c r="FTG49" s="489"/>
      <c r="FTH49" s="489"/>
      <c r="FTI49" s="489"/>
      <c r="FTJ49" s="489"/>
      <c r="FTK49" s="489"/>
      <c r="FTL49" s="489"/>
      <c r="FTM49" s="489"/>
      <c r="FTN49" s="489"/>
      <c r="FTO49" s="489"/>
      <c r="FTP49" s="489"/>
      <c r="FTQ49" s="489"/>
      <c r="FTR49" s="489"/>
      <c r="FTS49" s="489"/>
      <c r="FTT49" s="489"/>
      <c r="FTU49" s="489"/>
      <c r="FTV49" s="489"/>
      <c r="FTW49" s="489"/>
      <c r="FTX49" s="489"/>
      <c r="FTY49" s="489"/>
      <c r="FTZ49" s="489"/>
      <c r="FUA49" s="489"/>
      <c r="FUB49" s="489"/>
      <c r="FUC49" s="489"/>
      <c r="FUD49" s="489"/>
      <c r="FUE49" s="489"/>
      <c r="FUF49" s="489"/>
      <c r="FUG49" s="489"/>
      <c r="FUH49" s="489"/>
      <c r="FUI49" s="489"/>
      <c r="FUJ49" s="489"/>
      <c r="FUK49" s="489"/>
      <c r="FUL49" s="489"/>
      <c r="FUM49" s="489"/>
      <c r="FUN49" s="489"/>
      <c r="FUO49" s="489"/>
      <c r="FUP49" s="489"/>
      <c r="FUQ49" s="489"/>
      <c r="FUR49" s="489"/>
      <c r="FUS49" s="489"/>
      <c r="FUT49" s="489"/>
      <c r="FUU49" s="489"/>
      <c r="FUV49" s="489"/>
      <c r="FUW49" s="489"/>
      <c r="FUX49" s="489"/>
      <c r="FUY49" s="489"/>
      <c r="FUZ49" s="489"/>
      <c r="FVA49" s="489"/>
      <c r="FVB49" s="489"/>
      <c r="FVC49" s="489"/>
      <c r="FVD49" s="489"/>
      <c r="FVE49" s="489"/>
      <c r="FVF49" s="489"/>
      <c r="FVG49" s="489"/>
      <c r="FVH49" s="489"/>
      <c r="FVI49" s="489"/>
      <c r="FVJ49" s="489"/>
      <c r="FVK49" s="489"/>
      <c r="FVL49" s="489"/>
      <c r="FVM49" s="489"/>
      <c r="FVN49" s="489"/>
      <c r="FVO49" s="489"/>
      <c r="FVP49" s="489"/>
      <c r="FVQ49" s="489"/>
      <c r="FVR49" s="489"/>
      <c r="FVS49" s="489"/>
      <c r="FVT49" s="489"/>
      <c r="FVU49" s="489"/>
      <c r="FVV49" s="489"/>
      <c r="FVW49" s="489"/>
      <c r="FVX49" s="489"/>
      <c r="FVY49" s="489"/>
      <c r="FVZ49" s="489"/>
      <c r="FWA49" s="489"/>
      <c r="FWB49" s="489"/>
      <c r="FWC49" s="489"/>
      <c r="FWD49" s="489"/>
      <c r="FWE49" s="489"/>
      <c r="FWF49" s="489"/>
      <c r="FWG49" s="489"/>
      <c r="FWH49" s="489"/>
      <c r="FWI49" s="489"/>
      <c r="FWJ49" s="489"/>
      <c r="FWK49" s="489"/>
      <c r="FWL49" s="489"/>
      <c r="FWM49" s="489"/>
      <c r="FWN49" s="489"/>
      <c r="FWO49" s="489"/>
      <c r="FWP49" s="489"/>
      <c r="FWQ49" s="489"/>
      <c r="FWR49" s="489"/>
      <c r="FWS49" s="489"/>
      <c r="FWT49" s="489"/>
      <c r="FWU49" s="489"/>
      <c r="FWV49" s="489"/>
      <c r="FWW49" s="489"/>
      <c r="FWX49" s="489"/>
      <c r="FWY49" s="489"/>
      <c r="FWZ49" s="489"/>
      <c r="FXA49" s="489"/>
      <c r="FXB49" s="489"/>
      <c r="FXC49" s="489"/>
      <c r="FXD49" s="489"/>
      <c r="FXE49" s="489"/>
      <c r="FXF49" s="489"/>
      <c r="FXG49" s="489"/>
      <c r="FXH49" s="489"/>
      <c r="FXI49" s="489"/>
      <c r="FXJ49" s="489"/>
      <c r="FXK49" s="489"/>
      <c r="FXL49" s="489"/>
      <c r="FXM49" s="489"/>
      <c r="FXN49" s="489"/>
      <c r="FXO49" s="489"/>
      <c r="FXP49" s="489"/>
      <c r="FXQ49" s="489"/>
      <c r="FXR49" s="489"/>
      <c r="FXS49" s="489"/>
      <c r="FXT49" s="489"/>
      <c r="FXU49" s="489"/>
      <c r="FXV49" s="489"/>
      <c r="FXW49" s="489"/>
      <c r="FXX49" s="489"/>
      <c r="FXY49" s="489"/>
      <c r="FXZ49" s="489"/>
      <c r="FYA49" s="489"/>
      <c r="FYB49" s="489"/>
      <c r="FYC49" s="489"/>
      <c r="FYD49" s="489"/>
      <c r="FYE49" s="489"/>
      <c r="FYF49" s="489"/>
      <c r="FYG49" s="489"/>
      <c r="FYH49" s="489"/>
      <c r="FYI49" s="489"/>
      <c r="FYJ49" s="489"/>
      <c r="FYK49" s="489"/>
      <c r="FYL49" s="489"/>
      <c r="FYM49" s="489"/>
      <c r="FYN49" s="489"/>
      <c r="FYO49" s="489"/>
      <c r="FYP49" s="489"/>
      <c r="FYQ49" s="489"/>
      <c r="FYR49" s="489"/>
      <c r="FYS49" s="489"/>
      <c r="FYT49" s="489"/>
      <c r="FYU49" s="489"/>
      <c r="FYV49" s="489"/>
      <c r="FYW49" s="489"/>
      <c r="FYX49" s="489"/>
      <c r="FYY49" s="489"/>
      <c r="FYZ49" s="489"/>
      <c r="FZA49" s="489"/>
      <c r="FZB49" s="489"/>
      <c r="FZC49" s="489"/>
      <c r="FZD49" s="489"/>
      <c r="FZE49" s="489"/>
      <c r="FZF49" s="489"/>
      <c r="FZG49" s="489"/>
      <c r="FZH49" s="489"/>
      <c r="FZI49" s="489"/>
      <c r="FZJ49" s="489"/>
      <c r="FZK49" s="489"/>
      <c r="FZL49" s="489"/>
      <c r="FZM49" s="489"/>
      <c r="FZN49" s="489"/>
      <c r="FZO49" s="489"/>
      <c r="FZP49" s="489"/>
      <c r="FZQ49" s="489"/>
      <c r="FZR49" s="489"/>
      <c r="FZS49" s="489"/>
      <c r="FZT49" s="489"/>
      <c r="FZU49" s="489"/>
      <c r="FZV49" s="489"/>
      <c r="FZW49" s="489"/>
      <c r="FZX49" s="489"/>
      <c r="FZY49" s="489"/>
      <c r="FZZ49" s="489"/>
      <c r="GAA49" s="489"/>
      <c r="GAB49" s="489"/>
      <c r="GAC49" s="489"/>
      <c r="GAD49" s="489"/>
      <c r="GAE49" s="489"/>
      <c r="GAF49" s="489"/>
      <c r="GAG49" s="489"/>
      <c r="GAH49" s="489"/>
      <c r="GAI49" s="489"/>
      <c r="GAJ49" s="489"/>
      <c r="GAK49" s="489"/>
      <c r="GAL49" s="489"/>
      <c r="GAM49" s="489"/>
      <c r="GAN49" s="489"/>
      <c r="GAO49" s="489"/>
      <c r="GAP49" s="489"/>
      <c r="GAQ49" s="489"/>
      <c r="GAR49" s="489"/>
      <c r="GAS49" s="489"/>
      <c r="GAT49" s="489"/>
      <c r="GAU49" s="489"/>
      <c r="GAV49" s="489"/>
      <c r="GAW49" s="489"/>
      <c r="GAX49" s="489"/>
      <c r="GAY49" s="489"/>
      <c r="GAZ49" s="489"/>
      <c r="GBA49" s="489"/>
      <c r="GBB49" s="489"/>
      <c r="GBC49" s="489"/>
      <c r="GBD49" s="489"/>
      <c r="GBE49" s="489"/>
      <c r="GBF49" s="489"/>
      <c r="GBG49" s="489"/>
      <c r="GBH49" s="489"/>
      <c r="GBI49" s="489"/>
      <c r="GBJ49" s="489"/>
      <c r="GBK49" s="489"/>
      <c r="GBL49" s="489"/>
      <c r="GBM49" s="489"/>
      <c r="GBN49" s="489"/>
      <c r="GBO49" s="489"/>
      <c r="GBP49" s="489"/>
      <c r="GBQ49" s="489"/>
      <c r="GBR49" s="489"/>
      <c r="GBS49" s="489"/>
      <c r="GBT49" s="489"/>
      <c r="GBU49" s="489"/>
      <c r="GBV49" s="489"/>
      <c r="GBW49" s="489"/>
      <c r="GBX49" s="489"/>
      <c r="GBY49" s="489"/>
      <c r="GBZ49" s="489"/>
      <c r="GCA49" s="489"/>
      <c r="GCB49" s="489"/>
      <c r="GCC49" s="489"/>
      <c r="GCD49" s="489"/>
      <c r="GCE49" s="489"/>
      <c r="GCF49" s="489"/>
      <c r="GCG49" s="489"/>
      <c r="GCH49" s="489"/>
      <c r="GCI49" s="489"/>
      <c r="GCJ49" s="489"/>
      <c r="GCK49" s="489"/>
      <c r="GCL49" s="489"/>
      <c r="GCM49" s="489"/>
      <c r="GCN49" s="489"/>
      <c r="GCO49" s="489"/>
      <c r="GCP49" s="489"/>
      <c r="GCQ49" s="489"/>
      <c r="GCR49" s="489"/>
      <c r="GCS49" s="489"/>
      <c r="GCT49" s="489"/>
      <c r="GCU49" s="489"/>
      <c r="GCV49" s="489"/>
      <c r="GCW49" s="489"/>
      <c r="GCX49" s="489"/>
      <c r="GCY49" s="489"/>
      <c r="GCZ49" s="489"/>
      <c r="GDA49" s="489"/>
      <c r="GDB49" s="489"/>
      <c r="GDC49" s="489"/>
      <c r="GDD49" s="489"/>
      <c r="GDE49" s="489"/>
      <c r="GDF49" s="489"/>
      <c r="GDG49" s="489"/>
      <c r="GDH49" s="489"/>
      <c r="GDI49" s="489"/>
      <c r="GDJ49" s="489"/>
      <c r="GDK49" s="489"/>
      <c r="GDL49" s="489"/>
      <c r="GDM49" s="489"/>
      <c r="GDN49" s="489"/>
      <c r="GDO49" s="489"/>
      <c r="GDP49" s="489"/>
      <c r="GDQ49" s="489"/>
      <c r="GDR49" s="489"/>
      <c r="GDS49" s="489"/>
      <c r="GDT49" s="489"/>
      <c r="GDU49" s="489"/>
      <c r="GDV49" s="489"/>
      <c r="GDW49" s="489"/>
      <c r="GDX49" s="489"/>
      <c r="GDY49" s="489"/>
      <c r="GDZ49" s="489"/>
      <c r="GEA49" s="489"/>
      <c r="GEB49" s="489"/>
      <c r="GEC49" s="489"/>
      <c r="GED49" s="489"/>
      <c r="GEE49" s="489"/>
      <c r="GEF49" s="489"/>
      <c r="GEG49" s="489"/>
      <c r="GEH49" s="489"/>
      <c r="GEI49" s="489"/>
      <c r="GEJ49" s="489"/>
      <c r="GEK49" s="489"/>
      <c r="GEL49" s="489"/>
      <c r="GEM49" s="489"/>
      <c r="GEN49" s="489"/>
      <c r="GEO49" s="489"/>
      <c r="GEP49" s="489"/>
      <c r="GEQ49" s="489"/>
      <c r="GER49" s="489"/>
      <c r="GES49" s="489"/>
      <c r="GET49" s="489"/>
      <c r="GEU49" s="489"/>
      <c r="GEV49" s="489"/>
      <c r="GEW49" s="489"/>
      <c r="GEX49" s="489"/>
      <c r="GEY49" s="489"/>
      <c r="GEZ49" s="489"/>
      <c r="GFA49" s="489"/>
      <c r="GFB49" s="489"/>
      <c r="GFC49" s="489"/>
      <c r="GFD49" s="489"/>
      <c r="GFE49" s="489"/>
      <c r="GFF49" s="489"/>
      <c r="GFG49" s="489"/>
      <c r="GFH49" s="489"/>
      <c r="GFI49" s="489"/>
      <c r="GFJ49" s="489"/>
      <c r="GFK49" s="489"/>
      <c r="GFL49" s="489"/>
      <c r="GFM49" s="489"/>
      <c r="GFN49" s="489"/>
      <c r="GFO49" s="489"/>
      <c r="GFP49" s="489"/>
      <c r="GFQ49" s="489"/>
      <c r="GFR49" s="489"/>
      <c r="GFS49" s="489"/>
      <c r="GFT49" s="489"/>
      <c r="GFU49" s="489"/>
      <c r="GFV49" s="489"/>
      <c r="GFW49" s="489"/>
      <c r="GFX49" s="489"/>
      <c r="GFY49" s="489"/>
      <c r="GFZ49" s="489"/>
      <c r="GGA49" s="489"/>
      <c r="GGB49" s="489"/>
      <c r="GGC49" s="489"/>
      <c r="GGD49" s="489"/>
      <c r="GGE49" s="489"/>
      <c r="GGF49" s="489"/>
      <c r="GGG49" s="489"/>
      <c r="GGH49" s="489"/>
      <c r="GGI49" s="489"/>
      <c r="GGJ49" s="489"/>
      <c r="GGK49" s="489"/>
      <c r="GGL49" s="489"/>
      <c r="GGM49" s="489"/>
      <c r="GGN49" s="489"/>
      <c r="GGO49" s="489"/>
      <c r="GGP49" s="489"/>
      <c r="GGQ49" s="489"/>
      <c r="GGR49" s="489"/>
      <c r="GGS49" s="489"/>
      <c r="GGT49" s="489"/>
      <c r="GGU49" s="489"/>
      <c r="GGV49" s="489"/>
      <c r="GGW49" s="489"/>
      <c r="GGX49" s="489"/>
      <c r="GGY49" s="489"/>
      <c r="GGZ49" s="489"/>
      <c r="GHA49" s="489"/>
      <c r="GHB49" s="489"/>
      <c r="GHC49" s="489"/>
      <c r="GHD49" s="489"/>
      <c r="GHE49" s="489"/>
      <c r="GHF49" s="489"/>
      <c r="GHG49" s="489"/>
      <c r="GHH49" s="489"/>
      <c r="GHI49" s="489"/>
      <c r="GHJ49" s="489"/>
      <c r="GHK49" s="489"/>
      <c r="GHL49" s="489"/>
      <c r="GHM49" s="489"/>
      <c r="GHN49" s="489"/>
      <c r="GHO49" s="489"/>
      <c r="GHP49" s="489"/>
      <c r="GHQ49" s="489"/>
      <c r="GHR49" s="489"/>
      <c r="GHS49" s="489"/>
      <c r="GHT49" s="489"/>
      <c r="GHU49" s="489"/>
      <c r="GHV49" s="489"/>
      <c r="GHW49" s="489"/>
      <c r="GHX49" s="489"/>
      <c r="GHY49" s="489"/>
      <c r="GHZ49" s="489"/>
      <c r="GIA49" s="489"/>
      <c r="GIB49" s="489"/>
      <c r="GIC49" s="489"/>
      <c r="GID49" s="489"/>
      <c r="GIE49" s="489"/>
      <c r="GIF49" s="489"/>
      <c r="GIG49" s="489"/>
      <c r="GIH49" s="489"/>
      <c r="GII49" s="489"/>
      <c r="GIJ49" s="489"/>
      <c r="GIK49" s="489"/>
      <c r="GIL49" s="489"/>
      <c r="GIM49" s="489"/>
      <c r="GIN49" s="489"/>
      <c r="GIO49" s="489"/>
      <c r="GIP49" s="489"/>
      <c r="GIQ49" s="489"/>
      <c r="GIR49" s="489"/>
      <c r="GIS49" s="489"/>
      <c r="GIT49" s="489"/>
      <c r="GIU49" s="489"/>
      <c r="GIV49" s="489"/>
      <c r="GIW49" s="489"/>
      <c r="GIX49" s="489"/>
      <c r="GIY49" s="489"/>
      <c r="GIZ49" s="489"/>
      <c r="GJA49" s="489"/>
      <c r="GJB49" s="489"/>
      <c r="GJC49" s="489"/>
      <c r="GJD49" s="489"/>
      <c r="GJE49" s="489"/>
      <c r="GJF49" s="489"/>
      <c r="GJG49" s="489"/>
      <c r="GJH49" s="489"/>
      <c r="GJI49" s="489"/>
      <c r="GJJ49" s="489"/>
      <c r="GJK49" s="489"/>
      <c r="GJL49" s="489"/>
      <c r="GJM49" s="489"/>
      <c r="GJN49" s="489"/>
      <c r="GJO49" s="489"/>
      <c r="GJP49" s="489"/>
      <c r="GJQ49" s="489"/>
      <c r="GJR49" s="489"/>
      <c r="GJS49" s="489"/>
      <c r="GJT49" s="489"/>
      <c r="GJU49" s="489"/>
      <c r="GJV49" s="489"/>
      <c r="GJW49" s="489"/>
      <c r="GJX49" s="489"/>
      <c r="GJY49" s="489"/>
      <c r="GJZ49" s="489"/>
      <c r="GKA49" s="489"/>
      <c r="GKB49" s="489"/>
      <c r="GKC49" s="489"/>
      <c r="GKD49" s="489"/>
      <c r="GKE49" s="489"/>
      <c r="GKF49" s="489"/>
      <c r="GKG49" s="489"/>
      <c r="GKH49" s="489"/>
      <c r="GKI49" s="489"/>
      <c r="GKJ49" s="489"/>
      <c r="GKK49" s="489"/>
      <c r="GKL49" s="489"/>
      <c r="GKM49" s="489"/>
      <c r="GKN49" s="489"/>
      <c r="GKO49" s="489"/>
      <c r="GKP49" s="489"/>
      <c r="GKQ49" s="489"/>
      <c r="GKR49" s="489"/>
      <c r="GKS49" s="489"/>
      <c r="GKT49" s="489"/>
      <c r="GKU49" s="489"/>
      <c r="GKV49" s="489"/>
      <c r="GKW49" s="489"/>
      <c r="GKX49" s="489"/>
      <c r="GKY49" s="489"/>
      <c r="GKZ49" s="489"/>
      <c r="GLA49" s="489"/>
      <c r="GLB49" s="489"/>
      <c r="GLC49" s="489"/>
      <c r="GLD49" s="489"/>
      <c r="GLE49" s="489"/>
      <c r="GLF49" s="489"/>
      <c r="GLG49" s="489"/>
      <c r="GLH49" s="489"/>
      <c r="GLI49" s="489"/>
      <c r="GLJ49" s="489"/>
      <c r="GLK49" s="489"/>
      <c r="GLL49" s="489"/>
      <c r="GLM49" s="489"/>
      <c r="GLN49" s="489"/>
      <c r="GLO49" s="489"/>
      <c r="GLP49" s="489"/>
      <c r="GLQ49" s="489"/>
      <c r="GLR49" s="489"/>
      <c r="GLS49" s="489"/>
      <c r="GLT49" s="489"/>
      <c r="GLU49" s="489"/>
      <c r="GLV49" s="489"/>
      <c r="GLW49" s="489"/>
      <c r="GLX49" s="489"/>
      <c r="GLY49" s="489"/>
      <c r="GLZ49" s="489"/>
      <c r="GMA49" s="489"/>
      <c r="GMB49" s="489"/>
      <c r="GMC49" s="489"/>
      <c r="GMD49" s="489"/>
      <c r="GME49" s="489"/>
      <c r="GMF49" s="489"/>
      <c r="GMG49" s="489"/>
      <c r="GMH49" s="489"/>
      <c r="GMI49" s="489"/>
      <c r="GMJ49" s="489"/>
      <c r="GMK49" s="489"/>
      <c r="GML49" s="489"/>
      <c r="GMM49" s="489"/>
      <c r="GMN49" s="489"/>
      <c r="GMO49" s="489"/>
      <c r="GMP49" s="489"/>
      <c r="GMQ49" s="489"/>
      <c r="GMR49" s="489"/>
      <c r="GMS49" s="489"/>
      <c r="GMT49" s="489"/>
      <c r="GMU49" s="489"/>
      <c r="GMV49" s="489"/>
      <c r="GMW49" s="489"/>
      <c r="GMX49" s="489"/>
      <c r="GMY49" s="489"/>
      <c r="GMZ49" s="489"/>
      <c r="GNA49" s="489"/>
      <c r="GNB49" s="489"/>
      <c r="GNC49" s="489"/>
      <c r="GND49" s="489"/>
      <c r="GNE49" s="489"/>
      <c r="GNF49" s="489"/>
      <c r="GNG49" s="489"/>
      <c r="GNH49" s="489"/>
      <c r="GNI49" s="489"/>
      <c r="GNJ49" s="489"/>
      <c r="GNK49" s="489"/>
      <c r="GNL49" s="489"/>
      <c r="GNM49" s="489"/>
      <c r="GNN49" s="489"/>
      <c r="GNO49" s="489"/>
      <c r="GNP49" s="489"/>
      <c r="GNQ49" s="489"/>
      <c r="GNR49" s="489"/>
      <c r="GNS49" s="489"/>
      <c r="GNT49" s="489"/>
      <c r="GNU49" s="489"/>
      <c r="GNV49" s="489"/>
      <c r="GNW49" s="489"/>
      <c r="GNX49" s="489"/>
      <c r="GNY49" s="489"/>
      <c r="GNZ49" s="489"/>
      <c r="GOA49" s="489"/>
      <c r="GOB49" s="489"/>
      <c r="GOC49" s="489"/>
      <c r="GOD49" s="489"/>
      <c r="GOE49" s="489"/>
      <c r="GOF49" s="489"/>
      <c r="GOG49" s="489"/>
      <c r="GOH49" s="489"/>
      <c r="GOI49" s="489"/>
      <c r="GOJ49" s="489"/>
      <c r="GOK49" s="489"/>
      <c r="GOL49" s="489"/>
      <c r="GOM49" s="489"/>
      <c r="GON49" s="489"/>
      <c r="GOO49" s="489"/>
      <c r="GOP49" s="489"/>
      <c r="GOQ49" s="489"/>
      <c r="GOR49" s="489"/>
      <c r="GOS49" s="489"/>
      <c r="GOT49" s="489"/>
      <c r="GOU49" s="489"/>
      <c r="GOV49" s="489"/>
      <c r="GOW49" s="489"/>
      <c r="GOX49" s="489"/>
      <c r="GOY49" s="489"/>
      <c r="GOZ49" s="489"/>
      <c r="GPA49" s="489"/>
      <c r="GPB49" s="489"/>
      <c r="GPC49" s="489"/>
      <c r="GPD49" s="489"/>
      <c r="GPE49" s="489"/>
      <c r="GPF49" s="489"/>
      <c r="GPG49" s="489"/>
      <c r="GPH49" s="489"/>
      <c r="GPI49" s="489"/>
      <c r="GPJ49" s="489"/>
      <c r="GPK49" s="489"/>
      <c r="GPL49" s="489"/>
      <c r="GPM49" s="489"/>
      <c r="GPN49" s="489"/>
      <c r="GPO49" s="489"/>
      <c r="GPP49" s="489"/>
      <c r="GPQ49" s="489"/>
      <c r="GPR49" s="489"/>
      <c r="GPS49" s="489"/>
      <c r="GPT49" s="489"/>
      <c r="GPU49" s="489"/>
      <c r="GPV49" s="489"/>
      <c r="GPW49" s="489"/>
      <c r="GPX49" s="489"/>
      <c r="GPY49" s="489"/>
      <c r="GPZ49" s="489"/>
      <c r="GQA49" s="489"/>
      <c r="GQB49" s="489"/>
      <c r="GQC49" s="489"/>
      <c r="GQD49" s="489"/>
      <c r="GQE49" s="489"/>
      <c r="GQF49" s="489"/>
      <c r="GQG49" s="489"/>
      <c r="GQH49" s="489"/>
      <c r="GQI49" s="489"/>
      <c r="GQJ49" s="489"/>
      <c r="GQK49" s="489"/>
      <c r="GQL49" s="489"/>
      <c r="GQM49" s="489"/>
      <c r="GQN49" s="489"/>
      <c r="GQO49" s="489"/>
      <c r="GQP49" s="489"/>
      <c r="GQQ49" s="489"/>
      <c r="GQR49" s="489"/>
      <c r="GQS49" s="489"/>
      <c r="GQT49" s="489"/>
      <c r="GQU49" s="489"/>
      <c r="GQV49" s="489"/>
      <c r="GQW49" s="489"/>
      <c r="GQX49" s="489"/>
      <c r="GQY49" s="489"/>
      <c r="GQZ49" s="489"/>
      <c r="GRA49" s="489"/>
      <c r="GRB49" s="489"/>
      <c r="GRC49" s="489"/>
      <c r="GRD49" s="489"/>
      <c r="GRE49" s="489"/>
      <c r="GRF49" s="489"/>
      <c r="GRG49" s="489"/>
      <c r="GRH49" s="489"/>
      <c r="GRI49" s="489"/>
      <c r="GRJ49" s="489"/>
      <c r="GRK49" s="489"/>
      <c r="GRL49" s="489"/>
      <c r="GRM49" s="489"/>
      <c r="GRN49" s="489"/>
      <c r="GRO49" s="489"/>
      <c r="GRP49" s="489"/>
      <c r="GRQ49" s="489"/>
      <c r="GRR49" s="489"/>
      <c r="GRS49" s="489"/>
      <c r="GRT49" s="489"/>
      <c r="GRU49" s="489"/>
      <c r="GRV49" s="489"/>
      <c r="GRW49" s="489"/>
      <c r="GRX49" s="489"/>
      <c r="GRY49" s="489"/>
      <c r="GRZ49" s="489"/>
      <c r="GSA49" s="489"/>
      <c r="GSB49" s="489"/>
      <c r="GSC49" s="489"/>
      <c r="GSD49" s="489"/>
      <c r="GSE49" s="489"/>
      <c r="GSF49" s="489"/>
      <c r="GSG49" s="489"/>
      <c r="GSH49" s="489"/>
      <c r="GSI49" s="489"/>
      <c r="GSJ49" s="489"/>
      <c r="GSK49" s="489"/>
      <c r="GSL49" s="489"/>
      <c r="GSM49" s="489"/>
      <c r="GSN49" s="489"/>
      <c r="GSO49" s="489"/>
      <c r="GSP49" s="489"/>
      <c r="GSQ49" s="489"/>
      <c r="GSR49" s="489"/>
      <c r="GSS49" s="489"/>
      <c r="GST49" s="489"/>
      <c r="GSU49" s="489"/>
      <c r="GSV49" s="489"/>
      <c r="GSW49" s="489"/>
      <c r="GSX49" s="489"/>
      <c r="GSY49" s="489"/>
      <c r="GSZ49" s="489"/>
      <c r="GTA49" s="489"/>
      <c r="GTB49" s="489"/>
      <c r="GTC49" s="489"/>
      <c r="GTD49" s="489"/>
      <c r="GTE49" s="489"/>
      <c r="GTF49" s="489"/>
      <c r="GTG49" s="489"/>
      <c r="GTH49" s="489"/>
      <c r="GTI49" s="489"/>
      <c r="GTJ49" s="489"/>
      <c r="GTK49" s="489"/>
      <c r="GTL49" s="489"/>
      <c r="GTM49" s="489"/>
      <c r="GTN49" s="489"/>
      <c r="GTO49" s="489"/>
      <c r="GTP49" s="489"/>
      <c r="GTQ49" s="489"/>
      <c r="GTR49" s="489"/>
      <c r="GTS49" s="489"/>
      <c r="GTT49" s="489"/>
      <c r="GTU49" s="489"/>
      <c r="GTV49" s="489"/>
      <c r="GTW49" s="489"/>
      <c r="GTX49" s="489"/>
      <c r="GTY49" s="489"/>
      <c r="GTZ49" s="489"/>
      <c r="GUA49" s="489"/>
      <c r="GUB49" s="489"/>
      <c r="GUC49" s="489"/>
      <c r="GUD49" s="489"/>
      <c r="GUE49" s="489"/>
      <c r="GUF49" s="489"/>
      <c r="GUG49" s="489"/>
      <c r="GUH49" s="489"/>
      <c r="GUI49" s="489"/>
      <c r="GUJ49" s="489"/>
      <c r="GUK49" s="489"/>
      <c r="GUL49" s="489"/>
      <c r="GUM49" s="489"/>
      <c r="GUN49" s="489"/>
      <c r="GUO49" s="489"/>
      <c r="GUP49" s="489"/>
      <c r="GUQ49" s="489"/>
      <c r="GUR49" s="489"/>
      <c r="GUS49" s="489"/>
      <c r="GUT49" s="489"/>
      <c r="GUU49" s="489"/>
      <c r="GUV49" s="489"/>
      <c r="GUW49" s="489"/>
      <c r="GUX49" s="489"/>
      <c r="GUY49" s="489"/>
      <c r="GUZ49" s="489"/>
      <c r="GVA49" s="489"/>
      <c r="GVB49" s="489"/>
      <c r="GVC49" s="489"/>
      <c r="GVD49" s="489"/>
      <c r="GVE49" s="489"/>
      <c r="GVF49" s="489"/>
      <c r="GVG49" s="489"/>
      <c r="GVH49" s="489"/>
      <c r="GVI49" s="489"/>
      <c r="GVJ49" s="489"/>
      <c r="GVK49" s="489"/>
      <c r="GVL49" s="489"/>
      <c r="GVM49" s="489"/>
      <c r="GVN49" s="489"/>
      <c r="GVO49" s="489"/>
      <c r="GVP49" s="489"/>
      <c r="GVQ49" s="489"/>
      <c r="GVR49" s="489"/>
      <c r="GVS49" s="489"/>
      <c r="GVT49" s="489"/>
      <c r="GVU49" s="489"/>
      <c r="GVV49" s="489"/>
      <c r="GVW49" s="489"/>
      <c r="GVX49" s="489"/>
      <c r="GVY49" s="489"/>
      <c r="GVZ49" s="489"/>
      <c r="GWA49" s="489"/>
      <c r="GWB49" s="489"/>
      <c r="GWC49" s="489"/>
      <c r="GWD49" s="489"/>
      <c r="GWE49" s="489"/>
      <c r="GWF49" s="489"/>
      <c r="GWG49" s="489"/>
      <c r="GWH49" s="489"/>
      <c r="GWI49" s="489"/>
      <c r="GWJ49" s="489"/>
      <c r="GWK49" s="489"/>
      <c r="GWL49" s="489"/>
      <c r="GWM49" s="489"/>
      <c r="GWN49" s="489"/>
      <c r="GWO49" s="489"/>
      <c r="GWP49" s="489"/>
      <c r="GWQ49" s="489"/>
      <c r="GWR49" s="489"/>
      <c r="GWS49" s="489"/>
      <c r="GWT49" s="489"/>
      <c r="GWU49" s="489"/>
      <c r="GWV49" s="489"/>
      <c r="GWW49" s="489"/>
      <c r="GWX49" s="489"/>
      <c r="GWY49" s="489"/>
      <c r="GWZ49" s="489"/>
      <c r="GXA49" s="489"/>
      <c r="GXB49" s="489"/>
      <c r="GXC49" s="489"/>
      <c r="GXD49" s="489"/>
      <c r="GXE49" s="489"/>
      <c r="GXF49" s="489"/>
      <c r="GXG49" s="489"/>
      <c r="GXH49" s="489"/>
      <c r="GXI49" s="489"/>
      <c r="GXJ49" s="489"/>
      <c r="GXK49" s="489"/>
      <c r="GXL49" s="489"/>
      <c r="GXM49" s="489"/>
      <c r="GXN49" s="489"/>
      <c r="GXO49" s="489"/>
      <c r="GXP49" s="489"/>
      <c r="GXQ49" s="489"/>
      <c r="GXR49" s="489"/>
      <c r="GXS49" s="489"/>
      <c r="GXT49" s="489"/>
      <c r="GXU49" s="489"/>
      <c r="GXV49" s="489"/>
      <c r="GXW49" s="489"/>
      <c r="GXX49" s="489"/>
      <c r="GXY49" s="489"/>
      <c r="GXZ49" s="489"/>
      <c r="GYA49" s="489"/>
      <c r="GYB49" s="489"/>
      <c r="GYC49" s="489"/>
      <c r="GYD49" s="489"/>
      <c r="GYE49" s="489"/>
      <c r="GYF49" s="489"/>
      <c r="GYG49" s="489"/>
      <c r="GYH49" s="489"/>
      <c r="GYI49" s="489"/>
      <c r="GYJ49" s="489"/>
      <c r="GYK49" s="489"/>
      <c r="GYL49" s="489"/>
      <c r="GYM49" s="489"/>
      <c r="GYN49" s="489"/>
      <c r="GYO49" s="489"/>
      <c r="GYP49" s="489"/>
      <c r="GYQ49" s="489"/>
      <c r="GYR49" s="489"/>
      <c r="GYS49" s="489"/>
      <c r="GYT49" s="489"/>
      <c r="GYU49" s="489"/>
      <c r="GYV49" s="489"/>
      <c r="GYW49" s="489"/>
      <c r="GYX49" s="489"/>
      <c r="GYY49" s="489"/>
      <c r="GYZ49" s="489"/>
      <c r="GZA49" s="489"/>
      <c r="GZB49" s="489"/>
      <c r="GZC49" s="489"/>
      <c r="GZD49" s="489"/>
      <c r="GZE49" s="489"/>
      <c r="GZF49" s="489"/>
      <c r="GZG49" s="489"/>
      <c r="GZH49" s="489"/>
      <c r="GZI49" s="489"/>
      <c r="GZJ49" s="489"/>
      <c r="GZK49" s="489"/>
      <c r="GZL49" s="489"/>
      <c r="GZM49" s="489"/>
      <c r="GZN49" s="489"/>
      <c r="GZO49" s="489"/>
      <c r="GZP49" s="489"/>
      <c r="GZQ49" s="489"/>
      <c r="GZR49" s="489"/>
      <c r="GZS49" s="489"/>
      <c r="GZT49" s="489"/>
      <c r="GZU49" s="489"/>
      <c r="GZV49" s="489"/>
      <c r="GZW49" s="489"/>
      <c r="GZX49" s="489"/>
      <c r="GZY49" s="489"/>
      <c r="GZZ49" s="489"/>
      <c r="HAA49" s="489"/>
      <c r="HAB49" s="489"/>
      <c r="HAC49" s="489"/>
      <c r="HAD49" s="489"/>
      <c r="HAE49" s="489"/>
      <c r="HAF49" s="489"/>
      <c r="HAG49" s="489"/>
      <c r="HAH49" s="489"/>
      <c r="HAI49" s="489"/>
      <c r="HAJ49" s="489"/>
      <c r="HAK49" s="489"/>
      <c r="HAL49" s="489"/>
      <c r="HAM49" s="489"/>
      <c r="HAN49" s="489"/>
      <c r="HAO49" s="489"/>
      <c r="HAP49" s="489"/>
      <c r="HAQ49" s="489"/>
      <c r="HAR49" s="489"/>
      <c r="HAS49" s="489"/>
      <c r="HAT49" s="489"/>
      <c r="HAU49" s="489"/>
      <c r="HAV49" s="489"/>
      <c r="HAW49" s="489"/>
      <c r="HAX49" s="489"/>
      <c r="HAY49" s="489"/>
      <c r="HAZ49" s="489"/>
      <c r="HBA49" s="489"/>
      <c r="HBB49" s="489"/>
      <c r="HBC49" s="489"/>
      <c r="HBD49" s="489"/>
      <c r="HBE49" s="489"/>
      <c r="HBF49" s="489"/>
      <c r="HBG49" s="489"/>
      <c r="HBH49" s="489"/>
      <c r="HBI49" s="489"/>
      <c r="HBJ49" s="489"/>
      <c r="HBK49" s="489"/>
      <c r="HBL49" s="489"/>
      <c r="HBM49" s="489"/>
      <c r="HBN49" s="489"/>
      <c r="HBO49" s="489"/>
      <c r="HBP49" s="489"/>
      <c r="HBQ49" s="489"/>
      <c r="HBR49" s="489"/>
      <c r="HBS49" s="489"/>
      <c r="HBT49" s="489"/>
      <c r="HBU49" s="489"/>
      <c r="HBV49" s="489"/>
      <c r="HBW49" s="489"/>
      <c r="HBX49" s="489"/>
      <c r="HBY49" s="489"/>
      <c r="HBZ49" s="489"/>
      <c r="HCA49" s="489"/>
      <c r="HCB49" s="489"/>
      <c r="HCC49" s="489"/>
      <c r="HCD49" s="489"/>
      <c r="HCE49" s="489"/>
      <c r="HCF49" s="489"/>
      <c r="HCG49" s="489"/>
      <c r="HCH49" s="489"/>
      <c r="HCI49" s="489"/>
      <c r="HCJ49" s="489"/>
      <c r="HCK49" s="489"/>
      <c r="HCL49" s="489"/>
      <c r="HCM49" s="489"/>
      <c r="HCN49" s="489"/>
      <c r="HCO49" s="489"/>
      <c r="HCP49" s="489"/>
      <c r="HCQ49" s="489"/>
      <c r="HCR49" s="489"/>
      <c r="HCS49" s="489"/>
      <c r="HCT49" s="489"/>
      <c r="HCU49" s="489"/>
      <c r="HCV49" s="489"/>
      <c r="HCW49" s="489"/>
      <c r="HCX49" s="489"/>
      <c r="HCY49" s="489"/>
      <c r="HCZ49" s="489"/>
      <c r="HDA49" s="489"/>
      <c r="HDB49" s="489"/>
      <c r="HDC49" s="489"/>
      <c r="HDD49" s="489"/>
      <c r="HDE49" s="489"/>
      <c r="HDF49" s="489"/>
      <c r="HDG49" s="489"/>
      <c r="HDH49" s="489"/>
      <c r="HDI49" s="489"/>
      <c r="HDJ49" s="489"/>
      <c r="HDK49" s="489"/>
      <c r="HDL49" s="489"/>
      <c r="HDM49" s="489"/>
      <c r="HDN49" s="489"/>
      <c r="HDO49" s="489"/>
      <c r="HDP49" s="489"/>
      <c r="HDQ49" s="489"/>
      <c r="HDR49" s="489"/>
      <c r="HDS49" s="489"/>
      <c r="HDT49" s="489"/>
      <c r="HDU49" s="489"/>
      <c r="HDV49" s="489"/>
      <c r="HDW49" s="489"/>
      <c r="HDX49" s="489"/>
      <c r="HDY49" s="489"/>
      <c r="HDZ49" s="489"/>
      <c r="HEA49" s="489"/>
      <c r="HEB49" s="489"/>
      <c r="HEC49" s="489"/>
      <c r="HED49" s="489"/>
      <c r="HEE49" s="489"/>
      <c r="HEF49" s="489"/>
      <c r="HEG49" s="489"/>
      <c r="HEH49" s="489"/>
      <c r="HEI49" s="489"/>
      <c r="HEJ49" s="489"/>
      <c r="HEK49" s="489"/>
      <c r="HEL49" s="489"/>
      <c r="HEM49" s="489"/>
      <c r="HEN49" s="489"/>
      <c r="HEO49" s="489"/>
      <c r="HEP49" s="489"/>
      <c r="HEQ49" s="489"/>
      <c r="HER49" s="489"/>
      <c r="HES49" s="489"/>
      <c r="HET49" s="489"/>
      <c r="HEU49" s="489"/>
      <c r="HEV49" s="489"/>
      <c r="HEW49" s="489"/>
      <c r="HEX49" s="489"/>
      <c r="HEY49" s="489"/>
      <c r="HEZ49" s="489"/>
      <c r="HFA49" s="489"/>
      <c r="HFB49" s="489"/>
      <c r="HFC49" s="489"/>
      <c r="HFD49" s="489"/>
      <c r="HFE49" s="489"/>
      <c r="HFF49" s="489"/>
      <c r="HFG49" s="489"/>
      <c r="HFH49" s="489"/>
      <c r="HFI49" s="489"/>
      <c r="HFJ49" s="489"/>
      <c r="HFK49" s="489"/>
      <c r="HFL49" s="489"/>
      <c r="HFM49" s="489"/>
      <c r="HFN49" s="489"/>
      <c r="HFO49" s="489"/>
      <c r="HFP49" s="489"/>
      <c r="HFQ49" s="489"/>
      <c r="HFR49" s="489"/>
      <c r="HFS49" s="489"/>
      <c r="HFT49" s="489"/>
      <c r="HFU49" s="489"/>
      <c r="HFV49" s="489"/>
      <c r="HFW49" s="489"/>
      <c r="HFX49" s="489"/>
      <c r="HFY49" s="489"/>
      <c r="HFZ49" s="489"/>
      <c r="HGA49" s="489"/>
      <c r="HGB49" s="489"/>
      <c r="HGC49" s="489"/>
      <c r="HGD49" s="489"/>
      <c r="HGE49" s="489"/>
      <c r="HGF49" s="489"/>
      <c r="HGG49" s="489"/>
      <c r="HGH49" s="489"/>
      <c r="HGI49" s="489"/>
      <c r="HGJ49" s="489"/>
      <c r="HGK49" s="489"/>
      <c r="HGL49" s="489"/>
      <c r="HGM49" s="489"/>
      <c r="HGN49" s="489"/>
      <c r="HGO49" s="489"/>
      <c r="HGP49" s="489"/>
      <c r="HGQ49" s="489"/>
      <c r="HGR49" s="489"/>
      <c r="HGS49" s="489"/>
      <c r="HGT49" s="489"/>
      <c r="HGU49" s="489"/>
      <c r="HGV49" s="489"/>
      <c r="HGW49" s="489"/>
      <c r="HGX49" s="489"/>
      <c r="HGY49" s="489"/>
      <c r="HGZ49" s="489"/>
      <c r="HHA49" s="489"/>
      <c r="HHB49" s="489"/>
      <c r="HHC49" s="489"/>
      <c r="HHD49" s="489"/>
      <c r="HHE49" s="489"/>
      <c r="HHF49" s="489"/>
      <c r="HHG49" s="489"/>
      <c r="HHH49" s="489"/>
      <c r="HHI49" s="489"/>
      <c r="HHJ49" s="489"/>
      <c r="HHK49" s="489"/>
      <c r="HHL49" s="489"/>
      <c r="HHM49" s="489"/>
      <c r="HHN49" s="489"/>
      <c r="HHO49" s="489"/>
      <c r="HHP49" s="489"/>
      <c r="HHQ49" s="489"/>
      <c r="HHR49" s="489"/>
      <c r="HHS49" s="489"/>
      <c r="HHT49" s="489"/>
      <c r="HHU49" s="489"/>
      <c r="HHV49" s="489"/>
      <c r="HHW49" s="489"/>
      <c r="HHX49" s="489"/>
      <c r="HHY49" s="489"/>
      <c r="HHZ49" s="489"/>
      <c r="HIA49" s="489"/>
      <c r="HIB49" s="489"/>
      <c r="HIC49" s="489"/>
      <c r="HID49" s="489"/>
      <c r="HIE49" s="489"/>
      <c r="HIF49" s="489"/>
      <c r="HIG49" s="489"/>
      <c r="HIH49" s="489"/>
      <c r="HII49" s="489"/>
      <c r="HIJ49" s="489"/>
      <c r="HIK49" s="489"/>
      <c r="HIL49" s="489"/>
      <c r="HIM49" s="489"/>
      <c r="HIN49" s="489"/>
      <c r="HIO49" s="489"/>
      <c r="HIP49" s="489"/>
      <c r="HIQ49" s="489"/>
      <c r="HIR49" s="489"/>
      <c r="HIS49" s="489"/>
      <c r="HIT49" s="489"/>
      <c r="HIU49" s="489"/>
      <c r="HIV49" s="489"/>
      <c r="HIW49" s="489"/>
      <c r="HIX49" s="489"/>
      <c r="HIY49" s="489"/>
      <c r="HIZ49" s="489"/>
      <c r="HJA49" s="489"/>
      <c r="HJB49" s="489"/>
      <c r="HJC49" s="489"/>
      <c r="HJD49" s="489"/>
      <c r="HJE49" s="489"/>
      <c r="HJF49" s="489"/>
      <c r="HJG49" s="489"/>
      <c r="HJH49" s="489"/>
      <c r="HJI49" s="489"/>
      <c r="HJJ49" s="489"/>
      <c r="HJK49" s="489"/>
      <c r="HJL49" s="489"/>
      <c r="HJM49" s="489"/>
      <c r="HJN49" s="489"/>
      <c r="HJO49" s="489"/>
      <c r="HJP49" s="489"/>
      <c r="HJQ49" s="489"/>
      <c r="HJR49" s="489"/>
      <c r="HJS49" s="489"/>
      <c r="HJT49" s="489"/>
      <c r="HJU49" s="489"/>
      <c r="HJV49" s="489"/>
      <c r="HJW49" s="489"/>
      <c r="HJX49" s="489"/>
      <c r="HJY49" s="489"/>
      <c r="HJZ49" s="489"/>
      <c r="HKA49" s="489"/>
      <c r="HKB49" s="489"/>
      <c r="HKC49" s="489"/>
      <c r="HKD49" s="489"/>
      <c r="HKE49" s="489"/>
      <c r="HKF49" s="489"/>
      <c r="HKG49" s="489"/>
      <c r="HKH49" s="489"/>
      <c r="HKI49" s="489"/>
      <c r="HKJ49" s="489"/>
      <c r="HKK49" s="489"/>
      <c r="HKL49" s="489"/>
      <c r="HKM49" s="489"/>
      <c r="HKN49" s="489"/>
      <c r="HKO49" s="489"/>
      <c r="HKP49" s="489"/>
      <c r="HKQ49" s="489"/>
      <c r="HKR49" s="489"/>
      <c r="HKS49" s="489"/>
      <c r="HKT49" s="489"/>
      <c r="HKU49" s="489"/>
      <c r="HKV49" s="489"/>
      <c r="HKW49" s="489"/>
      <c r="HKX49" s="489"/>
      <c r="HKY49" s="489"/>
      <c r="HKZ49" s="489"/>
      <c r="HLA49" s="489"/>
      <c r="HLB49" s="489"/>
      <c r="HLC49" s="489"/>
      <c r="HLD49" s="489"/>
      <c r="HLE49" s="489"/>
      <c r="HLF49" s="489"/>
      <c r="HLG49" s="489"/>
      <c r="HLH49" s="489"/>
      <c r="HLI49" s="489"/>
      <c r="HLJ49" s="489"/>
      <c r="HLK49" s="489"/>
      <c r="HLL49" s="489"/>
      <c r="HLM49" s="489"/>
      <c r="HLN49" s="489"/>
      <c r="HLO49" s="489"/>
      <c r="HLP49" s="489"/>
      <c r="HLQ49" s="489"/>
      <c r="HLR49" s="489"/>
      <c r="HLS49" s="489"/>
      <c r="HLT49" s="489"/>
      <c r="HLU49" s="489"/>
      <c r="HLV49" s="489"/>
      <c r="HLW49" s="489"/>
      <c r="HLX49" s="489"/>
      <c r="HLY49" s="489"/>
      <c r="HLZ49" s="489"/>
      <c r="HMA49" s="489"/>
      <c r="HMB49" s="489"/>
      <c r="HMC49" s="489"/>
      <c r="HMD49" s="489"/>
      <c r="HME49" s="489"/>
      <c r="HMF49" s="489"/>
      <c r="HMG49" s="489"/>
      <c r="HMH49" s="489"/>
      <c r="HMI49" s="489"/>
      <c r="HMJ49" s="489"/>
      <c r="HMK49" s="489"/>
      <c r="HML49" s="489"/>
      <c r="HMM49" s="489"/>
      <c r="HMN49" s="489"/>
      <c r="HMO49" s="489"/>
      <c r="HMP49" s="489"/>
      <c r="HMQ49" s="489"/>
      <c r="HMR49" s="489"/>
      <c r="HMS49" s="489"/>
      <c r="HMT49" s="489"/>
      <c r="HMU49" s="489"/>
      <c r="HMV49" s="489"/>
      <c r="HMW49" s="489"/>
      <c r="HMX49" s="489"/>
      <c r="HMY49" s="489"/>
      <c r="HMZ49" s="489"/>
      <c r="HNA49" s="489"/>
      <c r="HNB49" s="489"/>
      <c r="HNC49" s="489"/>
      <c r="HND49" s="489"/>
      <c r="HNE49" s="489"/>
      <c r="HNF49" s="489"/>
      <c r="HNG49" s="489"/>
      <c r="HNH49" s="489"/>
      <c r="HNI49" s="489"/>
      <c r="HNJ49" s="489"/>
      <c r="HNK49" s="489"/>
      <c r="HNL49" s="489"/>
      <c r="HNM49" s="489"/>
      <c r="HNN49" s="489"/>
      <c r="HNO49" s="489"/>
      <c r="HNP49" s="489"/>
      <c r="HNQ49" s="489"/>
      <c r="HNR49" s="489"/>
      <c r="HNS49" s="489"/>
      <c r="HNT49" s="489"/>
      <c r="HNU49" s="489"/>
      <c r="HNV49" s="489"/>
      <c r="HNW49" s="489"/>
      <c r="HNX49" s="489"/>
      <c r="HNY49" s="489"/>
      <c r="HNZ49" s="489"/>
      <c r="HOA49" s="489"/>
      <c r="HOB49" s="489"/>
      <c r="HOC49" s="489"/>
      <c r="HOD49" s="489"/>
      <c r="HOE49" s="489"/>
      <c r="HOF49" s="489"/>
      <c r="HOG49" s="489"/>
      <c r="HOH49" s="489"/>
      <c r="HOI49" s="489"/>
      <c r="HOJ49" s="489"/>
      <c r="HOK49" s="489"/>
      <c r="HOL49" s="489"/>
      <c r="HOM49" s="489"/>
      <c r="HON49" s="489"/>
      <c r="HOO49" s="489"/>
      <c r="HOP49" s="489"/>
      <c r="HOQ49" s="489"/>
      <c r="HOR49" s="489"/>
      <c r="HOS49" s="489"/>
      <c r="HOT49" s="489"/>
      <c r="HOU49" s="489"/>
      <c r="HOV49" s="489"/>
      <c r="HOW49" s="489"/>
      <c r="HOX49" s="489"/>
      <c r="HOY49" s="489"/>
      <c r="HOZ49" s="489"/>
      <c r="HPA49" s="489"/>
      <c r="HPB49" s="489"/>
      <c r="HPC49" s="489"/>
      <c r="HPD49" s="489"/>
      <c r="HPE49" s="489"/>
      <c r="HPF49" s="489"/>
      <c r="HPG49" s="489"/>
      <c r="HPH49" s="489"/>
      <c r="HPI49" s="489"/>
      <c r="HPJ49" s="489"/>
      <c r="HPK49" s="489"/>
      <c r="HPL49" s="489"/>
      <c r="HPM49" s="489"/>
      <c r="HPN49" s="489"/>
      <c r="HPO49" s="489"/>
      <c r="HPP49" s="489"/>
      <c r="HPQ49" s="489"/>
      <c r="HPR49" s="489"/>
      <c r="HPS49" s="489"/>
      <c r="HPT49" s="489"/>
      <c r="HPU49" s="489"/>
      <c r="HPV49" s="489"/>
      <c r="HPW49" s="489"/>
      <c r="HPX49" s="489"/>
      <c r="HPY49" s="489"/>
      <c r="HPZ49" s="489"/>
      <c r="HQA49" s="489"/>
      <c r="HQB49" s="489"/>
      <c r="HQC49" s="489"/>
      <c r="HQD49" s="489"/>
      <c r="HQE49" s="489"/>
      <c r="HQF49" s="489"/>
      <c r="HQG49" s="489"/>
      <c r="HQH49" s="489"/>
      <c r="HQI49" s="489"/>
      <c r="HQJ49" s="489"/>
      <c r="HQK49" s="489"/>
      <c r="HQL49" s="489"/>
      <c r="HQM49" s="489"/>
      <c r="HQN49" s="489"/>
      <c r="HQO49" s="489"/>
      <c r="HQP49" s="489"/>
      <c r="HQQ49" s="489"/>
      <c r="HQR49" s="489"/>
      <c r="HQS49" s="489"/>
      <c r="HQT49" s="489"/>
      <c r="HQU49" s="489"/>
      <c r="HQV49" s="489"/>
      <c r="HQW49" s="489"/>
      <c r="HQX49" s="489"/>
      <c r="HQY49" s="489"/>
      <c r="HQZ49" s="489"/>
      <c r="HRA49" s="489"/>
      <c r="HRB49" s="489"/>
      <c r="HRC49" s="489"/>
      <c r="HRD49" s="489"/>
      <c r="HRE49" s="489"/>
      <c r="HRF49" s="489"/>
      <c r="HRG49" s="489"/>
      <c r="HRH49" s="489"/>
      <c r="HRI49" s="489"/>
      <c r="HRJ49" s="489"/>
      <c r="HRK49" s="489"/>
      <c r="HRL49" s="489"/>
      <c r="HRM49" s="489"/>
      <c r="HRN49" s="489"/>
      <c r="HRO49" s="489"/>
      <c r="HRP49" s="489"/>
      <c r="HRQ49" s="489"/>
      <c r="HRR49" s="489"/>
      <c r="HRS49" s="489"/>
      <c r="HRT49" s="489"/>
      <c r="HRU49" s="489"/>
      <c r="HRV49" s="489"/>
      <c r="HRW49" s="489"/>
      <c r="HRX49" s="489"/>
      <c r="HRY49" s="489"/>
      <c r="HRZ49" s="489"/>
      <c r="HSA49" s="489"/>
      <c r="HSB49" s="489"/>
      <c r="HSC49" s="489"/>
      <c r="HSD49" s="489"/>
      <c r="HSE49" s="489"/>
      <c r="HSF49" s="489"/>
      <c r="HSG49" s="489"/>
      <c r="HSH49" s="489"/>
      <c r="HSI49" s="489"/>
      <c r="HSJ49" s="489"/>
      <c r="HSK49" s="489"/>
      <c r="HSL49" s="489"/>
      <c r="HSM49" s="489"/>
      <c r="HSN49" s="489"/>
      <c r="HSO49" s="489"/>
      <c r="HSP49" s="489"/>
      <c r="HSQ49" s="489"/>
      <c r="HSR49" s="489"/>
      <c r="HSS49" s="489"/>
      <c r="HST49" s="489"/>
      <c r="HSU49" s="489"/>
      <c r="HSV49" s="489"/>
      <c r="HSW49" s="489"/>
      <c r="HSX49" s="489"/>
      <c r="HSY49" s="489"/>
      <c r="HSZ49" s="489"/>
      <c r="HTA49" s="489"/>
      <c r="HTB49" s="489"/>
      <c r="HTC49" s="489"/>
      <c r="HTD49" s="489"/>
      <c r="HTE49" s="489"/>
      <c r="HTF49" s="489"/>
      <c r="HTG49" s="489"/>
      <c r="HTH49" s="489"/>
      <c r="HTI49" s="489"/>
      <c r="HTJ49" s="489"/>
      <c r="HTK49" s="489"/>
      <c r="HTL49" s="489"/>
      <c r="HTM49" s="489"/>
      <c r="HTN49" s="489"/>
      <c r="HTO49" s="489"/>
      <c r="HTP49" s="489"/>
      <c r="HTQ49" s="489"/>
      <c r="HTR49" s="489"/>
      <c r="HTS49" s="489"/>
      <c r="HTT49" s="489"/>
      <c r="HTU49" s="489"/>
      <c r="HTV49" s="489"/>
      <c r="HTW49" s="489"/>
      <c r="HTX49" s="489"/>
      <c r="HTY49" s="489"/>
      <c r="HTZ49" s="489"/>
      <c r="HUA49" s="489"/>
      <c r="HUB49" s="489"/>
      <c r="HUC49" s="489"/>
      <c r="HUD49" s="489"/>
      <c r="HUE49" s="489"/>
      <c r="HUF49" s="489"/>
      <c r="HUG49" s="489"/>
      <c r="HUH49" s="489"/>
      <c r="HUI49" s="489"/>
      <c r="HUJ49" s="489"/>
      <c r="HUK49" s="489"/>
      <c r="HUL49" s="489"/>
      <c r="HUM49" s="489"/>
      <c r="HUN49" s="489"/>
      <c r="HUO49" s="489"/>
      <c r="HUP49" s="489"/>
      <c r="HUQ49" s="489"/>
      <c r="HUR49" s="489"/>
      <c r="HUS49" s="489"/>
      <c r="HUT49" s="489"/>
      <c r="HUU49" s="489"/>
      <c r="HUV49" s="489"/>
      <c r="HUW49" s="489"/>
      <c r="HUX49" s="489"/>
      <c r="HUY49" s="489"/>
      <c r="HUZ49" s="489"/>
      <c r="HVA49" s="489"/>
      <c r="HVB49" s="489"/>
      <c r="HVC49" s="489"/>
      <c r="HVD49" s="489"/>
      <c r="HVE49" s="489"/>
      <c r="HVF49" s="489"/>
      <c r="HVG49" s="489"/>
      <c r="HVH49" s="489"/>
      <c r="HVI49" s="489"/>
      <c r="HVJ49" s="489"/>
      <c r="HVK49" s="489"/>
      <c r="HVL49" s="489"/>
      <c r="HVM49" s="489"/>
      <c r="HVN49" s="489"/>
      <c r="HVO49" s="489"/>
      <c r="HVP49" s="489"/>
      <c r="HVQ49" s="489"/>
      <c r="HVR49" s="489"/>
      <c r="HVS49" s="489"/>
      <c r="HVT49" s="489"/>
      <c r="HVU49" s="489"/>
      <c r="HVV49" s="489"/>
      <c r="HVW49" s="489"/>
      <c r="HVX49" s="489"/>
      <c r="HVY49" s="489"/>
      <c r="HVZ49" s="489"/>
      <c r="HWA49" s="489"/>
      <c r="HWB49" s="489"/>
      <c r="HWC49" s="489"/>
      <c r="HWD49" s="489"/>
      <c r="HWE49" s="489"/>
      <c r="HWF49" s="489"/>
      <c r="HWG49" s="489"/>
      <c r="HWH49" s="489"/>
      <c r="HWI49" s="489"/>
      <c r="HWJ49" s="489"/>
      <c r="HWK49" s="489"/>
      <c r="HWL49" s="489"/>
      <c r="HWM49" s="489"/>
      <c r="HWN49" s="489"/>
      <c r="HWO49" s="489"/>
      <c r="HWP49" s="489"/>
      <c r="HWQ49" s="489"/>
      <c r="HWR49" s="489"/>
      <c r="HWS49" s="489"/>
      <c r="HWT49" s="489"/>
      <c r="HWU49" s="489"/>
      <c r="HWV49" s="489"/>
      <c r="HWW49" s="489"/>
      <c r="HWX49" s="489"/>
      <c r="HWY49" s="489"/>
      <c r="HWZ49" s="489"/>
      <c r="HXA49" s="489"/>
      <c r="HXB49" s="489"/>
      <c r="HXC49" s="489"/>
      <c r="HXD49" s="489"/>
      <c r="HXE49" s="489"/>
      <c r="HXF49" s="489"/>
      <c r="HXG49" s="489"/>
      <c r="HXH49" s="489"/>
      <c r="HXI49" s="489"/>
      <c r="HXJ49" s="489"/>
      <c r="HXK49" s="489"/>
      <c r="HXL49" s="489"/>
      <c r="HXM49" s="489"/>
      <c r="HXN49" s="489"/>
      <c r="HXO49" s="489"/>
      <c r="HXP49" s="489"/>
      <c r="HXQ49" s="489"/>
      <c r="HXR49" s="489"/>
      <c r="HXS49" s="489"/>
      <c r="HXT49" s="489"/>
      <c r="HXU49" s="489"/>
      <c r="HXV49" s="489"/>
      <c r="HXW49" s="489"/>
      <c r="HXX49" s="489"/>
      <c r="HXY49" s="489"/>
      <c r="HXZ49" s="489"/>
      <c r="HYA49" s="489"/>
      <c r="HYB49" s="489"/>
      <c r="HYC49" s="489"/>
      <c r="HYD49" s="489"/>
      <c r="HYE49" s="489"/>
      <c r="HYF49" s="489"/>
      <c r="HYG49" s="489"/>
      <c r="HYH49" s="489"/>
      <c r="HYI49" s="489"/>
      <c r="HYJ49" s="489"/>
      <c r="HYK49" s="489"/>
      <c r="HYL49" s="489"/>
      <c r="HYM49" s="489"/>
      <c r="HYN49" s="489"/>
      <c r="HYO49" s="489"/>
      <c r="HYP49" s="489"/>
      <c r="HYQ49" s="489"/>
      <c r="HYR49" s="489"/>
      <c r="HYS49" s="489"/>
      <c r="HYT49" s="489"/>
      <c r="HYU49" s="489"/>
      <c r="HYV49" s="489"/>
      <c r="HYW49" s="489"/>
      <c r="HYX49" s="489"/>
      <c r="HYY49" s="489"/>
      <c r="HYZ49" s="489"/>
      <c r="HZA49" s="489"/>
      <c r="HZB49" s="489"/>
      <c r="HZC49" s="489"/>
      <c r="HZD49" s="489"/>
      <c r="HZE49" s="489"/>
      <c r="HZF49" s="489"/>
      <c r="HZG49" s="489"/>
      <c r="HZH49" s="489"/>
      <c r="HZI49" s="489"/>
      <c r="HZJ49" s="489"/>
      <c r="HZK49" s="489"/>
      <c r="HZL49" s="489"/>
      <c r="HZM49" s="489"/>
      <c r="HZN49" s="489"/>
      <c r="HZO49" s="489"/>
      <c r="HZP49" s="489"/>
      <c r="HZQ49" s="489"/>
      <c r="HZR49" s="489"/>
      <c r="HZS49" s="489"/>
      <c r="HZT49" s="489"/>
      <c r="HZU49" s="489"/>
      <c r="HZV49" s="489"/>
      <c r="HZW49" s="489"/>
      <c r="HZX49" s="489"/>
      <c r="HZY49" s="489"/>
      <c r="HZZ49" s="489"/>
      <c r="IAA49" s="489"/>
      <c r="IAB49" s="489"/>
      <c r="IAC49" s="489"/>
      <c r="IAD49" s="489"/>
      <c r="IAE49" s="489"/>
      <c r="IAF49" s="489"/>
      <c r="IAG49" s="489"/>
      <c r="IAH49" s="489"/>
      <c r="IAI49" s="489"/>
      <c r="IAJ49" s="489"/>
      <c r="IAK49" s="489"/>
      <c r="IAL49" s="489"/>
      <c r="IAM49" s="489"/>
      <c r="IAN49" s="489"/>
      <c r="IAO49" s="489"/>
      <c r="IAP49" s="489"/>
      <c r="IAQ49" s="489"/>
      <c r="IAR49" s="489"/>
      <c r="IAS49" s="489"/>
      <c r="IAT49" s="489"/>
      <c r="IAU49" s="489"/>
      <c r="IAV49" s="489"/>
      <c r="IAW49" s="489"/>
      <c r="IAX49" s="489"/>
      <c r="IAY49" s="489"/>
      <c r="IAZ49" s="489"/>
      <c r="IBA49" s="489"/>
      <c r="IBB49" s="489"/>
      <c r="IBC49" s="489"/>
      <c r="IBD49" s="489"/>
      <c r="IBE49" s="489"/>
      <c r="IBF49" s="489"/>
      <c r="IBG49" s="489"/>
      <c r="IBH49" s="489"/>
      <c r="IBI49" s="489"/>
      <c r="IBJ49" s="489"/>
      <c r="IBK49" s="489"/>
      <c r="IBL49" s="489"/>
      <c r="IBM49" s="489"/>
      <c r="IBN49" s="489"/>
      <c r="IBO49" s="489"/>
      <c r="IBP49" s="489"/>
      <c r="IBQ49" s="489"/>
      <c r="IBR49" s="489"/>
      <c r="IBS49" s="489"/>
      <c r="IBT49" s="489"/>
      <c r="IBU49" s="489"/>
      <c r="IBV49" s="489"/>
      <c r="IBW49" s="489"/>
      <c r="IBX49" s="489"/>
      <c r="IBY49" s="489"/>
      <c r="IBZ49" s="489"/>
      <c r="ICA49" s="489"/>
      <c r="ICB49" s="489"/>
      <c r="ICC49" s="489"/>
      <c r="ICD49" s="489"/>
      <c r="ICE49" s="489"/>
      <c r="ICF49" s="489"/>
      <c r="ICG49" s="489"/>
      <c r="ICH49" s="489"/>
      <c r="ICI49" s="489"/>
      <c r="ICJ49" s="489"/>
      <c r="ICK49" s="489"/>
      <c r="ICL49" s="489"/>
      <c r="ICM49" s="489"/>
      <c r="ICN49" s="489"/>
      <c r="ICO49" s="489"/>
      <c r="ICP49" s="489"/>
      <c r="ICQ49" s="489"/>
      <c r="ICR49" s="489"/>
      <c r="ICS49" s="489"/>
      <c r="ICT49" s="489"/>
      <c r="ICU49" s="489"/>
      <c r="ICV49" s="489"/>
      <c r="ICW49" s="489"/>
      <c r="ICX49" s="489"/>
      <c r="ICY49" s="489"/>
      <c r="ICZ49" s="489"/>
      <c r="IDA49" s="489"/>
      <c r="IDB49" s="489"/>
      <c r="IDC49" s="489"/>
      <c r="IDD49" s="489"/>
      <c r="IDE49" s="489"/>
      <c r="IDF49" s="489"/>
      <c r="IDG49" s="489"/>
      <c r="IDH49" s="489"/>
      <c r="IDI49" s="489"/>
      <c r="IDJ49" s="489"/>
      <c r="IDK49" s="489"/>
      <c r="IDL49" s="489"/>
      <c r="IDM49" s="489"/>
      <c r="IDN49" s="489"/>
      <c r="IDO49" s="489"/>
      <c r="IDP49" s="489"/>
      <c r="IDQ49" s="489"/>
      <c r="IDR49" s="489"/>
      <c r="IDS49" s="489"/>
      <c r="IDT49" s="489"/>
      <c r="IDU49" s="489"/>
      <c r="IDV49" s="489"/>
      <c r="IDW49" s="489"/>
      <c r="IDX49" s="489"/>
      <c r="IDY49" s="489"/>
      <c r="IDZ49" s="489"/>
      <c r="IEA49" s="489"/>
      <c r="IEB49" s="489"/>
      <c r="IEC49" s="489"/>
      <c r="IED49" s="489"/>
      <c r="IEE49" s="489"/>
      <c r="IEF49" s="489"/>
      <c r="IEG49" s="489"/>
      <c r="IEH49" s="489"/>
      <c r="IEI49" s="489"/>
      <c r="IEJ49" s="489"/>
      <c r="IEK49" s="489"/>
      <c r="IEL49" s="489"/>
      <c r="IEM49" s="489"/>
      <c r="IEN49" s="489"/>
      <c r="IEO49" s="489"/>
      <c r="IEP49" s="489"/>
      <c r="IEQ49" s="489"/>
      <c r="IER49" s="489"/>
      <c r="IES49" s="489"/>
      <c r="IET49" s="489"/>
      <c r="IEU49" s="489"/>
      <c r="IEV49" s="489"/>
      <c r="IEW49" s="489"/>
      <c r="IEX49" s="489"/>
      <c r="IEY49" s="489"/>
      <c r="IEZ49" s="489"/>
      <c r="IFA49" s="489"/>
      <c r="IFB49" s="489"/>
      <c r="IFC49" s="489"/>
      <c r="IFD49" s="489"/>
      <c r="IFE49" s="489"/>
      <c r="IFF49" s="489"/>
      <c r="IFG49" s="489"/>
      <c r="IFH49" s="489"/>
      <c r="IFI49" s="489"/>
      <c r="IFJ49" s="489"/>
      <c r="IFK49" s="489"/>
      <c r="IFL49" s="489"/>
      <c r="IFM49" s="489"/>
      <c r="IFN49" s="489"/>
      <c r="IFO49" s="489"/>
      <c r="IFP49" s="489"/>
      <c r="IFQ49" s="489"/>
      <c r="IFR49" s="489"/>
      <c r="IFS49" s="489"/>
      <c r="IFT49" s="489"/>
      <c r="IFU49" s="489"/>
      <c r="IFV49" s="489"/>
      <c r="IFW49" s="489"/>
      <c r="IFX49" s="489"/>
      <c r="IFY49" s="489"/>
      <c r="IFZ49" s="489"/>
      <c r="IGA49" s="489"/>
      <c r="IGB49" s="489"/>
      <c r="IGC49" s="489"/>
      <c r="IGD49" s="489"/>
      <c r="IGE49" s="489"/>
      <c r="IGF49" s="489"/>
      <c r="IGG49" s="489"/>
      <c r="IGH49" s="489"/>
      <c r="IGI49" s="489"/>
      <c r="IGJ49" s="489"/>
      <c r="IGK49" s="489"/>
      <c r="IGL49" s="489"/>
      <c r="IGM49" s="489"/>
      <c r="IGN49" s="489"/>
      <c r="IGO49" s="489"/>
      <c r="IGP49" s="489"/>
      <c r="IGQ49" s="489"/>
      <c r="IGR49" s="489"/>
      <c r="IGS49" s="489"/>
      <c r="IGT49" s="489"/>
      <c r="IGU49" s="489"/>
      <c r="IGV49" s="489"/>
      <c r="IGW49" s="489"/>
      <c r="IGX49" s="489"/>
      <c r="IGY49" s="489"/>
      <c r="IGZ49" s="489"/>
      <c r="IHA49" s="489"/>
      <c r="IHB49" s="489"/>
      <c r="IHC49" s="489"/>
      <c r="IHD49" s="489"/>
      <c r="IHE49" s="489"/>
      <c r="IHF49" s="489"/>
      <c r="IHG49" s="489"/>
      <c r="IHH49" s="489"/>
      <c r="IHI49" s="489"/>
      <c r="IHJ49" s="489"/>
      <c r="IHK49" s="489"/>
      <c r="IHL49" s="489"/>
      <c r="IHM49" s="489"/>
      <c r="IHN49" s="489"/>
      <c r="IHO49" s="489"/>
      <c r="IHP49" s="489"/>
      <c r="IHQ49" s="489"/>
      <c r="IHR49" s="489"/>
      <c r="IHS49" s="489"/>
      <c r="IHT49" s="489"/>
      <c r="IHU49" s="489"/>
      <c r="IHV49" s="489"/>
      <c r="IHW49" s="489"/>
      <c r="IHX49" s="489"/>
      <c r="IHY49" s="489"/>
      <c r="IHZ49" s="489"/>
      <c r="IIA49" s="489"/>
      <c r="IIB49" s="489"/>
      <c r="IIC49" s="489"/>
      <c r="IID49" s="489"/>
      <c r="IIE49" s="489"/>
      <c r="IIF49" s="489"/>
      <c r="IIG49" s="489"/>
      <c r="IIH49" s="489"/>
      <c r="III49" s="489"/>
      <c r="IIJ49" s="489"/>
      <c r="IIK49" s="489"/>
      <c r="IIL49" s="489"/>
      <c r="IIM49" s="489"/>
      <c r="IIN49" s="489"/>
      <c r="IIO49" s="489"/>
      <c r="IIP49" s="489"/>
      <c r="IIQ49" s="489"/>
      <c r="IIR49" s="489"/>
      <c r="IIS49" s="489"/>
      <c r="IIT49" s="489"/>
      <c r="IIU49" s="489"/>
      <c r="IIV49" s="489"/>
      <c r="IIW49" s="489"/>
      <c r="IIX49" s="489"/>
      <c r="IIY49" s="489"/>
      <c r="IIZ49" s="489"/>
      <c r="IJA49" s="489"/>
      <c r="IJB49" s="489"/>
      <c r="IJC49" s="489"/>
      <c r="IJD49" s="489"/>
      <c r="IJE49" s="489"/>
      <c r="IJF49" s="489"/>
      <c r="IJG49" s="489"/>
      <c r="IJH49" s="489"/>
      <c r="IJI49" s="489"/>
      <c r="IJJ49" s="489"/>
      <c r="IJK49" s="489"/>
      <c r="IJL49" s="489"/>
      <c r="IJM49" s="489"/>
      <c r="IJN49" s="489"/>
      <c r="IJO49" s="489"/>
      <c r="IJP49" s="489"/>
      <c r="IJQ49" s="489"/>
      <c r="IJR49" s="489"/>
      <c r="IJS49" s="489"/>
      <c r="IJT49" s="489"/>
      <c r="IJU49" s="489"/>
      <c r="IJV49" s="489"/>
      <c r="IJW49" s="489"/>
      <c r="IJX49" s="489"/>
      <c r="IJY49" s="489"/>
      <c r="IJZ49" s="489"/>
      <c r="IKA49" s="489"/>
      <c r="IKB49" s="489"/>
      <c r="IKC49" s="489"/>
      <c r="IKD49" s="489"/>
      <c r="IKE49" s="489"/>
      <c r="IKF49" s="489"/>
      <c r="IKG49" s="489"/>
      <c r="IKH49" s="489"/>
      <c r="IKI49" s="489"/>
      <c r="IKJ49" s="489"/>
      <c r="IKK49" s="489"/>
      <c r="IKL49" s="489"/>
      <c r="IKM49" s="489"/>
      <c r="IKN49" s="489"/>
      <c r="IKO49" s="489"/>
      <c r="IKP49" s="489"/>
      <c r="IKQ49" s="489"/>
      <c r="IKR49" s="489"/>
      <c r="IKS49" s="489"/>
      <c r="IKT49" s="489"/>
      <c r="IKU49" s="489"/>
      <c r="IKV49" s="489"/>
      <c r="IKW49" s="489"/>
      <c r="IKX49" s="489"/>
      <c r="IKY49" s="489"/>
      <c r="IKZ49" s="489"/>
      <c r="ILA49" s="489"/>
      <c r="ILB49" s="489"/>
      <c r="ILC49" s="489"/>
      <c r="ILD49" s="489"/>
      <c r="ILE49" s="489"/>
      <c r="ILF49" s="489"/>
      <c r="ILG49" s="489"/>
      <c r="ILH49" s="489"/>
      <c r="ILI49" s="489"/>
      <c r="ILJ49" s="489"/>
      <c r="ILK49" s="489"/>
      <c r="ILL49" s="489"/>
      <c r="ILM49" s="489"/>
      <c r="ILN49" s="489"/>
      <c r="ILO49" s="489"/>
      <c r="ILP49" s="489"/>
      <c r="ILQ49" s="489"/>
      <c r="ILR49" s="489"/>
      <c r="ILS49" s="489"/>
      <c r="ILT49" s="489"/>
      <c r="ILU49" s="489"/>
      <c r="ILV49" s="489"/>
      <c r="ILW49" s="489"/>
      <c r="ILX49" s="489"/>
      <c r="ILY49" s="489"/>
      <c r="ILZ49" s="489"/>
      <c r="IMA49" s="489"/>
      <c r="IMB49" s="489"/>
      <c r="IMC49" s="489"/>
      <c r="IMD49" s="489"/>
      <c r="IME49" s="489"/>
      <c r="IMF49" s="489"/>
      <c r="IMG49" s="489"/>
      <c r="IMH49" s="489"/>
      <c r="IMI49" s="489"/>
      <c r="IMJ49" s="489"/>
      <c r="IMK49" s="489"/>
      <c r="IML49" s="489"/>
      <c r="IMM49" s="489"/>
      <c r="IMN49" s="489"/>
      <c r="IMO49" s="489"/>
      <c r="IMP49" s="489"/>
      <c r="IMQ49" s="489"/>
      <c r="IMR49" s="489"/>
      <c r="IMS49" s="489"/>
      <c r="IMT49" s="489"/>
      <c r="IMU49" s="489"/>
      <c r="IMV49" s="489"/>
      <c r="IMW49" s="489"/>
      <c r="IMX49" s="489"/>
      <c r="IMY49" s="489"/>
      <c r="IMZ49" s="489"/>
      <c r="INA49" s="489"/>
      <c r="INB49" s="489"/>
      <c r="INC49" s="489"/>
      <c r="IND49" s="489"/>
      <c r="INE49" s="489"/>
      <c r="INF49" s="489"/>
      <c r="ING49" s="489"/>
      <c r="INH49" s="489"/>
      <c r="INI49" s="489"/>
      <c r="INJ49" s="489"/>
      <c r="INK49" s="489"/>
      <c r="INL49" s="489"/>
      <c r="INM49" s="489"/>
      <c r="INN49" s="489"/>
      <c r="INO49" s="489"/>
      <c r="INP49" s="489"/>
      <c r="INQ49" s="489"/>
      <c r="INR49" s="489"/>
      <c r="INS49" s="489"/>
      <c r="INT49" s="489"/>
      <c r="INU49" s="489"/>
      <c r="INV49" s="489"/>
      <c r="INW49" s="489"/>
      <c r="INX49" s="489"/>
      <c r="INY49" s="489"/>
      <c r="INZ49" s="489"/>
      <c r="IOA49" s="489"/>
      <c r="IOB49" s="489"/>
      <c r="IOC49" s="489"/>
      <c r="IOD49" s="489"/>
      <c r="IOE49" s="489"/>
      <c r="IOF49" s="489"/>
      <c r="IOG49" s="489"/>
      <c r="IOH49" s="489"/>
      <c r="IOI49" s="489"/>
      <c r="IOJ49" s="489"/>
      <c r="IOK49" s="489"/>
      <c r="IOL49" s="489"/>
      <c r="IOM49" s="489"/>
      <c r="ION49" s="489"/>
      <c r="IOO49" s="489"/>
      <c r="IOP49" s="489"/>
      <c r="IOQ49" s="489"/>
      <c r="IOR49" s="489"/>
      <c r="IOS49" s="489"/>
      <c r="IOT49" s="489"/>
      <c r="IOU49" s="489"/>
      <c r="IOV49" s="489"/>
      <c r="IOW49" s="489"/>
      <c r="IOX49" s="489"/>
      <c r="IOY49" s="489"/>
      <c r="IOZ49" s="489"/>
      <c r="IPA49" s="489"/>
      <c r="IPB49" s="489"/>
      <c r="IPC49" s="489"/>
      <c r="IPD49" s="489"/>
      <c r="IPE49" s="489"/>
      <c r="IPF49" s="489"/>
      <c r="IPG49" s="489"/>
      <c r="IPH49" s="489"/>
      <c r="IPI49" s="489"/>
      <c r="IPJ49" s="489"/>
      <c r="IPK49" s="489"/>
      <c r="IPL49" s="489"/>
      <c r="IPM49" s="489"/>
      <c r="IPN49" s="489"/>
      <c r="IPO49" s="489"/>
      <c r="IPP49" s="489"/>
      <c r="IPQ49" s="489"/>
      <c r="IPR49" s="489"/>
      <c r="IPS49" s="489"/>
      <c r="IPT49" s="489"/>
      <c r="IPU49" s="489"/>
      <c r="IPV49" s="489"/>
      <c r="IPW49" s="489"/>
      <c r="IPX49" s="489"/>
      <c r="IPY49" s="489"/>
      <c r="IPZ49" s="489"/>
      <c r="IQA49" s="489"/>
      <c r="IQB49" s="489"/>
      <c r="IQC49" s="489"/>
      <c r="IQD49" s="489"/>
      <c r="IQE49" s="489"/>
      <c r="IQF49" s="489"/>
      <c r="IQG49" s="489"/>
      <c r="IQH49" s="489"/>
      <c r="IQI49" s="489"/>
      <c r="IQJ49" s="489"/>
      <c r="IQK49" s="489"/>
      <c r="IQL49" s="489"/>
      <c r="IQM49" s="489"/>
      <c r="IQN49" s="489"/>
      <c r="IQO49" s="489"/>
      <c r="IQP49" s="489"/>
      <c r="IQQ49" s="489"/>
      <c r="IQR49" s="489"/>
      <c r="IQS49" s="489"/>
      <c r="IQT49" s="489"/>
      <c r="IQU49" s="489"/>
      <c r="IQV49" s="489"/>
      <c r="IQW49" s="489"/>
      <c r="IQX49" s="489"/>
      <c r="IQY49" s="489"/>
      <c r="IQZ49" s="489"/>
      <c r="IRA49" s="489"/>
      <c r="IRB49" s="489"/>
      <c r="IRC49" s="489"/>
      <c r="IRD49" s="489"/>
      <c r="IRE49" s="489"/>
      <c r="IRF49" s="489"/>
      <c r="IRG49" s="489"/>
      <c r="IRH49" s="489"/>
      <c r="IRI49" s="489"/>
      <c r="IRJ49" s="489"/>
      <c r="IRK49" s="489"/>
      <c r="IRL49" s="489"/>
      <c r="IRM49" s="489"/>
      <c r="IRN49" s="489"/>
      <c r="IRO49" s="489"/>
      <c r="IRP49" s="489"/>
      <c r="IRQ49" s="489"/>
      <c r="IRR49" s="489"/>
      <c r="IRS49" s="489"/>
      <c r="IRT49" s="489"/>
      <c r="IRU49" s="489"/>
      <c r="IRV49" s="489"/>
      <c r="IRW49" s="489"/>
      <c r="IRX49" s="489"/>
      <c r="IRY49" s="489"/>
      <c r="IRZ49" s="489"/>
      <c r="ISA49" s="489"/>
      <c r="ISB49" s="489"/>
      <c r="ISC49" s="489"/>
      <c r="ISD49" s="489"/>
      <c r="ISE49" s="489"/>
      <c r="ISF49" s="489"/>
      <c r="ISG49" s="489"/>
      <c r="ISH49" s="489"/>
      <c r="ISI49" s="489"/>
      <c r="ISJ49" s="489"/>
      <c r="ISK49" s="489"/>
      <c r="ISL49" s="489"/>
      <c r="ISM49" s="489"/>
      <c r="ISN49" s="489"/>
      <c r="ISO49" s="489"/>
      <c r="ISP49" s="489"/>
      <c r="ISQ49" s="489"/>
      <c r="ISR49" s="489"/>
      <c r="ISS49" s="489"/>
      <c r="IST49" s="489"/>
      <c r="ISU49" s="489"/>
      <c r="ISV49" s="489"/>
      <c r="ISW49" s="489"/>
      <c r="ISX49" s="489"/>
      <c r="ISY49" s="489"/>
      <c r="ISZ49" s="489"/>
      <c r="ITA49" s="489"/>
      <c r="ITB49" s="489"/>
      <c r="ITC49" s="489"/>
      <c r="ITD49" s="489"/>
      <c r="ITE49" s="489"/>
      <c r="ITF49" s="489"/>
      <c r="ITG49" s="489"/>
      <c r="ITH49" s="489"/>
      <c r="ITI49" s="489"/>
      <c r="ITJ49" s="489"/>
      <c r="ITK49" s="489"/>
      <c r="ITL49" s="489"/>
      <c r="ITM49" s="489"/>
      <c r="ITN49" s="489"/>
      <c r="ITO49" s="489"/>
      <c r="ITP49" s="489"/>
      <c r="ITQ49" s="489"/>
      <c r="ITR49" s="489"/>
      <c r="ITS49" s="489"/>
      <c r="ITT49" s="489"/>
      <c r="ITU49" s="489"/>
      <c r="ITV49" s="489"/>
      <c r="ITW49" s="489"/>
      <c r="ITX49" s="489"/>
      <c r="ITY49" s="489"/>
      <c r="ITZ49" s="489"/>
      <c r="IUA49" s="489"/>
      <c r="IUB49" s="489"/>
      <c r="IUC49" s="489"/>
      <c r="IUD49" s="489"/>
      <c r="IUE49" s="489"/>
      <c r="IUF49" s="489"/>
      <c r="IUG49" s="489"/>
      <c r="IUH49" s="489"/>
      <c r="IUI49" s="489"/>
      <c r="IUJ49" s="489"/>
      <c r="IUK49" s="489"/>
      <c r="IUL49" s="489"/>
      <c r="IUM49" s="489"/>
      <c r="IUN49" s="489"/>
      <c r="IUO49" s="489"/>
      <c r="IUP49" s="489"/>
      <c r="IUQ49" s="489"/>
      <c r="IUR49" s="489"/>
      <c r="IUS49" s="489"/>
      <c r="IUT49" s="489"/>
      <c r="IUU49" s="489"/>
      <c r="IUV49" s="489"/>
      <c r="IUW49" s="489"/>
      <c r="IUX49" s="489"/>
      <c r="IUY49" s="489"/>
      <c r="IUZ49" s="489"/>
      <c r="IVA49" s="489"/>
      <c r="IVB49" s="489"/>
      <c r="IVC49" s="489"/>
      <c r="IVD49" s="489"/>
      <c r="IVE49" s="489"/>
      <c r="IVF49" s="489"/>
      <c r="IVG49" s="489"/>
      <c r="IVH49" s="489"/>
      <c r="IVI49" s="489"/>
      <c r="IVJ49" s="489"/>
      <c r="IVK49" s="489"/>
      <c r="IVL49" s="489"/>
      <c r="IVM49" s="489"/>
      <c r="IVN49" s="489"/>
      <c r="IVO49" s="489"/>
      <c r="IVP49" s="489"/>
      <c r="IVQ49" s="489"/>
      <c r="IVR49" s="489"/>
      <c r="IVS49" s="489"/>
      <c r="IVT49" s="489"/>
      <c r="IVU49" s="489"/>
      <c r="IVV49" s="489"/>
      <c r="IVW49" s="489"/>
      <c r="IVX49" s="489"/>
      <c r="IVY49" s="489"/>
      <c r="IVZ49" s="489"/>
      <c r="IWA49" s="489"/>
      <c r="IWB49" s="489"/>
      <c r="IWC49" s="489"/>
      <c r="IWD49" s="489"/>
      <c r="IWE49" s="489"/>
      <c r="IWF49" s="489"/>
      <c r="IWG49" s="489"/>
      <c r="IWH49" s="489"/>
      <c r="IWI49" s="489"/>
      <c r="IWJ49" s="489"/>
      <c r="IWK49" s="489"/>
      <c r="IWL49" s="489"/>
      <c r="IWM49" s="489"/>
      <c r="IWN49" s="489"/>
      <c r="IWO49" s="489"/>
      <c r="IWP49" s="489"/>
      <c r="IWQ49" s="489"/>
      <c r="IWR49" s="489"/>
      <c r="IWS49" s="489"/>
      <c r="IWT49" s="489"/>
      <c r="IWU49" s="489"/>
      <c r="IWV49" s="489"/>
      <c r="IWW49" s="489"/>
      <c r="IWX49" s="489"/>
      <c r="IWY49" s="489"/>
      <c r="IWZ49" s="489"/>
      <c r="IXA49" s="489"/>
      <c r="IXB49" s="489"/>
      <c r="IXC49" s="489"/>
      <c r="IXD49" s="489"/>
      <c r="IXE49" s="489"/>
      <c r="IXF49" s="489"/>
      <c r="IXG49" s="489"/>
      <c r="IXH49" s="489"/>
      <c r="IXI49" s="489"/>
      <c r="IXJ49" s="489"/>
      <c r="IXK49" s="489"/>
      <c r="IXL49" s="489"/>
      <c r="IXM49" s="489"/>
      <c r="IXN49" s="489"/>
      <c r="IXO49" s="489"/>
      <c r="IXP49" s="489"/>
      <c r="IXQ49" s="489"/>
      <c r="IXR49" s="489"/>
      <c r="IXS49" s="489"/>
      <c r="IXT49" s="489"/>
      <c r="IXU49" s="489"/>
      <c r="IXV49" s="489"/>
      <c r="IXW49" s="489"/>
      <c r="IXX49" s="489"/>
      <c r="IXY49" s="489"/>
      <c r="IXZ49" s="489"/>
      <c r="IYA49" s="489"/>
      <c r="IYB49" s="489"/>
      <c r="IYC49" s="489"/>
      <c r="IYD49" s="489"/>
      <c r="IYE49" s="489"/>
      <c r="IYF49" s="489"/>
      <c r="IYG49" s="489"/>
      <c r="IYH49" s="489"/>
      <c r="IYI49" s="489"/>
      <c r="IYJ49" s="489"/>
      <c r="IYK49" s="489"/>
      <c r="IYL49" s="489"/>
      <c r="IYM49" s="489"/>
      <c r="IYN49" s="489"/>
      <c r="IYO49" s="489"/>
      <c r="IYP49" s="489"/>
      <c r="IYQ49" s="489"/>
      <c r="IYR49" s="489"/>
      <c r="IYS49" s="489"/>
      <c r="IYT49" s="489"/>
      <c r="IYU49" s="489"/>
      <c r="IYV49" s="489"/>
      <c r="IYW49" s="489"/>
      <c r="IYX49" s="489"/>
      <c r="IYY49" s="489"/>
      <c r="IYZ49" s="489"/>
      <c r="IZA49" s="489"/>
      <c r="IZB49" s="489"/>
      <c r="IZC49" s="489"/>
      <c r="IZD49" s="489"/>
      <c r="IZE49" s="489"/>
      <c r="IZF49" s="489"/>
      <c r="IZG49" s="489"/>
      <c r="IZH49" s="489"/>
      <c r="IZI49" s="489"/>
      <c r="IZJ49" s="489"/>
      <c r="IZK49" s="489"/>
      <c r="IZL49" s="489"/>
      <c r="IZM49" s="489"/>
      <c r="IZN49" s="489"/>
      <c r="IZO49" s="489"/>
      <c r="IZP49" s="489"/>
      <c r="IZQ49" s="489"/>
      <c r="IZR49" s="489"/>
      <c r="IZS49" s="489"/>
      <c r="IZT49" s="489"/>
      <c r="IZU49" s="489"/>
      <c r="IZV49" s="489"/>
      <c r="IZW49" s="489"/>
      <c r="IZX49" s="489"/>
      <c r="IZY49" s="489"/>
      <c r="IZZ49" s="489"/>
      <c r="JAA49" s="489"/>
      <c r="JAB49" s="489"/>
      <c r="JAC49" s="489"/>
      <c r="JAD49" s="489"/>
      <c r="JAE49" s="489"/>
      <c r="JAF49" s="489"/>
      <c r="JAG49" s="489"/>
      <c r="JAH49" s="489"/>
      <c r="JAI49" s="489"/>
      <c r="JAJ49" s="489"/>
      <c r="JAK49" s="489"/>
      <c r="JAL49" s="489"/>
      <c r="JAM49" s="489"/>
      <c r="JAN49" s="489"/>
      <c r="JAO49" s="489"/>
      <c r="JAP49" s="489"/>
      <c r="JAQ49" s="489"/>
      <c r="JAR49" s="489"/>
      <c r="JAS49" s="489"/>
      <c r="JAT49" s="489"/>
      <c r="JAU49" s="489"/>
      <c r="JAV49" s="489"/>
      <c r="JAW49" s="489"/>
      <c r="JAX49" s="489"/>
      <c r="JAY49" s="489"/>
      <c r="JAZ49" s="489"/>
      <c r="JBA49" s="489"/>
      <c r="JBB49" s="489"/>
      <c r="JBC49" s="489"/>
      <c r="JBD49" s="489"/>
      <c r="JBE49" s="489"/>
      <c r="JBF49" s="489"/>
      <c r="JBG49" s="489"/>
      <c r="JBH49" s="489"/>
      <c r="JBI49" s="489"/>
      <c r="JBJ49" s="489"/>
      <c r="JBK49" s="489"/>
      <c r="JBL49" s="489"/>
      <c r="JBM49" s="489"/>
      <c r="JBN49" s="489"/>
      <c r="JBO49" s="489"/>
      <c r="JBP49" s="489"/>
      <c r="JBQ49" s="489"/>
      <c r="JBR49" s="489"/>
      <c r="JBS49" s="489"/>
      <c r="JBT49" s="489"/>
      <c r="JBU49" s="489"/>
      <c r="JBV49" s="489"/>
      <c r="JBW49" s="489"/>
      <c r="JBX49" s="489"/>
      <c r="JBY49" s="489"/>
      <c r="JBZ49" s="489"/>
      <c r="JCA49" s="489"/>
      <c r="JCB49" s="489"/>
      <c r="JCC49" s="489"/>
      <c r="JCD49" s="489"/>
      <c r="JCE49" s="489"/>
      <c r="JCF49" s="489"/>
      <c r="JCG49" s="489"/>
      <c r="JCH49" s="489"/>
      <c r="JCI49" s="489"/>
      <c r="JCJ49" s="489"/>
      <c r="JCK49" s="489"/>
      <c r="JCL49" s="489"/>
      <c r="JCM49" s="489"/>
      <c r="JCN49" s="489"/>
      <c r="JCO49" s="489"/>
      <c r="JCP49" s="489"/>
      <c r="JCQ49" s="489"/>
      <c r="JCR49" s="489"/>
      <c r="JCS49" s="489"/>
      <c r="JCT49" s="489"/>
      <c r="JCU49" s="489"/>
      <c r="JCV49" s="489"/>
      <c r="JCW49" s="489"/>
      <c r="JCX49" s="489"/>
      <c r="JCY49" s="489"/>
      <c r="JCZ49" s="489"/>
      <c r="JDA49" s="489"/>
      <c r="JDB49" s="489"/>
      <c r="JDC49" s="489"/>
      <c r="JDD49" s="489"/>
      <c r="JDE49" s="489"/>
      <c r="JDF49" s="489"/>
      <c r="JDG49" s="489"/>
      <c r="JDH49" s="489"/>
      <c r="JDI49" s="489"/>
      <c r="JDJ49" s="489"/>
      <c r="JDK49" s="489"/>
      <c r="JDL49" s="489"/>
      <c r="JDM49" s="489"/>
      <c r="JDN49" s="489"/>
      <c r="JDO49" s="489"/>
      <c r="JDP49" s="489"/>
      <c r="JDQ49" s="489"/>
      <c r="JDR49" s="489"/>
      <c r="JDS49" s="489"/>
      <c r="JDT49" s="489"/>
      <c r="JDU49" s="489"/>
      <c r="JDV49" s="489"/>
      <c r="JDW49" s="489"/>
      <c r="JDX49" s="489"/>
      <c r="JDY49" s="489"/>
      <c r="JDZ49" s="489"/>
      <c r="JEA49" s="489"/>
      <c r="JEB49" s="489"/>
      <c r="JEC49" s="489"/>
      <c r="JED49" s="489"/>
      <c r="JEE49" s="489"/>
      <c r="JEF49" s="489"/>
      <c r="JEG49" s="489"/>
      <c r="JEH49" s="489"/>
      <c r="JEI49" s="489"/>
      <c r="JEJ49" s="489"/>
      <c r="JEK49" s="489"/>
      <c r="JEL49" s="489"/>
      <c r="JEM49" s="489"/>
      <c r="JEN49" s="489"/>
      <c r="JEO49" s="489"/>
      <c r="JEP49" s="489"/>
      <c r="JEQ49" s="489"/>
      <c r="JER49" s="489"/>
      <c r="JES49" s="489"/>
      <c r="JET49" s="489"/>
      <c r="JEU49" s="489"/>
      <c r="JEV49" s="489"/>
      <c r="JEW49" s="489"/>
      <c r="JEX49" s="489"/>
      <c r="JEY49" s="489"/>
      <c r="JEZ49" s="489"/>
      <c r="JFA49" s="489"/>
      <c r="JFB49" s="489"/>
      <c r="JFC49" s="489"/>
      <c r="JFD49" s="489"/>
      <c r="JFE49" s="489"/>
      <c r="JFF49" s="489"/>
      <c r="JFG49" s="489"/>
      <c r="JFH49" s="489"/>
      <c r="JFI49" s="489"/>
      <c r="JFJ49" s="489"/>
      <c r="JFK49" s="489"/>
      <c r="JFL49" s="489"/>
      <c r="JFM49" s="489"/>
      <c r="JFN49" s="489"/>
      <c r="JFO49" s="489"/>
      <c r="JFP49" s="489"/>
      <c r="JFQ49" s="489"/>
      <c r="JFR49" s="489"/>
      <c r="JFS49" s="489"/>
      <c r="JFT49" s="489"/>
      <c r="JFU49" s="489"/>
      <c r="JFV49" s="489"/>
      <c r="JFW49" s="489"/>
      <c r="JFX49" s="489"/>
      <c r="JFY49" s="489"/>
      <c r="JFZ49" s="489"/>
      <c r="JGA49" s="489"/>
      <c r="JGB49" s="489"/>
      <c r="JGC49" s="489"/>
      <c r="JGD49" s="489"/>
      <c r="JGE49" s="489"/>
      <c r="JGF49" s="489"/>
      <c r="JGG49" s="489"/>
      <c r="JGH49" s="489"/>
      <c r="JGI49" s="489"/>
      <c r="JGJ49" s="489"/>
      <c r="JGK49" s="489"/>
      <c r="JGL49" s="489"/>
      <c r="JGM49" s="489"/>
      <c r="JGN49" s="489"/>
      <c r="JGO49" s="489"/>
      <c r="JGP49" s="489"/>
      <c r="JGQ49" s="489"/>
      <c r="JGR49" s="489"/>
      <c r="JGS49" s="489"/>
      <c r="JGT49" s="489"/>
      <c r="JGU49" s="489"/>
      <c r="JGV49" s="489"/>
      <c r="JGW49" s="489"/>
      <c r="JGX49" s="489"/>
      <c r="JGY49" s="489"/>
      <c r="JGZ49" s="489"/>
      <c r="JHA49" s="489"/>
      <c r="JHB49" s="489"/>
      <c r="JHC49" s="489"/>
      <c r="JHD49" s="489"/>
      <c r="JHE49" s="489"/>
      <c r="JHF49" s="489"/>
      <c r="JHG49" s="489"/>
      <c r="JHH49" s="489"/>
      <c r="JHI49" s="489"/>
      <c r="JHJ49" s="489"/>
      <c r="JHK49" s="489"/>
      <c r="JHL49" s="489"/>
      <c r="JHM49" s="489"/>
      <c r="JHN49" s="489"/>
      <c r="JHO49" s="489"/>
      <c r="JHP49" s="489"/>
      <c r="JHQ49" s="489"/>
      <c r="JHR49" s="489"/>
      <c r="JHS49" s="489"/>
      <c r="JHT49" s="489"/>
      <c r="JHU49" s="489"/>
      <c r="JHV49" s="489"/>
      <c r="JHW49" s="489"/>
      <c r="JHX49" s="489"/>
      <c r="JHY49" s="489"/>
      <c r="JHZ49" s="489"/>
      <c r="JIA49" s="489"/>
      <c r="JIB49" s="489"/>
      <c r="JIC49" s="489"/>
      <c r="JID49" s="489"/>
      <c r="JIE49" s="489"/>
      <c r="JIF49" s="489"/>
      <c r="JIG49" s="489"/>
      <c r="JIH49" s="489"/>
      <c r="JII49" s="489"/>
      <c r="JIJ49" s="489"/>
      <c r="JIK49" s="489"/>
      <c r="JIL49" s="489"/>
      <c r="JIM49" s="489"/>
      <c r="JIN49" s="489"/>
      <c r="JIO49" s="489"/>
      <c r="JIP49" s="489"/>
      <c r="JIQ49" s="489"/>
      <c r="JIR49" s="489"/>
      <c r="JIS49" s="489"/>
      <c r="JIT49" s="489"/>
      <c r="JIU49" s="489"/>
      <c r="JIV49" s="489"/>
      <c r="JIW49" s="489"/>
      <c r="JIX49" s="489"/>
      <c r="JIY49" s="489"/>
      <c r="JIZ49" s="489"/>
      <c r="JJA49" s="489"/>
      <c r="JJB49" s="489"/>
      <c r="JJC49" s="489"/>
      <c r="JJD49" s="489"/>
      <c r="JJE49" s="489"/>
      <c r="JJF49" s="489"/>
      <c r="JJG49" s="489"/>
      <c r="JJH49" s="489"/>
      <c r="JJI49" s="489"/>
      <c r="JJJ49" s="489"/>
      <c r="JJK49" s="489"/>
      <c r="JJL49" s="489"/>
      <c r="JJM49" s="489"/>
      <c r="JJN49" s="489"/>
      <c r="JJO49" s="489"/>
      <c r="JJP49" s="489"/>
      <c r="JJQ49" s="489"/>
      <c r="JJR49" s="489"/>
      <c r="JJS49" s="489"/>
      <c r="JJT49" s="489"/>
      <c r="JJU49" s="489"/>
      <c r="JJV49" s="489"/>
      <c r="JJW49" s="489"/>
      <c r="JJX49" s="489"/>
      <c r="JJY49" s="489"/>
      <c r="JJZ49" s="489"/>
      <c r="JKA49" s="489"/>
      <c r="JKB49" s="489"/>
      <c r="JKC49" s="489"/>
      <c r="JKD49" s="489"/>
      <c r="JKE49" s="489"/>
      <c r="JKF49" s="489"/>
      <c r="JKG49" s="489"/>
      <c r="JKH49" s="489"/>
      <c r="JKI49" s="489"/>
      <c r="JKJ49" s="489"/>
      <c r="JKK49" s="489"/>
      <c r="JKL49" s="489"/>
      <c r="JKM49" s="489"/>
      <c r="JKN49" s="489"/>
      <c r="JKO49" s="489"/>
      <c r="JKP49" s="489"/>
      <c r="JKQ49" s="489"/>
      <c r="JKR49" s="489"/>
      <c r="JKS49" s="489"/>
      <c r="JKT49" s="489"/>
      <c r="JKU49" s="489"/>
      <c r="JKV49" s="489"/>
      <c r="JKW49" s="489"/>
      <c r="JKX49" s="489"/>
      <c r="JKY49" s="489"/>
      <c r="JKZ49" s="489"/>
      <c r="JLA49" s="489"/>
      <c r="JLB49" s="489"/>
      <c r="JLC49" s="489"/>
      <c r="JLD49" s="489"/>
      <c r="JLE49" s="489"/>
      <c r="JLF49" s="489"/>
      <c r="JLG49" s="489"/>
      <c r="JLH49" s="489"/>
      <c r="JLI49" s="489"/>
      <c r="JLJ49" s="489"/>
      <c r="JLK49" s="489"/>
      <c r="JLL49" s="489"/>
      <c r="JLM49" s="489"/>
      <c r="JLN49" s="489"/>
      <c r="JLO49" s="489"/>
      <c r="JLP49" s="489"/>
      <c r="JLQ49" s="489"/>
      <c r="JLR49" s="489"/>
      <c r="JLS49" s="489"/>
      <c r="JLT49" s="489"/>
      <c r="JLU49" s="489"/>
      <c r="JLV49" s="489"/>
      <c r="JLW49" s="489"/>
      <c r="JLX49" s="489"/>
      <c r="JLY49" s="489"/>
      <c r="JLZ49" s="489"/>
      <c r="JMA49" s="489"/>
      <c r="JMB49" s="489"/>
      <c r="JMC49" s="489"/>
      <c r="JMD49" s="489"/>
      <c r="JME49" s="489"/>
      <c r="JMF49" s="489"/>
      <c r="JMG49" s="489"/>
      <c r="JMH49" s="489"/>
      <c r="JMI49" s="489"/>
      <c r="JMJ49" s="489"/>
      <c r="JMK49" s="489"/>
      <c r="JML49" s="489"/>
      <c r="JMM49" s="489"/>
      <c r="JMN49" s="489"/>
      <c r="JMO49" s="489"/>
      <c r="JMP49" s="489"/>
      <c r="JMQ49" s="489"/>
      <c r="JMR49" s="489"/>
      <c r="JMS49" s="489"/>
      <c r="JMT49" s="489"/>
      <c r="JMU49" s="489"/>
      <c r="JMV49" s="489"/>
      <c r="JMW49" s="489"/>
      <c r="JMX49" s="489"/>
      <c r="JMY49" s="489"/>
      <c r="JMZ49" s="489"/>
      <c r="JNA49" s="489"/>
      <c r="JNB49" s="489"/>
      <c r="JNC49" s="489"/>
      <c r="JND49" s="489"/>
      <c r="JNE49" s="489"/>
      <c r="JNF49" s="489"/>
      <c r="JNG49" s="489"/>
      <c r="JNH49" s="489"/>
      <c r="JNI49" s="489"/>
      <c r="JNJ49" s="489"/>
      <c r="JNK49" s="489"/>
      <c r="JNL49" s="489"/>
      <c r="JNM49" s="489"/>
      <c r="JNN49" s="489"/>
      <c r="JNO49" s="489"/>
      <c r="JNP49" s="489"/>
      <c r="JNQ49" s="489"/>
      <c r="JNR49" s="489"/>
      <c r="JNS49" s="489"/>
      <c r="JNT49" s="489"/>
      <c r="JNU49" s="489"/>
      <c r="JNV49" s="489"/>
      <c r="JNW49" s="489"/>
      <c r="JNX49" s="489"/>
      <c r="JNY49" s="489"/>
      <c r="JNZ49" s="489"/>
      <c r="JOA49" s="489"/>
      <c r="JOB49" s="489"/>
      <c r="JOC49" s="489"/>
      <c r="JOD49" s="489"/>
      <c r="JOE49" s="489"/>
      <c r="JOF49" s="489"/>
      <c r="JOG49" s="489"/>
      <c r="JOH49" s="489"/>
      <c r="JOI49" s="489"/>
      <c r="JOJ49" s="489"/>
      <c r="JOK49" s="489"/>
      <c r="JOL49" s="489"/>
      <c r="JOM49" s="489"/>
      <c r="JON49" s="489"/>
      <c r="JOO49" s="489"/>
      <c r="JOP49" s="489"/>
      <c r="JOQ49" s="489"/>
      <c r="JOR49" s="489"/>
      <c r="JOS49" s="489"/>
      <c r="JOT49" s="489"/>
      <c r="JOU49" s="489"/>
      <c r="JOV49" s="489"/>
      <c r="JOW49" s="489"/>
      <c r="JOX49" s="489"/>
      <c r="JOY49" s="489"/>
      <c r="JOZ49" s="489"/>
      <c r="JPA49" s="489"/>
      <c r="JPB49" s="489"/>
      <c r="JPC49" s="489"/>
      <c r="JPD49" s="489"/>
      <c r="JPE49" s="489"/>
      <c r="JPF49" s="489"/>
      <c r="JPG49" s="489"/>
      <c r="JPH49" s="489"/>
      <c r="JPI49" s="489"/>
      <c r="JPJ49" s="489"/>
      <c r="JPK49" s="489"/>
      <c r="JPL49" s="489"/>
      <c r="JPM49" s="489"/>
      <c r="JPN49" s="489"/>
      <c r="JPO49" s="489"/>
      <c r="JPP49" s="489"/>
      <c r="JPQ49" s="489"/>
      <c r="JPR49" s="489"/>
      <c r="JPS49" s="489"/>
      <c r="JPT49" s="489"/>
      <c r="JPU49" s="489"/>
      <c r="JPV49" s="489"/>
      <c r="JPW49" s="489"/>
      <c r="JPX49" s="489"/>
      <c r="JPY49" s="489"/>
      <c r="JPZ49" s="489"/>
      <c r="JQA49" s="489"/>
      <c r="JQB49" s="489"/>
      <c r="JQC49" s="489"/>
      <c r="JQD49" s="489"/>
      <c r="JQE49" s="489"/>
      <c r="JQF49" s="489"/>
      <c r="JQG49" s="489"/>
      <c r="JQH49" s="489"/>
      <c r="JQI49" s="489"/>
      <c r="JQJ49" s="489"/>
      <c r="JQK49" s="489"/>
      <c r="JQL49" s="489"/>
      <c r="JQM49" s="489"/>
      <c r="JQN49" s="489"/>
      <c r="JQO49" s="489"/>
      <c r="JQP49" s="489"/>
      <c r="JQQ49" s="489"/>
      <c r="JQR49" s="489"/>
      <c r="JQS49" s="489"/>
      <c r="JQT49" s="489"/>
      <c r="JQU49" s="489"/>
      <c r="JQV49" s="489"/>
      <c r="JQW49" s="489"/>
      <c r="JQX49" s="489"/>
      <c r="JQY49" s="489"/>
      <c r="JQZ49" s="489"/>
      <c r="JRA49" s="489"/>
      <c r="JRB49" s="489"/>
      <c r="JRC49" s="489"/>
      <c r="JRD49" s="489"/>
      <c r="JRE49" s="489"/>
      <c r="JRF49" s="489"/>
      <c r="JRG49" s="489"/>
      <c r="JRH49" s="489"/>
      <c r="JRI49" s="489"/>
      <c r="JRJ49" s="489"/>
      <c r="JRK49" s="489"/>
      <c r="JRL49" s="489"/>
      <c r="JRM49" s="489"/>
      <c r="JRN49" s="489"/>
      <c r="JRO49" s="489"/>
      <c r="JRP49" s="489"/>
      <c r="JRQ49" s="489"/>
      <c r="JRR49" s="489"/>
      <c r="JRS49" s="489"/>
      <c r="JRT49" s="489"/>
      <c r="JRU49" s="489"/>
      <c r="JRV49" s="489"/>
      <c r="JRW49" s="489"/>
      <c r="JRX49" s="489"/>
      <c r="JRY49" s="489"/>
      <c r="JRZ49" s="489"/>
      <c r="JSA49" s="489"/>
      <c r="JSB49" s="489"/>
      <c r="JSC49" s="489"/>
      <c r="JSD49" s="489"/>
      <c r="JSE49" s="489"/>
      <c r="JSF49" s="489"/>
      <c r="JSG49" s="489"/>
      <c r="JSH49" s="489"/>
      <c r="JSI49" s="489"/>
      <c r="JSJ49" s="489"/>
      <c r="JSK49" s="489"/>
      <c r="JSL49" s="489"/>
      <c r="JSM49" s="489"/>
      <c r="JSN49" s="489"/>
      <c r="JSO49" s="489"/>
      <c r="JSP49" s="489"/>
      <c r="JSQ49" s="489"/>
      <c r="JSR49" s="489"/>
      <c r="JSS49" s="489"/>
      <c r="JST49" s="489"/>
      <c r="JSU49" s="489"/>
      <c r="JSV49" s="489"/>
      <c r="JSW49" s="489"/>
      <c r="JSX49" s="489"/>
      <c r="JSY49" s="489"/>
      <c r="JSZ49" s="489"/>
      <c r="JTA49" s="489"/>
      <c r="JTB49" s="489"/>
      <c r="JTC49" s="489"/>
      <c r="JTD49" s="489"/>
      <c r="JTE49" s="489"/>
      <c r="JTF49" s="489"/>
      <c r="JTG49" s="489"/>
      <c r="JTH49" s="489"/>
      <c r="JTI49" s="489"/>
      <c r="JTJ49" s="489"/>
      <c r="JTK49" s="489"/>
      <c r="JTL49" s="489"/>
      <c r="JTM49" s="489"/>
      <c r="JTN49" s="489"/>
      <c r="JTO49" s="489"/>
      <c r="JTP49" s="489"/>
      <c r="JTQ49" s="489"/>
      <c r="JTR49" s="489"/>
      <c r="JTS49" s="489"/>
      <c r="JTT49" s="489"/>
      <c r="JTU49" s="489"/>
      <c r="JTV49" s="489"/>
      <c r="JTW49" s="489"/>
      <c r="JTX49" s="489"/>
      <c r="JTY49" s="489"/>
      <c r="JTZ49" s="489"/>
      <c r="JUA49" s="489"/>
      <c r="JUB49" s="489"/>
      <c r="JUC49" s="489"/>
      <c r="JUD49" s="489"/>
      <c r="JUE49" s="489"/>
      <c r="JUF49" s="489"/>
      <c r="JUG49" s="489"/>
      <c r="JUH49" s="489"/>
      <c r="JUI49" s="489"/>
      <c r="JUJ49" s="489"/>
      <c r="JUK49" s="489"/>
      <c r="JUL49" s="489"/>
      <c r="JUM49" s="489"/>
      <c r="JUN49" s="489"/>
      <c r="JUO49" s="489"/>
      <c r="JUP49" s="489"/>
      <c r="JUQ49" s="489"/>
      <c r="JUR49" s="489"/>
      <c r="JUS49" s="489"/>
      <c r="JUT49" s="489"/>
      <c r="JUU49" s="489"/>
      <c r="JUV49" s="489"/>
      <c r="JUW49" s="489"/>
      <c r="JUX49" s="489"/>
      <c r="JUY49" s="489"/>
      <c r="JUZ49" s="489"/>
      <c r="JVA49" s="489"/>
      <c r="JVB49" s="489"/>
      <c r="JVC49" s="489"/>
      <c r="JVD49" s="489"/>
      <c r="JVE49" s="489"/>
      <c r="JVF49" s="489"/>
      <c r="JVG49" s="489"/>
      <c r="JVH49" s="489"/>
      <c r="JVI49" s="489"/>
      <c r="JVJ49" s="489"/>
      <c r="JVK49" s="489"/>
      <c r="JVL49" s="489"/>
      <c r="JVM49" s="489"/>
      <c r="JVN49" s="489"/>
      <c r="JVO49" s="489"/>
      <c r="JVP49" s="489"/>
      <c r="JVQ49" s="489"/>
      <c r="JVR49" s="489"/>
      <c r="JVS49" s="489"/>
      <c r="JVT49" s="489"/>
      <c r="JVU49" s="489"/>
      <c r="JVV49" s="489"/>
      <c r="JVW49" s="489"/>
      <c r="JVX49" s="489"/>
      <c r="JVY49" s="489"/>
      <c r="JVZ49" s="489"/>
      <c r="JWA49" s="489"/>
      <c r="JWB49" s="489"/>
      <c r="JWC49" s="489"/>
      <c r="JWD49" s="489"/>
      <c r="JWE49" s="489"/>
      <c r="JWF49" s="489"/>
      <c r="JWG49" s="489"/>
      <c r="JWH49" s="489"/>
      <c r="JWI49" s="489"/>
      <c r="JWJ49" s="489"/>
      <c r="JWK49" s="489"/>
      <c r="JWL49" s="489"/>
      <c r="JWM49" s="489"/>
      <c r="JWN49" s="489"/>
      <c r="JWO49" s="489"/>
      <c r="JWP49" s="489"/>
      <c r="JWQ49" s="489"/>
      <c r="JWR49" s="489"/>
      <c r="JWS49" s="489"/>
      <c r="JWT49" s="489"/>
      <c r="JWU49" s="489"/>
      <c r="JWV49" s="489"/>
      <c r="JWW49" s="489"/>
      <c r="JWX49" s="489"/>
      <c r="JWY49" s="489"/>
      <c r="JWZ49" s="489"/>
      <c r="JXA49" s="489"/>
      <c r="JXB49" s="489"/>
      <c r="JXC49" s="489"/>
      <c r="JXD49" s="489"/>
      <c r="JXE49" s="489"/>
      <c r="JXF49" s="489"/>
      <c r="JXG49" s="489"/>
      <c r="JXH49" s="489"/>
      <c r="JXI49" s="489"/>
      <c r="JXJ49" s="489"/>
      <c r="JXK49" s="489"/>
      <c r="JXL49" s="489"/>
      <c r="JXM49" s="489"/>
      <c r="JXN49" s="489"/>
      <c r="JXO49" s="489"/>
      <c r="JXP49" s="489"/>
      <c r="JXQ49" s="489"/>
      <c r="JXR49" s="489"/>
      <c r="JXS49" s="489"/>
      <c r="JXT49" s="489"/>
      <c r="JXU49" s="489"/>
      <c r="JXV49" s="489"/>
      <c r="JXW49" s="489"/>
      <c r="JXX49" s="489"/>
      <c r="JXY49" s="489"/>
      <c r="JXZ49" s="489"/>
      <c r="JYA49" s="489"/>
      <c r="JYB49" s="489"/>
      <c r="JYC49" s="489"/>
      <c r="JYD49" s="489"/>
      <c r="JYE49" s="489"/>
      <c r="JYF49" s="489"/>
      <c r="JYG49" s="489"/>
      <c r="JYH49" s="489"/>
      <c r="JYI49" s="489"/>
      <c r="JYJ49" s="489"/>
      <c r="JYK49" s="489"/>
      <c r="JYL49" s="489"/>
      <c r="JYM49" s="489"/>
      <c r="JYN49" s="489"/>
      <c r="JYO49" s="489"/>
      <c r="JYP49" s="489"/>
      <c r="JYQ49" s="489"/>
      <c r="JYR49" s="489"/>
      <c r="JYS49" s="489"/>
      <c r="JYT49" s="489"/>
      <c r="JYU49" s="489"/>
      <c r="JYV49" s="489"/>
      <c r="JYW49" s="489"/>
      <c r="JYX49" s="489"/>
      <c r="JYY49" s="489"/>
      <c r="JYZ49" s="489"/>
      <c r="JZA49" s="489"/>
      <c r="JZB49" s="489"/>
      <c r="JZC49" s="489"/>
      <c r="JZD49" s="489"/>
      <c r="JZE49" s="489"/>
      <c r="JZF49" s="489"/>
      <c r="JZG49" s="489"/>
      <c r="JZH49" s="489"/>
      <c r="JZI49" s="489"/>
      <c r="JZJ49" s="489"/>
      <c r="JZK49" s="489"/>
      <c r="JZL49" s="489"/>
      <c r="JZM49" s="489"/>
      <c r="JZN49" s="489"/>
      <c r="JZO49" s="489"/>
      <c r="JZP49" s="489"/>
      <c r="JZQ49" s="489"/>
      <c r="JZR49" s="489"/>
      <c r="JZS49" s="489"/>
      <c r="JZT49" s="489"/>
      <c r="JZU49" s="489"/>
      <c r="JZV49" s="489"/>
      <c r="JZW49" s="489"/>
      <c r="JZX49" s="489"/>
      <c r="JZY49" s="489"/>
      <c r="JZZ49" s="489"/>
      <c r="KAA49" s="489"/>
      <c r="KAB49" s="489"/>
      <c r="KAC49" s="489"/>
      <c r="KAD49" s="489"/>
      <c r="KAE49" s="489"/>
      <c r="KAF49" s="489"/>
      <c r="KAG49" s="489"/>
      <c r="KAH49" s="489"/>
      <c r="KAI49" s="489"/>
      <c r="KAJ49" s="489"/>
      <c r="KAK49" s="489"/>
      <c r="KAL49" s="489"/>
      <c r="KAM49" s="489"/>
      <c r="KAN49" s="489"/>
      <c r="KAO49" s="489"/>
      <c r="KAP49" s="489"/>
      <c r="KAQ49" s="489"/>
      <c r="KAR49" s="489"/>
      <c r="KAS49" s="489"/>
      <c r="KAT49" s="489"/>
      <c r="KAU49" s="489"/>
      <c r="KAV49" s="489"/>
      <c r="KAW49" s="489"/>
      <c r="KAX49" s="489"/>
      <c r="KAY49" s="489"/>
      <c r="KAZ49" s="489"/>
      <c r="KBA49" s="489"/>
      <c r="KBB49" s="489"/>
      <c r="KBC49" s="489"/>
      <c r="KBD49" s="489"/>
      <c r="KBE49" s="489"/>
      <c r="KBF49" s="489"/>
      <c r="KBG49" s="489"/>
      <c r="KBH49" s="489"/>
      <c r="KBI49" s="489"/>
      <c r="KBJ49" s="489"/>
      <c r="KBK49" s="489"/>
      <c r="KBL49" s="489"/>
      <c r="KBM49" s="489"/>
      <c r="KBN49" s="489"/>
      <c r="KBO49" s="489"/>
      <c r="KBP49" s="489"/>
      <c r="KBQ49" s="489"/>
      <c r="KBR49" s="489"/>
      <c r="KBS49" s="489"/>
      <c r="KBT49" s="489"/>
      <c r="KBU49" s="489"/>
      <c r="KBV49" s="489"/>
      <c r="KBW49" s="489"/>
      <c r="KBX49" s="489"/>
      <c r="KBY49" s="489"/>
      <c r="KBZ49" s="489"/>
      <c r="KCA49" s="489"/>
      <c r="KCB49" s="489"/>
      <c r="KCC49" s="489"/>
      <c r="KCD49" s="489"/>
      <c r="KCE49" s="489"/>
      <c r="KCF49" s="489"/>
      <c r="KCG49" s="489"/>
      <c r="KCH49" s="489"/>
      <c r="KCI49" s="489"/>
      <c r="KCJ49" s="489"/>
      <c r="KCK49" s="489"/>
      <c r="KCL49" s="489"/>
      <c r="KCM49" s="489"/>
      <c r="KCN49" s="489"/>
      <c r="KCO49" s="489"/>
      <c r="KCP49" s="489"/>
      <c r="KCQ49" s="489"/>
      <c r="KCR49" s="489"/>
      <c r="KCS49" s="489"/>
      <c r="KCT49" s="489"/>
      <c r="KCU49" s="489"/>
      <c r="KCV49" s="489"/>
      <c r="KCW49" s="489"/>
      <c r="KCX49" s="489"/>
      <c r="KCY49" s="489"/>
      <c r="KCZ49" s="489"/>
      <c r="KDA49" s="489"/>
      <c r="KDB49" s="489"/>
      <c r="KDC49" s="489"/>
      <c r="KDD49" s="489"/>
      <c r="KDE49" s="489"/>
      <c r="KDF49" s="489"/>
      <c r="KDG49" s="489"/>
      <c r="KDH49" s="489"/>
      <c r="KDI49" s="489"/>
      <c r="KDJ49" s="489"/>
      <c r="KDK49" s="489"/>
      <c r="KDL49" s="489"/>
      <c r="KDM49" s="489"/>
      <c r="KDN49" s="489"/>
      <c r="KDO49" s="489"/>
      <c r="KDP49" s="489"/>
      <c r="KDQ49" s="489"/>
      <c r="KDR49" s="489"/>
      <c r="KDS49" s="489"/>
      <c r="KDT49" s="489"/>
      <c r="KDU49" s="489"/>
      <c r="KDV49" s="489"/>
      <c r="KDW49" s="489"/>
      <c r="KDX49" s="489"/>
      <c r="KDY49" s="489"/>
      <c r="KDZ49" s="489"/>
      <c r="KEA49" s="489"/>
      <c r="KEB49" s="489"/>
      <c r="KEC49" s="489"/>
      <c r="KED49" s="489"/>
      <c r="KEE49" s="489"/>
      <c r="KEF49" s="489"/>
      <c r="KEG49" s="489"/>
      <c r="KEH49" s="489"/>
      <c r="KEI49" s="489"/>
      <c r="KEJ49" s="489"/>
      <c r="KEK49" s="489"/>
      <c r="KEL49" s="489"/>
      <c r="KEM49" s="489"/>
      <c r="KEN49" s="489"/>
      <c r="KEO49" s="489"/>
      <c r="KEP49" s="489"/>
      <c r="KEQ49" s="489"/>
      <c r="KER49" s="489"/>
      <c r="KES49" s="489"/>
      <c r="KET49" s="489"/>
      <c r="KEU49" s="489"/>
      <c r="KEV49" s="489"/>
      <c r="KEW49" s="489"/>
      <c r="KEX49" s="489"/>
      <c r="KEY49" s="489"/>
      <c r="KEZ49" s="489"/>
      <c r="KFA49" s="489"/>
      <c r="KFB49" s="489"/>
      <c r="KFC49" s="489"/>
      <c r="KFD49" s="489"/>
      <c r="KFE49" s="489"/>
      <c r="KFF49" s="489"/>
      <c r="KFG49" s="489"/>
      <c r="KFH49" s="489"/>
      <c r="KFI49" s="489"/>
      <c r="KFJ49" s="489"/>
      <c r="KFK49" s="489"/>
      <c r="KFL49" s="489"/>
      <c r="KFM49" s="489"/>
      <c r="KFN49" s="489"/>
      <c r="KFO49" s="489"/>
      <c r="KFP49" s="489"/>
      <c r="KFQ49" s="489"/>
      <c r="KFR49" s="489"/>
      <c r="KFS49" s="489"/>
      <c r="KFT49" s="489"/>
      <c r="KFU49" s="489"/>
      <c r="KFV49" s="489"/>
      <c r="KFW49" s="489"/>
      <c r="KFX49" s="489"/>
      <c r="KFY49" s="489"/>
      <c r="KFZ49" s="489"/>
      <c r="KGA49" s="489"/>
      <c r="KGB49" s="489"/>
      <c r="KGC49" s="489"/>
      <c r="KGD49" s="489"/>
      <c r="KGE49" s="489"/>
      <c r="KGF49" s="489"/>
      <c r="KGG49" s="489"/>
      <c r="KGH49" s="489"/>
      <c r="KGI49" s="489"/>
      <c r="KGJ49" s="489"/>
      <c r="KGK49" s="489"/>
      <c r="KGL49" s="489"/>
      <c r="KGM49" s="489"/>
      <c r="KGN49" s="489"/>
      <c r="KGO49" s="489"/>
      <c r="KGP49" s="489"/>
      <c r="KGQ49" s="489"/>
      <c r="KGR49" s="489"/>
      <c r="KGS49" s="489"/>
      <c r="KGT49" s="489"/>
      <c r="KGU49" s="489"/>
      <c r="KGV49" s="489"/>
      <c r="KGW49" s="489"/>
      <c r="KGX49" s="489"/>
      <c r="KGY49" s="489"/>
      <c r="KGZ49" s="489"/>
      <c r="KHA49" s="489"/>
      <c r="KHB49" s="489"/>
      <c r="KHC49" s="489"/>
      <c r="KHD49" s="489"/>
      <c r="KHE49" s="489"/>
      <c r="KHF49" s="489"/>
      <c r="KHG49" s="489"/>
      <c r="KHH49" s="489"/>
      <c r="KHI49" s="489"/>
      <c r="KHJ49" s="489"/>
      <c r="KHK49" s="489"/>
      <c r="KHL49" s="489"/>
      <c r="KHM49" s="489"/>
      <c r="KHN49" s="489"/>
      <c r="KHO49" s="489"/>
      <c r="KHP49" s="489"/>
      <c r="KHQ49" s="489"/>
      <c r="KHR49" s="489"/>
      <c r="KHS49" s="489"/>
      <c r="KHT49" s="489"/>
      <c r="KHU49" s="489"/>
      <c r="KHV49" s="489"/>
      <c r="KHW49" s="489"/>
      <c r="KHX49" s="489"/>
      <c r="KHY49" s="489"/>
      <c r="KHZ49" s="489"/>
      <c r="KIA49" s="489"/>
      <c r="KIB49" s="489"/>
      <c r="KIC49" s="489"/>
      <c r="KID49" s="489"/>
      <c r="KIE49" s="489"/>
      <c r="KIF49" s="489"/>
      <c r="KIG49" s="489"/>
      <c r="KIH49" s="489"/>
      <c r="KII49" s="489"/>
      <c r="KIJ49" s="489"/>
      <c r="KIK49" s="489"/>
      <c r="KIL49" s="489"/>
      <c r="KIM49" s="489"/>
      <c r="KIN49" s="489"/>
      <c r="KIO49" s="489"/>
      <c r="KIP49" s="489"/>
      <c r="KIQ49" s="489"/>
      <c r="KIR49" s="489"/>
      <c r="KIS49" s="489"/>
      <c r="KIT49" s="489"/>
      <c r="KIU49" s="489"/>
      <c r="KIV49" s="489"/>
      <c r="KIW49" s="489"/>
      <c r="KIX49" s="489"/>
      <c r="KIY49" s="489"/>
      <c r="KIZ49" s="489"/>
      <c r="KJA49" s="489"/>
      <c r="KJB49" s="489"/>
      <c r="KJC49" s="489"/>
      <c r="KJD49" s="489"/>
      <c r="KJE49" s="489"/>
      <c r="KJF49" s="489"/>
      <c r="KJG49" s="489"/>
      <c r="KJH49" s="489"/>
      <c r="KJI49" s="489"/>
      <c r="KJJ49" s="489"/>
      <c r="KJK49" s="489"/>
      <c r="KJL49" s="489"/>
      <c r="KJM49" s="489"/>
      <c r="KJN49" s="489"/>
      <c r="KJO49" s="489"/>
      <c r="KJP49" s="489"/>
      <c r="KJQ49" s="489"/>
      <c r="KJR49" s="489"/>
      <c r="KJS49" s="489"/>
      <c r="KJT49" s="489"/>
      <c r="KJU49" s="489"/>
      <c r="KJV49" s="489"/>
      <c r="KJW49" s="489"/>
      <c r="KJX49" s="489"/>
      <c r="KJY49" s="489"/>
      <c r="KJZ49" s="489"/>
      <c r="KKA49" s="489"/>
      <c r="KKB49" s="489"/>
      <c r="KKC49" s="489"/>
      <c r="KKD49" s="489"/>
      <c r="KKE49" s="489"/>
      <c r="KKF49" s="489"/>
      <c r="KKG49" s="489"/>
      <c r="KKH49" s="489"/>
      <c r="KKI49" s="489"/>
      <c r="KKJ49" s="489"/>
      <c r="KKK49" s="489"/>
      <c r="KKL49" s="489"/>
      <c r="KKM49" s="489"/>
      <c r="KKN49" s="489"/>
      <c r="KKO49" s="489"/>
      <c r="KKP49" s="489"/>
      <c r="KKQ49" s="489"/>
      <c r="KKR49" s="489"/>
      <c r="KKS49" s="489"/>
      <c r="KKT49" s="489"/>
      <c r="KKU49" s="489"/>
      <c r="KKV49" s="489"/>
      <c r="KKW49" s="489"/>
      <c r="KKX49" s="489"/>
      <c r="KKY49" s="489"/>
      <c r="KKZ49" s="489"/>
      <c r="KLA49" s="489"/>
      <c r="KLB49" s="489"/>
      <c r="KLC49" s="489"/>
      <c r="KLD49" s="489"/>
      <c r="KLE49" s="489"/>
      <c r="KLF49" s="489"/>
      <c r="KLG49" s="489"/>
      <c r="KLH49" s="489"/>
      <c r="KLI49" s="489"/>
      <c r="KLJ49" s="489"/>
      <c r="KLK49" s="489"/>
      <c r="KLL49" s="489"/>
      <c r="KLM49" s="489"/>
      <c r="KLN49" s="489"/>
      <c r="KLO49" s="489"/>
      <c r="KLP49" s="489"/>
      <c r="KLQ49" s="489"/>
      <c r="KLR49" s="489"/>
      <c r="KLS49" s="489"/>
      <c r="KLT49" s="489"/>
      <c r="KLU49" s="489"/>
      <c r="KLV49" s="489"/>
      <c r="KLW49" s="489"/>
      <c r="KLX49" s="489"/>
      <c r="KLY49" s="489"/>
      <c r="KLZ49" s="489"/>
      <c r="KMA49" s="489"/>
      <c r="KMB49" s="489"/>
      <c r="KMC49" s="489"/>
      <c r="KMD49" s="489"/>
      <c r="KME49" s="489"/>
      <c r="KMF49" s="489"/>
      <c r="KMG49" s="489"/>
      <c r="KMH49" s="489"/>
      <c r="KMI49" s="489"/>
      <c r="KMJ49" s="489"/>
      <c r="KMK49" s="489"/>
      <c r="KML49" s="489"/>
      <c r="KMM49" s="489"/>
      <c r="KMN49" s="489"/>
      <c r="KMO49" s="489"/>
      <c r="KMP49" s="489"/>
      <c r="KMQ49" s="489"/>
      <c r="KMR49" s="489"/>
      <c r="KMS49" s="489"/>
      <c r="KMT49" s="489"/>
      <c r="KMU49" s="489"/>
      <c r="KMV49" s="489"/>
      <c r="KMW49" s="489"/>
      <c r="KMX49" s="489"/>
      <c r="KMY49" s="489"/>
      <c r="KMZ49" s="489"/>
      <c r="KNA49" s="489"/>
      <c r="KNB49" s="489"/>
      <c r="KNC49" s="489"/>
      <c r="KND49" s="489"/>
      <c r="KNE49" s="489"/>
      <c r="KNF49" s="489"/>
      <c r="KNG49" s="489"/>
      <c r="KNH49" s="489"/>
      <c r="KNI49" s="489"/>
      <c r="KNJ49" s="489"/>
      <c r="KNK49" s="489"/>
      <c r="KNL49" s="489"/>
      <c r="KNM49" s="489"/>
      <c r="KNN49" s="489"/>
      <c r="KNO49" s="489"/>
      <c r="KNP49" s="489"/>
      <c r="KNQ49" s="489"/>
      <c r="KNR49" s="489"/>
      <c r="KNS49" s="489"/>
      <c r="KNT49" s="489"/>
      <c r="KNU49" s="489"/>
      <c r="KNV49" s="489"/>
      <c r="KNW49" s="489"/>
      <c r="KNX49" s="489"/>
      <c r="KNY49" s="489"/>
      <c r="KNZ49" s="489"/>
      <c r="KOA49" s="489"/>
      <c r="KOB49" s="489"/>
      <c r="KOC49" s="489"/>
      <c r="KOD49" s="489"/>
      <c r="KOE49" s="489"/>
      <c r="KOF49" s="489"/>
      <c r="KOG49" s="489"/>
      <c r="KOH49" s="489"/>
      <c r="KOI49" s="489"/>
      <c r="KOJ49" s="489"/>
      <c r="KOK49" s="489"/>
      <c r="KOL49" s="489"/>
      <c r="KOM49" s="489"/>
      <c r="KON49" s="489"/>
      <c r="KOO49" s="489"/>
      <c r="KOP49" s="489"/>
      <c r="KOQ49" s="489"/>
      <c r="KOR49" s="489"/>
      <c r="KOS49" s="489"/>
      <c r="KOT49" s="489"/>
      <c r="KOU49" s="489"/>
      <c r="KOV49" s="489"/>
      <c r="KOW49" s="489"/>
      <c r="KOX49" s="489"/>
      <c r="KOY49" s="489"/>
      <c r="KOZ49" s="489"/>
      <c r="KPA49" s="489"/>
      <c r="KPB49" s="489"/>
      <c r="KPC49" s="489"/>
      <c r="KPD49" s="489"/>
      <c r="KPE49" s="489"/>
      <c r="KPF49" s="489"/>
      <c r="KPG49" s="489"/>
      <c r="KPH49" s="489"/>
      <c r="KPI49" s="489"/>
      <c r="KPJ49" s="489"/>
      <c r="KPK49" s="489"/>
      <c r="KPL49" s="489"/>
      <c r="KPM49" s="489"/>
      <c r="KPN49" s="489"/>
      <c r="KPO49" s="489"/>
      <c r="KPP49" s="489"/>
      <c r="KPQ49" s="489"/>
      <c r="KPR49" s="489"/>
      <c r="KPS49" s="489"/>
      <c r="KPT49" s="489"/>
      <c r="KPU49" s="489"/>
      <c r="KPV49" s="489"/>
      <c r="KPW49" s="489"/>
      <c r="KPX49" s="489"/>
      <c r="KPY49" s="489"/>
      <c r="KPZ49" s="489"/>
      <c r="KQA49" s="489"/>
      <c r="KQB49" s="489"/>
      <c r="KQC49" s="489"/>
      <c r="KQD49" s="489"/>
      <c r="KQE49" s="489"/>
      <c r="KQF49" s="489"/>
      <c r="KQG49" s="489"/>
      <c r="KQH49" s="489"/>
      <c r="KQI49" s="489"/>
      <c r="KQJ49" s="489"/>
      <c r="KQK49" s="489"/>
      <c r="KQL49" s="489"/>
      <c r="KQM49" s="489"/>
      <c r="KQN49" s="489"/>
      <c r="KQO49" s="489"/>
      <c r="KQP49" s="489"/>
      <c r="KQQ49" s="489"/>
      <c r="KQR49" s="489"/>
      <c r="KQS49" s="489"/>
      <c r="KQT49" s="489"/>
      <c r="KQU49" s="489"/>
      <c r="KQV49" s="489"/>
      <c r="KQW49" s="489"/>
      <c r="KQX49" s="489"/>
      <c r="KQY49" s="489"/>
      <c r="KQZ49" s="489"/>
      <c r="KRA49" s="489"/>
      <c r="KRB49" s="489"/>
      <c r="KRC49" s="489"/>
      <c r="KRD49" s="489"/>
      <c r="KRE49" s="489"/>
      <c r="KRF49" s="489"/>
      <c r="KRG49" s="489"/>
      <c r="KRH49" s="489"/>
      <c r="KRI49" s="489"/>
      <c r="KRJ49" s="489"/>
      <c r="KRK49" s="489"/>
      <c r="KRL49" s="489"/>
      <c r="KRM49" s="489"/>
      <c r="KRN49" s="489"/>
      <c r="KRO49" s="489"/>
      <c r="KRP49" s="489"/>
      <c r="KRQ49" s="489"/>
      <c r="KRR49" s="489"/>
      <c r="KRS49" s="489"/>
      <c r="KRT49" s="489"/>
      <c r="KRU49" s="489"/>
      <c r="KRV49" s="489"/>
      <c r="KRW49" s="489"/>
      <c r="KRX49" s="489"/>
      <c r="KRY49" s="489"/>
      <c r="KRZ49" s="489"/>
      <c r="KSA49" s="489"/>
      <c r="KSB49" s="489"/>
      <c r="KSC49" s="489"/>
      <c r="KSD49" s="489"/>
      <c r="KSE49" s="489"/>
      <c r="KSF49" s="489"/>
      <c r="KSG49" s="489"/>
      <c r="KSH49" s="489"/>
      <c r="KSI49" s="489"/>
      <c r="KSJ49" s="489"/>
      <c r="KSK49" s="489"/>
      <c r="KSL49" s="489"/>
      <c r="KSM49" s="489"/>
      <c r="KSN49" s="489"/>
      <c r="KSO49" s="489"/>
      <c r="KSP49" s="489"/>
      <c r="KSQ49" s="489"/>
      <c r="KSR49" s="489"/>
      <c r="KSS49" s="489"/>
      <c r="KST49" s="489"/>
      <c r="KSU49" s="489"/>
      <c r="KSV49" s="489"/>
      <c r="KSW49" s="489"/>
      <c r="KSX49" s="489"/>
      <c r="KSY49" s="489"/>
      <c r="KSZ49" s="489"/>
      <c r="KTA49" s="489"/>
      <c r="KTB49" s="489"/>
      <c r="KTC49" s="489"/>
      <c r="KTD49" s="489"/>
      <c r="KTE49" s="489"/>
      <c r="KTF49" s="489"/>
      <c r="KTG49" s="489"/>
      <c r="KTH49" s="489"/>
      <c r="KTI49" s="489"/>
      <c r="KTJ49" s="489"/>
      <c r="KTK49" s="489"/>
      <c r="KTL49" s="489"/>
      <c r="KTM49" s="489"/>
      <c r="KTN49" s="489"/>
      <c r="KTO49" s="489"/>
      <c r="KTP49" s="489"/>
      <c r="KTQ49" s="489"/>
      <c r="KTR49" s="489"/>
      <c r="KTS49" s="489"/>
      <c r="KTT49" s="489"/>
      <c r="KTU49" s="489"/>
      <c r="KTV49" s="489"/>
      <c r="KTW49" s="489"/>
      <c r="KTX49" s="489"/>
      <c r="KTY49" s="489"/>
      <c r="KTZ49" s="489"/>
      <c r="KUA49" s="489"/>
      <c r="KUB49" s="489"/>
      <c r="KUC49" s="489"/>
      <c r="KUD49" s="489"/>
      <c r="KUE49" s="489"/>
      <c r="KUF49" s="489"/>
      <c r="KUG49" s="489"/>
      <c r="KUH49" s="489"/>
      <c r="KUI49" s="489"/>
      <c r="KUJ49" s="489"/>
      <c r="KUK49" s="489"/>
      <c r="KUL49" s="489"/>
      <c r="KUM49" s="489"/>
      <c r="KUN49" s="489"/>
      <c r="KUO49" s="489"/>
      <c r="KUP49" s="489"/>
      <c r="KUQ49" s="489"/>
      <c r="KUR49" s="489"/>
      <c r="KUS49" s="489"/>
      <c r="KUT49" s="489"/>
      <c r="KUU49" s="489"/>
      <c r="KUV49" s="489"/>
      <c r="KUW49" s="489"/>
      <c r="KUX49" s="489"/>
      <c r="KUY49" s="489"/>
      <c r="KUZ49" s="489"/>
      <c r="KVA49" s="489"/>
      <c r="KVB49" s="489"/>
      <c r="KVC49" s="489"/>
      <c r="KVD49" s="489"/>
      <c r="KVE49" s="489"/>
      <c r="KVF49" s="489"/>
      <c r="KVG49" s="489"/>
      <c r="KVH49" s="489"/>
      <c r="KVI49" s="489"/>
      <c r="KVJ49" s="489"/>
      <c r="KVK49" s="489"/>
      <c r="KVL49" s="489"/>
      <c r="KVM49" s="489"/>
      <c r="KVN49" s="489"/>
      <c r="KVO49" s="489"/>
      <c r="KVP49" s="489"/>
      <c r="KVQ49" s="489"/>
      <c r="KVR49" s="489"/>
      <c r="KVS49" s="489"/>
      <c r="KVT49" s="489"/>
      <c r="KVU49" s="489"/>
      <c r="KVV49" s="489"/>
      <c r="KVW49" s="489"/>
      <c r="KVX49" s="489"/>
      <c r="KVY49" s="489"/>
      <c r="KVZ49" s="489"/>
      <c r="KWA49" s="489"/>
      <c r="KWB49" s="489"/>
      <c r="KWC49" s="489"/>
      <c r="KWD49" s="489"/>
      <c r="KWE49" s="489"/>
      <c r="KWF49" s="489"/>
      <c r="KWG49" s="489"/>
      <c r="KWH49" s="489"/>
      <c r="KWI49" s="489"/>
      <c r="KWJ49" s="489"/>
      <c r="KWK49" s="489"/>
      <c r="KWL49" s="489"/>
      <c r="KWM49" s="489"/>
      <c r="KWN49" s="489"/>
      <c r="KWO49" s="489"/>
      <c r="KWP49" s="489"/>
      <c r="KWQ49" s="489"/>
      <c r="KWR49" s="489"/>
      <c r="KWS49" s="489"/>
      <c r="KWT49" s="489"/>
      <c r="KWU49" s="489"/>
      <c r="KWV49" s="489"/>
      <c r="KWW49" s="489"/>
      <c r="KWX49" s="489"/>
      <c r="KWY49" s="489"/>
      <c r="KWZ49" s="489"/>
      <c r="KXA49" s="489"/>
      <c r="KXB49" s="489"/>
      <c r="KXC49" s="489"/>
      <c r="KXD49" s="489"/>
      <c r="KXE49" s="489"/>
      <c r="KXF49" s="489"/>
      <c r="KXG49" s="489"/>
      <c r="KXH49" s="489"/>
      <c r="KXI49" s="489"/>
      <c r="KXJ49" s="489"/>
      <c r="KXK49" s="489"/>
      <c r="KXL49" s="489"/>
      <c r="KXM49" s="489"/>
      <c r="KXN49" s="489"/>
      <c r="KXO49" s="489"/>
      <c r="KXP49" s="489"/>
      <c r="KXQ49" s="489"/>
      <c r="KXR49" s="489"/>
      <c r="KXS49" s="489"/>
      <c r="KXT49" s="489"/>
      <c r="KXU49" s="489"/>
      <c r="KXV49" s="489"/>
      <c r="KXW49" s="489"/>
      <c r="KXX49" s="489"/>
      <c r="KXY49" s="489"/>
      <c r="KXZ49" s="489"/>
      <c r="KYA49" s="489"/>
      <c r="KYB49" s="489"/>
      <c r="KYC49" s="489"/>
      <c r="KYD49" s="489"/>
      <c r="KYE49" s="489"/>
      <c r="KYF49" s="489"/>
      <c r="KYG49" s="489"/>
      <c r="KYH49" s="489"/>
      <c r="KYI49" s="489"/>
      <c r="KYJ49" s="489"/>
      <c r="KYK49" s="489"/>
      <c r="KYL49" s="489"/>
      <c r="KYM49" s="489"/>
      <c r="KYN49" s="489"/>
      <c r="KYO49" s="489"/>
      <c r="KYP49" s="489"/>
      <c r="KYQ49" s="489"/>
      <c r="KYR49" s="489"/>
      <c r="KYS49" s="489"/>
      <c r="KYT49" s="489"/>
      <c r="KYU49" s="489"/>
      <c r="KYV49" s="489"/>
      <c r="KYW49" s="489"/>
      <c r="KYX49" s="489"/>
      <c r="KYY49" s="489"/>
      <c r="KYZ49" s="489"/>
      <c r="KZA49" s="489"/>
      <c r="KZB49" s="489"/>
      <c r="KZC49" s="489"/>
      <c r="KZD49" s="489"/>
      <c r="KZE49" s="489"/>
      <c r="KZF49" s="489"/>
      <c r="KZG49" s="489"/>
      <c r="KZH49" s="489"/>
      <c r="KZI49" s="489"/>
      <c r="KZJ49" s="489"/>
      <c r="KZK49" s="489"/>
      <c r="KZL49" s="489"/>
      <c r="KZM49" s="489"/>
      <c r="KZN49" s="489"/>
      <c r="KZO49" s="489"/>
      <c r="KZP49" s="489"/>
      <c r="KZQ49" s="489"/>
      <c r="KZR49" s="489"/>
      <c r="KZS49" s="489"/>
      <c r="KZT49" s="489"/>
      <c r="KZU49" s="489"/>
      <c r="KZV49" s="489"/>
      <c r="KZW49" s="489"/>
      <c r="KZX49" s="489"/>
      <c r="KZY49" s="489"/>
      <c r="KZZ49" s="489"/>
      <c r="LAA49" s="489"/>
      <c r="LAB49" s="489"/>
      <c r="LAC49" s="489"/>
      <c r="LAD49" s="489"/>
      <c r="LAE49" s="489"/>
      <c r="LAF49" s="489"/>
      <c r="LAG49" s="489"/>
      <c r="LAH49" s="489"/>
      <c r="LAI49" s="489"/>
      <c r="LAJ49" s="489"/>
      <c r="LAK49" s="489"/>
      <c r="LAL49" s="489"/>
      <c r="LAM49" s="489"/>
      <c r="LAN49" s="489"/>
      <c r="LAO49" s="489"/>
      <c r="LAP49" s="489"/>
      <c r="LAQ49" s="489"/>
      <c r="LAR49" s="489"/>
      <c r="LAS49" s="489"/>
      <c r="LAT49" s="489"/>
      <c r="LAU49" s="489"/>
      <c r="LAV49" s="489"/>
      <c r="LAW49" s="489"/>
      <c r="LAX49" s="489"/>
      <c r="LAY49" s="489"/>
      <c r="LAZ49" s="489"/>
      <c r="LBA49" s="489"/>
      <c r="LBB49" s="489"/>
      <c r="LBC49" s="489"/>
      <c r="LBD49" s="489"/>
      <c r="LBE49" s="489"/>
      <c r="LBF49" s="489"/>
      <c r="LBG49" s="489"/>
      <c r="LBH49" s="489"/>
      <c r="LBI49" s="489"/>
      <c r="LBJ49" s="489"/>
      <c r="LBK49" s="489"/>
      <c r="LBL49" s="489"/>
      <c r="LBM49" s="489"/>
      <c r="LBN49" s="489"/>
      <c r="LBO49" s="489"/>
      <c r="LBP49" s="489"/>
      <c r="LBQ49" s="489"/>
      <c r="LBR49" s="489"/>
      <c r="LBS49" s="489"/>
      <c r="LBT49" s="489"/>
      <c r="LBU49" s="489"/>
      <c r="LBV49" s="489"/>
      <c r="LBW49" s="489"/>
      <c r="LBX49" s="489"/>
      <c r="LBY49" s="489"/>
      <c r="LBZ49" s="489"/>
      <c r="LCA49" s="489"/>
      <c r="LCB49" s="489"/>
      <c r="LCC49" s="489"/>
      <c r="LCD49" s="489"/>
      <c r="LCE49" s="489"/>
      <c r="LCF49" s="489"/>
      <c r="LCG49" s="489"/>
      <c r="LCH49" s="489"/>
      <c r="LCI49" s="489"/>
      <c r="LCJ49" s="489"/>
      <c r="LCK49" s="489"/>
      <c r="LCL49" s="489"/>
      <c r="LCM49" s="489"/>
      <c r="LCN49" s="489"/>
      <c r="LCO49" s="489"/>
      <c r="LCP49" s="489"/>
      <c r="LCQ49" s="489"/>
      <c r="LCR49" s="489"/>
      <c r="LCS49" s="489"/>
      <c r="LCT49" s="489"/>
      <c r="LCU49" s="489"/>
      <c r="LCV49" s="489"/>
      <c r="LCW49" s="489"/>
      <c r="LCX49" s="489"/>
      <c r="LCY49" s="489"/>
      <c r="LCZ49" s="489"/>
      <c r="LDA49" s="489"/>
      <c r="LDB49" s="489"/>
      <c r="LDC49" s="489"/>
      <c r="LDD49" s="489"/>
      <c r="LDE49" s="489"/>
      <c r="LDF49" s="489"/>
      <c r="LDG49" s="489"/>
      <c r="LDH49" s="489"/>
      <c r="LDI49" s="489"/>
      <c r="LDJ49" s="489"/>
      <c r="LDK49" s="489"/>
      <c r="LDL49" s="489"/>
      <c r="LDM49" s="489"/>
      <c r="LDN49" s="489"/>
      <c r="LDO49" s="489"/>
      <c r="LDP49" s="489"/>
      <c r="LDQ49" s="489"/>
      <c r="LDR49" s="489"/>
      <c r="LDS49" s="489"/>
      <c r="LDT49" s="489"/>
      <c r="LDU49" s="489"/>
      <c r="LDV49" s="489"/>
      <c r="LDW49" s="489"/>
      <c r="LDX49" s="489"/>
      <c r="LDY49" s="489"/>
      <c r="LDZ49" s="489"/>
      <c r="LEA49" s="489"/>
      <c r="LEB49" s="489"/>
      <c r="LEC49" s="489"/>
      <c r="LED49" s="489"/>
      <c r="LEE49" s="489"/>
      <c r="LEF49" s="489"/>
      <c r="LEG49" s="489"/>
      <c r="LEH49" s="489"/>
      <c r="LEI49" s="489"/>
      <c r="LEJ49" s="489"/>
      <c r="LEK49" s="489"/>
      <c r="LEL49" s="489"/>
      <c r="LEM49" s="489"/>
      <c r="LEN49" s="489"/>
      <c r="LEO49" s="489"/>
      <c r="LEP49" s="489"/>
      <c r="LEQ49" s="489"/>
      <c r="LER49" s="489"/>
      <c r="LES49" s="489"/>
      <c r="LET49" s="489"/>
      <c r="LEU49" s="489"/>
      <c r="LEV49" s="489"/>
      <c r="LEW49" s="489"/>
      <c r="LEX49" s="489"/>
      <c r="LEY49" s="489"/>
      <c r="LEZ49" s="489"/>
      <c r="LFA49" s="489"/>
      <c r="LFB49" s="489"/>
      <c r="LFC49" s="489"/>
      <c r="LFD49" s="489"/>
      <c r="LFE49" s="489"/>
      <c r="LFF49" s="489"/>
      <c r="LFG49" s="489"/>
      <c r="LFH49" s="489"/>
      <c r="LFI49" s="489"/>
      <c r="LFJ49" s="489"/>
      <c r="LFK49" s="489"/>
      <c r="LFL49" s="489"/>
      <c r="LFM49" s="489"/>
      <c r="LFN49" s="489"/>
      <c r="LFO49" s="489"/>
      <c r="LFP49" s="489"/>
      <c r="LFQ49" s="489"/>
      <c r="LFR49" s="489"/>
      <c r="LFS49" s="489"/>
      <c r="LFT49" s="489"/>
      <c r="LFU49" s="489"/>
      <c r="LFV49" s="489"/>
      <c r="LFW49" s="489"/>
      <c r="LFX49" s="489"/>
      <c r="LFY49" s="489"/>
      <c r="LFZ49" s="489"/>
      <c r="LGA49" s="489"/>
      <c r="LGB49" s="489"/>
      <c r="LGC49" s="489"/>
      <c r="LGD49" s="489"/>
      <c r="LGE49" s="489"/>
      <c r="LGF49" s="489"/>
      <c r="LGG49" s="489"/>
      <c r="LGH49" s="489"/>
      <c r="LGI49" s="489"/>
      <c r="LGJ49" s="489"/>
      <c r="LGK49" s="489"/>
      <c r="LGL49" s="489"/>
      <c r="LGM49" s="489"/>
      <c r="LGN49" s="489"/>
      <c r="LGO49" s="489"/>
      <c r="LGP49" s="489"/>
      <c r="LGQ49" s="489"/>
      <c r="LGR49" s="489"/>
      <c r="LGS49" s="489"/>
      <c r="LGT49" s="489"/>
      <c r="LGU49" s="489"/>
      <c r="LGV49" s="489"/>
      <c r="LGW49" s="489"/>
      <c r="LGX49" s="489"/>
      <c r="LGY49" s="489"/>
      <c r="LGZ49" s="489"/>
      <c r="LHA49" s="489"/>
      <c r="LHB49" s="489"/>
      <c r="LHC49" s="489"/>
      <c r="LHD49" s="489"/>
      <c r="LHE49" s="489"/>
      <c r="LHF49" s="489"/>
      <c r="LHG49" s="489"/>
      <c r="LHH49" s="489"/>
      <c r="LHI49" s="489"/>
      <c r="LHJ49" s="489"/>
      <c r="LHK49" s="489"/>
      <c r="LHL49" s="489"/>
      <c r="LHM49" s="489"/>
      <c r="LHN49" s="489"/>
      <c r="LHO49" s="489"/>
      <c r="LHP49" s="489"/>
      <c r="LHQ49" s="489"/>
      <c r="LHR49" s="489"/>
      <c r="LHS49" s="489"/>
      <c r="LHT49" s="489"/>
      <c r="LHU49" s="489"/>
      <c r="LHV49" s="489"/>
      <c r="LHW49" s="489"/>
      <c r="LHX49" s="489"/>
      <c r="LHY49" s="489"/>
      <c r="LHZ49" s="489"/>
      <c r="LIA49" s="489"/>
      <c r="LIB49" s="489"/>
      <c r="LIC49" s="489"/>
      <c r="LID49" s="489"/>
      <c r="LIE49" s="489"/>
      <c r="LIF49" s="489"/>
      <c r="LIG49" s="489"/>
      <c r="LIH49" s="489"/>
      <c r="LII49" s="489"/>
      <c r="LIJ49" s="489"/>
      <c r="LIK49" s="489"/>
      <c r="LIL49" s="489"/>
      <c r="LIM49" s="489"/>
      <c r="LIN49" s="489"/>
      <c r="LIO49" s="489"/>
      <c r="LIP49" s="489"/>
      <c r="LIQ49" s="489"/>
      <c r="LIR49" s="489"/>
      <c r="LIS49" s="489"/>
      <c r="LIT49" s="489"/>
      <c r="LIU49" s="489"/>
      <c r="LIV49" s="489"/>
      <c r="LIW49" s="489"/>
      <c r="LIX49" s="489"/>
      <c r="LIY49" s="489"/>
      <c r="LIZ49" s="489"/>
      <c r="LJA49" s="489"/>
      <c r="LJB49" s="489"/>
      <c r="LJC49" s="489"/>
      <c r="LJD49" s="489"/>
      <c r="LJE49" s="489"/>
      <c r="LJF49" s="489"/>
      <c r="LJG49" s="489"/>
      <c r="LJH49" s="489"/>
      <c r="LJI49" s="489"/>
      <c r="LJJ49" s="489"/>
      <c r="LJK49" s="489"/>
      <c r="LJL49" s="489"/>
      <c r="LJM49" s="489"/>
      <c r="LJN49" s="489"/>
      <c r="LJO49" s="489"/>
      <c r="LJP49" s="489"/>
      <c r="LJQ49" s="489"/>
      <c r="LJR49" s="489"/>
      <c r="LJS49" s="489"/>
      <c r="LJT49" s="489"/>
      <c r="LJU49" s="489"/>
      <c r="LJV49" s="489"/>
      <c r="LJW49" s="489"/>
      <c r="LJX49" s="489"/>
      <c r="LJY49" s="489"/>
      <c r="LJZ49" s="489"/>
      <c r="LKA49" s="489"/>
      <c r="LKB49" s="489"/>
      <c r="LKC49" s="489"/>
      <c r="LKD49" s="489"/>
      <c r="LKE49" s="489"/>
      <c r="LKF49" s="489"/>
      <c r="LKG49" s="489"/>
      <c r="LKH49" s="489"/>
      <c r="LKI49" s="489"/>
      <c r="LKJ49" s="489"/>
      <c r="LKK49" s="489"/>
      <c r="LKL49" s="489"/>
      <c r="LKM49" s="489"/>
      <c r="LKN49" s="489"/>
      <c r="LKO49" s="489"/>
      <c r="LKP49" s="489"/>
      <c r="LKQ49" s="489"/>
      <c r="LKR49" s="489"/>
      <c r="LKS49" s="489"/>
      <c r="LKT49" s="489"/>
      <c r="LKU49" s="489"/>
      <c r="LKV49" s="489"/>
      <c r="LKW49" s="489"/>
      <c r="LKX49" s="489"/>
      <c r="LKY49" s="489"/>
      <c r="LKZ49" s="489"/>
      <c r="LLA49" s="489"/>
      <c r="LLB49" s="489"/>
      <c r="LLC49" s="489"/>
      <c r="LLD49" s="489"/>
      <c r="LLE49" s="489"/>
      <c r="LLF49" s="489"/>
      <c r="LLG49" s="489"/>
      <c r="LLH49" s="489"/>
      <c r="LLI49" s="489"/>
      <c r="LLJ49" s="489"/>
      <c r="LLK49" s="489"/>
      <c r="LLL49" s="489"/>
      <c r="LLM49" s="489"/>
      <c r="LLN49" s="489"/>
      <c r="LLO49" s="489"/>
      <c r="LLP49" s="489"/>
      <c r="LLQ49" s="489"/>
      <c r="LLR49" s="489"/>
      <c r="LLS49" s="489"/>
      <c r="LLT49" s="489"/>
      <c r="LLU49" s="489"/>
      <c r="LLV49" s="489"/>
      <c r="LLW49" s="489"/>
      <c r="LLX49" s="489"/>
      <c r="LLY49" s="489"/>
      <c r="LLZ49" s="489"/>
      <c r="LMA49" s="489"/>
      <c r="LMB49" s="489"/>
      <c r="LMC49" s="489"/>
      <c r="LMD49" s="489"/>
      <c r="LME49" s="489"/>
      <c r="LMF49" s="489"/>
      <c r="LMG49" s="489"/>
      <c r="LMH49" s="489"/>
      <c r="LMI49" s="489"/>
      <c r="LMJ49" s="489"/>
      <c r="LMK49" s="489"/>
      <c r="LML49" s="489"/>
      <c r="LMM49" s="489"/>
      <c r="LMN49" s="489"/>
      <c r="LMO49" s="489"/>
      <c r="LMP49" s="489"/>
      <c r="LMQ49" s="489"/>
      <c r="LMR49" s="489"/>
      <c r="LMS49" s="489"/>
      <c r="LMT49" s="489"/>
      <c r="LMU49" s="489"/>
      <c r="LMV49" s="489"/>
      <c r="LMW49" s="489"/>
      <c r="LMX49" s="489"/>
      <c r="LMY49" s="489"/>
      <c r="LMZ49" s="489"/>
      <c r="LNA49" s="489"/>
      <c r="LNB49" s="489"/>
      <c r="LNC49" s="489"/>
      <c r="LND49" s="489"/>
      <c r="LNE49" s="489"/>
      <c r="LNF49" s="489"/>
      <c r="LNG49" s="489"/>
      <c r="LNH49" s="489"/>
      <c r="LNI49" s="489"/>
      <c r="LNJ49" s="489"/>
      <c r="LNK49" s="489"/>
      <c r="LNL49" s="489"/>
      <c r="LNM49" s="489"/>
      <c r="LNN49" s="489"/>
      <c r="LNO49" s="489"/>
      <c r="LNP49" s="489"/>
      <c r="LNQ49" s="489"/>
      <c r="LNR49" s="489"/>
      <c r="LNS49" s="489"/>
      <c r="LNT49" s="489"/>
      <c r="LNU49" s="489"/>
      <c r="LNV49" s="489"/>
      <c r="LNW49" s="489"/>
      <c r="LNX49" s="489"/>
      <c r="LNY49" s="489"/>
      <c r="LNZ49" s="489"/>
      <c r="LOA49" s="489"/>
      <c r="LOB49" s="489"/>
      <c r="LOC49" s="489"/>
      <c r="LOD49" s="489"/>
      <c r="LOE49" s="489"/>
      <c r="LOF49" s="489"/>
      <c r="LOG49" s="489"/>
      <c r="LOH49" s="489"/>
      <c r="LOI49" s="489"/>
      <c r="LOJ49" s="489"/>
      <c r="LOK49" s="489"/>
      <c r="LOL49" s="489"/>
      <c r="LOM49" s="489"/>
      <c r="LON49" s="489"/>
      <c r="LOO49" s="489"/>
      <c r="LOP49" s="489"/>
      <c r="LOQ49" s="489"/>
      <c r="LOR49" s="489"/>
      <c r="LOS49" s="489"/>
      <c r="LOT49" s="489"/>
      <c r="LOU49" s="489"/>
      <c r="LOV49" s="489"/>
      <c r="LOW49" s="489"/>
      <c r="LOX49" s="489"/>
      <c r="LOY49" s="489"/>
      <c r="LOZ49" s="489"/>
      <c r="LPA49" s="489"/>
      <c r="LPB49" s="489"/>
      <c r="LPC49" s="489"/>
      <c r="LPD49" s="489"/>
      <c r="LPE49" s="489"/>
      <c r="LPF49" s="489"/>
      <c r="LPG49" s="489"/>
      <c r="LPH49" s="489"/>
      <c r="LPI49" s="489"/>
      <c r="LPJ49" s="489"/>
      <c r="LPK49" s="489"/>
      <c r="LPL49" s="489"/>
      <c r="LPM49" s="489"/>
      <c r="LPN49" s="489"/>
      <c r="LPO49" s="489"/>
      <c r="LPP49" s="489"/>
      <c r="LPQ49" s="489"/>
      <c r="LPR49" s="489"/>
      <c r="LPS49" s="489"/>
      <c r="LPT49" s="489"/>
      <c r="LPU49" s="489"/>
      <c r="LPV49" s="489"/>
      <c r="LPW49" s="489"/>
      <c r="LPX49" s="489"/>
      <c r="LPY49" s="489"/>
      <c r="LPZ49" s="489"/>
      <c r="LQA49" s="489"/>
      <c r="LQB49" s="489"/>
      <c r="LQC49" s="489"/>
      <c r="LQD49" s="489"/>
      <c r="LQE49" s="489"/>
      <c r="LQF49" s="489"/>
      <c r="LQG49" s="489"/>
      <c r="LQH49" s="489"/>
      <c r="LQI49" s="489"/>
      <c r="LQJ49" s="489"/>
      <c r="LQK49" s="489"/>
      <c r="LQL49" s="489"/>
      <c r="LQM49" s="489"/>
      <c r="LQN49" s="489"/>
      <c r="LQO49" s="489"/>
      <c r="LQP49" s="489"/>
      <c r="LQQ49" s="489"/>
      <c r="LQR49" s="489"/>
      <c r="LQS49" s="489"/>
      <c r="LQT49" s="489"/>
      <c r="LQU49" s="489"/>
      <c r="LQV49" s="489"/>
      <c r="LQW49" s="489"/>
      <c r="LQX49" s="489"/>
      <c r="LQY49" s="489"/>
      <c r="LQZ49" s="489"/>
      <c r="LRA49" s="489"/>
      <c r="LRB49" s="489"/>
      <c r="LRC49" s="489"/>
      <c r="LRD49" s="489"/>
      <c r="LRE49" s="489"/>
      <c r="LRF49" s="489"/>
      <c r="LRG49" s="489"/>
      <c r="LRH49" s="489"/>
      <c r="LRI49" s="489"/>
      <c r="LRJ49" s="489"/>
      <c r="LRK49" s="489"/>
      <c r="LRL49" s="489"/>
      <c r="LRM49" s="489"/>
      <c r="LRN49" s="489"/>
      <c r="LRO49" s="489"/>
      <c r="LRP49" s="489"/>
      <c r="LRQ49" s="489"/>
      <c r="LRR49" s="489"/>
      <c r="LRS49" s="489"/>
      <c r="LRT49" s="489"/>
      <c r="LRU49" s="489"/>
      <c r="LRV49" s="489"/>
      <c r="LRW49" s="489"/>
      <c r="LRX49" s="489"/>
      <c r="LRY49" s="489"/>
      <c r="LRZ49" s="489"/>
      <c r="LSA49" s="489"/>
      <c r="LSB49" s="489"/>
      <c r="LSC49" s="489"/>
      <c r="LSD49" s="489"/>
      <c r="LSE49" s="489"/>
      <c r="LSF49" s="489"/>
      <c r="LSG49" s="489"/>
      <c r="LSH49" s="489"/>
      <c r="LSI49" s="489"/>
      <c r="LSJ49" s="489"/>
      <c r="LSK49" s="489"/>
      <c r="LSL49" s="489"/>
      <c r="LSM49" s="489"/>
      <c r="LSN49" s="489"/>
      <c r="LSO49" s="489"/>
      <c r="LSP49" s="489"/>
      <c r="LSQ49" s="489"/>
      <c r="LSR49" s="489"/>
      <c r="LSS49" s="489"/>
      <c r="LST49" s="489"/>
      <c r="LSU49" s="489"/>
      <c r="LSV49" s="489"/>
      <c r="LSW49" s="489"/>
      <c r="LSX49" s="489"/>
      <c r="LSY49" s="489"/>
      <c r="LSZ49" s="489"/>
      <c r="LTA49" s="489"/>
      <c r="LTB49" s="489"/>
      <c r="LTC49" s="489"/>
      <c r="LTD49" s="489"/>
      <c r="LTE49" s="489"/>
      <c r="LTF49" s="489"/>
      <c r="LTG49" s="489"/>
      <c r="LTH49" s="489"/>
      <c r="LTI49" s="489"/>
      <c r="LTJ49" s="489"/>
      <c r="LTK49" s="489"/>
      <c r="LTL49" s="489"/>
      <c r="LTM49" s="489"/>
      <c r="LTN49" s="489"/>
      <c r="LTO49" s="489"/>
      <c r="LTP49" s="489"/>
      <c r="LTQ49" s="489"/>
      <c r="LTR49" s="489"/>
      <c r="LTS49" s="489"/>
      <c r="LTT49" s="489"/>
      <c r="LTU49" s="489"/>
      <c r="LTV49" s="489"/>
      <c r="LTW49" s="489"/>
      <c r="LTX49" s="489"/>
      <c r="LTY49" s="489"/>
      <c r="LTZ49" s="489"/>
      <c r="LUA49" s="489"/>
      <c r="LUB49" s="489"/>
      <c r="LUC49" s="489"/>
      <c r="LUD49" s="489"/>
      <c r="LUE49" s="489"/>
      <c r="LUF49" s="489"/>
      <c r="LUG49" s="489"/>
      <c r="LUH49" s="489"/>
      <c r="LUI49" s="489"/>
      <c r="LUJ49" s="489"/>
      <c r="LUK49" s="489"/>
      <c r="LUL49" s="489"/>
      <c r="LUM49" s="489"/>
      <c r="LUN49" s="489"/>
      <c r="LUO49" s="489"/>
      <c r="LUP49" s="489"/>
      <c r="LUQ49" s="489"/>
      <c r="LUR49" s="489"/>
      <c r="LUS49" s="489"/>
      <c r="LUT49" s="489"/>
      <c r="LUU49" s="489"/>
      <c r="LUV49" s="489"/>
      <c r="LUW49" s="489"/>
      <c r="LUX49" s="489"/>
      <c r="LUY49" s="489"/>
      <c r="LUZ49" s="489"/>
      <c r="LVA49" s="489"/>
      <c r="LVB49" s="489"/>
      <c r="LVC49" s="489"/>
      <c r="LVD49" s="489"/>
      <c r="LVE49" s="489"/>
      <c r="LVF49" s="489"/>
      <c r="LVG49" s="489"/>
      <c r="LVH49" s="489"/>
      <c r="LVI49" s="489"/>
      <c r="LVJ49" s="489"/>
      <c r="LVK49" s="489"/>
      <c r="LVL49" s="489"/>
      <c r="LVM49" s="489"/>
      <c r="LVN49" s="489"/>
      <c r="LVO49" s="489"/>
      <c r="LVP49" s="489"/>
      <c r="LVQ49" s="489"/>
      <c r="LVR49" s="489"/>
      <c r="LVS49" s="489"/>
      <c r="LVT49" s="489"/>
      <c r="LVU49" s="489"/>
      <c r="LVV49" s="489"/>
      <c r="LVW49" s="489"/>
      <c r="LVX49" s="489"/>
      <c r="LVY49" s="489"/>
      <c r="LVZ49" s="489"/>
      <c r="LWA49" s="489"/>
      <c r="LWB49" s="489"/>
      <c r="LWC49" s="489"/>
      <c r="LWD49" s="489"/>
      <c r="LWE49" s="489"/>
      <c r="LWF49" s="489"/>
      <c r="LWG49" s="489"/>
      <c r="LWH49" s="489"/>
      <c r="LWI49" s="489"/>
      <c r="LWJ49" s="489"/>
      <c r="LWK49" s="489"/>
      <c r="LWL49" s="489"/>
      <c r="LWM49" s="489"/>
      <c r="LWN49" s="489"/>
      <c r="LWO49" s="489"/>
      <c r="LWP49" s="489"/>
      <c r="LWQ49" s="489"/>
      <c r="LWR49" s="489"/>
      <c r="LWS49" s="489"/>
      <c r="LWT49" s="489"/>
      <c r="LWU49" s="489"/>
      <c r="LWV49" s="489"/>
      <c r="LWW49" s="489"/>
      <c r="LWX49" s="489"/>
      <c r="LWY49" s="489"/>
      <c r="LWZ49" s="489"/>
      <c r="LXA49" s="489"/>
      <c r="LXB49" s="489"/>
      <c r="LXC49" s="489"/>
      <c r="LXD49" s="489"/>
      <c r="LXE49" s="489"/>
      <c r="LXF49" s="489"/>
      <c r="LXG49" s="489"/>
      <c r="LXH49" s="489"/>
      <c r="LXI49" s="489"/>
      <c r="LXJ49" s="489"/>
      <c r="LXK49" s="489"/>
      <c r="LXL49" s="489"/>
      <c r="LXM49" s="489"/>
      <c r="LXN49" s="489"/>
      <c r="LXO49" s="489"/>
      <c r="LXP49" s="489"/>
      <c r="LXQ49" s="489"/>
      <c r="LXR49" s="489"/>
      <c r="LXS49" s="489"/>
      <c r="LXT49" s="489"/>
      <c r="LXU49" s="489"/>
      <c r="LXV49" s="489"/>
      <c r="LXW49" s="489"/>
      <c r="LXX49" s="489"/>
      <c r="LXY49" s="489"/>
      <c r="LXZ49" s="489"/>
      <c r="LYA49" s="489"/>
      <c r="LYB49" s="489"/>
      <c r="LYC49" s="489"/>
      <c r="LYD49" s="489"/>
      <c r="LYE49" s="489"/>
      <c r="LYF49" s="489"/>
      <c r="LYG49" s="489"/>
      <c r="LYH49" s="489"/>
      <c r="LYI49" s="489"/>
      <c r="LYJ49" s="489"/>
      <c r="LYK49" s="489"/>
      <c r="LYL49" s="489"/>
      <c r="LYM49" s="489"/>
      <c r="LYN49" s="489"/>
      <c r="LYO49" s="489"/>
      <c r="LYP49" s="489"/>
      <c r="LYQ49" s="489"/>
      <c r="LYR49" s="489"/>
      <c r="LYS49" s="489"/>
      <c r="LYT49" s="489"/>
      <c r="LYU49" s="489"/>
      <c r="LYV49" s="489"/>
      <c r="LYW49" s="489"/>
      <c r="LYX49" s="489"/>
      <c r="LYY49" s="489"/>
      <c r="LYZ49" s="489"/>
      <c r="LZA49" s="489"/>
      <c r="LZB49" s="489"/>
      <c r="LZC49" s="489"/>
      <c r="LZD49" s="489"/>
      <c r="LZE49" s="489"/>
      <c r="LZF49" s="489"/>
      <c r="LZG49" s="489"/>
      <c r="LZH49" s="489"/>
      <c r="LZI49" s="489"/>
      <c r="LZJ49" s="489"/>
      <c r="LZK49" s="489"/>
      <c r="LZL49" s="489"/>
      <c r="LZM49" s="489"/>
      <c r="LZN49" s="489"/>
      <c r="LZO49" s="489"/>
      <c r="LZP49" s="489"/>
      <c r="LZQ49" s="489"/>
      <c r="LZR49" s="489"/>
      <c r="LZS49" s="489"/>
      <c r="LZT49" s="489"/>
      <c r="LZU49" s="489"/>
      <c r="LZV49" s="489"/>
      <c r="LZW49" s="489"/>
      <c r="LZX49" s="489"/>
      <c r="LZY49" s="489"/>
      <c r="LZZ49" s="489"/>
      <c r="MAA49" s="489"/>
      <c r="MAB49" s="489"/>
      <c r="MAC49" s="489"/>
      <c r="MAD49" s="489"/>
      <c r="MAE49" s="489"/>
      <c r="MAF49" s="489"/>
      <c r="MAG49" s="489"/>
      <c r="MAH49" s="489"/>
      <c r="MAI49" s="489"/>
      <c r="MAJ49" s="489"/>
      <c r="MAK49" s="489"/>
      <c r="MAL49" s="489"/>
      <c r="MAM49" s="489"/>
      <c r="MAN49" s="489"/>
      <c r="MAO49" s="489"/>
      <c r="MAP49" s="489"/>
      <c r="MAQ49" s="489"/>
      <c r="MAR49" s="489"/>
      <c r="MAS49" s="489"/>
      <c r="MAT49" s="489"/>
      <c r="MAU49" s="489"/>
      <c r="MAV49" s="489"/>
      <c r="MAW49" s="489"/>
      <c r="MAX49" s="489"/>
      <c r="MAY49" s="489"/>
      <c r="MAZ49" s="489"/>
      <c r="MBA49" s="489"/>
      <c r="MBB49" s="489"/>
      <c r="MBC49" s="489"/>
      <c r="MBD49" s="489"/>
      <c r="MBE49" s="489"/>
      <c r="MBF49" s="489"/>
      <c r="MBG49" s="489"/>
      <c r="MBH49" s="489"/>
      <c r="MBI49" s="489"/>
      <c r="MBJ49" s="489"/>
      <c r="MBK49" s="489"/>
      <c r="MBL49" s="489"/>
      <c r="MBM49" s="489"/>
      <c r="MBN49" s="489"/>
      <c r="MBO49" s="489"/>
      <c r="MBP49" s="489"/>
      <c r="MBQ49" s="489"/>
      <c r="MBR49" s="489"/>
      <c r="MBS49" s="489"/>
      <c r="MBT49" s="489"/>
      <c r="MBU49" s="489"/>
      <c r="MBV49" s="489"/>
      <c r="MBW49" s="489"/>
      <c r="MBX49" s="489"/>
      <c r="MBY49" s="489"/>
      <c r="MBZ49" s="489"/>
      <c r="MCA49" s="489"/>
      <c r="MCB49" s="489"/>
      <c r="MCC49" s="489"/>
      <c r="MCD49" s="489"/>
      <c r="MCE49" s="489"/>
      <c r="MCF49" s="489"/>
      <c r="MCG49" s="489"/>
      <c r="MCH49" s="489"/>
      <c r="MCI49" s="489"/>
      <c r="MCJ49" s="489"/>
      <c r="MCK49" s="489"/>
      <c r="MCL49" s="489"/>
      <c r="MCM49" s="489"/>
      <c r="MCN49" s="489"/>
      <c r="MCO49" s="489"/>
      <c r="MCP49" s="489"/>
      <c r="MCQ49" s="489"/>
      <c r="MCR49" s="489"/>
      <c r="MCS49" s="489"/>
      <c r="MCT49" s="489"/>
      <c r="MCU49" s="489"/>
      <c r="MCV49" s="489"/>
      <c r="MCW49" s="489"/>
      <c r="MCX49" s="489"/>
      <c r="MCY49" s="489"/>
      <c r="MCZ49" s="489"/>
      <c r="MDA49" s="489"/>
      <c r="MDB49" s="489"/>
      <c r="MDC49" s="489"/>
      <c r="MDD49" s="489"/>
      <c r="MDE49" s="489"/>
      <c r="MDF49" s="489"/>
      <c r="MDG49" s="489"/>
      <c r="MDH49" s="489"/>
      <c r="MDI49" s="489"/>
      <c r="MDJ49" s="489"/>
      <c r="MDK49" s="489"/>
      <c r="MDL49" s="489"/>
      <c r="MDM49" s="489"/>
      <c r="MDN49" s="489"/>
      <c r="MDO49" s="489"/>
      <c r="MDP49" s="489"/>
      <c r="MDQ49" s="489"/>
      <c r="MDR49" s="489"/>
      <c r="MDS49" s="489"/>
      <c r="MDT49" s="489"/>
      <c r="MDU49" s="489"/>
      <c r="MDV49" s="489"/>
      <c r="MDW49" s="489"/>
      <c r="MDX49" s="489"/>
      <c r="MDY49" s="489"/>
      <c r="MDZ49" s="489"/>
      <c r="MEA49" s="489"/>
      <c r="MEB49" s="489"/>
      <c r="MEC49" s="489"/>
      <c r="MED49" s="489"/>
      <c r="MEE49" s="489"/>
      <c r="MEF49" s="489"/>
      <c r="MEG49" s="489"/>
      <c r="MEH49" s="489"/>
      <c r="MEI49" s="489"/>
      <c r="MEJ49" s="489"/>
      <c r="MEK49" s="489"/>
      <c r="MEL49" s="489"/>
      <c r="MEM49" s="489"/>
      <c r="MEN49" s="489"/>
      <c r="MEO49" s="489"/>
      <c r="MEP49" s="489"/>
      <c r="MEQ49" s="489"/>
      <c r="MER49" s="489"/>
      <c r="MES49" s="489"/>
      <c r="MET49" s="489"/>
      <c r="MEU49" s="489"/>
      <c r="MEV49" s="489"/>
      <c r="MEW49" s="489"/>
      <c r="MEX49" s="489"/>
      <c r="MEY49" s="489"/>
      <c r="MEZ49" s="489"/>
      <c r="MFA49" s="489"/>
      <c r="MFB49" s="489"/>
      <c r="MFC49" s="489"/>
      <c r="MFD49" s="489"/>
      <c r="MFE49" s="489"/>
      <c r="MFF49" s="489"/>
      <c r="MFG49" s="489"/>
      <c r="MFH49" s="489"/>
      <c r="MFI49" s="489"/>
      <c r="MFJ49" s="489"/>
      <c r="MFK49" s="489"/>
      <c r="MFL49" s="489"/>
      <c r="MFM49" s="489"/>
      <c r="MFN49" s="489"/>
      <c r="MFO49" s="489"/>
      <c r="MFP49" s="489"/>
      <c r="MFQ49" s="489"/>
      <c r="MFR49" s="489"/>
      <c r="MFS49" s="489"/>
      <c r="MFT49" s="489"/>
      <c r="MFU49" s="489"/>
      <c r="MFV49" s="489"/>
      <c r="MFW49" s="489"/>
      <c r="MFX49" s="489"/>
      <c r="MFY49" s="489"/>
      <c r="MFZ49" s="489"/>
      <c r="MGA49" s="489"/>
      <c r="MGB49" s="489"/>
      <c r="MGC49" s="489"/>
      <c r="MGD49" s="489"/>
      <c r="MGE49" s="489"/>
      <c r="MGF49" s="489"/>
      <c r="MGG49" s="489"/>
      <c r="MGH49" s="489"/>
      <c r="MGI49" s="489"/>
      <c r="MGJ49" s="489"/>
      <c r="MGK49" s="489"/>
      <c r="MGL49" s="489"/>
      <c r="MGM49" s="489"/>
      <c r="MGN49" s="489"/>
      <c r="MGO49" s="489"/>
      <c r="MGP49" s="489"/>
      <c r="MGQ49" s="489"/>
      <c r="MGR49" s="489"/>
      <c r="MGS49" s="489"/>
      <c r="MGT49" s="489"/>
      <c r="MGU49" s="489"/>
      <c r="MGV49" s="489"/>
      <c r="MGW49" s="489"/>
      <c r="MGX49" s="489"/>
      <c r="MGY49" s="489"/>
      <c r="MGZ49" s="489"/>
      <c r="MHA49" s="489"/>
      <c r="MHB49" s="489"/>
      <c r="MHC49" s="489"/>
      <c r="MHD49" s="489"/>
      <c r="MHE49" s="489"/>
      <c r="MHF49" s="489"/>
      <c r="MHG49" s="489"/>
      <c r="MHH49" s="489"/>
      <c r="MHI49" s="489"/>
      <c r="MHJ49" s="489"/>
      <c r="MHK49" s="489"/>
      <c r="MHL49" s="489"/>
      <c r="MHM49" s="489"/>
      <c r="MHN49" s="489"/>
      <c r="MHO49" s="489"/>
      <c r="MHP49" s="489"/>
      <c r="MHQ49" s="489"/>
      <c r="MHR49" s="489"/>
      <c r="MHS49" s="489"/>
      <c r="MHT49" s="489"/>
      <c r="MHU49" s="489"/>
      <c r="MHV49" s="489"/>
      <c r="MHW49" s="489"/>
      <c r="MHX49" s="489"/>
      <c r="MHY49" s="489"/>
      <c r="MHZ49" s="489"/>
      <c r="MIA49" s="489"/>
      <c r="MIB49" s="489"/>
      <c r="MIC49" s="489"/>
      <c r="MID49" s="489"/>
      <c r="MIE49" s="489"/>
      <c r="MIF49" s="489"/>
      <c r="MIG49" s="489"/>
      <c r="MIH49" s="489"/>
      <c r="MII49" s="489"/>
      <c r="MIJ49" s="489"/>
      <c r="MIK49" s="489"/>
      <c r="MIL49" s="489"/>
      <c r="MIM49" s="489"/>
      <c r="MIN49" s="489"/>
      <c r="MIO49" s="489"/>
      <c r="MIP49" s="489"/>
      <c r="MIQ49" s="489"/>
      <c r="MIR49" s="489"/>
      <c r="MIS49" s="489"/>
      <c r="MIT49" s="489"/>
      <c r="MIU49" s="489"/>
      <c r="MIV49" s="489"/>
      <c r="MIW49" s="489"/>
      <c r="MIX49" s="489"/>
      <c r="MIY49" s="489"/>
      <c r="MIZ49" s="489"/>
      <c r="MJA49" s="489"/>
      <c r="MJB49" s="489"/>
      <c r="MJC49" s="489"/>
      <c r="MJD49" s="489"/>
      <c r="MJE49" s="489"/>
      <c r="MJF49" s="489"/>
      <c r="MJG49" s="489"/>
      <c r="MJH49" s="489"/>
      <c r="MJI49" s="489"/>
      <c r="MJJ49" s="489"/>
      <c r="MJK49" s="489"/>
      <c r="MJL49" s="489"/>
      <c r="MJM49" s="489"/>
      <c r="MJN49" s="489"/>
      <c r="MJO49" s="489"/>
      <c r="MJP49" s="489"/>
      <c r="MJQ49" s="489"/>
      <c r="MJR49" s="489"/>
      <c r="MJS49" s="489"/>
      <c r="MJT49" s="489"/>
      <c r="MJU49" s="489"/>
      <c r="MJV49" s="489"/>
      <c r="MJW49" s="489"/>
      <c r="MJX49" s="489"/>
      <c r="MJY49" s="489"/>
      <c r="MJZ49" s="489"/>
      <c r="MKA49" s="489"/>
      <c r="MKB49" s="489"/>
      <c r="MKC49" s="489"/>
      <c r="MKD49" s="489"/>
      <c r="MKE49" s="489"/>
      <c r="MKF49" s="489"/>
      <c r="MKG49" s="489"/>
      <c r="MKH49" s="489"/>
      <c r="MKI49" s="489"/>
      <c r="MKJ49" s="489"/>
      <c r="MKK49" s="489"/>
      <c r="MKL49" s="489"/>
      <c r="MKM49" s="489"/>
      <c r="MKN49" s="489"/>
      <c r="MKO49" s="489"/>
      <c r="MKP49" s="489"/>
      <c r="MKQ49" s="489"/>
      <c r="MKR49" s="489"/>
      <c r="MKS49" s="489"/>
      <c r="MKT49" s="489"/>
      <c r="MKU49" s="489"/>
      <c r="MKV49" s="489"/>
      <c r="MKW49" s="489"/>
      <c r="MKX49" s="489"/>
      <c r="MKY49" s="489"/>
      <c r="MKZ49" s="489"/>
      <c r="MLA49" s="489"/>
      <c r="MLB49" s="489"/>
      <c r="MLC49" s="489"/>
      <c r="MLD49" s="489"/>
      <c r="MLE49" s="489"/>
      <c r="MLF49" s="489"/>
      <c r="MLG49" s="489"/>
      <c r="MLH49" s="489"/>
      <c r="MLI49" s="489"/>
      <c r="MLJ49" s="489"/>
      <c r="MLK49" s="489"/>
      <c r="MLL49" s="489"/>
      <c r="MLM49" s="489"/>
      <c r="MLN49" s="489"/>
      <c r="MLO49" s="489"/>
      <c r="MLP49" s="489"/>
      <c r="MLQ49" s="489"/>
      <c r="MLR49" s="489"/>
      <c r="MLS49" s="489"/>
      <c r="MLT49" s="489"/>
      <c r="MLU49" s="489"/>
      <c r="MLV49" s="489"/>
      <c r="MLW49" s="489"/>
      <c r="MLX49" s="489"/>
      <c r="MLY49" s="489"/>
      <c r="MLZ49" s="489"/>
      <c r="MMA49" s="489"/>
      <c r="MMB49" s="489"/>
      <c r="MMC49" s="489"/>
      <c r="MMD49" s="489"/>
      <c r="MME49" s="489"/>
      <c r="MMF49" s="489"/>
      <c r="MMG49" s="489"/>
      <c r="MMH49" s="489"/>
      <c r="MMI49" s="489"/>
      <c r="MMJ49" s="489"/>
      <c r="MMK49" s="489"/>
      <c r="MML49" s="489"/>
      <c r="MMM49" s="489"/>
      <c r="MMN49" s="489"/>
      <c r="MMO49" s="489"/>
      <c r="MMP49" s="489"/>
      <c r="MMQ49" s="489"/>
      <c r="MMR49" s="489"/>
      <c r="MMS49" s="489"/>
      <c r="MMT49" s="489"/>
      <c r="MMU49" s="489"/>
      <c r="MMV49" s="489"/>
      <c r="MMW49" s="489"/>
      <c r="MMX49" s="489"/>
      <c r="MMY49" s="489"/>
      <c r="MMZ49" s="489"/>
      <c r="MNA49" s="489"/>
      <c r="MNB49" s="489"/>
      <c r="MNC49" s="489"/>
      <c r="MND49" s="489"/>
      <c r="MNE49" s="489"/>
      <c r="MNF49" s="489"/>
      <c r="MNG49" s="489"/>
      <c r="MNH49" s="489"/>
      <c r="MNI49" s="489"/>
      <c r="MNJ49" s="489"/>
      <c r="MNK49" s="489"/>
      <c r="MNL49" s="489"/>
      <c r="MNM49" s="489"/>
      <c r="MNN49" s="489"/>
      <c r="MNO49" s="489"/>
      <c r="MNP49" s="489"/>
      <c r="MNQ49" s="489"/>
      <c r="MNR49" s="489"/>
      <c r="MNS49" s="489"/>
      <c r="MNT49" s="489"/>
      <c r="MNU49" s="489"/>
      <c r="MNV49" s="489"/>
      <c r="MNW49" s="489"/>
      <c r="MNX49" s="489"/>
      <c r="MNY49" s="489"/>
      <c r="MNZ49" s="489"/>
      <c r="MOA49" s="489"/>
      <c r="MOB49" s="489"/>
      <c r="MOC49" s="489"/>
      <c r="MOD49" s="489"/>
      <c r="MOE49" s="489"/>
      <c r="MOF49" s="489"/>
      <c r="MOG49" s="489"/>
      <c r="MOH49" s="489"/>
      <c r="MOI49" s="489"/>
      <c r="MOJ49" s="489"/>
      <c r="MOK49" s="489"/>
      <c r="MOL49" s="489"/>
      <c r="MOM49" s="489"/>
      <c r="MON49" s="489"/>
      <c r="MOO49" s="489"/>
      <c r="MOP49" s="489"/>
      <c r="MOQ49" s="489"/>
      <c r="MOR49" s="489"/>
      <c r="MOS49" s="489"/>
      <c r="MOT49" s="489"/>
      <c r="MOU49" s="489"/>
      <c r="MOV49" s="489"/>
      <c r="MOW49" s="489"/>
      <c r="MOX49" s="489"/>
      <c r="MOY49" s="489"/>
      <c r="MOZ49" s="489"/>
      <c r="MPA49" s="489"/>
      <c r="MPB49" s="489"/>
      <c r="MPC49" s="489"/>
      <c r="MPD49" s="489"/>
      <c r="MPE49" s="489"/>
      <c r="MPF49" s="489"/>
      <c r="MPG49" s="489"/>
      <c r="MPH49" s="489"/>
      <c r="MPI49" s="489"/>
      <c r="MPJ49" s="489"/>
      <c r="MPK49" s="489"/>
      <c r="MPL49" s="489"/>
      <c r="MPM49" s="489"/>
      <c r="MPN49" s="489"/>
      <c r="MPO49" s="489"/>
      <c r="MPP49" s="489"/>
      <c r="MPQ49" s="489"/>
      <c r="MPR49" s="489"/>
      <c r="MPS49" s="489"/>
      <c r="MPT49" s="489"/>
      <c r="MPU49" s="489"/>
      <c r="MPV49" s="489"/>
      <c r="MPW49" s="489"/>
      <c r="MPX49" s="489"/>
      <c r="MPY49" s="489"/>
      <c r="MPZ49" s="489"/>
      <c r="MQA49" s="489"/>
      <c r="MQB49" s="489"/>
      <c r="MQC49" s="489"/>
      <c r="MQD49" s="489"/>
      <c r="MQE49" s="489"/>
      <c r="MQF49" s="489"/>
      <c r="MQG49" s="489"/>
      <c r="MQH49" s="489"/>
      <c r="MQI49" s="489"/>
      <c r="MQJ49" s="489"/>
      <c r="MQK49" s="489"/>
      <c r="MQL49" s="489"/>
      <c r="MQM49" s="489"/>
      <c r="MQN49" s="489"/>
      <c r="MQO49" s="489"/>
      <c r="MQP49" s="489"/>
      <c r="MQQ49" s="489"/>
      <c r="MQR49" s="489"/>
      <c r="MQS49" s="489"/>
      <c r="MQT49" s="489"/>
      <c r="MQU49" s="489"/>
      <c r="MQV49" s="489"/>
      <c r="MQW49" s="489"/>
      <c r="MQX49" s="489"/>
      <c r="MQY49" s="489"/>
      <c r="MQZ49" s="489"/>
      <c r="MRA49" s="489"/>
      <c r="MRB49" s="489"/>
      <c r="MRC49" s="489"/>
      <c r="MRD49" s="489"/>
      <c r="MRE49" s="489"/>
      <c r="MRF49" s="489"/>
      <c r="MRG49" s="489"/>
      <c r="MRH49" s="489"/>
      <c r="MRI49" s="489"/>
      <c r="MRJ49" s="489"/>
      <c r="MRK49" s="489"/>
      <c r="MRL49" s="489"/>
      <c r="MRM49" s="489"/>
      <c r="MRN49" s="489"/>
      <c r="MRO49" s="489"/>
      <c r="MRP49" s="489"/>
      <c r="MRQ49" s="489"/>
      <c r="MRR49" s="489"/>
      <c r="MRS49" s="489"/>
      <c r="MRT49" s="489"/>
      <c r="MRU49" s="489"/>
      <c r="MRV49" s="489"/>
      <c r="MRW49" s="489"/>
      <c r="MRX49" s="489"/>
      <c r="MRY49" s="489"/>
      <c r="MRZ49" s="489"/>
      <c r="MSA49" s="489"/>
      <c r="MSB49" s="489"/>
      <c r="MSC49" s="489"/>
      <c r="MSD49" s="489"/>
      <c r="MSE49" s="489"/>
      <c r="MSF49" s="489"/>
      <c r="MSG49" s="489"/>
      <c r="MSH49" s="489"/>
      <c r="MSI49" s="489"/>
      <c r="MSJ49" s="489"/>
      <c r="MSK49" s="489"/>
      <c r="MSL49" s="489"/>
      <c r="MSM49" s="489"/>
      <c r="MSN49" s="489"/>
      <c r="MSO49" s="489"/>
      <c r="MSP49" s="489"/>
      <c r="MSQ49" s="489"/>
      <c r="MSR49" s="489"/>
      <c r="MSS49" s="489"/>
      <c r="MST49" s="489"/>
      <c r="MSU49" s="489"/>
      <c r="MSV49" s="489"/>
      <c r="MSW49" s="489"/>
      <c r="MSX49" s="489"/>
      <c r="MSY49" s="489"/>
      <c r="MSZ49" s="489"/>
      <c r="MTA49" s="489"/>
      <c r="MTB49" s="489"/>
      <c r="MTC49" s="489"/>
      <c r="MTD49" s="489"/>
      <c r="MTE49" s="489"/>
      <c r="MTF49" s="489"/>
      <c r="MTG49" s="489"/>
      <c r="MTH49" s="489"/>
      <c r="MTI49" s="489"/>
      <c r="MTJ49" s="489"/>
      <c r="MTK49" s="489"/>
      <c r="MTL49" s="489"/>
      <c r="MTM49" s="489"/>
      <c r="MTN49" s="489"/>
      <c r="MTO49" s="489"/>
      <c r="MTP49" s="489"/>
      <c r="MTQ49" s="489"/>
      <c r="MTR49" s="489"/>
      <c r="MTS49" s="489"/>
      <c r="MTT49" s="489"/>
      <c r="MTU49" s="489"/>
      <c r="MTV49" s="489"/>
      <c r="MTW49" s="489"/>
      <c r="MTX49" s="489"/>
      <c r="MTY49" s="489"/>
      <c r="MTZ49" s="489"/>
      <c r="MUA49" s="489"/>
      <c r="MUB49" s="489"/>
      <c r="MUC49" s="489"/>
      <c r="MUD49" s="489"/>
      <c r="MUE49" s="489"/>
      <c r="MUF49" s="489"/>
      <c r="MUG49" s="489"/>
      <c r="MUH49" s="489"/>
      <c r="MUI49" s="489"/>
      <c r="MUJ49" s="489"/>
      <c r="MUK49" s="489"/>
      <c r="MUL49" s="489"/>
      <c r="MUM49" s="489"/>
      <c r="MUN49" s="489"/>
      <c r="MUO49" s="489"/>
      <c r="MUP49" s="489"/>
      <c r="MUQ49" s="489"/>
      <c r="MUR49" s="489"/>
      <c r="MUS49" s="489"/>
      <c r="MUT49" s="489"/>
      <c r="MUU49" s="489"/>
      <c r="MUV49" s="489"/>
      <c r="MUW49" s="489"/>
      <c r="MUX49" s="489"/>
      <c r="MUY49" s="489"/>
      <c r="MUZ49" s="489"/>
      <c r="MVA49" s="489"/>
      <c r="MVB49" s="489"/>
      <c r="MVC49" s="489"/>
      <c r="MVD49" s="489"/>
      <c r="MVE49" s="489"/>
      <c r="MVF49" s="489"/>
      <c r="MVG49" s="489"/>
      <c r="MVH49" s="489"/>
      <c r="MVI49" s="489"/>
      <c r="MVJ49" s="489"/>
      <c r="MVK49" s="489"/>
      <c r="MVL49" s="489"/>
      <c r="MVM49" s="489"/>
      <c r="MVN49" s="489"/>
      <c r="MVO49" s="489"/>
      <c r="MVP49" s="489"/>
      <c r="MVQ49" s="489"/>
      <c r="MVR49" s="489"/>
      <c r="MVS49" s="489"/>
      <c r="MVT49" s="489"/>
      <c r="MVU49" s="489"/>
      <c r="MVV49" s="489"/>
      <c r="MVW49" s="489"/>
      <c r="MVX49" s="489"/>
      <c r="MVY49" s="489"/>
      <c r="MVZ49" s="489"/>
      <c r="MWA49" s="489"/>
      <c r="MWB49" s="489"/>
      <c r="MWC49" s="489"/>
      <c r="MWD49" s="489"/>
      <c r="MWE49" s="489"/>
      <c r="MWF49" s="489"/>
      <c r="MWG49" s="489"/>
      <c r="MWH49" s="489"/>
      <c r="MWI49" s="489"/>
      <c r="MWJ49" s="489"/>
      <c r="MWK49" s="489"/>
      <c r="MWL49" s="489"/>
      <c r="MWM49" s="489"/>
      <c r="MWN49" s="489"/>
      <c r="MWO49" s="489"/>
      <c r="MWP49" s="489"/>
      <c r="MWQ49" s="489"/>
      <c r="MWR49" s="489"/>
      <c r="MWS49" s="489"/>
      <c r="MWT49" s="489"/>
      <c r="MWU49" s="489"/>
      <c r="MWV49" s="489"/>
      <c r="MWW49" s="489"/>
      <c r="MWX49" s="489"/>
      <c r="MWY49" s="489"/>
      <c r="MWZ49" s="489"/>
      <c r="MXA49" s="489"/>
      <c r="MXB49" s="489"/>
      <c r="MXC49" s="489"/>
      <c r="MXD49" s="489"/>
      <c r="MXE49" s="489"/>
      <c r="MXF49" s="489"/>
      <c r="MXG49" s="489"/>
      <c r="MXH49" s="489"/>
      <c r="MXI49" s="489"/>
      <c r="MXJ49" s="489"/>
      <c r="MXK49" s="489"/>
      <c r="MXL49" s="489"/>
      <c r="MXM49" s="489"/>
      <c r="MXN49" s="489"/>
      <c r="MXO49" s="489"/>
      <c r="MXP49" s="489"/>
      <c r="MXQ49" s="489"/>
      <c r="MXR49" s="489"/>
      <c r="MXS49" s="489"/>
      <c r="MXT49" s="489"/>
      <c r="MXU49" s="489"/>
      <c r="MXV49" s="489"/>
      <c r="MXW49" s="489"/>
      <c r="MXX49" s="489"/>
      <c r="MXY49" s="489"/>
      <c r="MXZ49" s="489"/>
      <c r="MYA49" s="489"/>
      <c r="MYB49" s="489"/>
      <c r="MYC49" s="489"/>
      <c r="MYD49" s="489"/>
      <c r="MYE49" s="489"/>
      <c r="MYF49" s="489"/>
      <c r="MYG49" s="489"/>
      <c r="MYH49" s="489"/>
      <c r="MYI49" s="489"/>
      <c r="MYJ49" s="489"/>
      <c r="MYK49" s="489"/>
      <c r="MYL49" s="489"/>
      <c r="MYM49" s="489"/>
      <c r="MYN49" s="489"/>
      <c r="MYO49" s="489"/>
      <c r="MYP49" s="489"/>
      <c r="MYQ49" s="489"/>
      <c r="MYR49" s="489"/>
      <c r="MYS49" s="489"/>
      <c r="MYT49" s="489"/>
      <c r="MYU49" s="489"/>
      <c r="MYV49" s="489"/>
      <c r="MYW49" s="489"/>
      <c r="MYX49" s="489"/>
      <c r="MYY49" s="489"/>
      <c r="MYZ49" s="489"/>
      <c r="MZA49" s="489"/>
      <c r="MZB49" s="489"/>
      <c r="MZC49" s="489"/>
      <c r="MZD49" s="489"/>
      <c r="MZE49" s="489"/>
      <c r="MZF49" s="489"/>
      <c r="MZG49" s="489"/>
      <c r="MZH49" s="489"/>
      <c r="MZI49" s="489"/>
      <c r="MZJ49" s="489"/>
      <c r="MZK49" s="489"/>
      <c r="MZL49" s="489"/>
      <c r="MZM49" s="489"/>
      <c r="MZN49" s="489"/>
      <c r="MZO49" s="489"/>
      <c r="MZP49" s="489"/>
      <c r="MZQ49" s="489"/>
      <c r="MZR49" s="489"/>
      <c r="MZS49" s="489"/>
      <c r="MZT49" s="489"/>
      <c r="MZU49" s="489"/>
      <c r="MZV49" s="489"/>
      <c r="MZW49" s="489"/>
      <c r="MZX49" s="489"/>
      <c r="MZY49" s="489"/>
      <c r="MZZ49" s="489"/>
      <c r="NAA49" s="489"/>
      <c r="NAB49" s="489"/>
      <c r="NAC49" s="489"/>
      <c r="NAD49" s="489"/>
      <c r="NAE49" s="489"/>
      <c r="NAF49" s="489"/>
      <c r="NAG49" s="489"/>
      <c r="NAH49" s="489"/>
      <c r="NAI49" s="489"/>
      <c r="NAJ49" s="489"/>
      <c r="NAK49" s="489"/>
      <c r="NAL49" s="489"/>
      <c r="NAM49" s="489"/>
      <c r="NAN49" s="489"/>
      <c r="NAO49" s="489"/>
      <c r="NAP49" s="489"/>
      <c r="NAQ49" s="489"/>
      <c r="NAR49" s="489"/>
      <c r="NAS49" s="489"/>
      <c r="NAT49" s="489"/>
      <c r="NAU49" s="489"/>
      <c r="NAV49" s="489"/>
      <c r="NAW49" s="489"/>
      <c r="NAX49" s="489"/>
      <c r="NAY49" s="489"/>
      <c r="NAZ49" s="489"/>
      <c r="NBA49" s="489"/>
      <c r="NBB49" s="489"/>
      <c r="NBC49" s="489"/>
      <c r="NBD49" s="489"/>
      <c r="NBE49" s="489"/>
      <c r="NBF49" s="489"/>
      <c r="NBG49" s="489"/>
      <c r="NBH49" s="489"/>
      <c r="NBI49" s="489"/>
      <c r="NBJ49" s="489"/>
      <c r="NBK49" s="489"/>
      <c r="NBL49" s="489"/>
      <c r="NBM49" s="489"/>
      <c r="NBN49" s="489"/>
      <c r="NBO49" s="489"/>
      <c r="NBP49" s="489"/>
      <c r="NBQ49" s="489"/>
      <c r="NBR49" s="489"/>
      <c r="NBS49" s="489"/>
      <c r="NBT49" s="489"/>
      <c r="NBU49" s="489"/>
      <c r="NBV49" s="489"/>
      <c r="NBW49" s="489"/>
      <c r="NBX49" s="489"/>
      <c r="NBY49" s="489"/>
      <c r="NBZ49" s="489"/>
      <c r="NCA49" s="489"/>
      <c r="NCB49" s="489"/>
      <c r="NCC49" s="489"/>
      <c r="NCD49" s="489"/>
      <c r="NCE49" s="489"/>
      <c r="NCF49" s="489"/>
      <c r="NCG49" s="489"/>
      <c r="NCH49" s="489"/>
      <c r="NCI49" s="489"/>
      <c r="NCJ49" s="489"/>
      <c r="NCK49" s="489"/>
      <c r="NCL49" s="489"/>
      <c r="NCM49" s="489"/>
      <c r="NCN49" s="489"/>
      <c r="NCO49" s="489"/>
      <c r="NCP49" s="489"/>
      <c r="NCQ49" s="489"/>
      <c r="NCR49" s="489"/>
      <c r="NCS49" s="489"/>
      <c r="NCT49" s="489"/>
      <c r="NCU49" s="489"/>
      <c r="NCV49" s="489"/>
      <c r="NCW49" s="489"/>
      <c r="NCX49" s="489"/>
      <c r="NCY49" s="489"/>
      <c r="NCZ49" s="489"/>
      <c r="NDA49" s="489"/>
      <c r="NDB49" s="489"/>
      <c r="NDC49" s="489"/>
      <c r="NDD49" s="489"/>
      <c r="NDE49" s="489"/>
      <c r="NDF49" s="489"/>
      <c r="NDG49" s="489"/>
      <c r="NDH49" s="489"/>
      <c r="NDI49" s="489"/>
      <c r="NDJ49" s="489"/>
      <c r="NDK49" s="489"/>
      <c r="NDL49" s="489"/>
      <c r="NDM49" s="489"/>
      <c r="NDN49" s="489"/>
      <c r="NDO49" s="489"/>
      <c r="NDP49" s="489"/>
      <c r="NDQ49" s="489"/>
      <c r="NDR49" s="489"/>
      <c r="NDS49" s="489"/>
      <c r="NDT49" s="489"/>
      <c r="NDU49" s="489"/>
      <c r="NDV49" s="489"/>
      <c r="NDW49" s="489"/>
      <c r="NDX49" s="489"/>
      <c r="NDY49" s="489"/>
      <c r="NDZ49" s="489"/>
      <c r="NEA49" s="489"/>
      <c r="NEB49" s="489"/>
      <c r="NEC49" s="489"/>
      <c r="NED49" s="489"/>
      <c r="NEE49" s="489"/>
      <c r="NEF49" s="489"/>
      <c r="NEG49" s="489"/>
      <c r="NEH49" s="489"/>
      <c r="NEI49" s="489"/>
      <c r="NEJ49" s="489"/>
      <c r="NEK49" s="489"/>
      <c r="NEL49" s="489"/>
      <c r="NEM49" s="489"/>
      <c r="NEN49" s="489"/>
      <c r="NEO49" s="489"/>
      <c r="NEP49" s="489"/>
      <c r="NEQ49" s="489"/>
      <c r="NER49" s="489"/>
      <c r="NES49" s="489"/>
      <c r="NET49" s="489"/>
      <c r="NEU49" s="489"/>
      <c r="NEV49" s="489"/>
      <c r="NEW49" s="489"/>
      <c r="NEX49" s="489"/>
      <c r="NEY49" s="489"/>
      <c r="NEZ49" s="489"/>
      <c r="NFA49" s="489"/>
      <c r="NFB49" s="489"/>
      <c r="NFC49" s="489"/>
      <c r="NFD49" s="489"/>
      <c r="NFE49" s="489"/>
      <c r="NFF49" s="489"/>
      <c r="NFG49" s="489"/>
      <c r="NFH49" s="489"/>
      <c r="NFI49" s="489"/>
      <c r="NFJ49" s="489"/>
      <c r="NFK49" s="489"/>
      <c r="NFL49" s="489"/>
      <c r="NFM49" s="489"/>
      <c r="NFN49" s="489"/>
      <c r="NFO49" s="489"/>
      <c r="NFP49" s="489"/>
      <c r="NFQ49" s="489"/>
      <c r="NFR49" s="489"/>
      <c r="NFS49" s="489"/>
      <c r="NFT49" s="489"/>
      <c r="NFU49" s="489"/>
      <c r="NFV49" s="489"/>
      <c r="NFW49" s="489"/>
      <c r="NFX49" s="489"/>
      <c r="NFY49" s="489"/>
      <c r="NFZ49" s="489"/>
      <c r="NGA49" s="489"/>
      <c r="NGB49" s="489"/>
      <c r="NGC49" s="489"/>
      <c r="NGD49" s="489"/>
      <c r="NGE49" s="489"/>
      <c r="NGF49" s="489"/>
      <c r="NGG49" s="489"/>
      <c r="NGH49" s="489"/>
      <c r="NGI49" s="489"/>
      <c r="NGJ49" s="489"/>
      <c r="NGK49" s="489"/>
      <c r="NGL49" s="489"/>
      <c r="NGM49" s="489"/>
      <c r="NGN49" s="489"/>
      <c r="NGO49" s="489"/>
      <c r="NGP49" s="489"/>
      <c r="NGQ49" s="489"/>
      <c r="NGR49" s="489"/>
      <c r="NGS49" s="489"/>
      <c r="NGT49" s="489"/>
      <c r="NGU49" s="489"/>
      <c r="NGV49" s="489"/>
      <c r="NGW49" s="489"/>
      <c r="NGX49" s="489"/>
      <c r="NGY49" s="489"/>
      <c r="NGZ49" s="489"/>
      <c r="NHA49" s="489"/>
      <c r="NHB49" s="489"/>
      <c r="NHC49" s="489"/>
      <c r="NHD49" s="489"/>
      <c r="NHE49" s="489"/>
      <c r="NHF49" s="489"/>
      <c r="NHG49" s="489"/>
      <c r="NHH49" s="489"/>
      <c r="NHI49" s="489"/>
      <c r="NHJ49" s="489"/>
      <c r="NHK49" s="489"/>
      <c r="NHL49" s="489"/>
      <c r="NHM49" s="489"/>
      <c r="NHN49" s="489"/>
      <c r="NHO49" s="489"/>
      <c r="NHP49" s="489"/>
      <c r="NHQ49" s="489"/>
      <c r="NHR49" s="489"/>
      <c r="NHS49" s="489"/>
      <c r="NHT49" s="489"/>
      <c r="NHU49" s="489"/>
      <c r="NHV49" s="489"/>
      <c r="NHW49" s="489"/>
      <c r="NHX49" s="489"/>
      <c r="NHY49" s="489"/>
      <c r="NHZ49" s="489"/>
      <c r="NIA49" s="489"/>
      <c r="NIB49" s="489"/>
      <c r="NIC49" s="489"/>
      <c r="NID49" s="489"/>
      <c r="NIE49" s="489"/>
      <c r="NIF49" s="489"/>
      <c r="NIG49" s="489"/>
      <c r="NIH49" s="489"/>
      <c r="NII49" s="489"/>
      <c r="NIJ49" s="489"/>
      <c r="NIK49" s="489"/>
      <c r="NIL49" s="489"/>
      <c r="NIM49" s="489"/>
      <c r="NIN49" s="489"/>
      <c r="NIO49" s="489"/>
      <c r="NIP49" s="489"/>
      <c r="NIQ49" s="489"/>
      <c r="NIR49" s="489"/>
      <c r="NIS49" s="489"/>
      <c r="NIT49" s="489"/>
      <c r="NIU49" s="489"/>
      <c r="NIV49" s="489"/>
      <c r="NIW49" s="489"/>
      <c r="NIX49" s="489"/>
      <c r="NIY49" s="489"/>
      <c r="NIZ49" s="489"/>
      <c r="NJA49" s="489"/>
      <c r="NJB49" s="489"/>
      <c r="NJC49" s="489"/>
      <c r="NJD49" s="489"/>
      <c r="NJE49" s="489"/>
      <c r="NJF49" s="489"/>
      <c r="NJG49" s="489"/>
      <c r="NJH49" s="489"/>
      <c r="NJI49" s="489"/>
      <c r="NJJ49" s="489"/>
      <c r="NJK49" s="489"/>
      <c r="NJL49" s="489"/>
      <c r="NJM49" s="489"/>
      <c r="NJN49" s="489"/>
      <c r="NJO49" s="489"/>
      <c r="NJP49" s="489"/>
      <c r="NJQ49" s="489"/>
      <c r="NJR49" s="489"/>
      <c r="NJS49" s="489"/>
      <c r="NJT49" s="489"/>
      <c r="NJU49" s="489"/>
      <c r="NJV49" s="489"/>
      <c r="NJW49" s="489"/>
      <c r="NJX49" s="489"/>
      <c r="NJY49" s="489"/>
      <c r="NJZ49" s="489"/>
      <c r="NKA49" s="489"/>
      <c r="NKB49" s="489"/>
      <c r="NKC49" s="489"/>
      <c r="NKD49" s="489"/>
      <c r="NKE49" s="489"/>
      <c r="NKF49" s="489"/>
      <c r="NKG49" s="489"/>
      <c r="NKH49" s="489"/>
      <c r="NKI49" s="489"/>
      <c r="NKJ49" s="489"/>
      <c r="NKK49" s="489"/>
      <c r="NKL49" s="489"/>
      <c r="NKM49" s="489"/>
      <c r="NKN49" s="489"/>
      <c r="NKO49" s="489"/>
      <c r="NKP49" s="489"/>
      <c r="NKQ49" s="489"/>
      <c r="NKR49" s="489"/>
      <c r="NKS49" s="489"/>
      <c r="NKT49" s="489"/>
      <c r="NKU49" s="489"/>
      <c r="NKV49" s="489"/>
      <c r="NKW49" s="489"/>
      <c r="NKX49" s="489"/>
      <c r="NKY49" s="489"/>
      <c r="NKZ49" s="489"/>
      <c r="NLA49" s="489"/>
      <c r="NLB49" s="489"/>
      <c r="NLC49" s="489"/>
      <c r="NLD49" s="489"/>
      <c r="NLE49" s="489"/>
      <c r="NLF49" s="489"/>
      <c r="NLG49" s="489"/>
      <c r="NLH49" s="489"/>
      <c r="NLI49" s="489"/>
      <c r="NLJ49" s="489"/>
      <c r="NLK49" s="489"/>
      <c r="NLL49" s="489"/>
      <c r="NLM49" s="489"/>
      <c r="NLN49" s="489"/>
      <c r="NLO49" s="489"/>
      <c r="NLP49" s="489"/>
      <c r="NLQ49" s="489"/>
      <c r="NLR49" s="489"/>
      <c r="NLS49" s="489"/>
      <c r="NLT49" s="489"/>
      <c r="NLU49" s="489"/>
      <c r="NLV49" s="489"/>
      <c r="NLW49" s="489"/>
      <c r="NLX49" s="489"/>
      <c r="NLY49" s="489"/>
      <c r="NLZ49" s="489"/>
      <c r="NMA49" s="489"/>
      <c r="NMB49" s="489"/>
      <c r="NMC49" s="489"/>
      <c r="NMD49" s="489"/>
      <c r="NME49" s="489"/>
      <c r="NMF49" s="489"/>
      <c r="NMG49" s="489"/>
      <c r="NMH49" s="489"/>
      <c r="NMI49" s="489"/>
      <c r="NMJ49" s="489"/>
      <c r="NMK49" s="489"/>
      <c r="NML49" s="489"/>
      <c r="NMM49" s="489"/>
      <c r="NMN49" s="489"/>
      <c r="NMO49" s="489"/>
      <c r="NMP49" s="489"/>
      <c r="NMQ49" s="489"/>
      <c r="NMR49" s="489"/>
      <c r="NMS49" s="489"/>
      <c r="NMT49" s="489"/>
      <c r="NMU49" s="489"/>
      <c r="NMV49" s="489"/>
      <c r="NMW49" s="489"/>
      <c r="NMX49" s="489"/>
      <c r="NMY49" s="489"/>
      <c r="NMZ49" s="489"/>
      <c r="NNA49" s="489"/>
      <c r="NNB49" s="489"/>
      <c r="NNC49" s="489"/>
      <c r="NND49" s="489"/>
      <c r="NNE49" s="489"/>
      <c r="NNF49" s="489"/>
      <c r="NNG49" s="489"/>
      <c r="NNH49" s="489"/>
      <c r="NNI49" s="489"/>
      <c r="NNJ49" s="489"/>
      <c r="NNK49" s="489"/>
      <c r="NNL49" s="489"/>
      <c r="NNM49" s="489"/>
      <c r="NNN49" s="489"/>
      <c r="NNO49" s="489"/>
      <c r="NNP49" s="489"/>
      <c r="NNQ49" s="489"/>
      <c r="NNR49" s="489"/>
      <c r="NNS49" s="489"/>
      <c r="NNT49" s="489"/>
      <c r="NNU49" s="489"/>
      <c r="NNV49" s="489"/>
      <c r="NNW49" s="489"/>
      <c r="NNX49" s="489"/>
      <c r="NNY49" s="489"/>
      <c r="NNZ49" s="489"/>
      <c r="NOA49" s="489"/>
      <c r="NOB49" s="489"/>
      <c r="NOC49" s="489"/>
      <c r="NOD49" s="489"/>
      <c r="NOE49" s="489"/>
      <c r="NOF49" s="489"/>
      <c r="NOG49" s="489"/>
      <c r="NOH49" s="489"/>
      <c r="NOI49" s="489"/>
      <c r="NOJ49" s="489"/>
      <c r="NOK49" s="489"/>
      <c r="NOL49" s="489"/>
      <c r="NOM49" s="489"/>
      <c r="NON49" s="489"/>
      <c r="NOO49" s="489"/>
      <c r="NOP49" s="489"/>
      <c r="NOQ49" s="489"/>
      <c r="NOR49" s="489"/>
      <c r="NOS49" s="489"/>
      <c r="NOT49" s="489"/>
      <c r="NOU49" s="489"/>
      <c r="NOV49" s="489"/>
      <c r="NOW49" s="489"/>
      <c r="NOX49" s="489"/>
      <c r="NOY49" s="489"/>
      <c r="NOZ49" s="489"/>
      <c r="NPA49" s="489"/>
      <c r="NPB49" s="489"/>
      <c r="NPC49" s="489"/>
      <c r="NPD49" s="489"/>
      <c r="NPE49" s="489"/>
      <c r="NPF49" s="489"/>
      <c r="NPG49" s="489"/>
      <c r="NPH49" s="489"/>
      <c r="NPI49" s="489"/>
      <c r="NPJ49" s="489"/>
      <c r="NPK49" s="489"/>
      <c r="NPL49" s="489"/>
      <c r="NPM49" s="489"/>
      <c r="NPN49" s="489"/>
      <c r="NPO49" s="489"/>
      <c r="NPP49" s="489"/>
      <c r="NPQ49" s="489"/>
      <c r="NPR49" s="489"/>
      <c r="NPS49" s="489"/>
      <c r="NPT49" s="489"/>
      <c r="NPU49" s="489"/>
      <c r="NPV49" s="489"/>
      <c r="NPW49" s="489"/>
      <c r="NPX49" s="489"/>
      <c r="NPY49" s="489"/>
      <c r="NPZ49" s="489"/>
      <c r="NQA49" s="489"/>
      <c r="NQB49" s="489"/>
      <c r="NQC49" s="489"/>
      <c r="NQD49" s="489"/>
      <c r="NQE49" s="489"/>
      <c r="NQF49" s="489"/>
      <c r="NQG49" s="489"/>
      <c r="NQH49" s="489"/>
      <c r="NQI49" s="489"/>
      <c r="NQJ49" s="489"/>
      <c r="NQK49" s="489"/>
      <c r="NQL49" s="489"/>
      <c r="NQM49" s="489"/>
      <c r="NQN49" s="489"/>
      <c r="NQO49" s="489"/>
      <c r="NQP49" s="489"/>
      <c r="NQQ49" s="489"/>
      <c r="NQR49" s="489"/>
      <c r="NQS49" s="489"/>
      <c r="NQT49" s="489"/>
      <c r="NQU49" s="489"/>
      <c r="NQV49" s="489"/>
      <c r="NQW49" s="489"/>
      <c r="NQX49" s="489"/>
      <c r="NQY49" s="489"/>
      <c r="NQZ49" s="489"/>
      <c r="NRA49" s="489"/>
      <c r="NRB49" s="489"/>
      <c r="NRC49" s="489"/>
      <c r="NRD49" s="489"/>
      <c r="NRE49" s="489"/>
      <c r="NRF49" s="489"/>
      <c r="NRG49" s="489"/>
      <c r="NRH49" s="489"/>
      <c r="NRI49" s="489"/>
      <c r="NRJ49" s="489"/>
      <c r="NRK49" s="489"/>
      <c r="NRL49" s="489"/>
      <c r="NRM49" s="489"/>
      <c r="NRN49" s="489"/>
      <c r="NRO49" s="489"/>
      <c r="NRP49" s="489"/>
      <c r="NRQ49" s="489"/>
      <c r="NRR49" s="489"/>
      <c r="NRS49" s="489"/>
      <c r="NRT49" s="489"/>
      <c r="NRU49" s="489"/>
      <c r="NRV49" s="489"/>
      <c r="NRW49" s="489"/>
      <c r="NRX49" s="489"/>
      <c r="NRY49" s="489"/>
      <c r="NRZ49" s="489"/>
      <c r="NSA49" s="489"/>
      <c r="NSB49" s="489"/>
      <c r="NSC49" s="489"/>
      <c r="NSD49" s="489"/>
      <c r="NSE49" s="489"/>
      <c r="NSF49" s="489"/>
      <c r="NSG49" s="489"/>
      <c r="NSH49" s="489"/>
      <c r="NSI49" s="489"/>
      <c r="NSJ49" s="489"/>
      <c r="NSK49" s="489"/>
      <c r="NSL49" s="489"/>
      <c r="NSM49" s="489"/>
      <c r="NSN49" s="489"/>
      <c r="NSO49" s="489"/>
      <c r="NSP49" s="489"/>
      <c r="NSQ49" s="489"/>
      <c r="NSR49" s="489"/>
      <c r="NSS49" s="489"/>
      <c r="NST49" s="489"/>
      <c r="NSU49" s="489"/>
      <c r="NSV49" s="489"/>
      <c r="NSW49" s="489"/>
      <c r="NSX49" s="489"/>
      <c r="NSY49" s="489"/>
      <c r="NSZ49" s="489"/>
      <c r="NTA49" s="489"/>
      <c r="NTB49" s="489"/>
      <c r="NTC49" s="489"/>
      <c r="NTD49" s="489"/>
      <c r="NTE49" s="489"/>
      <c r="NTF49" s="489"/>
      <c r="NTG49" s="489"/>
      <c r="NTH49" s="489"/>
      <c r="NTI49" s="489"/>
      <c r="NTJ49" s="489"/>
      <c r="NTK49" s="489"/>
      <c r="NTL49" s="489"/>
      <c r="NTM49" s="489"/>
      <c r="NTN49" s="489"/>
      <c r="NTO49" s="489"/>
      <c r="NTP49" s="489"/>
      <c r="NTQ49" s="489"/>
      <c r="NTR49" s="489"/>
      <c r="NTS49" s="489"/>
      <c r="NTT49" s="489"/>
      <c r="NTU49" s="489"/>
      <c r="NTV49" s="489"/>
      <c r="NTW49" s="489"/>
      <c r="NTX49" s="489"/>
      <c r="NTY49" s="489"/>
      <c r="NTZ49" s="489"/>
      <c r="NUA49" s="489"/>
      <c r="NUB49" s="489"/>
      <c r="NUC49" s="489"/>
      <c r="NUD49" s="489"/>
      <c r="NUE49" s="489"/>
      <c r="NUF49" s="489"/>
      <c r="NUG49" s="489"/>
      <c r="NUH49" s="489"/>
      <c r="NUI49" s="489"/>
      <c r="NUJ49" s="489"/>
      <c r="NUK49" s="489"/>
      <c r="NUL49" s="489"/>
      <c r="NUM49" s="489"/>
      <c r="NUN49" s="489"/>
      <c r="NUO49" s="489"/>
      <c r="NUP49" s="489"/>
      <c r="NUQ49" s="489"/>
      <c r="NUR49" s="489"/>
      <c r="NUS49" s="489"/>
      <c r="NUT49" s="489"/>
      <c r="NUU49" s="489"/>
      <c r="NUV49" s="489"/>
      <c r="NUW49" s="489"/>
      <c r="NUX49" s="489"/>
      <c r="NUY49" s="489"/>
      <c r="NUZ49" s="489"/>
      <c r="NVA49" s="489"/>
      <c r="NVB49" s="489"/>
      <c r="NVC49" s="489"/>
      <c r="NVD49" s="489"/>
      <c r="NVE49" s="489"/>
      <c r="NVF49" s="489"/>
      <c r="NVG49" s="489"/>
      <c r="NVH49" s="489"/>
      <c r="NVI49" s="489"/>
      <c r="NVJ49" s="489"/>
      <c r="NVK49" s="489"/>
      <c r="NVL49" s="489"/>
      <c r="NVM49" s="489"/>
      <c r="NVN49" s="489"/>
      <c r="NVO49" s="489"/>
      <c r="NVP49" s="489"/>
      <c r="NVQ49" s="489"/>
      <c r="NVR49" s="489"/>
      <c r="NVS49" s="489"/>
      <c r="NVT49" s="489"/>
      <c r="NVU49" s="489"/>
      <c r="NVV49" s="489"/>
      <c r="NVW49" s="489"/>
      <c r="NVX49" s="489"/>
      <c r="NVY49" s="489"/>
      <c r="NVZ49" s="489"/>
      <c r="NWA49" s="489"/>
      <c r="NWB49" s="489"/>
      <c r="NWC49" s="489"/>
      <c r="NWD49" s="489"/>
      <c r="NWE49" s="489"/>
      <c r="NWF49" s="489"/>
      <c r="NWG49" s="489"/>
      <c r="NWH49" s="489"/>
      <c r="NWI49" s="489"/>
      <c r="NWJ49" s="489"/>
      <c r="NWK49" s="489"/>
      <c r="NWL49" s="489"/>
      <c r="NWM49" s="489"/>
      <c r="NWN49" s="489"/>
      <c r="NWO49" s="489"/>
      <c r="NWP49" s="489"/>
      <c r="NWQ49" s="489"/>
      <c r="NWR49" s="489"/>
      <c r="NWS49" s="489"/>
      <c r="NWT49" s="489"/>
      <c r="NWU49" s="489"/>
      <c r="NWV49" s="489"/>
      <c r="NWW49" s="489"/>
      <c r="NWX49" s="489"/>
      <c r="NWY49" s="489"/>
      <c r="NWZ49" s="489"/>
      <c r="NXA49" s="489"/>
      <c r="NXB49" s="489"/>
      <c r="NXC49" s="489"/>
      <c r="NXD49" s="489"/>
      <c r="NXE49" s="489"/>
      <c r="NXF49" s="489"/>
      <c r="NXG49" s="489"/>
      <c r="NXH49" s="489"/>
      <c r="NXI49" s="489"/>
      <c r="NXJ49" s="489"/>
      <c r="NXK49" s="489"/>
      <c r="NXL49" s="489"/>
      <c r="NXM49" s="489"/>
      <c r="NXN49" s="489"/>
      <c r="NXO49" s="489"/>
      <c r="NXP49" s="489"/>
      <c r="NXQ49" s="489"/>
      <c r="NXR49" s="489"/>
      <c r="NXS49" s="489"/>
      <c r="NXT49" s="489"/>
      <c r="NXU49" s="489"/>
      <c r="NXV49" s="489"/>
      <c r="NXW49" s="489"/>
      <c r="NXX49" s="489"/>
      <c r="NXY49" s="489"/>
      <c r="NXZ49" s="489"/>
      <c r="NYA49" s="489"/>
      <c r="NYB49" s="489"/>
      <c r="NYC49" s="489"/>
      <c r="NYD49" s="489"/>
      <c r="NYE49" s="489"/>
      <c r="NYF49" s="489"/>
      <c r="NYG49" s="489"/>
      <c r="NYH49" s="489"/>
      <c r="NYI49" s="489"/>
      <c r="NYJ49" s="489"/>
      <c r="NYK49" s="489"/>
      <c r="NYL49" s="489"/>
      <c r="NYM49" s="489"/>
      <c r="NYN49" s="489"/>
      <c r="NYO49" s="489"/>
      <c r="NYP49" s="489"/>
      <c r="NYQ49" s="489"/>
      <c r="NYR49" s="489"/>
      <c r="NYS49" s="489"/>
      <c r="NYT49" s="489"/>
      <c r="NYU49" s="489"/>
      <c r="NYV49" s="489"/>
      <c r="NYW49" s="489"/>
      <c r="NYX49" s="489"/>
      <c r="NYY49" s="489"/>
      <c r="NYZ49" s="489"/>
      <c r="NZA49" s="489"/>
      <c r="NZB49" s="489"/>
      <c r="NZC49" s="489"/>
      <c r="NZD49" s="489"/>
      <c r="NZE49" s="489"/>
      <c r="NZF49" s="489"/>
      <c r="NZG49" s="489"/>
      <c r="NZH49" s="489"/>
      <c r="NZI49" s="489"/>
      <c r="NZJ49" s="489"/>
      <c r="NZK49" s="489"/>
      <c r="NZL49" s="489"/>
      <c r="NZM49" s="489"/>
      <c r="NZN49" s="489"/>
      <c r="NZO49" s="489"/>
      <c r="NZP49" s="489"/>
      <c r="NZQ49" s="489"/>
      <c r="NZR49" s="489"/>
      <c r="NZS49" s="489"/>
      <c r="NZT49" s="489"/>
      <c r="NZU49" s="489"/>
      <c r="NZV49" s="489"/>
      <c r="NZW49" s="489"/>
      <c r="NZX49" s="489"/>
      <c r="NZY49" s="489"/>
      <c r="NZZ49" s="489"/>
      <c r="OAA49" s="489"/>
      <c r="OAB49" s="489"/>
      <c r="OAC49" s="489"/>
      <c r="OAD49" s="489"/>
      <c r="OAE49" s="489"/>
      <c r="OAF49" s="489"/>
      <c r="OAG49" s="489"/>
      <c r="OAH49" s="489"/>
      <c r="OAI49" s="489"/>
      <c r="OAJ49" s="489"/>
      <c r="OAK49" s="489"/>
      <c r="OAL49" s="489"/>
      <c r="OAM49" s="489"/>
      <c r="OAN49" s="489"/>
      <c r="OAO49" s="489"/>
      <c r="OAP49" s="489"/>
      <c r="OAQ49" s="489"/>
      <c r="OAR49" s="489"/>
      <c r="OAS49" s="489"/>
      <c r="OAT49" s="489"/>
      <c r="OAU49" s="489"/>
      <c r="OAV49" s="489"/>
      <c r="OAW49" s="489"/>
      <c r="OAX49" s="489"/>
      <c r="OAY49" s="489"/>
      <c r="OAZ49" s="489"/>
      <c r="OBA49" s="489"/>
      <c r="OBB49" s="489"/>
      <c r="OBC49" s="489"/>
      <c r="OBD49" s="489"/>
      <c r="OBE49" s="489"/>
      <c r="OBF49" s="489"/>
      <c r="OBG49" s="489"/>
      <c r="OBH49" s="489"/>
      <c r="OBI49" s="489"/>
      <c r="OBJ49" s="489"/>
      <c r="OBK49" s="489"/>
      <c r="OBL49" s="489"/>
      <c r="OBM49" s="489"/>
      <c r="OBN49" s="489"/>
      <c r="OBO49" s="489"/>
      <c r="OBP49" s="489"/>
      <c r="OBQ49" s="489"/>
      <c r="OBR49" s="489"/>
      <c r="OBS49" s="489"/>
      <c r="OBT49" s="489"/>
      <c r="OBU49" s="489"/>
      <c r="OBV49" s="489"/>
      <c r="OBW49" s="489"/>
      <c r="OBX49" s="489"/>
      <c r="OBY49" s="489"/>
      <c r="OBZ49" s="489"/>
      <c r="OCA49" s="489"/>
      <c r="OCB49" s="489"/>
      <c r="OCC49" s="489"/>
      <c r="OCD49" s="489"/>
      <c r="OCE49" s="489"/>
      <c r="OCF49" s="489"/>
      <c r="OCG49" s="489"/>
      <c r="OCH49" s="489"/>
      <c r="OCI49" s="489"/>
      <c r="OCJ49" s="489"/>
      <c r="OCK49" s="489"/>
      <c r="OCL49" s="489"/>
      <c r="OCM49" s="489"/>
      <c r="OCN49" s="489"/>
      <c r="OCO49" s="489"/>
      <c r="OCP49" s="489"/>
      <c r="OCQ49" s="489"/>
      <c r="OCR49" s="489"/>
      <c r="OCS49" s="489"/>
      <c r="OCT49" s="489"/>
      <c r="OCU49" s="489"/>
      <c r="OCV49" s="489"/>
      <c r="OCW49" s="489"/>
      <c r="OCX49" s="489"/>
      <c r="OCY49" s="489"/>
      <c r="OCZ49" s="489"/>
      <c r="ODA49" s="489"/>
      <c r="ODB49" s="489"/>
      <c r="ODC49" s="489"/>
      <c r="ODD49" s="489"/>
      <c r="ODE49" s="489"/>
      <c r="ODF49" s="489"/>
      <c r="ODG49" s="489"/>
      <c r="ODH49" s="489"/>
      <c r="ODI49" s="489"/>
      <c r="ODJ49" s="489"/>
      <c r="ODK49" s="489"/>
      <c r="ODL49" s="489"/>
      <c r="ODM49" s="489"/>
      <c r="ODN49" s="489"/>
      <c r="ODO49" s="489"/>
      <c r="ODP49" s="489"/>
      <c r="ODQ49" s="489"/>
      <c r="ODR49" s="489"/>
      <c r="ODS49" s="489"/>
      <c r="ODT49" s="489"/>
      <c r="ODU49" s="489"/>
      <c r="ODV49" s="489"/>
      <c r="ODW49" s="489"/>
      <c r="ODX49" s="489"/>
      <c r="ODY49" s="489"/>
      <c r="ODZ49" s="489"/>
      <c r="OEA49" s="489"/>
      <c r="OEB49" s="489"/>
      <c r="OEC49" s="489"/>
      <c r="OED49" s="489"/>
      <c r="OEE49" s="489"/>
      <c r="OEF49" s="489"/>
      <c r="OEG49" s="489"/>
      <c r="OEH49" s="489"/>
      <c r="OEI49" s="489"/>
      <c r="OEJ49" s="489"/>
      <c r="OEK49" s="489"/>
      <c r="OEL49" s="489"/>
      <c r="OEM49" s="489"/>
      <c r="OEN49" s="489"/>
      <c r="OEO49" s="489"/>
      <c r="OEP49" s="489"/>
      <c r="OEQ49" s="489"/>
      <c r="OER49" s="489"/>
      <c r="OES49" s="489"/>
      <c r="OET49" s="489"/>
      <c r="OEU49" s="489"/>
      <c r="OEV49" s="489"/>
      <c r="OEW49" s="489"/>
      <c r="OEX49" s="489"/>
      <c r="OEY49" s="489"/>
      <c r="OEZ49" s="489"/>
      <c r="OFA49" s="489"/>
      <c r="OFB49" s="489"/>
      <c r="OFC49" s="489"/>
      <c r="OFD49" s="489"/>
      <c r="OFE49" s="489"/>
      <c r="OFF49" s="489"/>
      <c r="OFG49" s="489"/>
      <c r="OFH49" s="489"/>
      <c r="OFI49" s="489"/>
      <c r="OFJ49" s="489"/>
      <c r="OFK49" s="489"/>
      <c r="OFL49" s="489"/>
      <c r="OFM49" s="489"/>
      <c r="OFN49" s="489"/>
      <c r="OFO49" s="489"/>
      <c r="OFP49" s="489"/>
      <c r="OFQ49" s="489"/>
      <c r="OFR49" s="489"/>
      <c r="OFS49" s="489"/>
      <c r="OFT49" s="489"/>
      <c r="OFU49" s="489"/>
      <c r="OFV49" s="489"/>
      <c r="OFW49" s="489"/>
      <c r="OFX49" s="489"/>
      <c r="OFY49" s="489"/>
      <c r="OFZ49" s="489"/>
      <c r="OGA49" s="489"/>
      <c r="OGB49" s="489"/>
      <c r="OGC49" s="489"/>
      <c r="OGD49" s="489"/>
      <c r="OGE49" s="489"/>
      <c r="OGF49" s="489"/>
      <c r="OGG49" s="489"/>
      <c r="OGH49" s="489"/>
      <c r="OGI49" s="489"/>
      <c r="OGJ49" s="489"/>
      <c r="OGK49" s="489"/>
      <c r="OGL49" s="489"/>
      <c r="OGM49" s="489"/>
      <c r="OGN49" s="489"/>
      <c r="OGO49" s="489"/>
      <c r="OGP49" s="489"/>
      <c r="OGQ49" s="489"/>
      <c r="OGR49" s="489"/>
      <c r="OGS49" s="489"/>
      <c r="OGT49" s="489"/>
      <c r="OGU49" s="489"/>
      <c r="OGV49" s="489"/>
      <c r="OGW49" s="489"/>
      <c r="OGX49" s="489"/>
      <c r="OGY49" s="489"/>
      <c r="OGZ49" s="489"/>
      <c r="OHA49" s="489"/>
      <c r="OHB49" s="489"/>
      <c r="OHC49" s="489"/>
      <c r="OHD49" s="489"/>
      <c r="OHE49" s="489"/>
      <c r="OHF49" s="489"/>
      <c r="OHG49" s="489"/>
      <c r="OHH49" s="489"/>
      <c r="OHI49" s="489"/>
      <c r="OHJ49" s="489"/>
      <c r="OHK49" s="489"/>
      <c r="OHL49" s="489"/>
      <c r="OHM49" s="489"/>
      <c r="OHN49" s="489"/>
      <c r="OHO49" s="489"/>
      <c r="OHP49" s="489"/>
      <c r="OHQ49" s="489"/>
      <c r="OHR49" s="489"/>
      <c r="OHS49" s="489"/>
      <c r="OHT49" s="489"/>
      <c r="OHU49" s="489"/>
      <c r="OHV49" s="489"/>
      <c r="OHW49" s="489"/>
      <c r="OHX49" s="489"/>
      <c r="OHY49" s="489"/>
      <c r="OHZ49" s="489"/>
      <c r="OIA49" s="489"/>
      <c r="OIB49" s="489"/>
      <c r="OIC49" s="489"/>
      <c r="OID49" s="489"/>
      <c r="OIE49" s="489"/>
      <c r="OIF49" s="489"/>
      <c r="OIG49" s="489"/>
      <c r="OIH49" s="489"/>
      <c r="OII49" s="489"/>
      <c r="OIJ49" s="489"/>
      <c r="OIK49" s="489"/>
      <c r="OIL49" s="489"/>
      <c r="OIM49" s="489"/>
      <c r="OIN49" s="489"/>
      <c r="OIO49" s="489"/>
      <c r="OIP49" s="489"/>
      <c r="OIQ49" s="489"/>
      <c r="OIR49" s="489"/>
      <c r="OIS49" s="489"/>
      <c r="OIT49" s="489"/>
      <c r="OIU49" s="489"/>
      <c r="OIV49" s="489"/>
      <c r="OIW49" s="489"/>
      <c r="OIX49" s="489"/>
      <c r="OIY49" s="489"/>
      <c r="OIZ49" s="489"/>
      <c r="OJA49" s="489"/>
      <c r="OJB49" s="489"/>
      <c r="OJC49" s="489"/>
      <c r="OJD49" s="489"/>
      <c r="OJE49" s="489"/>
      <c r="OJF49" s="489"/>
      <c r="OJG49" s="489"/>
      <c r="OJH49" s="489"/>
      <c r="OJI49" s="489"/>
      <c r="OJJ49" s="489"/>
      <c r="OJK49" s="489"/>
      <c r="OJL49" s="489"/>
      <c r="OJM49" s="489"/>
      <c r="OJN49" s="489"/>
      <c r="OJO49" s="489"/>
      <c r="OJP49" s="489"/>
      <c r="OJQ49" s="489"/>
      <c r="OJR49" s="489"/>
      <c r="OJS49" s="489"/>
      <c r="OJT49" s="489"/>
      <c r="OJU49" s="489"/>
      <c r="OJV49" s="489"/>
      <c r="OJW49" s="489"/>
      <c r="OJX49" s="489"/>
      <c r="OJY49" s="489"/>
      <c r="OJZ49" s="489"/>
      <c r="OKA49" s="489"/>
      <c r="OKB49" s="489"/>
      <c r="OKC49" s="489"/>
      <c r="OKD49" s="489"/>
      <c r="OKE49" s="489"/>
      <c r="OKF49" s="489"/>
      <c r="OKG49" s="489"/>
      <c r="OKH49" s="489"/>
      <c r="OKI49" s="489"/>
      <c r="OKJ49" s="489"/>
      <c r="OKK49" s="489"/>
      <c r="OKL49" s="489"/>
      <c r="OKM49" s="489"/>
      <c r="OKN49" s="489"/>
      <c r="OKO49" s="489"/>
      <c r="OKP49" s="489"/>
      <c r="OKQ49" s="489"/>
      <c r="OKR49" s="489"/>
      <c r="OKS49" s="489"/>
      <c r="OKT49" s="489"/>
      <c r="OKU49" s="489"/>
      <c r="OKV49" s="489"/>
      <c r="OKW49" s="489"/>
      <c r="OKX49" s="489"/>
      <c r="OKY49" s="489"/>
      <c r="OKZ49" s="489"/>
      <c r="OLA49" s="489"/>
      <c r="OLB49" s="489"/>
      <c r="OLC49" s="489"/>
      <c r="OLD49" s="489"/>
      <c r="OLE49" s="489"/>
      <c r="OLF49" s="489"/>
      <c r="OLG49" s="489"/>
      <c r="OLH49" s="489"/>
      <c r="OLI49" s="489"/>
      <c r="OLJ49" s="489"/>
      <c r="OLK49" s="489"/>
      <c r="OLL49" s="489"/>
      <c r="OLM49" s="489"/>
      <c r="OLN49" s="489"/>
      <c r="OLO49" s="489"/>
      <c r="OLP49" s="489"/>
      <c r="OLQ49" s="489"/>
      <c r="OLR49" s="489"/>
      <c r="OLS49" s="489"/>
      <c r="OLT49" s="489"/>
      <c r="OLU49" s="489"/>
      <c r="OLV49" s="489"/>
      <c r="OLW49" s="489"/>
      <c r="OLX49" s="489"/>
      <c r="OLY49" s="489"/>
      <c r="OLZ49" s="489"/>
      <c r="OMA49" s="489"/>
      <c r="OMB49" s="489"/>
      <c r="OMC49" s="489"/>
      <c r="OMD49" s="489"/>
      <c r="OME49" s="489"/>
      <c r="OMF49" s="489"/>
      <c r="OMG49" s="489"/>
      <c r="OMH49" s="489"/>
      <c r="OMI49" s="489"/>
      <c r="OMJ49" s="489"/>
      <c r="OMK49" s="489"/>
      <c r="OML49" s="489"/>
      <c r="OMM49" s="489"/>
      <c r="OMN49" s="489"/>
      <c r="OMO49" s="489"/>
      <c r="OMP49" s="489"/>
      <c r="OMQ49" s="489"/>
      <c r="OMR49" s="489"/>
      <c r="OMS49" s="489"/>
      <c r="OMT49" s="489"/>
      <c r="OMU49" s="489"/>
      <c r="OMV49" s="489"/>
      <c r="OMW49" s="489"/>
      <c r="OMX49" s="489"/>
      <c r="OMY49" s="489"/>
      <c r="OMZ49" s="489"/>
      <c r="ONA49" s="489"/>
      <c r="ONB49" s="489"/>
      <c r="ONC49" s="489"/>
      <c r="OND49" s="489"/>
      <c r="ONE49" s="489"/>
      <c r="ONF49" s="489"/>
      <c r="ONG49" s="489"/>
      <c r="ONH49" s="489"/>
      <c r="ONI49" s="489"/>
      <c r="ONJ49" s="489"/>
      <c r="ONK49" s="489"/>
      <c r="ONL49" s="489"/>
      <c r="ONM49" s="489"/>
      <c r="ONN49" s="489"/>
      <c r="ONO49" s="489"/>
      <c r="ONP49" s="489"/>
      <c r="ONQ49" s="489"/>
      <c r="ONR49" s="489"/>
      <c r="ONS49" s="489"/>
      <c r="ONT49" s="489"/>
      <c r="ONU49" s="489"/>
      <c r="ONV49" s="489"/>
      <c r="ONW49" s="489"/>
      <c r="ONX49" s="489"/>
      <c r="ONY49" s="489"/>
      <c r="ONZ49" s="489"/>
      <c r="OOA49" s="489"/>
      <c r="OOB49" s="489"/>
      <c r="OOC49" s="489"/>
      <c r="OOD49" s="489"/>
      <c r="OOE49" s="489"/>
      <c r="OOF49" s="489"/>
      <c r="OOG49" s="489"/>
      <c r="OOH49" s="489"/>
      <c r="OOI49" s="489"/>
      <c r="OOJ49" s="489"/>
      <c r="OOK49" s="489"/>
      <c r="OOL49" s="489"/>
      <c r="OOM49" s="489"/>
      <c r="OON49" s="489"/>
      <c r="OOO49" s="489"/>
      <c r="OOP49" s="489"/>
      <c r="OOQ49" s="489"/>
      <c r="OOR49" s="489"/>
      <c r="OOS49" s="489"/>
      <c r="OOT49" s="489"/>
      <c r="OOU49" s="489"/>
      <c r="OOV49" s="489"/>
      <c r="OOW49" s="489"/>
      <c r="OOX49" s="489"/>
      <c r="OOY49" s="489"/>
      <c r="OOZ49" s="489"/>
      <c r="OPA49" s="489"/>
      <c r="OPB49" s="489"/>
      <c r="OPC49" s="489"/>
      <c r="OPD49" s="489"/>
      <c r="OPE49" s="489"/>
      <c r="OPF49" s="489"/>
      <c r="OPG49" s="489"/>
      <c r="OPH49" s="489"/>
      <c r="OPI49" s="489"/>
      <c r="OPJ49" s="489"/>
      <c r="OPK49" s="489"/>
      <c r="OPL49" s="489"/>
      <c r="OPM49" s="489"/>
      <c r="OPN49" s="489"/>
      <c r="OPO49" s="489"/>
      <c r="OPP49" s="489"/>
      <c r="OPQ49" s="489"/>
      <c r="OPR49" s="489"/>
      <c r="OPS49" s="489"/>
      <c r="OPT49" s="489"/>
      <c r="OPU49" s="489"/>
      <c r="OPV49" s="489"/>
      <c r="OPW49" s="489"/>
      <c r="OPX49" s="489"/>
      <c r="OPY49" s="489"/>
      <c r="OPZ49" s="489"/>
      <c r="OQA49" s="489"/>
      <c r="OQB49" s="489"/>
      <c r="OQC49" s="489"/>
      <c r="OQD49" s="489"/>
      <c r="OQE49" s="489"/>
      <c r="OQF49" s="489"/>
      <c r="OQG49" s="489"/>
      <c r="OQH49" s="489"/>
      <c r="OQI49" s="489"/>
      <c r="OQJ49" s="489"/>
      <c r="OQK49" s="489"/>
      <c r="OQL49" s="489"/>
      <c r="OQM49" s="489"/>
      <c r="OQN49" s="489"/>
      <c r="OQO49" s="489"/>
      <c r="OQP49" s="489"/>
      <c r="OQQ49" s="489"/>
      <c r="OQR49" s="489"/>
      <c r="OQS49" s="489"/>
      <c r="OQT49" s="489"/>
      <c r="OQU49" s="489"/>
      <c r="OQV49" s="489"/>
      <c r="OQW49" s="489"/>
      <c r="OQX49" s="489"/>
      <c r="OQY49" s="489"/>
      <c r="OQZ49" s="489"/>
      <c r="ORA49" s="489"/>
      <c r="ORB49" s="489"/>
      <c r="ORC49" s="489"/>
      <c r="ORD49" s="489"/>
      <c r="ORE49" s="489"/>
      <c r="ORF49" s="489"/>
      <c r="ORG49" s="489"/>
      <c r="ORH49" s="489"/>
      <c r="ORI49" s="489"/>
      <c r="ORJ49" s="489"/>
      <c r="ORK49" s="489"/>
      <c r="ORL49" s="489"/>
      <c r="ORM49" s="489"/>
      <c r="ORN49" s="489"/>
      <c r="ORO49" s="489"/>
      <c r="ORP49" s="489"/>
      <c r="ORQ49" s="489"/>
      <c r="ORR49" s="489"/>
      <c r="ORS49" s="489"/>
      <c r="ORT49" s="489"/>
      <c r="ORU49" s="489"/>
      <c r="ORV49" s="489"/>
      <c r="ORW49" s="489"/>
      <c r="ORX49" s="489"/>
      <c r="ORY49" s="489"/>
      <c r="ORZ49" s="489"/>
      <c r="OSA49" s="489"/>
      <c r="OSB49" s="489"/>
      <c r="OSC49" s="489"/>
      <c r="OSD49" s="489"/>
      <c r="OSE49" s="489"/>
      <c r="OSF49" s="489"/>
      <c r="OSG49" s="489"/>
      <c r="OSH49" s="489"/>
      <c r="OSI49" s="489"/>
      <c r="OSJ49" s="489"/>
      <c r="OSK49" s="489"/>
      <c r="OSL49" s="489"/>
      <c r="OSM49" s="489"/>
      <c r="OSN49" s="489"/>
      <c r="OSO49" s="489"/>
      <c r="OSP49" s="489"/>
      <c r="OSQ49" s="489"/>
      <c r="OSR49" s="489"/>
      <c r="OSS49" s="489"/>
      <c r="OST49" s="489"/>
      <c r="OSU49" s="489"/>
      <c r="OSV49" s="489"/>
      <c r="OSW49" s="489"/>
      <c r="OSX49" s="489"/>
      <c r="OSY49" s="489"/>
      <c r="OSZ49" s="489"/>
      <c r="OTA49" s="489"/>
      <c r="OTB49" s="489"/>
      <c r="OTC49" s="489"/>
      <c r="OTD49" s="489"/>
      <c r="OTE49" s="489"/>
      <c r="OTF49" s="489"/>
      <c r="OTG49" s="489"/>
      <c r="OTH49" s="489"/>
      <c r="OTI49" s="489"/>
      <c r="OTJ49" s="489"/>
      <c r="OTK49" s="489"/>
      <c r="OTL49" s="489"/>
      <c r="OTM49" s="489"/>
      <c r="OTN49" s="489"/>
      <c r="OTO49" s="489"/>
      <c r="OTP49" s="489"/>
      <c r="OTQ49" s="489"/>
      <c r="OTR49" s="489"/>
      <c r="OTS49" s="489"/>
      <c r="OTT49" s="489"/>
      <c r="OTU49" s="489"/>
      <c r="OTV49" s="489"/>
      <c r="OTW49" s="489"/>
      <c r="OTX49" s="489"/>
      <c r="OTY49" s="489"/>
      <c r="OTZ49" s="489"/>
      <c r="OUA49" s="489"/>
      <c r="OUB49" s="489"/>
      <c r="OUC49" s="489"/>
      <c r="OUD49" s="489"/>
      <c r="OUE49" s="489"/>
      <c r="OUF49" s="489"/>
      <c r="OUG49" s="489"/>
      <c r="OUH49" s="489"/>
      <c r="OUI49" s="489"/>
      <c r="OUJ49" s="489"/>
      <c r="OUK49" s="489"/>
      <c r="OUL49" s="489"/>
      <c r="OUM49" s="489"/>
      <c r="OUN49" s="489"/>
      <c r="OUO49" s="489"/>
      <c r="OUP49" s="489"/>
      <c r="OUQ49" s="489"/>
      <c r="OUR49" s="489"/>
      <c r="OUS49" s="489"/>
      <c r="OUT49" s="489"/>
      <c r="OUU49" s="489"/>
      <c r="OUV49" s="489"/>
      <c r="OUW49" s="489"/>
      <c r="OUX49" s="489"/>
      <c r="OUY49" s="489"/>
      <c r="OUZ49" s="489"/>
      <c r="OVA49" s="489"/>
      <c r="OVB49" s="489"/>
      <c r="OVC49" s="489"/>
      <c r="OVD49" s="489"/>
      <c r="OVE49" s="489"/>
      <c r="OVF49" s="489"/>
      <c r="OVG49" s="489"/>
      <c r="OVH49" s="489"/>
      <c r="OVI49" s="489"/>
      <c r="OVJ49" s="489"/>
      <c r="OVK49" s="489"/>
      <c r="OVL49" s="489"/>
      <c r="OVM49" s="489"/>
      <c r="OVN49" s="489"/>
      <c r="OVO49" s="489"/>
      <c r="OVP49" s="489"/>
      <c r="OVQ49" s="489"/>
      <c r="OVR49" s="489"/>
      <c r="OVS49" s="489"/>
      <c r="OVT49" s="489"/>
      <c r="OVU49" s="489"/>
      <c r="OVV49" s="489"/>
      <c r="OVW49" s="489"/>
      <c r="OVX49" s="489"/>
      <c r="OVY49" s="489"/>
      <c r="OVZ49" s="489"/>
      <c r="OWA49" s="489"/>
      <c r="OWB49" s="489"/>
      <c r="OWC49" s="489"/>
      <c r="OWD49" s="489"/>
      <c r="OWE49" s="489"/>
      <c r="OWF49" s="489"/>
      <c r="OWG49" s="489"/>
      <c r="OWH49" s="489"/>
      <c r="OWI49" s="489"/>
      <c r="OWJ49" s="489"/>
      <c r="OWK49" s="489"/>
      <c r="OWL49" s="489"/>
      <c r="OWM49" s="489"/>
      <c r="OWN49" s="489"/>
      <c r="OWO49" s="489"/>
      <c r="OWP49" s="489"/>
      <c r="OWQ49" s="489"/>
      <c r="OWR49" s="489"/>
      <c r="OWS49" s="489"/>
      <c r="OWT49" s="489"/>
      <c r="OWU49" s="489"/>
      <c r="OWV49" s="489"/>
      <c r="OWW49" s="489"/>
      <c r="OWX49" s="489"/>
      <c r="OWY49" s="489"/>
      <c r="OWZ49" s="489"/>
      <c r="OXA49" s="489"/>
      <c r="OXB49" s="489"/>
      <c r="OXC49" s="489"/>
      <c r="OXD49" s="489"/>
      <c r="OXE49" s="489"/>
      <c r="OXF49" s="489"/>
      <c r="OXG49" s="489"/>
      <c r="OXH49" s="489"/>
      <c r="OXI49" s="489"/>
      <c r="OXJ49" s="489"/>
      <c r="OXK49" s="489"/>
      <c r="OXL49" s="489"/>
      <c r="OXM49" s="489"/>
      <c r="OXN49" s="489"/>
      <c r="OXO49" s="489"/>
      <c r="OXP49" s="489"/>
      <c r="OXQ49" s="489"/>
      <c r="OXR49" s="489"/>
      <c r="OXS49" s="489"/>
      <c r="OXT49" s="489"/>
      <c r="OXU49" s="489"/>
      <c r="OXV49" s="489"/>
      <c r="OXW49" s="489"/>
      <c r="OXX49" s="489"/>
      <c r="OXY49" s="489"/>
      <c r="OXZ49" s="489"/>
      <c r="OYA49" s="489"/>
      <c r="OYB49" s="489"/>
      <c r="OYC49" s="489"/>
      <c r="OYD49" s="489"/>
      <c r="OYE49" s="489"/>
      <c r="OYF49" s="489"/>
      <c r="OYG49" s="489"/>
      <c r="OYH49" s="489"/>
      <c r="OYI49" s="489"/>
      <c r="OYJ49" s="489"/>
      <c r="OYK49" s="489"/>
      <c r="OYL49" s="489"/>
      <c r="OYM49" s="489"/>
      <c r="OYN49" s="489"/>
      <c r="OYO49" s="489"/>
      <c r="OYP49" s="489"/>
      <c r="OYQ49" s="489"/>
      <c r="OYR49" s="489"/>
      <c r="OYS49" s="489"/>
      <c r="OYT49" s="489"/>
      <c r="OYU49" s="489"/>
      <c r="OYV49" s="489"/>
      <c r="OYW49" s="489"/>
      <c r="OYX49" s="489"/>
      <c r="OYY49" s="489"/>
      <c r="OYZ49" s="489"/>
      <c r="OZA49" s="489"/>
      <c r="OZB49" s="489"/>
      <c r="OZC49" s="489"/>
      <c r="OZD49" s="489"/>
      <c r="OZE49" s="489"/>
      <c r="OZF49" s="489"/>
      <c r="OZG49" s="489"/>
      <c r="OZH49" s="489"/>
      <c r="OZI49" s="489"/>
      <c r="OZJ49" s="489"/>
      <c r="OZK49" s="489"/>
      <c r="OZL49" s="489"/>
      <c r="OZM49" s="489"/>
      <c r="OZN49" s="489"/>
      <c r="OZO49" s="489"/>
      <c r="OZP49" s="489"/>
      <c r="OZQ49" s="489"/>
      <c r="OZR49" s="489"/>
      <c r="OZS49" s="489"/>
      <c r="OZT49" s="489"/>
      <c r="OZU49" s="489"/>
      <c r="OZV49" s="489"/>
      <c r="OZW49" s="489"/>
      <c r="OZX49" s="489"/>
      <c r="OZY49" s="489"/>
      <c r="OZZ49" s="489"/>
      <c r="PAA49" s="489"/>
      <c r="PAB49" s="489"/>
      <c r="PAC49" s="489"/>
      <c r="PAD49" s="489"/>
      <c r="PAE49" s="489"/>
      <c r="PAF49" s="489"/>
      <c r="PAG49" s="489"/>
      <c r="PAH49" s="489"/>
      <c r="PAI49" s="489"/>
      <c r="PAJ49" s="489"/>
      <c r="PAK49" s="489"/>
      <c r="PAL49" s="489"/>
      <c r="PAM49" s="489"/>
      <c r="PAN49" s="489"/>
      <c r="PAO49" s="489"/>
      <c r="PAP49" s="489"/>
      <c r="PAQ49" s="489"/>
      <c r="PAR49" s="489"/>
      <c r="PAS49" s="489"/>
      <c r="PAT49" s="489"/>
      <c r="PAU49" s="489"/>
      <c r="PAV49" s="489"/>
      <c r="PAW49" s="489"/>
      <c r="PAX49" s="489"/>
      <c r="PAY49" s="489"/>
      <c r="PAZ49" s="489"/>
      <c r="PBA49" s="489"/>
      <c r="PBB49" s="489"/>
      <c r="PBC49" s="489"/>
      <c r="PBD49" s="489"/>
      <c r="PBE49" s="489"/>
      <c r="PBF49" s="489"/>
      <c r="PBG49" s="489"/>
      <c r="PBH49" s="489"/>
      <c r="PBI49" s="489"/>
      <c r="PBJ49" s="489"/>
      <c r="PBK49" s="489"/>
      <c r="PBL49" s="489"/>
      <c r="PBM49" s="489"/>
      <c r="PBN49" s="489"/>
      <c r="PBO49" s="489"/>
      <c r="PBP49" s="489"/>
      <c r="PBQ49" s="489"/>
      <c r="PBR49" s="489"/>
      <c r="PBS49" s="489"/>
      <c r="PBT49" s="489"/>
      <c r="PBU49" s="489"/>
      <c r="PBV49" s="489"/>
      <c r="PBW49" s="489"/>
      <c r="PBX49" s="489"/>
      <c r="PBY49" s="489"/>
      <c r="PBZ49" s="489"/>
      <c r="PCA49" s="489"/>
      <c r="PCB49" s="489"/>
      <c r="PCC49" s="489"/>
      <c r="PCD49" s="489"/>
      <c r="PCE49" s="489"/>
      <c r="PCF49" s="489"/>
      <c r="PCG49" s="489"/>
      <c r="PCH49" s="489"/>
      <c r="PCI49" s="489"/>
      <c r="PCJ49" s="489"/>
      <c r="PCK49" s="489"/>
      <c r="PCL49" s="489"/>
      <c r="PCM49" s="489"/>
      <c r="PCN49" s="489"/>
      <c r="PCO49" s="489"/>
      <c r="PCP49" s="489"/>
      <c r="PCQ49" s="489"/>
      <c r="PCR49" s="489"/>
      <c r="PCS49" s="489"/>
      <c r="PCT49" s="489"/>
      <c r="PCU49" s="489"/>
      <c r="PCV49" s="489"/>
      <c r="PCW49" s="489"/>
      <c r="PCX49" s="489"/>
      <c r="PCY49" s="489"/>
      <c r="PCZ49" s="489"/>
      <c r="PDA49" s="489"/>
      <c r="PDB49" s="489"/>
      <c r="PDC49" s="489"/>
      <c r="PDD49" s="489"/>
      <c r="PDE49" s="489"/>
      <c r="PDF49" s="489"/>
      <c r="PDG49" s="489"/>
      <c r="PDH49" s="489"/>
      <c r="PDI49" s="489"/>
      <c r="PDJ49" s="489"/>
      <c r="PDK49" s="489"/>
      <c r="PDL49" s="489"/>
      <c r="PDM49" s="489"/>
      <c r="PDN49" s="489"/>
      <c r="PDO49" s="489"/>
      <c r="PDP49" s="489"/>
      <c r="PDQ49" s="489"/>
      <c r="PDR49" s="489"/>
      <c r="PDS49" s="489"/>
      <c r="PDT49" s="489"/>
      <c r="PDU49" s="489"/>
      <c r="PDV49" s="489"/>
      <c r="PDW49" s="489"/>
      <c r="PDX49" s="489"/>
      <c r="PDY49" s="489"/>
      <c r="PDZ49" s="489"/>
      <c r="PEA49" s="489"/>
      <c r="PEB49" s="489"/>
      <c r="PEC49" s="489"/>
      <c r="PED49" s="489"/>
      <c r="PEE49" s="489"/>
      <c r="PEF49" s="489"/>
      <c r="PEG49" s="489"/>
      <c r="PEH49" s="489"/>
      <c r="PEI49" s="489"/>
      <c r="PEJ49" s="489"/>
      <c r="PEK49" s="489"/>
      <c r="PEL49" s="489"/>
      <c r="PEM49" s="489"/>
      <c r="PEN49" s="489"/>
      <c r="PEO49" s="489"/>
      <c r="PEP49" s="489"/>
      <c r="PEQ49" s="489"/>
      <c r="PER49" s="489"/>
      <c r="PES49" s="489"/>
      <c r="PET49" s="489"/>
      <c r="PEU49" s="489"/>
      <c r="PEV49" s="489"/>
      <c r="PEW49" s="489"/>
      <c r="PEX49" s="489"/>
      <c r="PEY49" s="489"/>
      <c r="PEZ49" s="489"/>
      <c r="PFA49" s="489"/>
      <c r="PFB49" s="489"/>
      <c r="PFC49" s="489"/>
      <c r="PFD49" s="489"/>
      <c r="PFE49" s="489"/>
      <c r="PFF49" s="489"/>
      <c r="PFG49" s="489"/>
      <c r="PFH49" s="489"/>
      <c r="PFI49" s="489"/>
      <c r="PFJ49" s="489"/>
      <c r="PFK49" s="489"/>
      <c r="PFL49" s="489"/>
      <c r="PFM49" s="489"/>
      <c r="PFN49" s="489"/>
      <c r="PFO49" s="489"/>
      <c r="PFP49" s="489"/>
      <c r="PFQ49" s="489"/>
      <c r="PFR49" s="489"/>
      <c r="PFS49" s="489"/>
      <c r="PFT49" s="489"/>
      <c r="PFU49" s="489"/>
      <c r="PFV49" s="489"/>
      <c r="PFW49" s="489"/>
      <c r="PFX49" s="489"/>
      <c r="PFY49" s="489"/>
      <c r="PFZ49" s="489"/>
      <c r="PGA49" s="489"/>
      <c r="PGB49" s="489"/>
      <c r="PGC49" s="489"/>
      <c r="PGD49" s="489"/>
      <c r="PGE49" s="489"/>
      <c r="PGF49" s="489"/>
      <c r="PGG49" s="489"/>
      <c r="PGH49" s="489"/>
      <c r="PGI49" s="489"/>
      <c r="PGJ49" s="489"/>
      <c r="PGK49" s="489"/>
      <c r="PGL49" s="489"/>
      <c r="PGM49" s="489"/>
      <c r="PGN49" s="489"/>
      <c r="PGO49" s="489"/>
      <c r="PGP49" s="489"/>
      <c r="PGQ49" s="489"/>
      <c r="PGR49" s="489"/>
      <c r="PGS49" s="489"/>
      <c r="PGT49" s="489"/>
      <c r="PGU49" s="489"/>
      <c r="PGV49" s="489"/>
      <c r="PGW49" s="489"/>
      <c r="PGX49" s="489"/>
      <c r="PGY49" s="489"/>
      <c r="PGZ49" s="489"/>
      <c r="PHA49" s="489"/>
      <c r="PHB49" s="489"/>
      <c r="PHC49" s="489"/>
      <c r="PHD49" s="489"/>
      <c r="PHE49" s="489"/>
      <c r="PHF49" s="489"/>
      <c r="PHG49" s="489"/>
      <c r="PHH49" s="489"/>
      <c r="PHI49" s="489"/>
      <c r="PHJ49" s="489"/>
      <c r="PHK49" s="489"/>
      <c r="PHL49" s="489"/>
      <c r="PHM49" s="489"/>
      <c r="PHN49" s="489"/>
      <c r="PHO49" s="489"/>
      <c r="PHP49" s="489"/>
      <c r="PHQ49" s="489"/>
      <c r="PHR49" s="489"/>
      <c r="PHS49" s="489"/>
      <c r="PHT49" s="489"/>
      <c r="PHU49" s="489"/>
      <c r="PHV49" s="489"/>
      <c r="PHW49" s="489"/>
      <c r="PHX49" s="489"/>
      <c r="PHY49" s="489"/>
      <c r="PHZ49" s="489"/>
      <c r="PIA49" s="489"/>
      <c r="PIB49" s="489"/>
      <c r="PIC49" s="489"/>
      <c r="PID49" s="489"/>
      <c r="PIE49" s="489"/>
      <c r="PIF49" s="489"/>
      <c r="PIG49" s="489"/>
      <c r="PIH49" s="489"/>
      <c r="PII49" s="489"/>
      <c r="PIJ49" s="489"/>
      <c r="PIK49" s="489"/>
      <c r="PIL49" s="489"/>
      <c r="PIM49" s="489"/>
      <c r="PIN49" s="489"/>
      <c r="PIO49" s="489"/>
      <c r="PIP49" s="489"/>
      <c r="PIQ49" s="489"/>
      <c r="PIR49" s="489"/>
      <c r="PIS49" s="489"/>
      <c r="PIT49" s="489"/>
      <c r="PIU49" s="489"/>
      <c r="PIV49" s="489"/>
      <c r="PIW49" s="489"/>
      <c r="PIX49" s="489"/>
      <c r="PIY49" s="489"/>
      <c r="PIZ49" s="489"/>
      <c r="PJA49" s="489"/>
      <c r="PJB49" s="489"/>
      <c r="PJC49" s="489"/>
      <c r="PJD49" s="489"/>
      <c r="PJE49" s="489"/>
      <c r="PJF49" s="489"/>
      <c r="PJG49" s="489"/>
      <c r="PJH49" s="489"/>
      <c r="PJI49" s="489"/>
      <c r="PJJ49" s="489"/>
      <c r="PJK49" s="489"/>
      <c r="PJL49" s="489"/>
      <c r="PJM49" s="489"/>
      <c r="PJN49" s="489"/>
      <c r="PJO49" s="489"/>
      <c r="PJP49" s="489"/>
      <c r="PJQ49" s="489"/>
      <c r="PJR49" s="489"/>
      <c r="PJS49" s="489"/>
      <c r="PJT49" s="489"/>
      <c r="PJU49" s="489"/>
      <c r="PJV49" s="489"/>
      <c r="PJW49" s="489"/>
      <c r="PJX49" s="489"/>
      <c r="PJY49" s="489"/>
      <c r="PJZ49" s="489"/>
      <c r="PKA49" s="489"/>
      <c r="PKB49" s="489"/>
      <c r="PKC49" s="489"/>
      <c r="PKD49" s="489"/>
      <c r="PKE49" s="489"/>
      <c r="PKF49" s="489"/>
      <c r="PKG49" s="489"/>
      <c r="PKH49" s="489"/>
      <c r="PKI49" s="489"/>
      <c r="PKJ49" s="489"/>
      <c r="PKK49" s="489"/>
      <c r="PKL49" s="489"/>
      <c r="PKM49" s="489"/>
      <c r="PKN49" s="489"/>
      <c r="PKO49" s="489"/>
      <c r="PKP49" s="489"/>
      <c r="PKQ49" s="489"/>
      <c r="PKR49" s="489"/>
      <c r="PKS49" s="489"/>
      <c r="PKT49" s="489"/>
      <c r="PKU49" s="489"/>
      <c r="PKV49" s="489"/>
      <c r="PKW49" s="489"/>
      <c r="PKX49" s="489"/>
      <c r="PKY49" s="489"/>
      <c r="PKZ49" s="489"/>
      <c r="PLA49" s="489"/>
      <c r="PLB49" s="489"/>
      <c r="PLC49" s="489"/>
      <c r="PLD49" s="489"/>
      <c r="PLE49" s="489"/>
      <c r="PLF49" s="489"/>
      <c r="PLG49" s="489"/>
      <c r="PLH49" s="489"/>
      <c r="PLI49" s="489"/>
      <c r="PLJ49" s="489"/>
      <c r="PLK49" s="489"/>
      <c r="PLL49" s="489"/>
      <c r="PLM49" s="489"/>
      <c r="PLN49" s="489"/>
      <c r="PLO49" s="489"/>
      <c r="PLP49" s="489"/>
      <c r="PLQ49" s="489"/>
      <c r="PLR49" s="489"/>
      <c r="PLS49" s="489"/>
      <c r="PLT49" s="489"/>
      <c r="PLU49" s="489"/>
      <c r="PLV49" s="489"/>
      <c r="PLW49" s="489"/>
      <c r="PLX49" s="489"/>
      <c r="PLY49" s="489"/>
      <c r="PLZ49" s="489"/>
      <c r="PMA49" s="489"/>
      <c r="PMB49" s="489"/>
      <c r="PMC49" s="489"/>
      <c r="PMD49" s="489"/>
      <c r="PME49" s="489"/>
      <c r="PMF49" s="489"/>
      <c r="PMG49" s="489"/>
      <c r="PMH49" s="489"/>
      <c r="PMI49" s="489"/>
      <c r="PMJ49" s="489"/>
      <c r="PMK49" s="489"/>
      <c r="PML49" s="489"/>
      <c r="PMM49" s="489"/>
      <c r="PMN49" s="489"/>
      <c r="PMO49" s="489"/>
      <c r="PMP49" s="489"/>
      <c r="PMQ49" s="489"/>
      <c r="PMR49" s="489"/>
      <c r="PMS49" s="489"/>
      <c r="PMT49" s="489"/>
      <c r="PMU49" s="489"/>
      <c r="PMV49" s="489"/>
      <c r="PMW49" s="489"/>
      <c r="PMX49" s="489"/>
      <c r="PMY49" s="489"/>
      <c r="PMZ49" s="489"/>
      <c r="PNA49" s="489"/>
      <c r="PNB49" s="489"/>
      <c r="PNC49" s="489"/>
      <c r="PND49" s="489"/>
      <c r="PNE49" s="489"/>
      <c r="PNF49" s="489"/>
      <c r="PNG49" s="489"/>
      <c r="PNH49" s="489"/>
      <c r="PNI49" s="489"/>
      <c r="PNJ49" s="489"/>
      <c r="PNK49" s="489"/>
      <c r="PNL49" s="489"/>
      <c r="PNM49" s="489"/>
      <c r="PNN49" s="489"/>
      <c r="PNO49" s="489"/>
      <c r="PNP49" s="489"/>
      <c r="PNQ49" s="489"/>
      <c r="PNR49" s="489"/>
      <c r="PNS49" s="489"/>
      <c r="PNT49" s="489"/>
      <c r="PNU49" s="489"/>
      <c r="PNV49" s="489"/>
      <c r="PNW49" s="489"/>
      <c r="PNX49" s="489"/>
      <c r="PNY49" s="489"/>
      <c r="PNZ49" s="489"/>
      <c r="POA49" s="489"/>
      <c r="POB49" s="489"/>
      <c r="POC49" s="489"/>
      <c r="POD49" s="489"/>
      <c r="POE49" s="489"/>
      <c r="POF49" s="489"/>
      <c r="POG49" s="489"/>
      <c r="POH49" s="489"/>
      <c r="POI49" s="489"/>
      <c r="POJ49" s="489"/>
      <c r="POK49" s="489"/>
      <c r="POL49" s="489"/>
      <c r="POM49" s="489"/>
      <c r="PON49" s="489"/>
      <c r="POO49" s="489"/>
      <c r="POP49" s="489"/>
      <c r="POQ49" s="489"/>
      <c r="POR49" s="489"/>
      <c r="POS49" s="489"/>
      <c r="POT49" s="489"/>
      <c r="POU49" s="489"/>
      <c r="POV49" s="489"/>
      <c r="POW49" s="489"/>
      <c r="POX49" s="489"/>
      <c r="POY49" s="489"/>
      <c r="POZ49" s="489"/>
      <c r="PPA49" s="489"/>
      <c r="PPB49" s="489"/>
      <c r="PPC49" s="489"/>
      <c r="PPD49" s="489"/>
      <c r="PPE49" s="489"/>
      <c r="PPF49" s="489"/>
      <c r="PPG49" s="489"/>
      <c r="PPH49" s="489"/>
      <c r="PPI49" s="489"/>
      <c r="PPJ49" s="489"/>
      <c r="PPK49" s="489"/>
      <c r="PPL49" s="489"/>
      <c r="PPM49" s="489"/>
      <c r="PPN49" s="489"/>
      <c r="PPO49" s="489"/>
      <c r="PPP49" s="489"/>
      <c r="PPQ49" s="489"/>
      <c r="PPR49" s="489"/>
      <c r="PPS49" s="489"/>
      <c r="PPT49" s="489"/>
      <c r="PPU49" s="489"/>
      <c r="PPV49" s="489"/>
      <c r="PPW49" s="489"/>
      <c r="PPX49" s="489"/>
      <c r="PPY49" s="489"/>
      <c r="PPZ49" s="489"/>
      <c r="PQA49" s="489"/>
      <c r="PQB49" s="489"/>
      <c r="PQC49" s="489"/>
      <c r="PQD49" s="489"/>
      <c r="PQE49" s="489"/>
      <c r="PQF49" s="489"/>
      <c r="PQG49" s="489"/>
      <c r="PQH49" s="489"/>
      <c r="PQI49" s="489"/>
      <c r="PQJ49" s="489"/>
      <c r="PQK49" s="489"/>
      <c r="PQL49" s="489"/>
      <c r="PQM49" s="489"/>
      <c r="PQN49" s="489"/>
      <c r="PQO49" s="489"/>
      <c r="PQP49" s="489"/>
      <c r="PQQ49" s="489"/>
      <c r="PQR49" s="489"/>
      <c r="PQS49" s="489"/>
      <c r="PQT49" s="489"/>
      <c r="PQU49" s="489"/>
      <c r="PQV49" s="489"/>
      <c r="PQW49" s="489"/>
      <c r="PQX49" s="489"/>
      <c r="PQY49" s="489"/>
      <c r="PQZ49" s="489"/>
      <c r="PRA49" s="489"/>
      <c r="PRB49" s="489"/>
      <c r="PRC49" s="489"/>
      <c r="PRD49" s="489"/>
      <c r="PRE49" s="489"/>
      <c r="PRF49" s="489"/>
      <c r="PRG49" s="489"/>
      <c r="PRH49" s="489"/>
      <c r="PRI49" s="489"/>
      <c r="PRJ49" s="489"/>
      <c r="PRK49" s="489"/>
      <c r="PRL49" s="489"/>
      <c r="PRM49" s="489"/>
      <c r="PRN49" s="489"/>
      <c r="PRO49" s="489"/>
      <c r="PRP49" s="489"/>
      <c r="PRQ49" s="489"/>
      <c r="PRR49" s="489"/>
      <c r="PRS49" s="489"/>
      <c r="PRT49" s="489"/>
      <c r="PRU49" s="489"/>
      <c r="PRV49" s="489"/>
      <c r="PRW49" s="489"/>
      <c r="PRX49" s="489"/>
      <c r="PRY49" s="489"/>
      <c r="PRZ49" s="489"/>
      <c r="PSA49" s="489"/>
      <c r="PSB49" s="489"/>
      <c r="PSC49" s="489"/>
      <c r="PSD49" s="489"/>
      <c r="PSE49" s="489"/>
      <c r="PSF49" s="489"/>
      <c r="PSG49" s="489"/>
      <c r="PSH49" s="489"/>
      <c r="PSI49" s="489"/>
      <c r="PSJ49" s="489"/>
      <c r="PSK49" s="489"/>
      <c r="PSL49" s="489"/>
      <c r="PSM49" s="489"/>
      <c r="PSN49" s="489"/>
      <c r="PSO49" s="489"/>
      <c r="PSP49" s="489"/>
      <c r="PSQ49" s="489"/>
      <c r="PSR49" s="489"/>
      <c r="PSS49" s="489"/>
      <c r="PST49" s="489"/>
      <c r="PSU49" s="489"/>
      <c r="PSV49" s="489"/>
      <c r="PSW49" s="489"/>
      <c r="PSX49" s="489"/>
      <c r="PSY49" s="489"/>
      <c r="PSZ49" s="489"/>
      <c r="PTA49" s="489"/>
      <c r="PTB49" s="489"/>
      <c r="PTC49" s="489"/>
      <c r="PTD49" s="489"/>
      <c r="PTE49" s="489"/>
      <c r="PTF49" s="489"/>
      <c r="PTG49" s="489"/>
      <c r="PTH49" s="489"/>
      <c r="PTI49" s="489"/>
      <c r="PTJ49" s="489"/>
      <c r="PTK49" s="489"/>
      <c r="PTL49" s="489"/>
      <c r="PTM49" s="489"/>
      <c r="PTN49" s="489"/>
      <c r="PTO49" s="489"/>
      <c r="PTP49" s="489"/>
      <c r="PTQ49" s="489"/>
      <c r="PTR49" s="489"/>
      <c r="PTS49" s="489"/>
      <c r="PTT49" s="489"/>
      <c r="PTU49" s="489"/>
      <c r="PTV49" s="489"/>
      <c r="PTW49" s="489"/>
      <c r="PTX49" s="489"/>
      <c r="PTY49" s="489"/>
      <c r="PTZ49" s="489"/>
      <c r="PUA49" s="489"/>
      <c r="PUB49" s="489"/>
      <c r="PUC49" s="489"/>
      <c r="PUD49" s="489"/>
      <c r="PUE49" s="489"/>
      <c r="PUF49" s="489"/>
      <c r="PUG49" s="489"/>
      <c r="PUH49" s="489"/>
      <c r="PUI49" s="489"/>
      <c r="PUJ49" s="489"/>
      <c r="PUK49" s="489"/>
      <c r="PUL49" s="489"/>
      <c r="PUM49" s="489"/>
      <c r="PUN49" s="489"/>
      <c r="PUO49" s="489"/>
      <c r="PUP49" s="489"/>
      <c r="PUQ49" s="489"/>
      <c r="PUR49" s="489"/>
      <c r="PUS49" s="489"/>
      <c r="PUT49" s="489"/>
      <c r="PUU49" s="489"/>
      <c r="PUV49" s="489"/>
      <c r="PUW49" s="489"/>
      <c r="PUX49" s="489"/>
      <c r="PUY49" s="489"/>
      <c r="PUZ49" s="489"/>
      <c r="PVA49" s="489"/>
      <c r="PVB49" s="489"/>
      <c r="PVC49" s="489"/>
      <c r="PVD49" s="489"/>
      <c r="PVE49" s="489"/>
      <c r="PVF49" s="489"/>
      <c r="PVG49" s="489"/>
      <c r="PVH49" s="489"/>
      <c r="PVI49" s="489"/>
      <c r="PVJ49" s="489"/>
      <c r="PVK49" s="489"/>
      <c r="PVL49" s="489"/>
      <c r="PVM49" s="489"/>
      <c r="PVN49" s="489"/>
      <c r="PVO49" s="489"/>
      <c r="PVP49" s="489"/>
      <c r="PVQ49" s="489"/>
      <c r="PVR49" s="489"/>
      <c r="PVS49" s="489"/>
      <c r="PVT49" s="489"/>
      <c r="PVU49" s="489"/>
      <c r="PVV49" s="489"/>
      <c r="PVW49" s="489"/>
      <c r="PVX49" s="489"/>
      <c r="PVY49" s="489"/>
      <c r="PVZ49" s="489"/>
      <c r="PWA49" s="489"/>
      <c r="PWB49" s="489"/>
      <c r="PWC49" s="489"/>
      <c r="PWD49" s="489"/>
      <c r="PWE49" s="489"/>
      <c r="PWF49" s="489"/>
      <c r="PWG49" s="489"/>
      <c r="PWH49" s="489"/>
      <c r="PWI49" s="489"/>
      <c r="PWJ49" s="489"/>
      <c r="PWK49" s="489"/>
      <c r="PWL49" s="489"/>
      <c r="PWM49" s="489"/>
      <c r="PWN49" s="489"/>
      <c r="PWO49" s="489"/>
      <c r="PWP49" s="489"/>
      <c r="PWQ49" s="489"/>
      <c r="PWR49" s="489"/>
      <c r="PWS49" s="489"/>
      <c r="PWT49" s="489"/>
      <c r="PWU49" s="489"/>
      <c r="PWV49" s="489"/>
      <c r="PWW49" s="489"/>
      <c r="PWX49" s="489"/>
      <c r="PWY49" s="489"/>
      <c r="PWZ49" s="489"/>
      <c r="PXA49" s="489"/>
      <c r="PXB49" s="489"/>
      <c r="PXC49" s="489"/>
      <c r="PXD49" s="489"/>
      <c r="PXE49" s="489"/>
      <c r="PXF49" s="489"/>
      <c r="PXG49" s="489"/>
      <c r="PXH49" s="489"/>
      <c r="PXI49" s="489"/>
      <c r="PXJ49" s="489"/>
      <c r="PXK49" s="489"/>
      <c r="PXL49" s="489"/>
      <c r="PXM49" s="489"/>
      <c r="PXN49" s="489"/>
      <c r="PXO49" s="489"/>
      <c r="PXP49" s="489"/>
      <c r="PXQ49" s="489"/>
      <c r="PXR49" s="489"/>
      <c r="PXS49" s="489"/>
      <c r="PXT49" s="489"/>
      <c r="PXU49" s="489"/>
      <c r="PXV49" s="489"/>
      <c r="PXW49" s="489"/>
      <c r="PXX49" s="489"/>
      <c r="PXY49" s="489"/>
      <c r="PXZ49" s="489"/>
      <c r="PYA49" s="489"/>
      <c r="PYB49" s="489"/>
      <c r="PYC49" s="489"/>
      <c r="PYD49" s="489"/>
      <c r="PYE49" s="489"/>
      <c r="PYF49" s="489"/>
      <c r="PYG49" s="489"/>
      <c r="PYH49" s="489"/>
      <c r="PYI49" s="489"/>
      <c r="PYJ49" s="489"/>
      <c r="PYK49" s="489"/>
      <c r="PYL49" s="489"/>
      <c r="PYM49" s="489"/>
      <c r="PYN49" s="489"/>
      <c r="PYO49" s="489"/>
      <c r="PYP49" s="489"/>
      <c r="PYQ49" s="489"/>
      <c r="PYR49" s="489"/>
      <c r="PYS49" s="489"/>
      <c r="PYT49" s="489"/>
      <c r="PYU49" s="489"/>
      <c r="PYV49" s="489"/>
      <c r="PYW49" s="489"/>
      <c r="PYX49" s="489"/>
      <c r="PYY49" s="489"/>
      <c r="PYZ49" s="489"/>
      <c r="PZA49" s="489"/>
      <c r="PZB49" s="489"/>
      <c r="PZC49" s="489"/>
      <c r="PZD49" s="489"/>
      <c r="PZE49" s="489"/>
      <c r="PZF49" s="489"/>
      <c r="PZG49" s="489"/>
      <c r="PZH49" s="489"/>
      <c r="PZI49" s="489"/>
      <c r="PZJ49" s="489"/>
      <c r="PZK49" s="489"/>
      <c r="PZL49" s="489"/>
      <c r="PZM49" s="489"/>
      <c r="PZN49" s="489"/>
      <c r="PZO49" s="489"/>
      <c r="PZP49" s="489"/>
      <c r="PZQ49" s="489"/>
      <c r="PZR49" s="489"/>
      <c r="PZS49" s="489"/>
      <c r="PZT49" s="489"/>
      <c r="PZU49" s="489"/>
      <c r="PZV49" s="489"/>
      <c r="PZW49" s="489"/>
      <c r="PZX49" s="489"/>
      <c r="PZY49" s="489"/>
      <c r="PZZ49" s="489"/>
      <c r="QAA49" s="489"/>
      <c r="QAB49" s="489"/>
      <c r="QAC49" s="489"/>
      <c r="QAD49" s="489"/>
      <c r="QAE49" s="489"/>
      <c r="QAF49" s="489"/>
      <c r="QAG49" s="489"/>
      <c r="QAH49" s="489"/>
      <c r="QAI49" s="489"/>
      <c r="QAJ49" s="489"/>
      <c r="QAK49" s="489"/>
      <c r="QAL49" s="489"/>
      <c r="QAM49" s="489"/>
      <c r="QAN49" s="489"/>
      <c r="QAO49" s="489"/>
      <c r="QAP49" s="489"/>
      <c r="QAQ49" s="489"/>
      <c r="QAR49" s="489"/>
      <c r="QAS49" s="489"/>
      <c r="QAT49" s="489"/>
      <c r="QAU49" s="489"/>
      <c r="QAV49" s="489"/>
      <c r="QAW49" s="489"/>
      <c r="QAX49" s="489"/>
      <c r="QAY49" s="489"/>
      <c r="QAZ49" s="489"/>
      <c r="QBA49" s="489"/>
      <c r="QBB49" s="489"/>
      <c r="QBC49" s="489"/>
      <c r="QBD49" s="489"/>
      <c r="QBE49" s="489"/>
      <c r="QBF49" s="489"/>
      <c r="QBG49" s="489"/>
      <c r="QBH49" s="489"/>
      <c r="QBI49" s="489"/>
      <c r="QBJ49" s="489"/>
      <c r="QBK49" s="489"/>
      <c r="QBL49" s="489"/>
      <c r="QBM49" s="489"/>
      <c r="QBN49" s="489"/>
      <c r="QBO49" s="489"/>
      <c r="QBP49" s="489"/>
      <c r="QBQ49" s="489"/>
      <c r="QBR49" s="489"/>
      <c r="QBS49" s="489"/>
      <c r="QBT49" s="489"/>
      <c r="QBU49" s="489"/>
      <c r="QBV49" s="489"/>
      <c r="QBW49" s="489"/>
      <c r="QBX49" s="489"/>
      <c r="QBY49" s="489"/>
      <c r="QBZ49" s="489"/>
      <c r="QCA49" s="489"/>
      <c r="QCB49" s="489"/>
      <c r="QCC49" s="489"/>
      <c r="QCD49" s="489"/>
      <c r="QCE49" s="489"/>
      <c r="QCF49" s="489"/>
      <c r="QCG49" s="489"/>
      <c r="QCH49" s="489"/>
      <c r="QCI49" s="489"/>
      <c r="QCJ49" s="489"/>
      <c r="QCK49" s="489"/>
      <c r="QCL49" s="489"/>
      <c r="QCM49" s="489"/>
      <c r="QCN49" s="489"/>
      <c r="QCO49" s="489"/>
      <c r="QCP49" s="489"/>
      <c r="QCQ49" s="489"/>
      <c r="QCR49" s="489"/>
      <c r="QCS49" s="489"/>
      <c r="QCT49" s="489"/>
      <c r="QCU49" s="489"/>
      <c r="QCV49" s="489"/>
      <c r="QCW49" s="489"/>
      <c r="QCX49" s="489"/>
      <c r="QCY49" s="489"/>
      <c r="QCZ49" s="489"/>
      <c r="QDA49" s="489"/>
      <c r="QDB49" s="489"/>
      <c r="QDC49" s="489"/>
      <c r="QDD49" s="489"/>
      <c r="QDE49" s="489"/>
      <c r="QDF49" s="489"/>
      <c r="QDG49" s="489"/>
      <c r="QDH49" s="489"/>
      <c r="QDI49" s="489"/>
      <c r="QDJ49" s="489"/>
      <c r="QDK49" s="489"/>
      <c r="QDL49" s="489"/>
      <c r="QDM49" s="489"/>
      <c r="QDN49" s="489"/>
      <c r="QDO49" s="489"/>
      <c r="QDP49" s="489"/>
      <c r="QDQ49" s="489"/>
      <c r="QDR49" s="489"/>
      <c r="QDS49" s="489"/>
      <c r="QDT49" s="489"/>
      <c r="QDU49" s="489"/>
      <c r="QDV49" s="489"/>
      <c r="QDW49" s="489"/>
      <c r="QDX49" s="489"/>
      <c r="QDY49" s="489"/>
      <c r="QDZ49" s="489"/>
      <c r="QEA49" s="489"/>
      <c r="QEB49" s="489"/>
      <c r="QEC49" s="489"/>
      <c r="QED49" s="489"/>
      <c r="QEE49" s="489"/>
      <c r="QEF49" s="489"/>
      <c r="QEG49" s="489"/>
      <c r="QEH49" s="489"/>
      <c r="QEI49" s="489"/>
      <c r="QEJ49" s="489"/>
      <c r="QEK49" s="489"/>
      <c r="QEL49" s="489"/>
      <c r="QEM49" s="489"/>
      <c r="QEN49" s="489"/>
      <c r="QEO49" s="489"/>
      <c r="QEP49" s="489"/>
      <c r="QEQ49" s="489"/>
      <c r="QER49" s="489"/>
      <c r="QES49" s="489"/>
      <c r="QET49" s="489"/>
      <c r="QEU49" s="489"/>
      <c r="QEV49" s="489"/>
      <c r="QEW49" s="489"/>
      <c r="QEX49" s="489"/>
      <c r="QEY49" s="489"/>
      <c r="QEZ49" s="489"/>
      <c r="QFA49" s="489"/>
      <c r="QFB49" s="489"/>
      <c r="QFC49" s="489"/>
      <c r="QFD49" s="489"/>
      <c r="QFE49" s="489"/>
      <c r="QFF49" s="489"/>
      <c r="QFG49" s="489"/>
      <c r="QFH49" s="489"/>
      <c r="QFI49" s="489"/>
      <c r="QFJ49" s="489"/>
      <c r="QFK49" s="489"/>
      <c r="QFL49" s="489"/>
      <c r="QFM49" s="489"/>
      <c r="QFN49" s="489"/>
      <c r="QFO49" s="489"/>
      <c r="QFP49" s="489"/>
      <c r="QFQ49" s="489"/>
      <c r="QFR49" s="489"/>
      <c r="QFS49" s="489"/>
      <c r="QFT49" s="489"/>
      <c r="QFU49" s="489"/>
      <c r="QFV49" s="489"/>
      <c r="QFW49" s="489"/>
      <c r="QFX49" s="489"/>
      <c r="QFY49" s="489"/>
      <c r="QFZ49" s="489"/>
      <c r="QGA49" s="489"/>
      <c r="QGB49" s="489"/>
      <c r="QGC49" s="489"/>
      <c r="QGD49" s="489"/>
      <c r="QGE49" s="489"/>
      <c r="QGF49" s="489"/>
      <c r="QGG49" s="489"/>
      <c r="QGH49" s="489"/>
      <c r="QGI49" s="489"/>
      <c r="QGJ49" s="489"/>
      <c r="QGK49" s="489"/>
      <c r="QGL49" s="489"/>
      <c r="QGM49" s="489"/>
      <c r="QGN49" s="489"/>
      <c r="QGO49" s="489"/>
      <c r="QGP49" s="489"/>
      <c r="QGQ49" s="489"/>
      <c r="QGR49" s="489"/>
      <c r="QGS49" s="489"/>
      <c r="QGT49" s="489"/>
      <c r="QGU49" s="489"/>
      <c r="QGV49" s="489"/>
      <c r="QGW49" s="489"/>
      <c r="QGX49" s="489"/>
      <c r="QGY49" s="489"/>
      <c r="QGZ49" s="489"/>
      <c r="QHA49" s="489"/>
      <c r="QHB49" s="489"/>
      <c r="QHC49" s="489"/>
      <c r="QHD49" s="489"/>
      <c r="QHE49" s="489"/>
      <c r="QHF49" s="489"/>
      <c r="QHG49" s="489"/>
      <c r="QHH49" s="489"/>
      <c r="QHI49" s="489"/>
      <c r="QHJ49" s="489"/>
      <c r="QHK49" s="489"/>
      <c r="QHL49" s="489"/>
      <c r="QHM49" s="489"/>
      <c r="QHN49" s="489"/>
      <c r="QHO49" s="489"/>
      <c r="QHP49" s="489"/>
      <c r="QHQ49" s="489"/>
      <c r="QHR49" s="489"/>
      <c r="QHS49" s="489"/>
      <c r="QHT49" s="489"/>
      <c r="QHU49" s="489"/>
      <c r="QHV49" s="489"/>
      <c r="QHW49" s="489"/>
      <c r="QHX49" s="489"/>
      <c r="QHY49" s="489"/>
      <c r="QHZ49" s="489"/>
      <c r="QIA49" s="489"/>
      <c r="QIB49" s="489"/>
      <c r="QIC49" s="489"/>
      <c r="QID49" s="489"/>
      <c r="QIE49" s="489"/>
      <c r="QIF49" s="489"/>
      <c r="QIG49" s="489"/>
      <c r="QIH49" s="489"/>
      <c r="QII49" s="489"/>
      <c r="QIJ49" s="489"/>
      <c r="QIK49" s="489"/>
      <c r="QIL49" s="489"/>
      <c r="QIM49" s="489"/>
      <c r="QIN49" s="489"/>
      <c r="QIO49" s="489"/>
      <c r="QIP49" s="489"/>
      <c r="QIQ49" s="489"/>
      <c r="QIR49" s="489"/>
      <c r="QIS49" s="489"/>
      <c r="QIT49" s="489"/>
      <c r="QIU49" s="489"/>
      <c r="QIV49" s="489"/>
      <c r="QIW49" s="489"/>
      <c r="QIX49" s="489"/>
      <c r="QIY49" s="489"/>
      <c r="QIZ49" s="489"/>
      <c r="QJA49" s="489"/>
      <c r="QJB49" s="489"/>
      <c r="QJC49" s="489"/>
      <c r="QJD49" s="489"/>
      <c r="QJE49" s="489"/>
      <c r="QJF49" s="489"/>
      <c r="QJG49" s="489"/>
      <c r="QJH49" s="489"/>
      <c r="QJI49" s="489"/>
      <c r="QJJ49" s="489"/>
      <c r="QJK49" s="489"/>
      <c r="QJL49" s="489"/>
      <c r="QJM49" s="489"/>
      <c r="QJN49" s="489"/>
      <c r="QJO49" s="489"/>
      <c r="QJP49" s="489"/>
      <c r="QJQ49" s="489"/>
      <c r="QJR49" s="489"/>
      <c r="QJS49" s="489"/>
      <c r="QJT49" s="489"/>
      <c r="QJU49" s="489"/>
      <c r="QJV49" s="489"/>
      <c r="QJW49" s="489"/>
      <c r="QJX49" s="489"/>
      <c r="QJY49" s="489"/>
      <c r="QJZ49" s="489"/>
      <c r="QKA49" s="489"/>
      <c r="QKB49" s="489"/>
      <c r="QKC49" s="489"/>
      <c r="QKD49" s="489"/>
      <c r="QKE49" s="489"/>
      <c r="QKF49" s="489"/>
      <c r="QKG49" s="489"/>
      <c r="QKH49" s="489"/>
      <c r="QKI49" s="489"/>
      <c r="QKJ49" s="489"/>
      <c r="QKK49" s="489"/>
      <c r="QKL49" s="489"/>
      <c r="QKM49" s="489"/>
      <c r="QKN49" s="489"/>
      <c r="QKO49" s="489"/>
      <c r="QKP49" s="489"/>
      <c r="QKQ49" s="489"/>
      <c r="QKR49" s="489"/>
      <c r="QKS49" s="489"/>
      <c r="QKT49" s="489"/>
      <c r="QKU49" s="489"/>
      <c r="QKV49" s="489"/>
      <c r="QKW49" s="489"/>
      <c r="QKX49" s="489"/>
      <c r="QKY49" s="489"/>
      <c r="QKZ49" s="489"/>
      <c r="QLA49" s="489"/>
      <c r="QLB49" s="489"/>
      <c r="QLC49" s="489"/>
      <c r="QLD49" s="489"/>
      <c r="QLE49" s="489"/>
      <c r="QLF49" s="489"/>
      <c r="QLG49" s="489"/>
      <c r="QLH49" s="489"/>
      <c r="QLI49" s="489"/>
      <c r="QLJ49" s="489"/>
      <c r="QLK49" s="489"/>
      <c r="QLL49" s="489"/>
      <c r="QLM49" s="489"/>
      <c r="QLN49" s="489"/>
      <c r="QLO49" s="489"/>
      <c r="QLP49" s="489"/>
      <c r="QLQ49" s="489"/>
      <c r="QLR49" s="489"/>
      <c r="QLS49" s="489"/>
      <c r="QLT49" s="489"/>
      <c r="QLU49" s="489"/>
      <c r="QLV49" s="489"/>
      <c r="QLW49" s="489"/>
      <c r="QLX49" s="489"/>
      <c r="QLY49" s="489"/>
      <c r="QLZ49" s="489"/>
      <c r="QMA49" s="489"/>
      <c r="QMB49" s="489"/>
      <c r="QMC49" s="489"/>
      <c r="QMD49" s="489"/>
      <c r="QME49" s="489"/>
      <c r="QMF49" s="489"/>
      <c r="QMG49" s="489"/>
      <c r="QMH49" s="489"/>
      <c r="QMI49" s="489"/>
      <c r="QMJ49" s="489"/>
      <c r="QMK49" s="489"/>
      <c r="QML49" s="489"/>
      <c r="QMM49" s="489"/>
      <c r="QMN49" s="489"/>
      <c r="QMO49" s="489"/>
      <c r="QMP49" s="489"/>
      <c r="QMQ49" s="489"/>
      <c r="QMR49" s="489"/>
      <c r="QMS49" s="489"/>
      <c r="QMT49" s="489"/>
      <c r="QMU49" s="489"/>
      <c r="QMV49" s="489"/>
      <c r="QMW49" s="489"/>
      <c r="QMX49" s="489"/>
      <c r="QMY49" s="489"/>
      <c r="QMZ49" s="489"/>
      <c r="QNA49" s="489"/>
      <c r="QNB49" s="489"/>
      <c r="QNC49" s="489"/>
      <c r="QND49" s="489"/>
      <c r="QNE49" s="489"/>
      <c r="QNF49" s="489"/>
      <c r="QNG49" s="489"/>
      <c r="QNH49" s="489"/>
      <c r="QNI49" s="489"/>
      <c r="QNJ49" s="489"/>
      <c r="QNK49" s="489"/>
      <c r="QNL49" s="489"/>
      <c r="QNM49" s="489"/>
      <c r="QNN49" s="489"/>
      <c r="QNO49" s="489"/>
      <c r="QNP49" s="489"/>
      <c r="QNQ49" s="489"/>
      <c r="QNR49" s="489"/>
      <c r="QNS49" s="489"/>
      <c r="QNT49" s="489"/>
      <c r="QNU49" s="489"/>
      <c r="QNV49" s="489"/>
      <c r="QNW49" s="489"/>
      <c r="QNX49" s="489"/>
      <c r="QNY49" s="489"/>
      <c r="QNZ49" s="489"/>
      <c r="QOA49" s="489"/>
      <c r="QOB49" s="489"/>
      <c r="QOC49" s="489"/>
      <c r="QOD49" s="489"/>
      <c r="QOE49" s="489"/>
      <c r="QOF49" s="489"/>
      <c r="QOG49" s="489"/>
      <c r="QOH49" s="489"/>
      <c r="QOI49" s="489"/>
      <c r="QOJ49" s="489"/>
      <c r="QOK49" s="489"/>
      <c r="QOL49" s="489"/>
      <c r="QOM49" s="489"/>
      <c r="QON49" s="489"/>
      <c r="QOO49" s="489"/>
      <c r="QOP49" s="489"/>
      <c r="QOQ49" s="489"/>
      <c r="QOR49" s="489"/>
      <c r="QOS49" s="489"/>
      <c r="QOT49" s="489"/>
      <c r="QOU49" s="489"/>
      <c r="QOV49" s="489"/>
      <c r="QOW49" s="489"/>
      <c r="QOX49" s="489"/>
      <c r="QOY49" s="489"/>
      <c r="QOZ49" s="489"/>
      <c r="QPA49" s="489"/>
      <c r="QPB49" s="489"/>
      <c r="QPC49" s="489"/>
      <c r="QPD49" s="489"/>
      <c r="QPE49" s="489"/>
      <c r="QPF49" s="489"/>
      <c r="QPG49" s="489"/>
      <c r="QPH49" s="489"/>
      <c r="QPI49" s="489"/>
      <c r="QPJ49" s="489"/>
      <c r="QPK49" s="489"/>
      <c r="QPL49" s="489"/>
      <c r="QPM49" s="489"/>
      <c r="QPN49" s="489"/>
      <c r="QPO49" s="489"/>
      <c r="QPP49" s="489"/>
      <c r="QPQ49" s="489"/>
      <c r="QPR49" s="489"/>
      <c r="QPS49" s="489"/>
      <c r="QPT49" s="489"/>
      <c r="QPU49" s="489"/>
      <c r="QPV49" s="489"/>
      <c r="QPW49" s="489"/>
      <c r="QPX49" s="489"/>
      <c r="QPY49" s="489"/>
      <c r="QPZ49" s="489"/>
      <c r="QQA49" s="489"/>
      <c r="QQB49" s="489"/>
      <c r="QQC49" s="489"/>
      <c r="QQD49" s="489"/>
      <c r="QQE49" s="489"/>
      <c r="QQF49" s="489"/>
      <c r="QQG49" s="489"/>
      <c r="QQH49" s="489"/>
      <c r="QQI49" s="489"/>
      <c r="QQJ49" s="489"/>
      <c r="QQK49" s="489"/>
      <c r="QQL49" s="489"/>
      <c r="QQM49" s="489"/>
      <c r="QQN49" s="489"/>
      <c r="QQO49" s="489"/>
      <c r="QQP49" s="489"/>
      <c r="QQQ49" s="489"/>
      <c r="QQR49" s="489"/>
      <c r="QQS49" s="489"/>
      <c r="QQT49" s="489"/>
      <c r="QQU49" s="489"/>
      <c r="QQV49" s="489"/>
      <c r="QQW49" s="489"/>
      <c r="QQX49" s="489"/>
      <c r="QQY49" s="489"/>
      <c r="QQZ49" s="489"/>
      <c r="QRA49" s="489"/>
      <c r="QRB49" s="489"/>
      <c r="QRC49" s="489"/>
      <c r="QRD49" s="489"/>
      <c r="QRE49" s="489"/>
      <c r="QRF49" s="489"/>
      <c r="QRG49" s="489"/>
      <c r="QRH49" s="489"/>
      <c r="QRI49" s="489"/>
      <c r="QRJ49" s="489"/>
      <c r="QRK49" s="489"/>
      <c r="QRL49" s="489"/>
      <c r="QRM49" s="489"/>
      <c r="QRN49" s="489"/>
      <c r="QRO49" s="489"/>
      <c r="QRP49" s="489"/>
      <c r="QRQ49" s="489"/>
      <c r="QRR49" s="489"/>
      <c r="QRS49" s="489"/>
      <c r="QRT49" s="489"/>
      <c r="QRU49" s="489"/>
      <c r="QRV49" s="489"/>
      <c r="QRW49" s="489"/>
      <c r="QRX49" s="489"/>
      <c r="QRY49" s="489"/>
      <c r="QRZ49" s="489"/>
      <c r="QSA49" s="489"/>
      <c r="QSB49" s="489"/>
      <c r="QSC49" s="489"/>
      <c r="QSD49" s="489"/>
      <c r="QSE49" s="489"/>
      <c r="QSF49" s="489"/>
      <c r="QSG49" s="489"/>
      <c r="QSH49" s="489"/>
      <c r="QSI49" s="489"/>
      <c r="QSJ49" s="489"/>
      <c r="QSK49" s="489"/>
      <c r="QSL49" s="489"/>
      <c r="QSM49" s="489"/>
      <c r="QSN49" s="489"/>
      <c r="QSO49" s="489"/>
      <c r="QSP49" s="489"/>
      <c r="QSQ49" s="489"/>
      <c r="QSR49" s="489"/>
      <c r="QSS49" s="489"/>
      <c r="QST49" s="489"/>
      <c r="QSU49" s="489"/>
      <c r="QSV49" s="489"/>
      <c r="QSW49" s="489"/>
      <c r="QSX49" s="489"/>
      <c r="QSY49" s="489"/>
      <c r="QSZ49" s="489"/>
      <c r="QTA49" s="489"/>
      <c r="QTB49" s="489"/>
      <c r="QTC49" s="489"/>
      <c r="QTD49" s="489"/>
      <c r="QTE49" s="489"/>
      <c r="QTF49" s="489"/>
      <c r="QTG49" s="489"/>
      <c r="QTH49" s="489"/>
      <c r="QTI49" s="489"/>
      <c r="QTJ49" s="489"/>
      <c r="QTK49" s="489"/>
      <c r="QTL49" s="489"/>
      <c r="QTM49" s="489"/>
      <c r="QTN49" s="489"/>
      <c r="QTO49" s="489"/>
      <c r="QTP49" s="489"/>
      <c r="QTQ49" s="489"/>
      <c r="QTR49" s="489"/>
      <c r="QTS49" s="489"/>
      <c r="QTT49" s="489"/>
      <c r="QTU49" s="489"/>
      <c r="QTV49" s="489"/>
      <c r="QTW49" s="489"/>
      <c r="QTX49" s="489"/>
      <c r="QTY49" s="489"/>
      <c r="QTZ49" s="489"/>
      <c r="QUA49" s="489"/>
      <c r="QUB49" s="489"/>
      <c r="QUC49" s="489"/>
      <c r="QUD49" s="489"/>
      <c r="QUE49" s="489"/>
      <c r="QUF49" s="489"/>
      <c r="QUG49" s="489"/>
      <c r="QUH49" s="489"/>
      <c r="QUI49" s="489"/>
      <c r="QUJ49" s="489"/>
      <c r="QUK49" s="489"/>
      <c r="QUL49" s="489"/>
      <c r="QUM49" s="489"/>
      <c r="QUN49" s="489"/>
      <c r="QUO49" s="489"/>
      <c r="QUP49" s="489"/>
      <c r="QUQ49" s="489"/>
      <c r="QUR49" s="489"/>
      <c r="QUS49" s="489"/>
      <c r="QUT49" s="489"/>
      <c r="QUU49" s="489"/>
      <c r="QUV49" s="489"/>
      <c r="QUW49" s="489"/>
      <c r="QUX49" s="489"/>
      <c r="QUY49" s="489"/>
      <c r="QUZ49" s="489"/>
      <c r="QVA49" s="489"/>
      <c r="QVB49" s="489"/>
      <c r="QVC49" s="489"/>
      <c r="QVD49" s="489"/>
      <c r="QVE49" s="489"/>
      <c r="QVF49" s="489"/>
      <c r="QVG49" s="489"/>
      <c r="QVH49" s="489"/>
      <c r="QVI49" s="489"/>
      <c r="QVJ49" s="489"/>
      <c r="QVK49" s="489"/>
      <c r="QVL49" s="489"/>
      <c r="QVM49" s="489"/>
      <c r="QVN49" s="489"/>
      <c r="QVO49" s="489"/>
      <c r="QVP49" s="489"/>
      <c r="QVQ49" s="489"/>
      <c r="QVR49" s="489"/>
      <c r="QVS49" s="489"/>
      <c r="QVT49" s="489"/>
      <c r="QVU49" s="489"/>
      <c r="QVV49" s="489"/>
      <c r="QVW49" s="489"/>
      <c r="QVX49" s="489"/>
      <c r="QVY49" s="489"/>
      <c r="QVZ49" s="489"/>
      <c r="QWA49" s="489"/>
      <c r="QWB49" s="489"/>
      <c r="QWC49" s="489"/>
      <c r="QWD49" s="489"/>
      <c r="QWE49" s="489"/>
      <c r="QWF49" s="489"/>
      <c r="QWG49" s="489"/>
      <c r="QWH49" s="489"/>
      <c r="QWI49" s="489"/>
      <c r="QWJ49" s="489"/>
      <c r="QWK49" s="489"/>
      <c r="QWL49" s="489"/>
      <c r="QWM49" s="489"/>
      <c r="QWN49" s="489"/>
      <c r="QWO49" s="489"/>
      <c r="QWP49" s="489"/>
      <c r="QWQ49" s="489"/>
      <c r="QWR49" s="489"/>
      <c r="QWS49" s="489"/>
      <c r="QWT49" s="489"/>
      <c r="QWU49" s="489"/>
      <c r="QWV49" s="489"/>
      <c r="QWW49" s="489"/>
      <c r="QWX49" s="489"/>
      <c r="QWY49" s="489"/>
      <c r="QWZ49" s="489"/>
      <c r="QXA49" s="489"/>
      <c r="QXB49" s="489"/>
      <c r="QXC49" s="489"/>
      <c r="QXD49" s="489"/>
      <c r="QXE49" s="489"/>
      <c r="QXF49" s="489"/>
      <c r="QXG49" s="489"/>
      <c r="QXH49" s="489"/>
      <c r="QXI49" s="489"/>
      <c r="QXJ49" s="489"/>
      <c r="QXK49" s="489"/>
      <c r="QXL49" s="489"/>
      <c r="QXM49" s="489"/>
      <c r="QXN49" s="489"/>
      <c r="QXO49" s="489"/>
      <c r="QXP49" s="489"/>
      <c r="QXQ49" s="489"/>
      <c r="QXR49" s="489"/>
      <c r="QXS49" s="489"/>
      <c r="QXT49" s="489"/>
      <c r="QXU49" s="489"/>
      <c r="QXV49" s="489"/>
      <c r="QXW49" s="489"/>
      <c r="QXX49" s="489"/>
      <c r="QXY49" s="489"/>
      <c r="QXZ49" s="489"/>
      <c r="QYA49" s="489"/>
      <c r="QYB49" s="489"/>
      <c r="QYC49" s="489"/>
      <c r="QYD49" s="489"/>
      <c r="QYE49" s="489"/>
      <c r="QYF49" s="489"/>
      <c r="QYG49" s="489"/>
      <c r="QYH49" s="489"/>
      <c r="QYI49" s="489"/>
      <c r="QYJ49" s="489"/>
      <c r="QYK49" s="489"/>
      <c r="QYL49" s="489"/>
      <c r="QYM49" s="489"/>
      <c r="QYN49" s="489"/>
      <c r="QYO49" s="489"/>
      <c r="QYP49" s="489"/>
      <c r="QYQ49" s="489"/>
      <c r="QYR49" s="489"/>
      <c r="QYS49" s="489"/>
      <c r="QYT49" s="489"/>
      <c r="QYU49" s="489"/>
      <c r="QYV49" s="489"/>
      <c r="QYW49" s="489"/>
      <c r="QYX49" s="489"/>
      <c r="QYY49" s="489"/>
      <c r="QYZ49" s="489"/>
      <c r="QZA49" s="489"/>
      <c r="QZB49" s="489"/>
      <c r="QZC49" s="489"/>
      <c r="QZD49" s="489"/>
      <c r="QZE49" s="489"/>
      <c r="QZF49" s="489"/>
      <c r="QZG49" s="489"/>
      <c r="QZH49" s="489"/>
      <c r="QZI49" s="489"/>
      <c r="QZJ49" s="489"/>
      <c r="QZK49" s="489"/>
      <c r="QZL49" s="489"/>
      <c r="QZM49" s="489"/>
      <c r="QZN49" s="489"/>
      <c r="QZO49" s="489"/>
      <c r="QZP49" s="489"/>
      <c r="QZQ49" s="489"/>
      <c r="QZR49" s="489"/>
      <c r="QZS49" s="489"/>
      <c r="QZT49" s="489"/>
      <c r="QZU49" s="489"/>
      <c r="QZV49" s="489"/>
      <c r="QZW49" s="489"/>
      <c r="QZX49" s="489"/>
      <c r="QZY49" s="489"/>
      <c r="QZZ49" s="489"/>
      <c r="RAA49" s="489"/>
      <c r="RAB49" s="489"/>
      <c r="RAC49" s="489"/>
      <c r="RAD49" s="489"/>
      <c r="RAE49" s="489"/>
      <c r="RAF49" s="489"/>
      <c r="RAG49" s="489"/>
      <c r="RAH49" s="489"/>
      <c r="RAI49" s="489"/>
      <c r="RAJ49" s="489"/>
      <c r="RAK49" s="489"/>
      <c r="RAL49" s="489"/>
      <c r="RAM49" s="489"/>
      <c r="RAN49" s="489"/>
      <c r="RAO49" s="489"/>
      <c r="RAP49" s="489"/>
      <c r="RAQ49" s="489"/>
      <c r="RAR49" s="489"/>
      <c r="RAS49" s="489"/>
      <c r="RAT49" s="489"/>
      <c r="RAU49" s="489"/>
      <c r="RAV49" s="489"/>
      <c r="RAW49" s="489"/>
      <c r="RAX49" s="489"/>
      <c r="RAY49" s="489"/>
      <c r="RAZ49" s="489"/>
      <c r="RBA49" s="489"/>
      <c r="RBB49" s="489"/>
      <c r="RBC49" s="489"/>
      <c r="RBD49" s="489"/>
      <c r="RBE49" s="489"/>
      <c r="RBF49" s="489"/>
      <c r="RBG49" s="489"/>
      <c r="RBH49" s="489"/>
      <c r="RBI49" s="489"/>
      <c r="RBJ49" s="489"/>
      <c r="RBK49" s="489"/>
      <c r="RBL49" s="489"/>
      <c r="RBM49" s="489"/>
      <c r="RBN49" s="489"/>
      <c r="RBO49" s="489"/>
      <c r="RBP49" s="489"/>
      <c r="RBQ49" s="489"/>
      <c r="RBR49" s="489"/>
      <c r="RBS49" s="489"/>
      <c r="RBT49" s="489"/>
      <c r="RBU49" s="489"/>
      <c r="RBV49" s="489"/>
      <c r="RBW49" s="489"/>
      <c r="RBX49" s="489"/>
      <c r="RBY49" s="489"/>
      <c r="RBZ49" s="489"/>
      <c r="RCA49" s="489"/>
      <c r="RCB49" s="489"/>
      <c r="RCC49" s="489"/>
      <c r="RCD49" s="489"/>
      <c r="RCE49" s="489"/>
      <c r="RCF49" s="489"/>
      <c r="RCG49" s="489"/>
      <c r="RCH49" s="489"/>
      <c r="RCI49" s="489"/>
      <c r="RCJ49" s="489"/>
      <c r="RCK49" s="489"/>
      <c r="RCL49" s="489"/>
      <c r="RCM49" s="489"/>
      <c r="RCN49" s="489"/>
      <c r="RCO49" s="489"/>
      <c r="RCP49" s="489"/>
      <c r="RCQ49" s="489"/>
      <c r="RCR49" s="489"/>
      <c r="RCS49" s="489"/>
      <c r="RCT49" s="489"/>
      <c r="RCU49" s="489"/>
      <c r="RCV49" s="489"/>
      <c r="RCW49" s="489"/>
      <c r="RCX49" s="489"/>
      <c r="RCY49" s="489"/>
      <c r="RCZ49" s="489"/>
      <c r="RDA49" s="489"/>
      <c r="RDB49" s="489"/>
      <c r="RDC49" s="489"/>
      <c r="RDD49" s="489"/>
      <c r="RDE49" s="489"/>
      <c r="RDF49" s="489"/>
      <c r="RDG49" s="489"/>
      <c r="RDH49" s="489"/>
      <c r="RDI49" s="489"/>
      <c r="RDJ49" s="489"/>
      <c r="RDK49" s="489"/>
      <c r="RDL49" s="489"/>
      <c r="RDM49" s="489"/>
      <c r="RDN49" s="489"/>
      <c r="RDO49" s="489"/>
      <c r="RDP49" s="489"/>
      <c r="RDQ49" s="489"/>
      <c r="RDR49" s="489"/>
      <c r="RDS49" s="489"/>
      <c r="RDT49" s="489"/>
      <c r="RDU49" s="489"/>
      <c r="RDV49" s="489"/>
      <c r="RDW49" s="489"/>
      <c r="RDX49" s="489"/>
      <c r="RDY49" s="489"/>
      <c r="RDZ49" s="489"/>
      <c r="REA49" s="489"/>
      <c r="REB49" s="489"/>
      <c r="REC49" s="489"/>
      <c r="RED49" s="489"/>
      <c r="REE49" s="489"/>
      <c r="REF49" s="489"/>
      <c r="REG49" s="489"/>
      <c r="REH49" s="489"/>
      <c r="REI49" s="489"/>
      <c r="REJ49" s="489"/>
      <c r="REK49" s="489"/>
      <c r="REL49" s="489"/>
      <c r="REM49" s="489"/>
      <c r="REN49" s="489"/>
      <c r="REO49" s="489"/>
      <c r="REP49" s="489"/>
      <c r="REQ49" s="489"/>
      <c r="RER49" s="489"/>
      <c r="RES49" s="489"/>
      <c r="RET49" s="489"/>
      <c r="REU49" s="489"/>
      <c r="REV49" s="489"/>
      <c r="REW49" s="489"/>
      <c r="REX49" s="489"/>
      <c r="REY49" s="489"/>
      <c r="REZ49" s="489"/>
      <c r="RFA49" s="489"/>
      <c r="RFB49" s="489"/>
      <c r="RFC49" s="489"/>
      <c r="RFD49" s="489"/>
      <c r="RFE49" s="489"/>
      <c r="RFF49" s="489"/>
      <c r="RFG49" s="489"/>
      <c r="RFH49" s="489"/>
      <c r="RFI49" s="489"/>
      <c r="RFJ49" s="489"/>
      <c r="RFK49" s="489"/>
      <c r="RFL49" s="489"/>
      <c r="RFM49" s="489"/>
      <c r="RFN49" s="489"/>
      <c r="RFO49" s="489"/>
      <c r="RFP49" s="489"/>
      <c r="RFQ49" s="489"/>
      <c r="RFR49" s="489"/>
      <c r="RFS49" s="489"/>
      <c r="RFT49" s="489"/>
      <c r="RFU49" s="489"/>
      <c r="RFV49" s="489"/>
      <c r="RFW49" s="489"/>
      <c r="RFX49" s="489"/>
      <c r="RFY49" s="489"/>
      <c r="RFZ49" s="489"/>
      <c r="RGA49" s="489"/>
      <c r="RGB49" s="489"/>
      <c r="RGC49" s="489"/>
      <c r="RGD49" s="489"/>
      <c r="RGE49" s="489"/>
      <c r="RGF49" s="489"/>
      <c r="RGG49" s="489"/>
      <c r="RGH49" s="489"/>
      <c r="RGI49" s="489"/>
      <c r="RGJ49" s="489"/>
      <c r="RGK49" s="489"/>
      <c r="RGL49" s="489"/>
      <c r="RGM49" s="489"/>
      <c r="RGN49" s="489"/>
      <c r="RGO49" s="489"/>
      <c r="RGP49" s="489"/>
      <c r="RGQ49" s="489"/>
      <c r="RGR49" s="489"/>
      <c r="RGS49" s="489"/>
      <c r="RGT49" s="489"/>
      <c r="RGU49" s="489"/>
      <c r="RGV49" s="489"/>
      <c r="RGW49" s="489"/>
      <c r="RGX49" s="489"/>
      <c r="RGY49" s="489"/>
      <c r="RGZ49" s="489"/>
      <c r="RHA49" s="489"/>
      <c r="RHB49" s="489"/>
      <c r="RHC49" s="489"/>
      <c r="RHD49" s="489"/>
      <c r="RHE49" s="489"/>
      <c r="RHF49" s="489"/>
      <c r="RHG49" s="489"/>
      <c r="RHH49" s="489"/>
      <c r="RHI49" s="489"/>
      <c r="RHJ49" s="489"/>
      <c r="RHK49" s="489"/>
      <c r="RHL49" s="489"/>
      <c r="RHM49" s="489"/>
      <c r="RHN49" s="489"/>
      <c r="RHO49" s="489"/>
      <c r="RHP49" s="489"/>
      <c r="RHQ49" s="489"/>
      <c r="RHR49" s="489"/>
      <c r="RHS49" s="489"/>
      <c r="RHT49" s="489"/>
      <c r="RHU49" s="489"/>
      <c r="RHV49" s="489"/>
      <c r="RHW49" s="489"/>
      <c r="RHX49" s="489"/>
      <c r="RHY49" s="489"/>
      <c r="RHZ49" s="489"/>
      <c r="RIA49" s="489"/>
      <c r="RIB49" s="489"/>
      <c r="RIC49" s="489"/>
      <c r="RID49" s="489"/>
      <c r="RIE49" s="489"/>
      <c r="RIF49" s="489"/>
      <c r="RIG49" s="489"/>
      <c r="RIH49" s="489"/>
      <c r="RII49" s="489"/>
      <c r="RIJ49" s="489"/>
      <c r="RIK49" s="489"/>
      <c r="RIL49" s="489"/>
      <c r="RIM49" s="489"/>
      <c r="RIN49" s="489"/>
      <c r="RIO49" s="489"/>
      <c r="RIP49" s="489"/>
      <c r="RIQ49" s="489"/>
      <c r="RIR49" s="489"/>
      <c r="RIS49" s="489"/>
      <c r="RIT49" s="489"/>
      <c r="RIU49" s="489"/>
      <c r="RIV49" s="489"/>
      <c r="RIW49" s="489"/>
      <c r="RIX49" s="489"/>
      <c r="RIY49" s="489"/>
      <c r="RIZ49" s="489"/>
      <c r="RJA49" s="489"/>
      <c r="RJB49" s="489"/>
      <c r="RJC49" s="489"/>
      <c r="RJD49" s="489"/>
      <c r="RJE49" s="489"/>
      <c r="RJF49" s="489"/>
      <c r="RJG49" s="489"/>
      <c r="RJH49" s="489"/>
      <c r="RJI49" s="489"/>
      <c r="RJJ49" s="489"/>
      <c r="RJK49" s="489"/>
      <c r="RJL49" s="489"/>
      <c r="RJM49" s="489"/>
      <c r="RJN49" s="489"/>
      <c r="RJO49" s="489"/>
      <c r="RJP49" s="489"/>
      <c r="RJQ49" s="489"/>
      <c r="RJR49" s="489"/>
      <c r="RJS49" s="489"/>
      <c r="RJT49" s="489"/>
      <c r="RJU49" s="489"/>
      <c r="RJV49" s="489"/>
      <c r="RJW49" s="489"/>
      <c r="RJX49" s="489"/>
      <c r="RJY49" s="489"/>
      <c r="RJZ49" s="489"/>
      <c r="RKA49" s="489"/>
      <c r="RKB49" s="489"/>
      <c r="RKC49" s="489"/>
      <c r="RKD49" s="489"/>
      <c r="RKE49" s="489"/>
      <c r="RKF49" s="489"/>
      <c r="RKG49" s="489"/>
      <c r="RKH49" s="489"/>
      <c r="RKI49" s="489"/>
      <c r="RKJ49" s="489"/>
      <c r="RKK49" s="489"/>
      <c r="RKL49" s="489"/>
      <c r="RKM49" s="489"/>
      <c r="RKN49" s="489"/>
      <c r="RKO49" s="489"/>
      <c r="RKP49" s="489"/>
      <c r="RKQ49" s="489"/>
      <c r="RKR49" s="489"/>
      <c r="RKS49" s="489"/>
      <c r="RKT49" s="489"/>
      <c r="RKU49" s="489"/>
      <c r="RKV49" s="489"/>
      <c r="RKW49" s="489"/>
      <c r="RKX49" s="489"/>
      <c r="RKY49" s="489"/>
      <c r="RKZ49" s="489"/>
      <c r="RLA49" s="489"/>
      <c r="RLB49" s="489"/>
      <c r="RLC49" s="489"/>
      <c r="RLD49" s="489"/>
      <c r="RLE49" s="489"/>
      <c r="RLF49" s="489"/>
      <c r="RLG49" s="489"/>
      <c r="RLH49" s="489"/>
      <c r="RLI49" s="489"/>
      <c r="RLJ49" s="489"/>
      <c r="RLK49" s="489"/>
      <c r="RLL49" s="489"/>
      <c r="RLM49" s="489"/>
      <c r="RLN49" s="489"/>
      <c r="RLO49" s="489"/>
      <c r="RLP49" s="489"/>
      <c r="RLQ49" s="489"/>
      <c r="RLR49" s="489"/>
      <c r="RLS49" s="489"/>
      <c r="RLT49" s="489"/>
      <c r="RLU49" s="489"/>
      <c r="RLV49" s="489"/>
      <c r="RLW49" s="489"/>
      <c r="RLX49" s="489"/>
      <c r="RLY49" s="489"/>
      <c r="RLZ49" s="489"/>
      <c r="RMA49" s="489"/>
      <c r="RMB49" s="489"/>
      <c r="RMC49" s="489"/>
      <c r="RMD49" s="489"/>
      <c r="RME49" s="489"/>
      <c r="RMF49" s="489"/>
      <c r="RMG49" s="489"/>
      <c r="RMH49" s="489"/>
      <c r="RMI49" s="489"/>
      <c r="RMJ49" s="489"/>
      <c r="RMK49" s="489"/>
      <c r="RML49" s="489"/>
      <c r="RMM49" s="489"/>
      <c r="RMN49" s="489"/>
      <c r="RMO49" s="489"/>
      <c r="RMP49" s="489"/>
      <c r="RMQ49" s="489"/>
      <c r="RMR49" s="489"/>
      <c r="RMS49" s="489"/>
      <c r="RMT49" s="489"/>
      <c r="RMU49" s="489"/>
      <c r="RMV49" s="489"/>
      <c r="RMW49" s="489"/>
      <c r="RMX49" s="489"/>
      <c r="RMY49" s="489"/>
      <c r="RMZ49" s="489"/>
      <c r="RNA49" s="489"/>
      <c r="RNB49" s="489"/>
      <c r="RNC49" s="489"/>
      <c r="RND49" s="489"/>
      <c r="RNE49" s="489"/>
      <c r="RNF49" s="489"/>
      <c r="RNG49" s="489"/>
      <c r="RNH49" s="489"/>
      <c r="RNI49" s="489"/>
      <c r="RNJ49" s="489"/>
      <c r="RNK49" s="489"/>
      <c r="RNL49" s="489"/>
      <c r="RNM49" s="489"/>
      <c r="RNN49" s="489"/>
      <c r="RNO49" s="489"/>
      <c r="RNP49" s="489"/>
      <c r="RNQ49" s="489"/>
      <c r="RNR49" s="489"/>
      <c r="RNS49" s="489"/>
      <c r="RNT49" s="489"/>
      <c r="RNU49" s="489"/>
      <c r="RNV49" s="489"/>
      <c r="RNW49" s="489"/>
      <c r="RNX49" s="489"/>
      <c r="RNY49" s="489"/>
      <c r="RNZ49" s="489"/>
      <c r="ROA49" s="489"/>
      <c r="ROB49" s="489"/>
      <c r="ROC49" s="489"/>
      <c r="ROD49" s="489"/>
      <c r="ROE49" s="489"/>
      <c r="ROF49" s="489"/>
      <c r="ROG49" s="489"/>
      <c r="ROH49" s="489"/>
      <c r="ROI49" s="489"/>
      <c r="ROJ49" s="489"/>
      <c r="ROK49" s="489"/>
      <c r="ROL49" s="489"/>
      <c r="ROM49" s="489"/>
      <c r="RON49" s="489"/>
      <c r="ROO49" s="489"/>
      <c r="ROP49" s="489"/>
      <c r="ROQ49" s="489"/>
      <c r="ROR49" s="489"/>
      <c r="ROS49" s="489"/>
      <c r="ROT49" s="489"/>
      <c r="ROU49" s="489"/>
      <c r="ROV49" s="489"/>
      <c r="ROW49" s="489"/>
      <c r="ROX49" s="489"/>
      <c r="ROY49" s="489"/>
      <c r="ROZ49" s="489"/>
      <c r="RPA49" s="489"/>
      <c r="RPB49" s="489"/>
      <c r="RPC49" s="489"/>
      <c r="RPD49" s="489"/>
      <c r="RPE49" s="489"/>
      <c r="RPF49" s="489"/>
      <c r="RPG49" s="489"/>
      <c r="RPH49" s="489"/>
      <c r="RPI49" s="489"/>
      <c r="RPJ49" s="489"/>
      <c r="RPK49" s="489"/>
      <c r="RPL49" s="489"/>
      <c r="RPM49" s="489"/>
      <c r="RPN49" s="489"/>
      <c r="RPO49" s="489"/>
      <c r="RPP49" s="489"/>
      <c r="RPQ49" s="489"/>
      <c r="RPR49" s="489"/>
      <c r="RPS49" s="489"/>
      <c r="RPT49" s="489"/>
      <c r="RPU49" s="489"/>
      <c r="RPV49" s="489"/>
      <c r="RPW49" s="489"/>
      <c r="RPX49" s="489"/>
      <c r="RPY49" s="489"/>
      <c r="RPZ49" s="489"/>
      <c r="RQA49" s="489"/>
      <c r="RQB49" s="489"/>
      <c r="RQC49" s="489"/>
      <c r="RQD49" s="489"/>
      <c r="RQE49" s="489"/>
      <c r="RQF49" s="489"/>
      <c r="RQG49" s="489"/>
      <c r="RQH49" s="489"/>
      <c r="RQI49" s="489"/>
      <c r="RQJ49" s="489"/>
      <c r="RQK49" s="489"/>
      <c r="RQL49" s="489"/>
      <c r="RQM49" s="489"/>
      <c r="RQN49" s="489"/>
      <c r="RQO49" s="489"/>
      <c r="RQP49" s="489"/>
      <c r="RQQ49" s="489"/>
      <c r="RQR49" s="489"/>
      <c r="RQS49" s="489"/>
      <c r="RQT49" s="489"/>
      <c r="RQU49" s="489"/>
      <c r="RQV49" s="489"/>
      <c r="RQW49" s="489"/>
      <c r="RQX49" s="489"/>
      <c r="RQY49" s="489"/>
      <c r="RQZ49" s="489"/>
      <c r="RRA49" s="489"/>
      <c r="RRB49" s="489"/>
      <c r="RRC49" s="489"/>
      <c r="RRD49" s="489"/>
      <c r="RRE49" s="489"/>
      <c r="RRF49" s="489"/>
      <c r="RRG49" s="489"/>
      <c r="RRH49" s="489"/>
      <c r="RRI49" s="489"/>
      <c r="RRJ49" s="489"/>
      <c r="RRK49" s="489"/>
      <c r="RRL49" s="489"/>
      <c r="RRM49" s="489"/>
      <c r="RRN49" s="489"/>
      <c r="RRO49" s="489"/>
      <c r="RRP49" s="489"/>
      <c r="RRQ49" s="489"/>
      <c r="RRR49" s="489"/>
      <c r="RRS49" s="489"/>
      <c r="RRT49" s="489"/>
      <c r="RRU49" s="489"/>
      <c r="RRV49" s="489"/>
      <c r="RRW49" s="489"/>
      <c r="RRX49" s="489"/>
      <c r="RRY49" s="489"/>
      <c r="RRZ49" s="489"/>
      <c r="RSA49" s="489"/>
      <c r="RSB49" s="489"/>
      <c r="RSC49" s="489"/>
      <c r="RSD49" s="489"/>
      <c r="RSE49" s="489"/>
      <c r="RSF49" s="489"/>
      <c r="RSG49" s="489"/>
      <c r="RSH49" s="489"/>
      <c r="RSI49" s="489"/>
      <c r="RSJ49" s="489"/>
      <c r="RSK49" s="489"/>
      <c r="RSL49" s="489"/>
      <c r="RSM49" s="489"/>
      <c r="RSN49" s="489"/>
      <c r="RSO49" s="489"/>
      <c r="RSP49" s="489"/>
      <c r="RSQ49" s="489"/>
      <c r="RSR49" s="489"/>
      <c r="RSS49" s="489"/>
      <c r="RST49" s="489"/>
      <c r="RSU49" s="489"/>
      <c r="RSV49" s="489"/>
      <c r="RSW49" s="489"/>
      <c r="RSX49" s="489"/>
      <c r="RSY49" s="489"/>
      <c r="RSZ49" s="489"/>
      <c r="RTA49" s="489"/>
      <c r="RTB49" s="489"/>
      <c r="RTC49" s="489"/>
      <c r="RTD49" s="489"/>
      <c r="RTE49" s="489"/>
      <c r="RTF49" s="489"/>
      <c r="RTG49" s="489"/>
      <c r="RTH49" s="489"/>
      <c r="RTI49" s="489"/>
      <c r="RTJ49" s="489"/>
      <c r="RTK49" s="489"/>
      <c r="RTL49" s="489"/>
      <c r="RTM49" s="489"/>
      <c r="RTN49" s="489"/>
      <c r="RTO49" s="489"/>
      <c r="RTP49" s="489"/>
      <c r="RTQ49" s="489"/>
      <c r="RTR49" s="489"/>
      <c r="RTS49" s="489"/>
      <c r="RTT49" s="489"/>
      <c r="RTU49" s="489"/>
      <c r="RTV49" s="489"/>
      <c r="RTW49" s="489"/>
      <c r="RTX49" s="489"/>
      <c r="RTY49" s="489"/>
      <c r="RTZ49" s="489"/>
      <c r="RUA49" s="489"/>
      <c r="RUB49" s="489"/>
      <c r="RUC49" s="489"/>
      <c r="RUD49" s="489"/>
      <c r="RUE49" s="489"/>
      <c r="RUF49" s="489"/>
      <c r="RUG49" s="489"/>
      <c r="RUH49" s="489"/>
      <c r="RUI49" s="489"/>
      <c r="RUJ49" s="489"/>
      <c r="RUK49" s="489"/>
      <c r="RUL49" s="489"/>
      <c r="RUM49" s="489"/>
      <c r="RUN49" s="489"/>
      <c r="RUO49" s="489"/>
      <c r="RUP49" s="489"/>
      <c r="RUQ49" s="489"/>
      <c r="RUR49" s="489"/>
      <c r="RUS49" s="489"/>
      <c r="RUT49" s="489"/>
      <c r="RUU49" s="489"/>
      <c r="RUV49" s="489"/>
      <c r="RUW49" s="489"/>
      <c r="RUX49" s="489"/>
      <c r="RUY49" s="489"/>
      <c r="RUZ49" s="489"/>
      <c r="RVA49" s="489"/>
      <c r="RVB49" s="489"/>
      <c r="RVC49" s="489"/>
      <c r="RVD49" s="489"/>
      <c r="RVE49" s="489"/>
      <c r="RVF49" s="489"/>
      <c r="RVG49" s="489"/>
      <c r="RVH49" s="489"/>
      <c r="RVI49" s="489"/>
      <c r="RVJ49" s="489"/>
      <c r="RVK49" s="489"/>
      <c r="RVL49" s="489"/>
      <c r="RVM49" s="489"/>
      <c r="RVN49" s="489"/>
      <c r="RVO49" s="489"/>
      <c r="RVP49" s="489"/>
      <c r="RVQ49" s="489"/>
      <c r="RVR49" s="489"/>
      <c r="RVS49" s="489"/>
      <c r="RVT49" s="489"/>
      <c r="RVU49" s="489"/>
      <c r="RVV49" s="489"/>
      <c r="RVW49" s="489"/>
      <c r="RVX49" s="489"/>
      <c r="RVY49" s="489"/>
      <c r="RVZ49" s="489"/>
      <c r="RWA49" s="489"/>
      <c r="RWB49" s="489"/>
      <c r="RWC49" s="489"/>
      <c r="RWD49" s="489"/>
      <c r="RWE49" s="489"/>
      <c r="RWF49" s="489"/>
      <c r="RWG49" s="489"/>
      <c r="RWH49" s="489"/>
      <c r="RWI49" s="489"/>
      <c r="RWJ49" s="489"/>
      <c r="RWK49" s="489"/>
      <c r="RWL49" s="489"/>
      <c r="RWM49" s="489"/>
      <c r="RWN49" s="489"/>
      <c r="RWO49" s="489"/>
      <c r="RWP49" s="489"/>
      <c r="RWQ49" s="489"/>
      <c r="RWR49" s="489"/>
      <c r="RWS49" s="489"/>
      <c r="RWT49" s="489"/>
      <c r="RWU49" s="489"/>
      <c r="RWV49" s="489"/>
      <c r="RWW49" s="489"/>
      <c r="RWX49" s="489"/>
      <c r="RWY49" s="489"/>
      <c r="RWZ49" s="489"/>
      <c r="RXA49" s="489"/>
      <c r="RXB49" s="489"/>
      <c r="RXC49" s="489"/>
      <c r="RXD49" s="489"/>
      <c r="RXE49" s="489"/>
      <c r="RXF49" s="489"/>
      <c r="RXG49" s="489"/>
      <c r="RXH49" s="489"/>
      <c r="RXI49" s="489"/>
      <c r="RXJ49" s="489"/>
      <c r="RXK49" s="489"/>
      <c r="RXL49" s="489"/>
      <c r="RXM49" s="489"/>
      <c r="RXN49" s="489"/>
      <c r="RXO49" s="489"/>
      <c r="RXP49" s="489"/>
      <c r="RXQ49" s="489"/>
      <c r="RXR49" s="489"/>
      <c r="RXS49" s="489"/>
      <c r="RXT49" s="489"/>
      <c r="RXU49" s="489"/>
      <c r="RXV49" s="489"/>
      <c r="RXW49" s="489"/>
      <c r="RXX49" s="489"/>
      <c r="RXY49" s="489"/>
      <c r="RXZ49" s="489"/>
      <c r="RYA49" s="489"/>
      <c r="RYB49" s="489"/>
      <c r="RYC49" s="489"/>
      <c r="RYD49" s="489"/>
      <c r="RYE49" s="489"/>
      <c r="RYF49" s="489"/>
      <c r="RYG49" s="489"/>
      <c r="RYH49" s="489"/>
      <c r="RYI49" s="489"/>
      <c r="RYJ49" s="489"/>
      <c r="RYK49" s="489"/>
      <c r="RYL49" s="489"/>
      <c r="RYM49" s="489"/>
      <c r="RYN49" s="489"/>
      <c r="RYO49" s="489"/>
      <c r="RYP49" s="489"/>
      <c r="RYQ49" s="489"/>
      <c r="RYR49" s="489"/>
      <c r="RYS49" s="489"/>
      <c r="RYT49" s="489"/>
      <c r="RYU49" s="489"/>
      <c r="RYV49" s="489"/>
      <c r="RYW49" s="489"/>
      <c r="RYX49" s="489"/>
      <c r="RYY49" s="489"/>
      <c r="RYZ49" s="489"/>
      <c r="RZA49" s="489"/>
      <c r="RZB49" s="489"/>
      <c r="RZC49" s="489"/>
      <c r="RZD49" s="489"/>
      <c r="RZE49" s="489"/>
      <c r="RZF49" s="489"/>
      <c r="RZG49" s="489"/>
      <c r="RZH49" s="489"/>
      <c r="RZI49" s="489"/>
      <c r="RZJ49" s="489"/>
      <c r="RZK49" s="489"/>
      <c r="RZL49" s="489"/>
      <c r="RZM49" s="489"/>
      <c r="RZN49" s="489"/>
      <c r="RZO49" s="489"/>
      <c r="RZP49" s="489"/>
      <c r="RZQ49" s="489"/>
      <c r="RZR49" s="489"/>
      <c r="RZS49" s="489"/>
      <c r="RZT49" s="489"/>
      <c r="RZU49" s="489"/>
      <c r="RZV49" s="489"/>
      <c r="RZW49" s="489"/>
      <c r="RZX49" s="489"/>
      <c r="RZY49" s="489"/>
      <c r="RZZ49" s="489"/>
      <c r="SAA49" s="489"/>
      <c r="SAB49" s="489"/>
      <c r="SAC49" s="489"/>
      <c r="SAD49" s="489"/>
      <c r="SAE49" s="489"/>
      <c r="SAF49" s="489"/>
      <c r="SAG49" s="489"/>
      <c r="SAH49" s="489"/>
      <c r="SAI49" s="489"/>
      <c r="SAJ49" s="489"/>
      <c r="SAK49" s="489"/>
      <c r="SAL49" s="489"/>
      <c r="SAM49" s="489"/>
      <c r="SAN49" s="489"/>
      <c r="SAO49" s="489"/>
      <c r="SAP49" s="489"/>
      <c r="SAQ49" s="489"/>
      <c r="SAR49" s="489"/>
      <c r="SAS49" s="489"/>
      <c r="SAT49" s="489"/>
      <c r="SAU49" s="489"/>
      <c r="SAV49" s="489"/>
      <c r="SAW49" s="489"/>
      <c r="SAX49" s="489"/>
      <c r="SAY49" s="489"/>
      <c r="SAZ49" s="489"/>
      <c r="SBA49" s="489"/>
      <c r="SBB49" s="489"/>
      <c r="SBC49" s="489"/>
      <c r="SBD49" s="489"/>
      <c r="SBE49" s="489"/>
      <c r="SBF49" s="489"/>
      <c r="SBG49" s="489"/>
      <c r="SBH49" s="489"/>
      <c r="SBI49" s="489"/>
      <c r="SBJ49" s="489"/>
      <c r="SBK49" s="489"/>
      <c r="SBL49" s="489"/>
      <c r="SBM49" s="489"/>
      <c r="SBN49" s="489"/>
      <c r="SBO49" s="489"/>
      <c r="SBP49" s="489"/>
      <c r="SBQ49" s="489"/>
      <c r="SBR49" s="489"/>
      <c r="SBS49" s="489"/>
      <c r="SBT49" s="489"/>
      <c r="SBU49" s="489"/>
      <c r="SBV49" s="489"/>
      <c r="SBW49" s="489"/>
      <c r="SBX49" s="489"/>
      <c r="SBY49" s="489"/>
      <c r="SBZ49" s="489"/>
      <c r="SCA49" s="489"/>
      <c r="SCB49" s="489"/>
      <c r="SCC49" s="489"/>
      <c r="SCD49" s="489"/>
      <c r="SCE49" s="489"/>
      <c r="SCF49" s="489"/>
      <c r="SCG49" s="489"/>
      <c r="SCH49" s="489"/>
      <c r="SCI49" s="489"/>
      <c r="SCJ49" s="489"/>
      <c r="SCK49" s="489"/>
      <c r="SCL49" s="489"/>
      <c r="SCM49" s="489"/>
      <c r="SCN49" s="489"/>
      <c r="SCO49" s="489"/>
      <c r="SCP49" s="489"/>
      <c r="SCQ49" s="489"/>
      <c r="SCR49" s="489"/>
      <c r="SCS49" s="489"/>
      <c r="SCT49" s="489"/>
      <c r="SCU49" s="489"/>
      <c r="SCV49" s="489"/>
      <c r="SCW49" s="489"/>
      <c r="SCX49" s="489"/>
      <c r="SCY49" s="489"/>
      <c r="SCZ49" s="489"/>
      <c r="SDA49" s="489"/>
      <c r="SDB49" s="489"/>
      <c r="SDC49" s="489"/>
      <c r="SDD49" s="489"/>
      <c r="SDE49" s="489"/>
      <c r="SDF49" s="489"/>
      <c r="SDG49" s="489"/>
      <c r="SDH49" s="489"/>
      <c r="SDI49" s="489"/>
      <c r="SDJ49" s="489"/>
      <c r="SDK49" s="489"/>
      <c r="SDL49" s="489"/>
      <c r="SDM49" s="489"/>
      <c r="SDN49" s="489"/>
      <c r="SDO49" s="489"/>
      <c r="SDP49" s="489"/>
      <c r="SDQ49" s="489"/>
      <c r="SDR49" s="489"/>
      <c r="SDS49" s="489"/>
      <c r="SDT49" s="489"/>
      <c r="SDU49" s="489"/>
      <c r="SDV49" s="489"/>
      <c r="SDW49" s="489"/>
      <c r="SDX49" s="489"/>
      <c r="SDY49" s="489"/>
      <c r="SDZ49" s="489"/>
      <c r="SEA49" s="489"/>
      <c r="SEB49" s="489"/>
      <c r="SEC49" s="489"/>
      <c r="SED49" s="489"/>
      <c r="SEE49" s="489"/>
      <c r="SEF49" s="489"/>
      <c r="SEG49" s="489"/>
      <c r="SEH49" s="489"/>
      <c r="SEI49" s="489"/>
      <c r="SEJ49" s="489"/>
      <c r="SEK49" s="489"/>
      <c r="SEL49" s="489"/>
      <c r="SEM49" s="489"/>
      <c r="SEN49" s="489"/>
      <c r="SEO49" s="489"/>
      <c r="SEP49" s="489"/>
      <c r="SEQ49" s="489"/>
      <c r="SER49" s="489"/>
      <c r="SES49" s="489"/>
      <c r="SET49" s="489"/>
      <c r="SEU49" s="489"/>
      <c r="SEV49" s="489"/>
      <c r="SEW49" s="489"/>
      <c r="SEX49" s="489"/>
      <c r="SEY49" s="489"/>
      <c r="SEZ49" s="489"/>
      <c r="SFA49" s="489"/>
      <c r="SFB49" s="489"/>
      <c r="SFC49" s="489"/>
      <c r="SFD49" s="489"/>
      <c r="SFE49" s="489"/>
      <c r="SFF49" s="489"/>
      <c r="SFG49" s="489"/>
      <c r="SFH49" s="489"/>
      <c r="SFI49" s="489"/>
      <c r="SFJ49" s="489"/>
      <c r="SFK49" s="489"/>
      <c r="SFL49" s="489"/>
      <c r="SFM49" s="489"/>
      <c r="SFN49" s="489"/>
      <c r="SFO49" s="489"/>
      <c r="SFP49" s="489"/>
      <c r="SFQ49" s="489"/>
      <c r="SFR49" s="489"/>
      <c r="SFS49" s="489"/>
      <c r="SFT49" s="489"/>
      <c r="SFU49" s="489"/>
      <c r="SFV49" s="489"/>
      <c r="SFW49" s="489"/>
      <c r="SFX49" s="489"/>
      <c r="SFY49" s="489"/>
      <c r="SFZ49" s="489"/>
      <c r="SGA49" s="489"/>
      <c r="SGB49" s="489"/>
      <c r="SGC49" s="489"/>
      <c r="SGD49" s="489"/>
      <c r="SGE49" s="489"/>
      <c r="SGF49" s="489"/>
      <c r="SGG49" s="489"/>
      <c r="SGH49" s="489"/>
      <c r="SGI49" s="489"/>
      <c r="SGJ49" s="489"/>
      <c r="SGK49" s="489"/>
      <c r="SGL49" s="489"/>
      <c r="SGM49" s="489"/>
      <c r="SGN49" s="489"/>
      <c r="SGO49" s="489"/>
      <c r="SGP49" s="489"/>
      <c r="SGQ49" s="489"/>
      <c r="SGR49" s="489"/>
      <c r="SGS49" s="489"/>
      <c r="SGT49" s="489"/>
      <c r="SGU49" s="489"/>
      <c r="SGV49" s="489"/>
      <c r="SGW49" s="489"/>
      <c r="SGX49" s="489"/>
      <c r="SGY49" s="489"/>
      <c r="SGZ49" s="489"/>
      <c r="SHA49" s="489"/>
      <c r="SHB49" s="489"/>
      <c r="SHC49" s="489"/>
      <c r="SHD49" s="489"/>
      <c r="SHE49" s="489"/>
      <c r="SHF49" s="489"/>
      <c r="SHG49" s="489"/>
      <c r="SHH49" s="489"/>
      <c r="SHI49" s="489"/>
      <c r="SHJ49" s="489"/>
      <c r="SHK49" s="489"/>
      <c r="SHL49" s="489"/>
      <c r="SHM49" s="489"/>
      <c r="SHN49" s="489"/>
      <c r="SHO49" s="489"/>
      <c r="SHP49" s="489"/>
      <c r="SHQ49" s="489"/>
      <c r="SHR49" s="489"/>
      <c r="SHS49" s="489"/>
      <c r="SHT49" s="489"/>
      <c r="SHU49" s="489"/>
      <c r="SHV49" s="489"/>
      <c r="SHW49" s="489"/>
      <c r="SHX49" s="489"/>
      <c r="SHY49" s="489"/>
      <c r="SHZ49" s="489"/>
      <c r="SIA49" s="489"/>
      <c r="SIB49" s="489"/>
      <c r="SIC49" s="489"/>
      <c r="SID49" s="489"/>
      <c r="SIE49" s="489"/>
      <c r="SIF49" s="489"/>
      <c r="SIG49" s="489"/>
      <c r="SIH49" s="489"/>
      <c r="SII49" s="489"/>
      <c r="SIJ49" s="489"/>
      <c r="SIK49" s="489"/>
      <c r="SIL49" s="489"/>
      <c r="SIM49" s="489"/>
      <c r="SIN49" s="489"/>
      <c r="SIO49" s="489"/>
      <c r="SIP49" s="489"/>
      <c r="SIQ49" s="489"/>
      <c r="SIR49" s="489"/>
      <c r="SIS49" s="489"/>
      <c r="SIT49" s="489"/>
      <c r="SIU49" s="489"/>
      <c r="SIV49" s="489"/>
      <c r="SIW49" s="489"/>
      <c r="SIX49" s="489"/>
      <c r="SIY49" s="489"/>
      <c r="SIZ49" s="489"/>
      <c r="SJA49" s="489"/>
      <c r="SJB49" s="489"/>
      <c r="SJC49" s="489"/>
      <c r="SJD49" s="489"/>
      <c r="SJE49" s="489"/>
      <c r="SJF49" s="489"/>
      <c r="SJG49" s="489"/>
      <c r="SJH49" s="489"/>
      <c r="SJI49" s="489"/>
      <c r="SJJ49" s="489"/>
      <c r="SJK49" s="489"/>
      <c r="SJL49" s="489"/>
      <c r="SJM49" s="489"/>
      <c r="SJN49" s="489"/>
      <c r="SJO49" s="489"/>
      <c r="SJP49" s="489"/>
      <c r="SJQ49" s="489"/>
      <c r="SJR49" s="489"/>
      <c r="SJS49" s="489"/>
      <c r="SJT49" s="489"/>
      <c r="SJU49" s="489"/>
      <c r="SJV49" s="489"/>
      <c r="SJW49" s="489"/>
      <c r="SJX49" s="489"/>
      <c r="SJY49" s="489"/>
      <c r="SJZ49" s="489"/>
      <c r="SKA49" s="489"/>
      <c r="SKB49" s="489"/>
      <c r="SKC49" s="489"/>
      <c r="SKD49" s="489"/>
      <c r="SKE49" s="489"/>
      <c r="SKF49" s="489"/>
      <c r="SKG49" s="489"/>
      <c r="SKH49" s="489"/>
      <c r="SKI49" s="489"/>
      <c r="SKJ49" s="489"/>
      <c r="SKK49" s="489"/>
      <c r="SKL49" s="489"/>
      <c r="SKM49" s="489"/>
      <c r="SKN49" s="489"/>
      <c r="SKO49" s="489"/>
      <c r="SKP49" s="489"/>
      <c r="SKQ49" s="489"/>
      <c r="SKR49" s="489"/>
      <c r="SKS49" s="489"/>
      <c r="SKT49" s="489"/>
      <c r="SKU49" s="489"/>
      <c r="SKV49" s="489"/>
      <c r="SKW49" s="489"/>
      <c r="SKX49" s="489"/>
      <c r="SKY49" s="489"/>
      <c r="SKZ49" s="489"/>
      <c r="SLA49" s="489"/>
      <c r="SLB49" s="489"/>
      <c r="SLC49" s="489"/>
      <c r="SLD49" s="489"/>
      <c r="SLE49" s="489"/>
      <c r="SLF49" s="489"/>
      <c r="SLG49" s="489"/>
      <c r="SLH49" s="489"/>
      <c r="SLI49" s="489"/>
      <c r="SLJ49" s="489"/>
      <c r="SLK49" s="489"/>
      <c r="SLL49" s="489"/>
      <c r="SLM49" s="489"/>
      <c r="SLN49" s="489"/>
      <c r="SLO49" s="489"/>
      <c r="SLP49" s="489"/>
      <c r="SLQ49" s="489"/>
      <c r="SLR49" s="489"/>
      <c r="SLS49" s="489"/>
      <c r="SLT49" s="489"/>
      <c r="SLU49" s="489"/>
      <c r="SLV49" s="489"/>
      <c r="SLW49" s="489"/>
      <c r="SLX49" s="489"/>
      <c r="SLY49" s="489"/>
      <c r="SLZ49" s="489"/>
      <c r="SMA49" s="489"/>
      <c r="SMB49" s="489"/>
      <c r="SMC49" s="489"/>
      <c r="SMD49" s="489"/>
      <c r="SME49" s="489"/>
      <c r="SMF49" s="489"/>
      <c r="SMG49" s="489"/>
      <c r="SMH49" s="489"/>
      <c r="SMI49" s="489"/>
      <c r="SMJ49" s="489"/>
      <c r="SMK49" s="489"/>
      <c r="SML49" s="489"/>
      <c r="SMM49" s="489"/>
      <c r="SMN49" s="489"/>
      <c r="SMO49" s="489"/>
      <c r="SMP49" s="489"/>
      <c r="SMQ49" s="489"/>
      <c r="SMR49" s="489"/>
      <c r="SMS49" s="489"/>
      <c r="SMT49" s="489"/>
      <c r="SMU49" s="489"/>
      <c r="SMV49" s="489"/>
      <c r="SMW49" s="489"/>
      <c r="SMX49" s="489"/>
      <c r="SMY49" s="489"/>
      <c r="SMZ49" s="489"/>
      <c r="SNA49" s="489"/>
      <c r="SNB49" s="489"/>
      <c r="SNC49" s="489"/>
      <c r="SND49" s="489"/>
      <c r="SNE49" s="489"/>
      <c r="SNF49" s="489"/>
      <c r="SNG49" s="489"/>
      <c r="SNH49" s="489"/>
      <c r="SNI49" s="489"/>
      <c r="SNJ49" s="489"/>
      <c r="SNK49" s="489"/>
      <c r="SNL49" s="489"/>
      <c r="SNM49" s="489"/>
      <c r="SNN49" s="489"/>
      <c r="SNO49" s="489"/>
      <c r="SNP49" s="489"/>
      <c r="SNQ49" s="489"/>
      <c r="SNR49" s="489"/>
      <c r="SNS49" s="489"/>
      <c r="SNT49" s="489"/>
      <c r="SNU49" s="489"/>
      <c r="SNV49" s="489"/>
      <c r="SNW49" s="489"/>
      <c r="SNX49" s="489"/>
      <c r="SNY49" s="489"/>
      <c r="SNZ49" s="489"/>
      <c r="SOA49" s="489"/>
      <c r="SOB49" s="489"/>
      <c r="SOC49" s="489"/>
      <c r="SOD49" s="489"/>
      <c r="SOE49" s="489"/>
      <c r="SOF49" s="489"/>
      <c r="SOG49" s="489"/>
      <c r="SOH49" s="489"/>
      <c r="SOI49" s="489"/>
      <c r="SOJ49" s="489"/>
      <c r="SOK49" s="489"/>
      <c r="SOL49" s="489"/>
      <c r="SOM49" s="489"/>
      <c r="SON49" s="489"/>
      <c r="SOO49" s="489"/>
      <c r="SOP49" s="489"/>
      <c r="SOQ49" s="489"/>
      <c r="SOR49" s="489"/>
      <c r="SOS49" s="489"/>
      <c r="SOT49" s="489"/>
      <c r="SOU49" s="489"/>
      <c r="SOV49" s="489"/>
      <c r="SOW49" s="489"/>
      <c r="SOX49" s="489"/>
      <c r="SOY49" s="489"/>
      <c r="SOZ49" s="489"/>
      <c r="SPA49" s="489"/>
      <c r="SPB49" s="489"/>
      <c r="SPC49" s="489"/>
      <c r="SPD49" s="489"/>
      <c r="SPE49" s="489"/>
      <c r="SPF49" s="489"/>
      <c r="SPG49" s="489"/>
      <c r="SPH49" s="489"/>
      <c r="SPI49" s="489"/>
      <c r="SPJ49" s="489"/>
      <c r="SPK49" s="489"/>
      <c r="SPL49" s="489"/>
      <c r="SPM49" s="489"/>
      <c r="SPN49" s="489"/>
      <c r="SPO49" s="489"/>
      <c r="SPP49" s="489"/>
      <c r="SPQ49" s="489"/>
      <c r="SPR49" s="489"/>
      <c r="SPS49" s="489"/>
      <c r="SPT49" s="489"/>
      <c r="SPU49" s="489"/>
      <c r="SPV49" s="489"/>
      <c r="SPW49" s="489"/>
      <c r="SPX49" s="489"/>
      <c r="SPY49" s="489"/>
      <c r="SPZ49" s="489"/>
      <c r="SQA49" s="489"/>
      <c r="SQB49" s="489"/>
      <c r="SQC49" s="489"/>
      <c r="SQD49" s="489"/>
      <c r="SQE49" s="489"/>
      <c r="SQF49" s="489"/>
      <c r="SQG49" s="489"/>
      <c r="SQH49" s="489"/>
      <c r="SQI49" s="489"/>
      <c r="SQJ49" s="489"/>
      <c r="SQK49" s="489"/>
      <c r="SQL49" s="489"/>
      <c r="SQM49" s="489"/>
      <c r="SQN49" s="489"/>
      <c r="SQO49" s="489"/>
      <c r="SQP49" s="489"/>
      <c r="SQQ49" s="489"/>
      <c r="SQR49" s="489"/>
      <c r="SQS49" s="489"/>
      <c r="SQT49" s="489"/>
      <c r="SQU49" s="489"/>
      <c r="SQV49" s="489"/>
      <c r="SQW49" s="489"/>
      <c r="SQX49" s="489"/>
      <c r="SQY49" s="489"/>
      <c r="SQZ49" s="489"/>
      <c r="SRA49" s="489"/>
      <c r="SRB49" s="489"/>
      <c r="SRC49" s="489"/>
      <c r="SRD49" s="489"/>
      <c r="SRE49" s="489"/>
      <c r="SRF49" s="489"/>
      <c r="SRG49" s="489"/>
      <c r="SRH49" s="489"/>
      <c r="SRI49" s="489"/>
      <c r="SRJ49" s="489"/>
      <c r="SRK49" s="489"/>
      <c r="SRL49" s="489"/>
      <c r="SRM49" s="489"/>
      <c r="SRN49" s="489"/>
      <c r="SRO49" s="489"/>
      <c r="SRP49" s="489"/>
      <c r="SRQ49" s="489"/>
      <c r="SRR49" s="489"/>
      <c r="SRS49" s="489"/>
      <c r="SRT49" s="489"/>
      <c r="SRU49" s="489"/>
      <c r="SRV49" s="489"/>
      <c r="SRW49" s="489"/>
      <c r="SRX49" s="489"/>
      <c r="SRY49" s="489"/>
      <c r="SRZ49" s="489"/>
      <c r="SSA49" s="489"/>
      <c r="SSB49" s="489"/>
      <c r="SSC49" s="489"/>
      <c r="SSD49" s="489"/>
      <c r="SSE49" s="489"/>
      <c r="SSF49" s="489"/>
      <c r="SSG49" s="489"/>
      <c r="SSH49" s="489"/>
      <c r="SSI49" s="489"/>
      <c r="SSJ49" s="489"/>
      <c r="SSK49" s="489"/>
      <c r="SSL49" s="489"/>
      <c r="SSM49" s="489"/>
      <c r="SSN49" s="489"/>
      <c r="SSO49" s="489"/>
      <c r="SSP49" s="489"/>
      <c r="SSQ49" s="489"/>
      <c r="SSR49" s="489"/>
      <c r="SSS49" s="489"/>
      <c r="SST49" s="489"/>
      <c r="SSU49" s="489"/>
      <c r="SSV49" s="489"/>
      <c r="SSW49" s="489"/>
      <c r="SSX49" s="489"/>
      <c r="SSY49" s="489"/>
      <c r="SSZ49" s="489"/>
      <c r="STA49" s="489"/>
      <c r="STB49" s="489"/>
      <c r="STC49" s="489"/>
      <c r="STD49" s="489"/>
      <c r="STE49" s="489"/>
      <c r="STF49" s="489"/>
      <c r="STG49" s="489"/>
      <c r="STH49" s="489"/>
      <c r="STI49" s="489"/>
      <c r="STJ49" s="489"/>
      <c r="STK49" s="489"/>
      <c r="STL49" s="489"/>
      <c r="STM49" s="489"/>
      <c r="STN49" s="489"/>
      <c r="STO49" s="489"/>
      <c r="STP49" s="489"/>
      <c r="STQ49" s="489"/>
      <c r="STR49" s="489"/>
      <c r="STS49" s="489"/>
      <c r="STT49" s="489"/>
      <c r="STU49" s="489"/>
      <c r="STV49" s="489"/>
      <c r="STW49" s="489"/>
      <c r="STX49" s="489"/>
      <c r="STY49" s="489"/>
      <c r="STZ49" s="489"/>
      <c r="SUA49" s="489"/>
      <c r="SUB49" s="489"/>
      <c r="SUC49" s="489"/>
      <c r="SUD49" s="489"/>
      <c r="SUE49" s="489"/>
      <c r="SUF49" s="489"/>
      <c r="SUG49" s="489"/>
      <c r="SUH49" s="489"/>
      <c r="SUI49" s="489"/>
      <c r="SUJ49" s="489"/>
      <c r="SUK49" s="489"/>
      <c r="SUL49" s="489"/>
      <c r="SUM49" s="489"/>
      <c r="SUN49" s="489"/>
      <c r="SUO49" s="489"/>
      <c r="SUP49" s="489"/>
      <c r="SUQ49" s="489"/>
      <c r="SUR49" s="489"/>
      <c r="SUS49" s="489"/>
      <c r="SUT49" s="489"/>
      <c r="SUU49" s="489"/>
      <c r="SUV49" s="489"/>
      <c r="SUW49" s="489"/>
      <c r="SUX49" s="489"/>
      <c r="SUY49" s="489"/>
      <c r="SUZ49" s="489"/>
      <c r="SVA49" s="489"/>
      <c r="SVB49" s="489"/>
      <c r="SVC49" s="489"/>
      <c r="SVD49" s="489"/>
      <c r="SVE49" s="489"/>
      <c r="SVF49" s="489"/>
      <c r="SVG49" s="489"/>
      <c r="SVH49" s="489"/>
      <c r="SVI49" s="489"/>
      <c r="SVJ49" s="489"/>
      <c r="SVK49" s="489"/>
      <c r="SVL49" s="489"/>
      <c r="SVM49" s="489"/>
      <c r="SVN49" s="489"/>
      <c r="SVO49" s="489"/>
      <c r="SVP49" s="489"/>
      <c r="SVQ49" s="489"/>
      <c r="SVR49" s="489"/>
      <c r="SVS49" s="489"/>
      <c r="SVT49" s="489"/>
      <c r="SVU49" s="489"/>
      <c r="SVV49" s="489"/>
      <c r="SVW49" s="489"/>
      <c r="SVX49" s="489"/>
      <c r="SVY49" s="489"/>
      <c r="SVZ49" s="489"/>
      <c r="SWA49" s="489"/>
      <c r="SWB49" s="489"/>
      <c r="SWC49" s="489"/>
      <c r="SWD49" s="489"/>
      <c r="SWE49" s="489"/>
      <c r="SWF49" s="489"/>
      <c r="SWG49" s="489"/>
      <c r="SWH49" s="489"/>
      <c r="SWI49" s="489"/>
      <c r="SWJ49" s="489"/>
      <c r="SWK49" s="489"/>
      <c r="SWL49" s="489"/>
      <c r="SWM49" s="489"/>
      <c r="SWN49" s="489"/>
      <c r="SWO49" s="489"/>
      <c r="SWP49" s="489"/>
      <c r="SWQ49" s="489"/>
      <c r="SWR49" s="489"/>
      <c r="SWS49" s="489"/>
      <c r="SWT49" s="489"/>
      <c r="SWU49" s="489"/>
      <c r="SWV49" s="489"/>
      <c r="SWW49" s="489"/>
      <c r="SWX49" s="489"/>
      <c r="SWY49" s="489"/>
      <c r="SWZ49" s="489"/>
      <c r="SXA49" s="489"/>
      <c r="SXB49" s="489"/>
      <c r="SXC49" s="489"/>
      <c r="SXD49" s="489"/>
      <c r="SXE49" s="489"/>
      <c r="SXF49" s="489"/>
      <c r="SXG49" s="489"/>
      <c r="SXH49" s="489"/>
      <c r="SXI49" s="489"/>
      <c r="SXJ49" s="489"/>
      <c r="SXK49" s="489"/>
      <c r="SXL49" s="489"/>
      <c r="SXM49" s="489"/>
      <c r="SXN49" s="489"/>
      <c r="SXO49" s="489"/>
      <c r="SXP49" s="489"/>
      <c r="SXQ49" s="489"/>
      <c r="SXR49" s="489"/>
      <c r="SXS49" s="489"/>
      <c r="SXT49" s="489"/>
      <c r="SXU49" s="489"/>
      <c r="SXV49" s="489"/>
      <c r="SXW49" s="489"/>
      <c r="SXX49" s="489"/>
      <c r="SXY49" s="489"/>
      <c r="SXZ49" s="489"/>
      <c r="SYA49" s="489"/>
      <c r="SYB49" s="489"/>
      <c r="SYC49" s="489"/>
      <c r="SYD49" s="489"/>
      <c r="SYE49" s="489"/>
      <c r="SYF49" s="489"/>
      <c r="SYG49" s="489"/>
      <c r="SYH49" s="489"/>
      <c r="SYI49" s="489"/>
      <c r="SYJ49" s="489"/>
      <c r="SYK49" s="489"/>
      <c r="SYL49" s="489"/>
      <c r="SYM49" s="489"/>
      <c r="SYN49" s="489"/>
      <c r="SYO49" s="489"/>
      <c r="SYP49" s="489"/>
      <c r="SYQ49" s="489"/>
      <c r="SYR49" s="489"/>
      <c r="SYS49" s="489"/>
      <c r="SYT49" s="489"/>
      <c r="SYU49" s="489"/>
      <c r="SYV49" s="489"/>
      <c r="SYW49" s="489"/>
      <c r="SYX49" s="489"/>
      <c r="SYY49" s="489"/>
      <c r="SYZ49" s="489"/>
      <c r="SZA49" s="489"/>
      <c r="SZB49" s="489"/>
      <c r="SZC49" s="489"/>
      <c r="SZD49" s="489"/>
      <c r="SZE49" s="489"/>
      <c r="SZF49" s="489"/>
      <c r="SZG49" s="489"/>
      <c r="SZH49" s="489"/>
      <c r="SZI49" s="489"/>
      <c r="SZJ49" s="489"/>
      <c r="SZK49" s="489"/>
      <c r="SZL49" s="489"/>
      <c r="SZM49" s="489"/>
      <c r="SZN49" s="489"/>
      <c r="SZO49" s="489"/>
      <c r="SZP49" s="489"/>
      <c r="SZQ49" s="489"/>
      <c r="SZR49" s="489"/>
      <c r="SZS49" s="489"/>
      <c r="SZT49" s="489"/>
      <c r="SZU49" s="489"/>
      <c r="SZV49" s="489"/>
      <c r="SZW49" s="489"/>
      <c r="SZX49" s="489"/>
      <c r="SZY49" s="489"/>
      <c r="SZZ49" s="489"/>
      <c r="TAA49" s="489"/>
      <c r="TAB49" s="489"/>
      <c r="TAC49" s="489"/>
      <c r="TAD49" s="489"/>
      <c r="TAE49" s="489"/>
      <c r="TAF49" s="489"/>
      <c r="TAG49" s="489"/>
      <c r="TAH49" s="489"/>
      <c r="TAI49" s="489"/>
      <c r="TAJ49" s="489"/>
      <c r="TAK49" s="489"/>
      <c r="TAL49" s="489"/>
      <c r="TAM49" s="489"/>
      <c r="TAN49" s="489"/>
      <c r="TAO49" s="489"/>
      <c r="TAP49" s="489"/>
      <c r="TAQ49" s="489"/>
      <c r="TAR49" s="489"/>
      <c r="TAS49" s="489"/>
      <c r="TAT49" s="489"/>
      <c r="TAU49" s="489"/>
      <c r="TAV49" s="489"/>
      <c r="TAW49" s="489"/>
      <c r="TAX49" s="489"/>
      <c r="TAY49" s="489"/>
      <c r="TAZ49" s="489"/>
      <c r="TBA49" s="489"/>
      <c r="TBB49" s="489"/>
      <c r="TBC49" s="489"/>
      <c r="TBD49" s="489"/>
      <c r="TBE49" s="489"/>
      <c r="TBF49" s="489"/>
      <c r="TBG49" s="489"/>
      <c r="TBH49" s="489"/>
      <c r="TBI49" s="489"/>
      <c r="TBJ49" s="489"/>
      <c r="TBK49" s="489"/>
      <c r="TBL49" s="489"/>
      <c r="TBM49" s="489"/>
      <c r="TBN49" s="489"/>
      <c r="TBO49" s="489"/>
      <c r="TBP49" s="489"/>
      <c r="TBQ49" s="489"/>
      <c r="TBR49" s="489"/>
      <c r="TBS49" s="489"/>
      <c r="TBT49" s="489"/>
      <c r="TBU49" s="489"/>
      <c r="TBV49" s="489"/>
      <c r="TBW49" s="489"/>
      <c r="TBX49" s="489"/>
      <c r="TBY49" s="489"/>
      <c r="TBZ49" s="489"/>
      <c r="TCA49" s="489"/>
      <c r="TCB49" s="489"/>
      <c r="TCC49" s="489"/>
      <c r="TCD49" s="489"/>
      <c r="TCE49" s="489"/>
      <c r="TCF49" s="489"/>
      <c r="TCG49" s="489"/>
      <c r="TCH49" s="489"/>
      <c r="TCI49" s="489"/>
      <c r="TCJ49" s="489"/>
      <c r="TCK49" s="489"/>
      <c r="TCL49" s="489"/>
      <c r="TCM49" s="489"/>
      <c r="TCN49" s="489"/>
      <c r="TCO49" s="489"/>
      <c r="TCP49" s="489"/>
      <c r="TCQ49" s="489"/>
      <c r="TCR49" s="489"/>
      <c r="TCS49" s="489"/>
      <c r="TCT49" s="489"/>
      <c r="TCU49" s="489"/>
      <c r="TCV49" s="489"/>
      <c r="TCW49" s="489"/>
      <c r="TCX49" s="489"/>
      <c r="TCY49" s="489"/>
      <c r="TCZ49" s="489"/>
      <c r="TDA49" s="489"/>
      <c r="TDB49" s="489"/>
      <c r="TDC49" s="489"/>
      <c r="TDD49" s="489"/>
      <c r="TDE49" s="489"/>
      <c r="TDF49" s="489"/>
      <c r="TDG49" s="489"/>
      <c r="TDH49" s="489"/>
      <c r="TDI49" s="489"/>
      <c r="TDJ49" s="489"/>
      <c r="TDK49" s="489"/>
      <c r="TDL49" s="489"/>
      <c r="TDM49" s="489"/>
      <c r="TDN49" s="489"/>
      <c r="TDO49" s="489"/>
      <c r="TDP49" s="489"/>
      <c r="TDQ49" s="489"/>
      <c r="TDR49" s="489"/>
      <c r="TDS49" s="489"/>
      <c r="TDT49" s="489"/>
      <c r="TDU49" s="489"/>
      <c r="TDV49" s="489"/>
      <c r="TDW49" s="489"/>
      <c r="TDX49" s="489"/>
      <c r="TDY49" s="489"/>
      <c r="TDZ49" s="489"/>
      <c r="TEA49" s="489"/>
      <c r="TEB49" s="489"/>
      <c r="TEC49" s="489"/>
      <c r="TED49" s="489"/>
      <c r="TEE49" s="489"/>
      <c r="TEF49" s="489"/>
      <c r="TEG49" s="489"/>
      <c r="TEH49" s="489"/>
      <c r="TEI49" s="489"/>
      <c r="TEJ49" s="489"/>
      <c r="TEK49" s="489"/>
      <c r="TEL49" s="489"/>
      <c r="TEM49" s="489"/>
      <c r="TEN49" s="489"/>
      <c r="TEO49" s="489"/>
      <c r="TEP49" s="489"/>
      <c r="TEQ49" s="489"/>
      <c r="TER49" s="489"/>
      <c r="TES49" s="489"/>
      <c r="TET49" s="489"/>
      <c r="TEU49" s="489"/>
      <c r="TEV49" s="489"/>
      <c r="TEW49" s="489"/>
      <c r="TEX49" s="489"/>
      <c r="TEY49" s="489"/>
      <c r="TEZ49" s="489"/>
      <c r="TFA49" s="489"/>
      <c r="TFB49" s="489"/>
      <c r="TFC49" s="489"/>
      <c r="TFD49" s="489"/>
      <c r="TFE49" s="489"/>
      <c r="TFF49" s="489"/>
      <c r="TFG49" s="489"/>
      <c r="TFH49" s="489"/>
      <c r="TFI49" s="489"/>
      <c r="TFJ49" s="489"/>
      <c r="TFK49" s="489"/>
      <c r="TFL49" s="489"/>
      <c r="TFM49" s="489"/>
      <c r="TFN49" s="489"/>
      <c r="TFO49" s="489"/>
      <c r="TFP49" s="489"/>
      <c r="TFQ49" s="489"/>
      <c r="TFR49" s="489"/>
      <c r="TFS49" s="489"/>
      <c r="TFT49" s="489"/>
      <c r="TFU49" s="489"/>
      <c r="TFV49" s="489"/>
      <c r="TFW49" s="489"/>
      <c r="TFX49" s="489"/>
      <c r="TFY49" s="489"/>
      <c r="TFZ49" s="489"/>
      <c r="TGA49" s="489"/>
      <c r="TGB49" s="489"/>
      <c r="TGC49" s="489"/>
      <c r="TGD49" s="489"/>
      <c r="TGE49" s="489"/>
      <c r="TGF49" s="489"/>
      <c r="TGG49" s="489"/>
      <c r="TGH49" s="489"/>
      <c r="TGI49" s="489"/>
      <c r="TGJ49" s="489"/>
      <c r="TGK49" s="489"/>
      <c r="TGL49" s="489"/>
      <c r="TGM49" s="489"/>
      <c r="TGN49" s="489"/>
      <c r="TGO49" s="489"/>
      <c r="TGP49" s="489"/>
      <c r="TGQ49" s="489"/>
      <c r="TGR49" s="489"/>
      <c r="TGS49" s="489"/>
      <c r="TGT49" s="489"/>
      <c r="TGU49" s="489"/>
      <c r="TGV49" s="489"/>
      <c r="TGW49" s="489"/>
      <c r="TGX49" s="489"/>
      <c r="TGY49" s="489"/>
      <c r="TGZ49" s="489"/>
      <c r="THA49" s="489"/>
      <c r="THB49" s="489"/>
      <c r="THC49" s="489"/>
      <c r="THD49" s="489"/>
      <c r="THE49" s="489"/>
      <c r="THF49" s="489"/>
      <c r="THG49" s="489"/>
      <c r="THH49" s="489"/>
      <c r="THI49" s="489"/>
      <c r="THJ49" s="489"/>
      <c r="THK49" s="489"/>
      <c r="THL49" s="489"/>
      <c r="THM49" s="489"/>
      <c r="THN49" s="489"/>
      <c r="THO49" s="489"/>
      <c r="THP49" s="489"/>
      <c r="THQ49" s="489"/>
      <c r="THR49" s="489"/>
      <c r="THS49" s="489"/>
      <c r="THT49" s="489"/>
      <c r="THU49" s="489"/>
      <c r="THV49" s="489"/>
      <c r="THW49" s="489"/>
      <c r="THX49" s="489"/>
      <c r="THY49" s="489"/>
      <c r="THZ49" s="489"/>
      <c r="TIA49" s="489"/>
      <c r="TIB49" s="489"/>
      <c r="TIC49" s="489"/>
      <c r="TID49" s="489"/>
      <c r="TIE49" s="489"/>
      <c r="TIF49" s="489"/>
      <c r="TIG49" s="489"/>
      <c r="TIH49" s="489"/>
      <c r="TII49" s="489"/>
      <c r="TIJ49" s="489"/>
      <c r="TIK49" s="489"/>
      <c r="TIL49" s="489"/>
      <c r="TIM49" s="489"/>
      <c r="TIN49" s="489"/>
      <c r="TIO49" s="489"/>
      <c r="TIP49" s="489"/>
      <c r="TIQ49" s="489"/>
      <c r="TIR49" s="489"/>
      <c r="TIS49" s="489"/>
      <c r="TIT49" s="489"/>
      <c r="TIU49" s="489"/>
      <c r="TIV49" s="489"/>
      <c r="TIW49" s="489"/>
      <c r="TIX49" s="489"/>
      <c r="TIY49" s="489"/>
      <c r="TIZ49" s="489"/>
      <c r="TJA49" s="489"/>
      <c r="TJB49" s="489"/>
      <c r="TJC49" s="489"/>
      <c r="TJD49" s="489"/>
      <c r="TJE49" s="489"/>
      <c r="TJF49" s="489"/>
      <c r="TJG49" s="489"/>
      <c r="TJH49" s="489"/>
      <c r="TJI49" s="489"/>
      <c r="TJJ49" s="489"/>
      <c r="TJK49" s="489"/>
      <c r="TJL49" s="489"/>
      <c r="TJM49" s="489"/>
      <c r="TJN49" s="489"/>
      <c r="TJO49" s="489"/>
      <c r="TJP49" s="489"/>
      <c r="TJQ49" s="489"/>
      <c r="TJR49" s="489"/>
      <c r="TJS49" s="489"/>
      <c r="TJT49" s="489"/>
      <c r="TJU49" s="489"/>
      <c r="TJV49" s="489"/>
      <c r="TJW49" s="489"/>
      <c r="TJX49" s="489"/>
      <c r="TJY49" s="489"/>
      <c r="TJZ49" s="489"/>
      <c r="TKA49" s="489"/>
      <c r="TKB49" s="489"/>
      <c r="TKC49" s="489"/>
      <c r="TKD49" s="489"/>
      <c r="TKE49" s="489"/>
      <c r="TKF49" s="489"/>
      <c r="TKG49" s="489"/>
      <c r="TKH49" s="489"/>
      <c r="TKI49" s="489"/>
      <c r="TKJ49" s="489"/>
      <c r="TKK49" s="489"/>
      <c r="TKL49" s="489"/>
      <c r="TKM49" s="489"/>
      <c r="TKN49" s="489"/>
      <c r="TKO49" s="489"/>
      <c r="TKP49" s="489"/>
      <c r="TKQ49" s="489"/>
      <c r="TKR49" s="489"/>
      <c r="TKS49" s="489"/>
      <c r="TKT49" s="489"/>
      <c r="TKU49" s="489"/>
      <c r="TKV49" s="489"/>
      <c r="TKW49" s="489"/>
      <c r="TKX49" s="489"/>
      <c r="TKY49" s="489"/>
      <c r="TKZ49" s="489"/>
      <c r="TLA49" s="489"/>
      <c r="TLB49" s="489"/>
      <c r="TLC49" s="489"/>
      <c r="TLD49" s="489"/>
      <c r="TLE49" s="489"/>
      <c r="TLF49" s="489"/>
      <c r="TLG49" s="489"/>
      <c r="TLH49" s="489"/>
      <c r="TLI49" s="489"/>
      <c r="TLJ49" s="489"/>
      <c r="TLK49" s="489"/>
      <c r="TLL49" s="489"/>
      <c r="TLM49" s="489"/>
      <c r="TLN49" s="489"/>
      <c r="TLO49" s="489"/>
      <c r="TLP49" s="489"/>
      <c r="TLQ49" s="489"/>
      <c r="TLR49" s="489"/>
      <c r="TLS49" s="489"/>
      <c r="TLT49" s="489"/>
      <c r="TLU49" s="489"/>
      <c r="TLV49" s="489"/>
      <c r="TLW49" s="489"/>
      <c r="TLX49" s="489"/>
      <c r="TLY49" s="489"/>
      <c r="TLZ49" s="489"/>
      <c r="TMA49" s="489"/>
      <c r="TMB49" s="489"/>
      <c r="TMC49" s="489"/>
      <c r="TMD49" s="489"/>
      <c r="TME49" s="489"/>
      <c r="TMF49" s="489"/>
      <c r="TMG49" s="489"/>
      <c r="TMH49" s="489"/>
      <c r="TMI49" s="489"/>
      <c r="TMJ49" s="489"/>
      <c r="TMK49" s="489"/>
      <c r="TML49" s="489"/>
      <c r="TMM49" s="489"/>
      <c r="TMN49" s="489"/>
      <c r="TMO49" s="489"/>
      <c r="TMP49" s="489"/>
      <c r="TMQ49" s="489"/>
      <c r="TMR49" s="489"/>
      <c r="TMS49" s="489"/>
      <c r="TMT49" s="489"/>
      <c r="TMU49" s="489"/>
      <c r="TMV49" s="489"/>
      <c r="TMW49" s="489"/>
      <c r="TMX49" s="489"/>
      <c r="TMY49" s="489"/>
      <c r="TMZ49" s="489"/>
      <c r="TNA49" s="489"/>
      <c r="TNB49" s="489"/>
      <c r="TNC49" s="489"/>
      <c r="TND49" s="489"/>
      <c r="TNE49" s="489"/>
      <c r="TNF49" s="489"/>
      <c r="TNG49" s="489"/>
      <c r="TNH49" s="489"/>
      <c r="TNI49" s="489"/>
      <c r="TNJ49" s="489"/>
      <c r="TNK49" s="489"/>
      <c r="TNL49" s="489"/>
      <c r="TNM49" s="489"/>
      <c r="TNN49" s="489"/>
      <c r="TNO49" s="489"/>
      <c r="TNP49" s="489"/>
      <c r="TNQ49" s="489"/>
      <c r="TNR49" s="489"/>
      <c r="TNS49" s="489"/>
      <c r="TNT49" s="489"/>
      <c r="TNU49" s="489"/>
      <c r="TNV49" s="489"/>
      <c r="TNW49" s="489"/>
      <c r="TNX49" s="489"/>
      <c r="TNY49" s="489"/>
      <c r="TNZ49" s="489"/>
      <c r="TOA49" s="489"/>
      <c r="TOB49" s="489"/>
      <c r="TOC49" s="489"/>
      <c r="TOD49" s="489"/>
      <c r="TOE49" s="489"/>
      <c r="TOF49" s="489"/>
      <c r="TOG49" s="489"/>
      <c r="TOH49" s="489"/>
      <c r="TOI49" s="489"/>
      <c r="TOJ49" s="489"/>
      <c r="TOK49" s="489"/>
      <c r="TOL49" s="489"/>
      <c r="TOM49" s="489"/>
      <c r="TON49" s="489"/>
      <c r="TOO49" s="489"/>
      <c r="TOP49" s="489"/>
      <c r="TOQ49" s="489"/>
      <c r="TOR49" s="489"/>
      <c r="TOS49" s="489"/>
      <c r="TOT49" s="489"/>
      <c r="TOU49" s="489"/>
      <c r="TOV49" s="489"/>
      <c r="TOW49" s="489"/>
      <c r="TOX49" s="489"/>
      <c r="TOY49" s="489"/>
      <c r="TOZ49" s="489"/>
      <c r="TPA49" s="489"/>
      <c r="TPB49" s="489"/>
      <c r="TPC49" s="489"/>
      <c r="TPD49" s="489"/>
      <c r="TPE49" s="489"/>
      <c r="TPF49" s="489"/>
      <c r="TPG49" s="489"/>
      <c r="TPH49" s="489"/>
      <c r="TPI49" s="489"/>
      <c r="TPJ49" s="489"/>
      <c r="TPK49" s="489"/>
      <c r="TPL49" s="489"/>
      <c r="TPM49" s="489"/>
      <c r="TPN49" s="489"/>
      <c r="TPO49" s="489"/>
      <c r="TPP49" s="489"/>
      <c r="TPQ49" s="489"/>
      <c r="TPR49" s="489"/>
      <c r="TPS49" s="489"/>
      <c r="TPT49" s="489"/>
      <c r="TPU49" s="489"/>
      <c r="TPV49" s="489"/>
      <c r="TPW49" s="489"/>
      <c r="TPX49" s="489"/>
      <c r="TPY49" s="489"/>
      <c r="TPZ49" s="489"/>
      <c r="TQA49" s="489"/>
      <c r="TQB49" s="489"/>
      <c r="TQC49" s="489"/>
      <c r="TQD49" s="489"/>
      <c r="TQE49" s="489"/>
      <c r="TQF49" s="489"/>
      <c r="TQG49" s="489"/>
      <c r="TQH49" s="489"/>
      <c r="TQI49" s="489"/>
      <c r="TQJ49" s="489"/>
      <c r="TQK49" s="489"/>
      <c r="TQL49" s="489"/>
      <c r="TQM49" s="489"/>
      <c r="TQN49" s="489"/>
      <c r="TQO49" s="489"/>
      <c r="TQP49" s="489"/>
      <c r="TQQ49" s="489"/>
      <c r="TQR49" s="489"/>
      <c r="TQS49" s="489"/>
      <c r="TQT49" s="489"/>
      <c r="TQU49" s="489"/>
      <c r="TQV49" s="489"/>
      <c r="TQW49" s="489"/>
      <c r="TQX49" s="489"/>
      <c r="TQY49" s="489"/>
      <c r="TQZ49" s="489"/>
      <c r="TRA49" s="489"/>
      <c r="TRB49" s="489"/>
      <c r="TRC49" s="489"/>
      <c r="TRD49" s="489"/>
      <c r="TRE49" s="489"/>
      <c r="TRF49" s="489"/>
      <c r="TRG49" s="489"/>
      <c r="TRH49" s="489"/>
      <c r="TRI49" s="489"/>
      <c r="TRJ49" s="489"/>
      <c r="TRK49" s="489"/>
      <c r="TRL49" s="489"/>
      <c r="TRM49" s="489"/>
      <c r="TRN49" s="489"/>
      <c r="TRO49" s="489"/>
      <c r="TRP49" s="489"/>
      <c r="TRQ49" s="489"/>
      <c r="TRR49" s="489"/>
      <c r="TRS49" s="489"/>
      <c r="TRT49" s="489"/>
      <c r="TRU49" s="489"/>
      <c r="TRV49" s="489"/>
      <c r="TRW49" s="489"/>
      <c r="TRX49" s="489"/>
      <c r="TRY49" s="489"/>
      <c r="TRZ49" s="489"/>
      <c r="TSA49" s="489"/>
      <c r="TSB49" s="489"/>
      <c r="TSC49" s="489"/>
      <c r="TSD49" s="489"/>
      <c r="TSE49" s="489"/>
      <c r="TSF49" s="489"/>
      <c r="TSG49" s="489"/>
      <c r="TSH49" s="489"/>
      <c r="TSI49" s="489"/>
      <c r="TSJ49" s="489"/>
      <c r="TSK49" s="489"/>
      <c r="TSL49" s="489"/>
      <c r="TSM49" s="489"/>
      <c r="TSN49" s="489"/>
      <c r="TSO49" s="489"/>
      <c r="TSP49" s="489"/>
      <c r="TSQ49" s="489"/>
      <c r="TSR49" s="489"/>
      <c r="TSS49" s="489"/>
      <c r="TST49" s="489"/>
      <c r="TSU49" s="489"/>
      <c r="TSV49" s="489"/>
      <c r="TSW49" s="489"/>
      <c r="TSX49" s="489"/>
      <c r="TSY49" s="489"/>
      <c r="TSZ49" s="489"/>
      <c r="TTA49" s="489"/>
      <c r="TTB49" s="489"/>
      <c r="TTC49" s="489"/>
      <c r="TTD49" s="489"/>
      <c r="TTE49" s="489"/>
      <c r="TTF49" s="489"/>
      <c r="TTG49" s="489"/>
      <c r="TTH49" s="489"/>
      <c r="TTI49" s="489"/>
      <c r="TTJ49" s="489"/>
      <c r="TTK49" s="489"/>
      <c r="TTL49" s="489"/>
      <c r="TTM49" s="489"/>
      <c r="TTN49" s="489"/>
      <c r="TTO49" s="489"/>
      <c r="TTP49" s="489"/>
      <c r="TTQ49" s="489"/>
      <c r="TTR49" s="489"/>
      <c r="TTS49" s="489"/>
      <c r="TTT49" s="489"/>
      <c r="TTU49" s="489"/>
      <c r="TTV49" s="489"/>
      <c r="TTW49" s="489"/>
      <c r="TTX49" s="489"/>
      <c r="TTY49" s="489"/>
      <c r="TTZ49" s="489"/>
      <c r="TUA49" s="489"/>
      <c r="TUB49" s="489"/>
      <c r="TUC49" s="489"/>
      <c r="TUD49" s="489"/>
      <c r="TUE49" s="489"/>
      <c r="TUF49" s="489"/>
      <c r="TUG49" s="489"/>
      <c r="TUH49" s="489"/>
      <c r="TUI49" s="489"/>
      <c r="TUJ49" s="489"/>
      <c r="TUK49" s="489"/>
      <c r="TUL49" s="489"/>
      <c r="TUM49" s="489"/>
      <c r="TUN49" s="489"/>
      <c r="TUO49" s="489"/>
      <c r="TUP49" s="489"/>
      <c r="TUQ49" s="489"/>
      <c r="TUR49" s="489"/>
      <c r="TUS49" s="489"/>
      <c r="TUT49" s="489"/>
      <c r="TUU49" s="489"/>
      <c r="TUV49" s="489"/>
      <c r="TUW49" s="489"/>
      <c r="TUX49" s="489"/>
      <c r="TUY49" s="489"/>
      <c r="TUZ49" s="489"/>
      <c r="TVA49" s="489"/>
      <c r="TVB49" s="489"/>
      <c r="TVC49" s="489"/>
      <c r="TVD49" s="489"/>
      <c r="TVE49" s="489"/>
      <c r="TVF49" s="489"/>
      <c r="TVG49" s="489"/>
      <c r="TVH49" s="489"/>
      <c r="TVI49" s="489"/>
      <c r="TVJ49" s="489"/>
      <c r="TVK49" s="489"/>
      <c r="TVL49" s="489"/>
      <c r="TVM49" s="489"/>
      <c r="TVN49" s="489"/>
      <c r="TVO49" s="489"/>
      <c r="TVP49" s="489"/>
      <c r="TVQ49" s="489"/>
      <c r="TVR49" s="489"/>
      <c r="TVS49" s="489"/>
      <c r="TVT49" s="489"/>
      <c r="TVU49" s="489"/>
      <c r="TVV49" s="489"/>
      <c r="TVW49" s="489"/>
      <c r="TVX49" s="489"/>
      <c r="TVY49" s="489"/>
      <c r="TVZ49" s="489"/>
      <c r="TWA49" s="489"/>
      <c r="TWB49" s="489"/>
      <c r="TWC49" s="489"/>
      <c r="TWD49" s="489"/>
      <c r="TWE49" s="489"/>
      <c r="TWF49" s="489"/>
      <c r="TWG49" s="489"/>
      <c r="TWH49" s="489"/>
      <c r="TWI49" s="489"/>
      <c r="TWJ49" s="489"/>
      <c r="TWK49" s="489"/>
      <c r="TWL49" s="489"/>
      <c r="TWM49" s="489"/>
      <c r="TWN49" s="489"/>
      <c r="TWO49" s="489"/>
      <c r="TWP49" s="489"/>
      <c r="TWQ49" s="489"/>
      <c r="TWR49" s="489"/>
      <c r="TWS49" s="489"/>
      <c r="TWT49" s="489"/>
      <c r="TWU49" s="489"/>
      <c r="TWV49" s="489"/>
      <c r="TWW49" s="489"/>
      <c r="TWX49" s="489"/>
      <c r="TWY49" s="489"/>
      <c r="TWZ49" s="489"/>
      <c r="TXA49" s="489"/>
      <c r="TXB49" s="489"/>
      <c r="TXC49" s="489"/>
      <c r="TXD49" s="489"/>
      <c r="TXE49" s="489"/>
      <c r="TXF49" s="489"/>
      <c r="TXG49" s="489"/>
      <c r="TXH49" s="489"/>
      <c r="TXI49" s="489"/>
      <c r="TXJ49" s="489"/>
      <c r="TXK49" s="489"/>
      <c r="TXL49" s="489"/>
      <c r="TXM49" s="489"/>
      <c r="TXN49" s="489"/>
      <c r="TXO49" s="489"/>
      <c r="TXP49" s="489"/>
      <c r="TXQ49" s="489"/>
      <c r="TXR49" s="489"/>
      <c r="TXS49" s="489"/>
      <c r="TXT49" s="489"/>
      <c r="TXU49" s="489"/>
      <c r="TXV49" s="489"/>
      <c r="TXW49" s="489"/>
      <c r="TXX49" s="489"/>
      <c r="TXY49" s="489"/>
      <c r="TXZ49" s="489"/>
      <c r="TYA49" s="489"/>
      <c r="TYB49" s="489"/>
      <c r="TYC49" s="489"/>
      <c r="TYD49" s="489"/>
      <c r="TYE49" s="489"/>
      <c r="TYF49" s="489"/>
      <c r="TYG49" s="489"/>
      <c r="TYH49" s="489"/>
      <c r="TYI49" s="489"/>
      <c r="TYJ49" s="489"/>
      <c r="TYK49" s="489"/>
      <c r="TYL49" s="489"/>
      <c r="TYM49" s="489"/>
      <c r="TYN49" s="489"/>
      <c r="TYO49" s="489"/>
      <c r="TYP49" s="489"/>
      <c r="TYQ49" s="489"/>
      <c r="TYR49" s="489"/>
      <c r="TYS49" s="489"/>
      <c r="TYT49" s="489"/>
      <c r="TYU49" s="489"/>
      <c r="TYV49" s="489"/>
      <c r="TYW49" s="489"/>
      <c r="TYX49" s="489"/>
      <c r="TYY49" s="489"/>
      <c r="TYZ49" s="489"/>
      <c r="TZA49" s="489"/>
      <c r="TZB49" s="489"/>
      <c r="TZC49" s="489"/>
      <c r="TZD49" s="489"/>
      <c r="TZE49" s="489"/>
      <c r="TZF49" s="489"/>
      <c r="TZG49" s="489"/>
      <c r="TZH49" s="489"/>
      <c r="TZI49" s="489"/>
      <c r="TZJ49" s="489"/>
      <c r="TZK49" s="489"/>
      <c r="TZL49" s="489"/>
      <c r="TZM49" s="489"/>
      <c r="TZN49" s="489"/>
      <c r="TZO49" s="489"/>
      <c r="TZP49" s="489"/>
      <c r="TZQ49" s="489"/>
      <c r="TZR49" s="489"/>
      <c r="TZS49" s="489"/>
      <c r="TZT49" s="489"/>
      <c r="TZU49" s="489"/>
      <c r="TZV49" s="489"/>
      <c r="TZW49" s="489"/>
      <c r="TZX49" s="489"/>
      <c r="TZY49" s="489"/>
      <c r="TZZ49" s="489"/>
      <c r="UAA49" s="489"/>
      <c r="UAB49" s="489"/>
      <c r="UAC49" s="489"/>
      <c r="UAD49" s="489"/>
      <c r="UAE49" s="489"/>
      <c r="UAF49" s="489"/>
      <c r="UAG49" s="489"/>
      <c r="UAH49" s="489"/>
      <c r="UAI49" s="489"/>
      <c r="UAJ49" s="489"/>
      <c r="UAK49" s="489"/>
      <c r="UAL49" s="489"/>
      <c r="UAM49" s="489"/>
      <c r="UAN49" s="489"/>
      <c r="UAO49" s="489"/>
      <c r="UAP49" s="489"/>
      <c r="UAQ49" s="489"/>
      <c r="UAR49" s="489"/>
      <c r="UAS49" s="489"/>
      <c r="UAT49" s="489"/>
      <c r="UAU49" s="489"/>
      <c r="UAV49" s="489"/>
      <c r="UAW49" s="489"/>
      <c r="UAX49" s="489"/>
      <c r="UAY49" s="489"/>
      <c r="UAZ49" s="489"/>
      <c r="UBA49" s="489"/>
      <c r="UBB49" s="489"/>
      <c r="UBC49" s="489"/>
      <c r="UBD49" s="489"/>
      <c r="UBE49" s="489"/>
      <c r="UBF49" s="489"/>
      <c r="UBG49" s="489"/>
      <c r="UBH49" s="489"/>
      <c r="UBI49" s="489"/>
      <c r="UBJ49" s="489"/>
      <c r="UBK49" s="489"/>
      <c r="UBL49" s="489"/>
      <c r="UBM49" s="489"/>
      <c r="UBN49" s="489"/>
      <c r="UBO49" s="489"/>
      <c r="UBP49" s="489"/>
      <c r="UBQ49" s="489"/>
      <c r="UBR49" s="489"/>
      <c r="UBS49" s="489"/>
      <c r="UBT49" s="489"/>
      <c r="UBU49" s="489"/>
      <c r="UBV49" s="489"/>
      <c r="UBW49" s="489"/>
      <c r="UBX49" s="489"/>
      <c r="UBY49" s="489"/>
      <c r="UBZ49" s="489"/>
      <c r="UCA49" s="489"/>
      <c r="UCB49" s="489"/>
      <c r="UCC49" s="489"/>
      <c r="UCD49" s="489"/>
      <c r="UCE49" s="489"/>
      <c r="UCF49" s="489"/>
      <c r="UCG49" s="489"/>
      <c r="UCH49" s="489"/>
      <c r="UCI49" s="489"/>
      <c r="UCJ49" s="489"/>
      <c r="UCK49" s="489"/>
      <c r="UCL49" s="489"/>
      <c r="UCM49" s="489"/>
      <c r="UCN49" s="489"/>
      <c r="UCO49" s="489"/>
      <c r="UCP49" s="489"/>
      <c r="UCQ49" s="489"/>
      <c r="UCR49" s="489"/>
      <c r="UCS49" s="489"/>
      <c r="UCT49" s="489"/>
      <c r="UCU49" s="489"/>
      <c r="UCV49" s="489"/>
      <c r="UCW49" s="489"/>
      <c r="UCX49" s="489"/>
      <c r="UCY49" s="489"/>
      <c r="UCZ49" s="489"/>
      <c r="UDA49" s="489"/>
      <c r="UDB49" s="489"/>
      <c r="UDC49" s="489"/>
      <c r="UDD49" s="489"/>
      <c r="UDE49" s="489"/>
      <c r="UDF49" s="489"/>
      <c r="UDG49" s="489"/>
      <c r="UDH49" s="489"/>
      <c r="UDI49" s="489"/>
      <c r="UDJ49" s="489"/>
      <c r="UDK49" s="489"/>
      <c r="UDL49" s="489"/>
      <c r="UDM49" s="489"/>
      <c r="UDN49" s="489"/>
      <c r="UDO49" s="489"/>
      <c r="UDP49" s="489"/>
      <c r="UDQ49" s="489"/>
      <c r="UDR49" s="489"/>
      <c r="UDS49" s="489"/>
      <c r="UDT49" s="489"/>
      <c r="UDU49" s="489"/>
      <c r="UDV49" s="489"/>
      <c r="UDW49" s="489"/>
      <c r="UDX49" s="489"/>
      <c r="UDY49" s="489"/>
      <c r="UDZ49" s="489"/>
      <c r="UEA49" s="489"/>
      <c r="UEB49" s="489"/>
      <c r="UEC49" s="489"/>
      <c r="UED49" s="489"/>
      <c r="UEE49" s="489"/>
      <c r="UEF49" s="489"/>
      <c r="UEG49" s="489"/>
      <c r="UEH49" s="489"/>
      <c r="UEI49" s="489"/>
      <c r="UEJ49" s="489"/>
      <c r="UEK49" s="489"/>
      <c r="UEL49" s="489"/>
      <c r="UEM49" s="489"/>
      <c r="UEN49" s="489"/>
      <c r="UEO49" s="489"/>
      <c r="UEP49" s="489"/>
      <c r="UEQ49" s="489"/>
      <c r="UER49" s="489"/>
      <c r="UES49" s="489"/>
      <c r="UET49" s="489"/>
      <c r="UEU49" s="489"/>
      <c r="UEV49" s="489"/>
      <c r="UEW49" s="489"/>
      <c r="UEX49" s="489"/>
      <c r="UEY49" s="489"/>
      <c r="UEZ49" s="489"/>
      <c r="UFA49" s="489"/>
      <c r="UFB49" s="489"/>
      <c r="UFC49" s="489"/>
      <c r="UFD49" s="489"/>
      <c r="UFE49" s="489"/>
      <c r="UFF49" s="489"/>
      <c r="UFG49" s="489"/>
      <c r="UFH49" s="489"/>
      <c r="UFI49" s="489"/>
      <c r="UFJ49" s="489"/>
      <c r="UFK49" s="489"/>
      <c r="UFL49" s="489"/>
      <c r="UFM49" s="489"/>
      <c r="UFN49" s="489"/>
      <c r="UFO49" s="489"/>
      <c r="UFP49" s="489"/>
      <c r="UFQ49" s="489"/>
      <c r="UFR49" s="489"/>
      <c r="UFS49" s="489"/>
      <c r="UFT49" s="489"/>
      <c r="UFU49" s="489"/>
      <c r="UFV49" s="489"/>
      <c r="UFW49" s="489"/>
      <c r="UFX49" s="489"/>
      <c r="UFY49" s="489"/>
      <c r="UFZ49" s="489"/>
      <c r="UGA49" s="489"/>
      <c r="UGB49" s="489"/>
      <c r="UGC49" s="489"/>
      <c r="UGD49" s="489"/>
      <c r="UGE49" s="489"/>
      <c r="UGF49" s="489"/>
      <c r="UGG49" s="489"/>
      <c r="UGH49" s="489"/>
      <c r="UGI49" s="489"/>
      <c r="UGJ49" s="489"/>
      <c r="UGK49" s="489"/>
      <c r="UGL49" s="489"/>
      <c r="UGM49" s="489"/>
      <c r="UGN49" s="489"/>
      <c r="UGO49" s="489"/>
      <c r="UGP49" s="489"/>
      <c r="UGQ49" s="489"/>
      <c r="UGR49" s="489"/>
      <c r="UGS49" s="489"/>
      <c r="UGT49" s="489"/>
      <c r="UGU49" s="489"/>
      <c r="UGV49" s="489"/>
      <c r="UGW49" s="489"/>
      <c r="UGX49" s="489"/>
      <c r="UGY49" s="489"/>
      <c r="UGZ49" s="489"/>
      <c r="UHA49" s="489"/>
      <c r="UHB49" s="489"/>
      <c r="UHC49" s="489"/>
      <c r="UHD49" s="489"/>
      <c r="UHE49" s="489"/>
      <c r="UHF49" s="489"/>
      <c r="UHG49" s="489"/>
      <c r="UHH49" s="489"/>
      <c r="UHI49" s="489"/>
      <c r="UHJ49" s="489"/>
      <c r="UHK49" s="489"/>
      <c r="UHL49" s="489"/>
      <c r="UHM49" s="489"/>
      <c r="UHN49" s="489"/>
      <c r="UHO49" s="489"/>
      <c r="UHP49" s="489"/>
      <c r="UHQ49" s="489"/>
      <c r="UHR49" s="489"/>
      <c r="UHS49" s="489"/>
      <c r="UHT49" s="489"/>
      <c r="UHU49" s="489"/>
      <c r="UHV49" s="489"/>
      <c r="UHW49" s="489"/>
      <c r="UHX49" s="489"/>
      <c r="UHY49" s="489"/>
      <c r="UHZ49" s="489"/>
      <c r="UIA49" s="489"/>
      <c r="UIB49" s="489"/>
      <c r="UIC49" s="489"/>
      <c r="UID49" s="489"/>
      <c r="UIE49" s="489"/>
      <c r="UIF49" s="489"/>
      <c r="UIG49" s="489"/>
      <c r="UIH49" s="489"/>
      <c r="UII49" s="489"/>
      <c r="UIJ49" s="489"/>
      <c r="UIK49" s="489"/>
      <c r="UIL49" s="489"/>
      <c r="UIM49" s="489"/>
      <c r="UIN49" s="489"/>
      <c r="UIO49" s="489"/>
      <c r="UIP49" s="489"/>
      <c r="UIQ49" s="489"/>
      <c r="UIR49" s="489"/>
      <c r="UIS49" s="489"/>
      <c r="UIT49" s="489"/>
      <c r="UIU49" s="489"/>
      <c r="UIV49" s="489"/>
      <c r="UIW49" s="489"/>
      <c r="UIX49" s="489"/>
      <c r="UIY49" s="489"/>
      <c r="UIZ49" s="489"/>
      <c r="UJA49" s="489"/>
      <c r="UJB49" s="489"/>
      <c r="UJC49" s="489"/>
      <c r="UJD49" s="489"/>
      <c r="UJE49" s="489"/>
      <c r="UJF49" s="489"/>
      <c r="UJG49" s="489"/>
      <c r="UJH49" s="489"/>
      <c r="UJI49" s="489"/>
      <c r="UJJ49" s="489"/>
      <c r="UJK49" s="489"/>
      <c r="UJL49" s="489"/>
      <c r="UJM49" s="489"/>
      <c r="UJN49" s="489"/>
      <c r="UJO49" s="489"/>
      <c r="UJP49" s="489"/>
      <c r="UJQ49" s="489"/>
      <c r="UJR49" s="489"/>
      <c r="UJS49" s="489"/>
      <c r="UJT49" s="489"/>
      <c r="UJU49" s="489"/>
      <c r="UJV49" s="489"/>
      <c r="UJW49" s="489"/>
      <c r="UJX49" s="489"/>
      <c r="UJY49" s="489"/>
      <c r="UJZ49" s="489"/>
      <c r="UKA49" s="489"/>
      <c r="UKB49" s="489"/>
      <c r="UKC49" s="489"/>
      <c r="UKD49" s="489"/>
      <c r="UKE49" s="489"/>
      <c r="UKF49" s="489"/>
      <c r="UKG49" s="489"/>
      <c r="UKH49" s="489"/>
      <c r="UKI49" s="489"/>
      <c r="UKJ49" s="489"/>
      <c r="UKK49" s="489"/>
      <c r="UKL49" s="489"/>
      <c r="UKM49" s="489"/>
      <c r="UKN49" s="489"/>
      <c r="UKO49" s="489"/>
      <c r="UKP49" s="489"/>
      <c r="UKQ49" s="489"/>
      <c r="UKR49" s="489"/>
      <c r="UKS49" s="489"/>
      <c r="UKT49" s="489"/>
      <c r="UKU49" s="489"/>
      <c r="UKV49" s="489"/>
      <c r="UKW49" s="489"/>
      <c r="UKX49" s="489"/>
      <c r="UKY49" s="489"/>
      <c r="UKZ49" s="489"/>
      <c r="ULA49" s="489"/>
      <c r="ULB49" s="489"/>
      <c r="ULC49" s="489"/>
      <c r="ULD49" s="489"/>
      <c r="ULE49" s="489"/>
      <c r="ULF49" s="489"/>
      <c r="ULG49" s="489"/>
      <c r="ULH49" s="489"/>
      <c r="ULI49" s="489"/>
      <c r="ULJ49" s="489"/>
      <c r="ULK49" s="489"/>
      <c r="ULL49" s="489"/>
      <c r="ULM49" s="489"/>
      <c r="ULN49" s="489"/>
      <c r="ULO49" s="489"/>
      <c r="ULP49" s="489"/>
      <c r="ULQ49" s="489"/>
      <c r="ULR49" s="489"/>
      <c r="ULS49" s="489"/>
      <c r="ULT49" s="489"/>
      <c r="ULU49" s="489"/>
      <c r="ULV49" s="489"/>
      <c r="ULW49" s="489"/>
      <c r="ULX49" s="489"/>
      <c r="ULY49" s="489"/>
      <c r="ULZ49" s="489"/>
      <c r="UMA49" s="489"/>
      <c r="UMB49" s="489"/>
      <c r="UMC49" s="489"/>
      <c r="UMD49" s="489"/>
      <c r="UME49" s="489"/>
      <c r="UMF49" s="489"/>
      <c r="UMG49" s="489"/>
      <c r="UMH49" s="489"/>
      <c r="UMI49" s="489"/>
      <c r="UMJ49" s="489"/>
      <c r="UMK49" s="489"/>
      <c r="UML49" s="489"/>
      <c r="UMM49" s="489"/>
      <c r="UMN49" s="489"/>
      <c r="UMO49" s="489"/>
      <c r="UMP49" s="489"/>
      <c r="UMQ49" s="489"/>
      <c r="UMR49" s="489"/>
      <c r="UMS49" s="489"/>
      <c r="UMT49" s="489"/>
      <c r="UMU49" s="489"/>
      <c r="UMV49" s="489"/>
      <c r="UMW49" s="489"/>
      <c r="UMX49" s="489"/>
      <c r="UMY49" s="489"/>
      <c r="UMZ49" s="489"/>
      <c r="UNA49" s="489"/>
      <c r="UNB49" s="489"/>
      <c r="UNC49" s="489"/>
      <c r="UND49" s="489"/>
      <c r="UNE49" s="489"/>
      <c r="UNF49" s="489"/>
      <c r="UNG49" s="489"/>
      <c r="UNH49" s="489"/>
      <c r="UNI49" s="489"/>
      <c r="UNJ49" s="489"/>
      <c r="UNK49" s="489"/>
      <c r="UNL49" s="489"/>
      <c r="UNM49" s="489"/>
      <c r="UNN49" s="489"/>
      <c r="UNO49" s="489"/>
      <c r="UNP49" s="489"/>
      <c r="UNQ49" s="489"/>
      <c r="UNR49" s="489"/>
      <c r="UNS49" s="489"/>
      <c r="UNT49" s="489"/>
      <c r="UNU49" s="489"/>
      <c r="UNV49" s="489"/>
      <c r="UNW49" s="489"/>
      <c r="UNX49" s="489"/>
      <c r="UNY49" s="489"/>
      <c r="UNZ49" s="489"/>
      <c r="UOA49" s="489"/>
      <c r="UOB49" s="489"/>
      <c r="UOC49" s="489"/>
      <c r="UOD49" s="489"/>
      <c r="UOE49" s="489"/>
      <c r="UOF49" s="489"/>
      <c r="UOG49" s="489"/>
      <c r="UOH49" s="489"/>
      <c r="UOI49" s="489"/>
      <c r="UOJ49" s="489"/>
      <c r="UOK49" s="489"/>
      <c r="UOL49" s="489"/>
      <c r="UOM49" s="489"/>
      <c r="UON49" s="489"/>
      <c r="UOO49" s="489"/>
      <c r="UOP49" s="489"/>
      <c r="UOQ49" s="489"/>
      <c r="UOR49" s="489"/>
      <c r="UOS49" s="489"/>
      <c r="UOT49" s="489"/>
      <c r="UOU49" s="489"/>
      <c r="UOV49" s="489"/>
      <c r="UOW49" s="489"/>
      <c r="UOX49" s="489"/>
      <c r="UOY49" s="489"/>
      <c r="UOZ49" s="489"/>
      <c r="UPA49" s="489"/>
      <c r="UPB49" s="489"/>
      <c r="UPC49" s="489"/>
      <c r="UPD49" s="489"/>
      <c r="UPE49" s="489"/>
      <c r="UPF49" s="489"/>
      <c r="UPG49" s="489"/>
      <c r="UPH49" s="489"/>
      <c r="UPI49" s="489"/>
      <c r="UPJ49" s="489"/>
      <c r="UPK49" s="489"/>
      <c r="UPL49" s="489"/>
      <c r="UPM49" s="489"/>
      <c r="UPN49" s="489"/>
      <c r="UPO49" s="489"/>
      <c r="UPP49" s="489"/>
      <c r="UPQ49" s="489"/>
      <c r="UPR49" s="489"/>
      <c r="UPS49" s="489"/>
      <c r="UPT49" s="489"/>
      <c r="UPU49" s="489"/>
      <c r="UPV49" s="489"/>
      <c r="UPW49" s="489"/>
      <c r="UPX49" s="489"/>
      <c r="UPY49" s="489"/>
      <c r="UPZ49" s="489"/>
      <c r="UQA49" s="489"/>
      <c r="UQB49" s="489"/>
      <c r="UQC49" s="489"/>
      <c r="UQD49" s="489"/>
      <c r="UQE49" s="489"/>
      <c r="UQF49" s="489"/>
      <c r="UQG49" s="489"/>
      <c r="UQH49" s="489"/>
      <c r="UQI49" s="489"/>
      <c r="UQJ49" s="489"/>
      <c r="UQK49" s="489"/>
      <c r="UQL49" s="489"/>
      <c r="UQM49" s="489"/>
      <c r="UQN49" s="489"/>
      <c r="UQO49" s="489"/>
      <c r="UQP49" s="489"/>
      <c r="UQQ49" s="489"/>
      <c r="UQR49" s="489"/>
      <c r="UQS49" s="489"/>
      <c r="UQT49" s="489"/>
      <c r="UQU49" s="489"/>
      <c r="UQV49" s="489"/>
      <c r="UQW49" s="489"/>
      <c r="UQX49" s="489"/>
      <c r="UQY49" s="489"/>
      <c r="UQZ49" s="489"/>
      <c r="URA49" s="489"/>
      <c r="URB49" s="489"/>
      <c r="URC49" s="489"/>
      <c r="URD49" s="489"/>
      <c r="URE49" s="489"/>
      <c r="URF49" s="489"/>
      <c r="URG49" s="489"/>
      <c r="URH49" s="489"/>
      <c r="URI49" s="489"/>
      <c r="URJ49" s="489"/>
      <c r="URK49" s="489"/>
      <c r="URL49" s="489"/>
      <c r="URM49" s="489"/>
      <c r="URN49" s="489"/>
      <c r="URO49" s="489"/>
      <c r="URP49" s="489"/>
      <c r="URQ49" s="489"/>
      <c r="URR49" s="489"/>
      <c r="URS49" s="489"/>
      <c r="URT49" s="489"/>
      <c r="URU49" s="489"/>
      <c r="URV49" s="489"/>
      <c r="URW49" s="489"/>
      <c r="URX49" s="489"/>
      <c r="URY49" s="489"/>
      <c r="URZ49" s="489"/>
      <c r="USA49" s="489"/>
      <c r="USB49" s="489"/>
      <c r="USC49" s="489"/>
      <c r="USD49" s="489"/>
      <c r="USE49" s="489"/>
      <c r="USF49" s="489"/>
      <c r="USG49" s="489"/>
      <c r="USH49" s="489"/>
      <c r="USI49" s="489"/>
      <c r="USJ49" s="489"/>
      <c r="USK49" s="489"/>
      <c r="USL49" s="489"/>
      <c r="USM49" s="489"/>
      <c r="USN49" s="489"/>
      <c r="USO49" s="489"/>
      <c r="USP49" s="489"/>
      <c r="USQ49" s="489"/>
      <c r="USR49" s="489"/>
      <c r="USS49" s="489"/>
      <c r="UST49" s="489"/>
      <c r="USU49" s="489"/>
      <c r="USV49" s="489"/>
      <c r="USW49" s="489"/>
      <c r="USX49" s="489"/>
      <c r="USY49" s="489"/>
      <c r="USZ49" s="489"/>
      <c r="UTA49" s="489"/>
      <c r="UTB49" s="489"/>
      <c r="UTC49" s="489"/>
      <c r="UTD49" s="489"/>
      <c r="UTE49" s="489"/>
      <c r="UTF49" s="489"/>
      <c r="UTG49" s="489"/>
      <c r="UTH49" s="489"/>
      <c r="UTI49" s="489"/>
      <c r="UTJ49" s="489"/>
      <c r="UTK49" s="489"/>
      <c r="UTL49" s="489"/>
      <c r="UTM49" s="489"/>
      <c r="UTN49" s="489"/>
      <c r="UTO49" s="489"/>
      <c r="UTP49" s="489"/>
      <c r="UTQ49" s="489"/>
      <c r="UTR49" s="489"/>
      <c r="UTS49" s="489"/>
      <c r="UTT49" s="489"/>
      <c r="UTU49" s="489"/>
      <c r="UTV49" s="489"/>
      <c r="UTW49" s="489"/>
      <c r="UTX49" s="489"/>
      <c r="UTY49" s="489"/>
      <c r="UTZ49" s="489"/>
      <c r="UUA49" s="489"/>
      <c r="UUB49" s="489"/>
      <c r="UUC49" s="489"/>
      <c r="UUD49" s="489"/>
      <c r="UUE49" s="489"/>
      <c r="UUF49" s="489"/>
      <c r="UUG49" s="489"/>
      <c r="UUH49" s="489"/>
      <c r="UUI49" s="489"/>
      <c r="UUJ49" s="489"/>
      <c r="UUK49" s="489"/>
      <c r="UUL49" s="489"/>
      <c r="UUM49" s="489"/>
      <c r="UUN49" s="489"/>
      <c r="UUO49" s="489"/>
      <c r="UUP49" s="489"/>
      <c r="UUQ49" s="489"/>
      <c r="UUR49" s="489"/>
      <c r="UUS49" s="489"/>
      <c r="UUT49" s="489"/>
      <c r="UUU49" s="489"/>
      <c r="UUV49" s="489"/>
      <c r="UUW49" s="489"/>
      <c r="UUX49" s="489"/>
      <c r="UUY49" s="489"/>
      <c r="UUZ49" s="489"/>
      <c r="UVA49" s="489"/>
      <c r="UVB49" s="489"/>
      <c r="UVC49" s="489"/>
      <c r="UVD49" s="489"/>
      <c r="UVE49" s="489"/>
      <c r="UVF49" s="489"/>
      <c r="UVG49" s="489"/>
      <c r="UVH49" s="489"/>
      <c r="UVI49" s="489"/>
      <c r="UVJ49" s="489"/>
      <c r="UVK49" s="489"/>
      <c r="UVL49" s="489"/>
      <c r="UVM49" s="489"/>
      <c r="UVN49" s="489"/>
      <c r="UVO49" s="489"/>
      <c r="UVP49" s="489"/>
      <c r="UVQ49" s="489"/>
      <c r="UVR49" s="489"/>
      <c r="UVS49" s="489"/>
      <c r="UVT49" s="489"/>
      <c r="UVU49" s="489"/>
      <c r="UVV49" s="489"/>
      <c r="UVW49" s="489"/>
      <c r="UVX49" s="489"/>
      <c r="UVY49" s="489"/>
      <c r="UVZ49" s="489"/>
      <c r="UWA49" s="489"/>
      <c r="UWB49" s="489"/>
      <c r="UWC49" s="489"/>
      <c r="UWD49" s="489"/>
      <c r="UWE49" s="489"/>
      <c r="UWF49" s="489"/>
      <c r="UWG49" s="489"/>
      <c r="UWH49" s="489"/>
      <c r="UWI49" s="489"/>
      <c r="UWJ49" s="489"/>
      <c r="UWK49" s="489"/>
      <c r="UWL49" s="489"/>
      <c r="UWM49" s="489"/>
      <c r="UWN49" s="489"/>
      <c r="UWO49" s="489"/>
      <c r="UWP49" s="489"/>
      <c r="UWQ49" s="489"/>
      <c r="UWR49" s="489"/>
      <c r="UWS49" s="489"/>
      <c r="UWT49" s="489"/>
      <c r="UWU49" s="489"/>
      <c r="UWV49" s="489"/>
      <c r="UWW49" s="489"/>
      <c r="UWX49" s="489"/>
      <c r="UWY49" s="489"/>
      <c r="UWZ49" s="489"/>
      <c r="UXA49" s="489"/>
      <c r="UXB49" s="489"/>
      <c r="UXC49" s="489"/>
      <c r="UXD49" s="489"/>
      <c r="UXE49" s="489"/>
      <c r="UXF49" s="489"/>
      <c r="UXG49" s="489"/>
      <c r="UXH49" s="489"/>
      <c r="UXI49" s="489"/>
      <c r="UXJ49" s="489"/>
      <c r="UXK49" s="489"/>
      <c r="UXL49" s="489"/>
      <c r="UXM49" s="489"/>
      <c r="UXN49" s="489"/>
      <c r="UXO49" s="489"/>
      <c r="UXP49" s="489"/>
      <c r="UXQ49" s="489"/>
      <c r="UXR49" s="489"/>
      <c r="UXS49" s="489"/>
      <c r="UXT49" s="489"/>
      <c r="UXU49" s="489"/>
      <c r="UXV49" s="489"/>
      <c r="UXW49" s="489"/>
      <c r="UXX49" s="489"/>
      <c r="UXY49" s="489"/>
      <c r="UXZ49" s="489"/>
      <c r="UYA49" s="489"/>
      <c r="UYB49" s="489"/>
      <c r="UYC49" s="489"/>
      <c r="UYD49" s="489"/>
      <c r="UYE49" s="489"/>
      <c r="UYF49" s="489"/>
      <c r="UYG49" s="489"/>
      <c r="UYH49" s="489"/>
      <c r="UYI49" s="489"/>
      <c r="UYJ49" s="489"/>
      <c r="UYK49" s="489"/>
      <c r="UYL49" s="489"/>
      <c r="UYM49" s="489"/>
      <c r="UYN49" s="489"/>
      <c r="UYO49" s="489"/>
      <c r="UYP49" s="489"/>
      <c r="UYQ49" s="489"/>
      <c r="UYR49" s="489"/>
      <c r="UYS49" s="489"/>
      <c r="UYT49" s="489"/>
      <c r="UYU49" s="489"/>
      <c r="UYV49" s="489"/>
      <c r="UYW49" s="489"/>
      <c r="UYX49" s="489"/>
      <c r="UYY49" s="489"/>
      <c r="UYZ49" s="489"/>
      <c r="UZA49" s="489"/>
      <c r="UZB49" s="489"/>
      <c r="UZC49" s="489"/>
      <c r="UZD49" s="489"/>
      <c r="UZE49" s="489"/>
      <c r="UZF49" s="489"/>
      <c r="UZG49" s="489"/>
      <c r="UZH49" s="489"/>
      <c r="UZI49" s="489"/>
      <c r="UZJ49" s="489"/>
      <c r="UZK49" s="489"/>
      <c r="UZL49" s="489"/>
      <c r="UZM49" s="489"/>
      <c r="UZN49" s="489"/>
      <c r="UZO49" s="489"/>
      <c r="UZP49" s="489"/>
      <c r="UZQ49" s="489"/>
      <c r="UZR49" s="489"/>
      <c r="UZS49" s="489"/>
      <c r="UZT49" s="489"/>
      <c r="UZU49" s="489"/>
      <c r="UZV49" s="489"/>
      <c r="UZW49" s="489"/>
      <c r="UZX49" s="489"/>
      <c r="UZY49" s="489"/>
      <c r="UZZ49" s="489"/>
      <c r="VAA49" s="489"/>
      <c r="VAB49" s="489"/>
      <c r="VAC49" s="489"/>
      <c r="VAD49" s="489"/>
      <c r="VAE49" s="489"/>
      <c r="VAF49" s="489"/>
      <c r="VAG49" s="489"/>
      <c r="VAH49" s="489"/>
      <c r="VAI49" s="489"/>
      <c r="VAJ49" s="489"/>
      <c r="VAK49" s="489"/>
      <c r="VAL49" s="489"/>
      <c r="VAM49" s="489"/>
      <c r="VAN49" s="489"/>
      <c r="VAO49" s="489"/>
      <c r="VAP49" s="489"/>
      <c r="VAQ49" s="489"/>
      <c r="VAR49" s="489"/>
      <c r="VAS49" s="489"/>
      <c r="VAT49" s="489"/>
      <c r="VAU49" s="489"/>
      <c r="VAV49" s="489"/>
      <c r="VAW49" s="489"/>
      <c r="VAX49" s="489"/>
      <c r="VAY49" s="489"/>
      <c r="VAZ49" s="489"/>
      <c r="VBA49" s="489"/>
      <c r="VBB49" s="489"/>
      <c r="VBC49" s="489"/>
      <c r="VBD49" s="489"/>
      <c r="VBE49" s="489"/>
      <c r="VBF49" s="489"/>
      <c r="VBG49" s="489"/>
      <c r="VBH49" s="489"/>
      <c r="VBI49" s="489"/>
      <c r="VBJ49" s="489"/>
      <c r="VBK49" s="489"/>
      <c r="VBL49" s="489"/>
      <c r="VBM49" s="489"/>
      <c r="VBN49" s="489"/>
      <c r="VBO49" s="489"/>
      <c r="VBP49" s="489"/>
      <c r="VBQ49" s="489"/>
      <c r="VBR49" s="489"/>
      <c r="VBS49" s="489"/>
      <c r="VBT49" s="489"/>
      <c r="VBU49" s="489"/>
      <c r="VBV49" s="489"/>
      <c r="VBW49" s="489"/>
      <c r="VBX49" s="489"/>
      <c r="VBY49" s="489"/>
      <c r="VBZ49" s="489"/>
      <c r="VCA49" s="489"/>
      <c r="VCB49" s="489"/>
      <c r="VCC49" s="489"/>
      <c r="VCD49" s="489"/>
      <c r="VCE49" s="489"/>
      <c r="VCF49" s="489"/>
      <c r="VCG49" s="489"/>
      <c r="VCH49" s="489"/>
      <c r="VCI49" s="489"/>
      <c r="VCJ49" s="489"/>
      <c r="VCK49" s="489"/>
      <c r="VCL49" s="489"/>
      <c r="VCM49" s="489"/>
      <c r="VCN49" s="489"/>
      <c r="VCO49" s="489"/>
      <c r="VCP49" s="489"/>
      <c r="VCQ49" s="489"/>
      <c r="VCR49" s="489"/>
      <c r="VCS49" s="489"/>
      <c r="VCT49" s="489"/>
      <c r="VCU49" s="489"/>
      <c r="VCV49" s="489"/>
      <c r="VCW49" s="489"/>
      <c r="VCX49" s="489"/>
      <c r="VCY49" s="489"/>
      <c r="VCZ49" s="489"/>
      <c r="VDA49" s="489"/>
      <c r="VDB49" s="489"/>
      <c r="VDC49" s="489"/>
      <c r="VDD49" s="489"/>
      <c r="VDE49" s="489"/>
      <c r="VDF49" s="489"/>
      <c r="VDG49" s="489"/>
      <c r="VDH49" s="489"/>
      <c r="VDI49" s="489"/>
      <c r="VDJ49" s="489"/>
      <c r="VDK49" s="489"/>
      <c r="VDL49" s="489"/>
      <c r="VDM49" s="489"/>
      <c r="VDN49" s="489"/>
      <c r="VDO49" s="489"/>
      <c r="VDP49" s="489"/>
      <c r="VDQ49" s="489"/>
      <c r="VDR49" s="489"/>
      <c r="VDS49" s="489"/>
      <c r="VDT49" s="489"/>
      <c r="VDU49" s="489"/>
      <c r="VDV49" s="489"/>
      <c r="VDW49" s="489"/>
      <c r="VDX49" s="489"/>
      <c r="VDY49" s="489"/>
      <c r="VDZ49" s="489"/>
      <c r="VEA49" s="489"/>
      <c r="VEB49" s="489"/>
      <c r="VEC49" s="489"/>
      <c r="VED49" s="489"/>
      <c r="VEE49" s="489"/>
      <c r="VEF49" s="489"/>
      <c r="VEG49" s="489"/>
      <c r="VEH49" s="489"/>
      <c r="VEI49" s="489"/>
      <c r="VEJ49" s="489"/>
      <c r="VEK49" s="489"/>
      <c r="VEL49" s="489"/>
      <c r="VEM49" s="489"/>
      <c r="VEN49" s="489"/>
      <c r="VEO49" s="489"/>
      <c r="VEP49" s="489"/>
      <c r="VEQ49" s="489"/>
      <c r="VER49" s="489"/>
      <c r="VES49" s="489"/>
      <c r="VET49" s="489"/>
      <c r="VEU49" s="489"/>
      <c r="VEV49" s="489"/>
      <c r="VEW49" s="489"/>
      <c r="VEX49" s="489"/>
      <c r="VEY49" s="489"/>
      <c r="VEZ49" s="489"/>
      <c r="VFA49" s="489"/>
      <c r="VFB49" s="489"/>
      <c r="VFC49" s="489"/>
      <c r="VFD49" s="489"/>
      <c r="VFE49" s="489"/>
      <c r="VFF49" s="489"/>
      <c r="VFG49" s="489"/>
      <c r="VFH49" s="489"/>
      <c r="VFI49" s="489"/>
      <c r="VFJ49" s="489"/>
      <c r="VFK49" s="489"/>
      <c r="VFL49" s="489"/>
      <c r="VFM49" s="489"/>
      <c r="VFN49" s="489"/>
      <c r="VFO49" s="489"/>
      <c r="VFP49" s="489"/>
      <c r="VFQ49" s="489"/>
      <c r="VFR49" s="489"/>
      <c r="VFS49" s="489"/>
      <c r="VFT49" s="489"/>
      <c r="VFU49" s="489"/>
      <c r="VFV49" s="489"/>
      <c r="VFW49" s="489"/>
      <c r="VFX49" s="489"/>
      <c r="VFY49" s="489"/>
      <c r="VFZ49" s="489"/>
      <c r="VGA49" s="489"/>
      <c r="VGB49" s="489"/>
      <c r="VGC49" s="489"/>
      <c r="VGD49" s="489"/>
      <c r="VGE49" s="489"/>
      <c r="VGF49" s="489"/>
      <c r="VGG49" s="489"/>
      <c r="VGH49" s="489"/>
      <c r="VGI49" s="489"/>
      <c r="VGJ49" s="489"/>
      <c r="VGK49" s="489"/>
      <c r="VGL49" s="489"/>
      <c r="VGM49" s="489"/>
      <c r="VGN49" s="489"/>
      <c r="VGO49" s="489"/>
      <c r="VGP49" s="489"/>
      <c r="VGQ49" s="489"/>
      <c r="VGR49" s="489"/>
      <c r="VGS49" s="489"/>
      <c r="VGT49" s="489"/>
      <c r="VGU49" s="489"/>
      <c r="VGV49" s="489"/>
      <c r="VGW49" s="489"/>
      <c r="VGX49" s="489"/>
      <c r="VGY49" s="489"/>
      <c r="VGZ49" s="489"/>
      <c r="VHA49" s="489"/>
      <c r="VHB49" s="489"/>
      <c r="VHC49" s="489"/>
      <c r="VHD49" s="489"/>
      <c r="VHE49" s="489"/>
      <c r="VHF49" s="489"/>
      <c r="VHG49" s="489"/>
      <c r="VHH49" s="489"/>
      <c r="VHI49" s="489"/>
      <c r="VHJ49" s="489"/>
      <c r="VHK49" s="489"/>
      <c r="VHL49" s="489"/>
      <c r="VHM49" s="489"/>
      <c r="VHN49" s="489"/>
      <c r="VHO49" s="489"/>
      <c r="VHP49" s="489"/>
      <c r="VHQ49" s="489"/>
      <c r="VHR49" s="489"/>
      <c r="VHS49" s="489"/>
      <c r="VHT49" s="489"/>
      <c r="VHU49" s="489"/>
      <c r="VHV49" s="489"/>
      <c r="VHW49" s="489"/>
      <c r="VHX49" s="489"/>
      <c r="VHY49" s="489"/>
      <c r="VHZ49" s="489"/>
      <c r="VIA49" s="489"/>
      <c r="VIB49" s="489"/>
      <c r="VIC49" s="489"/>
      <c r="VID49" s="489"/>
      <c r="VIE49" s="489"/>
      <c r="VIF49" s="489"/>
      <c r="VIG49" s="489"/>
      <c r="VIH49" s="489"/>
      <c r="VII49" s="489"/>
      <c r="VIJ49" s="489"/>
      <c r="VIK49" s="489"/>
      <c r="VIL49" s="489"/>
      <c r="VIM49" s="489"/>
      <c r="VIN49" s="489"/>
      <c r="VIO49" s="489"/>
      <c r="VIP49" s="489"/>
      <c r="VIQ49" s="489"/>
      <c r="VIR49" s="489"/>
      <c r="VIS49" s="489"/>
      <c r="VIT49" s="489"/>
      <c r="VIU49" s="489"/>
      <c r="VIV49" s="489"/>
      <c r="VIW49" s="489"/>
      <c r="VIX49" s="489"/>
      <c r="VIY49" s="489"/>
      <c r="VIZ49" s="489"/>
      <c r="VJA49" s="489"/>
      <c r="VJB49" s="489"/>
      <c r="VJC49" s="489"/>
      <c r="VJD49" s="489"/>
      <c r="VJE49" s="489"/>
      <c r="VJF49" s="489"/>
      <c r="VJG49" s="489"/>
      <c r="VJH49" s="489"/>
      <c r="VJI49" s="489"/>
      <c r="VJJ49" s="489"/>
      <c r="VJK49" s="489"/>
      <c r="VJL49" s="489"/>
      <c r="VJM49" s="489"/>
      <c r="VJN49" s="489"/>
      <c r="VJO49" s="489"/>
      <c r="VJP49" s="489"/>
      <c r="VJQ49" s="489"/>
      <c r="VJR49" s="489"/>
      <c r="VJS49" s="489"/>
      <c r="VJT49" s="489"/>
      <c r="VJU49" s="489"/>
      <c r="VJV49" s="489"/>
      <c r="VJW49" s="489"/>
      <c r="VJX49" s="489"/>
      <c r="VJY49" s="489"/>
      <c r="VJZ49" s="489"/>
      <c r="VKA49" s="489"/>
      <c r="VKB49" s="489"/>
      <c r="VKC49" s="489"/>
      <c r="VKD49" s="489"/>
      <c r="VKE49" s="489"/>
      <c r="VKF49" s="489"/>
      <c r="VKG49" s="489"/>
      <c r="VKH49" s="489"/>
      <c r="VKI49" s="489"/>
      <c r="VKJ49" s="489"/>
      <c r="VKK49" s="489"/>
      <c r="VKL49" s="489"/>
      <c r="VKM49" s="489"/>
      <c r="VKN49" s="489"/>
      <c r="VKO49" s="489"/>
      <c r="VKP49" s="489"/>
      <c r="VKQ49" s="489"/>
      <c r="VKR49" s="489"/>
      <c r="VKS49" s="489"/>
      <c r="VKT49" s="489"/>
      <c r="VKU49" s="489"/>
      <c r="VKV49" s="489"/>
      <c r="VKW49" s="489"/>
      <c r="VKX49" s="489"/>
      <c r="VKY49" s="489"/>
      <c r="VKZ49" s="489"/>
      <c r="VLA49" s="489"/>
      <c r="VLB49" s="489"/>
      <c r="VLC49" s="489"/>
      <c r="VLD49" s="489"/>
      <c r="VLE49" s="489"/>
      <c r="VLF49" s="489"/>
      <c r="VLG49" s="489"/>
      <c r="VLH49" s="489"/>
      <c r="VLI49" s="489"/>
      <c r="VLJ49" s="489"/>
      <c r="VLK49" s="489"/>
      <c r="VLL49" s="489"/>
      <c r="VLM49" s="489"/>
      <c r="VLN49" s="489"/>
      <c r="VLO49" s="489"/>
      <c r="VLP49" s="489"/>
      <c r="VLQ49" s="489"/>
      <c r="VLR49" s="489"/>
      <c r="VLS49" s="489"/>
      <c r="VLT49" s="489"/>
      <c r="VLU49" s="489"/>
      <c r="VLV49" s="489"/>
      <c r="VLW49" s="489"/>
      <c r="VLX49" s="489"/>
      <c r="VLY49" s="489"/>
      <c r="VLZ49" s="489"/>
      <c r="VMA49" s="489"/>
      <c r="VMB49" s="489"/>
      <c r="VMC49" s="489"/>
      <c r="VMD49" s="489"/>
      <c r="VME49" s="489"/>
      <c r="VMF49" s="489"/>
      <c r="VMG49" s="489"/>
      <c r="VMH49" s="489"/>
      <c r="VMI49" s="489"/>
      <c r="VMJ49" s="489"/>
      <c r="VMK49" s="489"/>
      <c r="VML49" s="489"/>
      <c r="VMM49" s="489"/>
      <c r="VMN49" s="489"/>
      <c r="VMO49" s="489"/>
      <c r="VMP49" s="489"/>
      <c r="VMQ49" s="489"/>
      <c r="VMR49" s="489"/>
      <c r="VMS49" s="489"/>
      <c r="VMT49" s="489"/>
      <c r="VMU49" s="489"/>
      <c r="VMV49" s="489"/>
      <c r="VMW49" s="489"/>
      <c r="VMX49" s="489"/>
      <c r="VMY49" s="489"/>
      <c r="VMZ49" s="489"/>
      <c r="VNA49" s="489"/>
      <c r="VNB49" s="489"/>
      <c r="VNC49" s="489"/>
      <c r="VND49" s="489"/>
      <c r="VNE49" s="489"/>
      <c r="VNF49" s="489"/>
      <c r="VNG49" s="489"/>
      <c r="VNH49" s="489"/>
      <c r="VNI49" s="489"/>
      <c r="VNJ49" s="489"/>
      <c r="VNK49" s="489"/>
      <c r="VNL49" s="489"/>
      <c r="VNM49" s="489"/>
      <c r="VNN49" s="489"/>
      <c r="VNO49" s="489"/>
      <c r="VNP49" s="489"/>
      <c r="VNQ49" s="489"/>
      <c r="VNR49" s="489"/>
      <c r="VNS49" s="489"/>
      <c r="VNT49" s="489"/>
      <c r="VNU49" s="489"/>
      <c r="VNV49" s="489"/>
      <c r="VNW49" s="489"/>
      <c r="VNX49" s="489"/>
      <c r="VNY49" s="489"/>
      <c r="VNZ49" s="489"/>
      <c r="VOA49" s="489"/>
      <c r="VOB49" s="489"/>
      <c r="VOC49" s="489"/>
      <c r="VOD49" s="489"/>
      <c r="VOE49" s="489"/>
      <c r="VOF49" s="489"/>
      <c r="VOG49" s="489"/>
      <c r="VOH49" s="489"/>
      <c r="VOI49" s="489"/>
      <c r="VOJ49" s="489"/>
      <c r="VOK49" s="489"/>
      <c r="VOL49" s="489"/>
      <c r="VOM49" s="489"/>
      <c r="VON49" s="489"/>
      <c r="VOO49" s="489"/>
      <c r="VOP49" s="489"/>
      <c r="VOQ49" s="489"/>
      <c r="VOR49" s="489"/>
      <c r="VOS49" s="489"/>
      <c r="VOT49" s="489"/>
      <c r="VOU49" s="489"/>
      <c r="VOV49" s="489"/>
      <c r="VOW49" s="489"/>
      <c r="VOX49" s="489"/>
      <c r="VOY49" s="489"/>
      <c r="VOZ49" s="489"/>
      <c r="VPA49" s="489"/>
      <c r="VPB49" s="489"/>
      <c r="VPC49" s="489"/>
      <c r="VPD49" s="489"/>
      <c r="VPE49" s="489"/>
      <c r="VPF49" s="489"/>
      <c r="VPG49" s="489"/>
      <c r="VPH49" s="489"/>
      <c r="VPI49" s="489"/>
      <c r="VPJ49" s="489"/>
      <c r="VPK49" s="489"/>
      <c r="VPL49" s="489"/>
      <c r="VPM49" s="489"/>
      <c r="VPN49" s="489"/>
      <c r="VPO49" s="489"/>
      <c r="VPP49" s="489"/>
      <c r="VPQ49" s="489"/>
      <c r="VPR49" s="489"/>
      <c r="VPS49" s="489"/>
      <c r="VPT49" s="489"/>
      <c r="VPU49" s="489"/>
      <c r="VPV49" s="489"/>
      <c r="VPW49" s="489"/>
      <c r="VPX49" s="489"/>
      <c r="VPY49" s="489"/>
      <c r="VPZ49" s="489"/>
      <c r="VQA49" s="489"/>
      <c r="VQB49" s="489"/>
      <c r="VQC49" s="489"/>
      <c r="VQD49" s="489"/>
      <c r="VQE49" s="489"/>
      <c r="VQF49" s="489"/>
      <c r="VQG49" s="489"/>
      <c r="VQH49" s="489"/>
      <c r="VQI49" s="489"/>
      <c r="VQJ49" s="489"/>
      <c r="VQK49" s="489"/>
      <c r="VQL49" s="489"/>
      <c r="VQM49" s="489"/>
      <c r="VQN49" s="489"/>
      <c r="VQO49" s="489"/>
      <c r="VQP49" s="489"/>
      <c r="VQQ49" s="489"/>
      <c r="VQR49" s="489"/>
      <c r="VQS49" s="489"/>
      <c r="VQT49" s="489"/>
      <c r="VQU49" s="489"/>
      <c r="VQV49" s="489"/>
      <c r="VQW49" s="489"/>
      <c r="VQX49" s="489"/>
      <c r="VQY49" s="489"/>
      <c r="VQZ49" s="489"/>
      <c r="VRA49" s="489"/>
      <c r="VRB49" s="489"/>
      <c r="VRC49" s="489"/>
      <c r="VRD49" s="489"/>
      <c r="VRE49" s="489"/>
      <c r="VRF49" s="489"/>
      <c r="VRG49" s="489"/>
      <c r="VRH49" s="489"/>
      <c r="VRI49" s="489"/>
      <c r="VRJ49" s="489"/>
      <c r="VRK49" s="489"/>
      <c r="VRL49" s="489"/>
      <c r="VRM49" s="489"/>
      <c r="VRN49" s="489"/>
      <c r="VRO49" s="489"/>
      <c r="VRP49" s="489"/>
      <c r="VRQ49" s="489"/>
      <c r="VRR49" s="489"/>
      <c r="VRS49" s="489"/>
      <c r="VRT49" s="489"/>
      <c r="VRU49" s="489"/>
      <c r="VRV49" s="489"/>
      <c r="VRW49" s="489"/>
      <c r="VRX49" s="489"/>
      <c r="VRY49" s="489"/>
      <c r="VRZ49" s="489"/>
      <c r="VSA49" s="489"/>
      <c r="VSB49" s="489"/>
      <c r="VSC49" s="489"/>
      <c r="VSD49" s="489"/>
      <c r="VSE49" s="489"/>
      <c r="VSF49" s="489"/>
      <c r="VSG49" s="489"/>
      <c r="VSH49" s="489"/>
      <c r="VSI49" s="489"/>
      <c r="VSJ49" s="489"/>
      <c r="VSK49" s="489"/>
      <c r="VSL49" s="489"/>
      <c r="VSM49" s="489"/>
      <c r="VSN49" s="489"/>
      <c r="VSO49" s="489"/>
      <c r="VSP49" s="489"/>
      <c r="VSQ49" s="489"/>
      <c r="VSR49" s="489"/>
      <c r="VSS49" s="489"/>
      <c r="VST49" s="489"/>
      <c r="VSU49" s="489"/>
      <c r="VSV49" s="489"/>
      <c r="VSW49" s="489"/>
      <c r="VSX49" s="489"/>
      <c r="VSY49" s="489"/>
      <c r="VSZ49" s="489"/>
      <c r="VTA49" s="489"/>
      <c r="VTB49" s="489"/>
      <c r="VTC49" s="489"/>
      <c r="VTD49" s="489"/>
      <c r="VTE49" s="489"/>
      <c r="VTF49" s="489"/>
      <c r="VTG49" s="489"/>
      <c r="VTH49" s="489"/>
      <c r="VTI49" s="489"/>
      <c r="VTJ49" s="489"/>
      <c r="VTK49" s="489"/>
      <c r="VTL49" s="489"/>
      <c r="VTM49" s="489"/>
      <c r="VTN49" s="489"/>
      <c r="VTO49" s="489"/>
      <c r="VTP49" s="489"/>
      <c r="VTQ49" s="489"/>
      <c r="VTR49" s="489"/>
      <c r="VTS49" s="489"/>
      <c r="VTT49" s="489"/>
      <c r="VTU49" s="489"/>
      <c r="VTV49" s="489"/>
      <c r="VTW49" s="489"/>
      <c r="VTX49" s="489"/>
      <c r="VTY49" s="489"/>
      <c r="VTZ49" s="489"/>
      <c r="VUA49" s="489"/>
      <c r="VUB49" s="489"/>
      <c r="VUC49" s="489"/>
      <c r="VUD49" s="489"/>
      <c r="VUE49" s="489"/>
      <c r="VUF49" s="489"/>
      <c r="VUG49" s="489"/>
      <c r="VUH49" s="489"/>
      <c r="VUI49" s="489"/>
      <c r="VUJ49" s="489"/>
      <c r="VUK49" s="489"/>
      <c r="VUL49" s="489"/>
      <c r="VUM49" s="489"/>
      <c r="VUN49" s="489"/>
      <c r="VUO49" s="489"/>
      <c r="VUP49" s="489"/>
      <c r="VUQ49" s="489"/>
      <c r="VUR49" s="489"/>
      <c r="VUS49" s="489"/>
      <c r="VUT49" s="489"/>
      <c r="VUU49" s="489"/>
      <c r="VUV49" s="489"/>
      <c r="VUW49" s="489"/>
      <c r="VUX49" s="489"/>
      <c r="VUY49" s="489"/>
      <c r="VUZ49" s="489"/>
      <c r="VVA49" s="489"/>
      <c r="VVB49" s="489"/>
      <c r="VVC49" s="489"/>
      <c r="VVD49" s="489"/>
      <c r="VVE49" s="489"/>
      <c r="VVF49" s="489"/>
      <c r="VVG49" s="489"/>
      <c r="VVH49" s="489"/>
      <c r="VVI49" s="489"/>
      <c r="VVJ49" s="489"/>
      <c r="VVK49" s="489"/>
      <c r="VVL49" s="489"/>
      <c r="VVM49" s="489"/>
      <c r="VVN49" s="489"/>
      <c r="VVO49" s="489"/>
      <c r="VVP49" s="489"/>
      <c r="VVQ49" s="489"/>
      <c r="VVR49" s="489"/>
      <c r="VVS49" s="489"/>
      <c r="VVT49" s="489"/>
      <c r="VVU49" s="489"/>
      <c r="VVV49" s="489"/>
      <c r="VVW49" s="489"/>
      <c r="VVX49" s="489"/>
      <c r="VVY49" s="489"/>
      <c r="VVZ49" s="489"/>
      <c r="VWA49" s="489"/>
      <c r="VWB49" s="489"/>
      <c r="VWC49" s="489"/>
      <c r="VWD49" s="489"/>
      <c r="VWE49" s="489"/>
      <c r="VWF49" s="489"/>
      <c r="VWG49" s="489"/>
      <c r="VWH49" s="489"/>
      <c r="VWI49" s="489"/>
      <c r="VWJ49" s="489"/>
      <c r="VWK49" s="489"/>
      <c r="VWL49" s="489"/>
      <c r="VWM49" s="489"/>
      <c r="VWN49" s="489"/>
      <c r="VWO49" s="489"/>
      <c r="VWP49" s="489"/>
      <c r="VWQ49" s="489"/>
      <c r="VWR49" s="489"/>
      <c r="VWS49" s="489"/>
      <c r="VWT49" s="489"/>
      <c r="VWU49" s="489"/>
      <c r="VWV49" s="489"/>
      <c r="VWW49" s="489"/>
      <c r="VWX49" s="489"/>
      <c r="VWY49" s="489"/>
      <c r="VWZ49" s="489"/>
      <c r="VXA49" s="489"/>
      <c r="VXB49" s="489"/>
      <c r="VXC49" s="489"/>
      <c r="VXD49" s="489"/>
      <c r="VXE49" s="489"/>
      <c r="VXF49" s="489"/>
      <c r="VXG49" s="489"/>
      <c r="VXH49" s="489"/>
      <c r="VXI49" s="489"/>
      <c r="VXJ49" s="489"/>
      <c r="VXK49" s="489"/>
      <c r="VXL49" s="489"/>
      <c r="VXM49" s="489"/>
      <c r="VXN49" s="489"/>
      <c r="VXO49" s="489"/>
      <c r="VXP49" s="489"/>
      <c r="VXQ49" s="489"/>
      <c r="VXR49" s="489"/>
      <c r="VXS49" s="489"/>
      <c r="VXT49" s="489"/>
      <c r="VXU49" s="489"/>
      <c r="VXV49" s="489"/>
      <c r="VXW49" s="489"/>
      <c r="VXX49" s="489"/>
      <c r="VXY49" s="489"/>
      <c r="VXZ49" s="489"/>
      <c r="VYA49" s="489"/>
      <c r="VYB49" s="489"/>
      <c r="VYC49" s="489"/>
      <c r="VYD49" s="489"/>
      <c r="VYE49" s="489"/>
      <c r="VYF49" s="489"/>
      <c r="VYG49" s="489"/>
      <c r="VYH49" s="489"/>
      <c r="VYI49" s="489"/>
      <c r="VYJ49" s="489"/>
      <c r="VYK49" s="489"/>
      <c r="VYL49" s="489"/>
      <c r="VYM49" s="489"/>
      <c r="VYN49" s="489"/>
      <c r="VYO49" s="489"/>
      <c r="VYP49" s="489"/>
      <c r="VYQ49" s="489"/>
      <c r="VYR49" s="489"/>
      <c r="VYS49" s="489"/>
      <c r="VYT49" s="489"/>
      <c r="VYU49" s="489"/>
      <c r="VYV49" s="489"/>
      <c r="VYW49" s="489"/>
      <c r="VYX49" s="489"/>
      <c r="VYY49" s="489"/>
      <c r="VYZ49" s="489"/>
      <c r="VZA49" s="489"/>
      <c r="VZB49" s="489"/>
      <c r="VZC49" s="489"/>
      <c r="VZD49" s="489"/>
      <c r="VZE49" s="489"/>
      <c r="VZF49" s="489"/>
      <c r="VZG49" s="489"/>
      <c r="VZH49" s="489"/>
      <c r="VZI49" s="489"/>
      <c r="VZJ49" s="489"/>
      <c r="VZK49" s="489"/>
      <c r="VZL49" s="489"/>
      <c r="VZM49" s="489"/>
      <c r="VZN49" s="489"/>
      <c r="VZO49" s="489"/>
      <c r="VZP49" s="489"/>
      <c r="VZQ49" s="489"/>
      <c r="VZR49" s="489"/>
      <c r="VZS49" s="489"/>
      <c r="VZT49" s="489"/>
      <c r="VZU49" s="489"/>
      <c r="VZV49" s="489"/>
      <c r="VZW49" s="489"/>
      <c r="VZX49" s="489"/>
      <c r="VZY49" s="489"/>
      <c r="VZZ49" s="489"/>
      <c r="WAA49" s="489"/>
      <c r="WAB49" s="489"/>
      <c r="WAC49" s="489"/>
      <c r="WAD49" s="489"/>
      <c r="WAE49" s="489"/>
      <c r="WAF49" s="489"/>
      <c r="WAG49" s="489"/>
      <c r="WAH49" s="489"/>
      <c r="WAI49" s="489"/>
      <c r="WAJ49" s="489"/>
      <c r="WAK49" s="489"/>
      <c r="WAL49" s="489"/>
      <c r="WAM49" s="489"/>
      <c r="WAN49" s="489"/>
      <c r="WAO49" s="489"/>
      <c r="WAP49" s="489"/>
      <c r="WAQ49" s="489"/>
      <c r="WAR49" s="489"/>
      <c r="WAS49" s="489"/>
      <c r="WAT49" s="489"/>
      <c r="WAU49" s="489"/>
      <c r="WAV49" s="489"/>
      <c r="WAW49" s="489"/>
      <c r="WAX49" s="489"/>
      <c r="WAY49" s="489"/>
      <c r="WAZ49" s="489"/>
      <c r="WBA49" s="489"/>
      <c r="WBB49" s="489"/>
      <c r="WBC49" s="489"/>
      <c r="WBD49" s="489"/>
      <c r="WBE49" s="489"/>
      <c r="WBF49" s="489"/>
      <c r="WBG49" s="489"/>
      <c r="WBH49" s="489"/>
      <c r="WBI49" s="489"/>
      <c r="WBJ49" s="489"/>
      <c r="WBK49" s="489"/>
      <c r="WBL49" s="489"/>
      <c r="WBM49" s="489"/>
      <c r="WBN49" s="489"/>
      <c r="WBO49" s="489"/>
      <c r="WBP49" s="489"/>
      <c r="WBQ49" s="489"/>
      <c r="WBR49" s="489"/>
      <c r="WBS49" s="489"/>
      <c r="WBT49" s="489"/>
      <c r="WBU49" s="489"/>
      <c r="WBV49" s="489"/>
      <c r="WBW49" s="489"/>
      <c r="WBX49" s="489"/>
      <c r="WBY49" s="489"/>
      <c r="WBZ49" s="489"/>
      <c r="WCA49" s="489"/>
      <c r="WCB49" s="489"/>
      <c r="WCC49" s="489"/>
      <c r="WCD49" s="489"/>
      <c r="WCE49" s="489"/>
      <c r="WCF49" s="489"/>
      <c r="WCG49" s="489"/>
      <c r="WCH49" s="489"/>
      <c r="WCI49" s="489"/>
      <c r="WCJ49" s="489"/>
      <c r="WCK49" s="489"/>
      <c r="WCL49" s="489"/>
      <c r="WCM49" s="489"/>
      <c r="WCN49" s="489"/>
      <c r="WCO49" s="489"/>
      <c r="WCP49" s="489"/>
      <c r="WCQ49" s="489"/>
      <c r="WCR49" s="489"/>
      <c r="WCS49" s="489"/>
      <c r="WCT49" s="489"/>
      <c r="WCU49" s="489"/>
      <c r="WCV49" s="489"/>
      <c r="WCW49" s="489"/>
      <c r="WCX49" s="489"/>
      <c r="WCY49" s="489"/>
      <c r="WCZ49" s="489"/>
      <c r="WDA49" s="489"/>
      <c r="WDB49" s="489"/>
      <c r="WDC49" s="489"/>
      <c r="WDD49" s="489"/>
      <c r="WDE49" s="489"/>
      <c r="WDF49" s="489"/>
      <c r="WDG49" s="489"/>
      <c r="WDH49" s="489"/>
      <c r="WDI49" s="489"/>
      <c r="WDJ49" s="489"/>
      <c r="WDK49" s="489"/>
      <c r="WDL49" s="489"/>
      <c r="WDM49" s="489"/>
      <c r="WDN49" s="489"/>
      <c r="WDO49" s="489"/>
      <c r="WDP49" s="489"/>
      <c r="WDQ49" s="489"/>
      <c r="WDR49" s="489"/>
      <c r="WDS49" s="489"/>
      <c r="WDT49" s="489"/>
      <c r="WDU49" s="489"/>
      <c r="WDV49" s="489"/>
      <c r="WDW49" s="489"/>
      <c r="WDX49" s="489"/>
      <c r="WDY49" s="489"/>
      <c r="WDZ49" s="489"/>
      <c r="WEA49" s="489"/>
      <c r="WEB49" s="489"/>
      <c r="WEC49" s="489"/>
      <c r="WED49" s="489"/>
      <c r="WEE49" s="489"/>
      <c r="WEF49" s="489"/>
      <c r="WEG49" s="489"/>
      <c r="WEH49" s="489"/>
      <c r="WEI49" s="489"/>
      <c r="WEJ49" s="489"/>
      <c r="WEK49" s="489"/>
      <c r="WEL49" s="489"/>
      <c r="WEM49" s="489"/>
      <c r="WEN49" s="489"/>
      <c r="WEO49" s="489"/>
      <c r="WEP49" s="489"/>
      <c r="WEQ49" s="489"/>
      <c r="WER49" s="489"/>
      <c r="WES49" s="489"/>
      <c r="WET49" s="489"/>
      <c r="WEU49" s="489"/>
      <c r="WEV49" s="489"/>
      <c r="WEW49" s="489"/>
      <c r="WEX49" s="489"/>
      <c r="WEY49" s="489"/>
      <c r="WEZ49" s="489"/>
      <c r="WFA49" s="489"/>
      <c r="WFB49" s="489"/>
      <c r="WFC49" s="489"/>
      <c r="WFD49" s="489"/>
      <c r="WFE49" s="489"/>
      <c r="WFF49" s="489"/>
      <c r="WFG49" s="489"/>
      <c r="WFH49" s="489"/>
      <c r="WFI49" s="489"/>
      <c r="WFJ49" s="489"/>
      <c r="WFK49" s="489"/>
      <c r="WFL49" s="489"/>
      <c r="WFM49" s="489"/>
      <c r="WFN49" s="489"/>
      <c r="WFO49" s="489"/>
      <c r="WFP49" s="489"/>
      <c r="WFQ49" s="489"/>
      <c r="WFR49" s="489"/>
      <c r="WFS49" s="489"/>
      <c r="WFT49" s="489"/>
      <c r="WFU49" s="489"/>
      <c r="WFV49" s="489"/>
      <c r="WFW49" s="489"/>
      <c r="WFX49" s="489"/>
      <c r="WFY49" s="489"/>
      <c r="WFZ49" s="489"/>
      <c r="WGA49" s="489"/>
      <c r="WGB49" s="489"/>
      <c r="WGC49" s="489"/>
      <c r="WGD49" s="489"/>
      <c r="WGE49" s="489"/>
      <c r="WGF49" s="489"/>
      <c r="WGG49" s="489"/>
      <c r="WGH49" s="489"/>
      <c r="WGI49" s="489"/>
      <c r="WGJ49" s="489"/>
      <c r="WGK49" s="489"/>
      <c r="WGL49" s="489"/>
      <c r="WGM49" s="489"/>
      <c r="WGN49" s="489"/>
      <c r="WGO49" s="489"/>
      <c r="WGP49" s="489"/>
      <c r="WGQ49" s="489"/>
      <c r="WGR49" s="489"/>
      <c r="WGS49" s="489"/>
      <c r="WGT49" s="489"/>
      <c r="WGU49" s="489"/>
      <c r="WGV49" s="489"/>
      <c r="WGW49" s="489"/>
      <c r="WGX49" s="489"/>
      <c r="WGY49" s="489"/>
      <c r="WGZ49" s="489"/>
      <c r="WHA49" s="489"/>
      <c r="WHB49" s="489"/>
      <c r="WHC49" s="489"/>
      <c r="WHD49" s="489"/>
      <c r="WHE49" s="489"/>
      <c r="WHF49" s="489"/>
      <c r="WHG49" s="489"/>
      <c r="WHH49" s="489"/>
      <c r="WHI49" s="489"/>
      <c r="WHJ49" s="489"/>
      <c r="WHK49" s="489"/>
      <c r="WHL49" s="489"/>
      <c r="WHM49" s="489"/>
      <c r="WHN49" s="489"/>
      <c r="WHO49" s="489"/>
      <c r="WHP49" s="489"/>
      <c r="WHQ49" s="489"/>
      <c r="WHR49" s="489"/>
      <c r="WHS49" s="489"/>
      <c r="WHT49" s="489"/>
      <c r="WHU49" s="489"/>
      <c r="WHV49" s="489"/>
      <c r="WHW49" s="489"/>
      <c r="WHX49" s="489"/>
      <c r="WHY49" s="489"/>
      <c r="WHZ49" s="489"/>
      <c r="WIA49" s="489"/>
      <c r="WIB49" s="489"/>
      <c r="WIC49" s="489"/>
      <c r="WID49" s="489"/>
      <c r="WIE49" s="489"/>
      <c r="WIF49" s="489"/>
      <c r="WIG49" s="489"/>
      <c r="WIH49" s="489"/>
      <c r="WII49" s="489"/>
      <c r="WIJ49" s="489"/>
      <c r="WIK49" s="489"/>
      <c r="WIL49" s="489"/>
      <c r="WIM49" s="489"/>
      <c r="WIN49" s="489"/>
      <c r="WIO49" s="489"/>
      <c r="WIP49" s="489"/>
      <c r="WIQ49" s="489"/>
      <c r="WIR49" s="489"/>
      <c r="WIS49" s="489"/>
      <c r="WIT49" s="489"/>
      <c r="WIU49" s="489"/>
      <c r="WIV49" s="489"/>
      <c r="WIW49" s="489"/>
      <c r="WIX49" s="489"/>
      <c r="WIY49" s="489"/>
      <c r="WIZ49" s="489"/>
      <c r="WJA49" s="489"/>
      <c r="WJB49" s="489"/>
      <c r="WJC49" s="489"/>
      <c r="WJD49" s="489"/>
      <c r="WJE49" s="489"/>
      <c r="WJF49" s="489"/>
      <c r="WJG49" s="489"/>
      <c r="WJH49" s="489"/>
      <c r="WJI49" s="489"/>
      <c r="WJJ49" s="489"/>
      <c r="WJK49" s="489"/>
      <c r="WJL49" s="489"/>
      <c r="WJM49" s="489"/>
      <c r="WJN49" s="489"/>
      <c r="WJO49" s="489"/>
      <c r="WJP49" s="489"/>
      <c r="WJQ49" s="489"/>
      <c r="WJR49" s="489"/>
      <c r="WJS49" s="489"/>
      <c r="WJT49" s="489"/>
      <c r="WJU49" s="489"/>
      <c r="WJV49" s="489"/>
      <c r="WJW49" s="489"/>
      <c r="WJX49" s="489"/>
      <c r="WJY49" s="489"/>
      <c r="WJZ49" s="489"/>
      <c r="WKA49" s="489"/>
      <c r="WKB49" s="489"/>
      <c r="WKC49" s="489"/>
      <c r="WKD49" s="489"/>
      <c r="WKE49" s="489"/>
      <c r="WKF49" s="489"/>
      <c r="WKG49" s="489"/>
      <c r="WKH49" s="489"/>
      <c r="WKI49" s="489"/>
      <c r="WKJ49" s="489"/>
      <c r="WKK49" s="489"/>
      <c r="WKL49" s="489"/>
      <c r="WKM49" s="489"/>
      <c r="WKN49" s="489"/>
      <c r="WKO49" s="489"/>
      <c r="WKP49" s="489"/>
      <c r="WKQ49" s="489"/>
      <c r="WKR49" s="489"/>
      <c r="WKS49" s="489"/>
      <c r="WKT49" s="489"/>
      <c r="WKU49" s="489"/>
      <c r="WKV49" s="489"/>
      <c r="WKW49" s="489"/>
      <c r="WKX49" s="489"/>
      <c r="WKY49" s="489"/>
      <c r="WKZ49" s="489"/>
      <c r="WLA49" s="489"/>
      <c r="WLB49" s="489"/>
      <c r="WLC49" s="489"/>
      <c r="WLD49" s="489"/>
      <c r="WLE49" s="489"/>
      <c r="WLF49" s="489"/>
      <c r="WLG49" s="489"/>
      <c r="WLH49" s="489"/>
      <c r="WLI49" s="489"/>
      <c r="WLJ49" s="489"/>
      <c r="WLK49" s="489"/>
      <c r="WLL49" s="489"/>
      <c r="WLM49" s="489"/>
      <c r="WLN49" s="489"/>
      <c r="WLO49" s="489"/>
      <c r="WLP49" s="489"/>
      <c r="WLQ49" s="489"/>
      <c r="WLR49" s="489"/>
      <c r="WLS49" s="489"/>
      <c r="WLT49" s="489"/>
      <c r="WLU49" s="489"/>
      <c r="WLV49" s="489"/>
      <c r="WLW49" s="489"/>
      <c r="WLX49" s="489"/>
      <c r="WLY49" s="489"/>
      <c r="WLZ49" s="489"/>
      <c r="WMA49" s="489"/>
      <c r="WMB49" s="489"/>
      <c r="WMC49" s="489"/>
      <c r="WMD49" s="489"/>
      <c r="WME49" s="489"/>
      <c r="WMF49" s="489"/>
      <c r="WMG49" s="489"/>
      <c r="WMH49" s="489"/>
      <c r="WMI49" s="489"/>
      <c r="WMJ49" s="489"/>
      <c r="WMK49" s="489"/>
      <c r="WML49" s="489"/>
      <c r="WMM49" s="489"/>
      <c r="WMN49" s="489"/>
      <c r="WMO49" s="489"/>
      <c r="WMP49" s="489"/>
      <c r="WMQ49" s="489"/>
      <c r="WMR49" s="489"/>
      <c r="WMS49" s="489"/>
      <c r="WMT49" s="489"/>
      <c r="WMU49" s="489"/>
      <c r="WMV49" s="489"/>
      <c r="WMW49" s="489"/>
      <c r="WMX49" s="489"/>
      <c r="WMY49" s="489"/>
      <c r="WMZ49" s="489"/>
      <c r="WNA49" s="489"/>
      <c r="WNB49" s="489"/>
      <c r="WNC49" s="489"/>
      <c r="WND49" s="489"/>
      <c r="WNE49" s="489"/>
      <c r="WNF49" s="489"/>
      <c r="WNG49" s="489"/>
      <c r="WNH49" s="489"/>
      <c r="WNI49" s="489"/>
      <c r="WNJ49" s="489"/>
      <c r="WNK49" s="489"/>
      <c r="WNL49" s="489"/>
      <c r="WNM49" s="489"/>
      <c r="WNN49" s="489"/>
      <c r="WNO49" s="489"/>
      <c r="WNP49" s="489"/>
      <c r="WNQ49" s="489"/>
      <c r="WNR49" s="489"/>
      <c r="WNS49" s="489"/>
      <c r="WNT49" s="489"/>
      <c r="WNU49" s="489"/>
      <c r="WNV49" s="489"/>
      <c r="WNW49" s="489"/>
      <c r="WNX49" s="489"/>
      <c r="WNY49" s="489"/>
      <c r="WNZ49" s="489"/>
      <c r="WOA49" s="489"/>
      <c r="WOB49" s="489"/>
      <c r="WOC49" s="489"/>
      <c r="WOD49" s="489"/>
      <c r="WOE49" s="489"/>
      <c r="WOF49" s="489"/>
      <c r="WOG49" s="489"/>
      <c r="WOH49" s="489"/>
      <c r="WOI49" s="489"/>
      <c r="WOJ49" s="489"/>
      <c r="WOK49" s="489"/>
      <c r="WOL49" s="489"/>
      <c r="WOM49" s="489"/>
      <c r="WON49" s="489"/>
      <c r="WOO49" s="489"/>
      <c r="WOP49" s="489"/>
      <c r="WOQ49" s="489"/>
      <c r="WOR49" s="489"/>
      <c r="WOS49" s="489"/>
      <c r="WOT49" s="489"/>
      <c r="WOU49" s="489"/>
      <c r="WOV49" s="489"/>
      <c r="WOW49" s="489"/>
      <c r="WOX49" s="489"/>
      <c r="WOY49" s="489"/>
      <c r="WOZ49" s="489"/>
      <c r="WPA49" s="489"/>
      <c r="WPB49" s="489"/>
      <c r="WPC49" s="489"/>
      <c r="WPD49" s="489"/>
      <c r="WPE49" s="489"/>
      <c r="WPF49" s="489"/>
      <c r="WPG49" s="489"/>
      <c r="WPH49" s="489"/>
      <c r="WPI49" s="489"/>
      <c r="WPJ49" s="489"/>
      <c r="WPK49" s="489"/>
      <c r="WPL49" s="489"/>
      <c r="WPM49" s="489"/>
      <c r="WPN49" s="489"/>
      <c r="WPO49" s="489"/>
      <c r="WPP49" s="489"/>
      <c r="WPQ49" s="489"/>
      <c r="WPR49" s="489"/>
      <c r="WPS49" s="489"/>
      <c r="WPT49" s="489"/>
      <c r="WPU49" s="489"/>
      <c r="WPV49" s="489"/>
      <c r="WPW49" s="489"/>
      <c r="WPX49" s="489"/>
      <c r="WPY49" s="489"/>
      <c r="WPZ49" s="489"/>
      <c r="WQA49" s="489"/>
      <c r="WQB49" s="489"/>
      <c r="WQC49" s="489"/>
      <c r="WQD49" s="489"/>
      <c r="WQE49" s="489"/>
      <c r="WQF49" s="489"/>
      <c r="WQG49" s="489"/>
      <c r="WQH49" s="489"/>
      <c r="WQI49" s="489"/>
      <c r="WQJ49" s="489"/>
      <c r="WQK49" s="489"/>
      <c r="WQL49" s="489"/>
      <c r="WQM49" s="489"/>
      <c r="WQN49" s="489"/>
      <c r="WQO49" s="489"/>
      <c r="WQP49" s="489"/>
      <c r="WQQ49" s="489"/>
      <c r="WQR49" s="489"/>
      <c r="WQS49" s="489"/>
      <c r="WQT49" s="489"/>
      <c r="WQU49" s="489"/>
      <c r="WQV49" s="489"/>
      <c r="WQW49" s="489"/>
      <c r="WQX49" s="489"/>
      <c r="WQY49" s="489"/>
      <c r="WQZ49" s="489"/>
      <c r="WRA49" s="489"/>
      <c r="WRB49" s="489"/>
      <c r="WRC49" s="489"/>
      <c r="WRD49" s="489"/>
      <c r="WRE49" s="489"/>
      <c r="WRF49" s="489"/>
      <c r="WRG49" s="489"/>
      <c r="WRH49" s="489"/>
      <c r="WRI49" s="489"/>
      <c r="WRJ49" s="489"/>
      <c r="WRK49" s="489"/>
      <c r="WRL49" s="489"/>
      <c r="WRM49" s="489"/>
      <c r="WRN49" s="489"/>
      <c r="WRO49" s="489"/>
      <c r="WRP49" s="489"/>
      <c r="WRQ49" s="489"/>
      <c r="WRR49" s="489"/>
      <c r="WRS49" s="489"/>
      <c r="WRT49" s="489"/>
      <c r="WRU49" s="489"/>
      <c r="WRV49" s="489"/>
      <c r="WRW49" s="489"/>
      <c r="WRX49" s="489"/>
      <c r="WRY49" s="489"/>
      <c r="WRZ49" s="489"/>
      <c r="WSA49" s="489"/>
      <c r="WSB49" s="489"/>
      <c r="WSC49" s="489"/>
      <c r="WSD49" s="489"/>
      <c r="WSE49" s="489"/>
      <c r="WSF49" s="489"/>
      <c r="WSG49" s="489"/>
      <c r="WSH49" s="489"/>
      <c r="WSI49" s="489"/>
      <c r="WSJ49" s="489"/>
      <c r="WSK49" s="489"/>
      <c r="WSL49" s="489"/>
      <c r="WSM49" s="489"/>
      <c r="WSN49" s="489"/>
      <c r="WSO49" s="489"/>
      <c r="WSP49" s="489"/>
      <c r="WSQ49" s="489"/>
      <c r="WSR49" s="489"/>
      <c r="WSS49" s="489"/>
      <c r="WST49" s="489"/>
      <c r="WSU49" s="489"/>
      <c r="WSV49" s="489"/>
      <c r="WSW49" s="489"/>
      <c r="WSX49" s="489"/>
      <c r="WSY49" s="489"/>
      <c r="WSZ49" s="489"/>
      <c r="WTA49" s="489"/>
      <c r="WTB49" s="489"/>
      <c r="WTC49" s="489"/>
      <c r="WTD49" s="489"/>
      <c r="WTE49" s="489"/>
      <c r="WTF49" s="489"/>
      <c r="WTG49" s="489"/>
      <c r="WTH49" s="489"/>
      <c r="WTI49" s="489"/>
      <c r="WTJ49" s="489"/>
      <c r="WTK49" s="489"/>
      <c r="WTL49" s="489"/>
      <c r="WTM49" s="489"/>
      <c r="WTN49" s="489"/>
      <c r="WTO49" s="489"/>
      <c r="WTP49" s="489"/>
      <c r="WTQ49" s="489"/>
      <c r="WTR49" s="489"/>
      <c r="WTS49" s="489"/>
      <c r="WTT49" s="489"/>
      <c r="WTU49" s="489"/>
      <c r="WTV49" s="489"/>
      <c r="WTW49" s="489"/>
      <c r="WTX49" s="489"/>
      <c r="WTY49" s="489"/>
      <c r="WTZ49" s="489"/>
      <c r="WUA49" s="489"/>
      <c r="WUB49" s="489"/>
      <c r="WUC49" s="489"/>
      <c r="WUD49" s="489"/>
      <c r="WUE49" s="489"/>
      <c r="WUF49" s="489"/>
      <c r="WUG49" s="489"/>
      <c r="WUH49" s="489"/>
      <c r="WUI49" s="489"/>
      <c r="WUJ49" s="489"/>
      <c r="WUK49" s="489"/>
      <c r="WUL49" s="489"/>
      <c r="WUM49" s="489"/>
      <c r="WUN49" s="489"/>
      <c r="WUO49" s="489"/>
      <c r="WUP49" s="489"/>
      <c r="WUQ49" s="489"/>
      <c r="WUR49" s="489"/>
      <c r="WUS49" s="489"/>
      <c r="WUT49" s="489"/>
      <c r="WUU49" s="489"/>
      <c r="WUV49" s="489"/>
      <c r="WUW49" s="489"/>
      <c r="WUX49" s="489"/>
      <c r="WUY49" s="489"/>
      <c r="WUZ49" s="489"/>
      <c r="WVA49" s="489"/>
      <c r="WVB49" s="489"/>
      <c r="WVC49" s="489"/>
      <c r="WVD49" s="489"/>
      <c r="WVE49" s="489"/>
      <c r="WVF49" s="489"/>
      <c r="WVG49" s="489"/>
    </row>
    <row r="50" spans="2:16127" s="421" customFormat="1" ht="20.100000000000001" customHeight="1">
      <c r="AA50" s="419">
        <v>14</v>
      </c>
      <c r="AB50" s="420">
        <v>84000</v>
      </c>
      <c r="AS50" s="489"/>
      <c r="AT50" s="489"/>
      <c r="AU50" s="489"/>
      <c r="AV50" s="489"/>
      <c r="AW50" s="489"/>
      <c r="AX50" s="489"/>
      <c r="AY50" s="489"/>
      <c r="AZ50" s="489"/>
      <c r="BA50" s="489"/>
      <c r="BB50" s="489"/>
      <c r="BC50" s="489"/>
      <c r="BD50" s="489"/>
      <c r="BE50" s="489"/>
      <c r="BF50" s="489"/>
      <c r="BG50" s="489"/>
      <c r="BH50" s="489"/>
      <c r="BI50" s="489"/>
      <c r="BJ50" s="489"/>
      <c r="BK50" s="489"/>
      <c r="BL50" s="489"/>
      <c r="BM50" s="489"/>
      <c r="BN50" s="489"/>
      <c r="BO50" s="489"/>
      <c r="BP50" s="489"/>
      <c r="BQ50" s="489"/>
      <c r="BR50" s="489"/>
      <c r="BS50" s="489"/>
      <c r="BT50" s="489"/>
      <c r="BU50" s="489"/>
      <c r="BV50" s="489"/>
      <c r="BW50" s="489"/>
      <c r="BX50" s="489"/>
      <c r="BY50" s="489"/>
      <c r="BZ50" s="489"/>
      <c r="CA50" s="489"/>
      <c r="CB50" s="489"/>
      <c r="CC50" s="489"/>
      <c r="CD50" s="489"/>
      <c r="CE50" s="489"/>
      <c r="CF50" s="489"/>
      <c r="CG50" s="489"/>
      <c r="CH50" s="489"/>
      <c r="CI50" s="489"/>
      <c r="CJ50" s="489"/>
      <c r="CK50" s="489"/>
      <c r="CL50" s="489"/>
      <c r="CM50" s="489"/>
      <c r="CN50" s="489"/>
      <c r="CO50" s="489"/>
      <c r="CP50" s="489"/>
      <c r="CQ50" s="489"/>
      <c r="CR50" s="489"/>
      <c r="CS50" s="489"/>
      <c r="CT50" s="489"/>
      <c r="CU50" s="489"/>
      <c r="CV50" s="489"/>
      <c r="CW50" s="489"/>
      <c r="CX50" s="489"/>
      <c r="CY50" s="489"/>
      <c r="CZ50" s="489"/>
      <c r="DA50" s="489"/>
      <c r="DB50" s="489"/>
      <c r="DC50" s="489"/>
      <c r="DD50" s="489"/>
      <c r="DE50" s="489"/>
      <c r="DF50" s="489"/>
      <c r="DG50" s="489"/>
      <c r="DH50" s="489"/>
      <c r="DI50" s="489"/>
      <c r="DJ50" s="489"/>
      <c r="DK50" s="489"/>
      <c r="DL50" s="489"/>
      <c r="DM50" s="489"/>
      <c r="DN50" s="489"/>
      <c r="DO50" s="489"/>
      <c r="DP50" s="489"/>
      <c r="DQ50" s="489"/>
      <c r="DR50" s="489"/>
      <c r="DS50" s="489"/>
      <c r="DT50" s="489"/>
      <c r="DU50" s="489"/>
      <c r="DV50" s="489"/>
      <c r="DW50" s="489"/>
      <c r="DX50" s="489"/>
      <c r="DY50" s="489"/>
      <c r="DZ50" s="489"/>
      <c r="EA50" s="489"/>
      <c r="EB50" s="489"/>
      <c r="EC50" s="489"/>
      <c r="ED50" s="489"/>
      <c r="EE50" s="489"/>
      <c r="EF50" s="489"/>
      <c r="EG50" s="489"/>
      <c r="EH50" s="489"/>
      <c r="EI50" s="489"/>
      <c r="EJ50" s="489"/>
      <c r="EK50" s="489"/>
      <c r="EL50" s="489"/>
      <c r="EM50" s="489"/>
      <c r="EN50" s="489"/>
      <c r="EO50" s="489"/>
      <c r="EP50" s="489"/>
      <c r="EQ50" s="489"/>
      <c r="ER50" s="489"/>
      <c r="ES50" s="489"/>
      <c r="ET50" s="489"/>
      <c r="EU50" s="489"/>
      <c r="EV50" s="489"/>
      <c r="EW50" s="489"/>
      <c r="EX50" s="489"/>
      <c r="EY50" s="489"/>
      <c r="EZ50" s="489"/>
      <c r="FA50" s="489"/>
      <c r="FB50" s="489"/>
      <c r="FC50" s="489"/>
      <c r="FD50" s="489"/>
      <c r="FE50" s="489"/>
      <c r="FF50" s="489"/>
      <c r="FG50" s="489"/>
      <c r="FH50" s="489"/>
      <c r="FI50" s="489"/>
      <c r="FJ50" s="489"/>
      <c r="FK50" s="489"/>
      <c r="FL50" s="489"/>
      <c r="FM50" s="489"/>
      <c r="FN50" s="489"/>
      <c r="FO50" s="489"/>
      <c r="FP50" s="489"/>
      <c r="FQ50" s="489"/>
      <c r="FR50" s="489"/>
      <c r="FS50" s="489"/>
      <c r="FT50" s="489"/>
      <c r="FU50" s="489"/>
      <c r="FV50" s="489"/>
      <c r="FW50" s="489"/>
      <c r="FX50" s="489"/>
      <c r="FY50" s="489"/>
      <c r="FZ50" s="489"/>
      <c r="GA50" s="489"/>
      <c r="GB50" s="489"/>
      <c r="GC50" s="489"/>
      <c r="GD50" s="489"/>
      <c r="GE50" s="489"/>
      <c r="GF50" s="489"/>
      <c r="GG50" s="489"/>
      <c r="GH50" s="489"/>
      <c r="GI50" s="489"/>
      <c r="GJ50" s="489"/>
      <c r="GK50" s="489"/>
      <c r="GL50" s="489"/>
      <c r="GM50" s="489"/>
      <c r="GN50" s="489"/>
      <c r="GO50" s="489"/>
      <c r="GP50" s="489"/>
      <c r="GQ50" s="489"/>
      <c r="GR50" s="489"/>
      <c r="GS50" s="489"/>
      <c r="GT50" s="489"/>
      <c r="GU50" s="489"/>
      <c r="GV50" s="489"/>
      <c r="GW50" s="489"/>
      <c r="GX50" s="489"/>
      <c r="GY50" s="489"/>
      <c r="GZ50" s="489"/>
      <c r="HA50" s="489"/>
      <c r="HB50" s="489"/>
      <c r="HC50" s="489"/>
      <c r="HD50" s="489"/>
      <c r="HE50" s="489"/>
      <c r="HF50" s="489"/>
      <c r="HG50" s="489"/>
      <c r="HH50" s="489"/>
      <c r="HI50" s="489"/>
      <c r="HJ50" s="489"/>
      <c r="HK50" s="489"/>
      <c r="HL50" s="489"/>
      <c r="HM50" s="489"/>
      <c r="HN50" s="489"/>
      <c r="HO50" s="489"/>
      <c r="HP50" s="489"/>
      <c r="HQ50" s="489"/>
      <c r="HR50" s="489"/>
      <c r="HS50" s="489"/>
      <c r="HT50" s="489"/>
      <c r="HU50" s="489"/>
      <c r="HV50" s="489"/>
      <c r="HW50" s="489"/>
      <c r="HX50" s="489"/>
      <c r="HY50" s="489"/>
      <c r="HZ50" s="489"/>
      <c r="IA50" s="489"/>
      <c r="IB50" s="489"/>
      <c r="IC50" s="489"/>
      <c r="ID50" s="489"/>
      <c r="IE50" s="489"/>
      <c r="IF50" s="489"/>
      <c r="IG50" s="489"/>
      <c r="IH50" s="489"/>
      <c r="II50" s="489"/>
      <c r="IJ50" s="489"/>
      <c r="IK50" s="489"/>
      <c r="IL50" s="489"/>
      <c r="IM50" s="489"/>
      <c r="IN50" s="489"/>
      <c r="IO50" s="489"/>
      <c r="IP50" s="489"/>
      <c r="IQ50" s="489"/>
      <c r="IR50" s="489"/>
      <c r="IS50" s="489"/>
      <c r="IT50" s="489"/>
      <c r="IU50" s="489"/>
      <c r="IV50" s="489"/>
      <c r="IW50" s="489"/>
      <c r="IX50" s="489"/>
      <c r="IY50" s="489"/>
      <c r="IZ50" s="489"/>
      <c r="JA50" s="489"/>
      <c r="JB50" s="489"/>
      <c r="JC50" s="489"/>
      <c r="JD50" s="489"/>
      <c r="JE50" s="489"/>
      <c r="JF50" s="489"/>
      <c r="JG50" s="489"/>
      <c r="JH50" s="489"/>
      <c r="JI50" s="489"/>
      <c r="JJ50" s="489"/>
      <c r="JK50" s="489"/>
      <c r="JL50" s="489"/>
      <c r="JM50" s="489"/>
      <c r="JN50" s="489"/>
      <c r="JO50" s="489"/>
      <c r="JP50" s="489"/>
      <c r="JQ50" s="489"/>
      <c r="JR50" s="489"/>
      <c r="JS50" s="489"/>
      <c r="JT50" s="489"/>
      <c r="JU50" s="489"/>
      <c r="JV50" s="489"/>
      <c r="JW50" s="489"/>
      <c r="JX50" s="489"/>
      <c r="JY50" s="489"/>
      <c r="JZ50" s="489"/>
      <c r="KA50" s="489"/>
      <c r="KB50" s="489"/>
      <c r="KC50" s="489"/>
      <c r="KD50" s="489"/>
      <c r="KE50" s="489"/>
      <c r="KF50" s="489"/>
      <c r="KG50" s="489"/>
      <c r="KH50" s="489"/>
      <c r="KI50" s="489"/>
      <c r="KJ50" s="489"/>
      <c r="KK50" s="489"/>
      <c r="KL50" s="489"/>
      <c r="KM50" s="489"/>
      <c r="KN50" s="489"/>
      <c r="KO50" s="489"/>
      <c r="KP50" s="489"/>
      <c r="KQ50" s="489"/>
      <c r="KR50" s="489"/>
      <c r="KS50" s="489"/>
      <c r="KT50" s="489"/>
      <c r="KU50" s="489"/>
      <c r="KV50" s="489"/>
      <c r="KW50" s="489"/>
      <c r="KX50" s="489"/>
      <c r="KY50" s="489"/>
      <c r="KZ50" s="489"/>
      <c r="LA50" s="489"/>
      <c r="LB50" s="489"/>
      <c r="LC50" s="489"/>
      <c r="LD50" s="489"/>
      <c r="LE50" s="489"/>
      <c r="LF50" s="489"/>
      <c r="LG50" s="489"/>
      <c r="LH50" s="489"/>
      <c r="LI50" s="489"/>
      <c r="LJ50" s="489"/>
      <c r="LK50" s="489"/>
      <c r="LL50" s="489"/>
      <c r="LM50" s="489"/>
      <c r="LN50" s="489"/>
      <c r="LO50" s="489"/>
      <c r="LP50" s="489"/>
      <c r="LQ50" s="489"/>
      <c r="LR50" s="489"/>
      <c r="LS50" s="489"/>
      <c r="LT50" s="489"/>
      <c r="LU50" s="489"/>
      <c r="LV50" s="489"/>
      <c r="LW50" s="489"/>
      <c r="LX50" s="489"/>
      <c r="LY50" s="489"/>
      <c r="LZ50" s="489"/>
      <c r="MA50" s="489"/>
      <c r="MB50" s="489"/>
      <c r="MC50" s="489"/>
      <c r="MD50" s="489"/>
      <c r="ME50" s="489"/>
      <c r="MF50" s="489"/>
      <c r="MG50" s="489"/>
      <c r="MH50" s="489"/>
      <c r="MI50" s="489"/>
      <c r="MJ50" s="489"/>
      <c r="MK50" s="489"/>
      <c r="ML50" s="489"/>
      <c r="MM50" s="489"/>
      <c r="MN50" s="489"/>
      <c r="MO50" s="489"/>
      <c r="MP50" s="489"/>
      <c r="MQ50" s="489"/>
      <c r="MR50" s="489"/>
      <c r="MS50" s="489"/>
      <c r="MT50" s="489"/>
      <c r="MU50" s="489"/>
      <c r="MV50" s="489"/>
      <c r="MW50" s="489"/>
      <c r="MX50" s="489"/>
      <c r="MY50" s="489"/>
      <c r="MZ50" s="489"/>
      <c r="NA50" s="489"/>
      <c r="NB50" s="489"/>
      <c r="NC50" s="489"/>
      <c r="ND50" s="489"/>
      <c r="NE50" s="489"/>
      <c r="NF50" s="489"/>
      <c r="NG50" s="489"/>
      <c r="NH50" s="489"/>
      <c r="NI50" s="489"/>
      <c r="NJ50" s="489"/>
      <c r="NK50" s="489"/>
      <c r="NL50" s="489"/>
      <c r="NM50" s="489"/>
      <c r="NN50" s="489"/>
      <c r="NO50" s="489"/>
      <c r="NP50" s="489"/>
      <c r="NQ50" s="489"/>
      <c r="NR50" s="489"/>
      <c r="NS50" s="489"/>
      <c r="NT50" s="489"/>
      <c r="NU50" s="489"/>
      <c r="NV50" s="489"/>
      <c r="NW50" s="489"/>
      <c r="NX50" s="489"/>
      <c r="NY50" s="489"/>
      <c r="NZ50" s="489"/>
      <c r="OA50" s="489"/>
      <c r="OB50" s="489"/>
      <c r="OC50" s="489"/>
      <c r="OD50" s="489"/>
      <c r="OE50" s="489"/>
      <c r="OF50" s="489"/>
      <c r="OG50" s="489"/>
      <c r="OH50" s="489"/>
      <c r="OI50" s="489"/>
      <c r="OJ50" s="489"/>
      <c r="OK50" s="489"/>
      <c r="OL50" s="489"/>
      <c r="OM50" s="489"/>
      <c r="ON50" s="489"/>
      <c r="OO50" s="489"/>
      <c r="OP50" s="489"/>
      <c r="OQ50" s="489"/>
      <c r="OR50" s="489"/>
      <c r="OS50" s="489"/>
      <c r="OT50" s="489"/>
      <c r="OU50" s="489"/>
      <c r="OV50" s="489"/>
      <c r="OW50" s="489"/>
      <c r="OX50" s="489"/>
      <c r="OY50" s="489"/>
      <c r="OZ50" s="489"/>
      <c r="PA50" s="489"/>
      <c r="PB50" s="489"/>
      <c r="PC50" s="489"/>
      <c r="PD50" s="489"/>
      <c r="PE50" s="489"/>
      <c r="PF50" s="489"/>
      <c r="PG50" s="489"/>
      <c r="PH50" s="489"/>
      <c r="PI50" s="489"/>
      <c r="PJ50" s="489"/>
      <c r="PK50" s="489"/>
      <c r="PL50" s="489"/>
      <c r="PM50" s="489"/>
      <c r="PN50" s="489"/>
      <c r="PO50" s="489"/>
      <c r="PP50" s="489"/>
      <c r="PQ50" s="489"/>
      <c r="PR50" s="489"/>
      <c r="PS50" s="489"/>
      <c r="PT50" s="489"/>
      <c r="PU50" s="489"/>
      <c r="PV50" s="489"/>
      <c r="PW50" s="489"/>
      <c r="PX50" s="489"/>
      <c r="PY50" s="489"/>
      <c r="PZ50" s="489"/>
      <c r="QA50" s="489"/>
      <c r="QB50" s="489"/>
      <c r="QC50" s="489"/>
      <c r="QD50" s="489"/>
      <c r="QE50" s="489"/>
      <c r="QF50" s="489"/>
      <c r="QG50" s="489"/>
      <c r="QH50" s="489"/>
      <c r="QI50" s="489"/>
      <c r="QJ50" s="489"/>
      <c r="QK50" s="489"/>
      <c r="QL50" s="489"/>
      <c r="QM50" s="489"/>
      <c r="QN50" s="489"/>
      <c r="QO50" s="489"/>
      <c r="QP50" s="489"/>
      <c r="QQ50" s="489"/>
      <c r="QR50" s="489"/>
      <c r="QS50" s="489"/>
      <c r="QT50" s="489"/>
      <c r="QU50" s="489"/>
      <c r="QV50" s="489"/>
      <c r="QW50" s="489"/>
      <c r="QX50" s="489"/>
      <c r="QY50" s="489"/>
      <c r="QZ50" s="489"/>
      <c r="RA50" s="489"/>
      <c r="RB50" s="489"/>
      <c r="RC50" s="489"/>
      <c r="RD50" s="489"/>
      <c r="RE50" s="489"/>
      <c r="RF50" s="489"/>
      <c r="RG50" s="489"/>
      <c r="RH50" s="489"/>
      <c r="RI50" s="489"/>
      <c r="RJ50" s="489"/>
      <c r="RK50" s="489"/>
      <c r="RL50" s="489"/>
      <c r="RM50" s="489"/>
      <c r="RN50" s="489"/>
      <c r="RO50" s="489"/>
      <c r="RP50" s="489"/>
      <c r="RQ50" s="489"/>
      <c r="RR50" s="489"/>
      <c r="RS50" s="489"/>
      <c r="RT50" s="489"/>
      <c r="RU50" s="489"/>
      <c r="RV50" s="489"/>
      <c r="RW50" s="489"/>
      <c r="RX50" s="489"/>
      <c r="RY50" s="489"/>
      <c r="RZ50" s="489"/>
      <c r="SA50" s="489"/>
      <c r="SB50" s="489"/>
      <c r="SC50" s="489"/>
      <c r="SD50" s="489"/>
      <c r="SE50" s="489"/>
      <c r="SF50" s="489"/>
      <c r="SG50" s="489"/>
      <c r="SH50" s="489"/>
      <c r="SI50" s="489"/>
      <c r="SJ50" s="489"/>
      <c r="SK50" s="489"/>
      <c r="SL50" s="489"/>
      <c r="SM50" s="489"/>
      <c r="SN50" s="489"/>
      <c r="SO50" s="489"/>
      <c r="SP50" s="489"/>
      <c r="SQ50" s="489"/>
      <c r="SR50" s="489"/>
      <c r="SS50" s="489"/>
      <c r="ST50" s="489"/>
      <c r="SU50" s="489"/>
      <c r="SV50" s="489"/>
      <c r="SW50" s="489"/>
      <c r="SX50" s="489"/>
      <c r="SY50" s="489"/>
      <c r="SZ50" s="489"/>
      <c r="TA50" s="489"/>
      <c r="TB50" s="489"/>
      <c r="TC50" s="489"/>
      <c r="TD50" s="489"/>
      <c r="TE50" s="489"/>
      <c r="TF50" s="489"/>
      <c r="TG50" s="489"/>
      <c r="TH50" s="489"/>
      <c r="TI50" s="489"/>
      <c r="TJ50" s="489"/>
      <c r="TK50" s="489"/>
      <c r="TL50" s="489"/>
      <c r="TM50" s="489"/>
      <c r="TN50" s="489"/>
      <c r="TO50" s="489"/>
      <c r="TP50" s="489"/>
      <c r="TQ50" s="489"/>
      <c r="TR50" s="489"/>
      <c r="TS50" s="489"/>
      <c r="TT50" s="489"/>
      <c r="TU50" s="489"/>
      <c r="TV50" s="489"/>
      <c r="TW50" s="489"/>
      <c r="TX50" s="489"/>
      <c r="TY50" s="489"/>
      <c r="TZ50" s="489"/>
      <c r="UA50" s="489"/>
      <c r="UB50" s="489"/>
      <c r="UC50" s="489"/>
      <c r="UD50" s="489"/>
      <c r="UE50" s="489"/>
      <c r="UF50" s="489"/>
      <c r="UG50" s="489"/>
      <c r="UH50" s="489"/>
      <c r="UI50" s="489"/>
      <c r="UJ50" s="489"/>
      <c r="UK50" s="489"/>
      <c r="UL50" s="489"/>
      <c r="UM50" s="489"/>
      <c r="UN50" s="489"/>
      <c r="UO50" s="489"/>
      <c r="UP50" s="489"/>
      <c r="UQ50" s="489"/>
      <c r="UR50" s="489"/>
      <c r="US50" s="489"/>
      <c r="UT50" s="489"/>
      <c r="UU50" s="489"/>
      <c r="UV50" s="489"/>
      <c r="UW50" s="489"/>
      <c r="UX50" s="489"/>
      <c r="UY50" s="489"/>
      <c r="UZ50" s="489"/>
      <c r="VA50" s="489"/>
      <c r="VB50" s="489"/>
      <c r="VC50" s="489"/>
      <c r="VD50" s="489"/>
      <c r="VE50" s="489"/>
      <c r="VF50" s="489"/>
      <c r="VG50" s="489"/>
      <c r="VH50" s="489"/>
      <c r="VI50" s="489"/>
      <c r="VJ50" s="489"/>
      <c r="VK50" s="489"/>
      <c r="VL50" s="489"/>
      <c r="VM50" s="489"/>
      <c r="VN50" s="489"/>
      <c r="VO50" s="489"/>
      <c r="VP50" s="489"/>
      <c r="VQ50" s="489"/>
      <c r="VR50" s="489"/>
      <c r="VS50" s="489"/>
      <c r="VT50" s="489"/>
      <c r="VU50" s="489"/>
      <c r="VV50" s="489"/>
      <c r="VW50" s="489"/>
      <c r="VX50" s="489"/>
      <c r="VY50" s="489"/>
      <c r="VZ50" s="489"/>
      <c r="WA50" s="489"/>
      <c r="WB50" s="489"/>
      <c r="WC50" s="489"/>
      <c r="WD50" s="489"/>
      <c r="WE50" s="489"/>
      <c r="WF50" s="489"/>
      <c r="WG50" s="489"/>
      <c r="WH50" s="489"/>
      <c r="WI50" s="489"/>
      <c r="WJ50" s="489"/>
      <c r="WK50" s="489"/>
      <c r="WL50" s="489"/>
      <c r="WM50" s="489"/>
      <c r="WN50" s="489"/>
      <c r="WO50" s="489"/>
      <c r="WP50" s="489"/>
      <c r="WQ50" s="489"/>
      <c r="WR50" s="489"/>
      <c r="WS50" s="489"/>
      <c r="WT50" s="489"/>
      <c r="WU50" s="489"/>
      <c r="WV50" s="489"/>
      <c r="WW50" s="489"/>
      <c r="WX50" s="489"/>
      <c r="WY50" s="489"/>
      <c r="WZ50" s="489"/>
      <c r="XA50" s="489"/>
      <c r="XB50" s="489"/>
      <c r="XC50" s="489"/>
      <c r="XD50" s="489"/>
      <c r="XE50" s="489"/>
      <c r="XF50" s="489"/>
      <c r="XG50" s="489"/>
      <c r="XH50" s="489"/>
      <c r="XI50" s="489"/>
      <c r="XJ50" s="489"/>
      <c r="XK50" s="489"/>
      <c r="XL50" s="489"/>
      <c r="XM50" s="489"/>
      <c r="XN50" s="489"/>
      <c r="XO50" s="489"/>
      <c r="XP50" s="489"/>
      <c r="XQ50" s="489"/>
      <c r="XR50" s="489"/>
      <c r="XS50" s="489"/>
      <c r="XT50" s="489"/>
      <c r="XU50" s="489"/>
      <c r="XV50" s="489"/>
      <c r="XW50" s="489"/>
      <c r="XX50" s="489"/>
      <c r="XY50" s="489"/>
      <c r="XZ50" s="489"/>
      <c r="YA50" s="489"/>
      <c r="YB50" s="489"/>
      <c r="YC50" s="489"/>
      <c r="YD50" s="489"/>
      <c r="YE50" s="489"/>
      <c r="YF50" s="489"/>
      <c r="YG50" s="489"/>
      <c r="YH50" s="489"/>
      <c r="YI50" s="489"/>
      <c r="YJ50" s="489"/>
      <c r="YK50" s="489"/>
      <c r="YL50" s="489"/>
      <c r="YM50" s="489"/>
      <c r="YN50" s="489"/>
      <c r="YO50" s="489"/>
      <c r="YP50" s="489"/>
      <c r="YQ50" s="489"/>
      <c r="YR50" s="489"/>
      <c r="YS50" s="489"/>
      <c r="YT50" s="489"/>
      <c r="YU50" s="489"/>
      <c r="YV50" s="489"/>
      <c r="YW50" s="489"/>
      <c r="YX50" s="489"/>
      <c r="YY50" s="489"/>
      <c r="YZ50" s="489"/>
      <c r="ZA50" s="489"/>
      <c r="ZB50" s="489"/>
      <c r="ZC50" s="489"/>
      <c r="ZD50" s="489"/>
      <c r="ZE50" s="489"/>
      <c r="ZF50" s="489"/>
      <c r="ZG50" s="489"/>
      <c r="ZH50" s="489"/>
      <c r="ZI50" s="489"/>
      <c r="ZJ50" s="489"/>
      <c r="ZK50" s="489"/>
      <c r="ZL50" s="489"/>
      <c r="ZM50" s="489"/>
      <c r="ZN50" s="489"/>
      <c r="ZO50" s="489"/>
      <c r="ZP50" s="489"/>
      <c r="ZQ50" s="489"/>
      <c r="ZR50" s="489"/>
      <c r="ZS50" s="489"/>
      <c r="ZT50" s="489"/>
      <c r="ZU50" s="489"/>
      <c r="ZV50" s="489"/>
      <c r="ZW50" s="489"/>
      <c r="ZX50" s="489"/>
      <c r="ZY50" s="489"/>
      <c r="ZZ50" s="489"/>
      <c r="AAA50" s="489"/>
      <c r="AAB50" s="489"/>
      <c r="AAC50" s="489"/>
      <c r="AAD50" s="489"/>
      <c r="AAE50" s="489"/>
      <c r="AAF50" s="489"/>
      <c r="AAG50" s="489"/>
      <c r="AAH50" s="489"/>
      <c r="AAI50" s="489"/>
      <c r="AAJ50" s="489"/>
      <c r="AAK50" s="489"/>
      <c r="AAL50" s="489"/>
      <c r="AAM50" s="489"/>
      <c r="AAN50" s="489"/>
      <c r="AAO50" s="489"/>
      <c r="AAP50" s="489"/>
      <c r="AAQ50" s="489"/>
      <c r="AAR50" s="489"/>
      <c r="AAS50" s="489"/>
      <c r="AAT50" s="489"/>
      <c r="AAU50" s="489"/>
      <c r="AAV50" s="489"/>
      <c r="AAW50" s="489"/>
      <c r="AAX50" s="489"/>
      <c r="AAY50" s="489"/>
      <c r="AAZ50" s="489"/>
      <c r="ABA50" s="489"/>
      <c r="ABB50" s="489"/>
      <c r="ABC50" s="489"/>
      <c r="ABD50" s="489"/>
      <c r="ABE50" s="489"/>
      <c r="ABF50" s="489"/>
      <c r="ABG50" s="489"/>
      <c r="ABH50" s="489"/>
      <c r="ABI50" s="489"/>
      <c r="ABJ50" s="489"/>
      <c r="ABK50" s="489"/>
      <c r="ABL50" s="489"/>
      <c r="ABM50" s="489"/>
      <c r="ABN50" s="489"/>
      <c r="ABO50" s="489"/>
      <c r="ABP50" s="489"/>
      <c r="ABQ50" s="489"/>
      <c r="ABR50" s="489"/>
      <c r="ABS50" s="489"/>
      <c r="ABT50" s="489"/>
      <c r="ABU50" s="489"/>
      <c r="ABV50" s="489"/>
      <c r="ABW50" s="489"/>
      <c r="ABX50" s="489"/>
      <c r="ABY50" s="489"/>
      <c r="ABZ50" s="489"/>
      <c r="ACA50" s="489"/>
      <c r="ACB50" s="489"/>
      <c r="ACC50" s="489"/>
      <c r="ACD50" s="489"/>
      <c r="ACE50" s="489"/>
      <c r="ACF50" s="489"/>
      <c r="ACG50" s="489"/>
      <c r="ACH50" s="489"/>
      <c r="ACI50" s="489"/>
      <c r="ACJ50" s="489"/>
      <c r="ACK50" s="489"/>
      <c r="ACL50" s="489"/>
      <c r="ACM50" s="489"/>
      <c r="ACN50" s="489"/>
      <c r="ACO50" s="489"/>
      <c r="ACP50" s="489"/>
      <c r="ACQ50" s="489"/>
      <c r="ACR50" s="489"/>
      <c r="ACS50" s="489"/>
      <c r="ACT50" s="489"/>
      <c r="ACU50" s="489"/>
      <c r="ACV50" s="489"/>
      <c r="ACW50" s="489"/>
      <c r="ACX50" s="489"/>
      <c r="ACY50" s="489"/>
      <c r="ACZ50" s="489"/>
      <c r="ADA50" s="489"/>
      <c r="ADB50" s="489"/>
      <c r="ADC50" s="489"/>
      <c r="ADD50" s="489"/>
      <c r="ADE50" s="489"/>
      <c r="ADF50" s="489"/>
      <c r="ADG50" s="489"/>
      <c r="ADH50" s="489"/>
      <c r="ADI50" s="489"/>
      <c r="ADJ50" s="489"/>
      <c r="ADK50" s="489"/>
      <c r="ADL50" s="489"/>
      <c r="ADM50" s="489"/>
      <c r="ADN50" s="489"/>
      <c r="ADO50" s="489"/>
      <c r="ADP50" s="489"/>
      <c r="ADQ50" s="489"/>
      <c r="ADR50" s="489"/>
      <c r="ADS50" s="489"/>
      <c r="ADT50" s="489"/>
      <c r="ADU50" s="489"/>
      <c r="ADV50" s="489"/>
      <c r="ADW50" s="489"/>
      <c r="ADX50" s="489"/>
      <c r="ADY50" s="489"/>
      <c r="ADZ50" s="489"/>
      <c r="AEA50" s="489"/>
      <c r="AEB50" s="489"/>
      <c r="AEC50" s="489"/>
      <c r="AED50" s="489"/>
      <c r="AEE50" s="489"/>
      <c r="AEF50" s="489"/>
      <c r="AEG50" s="489"/>
      <c r="AEH50" s="489"/>
      <c r="AEI50" s="489"/>
      <c r="AEJ50" s="489"/>
      <c r="AEK50" s="489"/>
      <c r="AEL50" s="489"/>
      <c r="AEM50" s="489"/>
      <c r="AEN50" s="489"/>
      <c r="AEO50" s="489"/>
      <c r="AEP50" s="489"/>
      <c r="AEQ50" s="489"/>
      <c r="AER50" s="489"/>
      <c r="AES50" s="489"/>
      <c r="AET50" s="489"/>
      <c r="AEU50" s="489"/>
      <c r="AEV50" s="489"/>
      <c r="AEW50" s="489"/>
      <c r="AEX50" s="489"/>
      <c r="AEY50" s="489"/>
      <c r="AEZ50" s="489"/>
      <c r="AFA50" s="489"/>
      <c r="AFB50" s="489"/>
      <c r="AFC50" s="489"/>
      <c r="AFD50" s="489"/>
      <c r="AFE50" s="489"/>
      <c r="AFF50" s="489"/>
      <c r="AFG50" s="489"/>
      <c r="AFH50" s="489"/>
      <c r="AFI50" s="489"/>
      <c r="AFJ50" s="489"/>
      <c r="AFK50" s="489"/>
      <c r="AFL50" s="489"/>
      <c r="AFM50" s="489"/>
      <c r="AFN50" s="489"/>
      <c r="AFO50" s="489"/>
      <c r="AFP50" s="489"/>
      <c r="AFQ50" s="489"/>
      <c r="AFR50" s="489"/>
      <c r="AFS50" s="489"/>
      <c r="AFT50" s="489"/>
      <c r="AFU50" s="489"/>
      <c r="AFV50" s="489"/>
      <c r="AFW50" s="489"/>
      <c r="AFX50" s="489"/>
      <c r="AFY50" s="489"/>
      <c r="AFZ50" s="489"/>
      <c r="AGA50" s="489"/>
      <c r="AGB50" s="489"/>
      <c r="AGC50" s="489"/>
      <c r="AGD50" s="489"/>
      <c r="AGE50" s="489"/>
      <c r="AGF50" s="489"/>
      <c r="AGG50" s="489"/>
      <c r="AGH50" s="489"/>
      <c r="AGI50" s="489"/>
      <c r="AGJ50" s="489"/>
      <c r="AGK50" s="489"/>
      <c r="AGL50" s="489"/>
      <c r="AGM50" s="489"/>
      <c r="AGN50" s="489"/>
      <c r="AGO50" s="489"/>
      <c r="AGP50" s="489"/>
      <c r="AGQ50" s="489"/>
      <c r="AGR50" s="489"/>
      <c r="AGS50" s="489"/>
      <c r="AGT50" s="489"/>
      <c r="AGU50" s="489"/>
      <c r="AGV50" s="489"/>
      <c r="AGW50" s="489"/>
      <c r="AGX50" s="489"/>
      <c r="AGY50" s="489"/>
      <c r="AGZ50" s="489"/>
      <c r="AHA50" s="489"/>
      <c r="AHB50" s="489"/>
      <c r="AHC50" s="489"/>
      <c r="AHD50" s="489"/>
      <c r="AHE50" s="489"/>
      <c r="AHF50" s="489"/>
      <c r="AHG50" s="489"/>
      <c r="AHH50" s="489"/>
      <c r="AHI50" s="489"/>
      <c r="AHJ50" s="489"/>
      <c r="AHK50" s="489"/>
      <c r="AHL50" s="489"/>
      <c r="AHM50" s="489"/>
      <c r="AHN50" s="489"/>
      <c r="AHO50" s="489"/>
      <c r="AHP50" s="489"/>
      <c r="AHQ50" s="489"/>
      <c r="AHR50" s="489"/>
      <c r="AHS50" s="489"/>
      <c r="AHT50" s="489"/>
      <c r="AHU50" s="489"/>
      <c r="AHV50" s="489"/>
      <c r="AHW50" s="489"/>
      <c r="AHX50" s="489"/>
      <c r="AHY50" s="489"/>
      <c r="AHZ50" s="489"/>
      <c r="AIA50" s="489"/>
      <c r="AIB50" s="489"/>
      <c r="AIC50" s="489"/>
      <c r="AID50" s="489"/>
      <c r="AIE50" s="489"/>
      <c r="AIF50" s="489"/>
      <c r="AIG50" s="489"/>
      <c r="AIH50" s="489"/>
      <c r="AII50" s="489"/>
      <c r="AIJ50" s="489"/>
      <c r="AIK50" s="489"/>
      <c r="AIL50" s="489"/>
      <c r="AIM50" s="489"/>
      <c r="AIN50" s="489"/>
      <c r="AIO50" s="489"/>
      <c r="AIP50" s="489"/>
      <c r="AIQ50" s="489"/>
      <c r="AIR50" s="489"/>
      <c r="AIS50" s="489"/>
      <c r="AIT50" s="489"/>
      <c r="AIU50" s="489"/>
      <c r="AIV50" s="489"/>
      <c r="AIW50" s="489"/>
      <c r="AIX50" s="489"/>
      <c r="AIY50" s="489"/>
      <c r="AIZ50" s="489"/>
      <c r="AJA50" s="489"/>
      <c r="AJB50" s="489"/>
      <c r="AJC50" s="489"/>
      <c r="AJD50" s="489"/>
      <c r="AJE50" s="489"/>
      <c r="AJF50" s="489"/>
      <c r="AJG50" s="489"/>
      <c r="AJH50" s="489"/>
      <c r="AJI50" s="489"/>
      <c r="AJJ50" s="489"/>
      <c r="AJK50" s="489"/>
      <c r="AJL50" s="489"/>
      <c r="AJM50" s="489"/>
      <c r="AJN50" s="489"/>
      <c r="AJO50" s="489"/>
      <c r="AJP50" s="489"/>
      <c r="AJQ50" s="489"/>
      <c r="AJR50" s="489"/>
      <c r="AJS50" s="489"/>
      <c r="AJT50" s="489"/>
      <c r="AJU50" s="489"/>
      <c r="AJV50" s="489"/>
      <c r="AJW50" s="489"/>
      <c r="AJX50" s="489"/>
      <c r="AJY50" s="489"/>
      <c r="AJZ50" s="489"/>
      <c r="AKA50" s="489"/>
      <c r="AKB50" s="489"/>
      <c r="AKC50" s="489"/>
      <c r="AKD50" s="489"/>
      <c r="AKE50" s="489"/>
      <c r="AKF50" s="489"/>
      <c r="AKG50" s="489"/>
      <c r="AKH50" s="489"/>
      <c r="AKI50" s="489"/>
      <c r="AKJ50" s="489"/>
      <c r="AKK50" s="489"/>
      <c r="AKL50" s="489"/>
      <c r="AKM50" s="489"/>
      <c r="AKN50" s="489"/>
      <c r="AKO50" s="489"/>
      <c r="AKP50" s="489"/>
      <c r="AKQ50" s="489"/>
      <c r="AKR50" s="489"/>
      <c r="AKS50" s="489"/>
      <c r="AKT50" s="489"/>
      <c r="AKU50" s="489"/>
      <c r="AKV50" s="489"/>
      <c r="AKW50" s="489"/>
      <c r="AKX50" s="489"/>
      <c r="AKY50" s="489"/>
      <c r="AKZ50" s="489"/>
      <c r="ALA50" s="489"/>
      <c r="ALB50" s="489"/>
      <c r="ALC50" s="489"/>
      <c r="ALD50" s="489"/>
      <c r="ALE50" s="489"/>
      <c r="ALF50" s="489"/>
      <c r="ALG50" s="489"/>
      <c r="ALH50" s="489"/>
      <c r="ALI50" s="489"/>
      <c r="ALJ50" s="489"/>
      <c r="ALK50" s="489"/>
      <c r="ALL50" s="489"/>
      <c r="ALM50" s="489"/>
      <c r="ALN50" s="489"/>
      <c r="ALO50" s="489"/>
      <c r="ALP50" s="489"/>
      <c r="ALQ50" s="489"/>
      <c r="ALR50" s="489"/>
      <c r="ALS50" s="489"/>
      <c r="ALT50" s="489"/>
      <c r="ALU50" s="489"/>
      <c r="ALV50" s="489"/>
      <c r="ALW50" s="489"/>
      <c r="ALX50" s="489"/>
      <c r="ALY50" s="489"/>
      <c r="ALZ50" s="489"/>
      <c r="AMA50" s="489"/>
      <c r="AMB50" s="489"/>
      <c r="AMC50" s="489"/>
      <c r="AMD50" s="489"/>
      <c r="AME50" s="489"/>
      <c r="AMF50" s="489"/>
      <c r="AMG50" s="489"/>
      <c r="AMH50" s="489"/>
      <c r="AMI50" s="489"/>
      <c r="AMJ50" s="489"/>
      <c r="AMK50" s="489"/>
      <c r="AML50" s="489"/>
      <c r="AMM50" s="489"/>
      <c r="AMN50" s="489"/>
      <c r="AMO50" s="489"/>
      <c r="AMP50" s="489"/>
      <c r="AMQ50" s="489"/>
      <c r="AMR50" s="489"/>
      <c r="AMS50" s="489"/>
      <c r="AMT50" s="489"/>
      <c r="AMU50" s="489"/>
      <c r="AMV50" s="489"/>
      <c r="AMW50" s="489"/>
      <c r="AMX50" s="489"/>
      <c r="AMY50" s="489"/>
      <c r="AMZ50" s="489"/>
      <c r="ANA50" s="489"/>
      <c r="ANB50" s="489"/>
      <c r="ANC50" s="489"/>
      <c r="AND50" s="489"/>
      <c r="ANE50" s="489"/>
      <c r="ANF50" s="489"/>
      <c r="ANG50" s="489"/>
      <c r="ANH50" s="489"/>
      <c r="ANI50" s="489"/>
      <c r="ANJ50" s="489"/>
      <c r="ANK50" s="489"/>
      <c r="ANL50" s="489"/>
      <c r="ANM50" s="489"/>
      <c r="ANN50" s="489"/>
      <c r="ANO50" s="489"/>
      <c r="ANP50" s="489"/>
      <c r="ANQ50" s="489"/>
      <c r="ANR50" s="489"/>
      <c r="ANS50" s="489"/>
      <c r="ANT50" s="489"/>
      <c r="ANU50" s="489"/>
      <c r="ANV50" s="489"/>
      <c r="ANW50" s="489"/>
      <c r="ANX50" s="489"/>
      <c r="ANY50" s="489"/>
      <c r="ANZ50" s="489"/>
      <c r="AOA50" s="489"/>
      <c r="AOB50" s="489"/>
      <c r="AOC50" s="489"/>
      <c r="AOD50" s="489"/>
      <c r="AOE50" s="489"/>
      <c r="AOF50" s="489"/>
      <c r="AOG50" s="489"/>
      <c r="AOH50" s="489"/>
      <c r="AOI50" s="489"/>
      <c r="AOJ50" s="489"/>
      <c r="AOK50" s="489"/>
      <c r="AOL50" s="489"/>
      <c r="AOM50" s="489"/>
      <c r="AON50" s="489"/>
      <c r="AOO50" s="489"/>
      <c r="AOP50" s="489"/>
      <c r="AOQ50" s="489"/>
      <c r="AOR50" s="489"/>
      <c r="AOS50" s="489"/>
      <c r="AOT50" s="489"/>
      <c r="AOU50" s="489"/>
      <c r="AOV50" s="489"/>
      <c r="AOW50" s="489"/>
      <c r="AOX50" s="489"/>
      <c r="AOY50" s="489"/>
      <c r="AOZ50" s="489"/>
      <c r="APA50" s="489"/>
      <c r="APB50" s="489"/>
      <c r="APC50" s="489"/>
      <c r="APD50" s="489"/>
      <c r="APE50" s="489"/>
      <c r="APF50" s="489"/>
      <c r="APG50" s="489"/>
      <c r="APH50" s="489"/>
      <c r="API50" s="489"/>
      <c r="APJ50" s="489"/>
      <c r="APK50" s="489"/>
      <c r="APL50" s="489"/>
      <c r="APM50" s="489"/>
      <c r="APN50" s="489"/>
      <c r="APO50" s="489"/>
      <c r="APP50" s="489"/>
      <c r="APQ50" s="489"/>
      <c r="APR50" s="489"/>
      <c r="APS50" s="489"/>
      <c r="APT50" s="489"/>
      <c r="APU50" s="489"/>
      <c r="APV50" s="489"/>
      <c r="APW50" s="489"/>
      <c r="APX50" s="489"/>
      <c r="APY50" s="489"/>
      <c r="APZ50" s="489"/>
      <c r="AQA50" s="489"/>
      <c r="AQB50" s="489"/>
      <c r="AQC50" s="489"/>
      <c r="AQD50" s="489"/>
      <c r="AQE50" s="489"/>
      <c r="AQF50" s="489"/>
      <c r="AQG50" s="489"/>
      <c r="AQH50" s="489"/>
      <c r="AQI50" s="489"/>
      <c r="AQJ50" s="489"/>
      <c r="AQK50" s="489"/>
      <c r="AQL50" s="489"/>
      <c r="AQM50" s="489"/>
      <c r="AQN50" s="489"/>
      <c r="AQO50" s="489"/>
      <c r="AQP50" s="489"/>
      <c r="AQQ50" s="489"/>
      <c r="AQR50" s="489"/>
      <c r="AQS50" s="489"/>
      <c r="AQT50" s="489"/>
      <c r="AQU50" s="489"/>
      <c r="AQV50" s="489"/>
      <c r="AQW50" s="489"/>
      <c r="AQX50" s="489"/>
      <c r="AQY50" s="489"/>
      <c r="AQZ50" s="489"/>
      <c r="ARA50" s="489"/>
      <c r="ARB50" s="489"/>
      <c r="ARC50" s="489"/>
      <c r="ARD50" s="489"/>
      <c r="ARE50" s="489"/>
      <c r="ARF50" s="489"/>
      <c r="ARG50" s="489"/>
      <c r="ARH50" s="489"/>
      <c r="ARI50" s="489"/>
      <c r="ARJ50" s="489"/>
      <c r="ARK50" s="489"/>
      <c r="ARL50" s="489"/>
      <c r="ARM50" s="489"/>
      <c r="ARN50" s="489"/>
      <c r="ARO50" s="489"/>
      <c r="ARP50" s="489"/>
      <c r="ARQ50" s="489"/>
      <c r="ARR50" s="489"/>
      <c r="ARS50" s="489"/>
      <c r="ART50" s="489"/>
      <c r="ARU50" s="489"/>
      <c r="ARV50" s="489"/>
      <c r="ARW50" s="489"/>
      <c r="ARX50" s="489"/>
      <c r="ARY50" s="489"/>
      <c r="ARZ50" s="489"/>
      <c r="ASA50" s="489"/>
      <c r="ASB50" s="489"/>
      <c r="ASC50" s="489"/>
      <c r="ASD50" s="489"/>
      <c r="ASE50" s="489"/>
      <c r="ASF50" s="489"/>
      <c r="ASG50" s="489"/>
      <c r="ASH50" s="489"/>
      <c r="ASI50" s="489"/>
      <c r="ASJ50" s="489"/>
      <c r="ASK50" s="489"/>
      <c r="ASL50" s="489"/>
      <c r="ASM50" s="489"/>
      <c r="ASN50" s="489"/>
      <c r="ASO50" s="489"/>
      <c r="ASP50" s="489"/>
      <c r="ASQ50" s="489"/>
      <c r="ASR50" s="489"/>
      <c r="ASS50" s="489"/>
      <c r="AST50" s="489"/>
      <c r="ASU50" s="489"/>
      <c r="ASV50" s="489"/>
      <c r="ASW50" s="489"/>
      <c r="ASX50" s="489"/>
      <c r="ASY50" s="489"/>
      <c r="ASZ50" s="489"/>
      <c r="ATA50" s="489"/>
      <c r="ATB50" s="489"/>
      <c r="ATC50" s="489"/>
      <c r="ATD50" s="489"/>
      <c r="ATE50" s="489"/>
      <c r="ATF50" s="489"/>
      <c r="ATG50" s="489"/>
      <c r="ATH50" s="489"/>
      <c r="ATI50" s="489"/>
      <c r="ATJ50" s="489"/>
      <c r="ATK50" s="489"/>
      <c r="ATL50" s="489"/>
      <c r="ATM50" s="489"/>
      <c r="ATN50" s="489"/>
      <c r="ATO50" s="489"/>
      <c r="ATP50" s="489"/>
      <c r="ATQ50" s="489"/>
      <c r="ATR50" s="489"/>
      <c r="ATS50" s="489"/>
      <c r="ATT50" s="489"/>
      <c r="ATU50" s="489"/>
      <c r="ATV50" s="489"/>
      <c r="ATW50" s="489"/>
      <c r="ATX50" s="489"/>
      <c r="ATY50" s="489"/>
      <c r="ATZ50" s="489"/>
      <c r="AUA50" s="489"/>
      <c r="AUB50" s="489"/>
      <c r="AUC50" s="489"/>
      <c r="AUD50" s="489"/>
      <c r="AUE50" s="489"/>
      <c r="AUF50" s="489"/>
      <c r="AUG50" s="489"/>
      <c r="AUH50" s="489"/>
      <c r="AUI50" s="489"/>
      <c r="AUJ50" s="489"/>
      <c r="AUK50" s="489"/>
      <c r="AUL50" s="489"/>
      <c r="AUM50" s="489"/>
      <c r="AUN50" s="489"/>
      <c r="AUO50" s="489"/>
      <c r="AUP50" s="489"/>
      <c r="AUQ50" s="489"/>
      <c r="AUR50" s="489"/>
      <c r="AUS50" s="489"/>
      <c r="AUT50" s="489"/>
      <c r="AUU50" s="489"/>
      <c r="AUV50" s="489"/>
      <c r="AUW50" s="489"/>
      <c r="AUX50" s="489"/>
      <c r="AUY50" s="489"/>
      <c r="AUZ50" s="489"/>
      <c r="AVA50" s="489"/>
      <c r="AVB50" s="489"/>
      <c r="AVC50" s="489"/>
      <c r="AVD50" s="489"/>
      <c r="AVE50" s="489"/>
      <c r="AVF50" s="489"/>
      <c r="AVG50" s="489"/>
      <c r="AVH50" s="489"/>
      <c r="AVI50" s="489"/>
      <c r="AVJ50" s="489"/>
      <c r="AVK50" s="489"/>
      <c r="AVL50" s="489"/>
      <c r="AVM50" s="489"/>
      <c r="AVN50" s="489"/>
      <c r="AVO50" s="489"/>
      <c r="AVP50" s="489"/>
      <c r="AVQ50" s="489"/>
      <c r="AVR50" s="489"/>
      <c r="AVS50" s="489"/>
      <c r="AVT50" s="489"/>
      <c r="AVU50" s="489"/>
      <c r="AVV50" s="489"/>
      <c r="AVW50" s="489"/>
      <c r="AVX50" s="489"/>
      <c r="AVY50" s="489"/>
      <c r="AVZ50" s="489"/>
      <c r="AWA50" s="489"/>
      <c r="AWB50" s="489"/>
      <c r="AWC50" s="489"/>
      <c r="AWD50" s="489"/>
      <c r="AWE50" s="489"/>
      <c r="AWF50" s="489"/>
      <c r="AWG50" s="489"/>
      <c r="AWH50" s="489"/>
      <c r="AWI50" s="489"/>
      <c r="AWJ50" s="489"/>
      <c r="AWK50" s="489"/>
      <c r="AWL50" s="489"/>
      <c r="AWM50" s="489"/>
      <c r="AWN50" s="489"/>
      <c r="AWO50" s="489"/>
      <c r="AWP50" s="489"/>
      <c r="AWQ50" s="489"/>
      <c r="AWR50" s="489"/>
      <c r="AWS50" s="489"/>
      <c r="AWT50" s="489"/>
      <c r="AWU50" s="489"/>
      <c r="AWV50" s="489"/>
      <c r="AWW50" s="489"/>
      <c r="AWX50" s="489"/>
      <c r="AWY50" s="489"/>
      <c r="AWZ50" s="489"/>
      <c r="AXA50" s="489"/>
      <c r="AXB50" s="489"/>
      <c r="AXC50" s="489"/>
      <c r="AXD50" s="489"/>
      <c r="AXE50" s="489"/>
      <c r="AXF50" s="489"/>
      <c r="AXG50" s="489"/>
      <c r="AXH50" s="489"/>
      <c r="AXI50" s="489"/>
      <c r="AXJ50" s="489"/>
      <c r="AXK50" s="489"/>
      <c r="AXL50" s="489"/>
      <c r="AXM50" s="489"/>
      <c r="AXN50" s="489"/>
      <c r="AXO50" s="489"/>
      <c r="AXP50" s="489"/>
      <c r="AXQ50" s="489"/>
      <c r="AXR50" s="489"/>
      <c r="AXS50" s="489"/>
      <c r="AXT50" s="489"/>
      <c r="AXU50" s="489"/>
      <c r="AXV50" s="489"/>
      <c r="AXW50" s="489"/>
      <c r="AXX50" s="489"/>
      <c r="AXY50" s="489"/>
      <c r="AXZ50" s="489"/>
      <c r="AYA50" s="489"/>
      <c r="AYB50" s="489"/>
      <c r="AYC50" s="489"/>
      <c r="AYD50" s="489"/>
      <c r="AYE50" s="489"/>
      <c r="AYF50" s="489"/>
      <c r="AYG50" s="489"/>
      <c r="AYH50" s="489"/>
      <c r="AYI50" s="489"/>
      <c r="AYJ50" s="489"/>
      <c r="AYK50" s="489"/>
      <c r="AYL50" s="489"/>
      <c r="AYM50" s="489"/>
      <c r="AYN50" s="489"/>
      <c r="AYO50" s="489"/>
      <c r="AYP50" s="489"/>
      <c r="AYQ50" s="489"/>
      <c r="AYR50" s="489"/>
      <c r="AYS50" s="489"/>
      <c r="AYT50" s="489"/>
      <c r="AYU50" s="489"/>
      <c r="AYV50" s="489"/>
      <c r="AYW50" s="489"/>
      <c r="AYX50" s="489"/>
      <c r="AYY50" s="489"/>
      <c r="AYZ50" s="489"/>
      <c r="AZA50" s="489"/>
      <c r="AZB50" s="489"/>
      <c r="AZC50" s="489"/>
      <c r="AZD50" s="489"/>
      <c r="AZE50" s="489"/>
      <c r="AZF50" s="489"/>
      <c r="AZG50" s="489"/>
      <c r="AZH50" s="489"/>
      <c r="AZI50" s="489"/>
      <c r="AZJ50" s="489"/>
      <c r="AZK50" s="489"/>
      <c r="AZL50" s="489"/>
      <c r="AZM50" s="489"/>
      <c r="AZN50" s="489"/>
      <c r="AZO50" s="489"/>
      <c r="AZP50" s="489"/>
      <c r="AZQ50" s="489"/>
      <c r="AZR50" s="489"/>
      <c r="AZS50" s="489"/>
      <c r="AZT50" s="489"/>
      <c r="AZU50" s="489"/>
      <c r="AZV50" s="489"/>
      <c r="AZW50" s="489"/>
      <c r="AZX50" s="489"/>
      <c r="AZY50" s="489"/>
      <c r="AZZ50" s="489"/>
      <c r="BAA50" s="489"/>
      <c r="BAB50" s="489"/>
      <c r="BAC50" s="489"/>
      <c r="BAD50" s="489"/>
      <c r="BAE50" s="489"/>
      <c r="BAF50" s="489"/>
      <c r="BAG50" s="489"/>
      <c r="BAH50" s="489"/>
      <c r="BAI50" s="489"/>
      <c r="BAJ50" s="489"/>
      <c r="BAK50" s="489"/>
      <c r="BAL50" s="489"/>
      <c r="BAM50" s="489"/>
      <c r="BAN50" s="489"/>
      <c r="BAO50" s="489"/>
      <c r="BAP50" s="489"/>
      <c r="BAQ50" s="489"/>
      <c r="BAR50" s="489"/>
      <c r="BAS50" s="489"/>
      <c r="BAT50" s="489"/>
      <c r="BAU50" s="489"/>
      <c r="BAV50" s="489"/>
      <c r="BAW50" s="489"/>
      <c r="BAX50" s="489"/>
      <c r="BAY50" s="489"/>
      <c r="BAZ50" s="489"/>
      <c r="BBA50" s="489"/>
      <c r="BBB50" s="489"/>
      <c r="BBC50" s="489"/>
      <c r="BBD50" s="489"/>
      <c r="BBE50" s="489"/>
      <c r="BBF50" s="489"/>
      <c r="BBG50" s="489"/>
      <c r="BBH50" s="489"/>
      <c r="BBI50" s="489"/>
      <c r="BBJ50" s="489"/>
      <c r="BBK50" s="489"/>
      <c r="BBL50" s="489"/>
      <c r="BBM50" s="489"/>
      <c r="BBN50" s="489"/>
      <c r="BBO50" s="489"/>
      <c r="BBP50" s="489"/>
      <c r="BBQ50" s="489"/>
      <c r="BBR50" s="489"/>
      <c r="BBS50" s="489"/>
      <c r="BBT50" s="489"/>
      <c r="BBU50" s="489"/>
      <c r="BBV50" s="489"/>
      <c r="BBW50" s="489"/>
      <c r="BBX50" s="489"/>
      <c r="BBY50" s="489"/>
      <c r="BBZ50" s="489"/>
      <c r="BCA50" s="489"/>
      <c r="BCB50" s="489"/>
      <c r="BCC50" s="489"/>
      <c r="BCD50" s="489"/>
      <c r="BCE50" s="489"/>
      <c r="BCF50" s="489"/>
      <c r="BCG50" s="489"/>
      <c r="BCH50" s="489"/>
      <c r="BCI50" s="489"/>
      <c r="BCJ50" s="489"/>
      <c r="BCK50" s="489"/>
      <c r="BCL50" s="489"/>
      <c r="BCM50" s="489"/>
      <c r="BCN50" s="489"/>
      <c r="BCO50" s="489"/>
      <c r="BCP50" s="489"/>
      <c r="BCQ50" s="489"/>
      <c r="BCR50" s="489"/>
      <c r="BCS50" s="489"/>
      <c r="BCT50" s="489"/>
      <c r="BCU50" s="489"/>
      <c r="BCV50" s="489"/>
      <c r="BCW50" s="489"/>
      <c r="BCX50" s="489"/>
      <c r="BCY50" s="489"/>
      <c r="BCZ50" s="489"/>
      <c r="BDA50" s="489"/>
      <c r="BDB50" s="489"/>
      <c r="BDC50" s="489"/>
      <c r="BDD50" s="489"/>
      <c r="BDE50" s="489"/>
      <c r="BDF50" s="489"/>
      <c r="BDG50" s="489"/>
      <c r="BDH50" s="489"/>
      <c r="BDI50" s="489"/>
      <c r="BDJ50" s="489"/>
      <c r="BDK50" s="489"/>
      <c r="BDL50" s="489"/>
      <c r="BDM50" s="489"/>
      <c r="BDN50" s="489"/>
      <c r="BDO50" s="489"/>
      <c r="BDP50" s="489"/>
      <c r="BDQ50" s="489"/>
      <c r="BDR50" s="489"/>
      <c r="BDS50" s="489"/>
      <c r="BDT50" s="489"/>
      <c r="BDU50" s="489"/>
      <c r="BDV50" s="489"/>
      <c r="BDW50" s="489"/>
      <c r="BDX50" s="489"/>
      <c r="BDY50" s="489"/>
      <c r="BDZ50" s="489"/>
      <c r="BEA50" s="489"/>
      <c r="BEB50" s="489"/>
      <c r="BEC50" s="489"/>
      <c r="BED50" s="489"/>
      <c r="BEE50" s="489"/>
      <c r="BEF50" s="489"/>
      <c r="BEG50" s="489"/>
      <c r="BEH50" s="489"/>
      <c r="BEI50" s="489"/>
      <c r="BEJ50" s="489"/>
      <c r="BEK50" s="489"/>
      <c r="BEL50" s="489"/>
      <c r="BEM50" s="489"/>
      <c r="BEN50" s="489"/>
      <c r="BEO50" s="489"/>
      <c r="BEP50" s="489"/>
      <c r="BEQ50" s="489"/>
      <c r="BER50" s="489"/>
      <c r="BES50" s="489"/>
      <c r="BET50" s="489"/>
      <c r="BEU50" s="489"/>
      <c r="BEV50" s="489"/>
      <c r="BEW50" s="489"/>
      <c r="BEX50" s="489"/>
      <c r="BEY50" s="489"/>
      <c r="BEZ50" s="489"/>
      <c r="BFA50" s="489"/>
      <c r="BFB50" s="489"/>
      <c r="BFC50" s="489"/>
      <c r="BFD50" s="489"/>
      <c r="BFE50" s="489"/>
      <c r="BFF50" s="489"/>
      <c r="BFG50" s="489"/>
      <c r="BFH50" s="489"/>
      <c r="BFI50" s="489"/>
      <c r="BFJ50" s="489"/>
      <c r="BFK50" s="489"/>
      <c r="BFL50" s="489"/>
      <c r="BFM50" s="489"/>
      <c r="BFN50" s="489"/>
      <c r="BFO50" s="489"/>
      <c r="BFP50" s="489"/>
      <c r="BFQ50" s="489"/>
      <c r="BFR50" s="489"/>
      <c r="BFS50" s="489"/>
      <c r="BFT50" s="489"/>
      <c r="BFU50" s="489"/>
      <c r="BFV50" s="489"/>
      <c r="BFW50" s="489"/>
      <c r="BFX50" s="489"/>
      <c r="BFY50" s="489"/>
      <c r="BFZ50" s="489"/>
      <c r="BGA50" s="489"/>
      <c r="BGB50" s="489"/>
      <c r="BGC50" s="489"/>
      <c r="BGD50" s="489"/>
      <c r="BGE50" s="489"/>
      <c r="BGF50" s="489"/>
      <c r="BGG50" s="489"/>
      <c r="BGH50" s="489"/>
      <c r="BGI50" s="489"/>
      <c r="BGJ50" s="489"/>
      <c r="BGK50" s="489"/>
      <c r="BGL50" s="489"/>
      <c r="BGM50" s="489"/>
      <c r="BGN50" s="489"/>
      <c r="BGO50" s="489"/>
      <c r="BGP50" s="489"/>
      <c r="BGQ50" s="489"/>
      <c r="BGR50" s="489"/>
      <c r="BGS50" s="489"/>
      <c r="BGT50" s="489"/>
      <c r="BGU50" s="489"/>
      <c r="BGV50" s="489"/>
      <c r="BGW50" s="489"/>
      <c r="BGX50" s="489"/>
      <c r="BGY50" s="489"/>
      <c r="BGZ50" s="489"/>
      <c r="BHA50" s="489"/>
      <c r="BHB50" s="489"/>
      <c r="BHC50" s="489"/>
      <c r="BHD50" s="489"/>
      <c r="BHE50" s="489"/>
      <c r="BHF50" s="489"/>
      <c r="BHG50" s="489"/>
      <c r="BHH50" s="489"/>
      <c r="BHI50" s="489"/>
      <c r="BHJ50" s="489"/>
      <c r="BHK50" s="489"/>
      <c r="BHL50" s="489"/>
      <c r="BHM50" s="489"/>
      <c r="BHN50" s="489"/>
      <c r="BHO50" s="489"/>
      <c r="BHP50" s="489"/>
      <c r="BHQ50" s="489"/>
      <c r="BHR50" s="489"/>
      <c r="BHS50" s="489"/>
      <c r="BHT50" s="489"/>
      <c r="BHU50" s="489"/>
      <c r="BHV50" s="489"/>
      <c r="BHW50" s="489"/>
      <c r="BHX50" s="489"/>
      <c r="BHY50" s="489"/>
      <c r="BHZ50" s="489"/>
      <c r="BIA50" s="489"/>
      <c r="BIB50" s="489"/>
      <c r="BIC50" s="489"/>
      <c r="BID50" s="489"/>
      <c r="BIE50" s="489"/>
      <c r="BIF50" s="489"/>
      <c r="BIG50" s="489"/>
      <c r="BIH50" s="489"/>
      <c r="BII50" s="489"/>
      <c r="BIJ50" s="489"/>
      <c r="BIK50" s="489"/>
      <c r="BIL50" s="489"/>
      <c r="BIM50" s="489"/>
      <c r="BIN50" s="489"/>
      <c r="BIO50" s="489"/>
      <c r="BIP50" s="489"/>
      <c r="BIQ50" s="489"/>
      <c r="BIR50" s="489"/>
      <c r="BIS50" s="489"/>
      <c r="BIT50" s="489"/>
      <c r="BIU50" s="489"/>
      <c r="BIV50" s="489"/>
      <c r="BIW50" s="489"/>
      <c r="BIX50" s="489"/>
      <c r="BIY50" s="489"/>
      <c r="BIZ50" s="489"/>
      <c r="BJA50" s="489"/>
      <c r="BJB50" s="489"/>
      <c r="BJC50" s="489"/>
      <c r="BJD50" s="489"/>
      <c r="BJE50" s="489"/>
      <c r="BJF50" s="489"/>
      <c r="BJG50" s="489"/>
      <c r="BJH50" s="489"/>
      <c r="BJI50" s="489"/>
      <c r="BJJ50" s="489"/>
      <c r="BJK50" s="489"/>
      <c r="BJL50" s="489"/>
      <c r="BJM50" s="489"/>
      <c r="BJN50" s="489"/>
      <c r="BJO50" s="489"/>
      <c r="BJP50" s="489"/>
      <c r="BJQ50" s="489"/>
      <c r="BJR50" s="489"/>
      <c r="BJS50" s="489"/>
      <c r="BJT50" s="489"/>
      <c r="BJU50" s="489"/>
      <c r="BJV50" s="489"/>
      <c r="BJW50" s="489"/>
      <c r="BJX50" s="489"/>
      <c r="BJY50" s="489"/>
      <c r="BJZ50" s="489"/>
      <c r="BKA50" s="489"/>
      <c r="BKB50" s="489"/>
      <c r="BKC50" s="489"/>
      <c r="BKD50" s="489"/>
      <c r="BKE50" s="489"/>
      <c r="BKF50" s="489"/>
      <c r="BKG50" s="489"/>
      <c r="BKH50" s="489"/>
      <c r="BKI50" s="489"/>
      <c r="BKJ50" s="489"/>
      <c r="BKK50" s="489"/>
      <c r="BKL50" s="489"/>
      <c r="BKM50" s="489"/>
      <c r="BKN50" s="489"/>
      <c r="BKO50" s="489"/>
      <c r="BKP50" s="489"/>
      <c r="BKQ50" s="489"/>
      <c r="BKR50" s="489"/>
      <c r="BKS50" s="489"/>
      <c r="BKT50" s="489"/>
      <c r="BKU50" s="489"/>
      <c r="BKV50" s="489"/>
      <c r="BKW50" s="489"/>
      <c r="BKX50" s="489"/>
      <c r="BKY50" s="489"/>
      <c r="BKZ50" s="489"/>
      <c r="BLA50" s="489"/>
      <c r="BLB50" s="489"/>
      <c r="BLC50" s="489"/>
      <c r="BLD50" s="489"/>
      <c r="BLE50" s="489"/>
      <c r="BLF50" s="489"/>
      <c r="BLG50" s="489"/>
      <c r="BLH50" s="489"/>
      <c r="BLI50" s="489"/>
      <c r="BLJ50" s="489"/>
      <c r="BLK50" s="489"/>
      <c r="BLL50" s="489"/>
      <c r="BLM50" s="489"/>
      <c r="BLN50" s="489"/>
      <c r="BLO50" s="489"/>
      <c r="BLP50" s="489"/>
      <c r="BLQ50" s="489"/>
      <c r="BLR50" s="489"/>
      <c r="BLS50" s="489"/>
      <c r="BLT50" s="489"/>
      <c r="BLU50" s="489"/>
      <c r="BLV50" s="489"/>
      <c r="BLW50" s="489"/>
      <c r="BLX50" s="489"/>
      <c r="BLY50" s="489"/>
      <c r="BLZ50" s="489"/>
      <c r="BMA50" s="489"/>
      <c r="BMB50" s="489"/>
      <c r="BMC50" s="489"/>
      <c r="BMD50" s="489"/>
      <c r="BME50" s="489"/>
      <c r="BMF50" s="489"/>
      <c r="BMG50" s="489"/>
      <c r="BMH50" s="489"/>
      <c r="BMI50" s="489"/>
      <c r="BMJ50" s="489"/>
      <c r="BMK50" s="489"/>
      <c r="BML50" s="489"/>
      <c r="BMM50" s="489"/>
      <c r="BMN50" s="489"/>
      <c r="BMO50" s="489"/>
      <c r="BMP50" s="489"/>
      <c r="BMQ50" s="489"/>
      <c r="BMR50" s="489"/>
      <c r="BMS50" s="489"/>
      <c r="BMT50" s="489"/>
      <c r="BMU50" s="489"/>
      <c r="BMV50" s="489"/>
      <c r="BMW50" s="489"/>
      <c r="BMX50" s="489"/>
      <c r="BMY50" s="489"/>
      <c r="BMZ50" s="489"/>
      <c r="BNA50" s="489"/>
      <c r="BNB50" s="489"/>
      <c r="BNC50" s="489"/>
      <c r="BND50" s="489"/>
      <c r="BNE50" s="489"/>
      <c r="BNF50" s="489"/>
      <c r="BNG50" s="489"/>
      <c r="BNH50" s="489"/>
      <c r="BNI50" s="489"/>
      <c r="BNJ50" s="489"/>
      <c r="BNK50" s="489"/>
      <c r="BNL50" s="489"/>
      <c r="BNM50" s="489"/>
      <c r="BNN50" s="489"/>
      <c r="BNO50" s="489"/>
      <c r="BNP50" s="489"/>
      <c r="BNQ50" s="489"/>
      <c r="BNR50" s="489"/>
      <c r="BNS50" s="489"/>
      <c r="BNT50" s="489"/>
      <c r="BNU50" s="489"/>
      <c r="BNV50" s="489"/>
      <c r="BNW50" s="489"/>
      <c r="BNX50" s="489"/>
      <c r="BNY50" s="489"/>
      <c r="BNZ50" s="489"/>
      <c r="BOA50" s="489"/>
      <c r="BOB50" s="489"/>
      <c r="BOC50" s="489"/>
      <c r="BOD50" s="489"/>
      <c r="BOE50" s="489"/>
      <c r="BOF50" s="489"/>
      <c r="BOG50" s="489"/>
      <c r="BOH50" s="489"/>
      <c r="BOI50" s="489"/>
      <c r="BOJ50" s="489"/>
      <c r="BOK50" s="489"/>
      <c r="BOL50" s="489"/>
      <c r="BOM50" s="489"/>
      <c r="BON50" s="489"/>
      <c r="BOO50" s="489"/>
      <c r="BOP50" s="489"/>
      <c r="BOQ50" s="489"/>
      <c r="BOR50" s="489"/>
      <c r="BOS50" s="489"/>
      <c r="BOT50" s="489"/>
      <c r="BOU50" s="489"/>
      <c r="BOV50" s="489"/>
      <c r="BOW50" s="489"/>
      <c r="BOX50" s="489"/>
      <c r="BOY50" s="489"/>
      <c r="BOZ50" s="489"/>
      <c r="BPA50" s="489"/>
      <c r="BPB50" s="489"/>
      <c r="BPC50" s="489"/>
      <c r="BPD50" s="489"/>
      <c r="BPE50" s="489"/>
      <c r="BPF50" s="489"/>
      <c r="BPG50" s="489"/>
      <c r="BPH50" s="489"/>
      <c r="BPI50" s="489"/>
      <c r="BPJ50" s="489"/>
      <c r="BPK50" s="489"/>
      <c r="BPL50" s="489"/>
      <c r="BPM50" s="489"/>
      <c r="BPN50" s="489"/>
      <c r="BPO50" s="489"/>
      <c r="BPP50" s="489"/>
      <c r="BPQ50" s="489"/>
      <c r="BPR50" s="489"/>
      <c r="BPS50" s="489"/>
      <c r="BPT50" s="489"/>
      <c r="BPU50" s="489"/>
      <c r="BPV50" s="489"/>
      <c r="BPW50" s="489"/>
      <c r="BPX50" s="489"/>
      <c r="BPY50" s="489"/>
      <c r="BPZ50" s="489"/>
      <c r="BQA50" s="489"/>
      <c r="BQB50" s="489"/>
      <c r="BQC50" s="489"/>
      <c r="BQD50" s="489"/>
      <c r="BQE50" s="489"/>
      <c r="BQF50" s="489"/>
      <c r="BQG50" s="489"/>
      <c r="BQH50" s="489"/>
      <c r="BQI50" s="489"/>
      <c r="BQJ50" s="489"/>
      <c r="BQK50" s="489"/>
      <c r="BQL50" s="489"/>
      <c r="BQM50" s="489"/>
      <c r="BQN50" s="489"/>
      <c r="BQO50" s="489"/>
      <c r="BQP50" s="489"/>
      <c r="BQQ50" s="489"/>
      <c r="BQR50" s="489"/>
      <c r="BQS50" s="489"/>
      <c r="BQT50" s="489"/>
      <c r="BQU50" s="489"/>
      <c r="BQV50" s="489"/>
      <c r="BQW50" s="489"/>
      <c r="BQX50" s="489"/>
      <c r="BQY50" s="489"/>
      <c r="BQZ50" s="489"/>
      <c r="BRA50" s="489"/>
      <c r="BRB50" s="489"/>
      <c r="BRC50" s="489"/>
      <c r="BRD50" s="489"/>
      <c r="BRE50" s="489"/>
      <c r="BRF50" s="489"/>
      <c r="BRG50" s="489"/>
      <c r="BRH50" s="489"/>
      <c r="BRI50" s="489"/>
      <c r="BRJ50" s="489"/>
      <c r="BRK50" s="489"/>
      <c r="BRL50" s="489"/>
      <c r="BRM50" s="489"/>
      <c r="BRN50" s="489"/>
      <c r="BRO50" s="489"/>
      <c r="BRP50" s="489"/>
      <c r="BRQ50" s="489"/>
      <c r="BRR50" s="489"/>
      <c r="BRS50" s="489"/>
      <c r="BRT50" s="489"/>
      <c r="BRU50" s="489"/>
      <c r="BRV50" s="489"/>
      <c r="BRW50" s="489"/>
      <c r="BRX50" s="489"/>
      <c r="BRY50" s="489"/>
      <c r="BRZ50" s="489"/>
      <c r="BSA50" s="489"/>
      <c r="BSB50" s="489"/>
      <c r="BSC50" s="489"/>
      <c r="BSD50" s="489"/>
      <c r="BSE50" s="489"/>
      <c r="BSF50" s="489"/>
      <c r="BSG50" s="489"/>
      <c r="BSH50" s="489"/>
      <c r="BSI50" s="489"/>
      <c r="BSJ50" s="489"/>
      <c r="BSK50" s="489"/>
      <c r="BSL50" s="489"/>
      <c r="BSM50" s="489"/>
      <c r="BSN50" s="489"/>
      <c r="BSO50" s="489"/>
      <c r="BSP50" s="489"/>
      <c r="BSQ50" s="489"/>
      <c r="BSR50" s="489"/>
      <c r="BSS50" s="489"/>
      <c r="BST50" s="489"/>
      <c r="BSU50" s="489"/>
      <c r="BSV50" s="489"/>
      <c r="BSW50" s="489"/>
      <c r="BSX50" s="489"/>
      <c r="BSY50" s="489"/>
      <c r="BSZ50" s="489"/>
      <c r="BTA50" s="489"/>
      <c r="BTB50" s="489"/>
      <c r="BTC50" s="489"/>
      <c r="BTD50" s="489"/>
      <c r="BTE50" s="489"/>
      <c r="BTF50" s="489"/>
      <c r="BTG50" s="489"/>
      <c r="BTH50" s="489"/>
      <c r="BTI50" s="489"/>
      <c r="BTJ50" s="489"/>
      <c r="BTK50" s="489"/>
      <c r="BTL50" s="489"/>
      <c r="BTM50" s="489"/>
      <c r="BTN50" s="489"/>
      <c r="BTO50" s="489"/>
      <c r="BTP50" s="489"/>
      <c r="BTQ50" s="489"/>
      <c r="BTR50" s="489"/>
      <c r="BTS50" s="489"/>
      <c r="BTT50" s="489"/>
      <c r="BTU50" s="489"/>
      <c r="BTV50" s="489"/>
      <c r="BTW50" s="489"/>
      <c r="BTX50" s="489"/>
      <c r="BTY50" s="489"/>
      <c r="BTZ50" s="489"/>
      <c r="BUA50" s="489"/>
      <c r="BUB50" s="489"/>
      <c r="BUC50" s="489"/>
      <c r="BUD50" s="489"/>
      <c r="BUE50" s="489"/>
      <c r="BUF50" s="489"/>
      <c r="BUG50" s="489"/>
      <c r="BUH50" s="489"/>
      <c r="BUI50" s="489"/>
      <c r="BUJ50" s="489"/>
      <c r="BUK50" s="489"/>
      <c r="BUL50" s="489"/>
      <c r="BUM50" s="489"/>
      <c r="BUN50" s="489"/>
      <c r="BUO50" s="489"/>
      <c r="BUP50" s="489"/>
      <c r="BUQ50" s="489"/>
      <c r="BUR50" s="489"/>
      <c r="BUS50" s="489"/>
      <c r="BUT50" s="489"/>
      <c r="BUU50" s="489"/>
      <c r="BUV50" s="489"/>
      <c r="BUW50" s="489"/>
      <c r="BUX50" s="489"/>
      <c r="BUY50" s="489"/>
      <c r="BUZ50" s="489"/>
      <c r="BVA50" s="489"/>
      <c r="BVB50" s="489"/>
      <c r="BVC50" s="489"/>
      <c r="BVD50" s="489"/>
      <c r="BVE50" s="489"/>
      <c r="BVF50" s="489"/>
      <c r="BVG50" s="489"/>
      <c r="BVH50" s="489"/>
      <c r="BVI50" s="489"/>
      <c r="BVJ50" s="489"/>
      <c r="BVK50" s="489"/>
      <c r="BVL50" s="489"/>
      <c r="BVM50" s="489"/>
      <c r="BVN50" s="489"/>
      <c r="BVO50" s="489"/>
      <c r="BVP50" s="489"/>
      <c r="BVQ50" s="489"/>
      <c r="BVR50" s="489"/>
      <c r="BVS50" s="489"/>
      <c r="BVT50" s="489"/>
      <c r="BVU50" s="489"/>
      <c r="BVV50" s="489"/>
      <c r="BVW50" s="489"/>
      <c r="BVX50" s="489"/>
      <c r="BVY50" s="489"/>
      <c r="BVZ50" s="489"/>
      <c r="BWA50" s="489"/>
      <c r="BWB50" s="489"/>
      <c r="BWC50" s="489"/>
      <c r="BWD50" s="489"/>
      <c r="BWE50" s="489"/>
      <c r="BWF50" s="489"/>
      <c r="BWG50" s="489"/>
      <c r="BWH50" s="489"/>
      <c r="BWI50" s="489"/>
      <c r="BWJ50" s="489"/>
      <c r="BWK50" s="489"/>
      <c r="BWL50" s="489"/>
      <c r="BWM50" s="489"/>
      <c r="BWN50" s="489"/>
      <c r="BWO50" s="489"/>
      <c r="BWP50" s="489"/>
      <c r="BWQ50" s="489"/>
      <c r="BWR50" s="489"/>
      <c r="BWS50" s="489"/>
      <c r="BWT50" s="489"/>
      <c r="BWU50" s="489"/>
      <c r="BWV50" s="489"/>
      <c r="BWW50" s="489"/>
      <c r="BWX50" s="489"/>
      <c r="BWY50" s="489"/>
      <c r="BWZ50" s="489"/>
      <c r="BXA50" s="489"/>
      <c r="BXB50" s="489"/>
      <c r="BXC50" s="489"/>
      <c r="BXD50" s="489"/>
      <c r="BXE50" s="489"/>
      <c r="BXF50" s="489"/>
      <c r="BXG50" s="489"/>
      <c r="BXH50" s="489"/>
      <c r="BXI50" s="489"/>
      <c r="BXJ50" s="489"/>
      <c r="BXK50" s="489"/>
      <c r="BXL50" s="489"/>
      <c r="BXM50" s="489"/>
      <c r="BXN50" s="489"/>
      <c r="BXO50" s="489"/>
      <c r="BXP50" s="489"/>
      <c r="BXQ50" s="489"/>
      <c r="BXR50" s="489"/>
      <c r="BXS50" s="489"/>
      <c r="BXT50" s="489"/>
      <c r="BXU50" s="489"/>
      <c r="BXV50" s="489"/>
      <c r="BXW50" s="489"/>
      <c r="BXX50" s="489"/>
      <c r="BXY50" s="489"/>
      <c r="BXZ50" s="489"/>
      <c r="BYA50" s="489"/>
      <c r="BYB50" s="489"/>
      <c r="BYC50" s="489"/>
      <c r="BYD50" s="489"/>
      <c r="BYE50" s="489"/>
      <c r="BYF50" s="489"/>
      <c r="BYG50" s="489"/>
      <c r="BYH50" s="489"/>
      <c r="BYI50" s="489"/>
      <c r="BYJ50" s="489"/>
      <c r="BYK50" s="489"/>
      <c r="BYL50" s="489"/>
      <c r="BYM50" s="489"/>
      <c r="BYN50" s="489"/>
      <c r="BYO50" s="489"/>
      <c r="BYP50" s="489"/>
      <c r="BYQ50" s="489"/>
      <c r="BYR50" s="489"/>
      <c r="BYS50" s="489"/>
      <c r="BYT50" s="489"/>
      <c r="BYU50" s="489"/>
      <c r="BYV50" s="489"/>
      <c r="BYW50" s="489"/>
      <c r="BYX50" s="489"/>
      <c r="BYY50" s="489"/>
      <c r="BYZ50" s="489"/>
      <c r="BZA50" s="489"/>
      <c r="BZB50" s="489"/>
      <c r="BZC50" s="489"/>
      <c r="BZD50" s="489"/>
      <c r="BZE50" s="489"/>
      <c r="BZF50" s="489"/>
      <c r="BZG50" s="489"/>
      <c r="BZH50" s="489"/>
      <c r="BZI50" s="489"/>
      <c r="BZJ50" s="489"/>
      <c r="BZK50" s="489"/>
      <c r="BZL50" s="489"/>
      <c r="BZM50" s="489"/>
      <c r="BZN50" s="489"/>
      <c r="BZO50" s="489"/>
      <c r="BZP50" s="489"/>
      <c r="BZQ50" s="489"/>
      <c r="BZR50" s="489"/>
      <c r="BZS50" s="489"/>
      <c r="BZT50" s="489"/>
      <c r="BZU50" s="489"/>
      <c r="BZV50" s="489"/>
      <c r="BZW50" s="489"/>
      <c r="BZX50" s="489"/>
      <c r="BZY50" s="489"/>
      <c r="BZZ50" s="489"/>
      <c r="CAA50" s="489"/>
      <c r="CAB50" s="489"/>
      <c r="CAC50" s="489"/>
      <c r="CAD50" s="489"/>
      <c r="CAE50" s="489"/>
      <c r="CAF50" s="489"/>
      <c r="CAG50" s="489"/>
      <c r="CAH50" s="489"/>
      <c r="CAI50" s="489"/>
      <c r="CAJ50" s="489"/>
      <c r="CAK50" s="489"/>
      <c r="CAL50" s="489"/>
      <c r="CAM50" s="489"/>
      <c r="CAN50" s="489"/>
      <c r="CAO50" s="489"/>
      <c r="CAP50" s="489"/>
      <c r="CAQ50" s="489"/>
      <c r="CAR50" s="489"/>
      <c r="CAS50" s="489"/>
      <c r="CAT50" s="489"/>
      <c r="CAU50" s="489"/>
      <c r="CAV50" s="489"/>
      <c r="CAW50" s="489"/>
      <c r="CAX50" s="489"/>
      <c r="CAY50" s="489"/>
      <c r="CAZ50" s="489"/>
      <c r="CBA50" s="489"/>
      <c r="CBB50" s="489"/>
      <c r="CBC50" s="489"/>
      <c r="CBD50" s="489"/>
      <c r="CBE50" s="489"/>
      <c r="CBF50" s="489"/>
      <c r="CBG50" s="489"/>
      <c r="CBH50" s="489"/>
      <c r="CBI50" s="489"/>
      <c r="CBJ50" s="489"/>
      <c r="CBK50" s="489"/>
      <c r="CBL50" s="489"/>
      <c r="CBM50" s="489"/>
      <c r="CBN50" s="489"/>
      <c r="CBO50" s="489"/>
      <c r="CBP50" s="489"/>
      <c r="CBQ50" s="489"/>
      <c r="CBR50" s="489"/>
      <c r="CBS50" s="489"/>
      <c r="CBT50" s="489"/>
      <c r="CBU50" s="489"/>
      <c r="CBV50" s="489"/>
      <c r="CBW50" s="489"/>
      <c r="CBX50" s="489"/>
      <c r="CBY50" s="489"/>
      <c r="CBZ50" s="489"/>
      <c r="CCA50" s="489"/>
      <c r="CCB50" s="489"/>
      <c r="CCC50" s="489"/>
      <c r="CCD50" s="489"/>
      <c r="CCE50" s="489"/>
      <c r="CCF50" s="489"/>
      <c r="CCG50" s="489"/>
      <c r="CCH50" s="489"/>
      <c r="CCI50" s="489"/>
      <c r="CCJ50" s="489"/>
      <c r="CCK50" s="489"/>
      <c r="CCL50" s="489"/>
      <c r="CCM50" s="489"/>
      <c r="CCN50" s="489"/>
      <c r="CCO50" s="489"/>
      <c r="CCP50" s="489"/>
      <c r="CCQ50" s="489"/>
      <c r="CCR50" s="489"/>
      <c r="CCS50" s="489"/>
      <c r="CCT50" s="489"/>
      <c r="CCU50" s="489"/>
      <c r="CCV50" s="489"/>
      <c r="CCW50" s="489"/>
      <c r="CCX50" s="489"/>
      <c r="CCY50" s="489"/>
      <c r="CCZ50" s="489"/>
      <c r="CDA50" s="489"/>
      <c r="CDB50" s="489"/>
      <c r="CDC50" s="489"/>
      <c r="CDD50" s="489"/>
      <c r="CDE50" s="489"/>
      <c r="CDF50" s="489"/>
      <c r="CDG50" s="489"/>
      <c r="CDH50" s="489"/>
      <c r="CDI50" s="489"/>
      <c r="CDJ50" s="489"/>
      <c r="CDK50" s="489"/>
      <c r="CDL50" s="489"/>
      <c r="CDM50" s="489"/>
      <c r="CDN50" s="489"/>
      <c r="CDO50" s="489"/>
      <c r="CDP50" s="489"/>
      <c r="CDQ50" s="489"/>
      <c r="CDR50" s="489"/>
      <c r="CDS50" s="489"/>
      <c r="CDT50" s="489"/>
      <c r="CDU50" s="489"/>
      <c r="CDV50" s="489"/>
      <c r="CDW50" s="489"/>
      <c r="CDX50" s="489"/>
      <c r="CDY50" s="489"/>
      <c r="CDZ50" s="489"/>
      <c r="CEA50" s="489"/>
      <c r="CEB50" s="489"/>
      <c r="CEC50" s="489"/>
      <c r="CED50" s="489"/>
      <c r="CEE50" s="489"/>
      <c r="CEF50" s="489"/>
      <c r="CEG50" s="489"/>
      <c r="CEH50" s="489"/>
      <c r="CEI50" s="489"/>
      <c r="CEJ50" s="489"/>
      <c r="CEK50" s="489"/>
      <c r="CEL50" s="489"/>
      <c r="CEM50" s="489"/>
      <c r="CEN50" s="489"/>
      <c r="CEO50" s="489"/>
      <c r="CEP50" s="489"/>
      <c r="CEQ50" s="489"/>
      <c r="CER50" s="489"/>
      <c r="CES50" s="489"/>
      <c r="CET50" s="489"/>
      <c r="CEU50" s="489"/>
      <c r="CEV50" s="489"/>
      <c r="CEW50" s="489"/>
      <c r="CEX50" s="489"/>
      <c r="CEY50" s="489"/>
      <c r="CEZ50" s="489"/>
      <c r="CFA50" s="489"/>
      <c r="CFB50" s="489"/>
      <c r="CFC50" s="489"/>
      <c r="CFD50" s="489"/>
      <c r="CFE50" s="489"/>
      <c r="CFF50" s="489"/>
      <c r="CFG50" s="489"/>
      <c r="CFH50" s="489"/>
      <c r="CFI50" s="489"/>
      <c r="CFJ50" s="489"/>
      <c r="CFK50" s="489"/>
      <c r="CFL50" s="489"/>
      <c r="CFM50" s="489"/>
      <c r="CFN50" s="489"/>
      <c r="CFO50" s="489"/>
      <c r="CFP50" s="489"/>
      <c r="CFQ50" s="489"/>
      <c r="CFR50" s="489"/>
      <c r="CFS50" s="489"/>
      <c r="CFT50" s="489"/>
      <c r="CFU50" s="489"/>
      <c r="CFV50" s="489"/>
      <c r="CFW50" s="489"/>
      <c r="CFX50" s="489"/>
      <c r="CFY50" s="489"/>
      <c r="CFZ50" s="489"/>
      <c r="CGA50" s="489"/>
      <c r="CGB50" s="489"/>
      <c r="CGC50" s="489"/>
      <c r="CGD50" s="489"/>
      <c r="CGE50" s="489"/>
      <c r="CGF50" s="489"/>
      <c r="CGG50" s="489"/>
      <c r="CGH50" s="489"/>
      <c r="CGI50" s="489"/>
      <c r="CGJ50" s="489"/>
      <c r="CGK50" s="489"/>
      <c r="CGL50" s="489"/>
      <c r="CGM50" s="489"/>
      <c r="CGN50" s="489"/>
      <c r="CGO50" s="489"/>
      <c r="CGP50" s="489"/>
      <c r="CGQ50" s="489"/>
      <c r="CGR50" s="489"/>
      <c r="CGS50" s="489"/>
      <c r="CGT50" s="489"/>
      <c r="CGU50" s="489"/>
      <c r="CGV50" s="489"/>
      <c r="CGW50" s="489"/>
      <c r="CGX50" s="489"/>
      <c r="CGY50" s="489"/>
      <c r="CGZ50" s="489"/>
      <c r="CHA50" s="489"/>
      <c r="CHB50" s="489"/>
      <c r="CHC50" s="489"/>
      <c r="CHD50" s="489"/>
      <c r="CHE50" s="489"/>
      <c r="CHF50" s="489"/>
      <c r="CHG50" s="489"/>
      <c r="CHH50" s="489"/>
      <c r="CHI50" s="489"/>
      <c r="CHJ50" s="489"/>
      <c r="CHK50" s="489"/>
      <c r="CHL50" s="489"/>
      <c r="CHM50" s="489"/>
      <c r="CHN50" s="489"/>
      <c r="CHO50" s="489"/>
      <c r="CHP50" s="489"/>
      <c r="CHQ50" s="489"/>
      <c r="CHR50" s="489"/>
      <c r="CHS50" s="489"/>
      <c r="CHT50" s="489"/>
      <c r="CHU50" s="489"/>
      <c r="CHV50" s="489"/>
      <c r="CHW50" s="489"/>
      <c r="CHX50" s="489"/>
      <c r="CHY50" s="489"/>
      <c r="CHZ50" s="489"/>
      <c r="CIA50" s="489"/>
      <c r="CIB50" s="489"/>
      <c r="CIC50" s="489"/>
      <c r="CID50" s="489"/>
      <c r="CIE50" s="489"/>
      <c r="CIF50" s="489"/>
      <c r="CIG50" s="489"/>
      <c r="CIH50" s="489"/>
      <c r="CII50" s="489"/>
      <c r="CIJ50" s="489"/>
      <c r="CIK50" s="489"/>
      <c r="CIL50" s="489"/>
      <c r="CIM50" s="489"/>
      <c r="CIN50" s="489"/>
      <c r="CIO50" s="489"/>
      <c r="CIP50" s="489"/>
      <c r="CIQ50" s="489"/>
      <c r="CIR50" s="489"/>
      <c r="CIS50" s="489"/>
      <c r="CIT50" s="489"/>
      <c r="CIU50" s="489"/>
      <c r="CIV50" s="489"/>
      <c r="CIW50" s="489"/>
      <c r="CIX50" s="489"/>
      <c r="CIY50" s="489"/>
      <c r="CIZ50" s="489"/>
      <c r="CJA50" s="489"/>
      <c r="CJB50" s="489"/>
      <c r="CJC50" s="489"/>
      <c r="CJD50" s="489"/>
      <c r="CJE50" s="489"/>
      <c r="CJF50" s="489"/>
      <c r="CJG50" s="489"/>
      <c r="CJH50" s="489"/>
      <c r="CJI50" s="489"/>
      <c r="CJJ50" s="489"/>
      <c r="CJK50" s="489"/>
      <c r="CJL50" s="489"/>
      <c r="CJM50" s="489"/>
      <c r="CJN50" s="489"/>
      <c r="CJO50" s="489"/>
      <c r="CJP50" s="489"/>
      <c r="CJQ50" s="489"/>
      <c r="CJR50" s="489"/>
      <c r="CJS50" s="489"/>
      <c r="CJT50" s="489"/>
      <c r="CJU50" s="489"/>
      <c r="CJV50" s="489"/>
      <c r="CJW50" s="489"/>
      <c r="CJX50" s="489"/>
      <c r="CJY50" s="489"/>
      <c r="CJZ50" s="489"/>
      <c r="CKA50" s="489"/>
      <c r="CKB50" s="489"/>
      <c r="CKC50" s="489"/>
      <c r="CKD50" s="489"/>
      <c r="CKE50" s="489"/>
      <c r="CKF50" s="489"/>
      <c r="CKG50" s="489"/>
      <c r="CKH50" s="489"/>
      <c r="CKI50" s="489"/>
      <c r="CKJ50" s="489"/>
      <c r="CKK50" s="489"/>
      <c r="CKL50" s="489"/>
      <c r="CKM50" s="489"/>
      <c r="CKN50" s="489"/>
      <c r="CKO50" s="489"/>
      <c r="CKP50" s="489"/>
      <c r="CKQ50" s="489"/>
      <c r="CKR50" s="489"/>
      <c r="CKS50" s="489"/>
      <c r="CKT50" s="489"/>
      <c r="CKU50" s="489"/>
      <c r="CKV50" s="489"/>
      <c r="CKW50" s="489"/>
      <c r="CKX50" s="489"/>
      <c r="CKY50" s="489"/>
      <c r="CKZ50" s="489"/>
      <c r="CLA50" s="489"/>
      <c r="CLB50" s="489"/>
      <c r="CLC50" s="489"/>
      <c r="CLD50" s="489"/>
      <c r="CLE50" s="489"/>
      <c r="CLF50" s="489"/>
      <c r="CLG50" s="489"/>
      <c r="CLH50" s="489"/>
      <c r="CLI50" s="489"/>
      <c r="CLJ50" s="489"/>
      <c r="CLK50" s="489"/>
      <c r="CLL50" s="489"/>
      <c r="CLM50" s="489"/>
      <c r="CLN50" s="489"/>
      <c r="CLO50" s="489"/>
      <c r="CLP50" s="489"/>
      <c r="CLQ50" s="489"/>
      <c r="CLR50" s="489"/>
      <c r="CLS50" s="489"/>
      <c r="CLT50" s="489"/>
      <c r="CLU50" s="489"/>
      <c r="CLV50" s="489"/>
      <c r="CLW50" s="489"/>
      <c r="CLX50" s="489"/>
      <c r="CLY50" s="489"/>
      <c r="CLZ50" s="489"/>
      <c r="CMA50" s="489"/>
      <c r="CMB50" s="489"/>
      <c r="CMC50" s="489"/>
      <c r="CMD50" s="489"/>
      <c r="CME50" s="489"/>
      <c r="CMF50" s="489"/>
      <c r="CMG50" s="489"/>
      <c r="CMH50" s="489"/>
      <c r="CMI50" s="489"/>
      <c r="CMJ50" s="489"/>
      <c r="CMK50" s="489"/>
      <c r="CML50" s="489"/>
      <c r="CMM50" s="489"/>
      <c r="CMN50" s="489"/>
      <c r="CMO50" s="489"/>
      <c r="CMP50" s="489"/>
      <c r="CMQ50" s="489"/>
      <c r="CMR50" s="489"/>
      <c r="CMS50" s="489"/>
      <c r="CMT50" s="489"/>
      <c r="CMU50" s="489"/>
      <c r="CMV50" s="489"/>
      <c r="CMW50" s="489"/>
      <c r="CMX50" s="489"/>
      <c r="CMY50" s="489"/>
      <c r="CMZ50" s="489"/>
      <c r="CNA50" s="489"/>
      <c r="CNB50" s="489"/>
      <c r="CNC50" s="489"/>
      <c r="CND50" s="489"/>
      <c r="CNE50" s="489"/>
      <c r="CNF50" s="489"/>
      <c r="CNG50" s="489"/>
      <c r="CNH50" s="489"/>
      <c r="CNI50" s="489"/>
      <c r="CNJ50" s="489"/>
      <c r="CNK50" s="489"/>
      <c r="CNL50" s="489"/>
      <c r="CNM50" s="489"/>
      <c r="CNN50" s="489"/>
      <c r="CNO50" s="489"/>
      <c r="CNP50" s="489"/>
      <c r="CNQ50" s="489"/>
      <c r="CNR50" s="489"/>
      <c r="CNS50" s="489"/>
      <c r="CNT50" s="489"/>
      <c r="CNU50" s="489"/>
      <c r="CNV50" s="489"/>
      <c r="CNW50" s="489"/>
      <c r="CNX50" s="489"/>
      <c r="CNY50" s="489"/>
      <c r="CNZ50" s="489"/>
      <c r="COA50" s="489"/>
      <c r="COB50" s="489"/>
      <c r="COC50" s="489"/>
      <c r="COD50" s="489"/>
      <c r="COE50" s="489"/>
      <c r="COF50" s="489"/>
      <c r="COG50" s="489"/>
      <c r="COH50" s="489"/>
      <c r="COI50" s="489"/>
      <c r="COJ50" s="489"/>
      <c r="COK50" s="489"/>
      <c r="COL50" s="489"/>
      <c r="COM50" s="489"/>
      <c r="CON50" s="489"/>
      <c r="COO50" s="489"/>
      <c r="COP50" s="489"/>
      <c r="COQ50" s="489"/>
      <c r="COR50" s="489"/>
      <c r="COS50" s="489"/>
      <c r="COT50" s="489"/>
      <c r="COU50" s="489"/>
      <c r="COV50" s="489"/>
      <c r="COW50" s="489"/>
      <c r="COX50" s="489"/>
      <c r="COY50" s="489"/>
      <c r="COZ50" s="489"/>
      <c r="CPA50" s="489"/>
      <c r="CPB50" s="489"/>
      <c r="CPC50" s="489"/>
      <c r="CPD50" s="489"/>
      <c r="CPE50" s="489"/>
      <c r="CPF50" s="489"/>
      <c r="CPG50" s="489"/>
      <c r="CPH50" s="489"/>
      <c r="CPI50" s="489"/>
      <c r="CPJ50" s="489"/>
      <c r="CPK50" s="489"/>
      <c r="CPL50" s="489"/>
      <c r="CPM50" s="489"/>
      <c r="CPN50" s="489"/>
      <c r="CPO50" s="489"/>
      <c r="CPP50" s="489"/>
      <c r="CPQ50" s="489"/>
      <c r="CPR50" s="489"/>
      <c r="CPS50" s="489"/>
      <c r="CPT50" s="489"/>
      <c r="CPU50" s="489"/>
      <c r="CPV50" s="489"/>
      <c r="CPW50" s="489"/>
      <c r="CPX50" s="489"/>
      <c r="CPY50" s="489"/>
      <c r="CPZ50" s="489"/>
      <c r="CQA50" s="489"/>
      <c r="CQB50" s="489"/>
      <c r="CQC50" s="489"/>
      <c r="CQD50" s="489"/>
      <c r="CQE50" s="489"/>
      <c r="CQF50" s="489"/>
      <c r="CQG50" s="489"/>
      <c r="CQH50" s="489"/>
      <c r="CQI50" s="489"/>
      <c r="CQJ50" s="489"/>
      <c r="CQK50" s="489"/>
      <c r="CQL50" s="489"/>
      <c r="CQM50" s="489"/>
      <c r="CQN50" s="489"/>
      <c r="CQO50" s="489"/>
      <c r="CQP50" s="489"/>
      <c r="CQQ50" s="489"/>
      <c r="CQR50" s="489"/>
      <c r="CQS50" s="489"/>
      <c r="CQT50" s="489"/>
      <c r="CQU50" s="489"/>
      <c r="CQV50" s="489"/>
      <c r="CQW50" s="489"/>
      <c r="CQX50" s="489"/>
      <c r="CQY50" s="489"/>
      <c r="CQZ50" s="489"/>
      <c r="CRA50" s="489"/>
      <c r="CRB50" s="489"/>
      <c r="CRC50" s="489"/>
      <c r="CRD50" s="489"/>
      <c r="CRE50" s="489"/>
      <c r="CRF50" s="489"/>
      <c r="CRG50" s="489"/>
      <c r="CRH50" s="489"/>
      <c r="CRI50" s="489"/>
      <c r="CRJ50" s="489"/>
      <c r="CRK50" s="489"/>
      <c r="CRL50" s="489"/>
      <c r="CRM50" s="489"/>
      <c r="CRN50" s="489"/>
      <c r="CRO50" s="489"/>
      <c r="CRP50" s="489"/>
      <c r="CRQ50" s="489"/>
      <c r="CRR50" s="489"/>
      <c r="CRS50" s="489"/>
      <c r="CRT50" s="489"/>
      <c r="CRU50" s="489"/>
      <c r="CRV50" s="489"/>
      <c r="CRW50" s="489"/>
      <c r="CRX50" s="489"/>
      <c r="CRY50" s="489"/>
      <c r="CRZ50" s="489"/>
      <c r="CSA50" s="489"/>
      <c r="CSB50" s="489"/>
      <c r="CSC50" s="489"/>
      <c r="CSD50" s="489"/>
      <c r="CSE50" s="489"/>
      <c r="CSF50" s="489"/>
      <c r="CSG50" s="489"/>
      <c r="CSH50" s="489"/>
      <c r="CSI50" s="489"/>
      <c r="CSJ50" s="489"/>
      <c r="CSK50" s="489"/>
      <c r="CSL50" s="489"/>
      <c r="CSM50" s="489"/>
      <c r="CSN50" s="489"/>
      <c r="CSO50" s="489"/>
      <c r="CSP50" s="489"/>
      <c r="CSQ50" s="489"/>
      <c r="CSR50" s="489"/>
      <c r="CSS50" s="489"/>
      <c r="CST50" s="489"/>
      <c r="CSU50" s="489"/>
      <c r="CSV50" s="489"/>
      <c r="CSW50" s="489"/>
      <c r="CSX50" s="489"/>
      <c r="CSY50" s="489"/>
      <c r="CSZ50" s="489"/>
      <c r="CTA50" s="489"/>
      <c r="CTB50" s="489"/>
      <c r="CTC50" s="489"/>
      <c r="CTD50" s="489"/>
      <c r="CTE50" s="489"/>
      <c r="CTF50" s="489"/>
      <c r="CTG50" s="489"/>
      <c r="CTH50" s="489"/>
      <c r="CTI50" s="489"/>
      <c r="CTJ50" s="489"/>
      <c r="CTK50" s="489"/>
      <c r="CTL50" s="489"/>
      <c r="CTM50" s="489"/>
      <c r="CTN50" s="489"/>
      <c r="CTO50" s="489"/>
      <c r="CTP50" s="489"/>
      <c r="CTQ50" s="489"/>
      <c r="CTR50" s="489"/>
      <c r="CTS50" s="489"/>
      <c r="CTT50" s="489"/>
      <c r="CTU50" s="489"/>
      <c r="CTV50" s="489"/>
      <c r="CTW50" s="489"/>
      <c r="CTX50" s="489"/>
      <c r="CTY50" s="489"/>
      <c r="CTZ50" s="489"/>
      <c r="CUA50" s="489"/>
      <c r="CUB50" s="489"/>
      <c r="CUC50" s="489"/>
      <c r="CUD50" s="489"/>
      <c r="CUE50" s="489"/>
      <c r="CUF50" s="489"/>
      <c r="CUG50" s="489"/>
      <c r="CUH50" s="489"/>
      <c r="CUI50" s="489"/>
      <c r="CUJ50" s="489"/>
      <c r="CUK50" s="489"/>
      <c r="CUL50" s="489"/>
      <c r="CUM50" s="489"/>
      <c r="CUN50" s="489"/>
      <c r="CUO50" s="489"/>
      <c r="CUP50" s="489"/>
      <c r="CUQ50" s="489"/>
      <c r="CUR50" s="489"/>
      <c r="CUS50" s="489"/>
      <c r="CUT50" s="489"/>
      <c r="CUU50" s="489"/>
      <c r="CUV50" s="489"/>
      <c r="CUW50" s="489"/>
      <c r="CUX50" s="489"/>
      <c r="CUY50" s="489"/>
      <c r="CUZ50" s="489"/>
      <c r="CVA50" s="489"/>
      <c r="CVB50" s="489"/>
      <c r="CVC50" s="489"/>
      <c r="CVD50" s="489"/>
      <c r="CVE50" s="489"/>
      <c r="CVF50" s="489"/>
      <c r="CVG50" s="489"/>
      <c r="CVH50" s="489"/>
      <c r="CVI50" s="489"/>
      <c r="CVJ50" s="489"/>
      <c r="CVK50" s="489"/>
      <c r="CVL50" s="489"/>
      <c r="CVM50" s="489"/>
      <c r="CVN50" s="489"/>
      <c r="CVO50" s="489"/>
      <c r="CVP50" s="489"/>
      <c r="CVQ50" s="489"/>
      <c r="CVR50" s="489"/>
      <c r="CVS50" s="489"/>
      <c r="CVT50" s="489"/>
      <c r="CVU50" s="489"/>
      <c r="CVV50" s="489"/>
      <c r="CVW50" s="489"/>
      <c r="CVX50" s="489"/>
      <c r="CVY50" s="489"/>
      <c r="CVZ50" s="489"/>
      <c r="CWA50" s="489"/>
      <c r="CWB50" s="489"/>
      <c r="CWC50" s="489"/>
      <c r="CWD50" s="489"/>
      <c r="CWE50" s="489"/>
      <c r="CWF50" s="489"/>
      <c r="CWG50" s="489"/>
      <c r="CWH50" s="489"/>
      <c r="CWI50" s="489"/>
      <c r="CWJ50" s="489"/>
      <c r="CWK50" s="489"/>
      <c r="CWL50" s="489"/>
      <c r="CWM50" s="489"/>
      <c r="CWN50" s="489"/>
      <c r="CWO50" s="489"/>
      <c r="CWP50" s="489"/>
      <c r="CWQ50" s="489"/>
      <c r="CWR50" s="489"/>
      <c r="CWS50" s="489"/>
      <c r="CWT50" s="489"/>
      <c r="CWU50" s="489"/>
      <c r="CWV50" s="489"/>
      <c r="CWW50" s="489"/>
      <c r="CWX50" s="489"/>
      <c r="CWY50" s="489"/>
      <c r="CWZ50" s="489"/>
      <c r="CXA50" s="489"/>
      <c r="CXB50" s="489"/>
      <c r="CXC50" s="489"/>
      <c r="CXD50" s="489"/>
      <c r="CXE50" s="489"/>
      <c r="CXF50" s="489"/>
      <c r="CXG50" s="489"/>
      <c r="CXH50" s="489"/>
      <c r="CXI50" s="489"/>
      <c r="CXJ50" s="489"/>
      <c r="CXK50" s="489"/>
      <c r="CXL50" s="489"/>
      <c r="CXM50" s="489"/>
      <c r="CXN50" s="489"/>
      <c r="CXO50" s="489"/>
      <c r="CXP50" s="489"/>
      <c r="CXQ50" s="489"/>
      <c r="CXR50" s="489"/>
      <c r="CXS50" s="489"/>
      <c r="CXT50" s="489"/>
      <c r="CXU50" s="489"/>
      <c r="CXV50" s="489"/>
      <c r="CXW50" s="489"/>
      <c r="CXX50" s="489"/>
      <c r="CXY50" s="489"/>
      <c r="CXZ50" s="489"/>
      <c r="CYA50" s="489"/>
      <c r="CYB50" s="489"/>
      <c r="CYC50" s="489"/>
      <c r="CYD50" s="489"/>
      <c r="CYE50" s="489"/>
      <c r="CYF50" s="489"/>
      <c r="CYG50" s="489"/>
      <c r="CYH50" s="489"/>
      <c r="CYI50" s="489"/>
      <c r="CYJ50" s="489"/>
      <c r="CYK50" s="489"/>
      <c r="CYL50" s="489"/>
      <c r="CYM50" s="489"/>
      <c r="CYN50" s="489"/>
      <c r="CYO50" s="489"/>
      <c r="CYP50" s="489"/>
      <c r="CYQ50" s="489"/>
      <c r="CYR50" s="489"/>
      <c r="CYS50" s="489"/>
      <c r="CYT50" s="489"/>
      <c r="CYU50" s="489"/>
      <c r="CYV50" s="489"/>
      <c r="CYW50" s="489"/>
      <c r="CYX50" s="489"/>
      <c r="CYY50" s="489"/>
      <c r="CYZ50" s="489"/>
      <c r="CZA50" s="489"/>
      <c r="CZB50" s="489"/>
      <c r="CZC50" s="489"/>
      <c r="CZD50" s="489"/>
      <c r="CZE50" s="489"/>
      <c r="CZF50" s="489"/>
      <c r="CZG50" s="489"/>
      <c r="CZH50" s="489"/>
      <c r="CZI50" s="489"/>
      <c r="CZJ50" s="489"/>
      <c r="CZK50" s="489"/>
      <c r="CZL50" s="489"/>
      <c r="CZM50" s="489"/>
      <c r="CZN50" s="489"/>
      <c r="CZO50" s="489"/>
      <c r="CZP50" s="489"/>
      <c r="CZQ50" s="489"/>
      <c r="CZR50" s="489"/>
      <c r="CZS50" s="489"/>
      <c r="CZT50" s="489"/>
      <c r="CZU50" s="489"/>
      <c r="CZV50" s="489"/>
      <c r="CZW50" s="489"/>
      <c r="CZX50" s="489"/>
      <c r="CZY50" s="489"/>
      <c r="CZZ50" s="489"/>
      <c r="DAA50" s="489"/>
      <c r="DAB50" s="489"/>
      <c r="DAC50" s="489"/>
      <c r="DAD50" s="489"/>
      <c r="DAE50" s="489"/>
      <c r="DAF50" s="489"/>
      <c r="DAG50" s="489"/>
      <c r="DAH50" s="489"/>
      <c r="DAI50" s="489"/>
      <c r="DAJ50" s="489"/>
      <c r="DAK50" s="489"/>
      <c r="DAL50" s="489"/>
      <c r="DAM50" s="489"/>
      <c r="DAN50" s="489"/>
      <c r="DAO50" s="489"/>
      <c r="DAP50" s="489"/>
      <c r="DAQ50" s="489"/>
      <c r="DAR50" s="489"/>
      <c r="DAS50" s="489"/>
      <c r="DAT50" s="489"/>
      <c r="DAU50" s="489"/>
      <c r="DAV50" s="489"/>
      <c r="DAW50" s="489"/>
      <c r="DAX50" s="489"/>
      <c r="DAY50" s="489"/>
      <c r="DAZ50" s="489"/>
      <c r="DBA50" s="489"/>
      <c r="DBB50" s="489"/>
      <c r="DBC50" s="489"/>
      <c r="DBD50" s="489"/>
      <c r="DBE50" s="489"/>
      <c r="DBF50" s="489"/>
      <c r="DBG50" s="489"/>
      <c r="DBH50" s="489"/>
      <c r="DBI50" s="489"/>
      <c r="DBJ50" s="489"/>
      <c r="DBK50" s="489"/>
      <c r="DBL50" s="489"/>
      <c r="DBM50" s="489"/>
      <c r="DBN50" s="489"/>
      <c r="DBO50" s="489"/>
      <c r="DBP50" s="489"/>
      <c r="DBQ50" s="489"/>
      <c r="DBR50" s="489"/>
      <c r="DBS50" s="489"/>
      <c r="DBT50" s="489"/>
      <c r="DBU50" s="489"/>
      <c r="DBV50" s="489"/>
      <c r="DBW50" s="489"/>
      <c r="DBX50" s="489"/>
      <c r="DBY50" s="489"/>
      <c r="DBZ50" s="489"/>
      <c r="DCA50" s="489"/>
      <c r="DCB50" s="489"/>
      <c r="DCC50" s="489"/>
      <c r="DCD50" s="489"/>
      <c r="DCE50" s="489"/>
      <c r="DCF50" s="489"/>
      <c r="DCG50" s="489"/>
      <c r="DCH50" s="489"/>
      <c r="DCI50" s="489"/>
      <c r="DCJ50" s="489"/>
      <c r="DCK50" s="489"/>
      <c r="DCL50" s="489"/>
      <c r="DCM50" s="489"/>
      <c r="DCN50" s="489"/>
      <c r="DCO50" s="489"/>
      <c r="DCP50" s="489"/>
      <c r="DCQ50" s="489"/>
      <c r="DCR50" s="489"/>
      <c r="DCS50" s="489"/>
      <c r="DCT50" s="489"/>
      <c r="DCU50" s="489"/>
      <c r="DCV50" s="489"/>
      <c r="DCW50" s="489"/>
      <c r="DCX50" s="489"/>
      <c r="DCY50" s="489"/>
      <c r="DCZ50" s="489"/>
      <c r="DDA50" s="489"/>
      <c r="DDB50" s="489"/>
      <c r="DDC50" s="489"/>
      <c r="DDD50" s="489"/>
      <c r="DDE50" s="489"/>
      <c r="DDF50" s="489"/>
      <c r="DDG50" s="489"/>
      <c r="DDH50" s="489"/>
      <c r="DDI50" s="489"/>
      <c r="DDJ50" s="489"/>
      <c r="DDK50" s="489"/>
      <c r="DDL50" s="489"/>
      <c r="DDM50" s="489"/>
      <c r="DDN50" s="489"/>
      <c r="DDO50" s="489"/>
      <c r="DDP50" s="489"/>
      <c r="DDQ50" s="489"/>
      <c r="DDR50" s="489"/>
      <c r="DDS50" s="489"/>
      <c r="DDT50" s="489"/>
      <c r="DDU50" s="489"/>
      <c r="DDV50" s="489"/>
      <c r="DDW50" s="489"/>
      <c r="DDX50" s="489"/>
      <c r="DDY50" s="489"/>
      <c r="DDZ50" s="489"/>
      <c r="DEA50" s="489"/>
      <c r="DEB50" s="489"/>
      <c r="DEC50" s="489"/>
      <c r="DED50" s="489"/>
      <c r="DEE50" s="489"/>
      <c r="DEF50" s="489"/>
      <c r="DEG50" s="489"/>
      <c r="DEH50" s="489"/>
      <c r="DEI50" s="489"/>
      <c r="DEJ50" s="489"/>
      <c r="DEK50" s="489"/>
      <c r="DEL50" s="489"/>
      <c r="DEM50" s="489"/>
      <c r="DEN50" s="489"/>
      <c r="DEO50" s="489"/>
      <c r="DEP50" s="489"/>
      <c r="DEQ50" s="489"/>
      <c r="DER50" s="489"/>
      <c r="DES50" s="489"/>
      <c r="DET50" s="489"/>
      <c r="DEU50" s="489"/>
      <c r="DEV50" s="489"/>
      <c r="DEW50" s="489"/>
      <c r="DEX50" s="489"/>
      <c r="DEY50" s="489"/>
      <c r="DEZ50" s="489"/>
      <c r="DFA50" s="489"/>
      <c r="DFB50" s="489"/>
      <c r="DFC50" s="489"/>
      <c r="DFD50" s="489"/>
      <c r="DFE50" s="489"/>
      <c r="DFF50" s="489"/>
      <c r="DFG50" s="489"/>
      <c r="DFH50" s="489"/>
      <c r="DFI50" s="489"/>
      <c r="DFJ50" s="489"/>
      <c r="DFK50" s="489"/>
      <c r="DFL50" s="489"/>
      <c r="DFM50" s="489"/>
      <c r="DFN50" s="489"/>
      <c r="DFO50" s="489"/>
      <c r="DFP50" s="489"/>
      <c r="DFQ50" s="489"/>
      <c r="DFR50" s="489"/>
      <c r="DFS50" s="489"/>
      <c r="DFT50" s="489"/>
      <c r="DFU50" s="489"/>
      <c r="DFV50" s="489"/>
      <c r="DFW50" s="489"/>
      <c r="DFX50" s="489"/>
      <c r="DFY50" s="489"/>
      <c r="DFZ50" s="489"/>
      <c r="DGA50" s="489"/>
      <c r="DGB50" s="489"/>
      <c r="DGC50" s="489"/>
      <c r="DGD50" s="489"/>
      <c r="DGE50" s="489"/>
      <c r="DGF50" s="489"/>
      <c r="DGG50" s="489"/>
      <c r="DGH50" s="489"/>
      <c r="DGI50" s="489"/>
      <c r="DGJ50" s="489"/>
      <c r="DGK50" s="489"/>
      <c r="DGL50" s="489"/>
      <c r="DGM50" s="489"/>
      <c r="DGN50" s="489"/>
      <c r="DGO50" s="489"/>
      <c r="DGP50" s="489"/>
      <c r="DGQ50" s="489"/>
      <c r="DGR50" s="489"/>
      <c r="DGS50" s="489"/>
      <c r="DGT50" s="489"/>
      <c r="DGU50" s="489"/>
      <c r="DGV50" s="489"/>
      <c r="DGW50" s="489"/>
      <c r="DGX50" s="489"/>
      <c r="DGY50" s="489"/>
      <c r="DGZ50" s="489"/>
      <c r="DHA50" s="489"/>
      <c r="DHB50" s="489"/>
      <c r="DHC50" s="489"/>
      <c r="DHD50" s="489"/>
      <c r="DHE50" s="489"/>
      <c r="DHF50" s="489"/>
      <c r="DHG50" s="489"/>
      <c r="DHH50" s="489"/>
      <c r="DHI50" s="489"/>
      <c r="DHJ50" s="489"/>
      <c r="DHK50" s="489"/>
      <c r="DHL50" s="489"/>
      <c r="DHM50" s="489"/>
      <c r="DHN50" s="489"/>
      <c r="DHO50" s="489"/>
      <c r="DHP50" s="489"/>
      <c r="DHQ50" s="489"/>
      <c r="DHR50" s="489"/>
      <c r="DHS50" s="489"/>
      <c r="DHT50" s="489"/>
      <c r="DHU50" s="489"/>
      <c r="DHV50" s="489"/>
      <c r="DHW50" s="489"/>
      <c r="DHX50" s="489"/>
      <c r="DHY50" s="489"/>
      <c r="DHZ50" s="489"/>
      <c r="DIA50" s="489"/>
      <c r="DIB50" s="489"/>
      <c r="DIC50" s="489"/>
      <c r="DID50" s="489"/>
      <c r="DIE50" s="489"/>
      <c r="DIF50" s="489"/>
      <c r="DIG50" s="489"/>
      <c r="DIH50" s="489"/>
      <c r="DII50" s="489"/>
      <c r="DIJ50" s="489"/>
      <c r="DIK50" s="489"/>
      <c r="DIL50" s="489"/>
      <c r="DIM50" s="489"/>
      <c r="DIN50" s="489"/>
      <c r="DIO50" s="489"/>
      <c r="DIP50" s="489"/>
      <c r="DIQ50" s="489"/>
      <c r="DIR50" s="489"/>
      <c r="DIS50" s="489"/>
      <c r="DIT50" s="489"/>
      <c r="DIU50" s="489"/>
      <c r="DIV50" s="489"/>
      <c r="DIW50" s="489"/>
      <c r="DIX50" s="489"/>
      <c r="DIY50" s="489"/>
      <c r="DIZ50" s="489"/>
      <c r="DJA50" s="489"/>
      <c r="DJB50" s="489"/>
      <c r="DJC50" s="489"/>
      <c r="DJD50" s="489"/>
      <c r="DJE50" s="489"/>
      <c r="DJF50" s="489"/>
      <c r="DJG50" s="489"/>
      <c r="DJH50" s="489"/>
      <c r="DJI50" s="489"/>
      <c r="DJJ50" s="489"/>
      <c r="DJK50" s="489"/>
      <c r="DJL50" s="489"/>
      <c r="DJM50" s="489"/>
      <c r="DJN50" s="489"/>
      <c r="DJO50" s="489"/>
      <c r="DJP50" s="489"/>
      <c r="DJQ50" s="489"/>
      <c r="DJR50" s="489"/>
      <c r="DJS50" s="489"/>
      <c r="DJT50" s="489"/>
      <c r="DJU50" s="489"/>
      <c r="DJV50" s="489"/>
      <c r="DJW50" s="489"/>
      <c r="DJX50" s="489"/>
      <c r="DJY50" s="489"/>
      <c r="DJZ50" s="489"/>
      <c r="DKA50" s="489"/>
      <c r="DKB50" s="489"/>
      <c r="DKC50" s="489"/>
      <c r="DKD50" s="489"/>
      <c r="DKE50" s="489"/>
      <c r="DKF50" s="489"/>
      <c r="DKG50" s="489"/>
      <c r="DKH50" s="489"/>
      <c r="DKI50" s="489"/>
      <c r="DKJ50" s="489"/>
      <c r="DKK50" s="489"/>
      <c r="DKL50" s="489"/>
      <c r="DKM50" s="489"/>
      <c r="DKN50" s="489"/>
      <c r="DKO50" s="489"/>
      <c r="DKP50" s="489"/>
      <c r="DKQ50" s="489"/>
      <c r="DKR50" s="489"/>
      <c r="DKS50" s="489"/>
      <c r="DKT50" s="489"/>
      <c r="DKU50" s="489"/>
      <c r="DKV50" s="489"/>
      <c r="DKW50" s="489"/>
      <c r="DKX50" s="489"/>
      <c r="DKY50" s="489"/>
      <c r="DKZ50" s="489"/>
      <c r="DLA50" s="489"/>
      <c r="DLB50" s="489"/>
      <c r="DLC50" s="489"/>
      <c r="DLD50" s="489"/>
      <c r="DLE50" s="489"/>
      <c r="DLF50" s="489"/>
      <c r="DLG50" s="489"/>
      <c r="DLH50" s="489"/>
      <c r="DLI50" s="489"/>
      <c r="DLJ50" s="489"/>
      <c r="DLK50" s="489"/>
      <c r="DLL50" s="489"/>
      <c r="DLM50" s="489"/>
      <c r="DLN50" s="489"/>
      <c r="DLO50" s="489"/>
      <c r="DLP50" s="489"/>
      <c r="DLQ50" s="489"/>
      <c r="DLR50" s="489"/>
      <c r="DLS50" s="489"/>
      <c r="DLT50" s="489"/>
      <c r="DLU50" s="489"/>
      <c r="DLV50" s="489"/>
      <c r="DLW50" s="489"/>
      <c r="DLX50" s="489"/>
      <c r="DLY50" s="489"/>
      <c r="DLZ50" s="489"/>
      <c r="DMA50" s="489"/>
      <c r="DMB50" s="489"/>
      <c r="DMC50" s="489"/>
      <c r="DMD50" s="489"/>
      <c r="DME50" s="489"/>
      <c r="DMF50" s="489"/>
      <c r="DMG50" s="489"/>
      <c r="DMH50" s="489"/>
      <c r="DMI50" s="489"/>
      <c r="DMJ50" s="489"/>
      <c r="DMK50" s="489"/>
      <c r="DML50" s="489"/>
      <c r="DMM50" s="489"/>
      <c r="DMN50" s="489"/>
      <c r="DMO50" s="489"/>
      <c r="DMP50" s="489"/>
      <c r="DMQ50" s="489"/>
      <c r="DMR50" s="489"/>
      <c r="DMS50" s="489"/>
      <c r="DMT50" s="489"/>
      <c r="DMU50" s="489"/>
      <c r="DMV50" s="489"/>
      <c r="DMW50" s="489"/>
      <c r="DMX50" s="489"/>
      <c r="DMY50" s="489"/>
      <c r="DMZ50" s="489"/>
      <c r="DNA50" s="489"/>
      <c r="DNB50" s="489"/>
      <c r="DNC50" s="489"/>
      <c r="DND50" s="489"/>
      <c r="DNE50" s="489"/>
      <c r="DNF50" s="489"/>
      <c r="DNG50" s="489"/>
      <c r="DNH50" s="489"/>
      <c r="DNI50" s="489"/>
      <c r="DNJ50" s="489"/>
      <c r="DNK50" s="489"/>
      <c r="DNL50" s="489"/>
      <c r="DNM50" s="489"/>
      <c r="DNN50" s="489"/>
      <c r="DNO50" s="489"/>
      <c r="DNP50" s="489"/>
      <c r="DNQ50" s="489"/>
      <c r="DNR50" s="489"/>
      <c r="DNS50" s="489"/>
      <c r="DNT50" s="489"/>
      <c r="DNU50" s="489"/>
      <c r="DNV50" s="489"/>
      <c r="DNW50" s="489"/>
      <c r="DNX50" s="489"/>
      <c r="DNY50" s="489"/>
      <c r="DNZ50" s="489"/>
      <c r="DOA50" s="489"/>
      <c r="DOB50" s="489"/>
      <c r="DOC50" s="489"/>
      <c r="DOD50" s="489"/>
      <c r="DOE50" s="489"/>
      <c r="DOF50" s="489"/>
      <c r="DOG50" s="489"/>
      <c r="DOH50" s="489"/>
      <c r="DOI50" s="489"/>
      <c r="DOJ50" s="489"/>
      <c r="DOK50" s="489"/>
      <c r="DOL50" s="489"/>
      <c r="DOM50" s="489"/>
      <c r="DON50" s="489"/>
      <c r="DOO50" s="489"/>
      <c r="DOP50" s="489"/>
      <c r="DOQ50" s="489"/>
      <c r="DOR50" s="489"/>
      <c r="DOS50" s="489"/>
      <c r="DOT50" s="489"/>
      <c r="DOU50" s="489"/>
      <c r="DOV50" s="489"/>
      <c r="DOW50" s="489"/>
      <c r="DOX50" s="489"/>
      <c r="DOY50" s="489"/>
      <c r="DOZ50" s="489"/>
      <c r="DPA50" s="489"/>
      <c r="DPB50" s="489"/>
      <c r="DPC50" s="489"/>
      <c r="DPD50" s="489"/>
      <c r="DPE50" s="489"/>
      <c r="DPF50" s="489"/>
      <c r="DPG50" s="489"/>
      <c r="DPH50" s="489"/>
      <c r="DPI50" s="489"/>
      <c r="DPJ50" s="489"/>
      <c r="DPK50" s="489"/>
      <c r="DPL50" s="489"/>
      <c r="DPM50" s="489"/>
      <c r="DPN50" s="489"/>
      <c r="DPO50" s="489"/>
      <c r="DPP50" s="489"/>
      <c r="DPQ50" s="489"/>
      <c r="DPR50" s="489"/>
      <c r="DPS50" s="489"/>
      <c r="DPT50" s="489"/>
      <c r="DPU50" s="489"/>
      <c r="DPV50" s="489"/>
      <c r="DPW50" s="489"/>
      <c r="DPX50" s="489"/>
      <c r="DPY50" s="489"/>
      <c r="DPZ50" s="489"/>
      <c r="DQA50" s="489"/>
      <c r="DQB50" s="489"/>
      <c r="DQC50" s="489"/>
      <c r="DQD50" s="489"/>
      <c r="DQE50" s="489"/>
      <c r="DQF50" s="489"/>
      <c r="DQG50" s="489"/>
      <c r="DQH50" s="489"/>
      <c r="DQI50" s="489"/>
      <c r="DQJ50" s="489"/>
      <c r="DQK50" s="489"/>
      <c r="DQL50" s="489"/>
      <c r="DQM50" s="489"/>
      <c r="DQN50" s="489"/>
      <c r="DQO50" s="489"/>
      <c r="DQP50" s="489"/>
      <c r="DQQ50" s="489"/>
      <c r="DQR50" s="489"/>
      <c r="DQS50" s="489"/>
      <c r="DQT50" s="489"/>
      <c r="DQU50" s="489"/>
      <c r="DQV50" s="489"/>
      <c r="DQW50" s="489"/>
      <c r="DQX50" s="489"/>
      <c r="DQY50" s="489"/>
      <c r="DQZ50" s="489"/>
      <c r="DRA50" s="489"/>
      <c r="DRB50" s="489"/>
      <c r="DRC50" s="489"/>
      <c r="DRD50" s="489"/>
      <c r="DRE50" s="489"/>
      <c r="DRF50" s="489"/>
      <c r="DRG50" s="489"/>
      <c r="DRH50" s="489"/>
      <c r="DRI50" s="489"/>
      <c r="DRJ50" s="489"/>
      <c r="DRK50" s="489"/>
      <c r="DRL50" s="489"/>
      <c r="DRM50" s="489"/>
      <c r="DRN50" s="489"/>
      <c r="DRO50" s="489"/>
      <c r="DRP50" s="489"/>
      <c r="DRQ50" s="489"/>
      <c r="DRR50" s="489"/>
      <c r="DRS50" s="489"/>
      <c r="DRT50" s="489"/>
      <c r="DRU50" s="489"/>
      <c r="DRV50" s="489"/>
      <c r="DRW50" s="489"/>
      <c r="DRX50" s="489"/>
      <c r="DRY50" s="489"/>
      <c r="DRZ50" s="489"/>
      <c r="DSA50" s="489"/>
      <c r="DSB50" s="489"/>
      <c r="DSC50" s="489"/>
      <c r="DSD50" s="489"/>
      <c r="DSE50" s="489"/>
      <c r="DSF50" s="489"/>
      <c r="DSG50" s="489"/>
      <c r="DSH50" s="489"/>
      <c r="DSI50" s="489"/>
      <c r="DSJ50" s="489"/>
      <c r="DSK50" s="489"/>
      <c r="DSL50" s="489"/>
      <c r="DSM50" s="489"/>
      <c r="DSN50" s="489"/>
      <c r="DSO50" s="489"/>
      <c r="DSP50" s="489"/>
      <c r="DSQ50" s="489"/>
      <c r="DSR50" s="489"/>
      <c r="DSS50" s="489"/>
      <c r="DST50" s="489"/>
      <c r="DSU50" s="489"/>
      <c r="DSV50" s="489"/>
      <c r="DSW50" s="489"/>
      <c r="DSX50" s="489"/>
      <c r="DSY50" s="489"/>
      <c r="DSZ50" s="489"/>
      <c r="DTA50" s="489"/>
      <c r="DTB50" s="489"/>
      <c r="DTC50" s="489"/>
      <c r="DTD50" s="489"/>
      <c r="DTE50" s="489"/>
      <c r="DTF50" s="489"/>
      <c r="DTG50" s="489"/>
      <c r="DTH50" s="489"/>
      <c r="DTI50" s="489"/>
      <c r="DTJ50" s="489"/>
      <c r="DTK50" s="489"/>
      <c r="DTL50" s="489"/>
      <c r="DTM50" s="489"/>
      <c r="DTN50" s="489"/>
      <c r="DTO50" s="489"/>
      <c r="DTP50" s="489"/>
      <c r="DTQ50" s="489"/>
      <c r="DTR50" s="489"/>
      <c r="DTS50" s="489"/>
      <c r="DTT50" s="489"/>
      <c r="DTU50" s="489"/>
      <c r="DTV50" s="489"/>
      <c r="DTW50" s="489"/>
      <c r="DTX50" s="489"/>
      <c r="DTY50" s="489"/>
      <c r="DTZ50" s="489"/>
      <c r="DUA50" s="489"/>
      <c r="DUB50" s="489"/>
      <c r="DUC50" s="489"/>
      <c r="DUD50" s="489"/>
      <c r="DUE50" s="489"/>
      <c r="DUF50" s="489"/>
      <c r="DUG50" s="489"/>
      <c r="DUH50" s="489"/>
      <c r="DUI50" s="489"/>
      <c r="DUJ50" s="489"/>
      <c r="DUK50" s="489"/>
      <c r="DUL50" s="489"/>
      <c r="DUM50" s="489"/>
      <c r="DUN50" s="489"/>
      <c r="DUO50" s="489"/>
      <c r="DUP50" s="489"/>
      <c r="DUQ50" s="489"/>
      <c r="DUR50" s="489"/>
      <c r="DUS50" s="489"/>
      <c r="DUT50" s="489"/>
      <c r="DUU50" s="489"/>
      <c r="DUV50" s="489"/>
      <c r="DUW50" s="489"/>
      <c r="DUX50" s="489"/>
      <c r="DUY50" s="489"/>
      <c r="DUZ50" s="489"/>
      <c r="DVA50" s="489"/>
      <c r="DVB50" s="489"/>
      <c r="DVC50" s="489"/>
      <c r="DVD50" s="489"/>
      <c r="DVE50" s="489"/>
      <c r="DVF50" s="489"/>
      <c r="DVG50" s="489"/>
      <c r="DVH50" s="489"/>
      <c r="DVI50" s="489"/>
      <c r="DVJ50" s="489"/>
      <c r="DVK50" s="489"/>
      <c r="DVL50" s="489"/>
      <c r="DVM50" s="489"/>
      <c r="DVN50" s="489"/>
      <c r="DVO50" s="489"/>
      <c r="DVP50" s="489"/>
      <c r="DVQ50" s="489"/>
      <c r="DVR50" s="489"/>
      <c r="DVS50" s="489"/>
      <c r="DVT50" s="489"/>
      <c r="DVU50" s="489"/>
      <c r="DVV50" s="489"/>
      <c r="DVW50" s="489"/>
      <c r="DVX50" s="489"/>
      <c r="DVY50" s="489"/>
      <c r="DVZ50" s="489"/>
      <c r="DWA50" s="489"/>
      <c r="DWB50" s="489"/>
      <c r="DWC50" s="489"/>
      <c r="DWD50" s="489"/>
      <c r="DWE50" s="489"/>
      <c r="DWF50" s="489"/>
      <c r="DWG50" s="489"/>
      <c r="DWH50" s="489"/>
      <c r="DWI50" s="489"/>
      <c r="DWJ50" s="489"/>
      <c r="DWK50" s="489"/>
      <c r="DWL50" s="489"/>
      <c r="DWM50" s="489"/>
      <c r="DWN50" s="489"/>
      <c r="DWO50" s="489"/>
      <c r="DWP50" s="489"/>
      <c r="DWQ50" s="489"/>
      <c r="DWR50" s="489"/>
      <c r="DWS50" s="489"/>
      <c r="DWT50" s="489"/>
      <c r="DWU50" s="489"/>
      <c r="DWV50" s="489"/>
      <c r="DWW50" s="489"/>
      <c r="DWX50" s="489"/>
      <c r="DWY50" s="489"/>
      <c r="DWZ50" s="489"/>
      <c r="DXA50" s="489"/>
      <c r="DXB50" s="489"/>
      <c r="DXC50" s="489"/>
      <c r="DXD50" s="489"/>
      <c r="DXE50" s="489"/>
      <c r="DXF50" s="489"/>
      <c r="DXG50" s="489"/>
      <c r="DXH50" s="489"/>
      <c r="DXI50" s="489"/>
      <c r="DXJ50" s="489"/>
      <c r="DXK50" s="489"/>
      <c r="DXL50" s="489"/>
      <c r="DXM50" s="489"/>
      <c r="DXN50" s="489"/>
      <c r="DXO50" s="489"/>
      <c r="DXP50" s="489"/>
      <c r="DXQ50" s="489"/>
      <c r="DXR50" s="489"/>
      <c r="DXS50" s="489"/>
      <c r="DXT50" s="489"/>
      <c r="DXU50" s="489"/>
      <c r="DXV50" s="489"/>
      <c r="DXW50" s="489"/>
      <c r="DXX50" s="489"/>
      <c r="DXY50" s="489"/>
      <c r="DXZ50" s="489"/>
      <c r="DYA50" s="489"/>
      <c r="DYB50" s="489"/>
      <c r="DYC50" s="489"/>
      <c r="DYD50" s="489"/>
      <c r="DYE50" s="489"/>
      <c r="DYF50" s="489"/>
      <c r="DYG50" s="489"/>
      <c r="DYH50" s="489"/>
      <c r="DYI50" s="489"/>
      <c r="DYJ50" s="489"/>
      <c r="DYK50" s="489"/>
      <c r="DYL50" s="489"/>
      <c r="DYM50" s="489"/>
      <c r="DYN50" s="489"/>
      <c r="DYO50" s="489"/>
      <c r="DYP50" s="489"/>
      <c r="DYQ50" s="489"/>
      <c r="DYR50" s="489"/>
      <c r="DYS50" s="489"/>
      <c r="DYT50" s="489"/>
      <c r="DYU50" s="489"/>
      <c r="DYV50" s="489"/>
      <c r="DYW50" s="489"/>
      <c r="DYX50" s="489"/>
      <c r="DYY50" s="489"/>
      <c r="DYZ50" s="489"/>
      <c r="DZA50" s="489"/>
      <c r="DZB50" s="489"/>
      <c r="DZC50" s="489"/>
      <c r="DZD50" s="489"/>
      <c r="DZE50" s="489"/>
      <c r="DZF50" s="489"/>
      <c r="DZG50" s="489"/>
      <c r="DZH50" s="489"/>
      <c r="DZI50" s="489"/>
      <c r="DZJ50" s="489"/>
      <c r="DZK50" s="489"/>
      <c r="DZL50" s="489"/>
      <c r="DZM50" s="489"/>
      <c r="DZN50" s="489"/>
      <c r="DZO50" s="489"/>
      <c r="DZP50" s="489"/>
      <c r="DZQ50" s="489"/>
      <c r="DZR50" s="489"/>
      <c r="DZS50" s="489"/>
      <c r="DZT50" s="489"/>
      <c r="DZU50" s="489"/>
      <c r="DZV50" s="489"/>
      <c r="DZW50" s="489"/>
      <c r="DZX50" s="489"/>
      <c r="DZY50" s="489"/>
      <c r="DZZ50" s="489"/>
      <c r="EAA50" s="489"/>
      <c r="EAB50" s="489"/>
      <c r="EAC50" s="489"/>
      <c r="EAD50" s="489"/>
      <c r="EAE50" s="489"/>
      <c r="EAF50" s="489"/>
      <c r="EAG50" s="489"/>
      <c r="EAH50" s="489"/>
      <c r="EAI50" s="489"/>
      <c r="EAJ50" s="489"/>
      <c r="EAK50" s="489"/>
      <c r="EAL50" s="489"/>
      <c r="EAM50" s="489"/>
      <c r="EAN50" s="489"/>
      <c r="EAO50" s="489"/>
      <c r="EAP50" s="489"/>
      <c r="EAQ50" s="489"/>
      <c r="EAR50" s="489"/>
      <c r="EAS50" s="489"/>
      <c r="EAT50" s="489"/>
      <c r="EAU50" s="489"/>
      <c r="EAV50" s="489"/>
      <c r="EAW50" s="489"/>
      <c r="EAX50" s="489"/>
      <c r="EAY50" s="489"/>
      <c r="EAZ50" s="489"/>
      <c r="EBA50" s="489"/>
      <c r="EBB50" s="489"/>
      <c r="EBC50" s="489"/>
      <c r="EBD50" s="489"/>
      <c r="EBE50" s="489"/>
      <c r="EBF50" s="489"/>
      <c r="EBG50" s="489"/>
      <c r="EBH50" s="489"/>
      <c r="EBI50" s="489"/>
      <c r="EBJ50" s="489"/>
      <c r="EBK50" s="489"/>
      <c r="EBL50" s="489"/>
      <c r="EBM50" s="489"/>
      <c r="EBN50" s="489"/>
      <c r="EBO50" s="489"/>
      <c r="EBP50" s="489"/>
      <c r="EBQ50" s="489"/>
      <c r="EBR50" s="489"/>
      <c r="EBS50" s="489"/>
      <c r="EBT50" s="489"/>
      <c r="EBU50" s="489"/>
      <c r="EBV50" s="489"/>
      <c r="EBW50" s="489"/>
      <c r="EBX50" s="489"/>
      <c r="EBY50" s="489"/>
      <c r="EBZ50" s="489"/>
      <c r="ECA50" s="489"/>
      <c r="ECB50" s="489"/>
      <c r="ECC50" s="489"/>
      <c r="ECD50" s="489"/>
      <c r="ECE50" s="489"/>
      <c r="ECF50" s="489"/>
      <c r="ECG50" s="489"/>
      <c r="ECH50" s="489"/>
      <c r="ECI50" s="489"/>
      <c r="ECJ50" s="489"/>
      <c r="ECK50" s="489"/>
      <c r="ECL50" s="489"/>
      <c r="ECM50" s="489"/>
      <c r="ECN50" s="489"/>
      <c r="ECO50" s="489"/>
      <c r="ECP50" s="489"/>
      <c r="ECQ50" s="489"/>
      <c r="ECR50" s="489"/>
      <c r="ECS50" s="489"/>
      <c r="ECT50" s="489"/>
      <c r="ECU50" s="489"/>
      <c r="ECV50" s="489"/>
      <c r="ECW50" s="489"/>
      <c r="ECX50" s="489"/>
      <c r="ECY50" s="489"/>
      <c r="ECZ50" s="489"/>
      <c r="EDA50" s="489"/>
      <c r="EDB50" s="489"/>
      <c r="EDC50" s="489"/>
      <c r="EDD50" s="489"/>
      <c r="EDE50" s="489"/>
      <c r="EDF50" s="489"/>
      <c r="EDG50" s="489"/>
      <c r="EDH50" s="489"/>
      <c r="EDI50" s="489"/>
      <c r="EDJ50" s="489"/>
      <c r="EDK50" s="489"/>
      <c r="EDL50" s="489"/>
      <c r="EDM50" s="489"/>
      <c r="EDN50" s="489"/>
      <c r="EDO50" s="489"/>
      <c r="EDP50" s="489"/>
      <c r="EDQ50" s="489"/>
      <c r="EDR50" s="489"/>
      <c r="EDS50" s="489"/>
      <c r="EDT50" s="489"/>
      <c r="EDU50" s="489"/>
      <c r="EDV50" s="489"/>
      <c r="EDW50" s="489"/>
      <c r="EDX50" s="489"/>
      <c r="EDY50" s="489"/>
      <c r="EDZ50" s="489"/>
      <c r="EEA50" s="489"/>
      <c r="EEB50" s="489"/>
      <c r="EEC50" s="489"/>
      <c r="EED50" s="489"/>
      <c r="EEE50" s="489"/>
      <c r="EEF50" s="489"/>
      <c r="EEG50" s="489"/>
      <c r="EEH50" s="489"/>
      <c r="EEI50" s="489"/>
      <c r="EEJ50" s="489"/>
      <c r="EEK50" s="489"/>
      <c r="EEL50" s="489"/>
      <c r="EEM50" s="489"/>
      <c r="EEN50" s="489"/>
      <c r="EEO50" s="489"/>
      <c r="EEP50" s="489"/>
      <c r="EEQ50" s="489"/>
      <c r="EER50" s="489"/>
      <c r="EES50" s="489"/>
      <c r="EET50" s="489"/>
      <c r="EEU50" s="489"/>
      <c r="EEV50" s="489"/>
      <c r="EEW50" s="489"/>
      <c r="EEX50" s="489"/>
      <c r="EEY50" s="489"/>
      <c r="EEZ50" s="489"/>
      <c r="EFA50" s="489"/>
      <c r="EFB50" s="489"/>
      <c r="EFC50" s="489"/>
      <c r="EFD50" s="489"/>
      <c r="EFE50" s="489"/>
      <c r="EFF50" s="489"/>
      <c r="EFG50" s="489"/>
      <c r="EFH50" s="489"/>
      <c r="EFI50" s="489"/>
      <c r="EFJ50" s="489"/>
      <c r="EFK50" s="489"/>
      <c r="EFL50" s="489"/>
      <c r="EFM50" s="489"/>
      <c r="EFN50" s="489"/>
      <c r="EFO50" s="489"/>
      <c r="EFP50" s="489"/>
      <c r="EFQ50" s="489"/>
      <c r="EFR50" s="489"/>
      <c r="EFS50" s="489"/>
      <c r="EFT50" s="489"/>
      <c r="EFU50" s="489"/>
      <c r="EFV50" s="489"/>
      <c r="EFW50" s="489"/>
      <c r="EFX50" s="489"/>
      <c r="EFY50" s="489"/>
      <c r="EFZ50" s="489"/>
      <c r="EGA50" s="489"/>
      <c r="EGB50" s="489"/>
      <c r="EGC50" s="489"/>
      <c r="EGD50" s="489"/>
      <c r="EGE50" s="489"/>
      <c r="EGF50" s="489"/>
      <c r="EGG50" s="489"/>
      <c r="EGH50" s="489"/>
      <c r="EGI50" s="489"/>
      <c r="EGJ50" s="489"/>
      <c r="EGK50" s="489"/>
      <c r="EGL50" s="489"/>
      <c r="EGM50" s="489"/>
      <c r="EGN50" s="489"/>
      <c r="EGO50" s="489"/>
      <c r="EGP50" s="489"/>
      <c r="EGQ50" s="489"/>
      <c r="EGR50" s="489"/>
      <c r="EGS50" s="489"/>
      <c r="EGT50" s="489"/>
      <c r="EGU50" s="489"/>
      <c r="EGV50" s="489"/>
      <c r="EGW50" s="489"/>
      <c r="EGX50" s="489"/>
      <c r="EGY50" s="489"/>
      <c r="EGZ50" s="489"/>
      <c r="EHA50" s="489"/>
      <c r="EHB50" s="489"/>
      <c r="EHC50" s="489"/>
      <c r="EHD50" s="489"/>
      <c r="EHE50" s="489"/>
      <c r="EHF50" s="489"/>
      <c r="EHG50" s="489"/>
      <c r="EHH50" s="489"/>
      <c r="EHI50" s="489"/>
      <c r="EHJ50" s="489"/>
      <c r="EHK50" s="489"/>
      <c r="EHL50" s="489"/>
      <c r="EHM50" s="489"/>
      <c r="EHN50" s="489"/>
      <c r="EHO50" s="489"/>
      <c r="EHP50" s="489"/>
      <c r="EHQ50" s="489"/>
      <c r="EHR50" s="489"/>
      <c r="EHS50" s="489"/>
      <c r="EHT50" s="489"/>
      <c r="EHU50" s="489"/>
      <c r="EHV50" s="489"/>
      <c r="EHW50" s="489"/>
      <c r="EHX50" s="489"/>
      <c r="EHY50" s="489"/>
      <c r="EHZ50" s="489"/>
      <c r="EIA50" s="489"/>
      <c r="EIB50" s="489"/>
      <c r="EIC50" s="489"/>
      <c r="EID50" s="489"/>
      <c r="EIE50" s="489"/>
      <c r="EIF50" s="489"/>
      <c r="EIG50" s="489"/>
      <c r="EIH50" s="489"/>
      <c r="EII50" s="489"/>
      <c r="EIJ50" s="489"/>
      <c r="EIK50" s="489"/>
      <c r="EIL50" s="489"/>
      <c r="EIM50" s="489"/>
      <c r="EIN50" s="489"/>
      <c r="EIO50" s="489"/>
      <c r="EIP50" s="489"/>
      <c r="EIQ50" s="489"/>
      <c r="EIR50" s="489"/>
      <c r="EIS50" s="489"/>
      <c r="EIT50" s="489"/>
      <c r="EIU50" s="489"/>
      <c r="EIV50" s="489"/>
      <c r="EIW50" s="489"/>
      <c r="EIX50" s="489"/>
      <c r="EIY50" s="489"/>
      <c r="EIZ50" s="489"/>
      <c r="EJA50" s="489"/>
      <c r="EJB50" s="489"/>
      <c r="EJC50" s="489"/>
      <c r="EJD50" s="489"/>
      <c r="EJE50" s="489"/>
      <c r="EJF50" s="489"/>
      <c r="EJG50" s="489"/>
      <c r="EJH50" s="489"/>
      <c r="EJI50" s="489"/>
      <c r="EJJ50" s="489"/>
      <c r="EJK50" s="489"/>
      <c r="EJL50" s="489"/>
      <c r="EJM50" s="489"/>
      <c r="EJN50" s="489"/>
      <c r="EJO50" s="489"/>
      <c r="EJP50" s="489"/>
      <c r="EJQ50" s="489"/>
      <c r="EJR50" s="489"/>
      <c r="EJS50" s="489"/>
      <c r="EJT50" s="489"/>
      <c r="EJU50" s="489"/>
      <c r="EJV50" s="489"/>
      <c r="EJW50" s="489"/>
      <c r="EJX50" s="489"/>
      <c r="EJY50" s="489"/>
      <c r="EJZ50" s="489"/>
      <c r="EKA50" s="489"/>
      <c r="EKB50" s="489"/>
      <c r="EKC50" s="489"/>
      <c r="EKD50" s="489"/>
      <c r="EKE50" s="489"/>
      <c r="EKF50" s="489"/>
      <c r="EKG50" s="489"/>
      <c r="EKH50" s="489"/>
      <c r="EKI50" s="489"/>
      <c r="EKJ50" s="489"/>
      <c r="EKK50" s="489"/>
      <c r="EKL50" s="489"/>
      <c r="EKM50" s="489"/>
      <c r="EKN50" s="489"/>
      <c r="EKO50" s="489"/>
      <c r="EKP50" s="489"/>
      <c r="EKQ50" s="489"/>
      <c r="EKR50" s="489"/>
      <c r="EKS50" s="489"/>
      <c r="EKT50" s="489"/>
      <c r="EKU50" s="489"/>
      <c r="EKV50" s="489"/>
      <c r="EKW50" s="489"/>
      <c r="EKX50" s="489"/>
      <c r="EKY50" s="489"/>
      <c r="EKZ50" s="489"/>
      <c r="ELA50" s="489"/>
      <c r="ELB50" s="489"/>
      <c r="ELC50" s="489"/>
      <c r="ELD50" s="489"/>
      <c r="ELE50" s="489"/>
      <c r="ELF50" s="489"/>
      <c r="ELG50" s="489"/>
      <c r="ELH50" s="489"/>
      <c r="ELI50" s="489"/>
      <c r="ELJ50" s="489"/>
      <c r="ELK50" s="489"/>
      <c r="ELL50" s="489"/>
      <c r="ELM50" s="489"/>
      <c r="ELN50" s="489"/>
      <c r="ELO50" s="489"/>
      <c r="ELP50" s="489"/>
      <c r="ELQ50" s="489"/>
      <c r="ELR50" s="489"/>
      <c r="ELS50" s="489"/>
      <c r="ELT50" s="489"/>
      <c r="ELU50" s="489"/>
      <c r="ELV50" s="489"/>
      <c r="ELW50" s="489"/>
      <c r="ELX50" s="489"/>
      <c r="ELY50" s="489"/>
      <c r="ELZ50" s="489"/>
      <c r="EMA50" s="489"/>
      <c r="EMB50" s="489"/>
      <c r="EMC50" s="489"/>
      <c r="EMD50" s="489"/>
      <c r="EME50" s="489"/>
      <c r="EMF50" s="489"/>
      <c r="EMG50" s="489"/>
      <c r="EMH50" s="489"/>
      <c r="EMI50" s="489"/>
      <c r="EMJ50" s="489"/>
      <c r="EMK50" s="489"/>
      <c r="EML50" s="489"/>
      <c r="EMM50" s="489"/>
      <c r="EMN50" s="489"/>
      <c r="EMO50" s="489"/>
      <c r="EMP50" s="489"/>
      <c r="EMQ50" s="489"/>
      <c r="EMR50" s="489"/>
      <c r="EMS50" s="489"/>
      <c r="EMT50" s="489"/>
      <c r="EMU50" s="489"/>
      <c r="EMV50" s="489"/>
      <c r="EMW50" s="489"/>
      <c r="EMX50" s="489"/>
      <c r="EMY50" s="489"/>
      <c r="EMZ50" s="489"/>
      <c r="ENA50" s="489"/>
      <c r="ENB50" s="489"/>
      <c r="ENC50" s="489"/>
      <c r="END50" s="489"/>
      <c r="ENE50" s="489"/>
      <c r="ENF50" s="489"/>
      <c r="ENG50" s="489"/>
      <c r="ENH50" s="489"/>
      <c r="ENI50" s="489"/>
      <c r="ENJ50" s="489"/>
      <c r="ENK50" s="489"/>
      <c r="ENL50" s="489"/>
      <c r="ENM50" s="489"/>
      <c r="ENN50" s="489"/>
      <c r="ENO50" s="489"/>
      <c r="ENP50" s="489"/>
      <c r="ENQ50" s="489"/>
      <c r="ENR50" s="489"/>
      <c r="ENS50" s="489"/>
      <c r="ENT50" s="489"/>
      <c r="ENU50" s="489"/>
      <c r="ENV50" s="489"/>
      <c r="ENW50" s="489"/>
      <c r="ENX50" s="489"/>
      <c r="ENY50" s="489"/>
      <c r="ENZ50" s="489"/>
      <c r="EOA50" s="489"/>
      <c r="EOB50" s="489"/>
      <c r="EOC50" s="489"/>
      <c r="EOD50" s="489"/>
      <c r="EOE50" s="489"/>
      <c r="EOF50" s="489"/>
      <c r="EOG50" s="489"/>
      <c r="EOH50" s="489"/>
      <c r="EOI50" s="489"/>
      <c r="EOJ50" s="489"/>
      <c r="EOK50" s="489"/>
      <c r="EOL50" s="489"/>
      <c r="EOM50" s="489"/>
      <c r="EON50" s="489"/>
      <c r="EOO50" s="489"/>
      <c r="EOP50" s="489"/>
      <c r="EOQ50" s="489"/>
      <c r="EOR50" s="489"/>
      <c r="EOS50" s="489"/>
      <c r="EOT50" s="489"/>
      <c r="EOU50" s="489"/>
      <c r="EOV50" s="489"/>
      <c r="EOW50" s="489"/>
      <c r="EOX50" s="489"/>
      <c r="EOY50" s="489"/>
      <c r="EOZ50" s="489"/>
      <c r="EPA50" s="489"/>
      <c r="EPB50" s="489"/>
      <c r="EPC50" s="489"/>
      <c r="EPD50" s="489"/>
      <c r="EPE50" s="489"/>
      <c r="EPF50" s="489"/>
      <c r="EPG50" s="489"/>
      <c r="EPH50" s="489"/>
      <c r="EPI50" s="489"/>
      <c r="EPJ50" s="489"/>
      <c r="EPK50" s="489"/>
      <c r="EPL50" s="489"/>
      <c r="EPM50" s="489"/>
      <c r="EPN50" s="489"/>
      <c r="EPO50" s="489"/>
      <c r="EPP50" s="489"/>
      <c r="EPQ50" s="489"/>
      <c r="EPR50" s="489"/>
      <c r="EPS50" s="489"/>
      <c r="EPT50" s="489"/>
      <c r="EPU50" s="489"/>
      <c r="EPV50" s="489"/>
      <c r="EPW50" s="489"/>
      <c r="EPX50" s="489"/>
      <c r="EPY50" s="489"/>
      <c r="EPZ50" s="489"/>
      <c r="EQA50" s="489"/>
      <c r="EQB50" s="489"/>
      <c r="EQC50" s="489"/>
      <c r="EQD50" s="489"/>
      <c r="EQE50" s="489"/>
      <c r="EQF50" s="489"/>
      <c r="EQG50" s="489"/>
      <c r="EQH50" s="489"/>
      <c r="EQI50" s="489"/>
      <c r="EQJ50" s="489"/>
      <c r="EQK50" s="489"/>
      <c r="EQL50" s="489"/>
      <c r="EQM50" s="489"/>
      <c r="EQN50" s="489"/>
      <c r="EQO50" s="489"/>
      <c r="EQP50" s="489"/>
      <c r="EQQ50" s="489"/>
      <c r="EQR50" s="489"/>
      <c r="EQS50" s="489"/>
      <c r="EQT50" s="489"/>
      <c r="EQU50" s="489"/>
      <c r="EQV50" s="489"/>
      <c r="EQW50" s="489"/>
      <c r="EQX50" s="489"/>
      <c r="EQY50" s="489"/>
      <c r="EQZ50" s="489"/>
      <c r="ERA50" s="489"/>
      <c r="ERB50" s="489"/>
      <c r="ERC50" s="489"/>
      <c r="ERD50" s="489"/>
      <c r="ERE50" s="489"/>
      <c r="ERF50" s="489"/>
      <c r="ERG50" s="489"/>
      <c r="ERH50" s="489"/>
      <c r="ERI50" s="489"/>
      <c r="ERJ50" s="489"/>
      <c r="ERK50" s="489"/>
      <c r="ERL50" s="489"/>
      <c r="ERM50" s="489"/>
      <c r="ERN50" s="489"/>
      <c r="ERO50" s="489"/>
      <c r="ERP50" s="489"/>
      <c r="ERQ50" s="489"/>
      <c r="ERR50" s="489"/>
      <c r="ERS50" s="489"/>
      <c r="ERT50" s="489"/>
      <c r="ERU50" s="489"/>
      <c r="ERV50" s="489"/>
      <c r="ERW50" s="489"/>
      <c r="ERX50" s="489"/>
      <c r="ERY50" s="489"/>
      <c r="ERZ50" s="489"/>
      <c r="ESA50" s="489"/>
      <c r="ESB50" s="489"/>
      <c r="ESC50" s="489"/>
      <c r="ESD50" s="489"/>
      <c r="ESE50" s="489"/>
      <c r="ESF50" s="489"/>
      <c r="ESG50" s="489"/>
      <c r="ESH50" s="489"/>
      <c r="ESI50" s="489"/>
      <c r="ESJ50" s="489"/>
      <c r="ESK50" s="489"/>
      <c r="ESL50" s="489"/>
      <c r="ESM50" s="489"/>
      <c r="ESN50" s="489"/>
      <c r="ESO50" s="489"/>
      <c r="ESP50" s="489"/>
      <c r="ESQ50" s="489"/>
      <c r="ESR50" s="489"/>
      <c r="ESS50" s="489"/>
      <c r="EST50" s="489"/>
      <c r="ESU50" s="489"/>
      <c r="ESV50" s="489"/>
      <c r="ESW50" s="489"/>
      <c r="ESX50" s="489"/>
      <c r="ESY50" s="489"/>
      <c r="ESZ50" s="489"/>
      <c r="ETA50" s="489"/>
      <c r="ETB50" s="489"/>
      <c r="ETC50" s="489"/>
      <c r="ETD50" s="489"/>
      <c r="ETE50" s="489"/>
      <c r="ETF50" s="489"/>
      <c r="ETG50" s="489"/>
      <c r="ETH50" s="489"/>
      <c r="ETI50" s="489"/>
      <c r="ETJ50" s="489"/>
      <c r="ETK50" s="489"/>
      <c r="ETL50" s="489"/>
      <c r="ETM50" s="489"/>
      <c r="ETN50" s="489"/>
      <c r="ETO50" s="489"/>
      <c r="ETP50" s="489"/>
      <c r="ETQ50" s="489"/>
      <c r="ETR50" s="489"/>
      <c r="ETS50" s="489"/>
      <c r="ETT50" s="489"/>
      <c r="ETU50" s="489"/>
      <c r="ETV50" s="489"/>
      <c r="ETW50" s="489"/>
      <c r="ETX50" s="489"/>
      <c r="ETY50" s="489"/>
      <c r="ETZ50" s="489"/>
      <c r="EUA50" s="489"/>
      <c r="EUB50" s="489"/>
      <c r="EUC50" s="489"/>
      <c r="EUD50" s="489"/>
      <c r="EUE50" s="489"/>
      <c r="EUF50" s="489"/>
      <c r="EUG50" s="489"/>
      <c r="EUH50" s="489"/>
      <c r="EUI50" s="489"/>
      <c r="EUJ50" s="489"/>
      <c r="EUK50" s="489"/>
      <c r="EUL50" s="489"/>
      <c r="EUM50" s="489"/>
      <c r="EUN50" s="489"/>
      <c r="EUO50" s="489"/>
      <c r="EUP50" s="489"/>
      <c r="EUQ50" s="489"/>
      <c r="EUR50" s="489"/>
      <c r="EUS50" s="489"/>
      <c r="EUT50" s="489"/>
      <c r="EUU50" s="489"/>
      <c r="EUV50" s="489"/>
      <c r="EUW50" s="489"/>
      <c r="EUX50" s="489"/>
      <c r="EUY50" s="489"/>
      <c r="EUZ50" s="489"/>
      <c r="EVA50" s="489"/>
      <c r="EVB50" s="489"/>
      <c r="EVC50" s="489"/>
      <c r="EVD50" s="489"/>
      <c r="EVE50" s="489"/>
      <c r="EVF50" s="489"/>
      <c r="EVG50" s="489"/>
      <c r="EVH50" s="489"/>
      <c r="EVI50" s="489"/>
      <c r="EVJ50" s="489"/>
      <c r="EVK50" s="489"/>
      <c r="EVL50" s="489"/>
      <c r="EVM50" s="489"/>
      <c r="EVN50" s="489"/>
      <c r="EVO50" s="489"/>
      <c r="EVP50" s="489"/>
      <c r="EVQ50" s="489"/>
      <c r="EVR50" s="489"/>
      <c r="EVS50" s="489"/>
      <c r="EVT50" s="489"/>
      <c r="EVU50" s="489"/>
      <c r="EVV50" s="489"/>
      <c r="EVW50" s="489"/>
      <c r="EVX50" s="489"/>
      <c r="EVY50" s="489"/>
      <c r="EVZ50" s="489"/>
      <c r="EWA50" s="489"/>
      <c r="EWB50" s="489"/>
      <c r="EWC50" s="489"/>
      <c r="EWD50" s="489"/>
      <c r="EWE50" s="489"/>
      <c r="EWF50" s="489"/>
      <c r="EWG50" s="489"/>
      <c r="EWH50" s="489"/>
      <c r="EWI50" s="489"/>
      <c r="EWJ50" s="489"/>
      <c r="EWK50" s="489"/>
      <c r="EWL50" s="489"/>
      <c r="EWM50" s="489"/>
      <c r="EWN50" s="489"/>
      <c r="EWO50" s="489"/>
      <c r="EWP50" s="489"/>
      <c r="EWQ50" s="489"/>
      <c r="EWR50" s="489"/>
      <c r="EWS50" s="489"/>
      <c r="EWT50" s="489"/>
      <c r="EWU50" s="489"/>
      <c r="EWV50" s="489"/>
      <c r="EWW50" s="489"/>
      <c r="EWX50" s="489"/>
      <c r="EWY50" s="489"/>
      <c r="EWZ50" s="489"/>
      <c r="EXA50" s="489"/>
      <c r="EXB50" s="489"/>
      <c r="EXC50" s="489"/>
      <c r="EXD50" s="489"/>
      <c r="EXE50" s="489"/>
      <c r="EXF50" s="489"/>
      <c r="EXG50" s="489"/>
      <c r="EXH50" s="489"/>
      <c r="EXI50" s="489"/>
      <c r="EXJ50" s="489"/>
      <c r="EXK50" s="489"/>
      <c r="EXL50" s="489"/>
      <c r="EXM50" s="489"/>
      <c r="EXN50" s="489"/>
      <c r="EXO50" s="489"/>
      <c r="EXP50" s="489"/>
      <c r="EXQ50" s="489"/>
      <c r="EXR50" s="489"/>
      <c r="EXS50" s="489"/>
      <c r="EXT50" s="489"/>
      <c r="EXU50" s="489"/>
      <c r="EXV50" s="489"/>
      <c r="EXW50" s="489"/>
      <c r="EXX50" s="489"/>
      <c r="EXY50" s="489"/>
      <c r="EXZ50" s="489"/>
      <c r="EYA50" s="489"/>
      <c r="EYB50" s="489"/>
      <c r="EYC50" s="489"/>
      <c r="EYD50" s="489"/>
      <c r="EYE50" s="489"/>
      <c r="EYF50" s="489"/>
      <c r="EYG50" s="489"/>
      <c r="EYH50" s="489"/>
      <c r="EYI50" s="489"/>
      <c r="EYJ50" s="489"/>
      <c r="EYK50" s="489"/>
      <c r="EYL50" s="489"/>
      <c r="EYM50" s="489"/>
      <c r="EYN50" s="489"/>
      <c r="EYO50" s="489"/>
      <c r="EYP50" s="489"/>
      <c r="EYQ50" s="489"/>
      <c r="EYR50" s="489"/>
      <c r="EYS50" s="489"/>
      <c r="EYT50" s="489"/>
      <c r="EYU50" s="489"/>
      <c r="EYV50" s="489"/>
      <c r="EYW50" s="489"/>
      <c r="EYX50" s="489"/>
      <c r="EYY50" s="489"/>
      <c r="EYZ50" s="489"/>
      <c r="EZA50" s="489"/>
      <c r="EZB50" s="489"/>
      <c r="EZC50" s="489"/>
      <c r="EZD50" s="489"/>
      <c r="EZE50" s="489"/>
      <c r="EZF50" s="489"/>
      <c r="EZG50" s="489"/>
      <c r="EZH50" s="489"/>
      <c r="EZI50" s="489"/>
      <c r="EZJ50" s="489"/>
      <c r="EZK50" s="489"/>
      <c r="EZL50" s="489"/>
      <c r="EZM50" s="489"/>
      <c r="EZN50" s="489"/>
      <c r="EZO50" s="489"/>
      <c r="EZP50" s="489"/>
      <c r="EZQ50" s="489"/>
      <c r="EZR50" s="489"/>
      <c r="EZS50" s="489"/>
      <c r="EZT50" s="489"/>
      <c r="EZU50" s="489"/>
      <c r="EZV50" s="489"/>
      <c r="EZW50" s="489"/>
      <c r="EZX50" s="489"/>
      <c r="EZY50" s="489"/>
      <c r="EZZ50" s="489"/>
      <c r="FAA50" s="489"/>
      <c r="FAB50" s="489"/>
      <c r="FAC50" s="489"/>
      <c r="FAD50" s="489"/>
      <c r="FAE50" s="489"/>
      <c r="FAF50" s="489"/>
      <c r="FAG50" s="489"/>
      <c r="FAH50" s="489"/>
      <c r="FAI50" s="489"/>
      <c r="FAJ50" s="489"/>
      <c r="FAK50" s="489"/>
      <c r="FAL50" s="489"/>
      <c r="FAM50" s="489"/>
      <c r="FAN50" s="489"/>
      <c r="FAO50" s="489"/>
      <c r="FAP50" s="489"/>
      <c r="FAQ50" s="489"/>
      <c r="FAR50" s="489"/>
      <c r="FAS50" s="489"/>
      <c r="FAT50" s="489"/>
      <c r="FAU50" s="489"/>
      <c r="FAV50" s="489"/>
      <c r="FAW50" s="489"/>
      <c r="FAX50" s="489"/>
      <c r="FAY50" s="489"/>
      <c r="FAZ50" s="489"/>
      <c r="FBA50" s="489"/>
      <c r="FBB50" s="489"/>
      <c r="FBC50" s="489"/>
      <c r="FBD50" s="489"/>
      <c r="FBE50" s="489"/>
      <c r="FBF50" s="489"/>
      <c r="FBG50" s="489"/>
      <c r="FBH50" s="489"/>
      <c r="FBI50" s="489"/>
      <c r="FBJ50" s="489"/>
      <c r="FBK50" s="489"/>
      <c r="FBL50" s="489"/>
      <c r="FBM50" s="489"/>
      <c r="FBN50" s="489"/>
      <c r="FBO50" s="489"/>
      <c r="FBP50" s="489"/>
      <c r="FBQ50" s="489"/>
      <c r="FBR50" s="489"/>
      <c r="FBS50" s="489"/>
      <c r="FBT50" s="489"/>
      <c r="FBU50" s="489"/>
      <c r="FBV50" s="489"/>
      <c r="FBW50" s="489"/>
      <c r="FBX50" s="489"/>
      <c r="FBY50" s="489"/>
      <c r="FBZ50" s="489"/>
      <c r="FCA50" s="489"/>
      <c r="FCB50" s="489"/>
      <c r="FCC50" s="489"/>
      <c r="FCD50" s="489"/>
      <c r="FCE50" s="489"/>
      <c r="FCF50" s="489"/>
      <c r="FCG50" s="489"/>
      <c r="FCH50" s="489"/>
      <c r="FCI50" s="489"/>
      <c r="FCJ50" s="489"/>
      <c r="FCK50" s="489"/>
      <c r="FCL50" s="489"/>
      <c r="FCM50" s="489"/>
      <c r="FCN50" s="489"/>
      <c r="FCO50" s="489"/>
      <c r="FCP50" s="489"/>
      <c r="FCQ50" s="489"/>
      <c r="FCR50" s="489"/>
      <c r="FCS50" s="489"/>
      <c r="FCT50" s="489"/>
      <c r="FCU50" s="489"/>
      <c r="FCV50" s="489"/>
      <c r="FCW50" s="489"/>
      <c r="FCX50" s="489"/>
      <c r="FCY50" s="489"/>
      <c r="FCZ50" s="489"/>
      <c r="FDA50" s="489"/>
      <c r="FDB50" s="489"/>
      <c r="FDC50" s="489"/>
      <c r="FDD50" s="489"/>
      <c r="FDE50" s="489"/>
      <c r="FDF50" s="489"/>
      <c r="FDG50" s="489"/>
      <c r="FDH50" s="489"/>
      <c r="FDI50" s="489"/>
      <c r="FDJ50" s="489"/>
      <c r="FDK50" s="489"/>
      <c r="FDL50" s="489"/>
      <c r="FDM50" s="489"/>
      <c r="FDN50" s="489"/>
      <c r="FDO50" s="489"/>
      <c r="FDP50" s="489"/>
      <c r="FDQ50" s="489"/>
      <c r="FDR50" s="489"/>
      <c r="FDS50" s="489"/>
      <c r="FDT50" s="489"/>
      <c r="FDU50" s="489"/>
      <c r="FDV50" s="489"/>
      <c r="FDW50" s="489"/>
      <c r="FDX50" s="489"/>
      <c r="FDY50" s="489"/>
      <c r="FDZ50" s="489"/>
      <c r="FEA50" s="489"/>
      <c r="FEB50" s="489"/>
      <c r="FEC50" s="489"/>
      <c r="FED50" s="489"/>
      <c r="FEE50" s="489"/>
      <c r="FEF50" s="489"/>
      <c r="FEG50" s="489"/>
      <c r="FEH50" s="489"/>
      <c r="FEI50" s="489"/>
      <c r="FEJ50" s="489"/>
      <c r="FEK50" s="489"/>
      <c r="FEL50" s="489"/>
      <c r="FEM50" s="489"/>
      <c r="FEN50" s="489"/>
      <c r="FEO50" s="489"/>
      <c r="FEP50" s="489"/>
      <c r="FEQ50" s="489"/>
      <c r="FER50" s="489"/>
      <c r="FES50" s="489"/>
      <c r="FET50" s="489"/>
      <c r="FEU50" s="489"/>
      <c r="FEV50" s="489"/>
      <c r="FEW50" s="489"/>
      <c r="FEX50" s="489"/>
      <c r="FEY50" s="489"/>
      <c r="FEZ50" s="489"/>
      <c r="FFA50" s="489"/>
      <c r="FFB50" s="489"/>
      <c r="FFC50" s="489"/>
      <c r="FFD50" s="489"/>
      <c r="FFE50" s="489"/>
      <c r="FFF50" s="489"/>
      <c r="FFG50" s="489"/>
      <c r="FFH50" s="489"/>
      <c r="FFI50" s="489"/>
      <c r="FFJ50" s="489"/>
      <c r="FFK50" s="489"/>
      <c r="FFL50" s="489"/>
      <c r="FFM50" s="489"/>
      <c r="FFN50" s="489"/>
      <c r="FFO50" s="489"/>
      <c r="FFP50" s="489"/>
      <c r="FFQ50" s="489"/>
      <c r="FFR50" s="489"/>
      <c r="FFS50" s="489"/>
      <c r="FFT50" s="489"/>
      <c r="FFU50" s="489"/>
      <c r="FFV50" s="489"/>
      <c r="FFW50" s="489"/>
      <c r="FFX50" s="489"/>
      <c r="FFY50" s="489"/>
      <c r="FFZ50" s="489"/>
      <c r="FGA50" s="489"/>
      <c r="FGB50" s="489"/>
      <c r="FGC50" s="489"/>
      <c r="FGD50" s="489"/>
      <c r="FGE50" s="489"/>
      <c r="FGF50" s="489"/>
      <c r="FGG50" s="489"/>
      <c r="FGH50" s="489"/>
      <c r="FGI50" s="489"/>
      <c r="FGJ50" s="489"/>
      <c r="FGK50" s="489"/>
      <c r="FGL50" s="489"/>
      <c r="FGM50" s="489"/>
      <c r="FGN50" s="489"/>
      <c r="FGO50" s="489"/>
      <c r="FGP50" s="489"/>
      <c r="FGQ50" s="489"/>
      <c r="FGR50" s="489"/>
      <c r="FGS50" s="489"/>
      <c r="FGT50" s="489"/>
      <c r="FGU50" s="489"/>
      <c r="FGV50" s="489"/>
      <c r="FGW50" s="489"/>
      <c r="FGX50" s="489"/>
      <c r="FGY50" s="489"/>
      <c r="FGZ50" s="489"/>
      <c r="FHA50" s="489"/>
      <c r="FHB50" s="489"/>
      <c r="FHC50" s="489"/>
      <c r="FHD50" s="489"/>
      <c r="FHE50" s="489"/>
      <c r="FHF50" s="489"/>
      <c r="FHG50" s="489"/>
      <c r="FHH50" s="489"/>
      <c r="FHI50" s="489"/>
      <c r="FHJ50" s="489"/>
      <c r="FHK50" s="489"/>
      <c r="FHL50" s="489"/>
      <c r="FHM50" s="489"/>
      <c r="FHN50" s="489"/>
      <c r="FHO50" s="489"/>
      <c r="FHP50" s="489"/>
      <c r="FHQ50" s="489"/>
      <c r="FHR50" s="489"/>
      <c r="FHS50" s="489"/>
      <c r="FHT50" s="489"/>
      <c r="FHU50" s="489"/>
      <c r="FHV50" s="489"/>
      <c r="FHW50" s="489"/>
      <c r="FHX50" s="489"/>
      <c r="FHY50" s="489"/>
      <c r="FHZ50" s="489"/>
      <c r="FIA50" s="489"/>
      <c r="FIB50" s="489"/>
      <c r="FIC50" s="489"/>
      <c r="FID50" s="489"/>
      <c r="FIE50" s="489"/>
      <c r="FIF50" s="489"/>
      <c r="FIG50" s="489"/>
      <c r="FIH50" s="489"/>
      <c r="FII50" s="489"/>
      <c r="FIJ50" s="489"/>
      <c r="FIK50" s="489"/>
      <c r="FIL50" s="489"/>
      <c r="FIM50" s="489"/>
      <c r="FIN50" s="489"/>
      <c r="FIO50" s="489"/>
      <c r="FIP50" s="489"/>
      <c r="FIQ50" s="489"/>
      <c r="FIR50" s="489"/>
      <c r="FIS50" s="489"/>
      <c r="FIT50" s="489"/>
      <c r="FIU50" s="489"/>
      <c r="FIV50" s="489"/>
      <c r="FIW50" s="489"/>
      <c r="FIX50" s="489"/>
      <c r="FIY50" s="489"/>
      <c r="FIZ50" s="489"/>
      <c r="FJA50" s="489"/>
      <c r="FJB50" s="489"/>
      <c r="FJC50" s="489"/>
      <c r="FJD50" s="489"/>
      <c r="FJE50" s="489"/>
      <c r="FJF50" s="489"/>
      <c r="FJG50" s="489"/>
      <c r="FJH50" s="489"/>
      <c r="FJI50" s="489"/>
      <c r="FJJ50" s="489"/>
      <c r="FJK50" s="489"/>
      <c r="FJL50" s="489"/>
      <c r="FJM50" s="489"/>
      <c r="FJN50" s="489"/>
      <c r="FJO50" s="489"/>
      <c r="FJP50" s="489"/>
      <c r="FJQ50" s="489"/>
      <c r="FJR50" s="489"/>
      <c r="FJS50" s="489"/>
      <c r="FJT50" s="489"/>
      <c r="FJU50" s="489"/>
      <c r="FJV50" s="489"/>
      <c r="FJW50" s="489"/>
      <c r="FJX50" s="489"/>
      <c r="FJY50" s="489"/>
      <c r="FJZ50" s="489"/>
      <c r="FKA50" s="489"/>
      <c r="FKB50" s="489"/>
      <c r="FKC50" s="489"/>
      <c r="FKD50" s="489"/>
      <c r="FKE50" s="489"/>
      <c r="FKF50" s="489"/>
      <c r="FKG50" s="489"/>
      <c r="FKH50" s="489"/>
      <c r="FKI50" s="489"/>
      <c r="FKJ50" s="489"/>
      <c r="FKK50" s="489"/>
      <c r="FKL50" s="489"/>
      <c r="FKM50" s="489"/>
      <c r="FKN50" s="489"/>
      <c r="FKO50" s="489"/>
      <c r="FKP50" s="489"/>
      <c r="FKQ50" s="489"/>
      <c r="FKR50" s="489"/>
      <c r="FKS50" s="489"/>
      <c r="FKT50" s="489"/>
      <c r="FKU50" s="489"/>
      <c r="FKV50" s="489"/>
      <c r="FKW50" s="489"/>
      <c r="FKX50" s="489"/>
      <c r="FKY50" s="489"/>
      <c r="FKZ50" s="489"/>
      <c r="FLA50" s="489"/>
      <c r="FLB50" s="489"/>
      <c r="FLC50" s="489"/>
      <c r="FLD50" s="489"/>
      <c r="FLE50" s="489"/>
      <c r="FLF50" s="489"/>
      <c r="FLG50" s="489"/>
      <c r="FLH50" s="489"/>
      <c r="FLI50" s="489"/>
      <c r="FLJ50" s="489"/>
      <c r="FLK50" s="489"/>
      <c r="FLL50" s="489"/>
      <c r="FLM50" s="489"/>
      <c r="FLN50" s="489"/>
      <c r="FLO50" s="489"/>
      <c r="FLP50" s="489"/>
      <c r="FLQ50" s="489"/>
      <c r="FLR50" s="489"/>
      <c r="FLS50" s="489"/>
      <c r="FLT50" s="489"/>
      <c r="FLU50" s="489"/>
      <c r="FLV50" s="489"/>
      <c r="FLW50" s="489"/>
      <c r="FLX50" s="489"/>
      <c r="FLY50" s="489"/>
      <c r="FLZ50" s="489"/>
      <c r="FMA50" s="489"/>
      <c r="FMB50" s="489"/>
      <c r="FMC50" s="489"/>
      <c r="FMD50" s="489"/>
      <c r="FME50" s="489"/>
      <c r="FMF50" s="489"/>
      <c r="FMG50" s="489"/>
      <c r="FMH50" s="489"/>
      <c r="FMI50" s="489"/>
      <c r="FMJ50" s="489"/>
      <c r="FMK50" s="489"/>
      <c r="FML50" s="489"/>
      <c r="FMM50" s="489"/>
      <c r="FMN50" s="489"/>
      <c r="FMO50" s="489"/>
      <c r="FMP50" s="489"/>
      <c r="FMQ50" s="489"/>
      <c r="FMR50" s="489"/>
      <c r="FMS50" s="489"/>
      <c r="FMT50" s="489"/>
      <c r="FMU50" s="489"/>
      <c r="FMV50" s="489"/>
      <c r="FMW50" s="489"/>
      <c r="FMX50" s="489"/>
      <c r="FMY50" s="489"/>
      <c r="FMZ50" s="489"/>
      <c r="FNA50" s="489"/>
      <c r="FNB50" s="489"/>
      <c r="FNC50" s="489"/>
      <c r="FND50" s="489"/>
      <c r="FNE50" s="489"/>
      <c r="FNF50" s="489"/>
      <c r="FNG50" s="489"/>
      <c r="FNH50" s="489"/>
      <c r="FNI50" s="489"/>
      <c r="FNJ50" s="489"/>
      <c r="FNK50" s="489"/>
      <c r="FNL50" s="489"/>
      <c r="FNM50" s="489"/>
      <c r="FNN50" s="489"/>
      <c r="FNO50" s="489"/>
      <c r="FNP50" s="489"/>
      <c r="FNQ50" s="489"/>
      <c r="FNR50" s="489"/>
      <c r="FNS50" s="489"/>
      <c r="FNT50" s="489"/>
      <c r="FNU50" s="489"/>
      <c r="FNV50" s="489"/>
      <c r="FNW50" s="489"/>
      <c r="FNX50" s="489"/>
      <c r="FNY50" s="489"/>
      <c r="FNZ50" s="489"/>
      <c r="FOA50" s="489"/>
      <c r="FOB50" s="489"/>
      <c r="FOC50" s="489"/>
      <c r="FOD50" s="489"/>
      <c r="FOE50" s="489"/>
      <c r="FOF50" s="489"/>
      <c r="FOG50" s="489"/>
      <c r="FOH50" s="489"/>
      <c r="FOI50" s="489"/>
      <c r="FOJ50" s="489"/>
      <c r="FOK50" s="489"/>
      <c r="FOL50" s="489"/>
      <c r="FOM50" s="489"/>
      <c r="FON50" s="489"/>
      <c r="FOO50" s="489"/>
      <c r="FOP50" s="489"/>
      <c r="FOQ50" s="489"/>
      <c r="FOR50" s="489"/>
      <c r="FOS50" s="489"/>
      <c r="FOT50" s="489"/>
      <c r="FOU50" s="489"/>
      <c r="FOV50" s="489"/>
      <c r="FOW50" s="489"/>
      <c r="FOX50" s="489"/>
      <c r="FOY50" s="489"/>
      <c r="FOZ50" s="489"/>
      <c r="FPA50" s="489"/>
      <c r="FPB50" s="489"/>
      <c r="FPC50" s="489"/>
      <c r="FPD50" s="489"/>
      <c r="FPE50" s="489"/>
      <c r="FPF50" s="489"/>
      <c r="FPG50" s="489"/>
      <c r="FPH50" s="489"/>
      <c r="FPI50" s="489"/>
      <c r="FPJ50" s="489"/>
      <c r="FPK50" s="489"/>
      <c r="FPL50" s="489"/>
      <c r="FPM50" s="489"/>
      <c r="FPN50" s="489"/>
      <c r="FPO50" s="489"/>
      <c r="FPP50" s="489"/>
      <c r="FPQ50" s="489"/>
      <c r="FPR50" s="489"/>
      <c r="FPS50" s="489"/>
      <c r="FPT50" s="489"/>
      <c r="FPU50" s="489"/>
      <c r="FPV50" s="489"/>
      <c r="FPW50" s="489"/>
      <c r="FPX50" s="489"/>
      <c r="FPY50" s="489"/>
      <c r="FPZ50" s="489"/>
      <c r="FQA50" s="489"/>
      <c r="FQB50" s="489"/>
      <c r="FQC50" s="489"/>
      <c r="FQD50" s="489"/>
      <c r="FQE50" s="489"/>
      <c r="FQF50" s="489"/>
      <c r="FQG50" s="489"/>
      <c r="FQH50" s="489"/>
      <c r="FQI50" s="489"/>
      <c r="FQJ50" s="489"/>
      <c r="FQK50" s="489"/>
      <c r="FQL50" s="489"/>
      <c r="FQM50" s="489"/>
      <c r="FQN50" s="489"/>
      <c r="FQO50" s="489"/>
      <c r="FQP50" s="489"/>
      <c r="FQQ50" s="489"/>
      <c r="FQR50" s="489"/>
      <c r="FQS50" s="489"/>
      <c r="FQT50" s="489"/>
      <c r="FQU50" s="489"/>
      <c r="FQV50" s="489"/>
      <c r="FQW50" s="489"/>
      <c r="FQX50" s="489"/>
      <c r="FQY50" s="489"/>
      <c r="FQZ50" s="489"/>
      <c r="FRA50" s="489"/>
      <c r="FRB50" s="489"/>
      <c r="FRC50" s="489"/>
      <c r="FRD50" s="489"/>
      <c r="FRE50" s="489"/>
      <c r="FRF50" s="489"/>
      <c r="FRG50" s="489"/>
      <c r="FRH50" s="489"/>
      <c r="FRI50" s="489"/>
      <c r="FRJ50" s="489"/>
      <c r="FRK50" s="489"/>
      <c r="FRL50" s="489"/>
      <c r="FRM50" s="489"/>
      <c r="FRN50" s="489"/>
      <c r="FRO50" s="489"/>
      <c r="FRP50" s="489"/>
      <c r="FRQ50" s="489"/>
      <c r="FRR50" s="489"/>
      <c r="FRS50" s="489"/>
      <c r="FRT50" s="489"/>
      <c r="FRU50" s="489"/>
      <c r="FRV50" s="489"/>
      <c r="FRW50" s="489"/>
      <c r="FRX50" s="489"/>
      <c r="FRY50" s="489"/>
      <c r="FRZ50" s="489"/>
      <c r="FSA50" s="489"/>
      <c r="FSB50" s="489"/>
      <c r="FSC50" s="489"/>
      <c r="FSD50" s="489"/>
      <c r="FSE50" s="489"/>
      <c r="FSF50" s="489"/>
      <c r="FSG50" s="489"/>
      <c r="FSH50" s="489"/>
      <c r="FSI50" s="489"/>
      <c r="FSJ50" s="489"/>
      <c r="FSK50" s="489"/>
      <c r="FSL50" s="489"/>
      <c r="FSM50" s="489"/>
      <c r="FSN50" s="489"/>
      <c r="FSO50" s="489"/>
      <c r="FSP50" s="489"/>
      <c r="FSQ50" s="489"/>
      <c r="FSR50" s="489"/>
      <c r="FSS50" s="489"/>
      <c r="FST50" s="489"/>
      <c r="FSU50" s="489"/>
      <c r="FSV50" s="489"/>
      <c r="FSW50" s="489"/>
      <c r="FSX50" s="489"/>
      <c r="FSY50" s="489"/>
      <c r="FSZ50" s="489"/>
      <c r="FTA50" s="489"/>
      <c r="FTB50" s="489"/>
      <c r="FTC50" s="489"/>
      <c r="FTD50" s="489"/>
      <c r="FTE50" s="489"/>
      <c r="FTF50" s="489"/>
      <c r="FTG50" s="489"/>
      <c r="FTH50" s="489"/>
      <c r="FTI50" s="489"/>
      <c r="FTJ50" s="489"/>
      <c r="FTK50" s="489"/>
      <c r="FTL50" s="489"/>
      <c r="FTM50" s="489"/>
      <c r="FTN50" s="489"/>
      <c r="FTO50" s="489"/>
      <c r="FTP50" s="489"/>
      <c r="FTQ50" s="489"/>
      <c r="FTR50" s="489"/>
      <c r="FTS50" s="489"/>
      <c r="FTT50" s="489"/>
      <c r="FTU50" s="489"/>
      <c r="FTV50" s="489"/>
      <c r="FTW50" s="489"/>
      <c r="FTX50" s="489"/>
      <c r="FTY50" s="489"/>
      <c r="FTZ50" s="489"/>
      <c r="FUA50" s="489"/>
      <c r="FUB50" s="489"/>
      <c r="FUC50" s="489"/>
      <c r="FUD50" s="489"/>
      <c r="FUE50" s="489"/>
      <c r="FUF50" s="489"/>
      <c r="FUG50" s="489"/>
      <c r="FUH50" s="489"/>
      <c r="FUI50" s="489"/>
      <c r="FUJ50" s="489"/>
      <c r="FUK50" s="489"/>
      <c r="FUL50" s="489"/>
      <c r="FUM50" s="489"/>
      <c r="FUN50" s="489"/>
      <c r="FUO50" s="489"/>
      <c r="FUP50" s="489"/>
      <c r="FUQ50" s="489"/>
      <c r="FUR50" s="489"/>
      <c r="FUS50" s="489"/>
      <c r="FUT50" s="489"/>
      <c r="FUU50" s="489"/>
      <c r="FUV50" s="489"/>
      <c r="FUW50" s="489"/>
      <c r="FUX50" s="489"/>
      <c r="FUY50" s="489"/>
      <c r="FUZ50" s="489"/>
      <c r="FVA50" s="489"/>
      <c r="FVB50" s="489"/>
      <c r="FVC50" s="489"/>
      <c r="FVD50" s="489"/>
      <c r="FVE50" s="489"/>
      <c r="FVF50" s="489"/>
      <c r="FVG50" s="489"/>
      <c r="FVH50" s="489"/>
      <c r="FVI50" s="489"/>
      <c r="FVJ50" s="489"/>
      <c r="FVK50" s="489"/>
      <c r="FVL50" s="489"/>
      <c r="FVM50" s="489"/>
      <c r="FVN50" s="489"/>
      <c r="FVO50" s="489"/>
      <c r="FVP50" s="489"/>
      <c r="FVQ50" s="489"/>
      <c r="FVR50" s="489"/>
      <c r="FVS50" s="489"/>
      <c r="FVT50" s="489"/>
      <c r="FVU50" s="489"/>
      <c r="FVV50" s="489"/>
      <c r="FVW50" s="489"/>
      <c r="FVX50" s="489"/>
      <c r="FVY50" s="489"/>
      <c r="FVZ50" s="489"/>
      <c r="FWA50" s="489"/>
      <c r="FWB50" s="489"/>
      <c r="FWC50" s="489"/>
      <c r="FWD50" s="489"/>
      <c r="FWE50" s="489"/>
      <c r="FWF50" s="489"/>
      <c r="FWG50" s="489"/>
      <c r="FWH50" s="489"/>
      <c r="FWI50" s="489"/>
      <c r="FWJ50" s="489"/>
      <c r="FWK50" s="489"/>
      <c r="FWL50" s="489"/>
      <c r="FWM50" s="489"/>
      <c r="FWN50" s="489"/>
      <c r="FWO50" s="489"/>
      <c r="FWP50" s="489"/>
      <c r="FWQ50" s="489"/>
      <c r="FWR50" s="489"/>
      <c r="FWS50" s="489"/>
      <c r="FWT50" s="489"/>
      <c r="FWU50" s="489"/>
      <c r="FWV50" s="489"/>
      <c r="FWW50" s="489"/>
      <c r="FWX50" s="489"/>
      <c r="FWY50" s="489"/>
      <c r="FWZ50" s="489"/>
      <c r="FXA50" s="489"/>
      <c r="FXB50" s="489"/>
      <c r="FXC50" s="489"/>
      <c r="FXD50" s="489"/>
      <c r="FXE50" s="489"/>
      <c r="FXF50" s="489"/>
      <c r="FXG50" s="489"/>
      <c r="FXH50" s="489"/>
      <c r="FXI50" s="489"/>
      <c r="FXJ50" s="489"/>
      <c r="FXK50" s="489"/>
      <c r="FXL50" s="489"/>
      <c r="FXM50" s="489"/>
      <c r="FXN50" s="489"/>
      <c r="FXO50" s="489"/>
      <c r="FXP50" s="489"/>
      <c r="FXQ50" s="489"/>
      <c r="FXR50" s="489"/>
      <c r="FXS50" s="489"/>
      <c r="FXT50" s="489"/>
      <c r="FXU50" s="489"/>
      <c r="FXV50" s="489"/>
      <c r="FXW50" s="489"/>
      <c r="FXX50" s="489"/>
      <c r="FXY50" s="489"/>
      <c r="FXZ50" s="489"/>
      <c r="FYA50" s="489"/>
      <c r="FYB50" s="489"/>
      <c r="FYC50" s="489"/>
      <c r="FYD50" s="489"/>
      <c r="FYE50" s="489"/>
      <c r="FYF50" s="489"/>
      <c r="FYG50" s="489"/>
      <c r="FYH50" s="489"/>
      <c r="FYI50" s="489"/>
      <c r="FYJ50" s="489"/>
      <c r="FYK50" s="489"/>
      <c r="FYL50" s="489"/>
      <c r="FYM50" s="489"/>
      <c r="FYN50" s="489"/>
      <c r="FYO50" s="489"/>
      <c r="FYP50" s="489"/>
      <c r="FYQ50" s="489"/>
      <c r="FYR50" s="489"/>
      <c r="FYS50" s="489"/>
      <c r="FYT50" s="489"/>
      <c r="FYU50" s="489"/>
      <c r="FYV50" s="489"/>
      <c r="FYW50" s="489"/>
      <c r="FYX50" s="489"/>
      <c r="FYY50" s="489"/>
      <c r="FYZ50" s="489"/>
      <c r="FZA50" s="489"/>
      <c r="FZB50" s="489"/>
      <c r="FZC50" s="489"/>
      <c r="FZD50" s="489"/>
      <c r="FZE50" s="489"/>
      <c r="FZF50" s="489"/>
      <c r="FZG50" s="489"/>
      <c r="FZH50" s="489"/>
      <c r="FZI50" s="489"/>
      <c r="FZJ50" s="489"/>
      <c r="FZK50" s="489"/>
      <c r="FZL50" s="489"/>
      <c r="FZM50" s="489"/>
      <c r="FZN50" s="489"/>
      <c r="FZO50" s="489"/>
      <c r="FZP50" s="489"/>
      <c r="FZQ50" s="489"/>
      <c r="FZR50" s="489"/>
      <c r="FZS50" s="489"/>
      <c r="FZT50" s="489"/>
      <c r="FZU50" s="489"/>
      <c r="FZV50" s="489"/>
      <c r="FZW50" s="489"/>
      <c r="FZX50" s="489"/>
      <c r="FZY50" s="489"/>
      <c r="FZZ50" s="489"/>
      <c r="GAA50" s="489"/>
      <c r="GAB50" s="489"/>
      <c r="GAC50" s="489"/>
      <c r="GAD50" s="489"/>
      <c r="GAE50" s="489"/>
      <c r="GAF50" s="489"/>
      <c r="GAG50" s="489"/>
      <c r="GAH50" s="489"/>
      <c r="GAI50" s="489"/>
      <c r="GAJ50" s="489"/>
      <c r="GAK50" s="489"/>
      <c r="GAL50" s="489"/>
      <c r="GAM50" s="489"/>
      <c r="GAN50" s="489"/>
      <c r="GAO50" s="489"/>
      <c r="GAP50" s="489"/>
      <c r="GAQ50" s="489"/>
      <c r="GAR50" s="489"/>
      <c r="GAS50" s="489"/>
      <c r="GAT50" s="489"/>
      <c r="GAU50" s="489"/>
      <c r="GAV50" s="489"/>
      <c r="GAW50" s="489"/>
      <c r="GAX50" s="489"/>
      <c r="GAY50" s="489"/>
      <c r="GAZ50" s="489"/>
      <c r="GBA50" s="489"/>
      <c r="GBB50" s="489"/>
      <c r="GBC50" s="489"/>
      <c r="GBD50" s="489"/>
      <c r="GBE50" s="489"/>
      <c r="GBF50" s="489"/>
      <c r="GBG50" s="489"/>
      <c r="GBH50" s="489"/>
      <c r="GBI50" s="489"/>
      <c r="GBJ50" s="489"/>
      <c r="GBK50" s="489"/>
      <c r="GBL50" s="489"/>
      <c r="GBM50" s="489"/>
      <c r="GBN50" s="489"/>
      <c r="GBO50" s="489"/>
      <c r="GBP50" s="489"/>
      <c r="GBQ50" s="489"/>
      <c r="GBR50" s="489"/>
      <c r="GBS50" s="489"/>
      <c r="GBT50" s="489"/>
      <c r="GBU50" s="489"/>
      <c r="GBV50" s="489"/>
      <c r="GBW50" s="489"/>
      <c r="GBX50" s="489"/>
      <c r="GBY50" s="489"/>
      <c r="GBZ50" s="489"/>
      <c r="GCA50" s="489"/>
      <c r="GCB50" s="489"/>
      <c r="GCC50" s="489"/>
      <c r="GCD50" s="489"/>
      <c r="GCE50" s="489"/>
      <c r="GCF50" s="489"/>
      <c r="GCG50" s="489"/>
      <c r="GCH50" s="489"/>
      <c r="GCI50" s="489"/>
      <c r="GCJ50" s="489"/>
      <c r="GCK50" s="489"/>
      <c r="GCL50" s="489"/>
      <c r="GCM50" s="489"/>
      <c r="GCN50" s="489"/>
      <c r="GCO50" s="489"/>
      <c r="GCP50" s="489"/>
      <c r="GCQ50" s="489"/>
      <c r="GCR50" s="489"/>
      <c r="GCS50" s="489"/>
      <c r="GCT50" s="489"/>
      <c r="GCU50" s="489"/>
      <c r="GCV50" s="489"/>
      <c r="GCW50" s="489"/>
      <c r="GCX50" s="489"/>
      <c r="GCY50" s="489"/>
      <c r="GCZ50" s="489"/>
      <c r="GDA50" s="489"/>
      <c r="GDB50" s="489"/>
      <c r="GDC50" s="489"/>
      <c r="GDD50" s="489"/>
      <c r="GDE50" s="489"/>
      <c r="GDF50" s="489"/>
      <c r="GDG50" s="489"/>
      <c r="GDH50" s="489"/>
      <c r="GDI50" s="489"/>
      <c r="GDJ50" s="489"/>
      <c r="GDK50" s="489"/>
      <c r="GDL50" s="489"/>
      <c r="GDM50" s="489"/>
      <c r="GDN50" s="489"/>
      <c r="GDO50" s="489"/>
      <c r="GDP50" s="489"/>
      <c r="GDQ50" s="489"/>
      <c r="GDR50" s="489"/>
      <c r="GDS50" s="489"/>
      <c r="GDT50" s="489"/>
      <c r="GDU50" s="489"/>
      <c r="GDV50" s="489"/>
      <c r="GDW50" s="489"/>
      <c r="GDX50" s="489"/>
      <c r="GDY50" s="489"/>
      <c r="GDZ50" s="489"/>
      <c r="GEA50" s="489"/>
      <c r="GEB50" s="489"/>
      <c r="GEC50" s="489"/>
      <c r="GED50" s="489"/>
      <c r="GEE50" s="489"/>
      <c r="GEF50" s="489"/>
      <c r="GEG50" s="489"/>
      <c r="GEH50" s="489"/>
      <c r="GEI50" s="489"/>
      <c r="GEJ50" s="489"/>
      <c r="GEK50" s="489"/>
      <c r="GEL50" s="489"/>
      <c r="GEM50" s="489"/>
      <c r="GEN50" s="489"/>
      <c r="GEO50" s="489"/>
      <c r="GEP50" s="489"/>
      <c r="GEQ50" s="489"/>
      <c r="GER50" s="489"/>
      <c r="GES50" s="489"/>
      <c r="GET50" s="489"/>
      <c r="GEU50" s="489"/>
      <c r="GEV50" s="489"/>
      <c r="GEW50" s="489"/>
      <c r="GEX50" s="489"/>
      <c r="GEY50" s="489"/>
      <c r="GEZ50" s="489"/>
      <c r="GFA50" s="489"/>
      <c r="GFB50" s="489"/>
      <c r="GFC50" s="489"/>
      <c r="GFD50" s="489"/>
      <c r="GFE50" s="489"/>
      <c r="GFF50" s="489"/>
      <c r="GFG50" s="489"/>
      <c r="GFH50" s="489"/>
      <c r="GFI50" s="489"/>
      <c r="GFJ50" s="489"/>
      <c r="GFK50" s="489"/>
      <c r="GFL50" s="489"/>
      <c r="GFM50" s="489"/>
      <c r="GFN50" s="489"/>
      <c r="GFO50" s="489"/>
      <c r="GFP50" s="489"/>
      <c r="GFQ50" s="489"/>
      <c r="GFR50" s="489"/>
      <c r="GFS50" s="489"/>
      <c r="GFT50" s="489"/>
      <c r="GFU50" s="489"/>
      <c r="GFV50" s="489"/>
      <c r="GFW50" s="489"/>
      <c r="GFX50" s="489"/>
      <c r="GFY50" s="489"/>
      <c r="GFZ50" s="489"/>
      <c r="GGA50" s="489"/>
      <c r="GGB50" s="489"/>
      <c r="GGC50" s="489"/>
      <c r="GGD50" s="489"/>
      <c r="GGE50" s="489"/>
      <c r="GGF50" s="489"/>
      <c r="GGG50" s="489"/>
      <c r="GGH50" s="489"/>
      <c r="GGI50" s="489"/>
      <c r="GGJ50" s="489"/>
      <c r="GGK50" s="489"/>
      <c r="GGL50" s="489"/>
      <c r="GGM50" s="489"/>
      <c r="GGN50" s="489"/>
      <c r="GGO50" s="489"/>
      <c r="GGP50" s="489"/>
      <c r="GGQ50" s="489"/>
      <c r="GGR50" s="489"/>
      <c r="GGS50" s="489"/>
      <c r="GGT50" s="489"/>
      <c r="GGU50" s="489"/>
      <c r="GGV50" s="489"/>
      <c r="GGW50" s="489"/>
      <c r="GGX50" s="489"/>
      <c r="GGY50" s="489"/>
      <c r="GGZ50" s="489"/>
      <c r="GHA50" s="489"/>
      <c r="GHB50" s="489"/>
      <c r="GHC50" s="489"/>
      <c r="GHD50" s="489"/>
      <c r="GHE50" s="489"/>
      <c r="GHF50" s="489"/>
      <c r="GHG50" s="489"/>
      <c r="GHH50" s="489"/>
      <c r="GHI50" s="489"/>
      <c r="GHJ50" s="489"/>
      <c r="GHK50" s="489"/>
      <c r="GHL50" s="489"/>
      <c r="GHM50" s="489"/>
      <c r="GHN50" s="489"/>
      <c r="GHO50" s="489"/>
      <c r="GHP50" s="489"/>
      <c r="GHQ50" s="489"/>
      <c r="GHR50" s="489"/>
      <c r="GHS50" s="489"/>
      <c r="GHT50" s="489"/>
      <c r="GHU50" s="489"/>
      <c r="GHV50" s="489"/>
      <c r="GHW50" s="489"/>
      <c r="GHX50" s="489"/>
      <c r="GHY50" s="489"/>
      <c r="GHZ50" s="489"/>
      <c r="GIA50" s="489"/>
      <c r="GIB50" s="489"/>
      <c r="GIC50" s="489"/>
      <c r="GID50" s="489"/>
      <c r="GIE50" s="489"/>
      <c r="GIF50" s="489"/>
      <c r="GIG50" s="489"/>
      <c r="GIH50" s="489"/>
      <c r="GII50" s="489"/>
      <c r="GIJ50" s="489"/>
      <c r="GIK50" s="489"/>
      <c r="GIL50" s="489"/>
      <c r="GIM50" s="489"/>
      <c r="GIN50" s="489"/>
      <c r="GIO50" s="489"/>
      <c r="GIP50" s="489"/>
      <c r="GIQ50" s="489"/>
      <c r="GIR50" s="489"/>
      <c r="GIS50" s="489"/>
      <c r="GIT50" s="489"/>
      <c r="GIU50" s="489"/>
      <c r="GIV50" s="489"/>
      <c r="GIW50" s="489"/>
      <c r="GIX50" s="489"/>
      <c r="GIY50" s="489"/>
      <c r="GIZ50" s="489"/>
      <c r="GJA50" s="489"/>
      <c r="GJB50" s="489"/>
      <c r="GJC50" s="489"/>
      <c r="GJD50" s="489"/>
      <c r="GJE50" s="489"/>
      <c r="GJF50" s="489"/>
      <c r="GJG50" s="489"/>
      <c r="GJH50" s="489"/>
      <c r="GJI50" s="489"/>
      <c r="GJJ50" s="489"/>
      <c r="GJK50" s="489"/>
      <c r="GJL50" s="489"/>
      <c r="GJM50" s="489"/>
      <c r="GJN50" s="489"/>
      <c r="GJO50" s="489"/>
      <c r="GJP50" s="489"/>
      <c r="GJQ50" s="489"/>
      <c r="GJR50" s="489"/>
      <c r="GJS50" s="489"/>
      <c r="GJT50" s="489"/>
      <c r="GJU50" s="489"/>
      <c r="GJV50" s="489"/>
      <c r="GJW50" s="489"/>
      <c r="GJX50" s="489"/>
      <c r="GJY50" s="489"/>
      <c r="GJZ50" s="489"/>
      <c r="GKA50" s="489"/>
      <c r="GKB50" s="489"/>
      <c r="GKC50" s="489"/>
      <c r="GKD50" s="489"/>
      <c r="GKE50" s="489"/>
      <c r="GKF50" s="489"/>
      <c r="GKG50" s="489"/>
      <c r="GKH50" s="489"/>
      <c r="GKI50" s="489"/>
      <c r="GKJ50" s="489"/>
      <c r="GKK50" s="489"/>
      <c r="GKL50" s="489"/>
      <c r="GKM50" s="489"/>
      <c r="GKN50" s="489"/>
      <c r="GKO50" s="489"/>
      <c r="GKP50" s="489"/>
      <c r="GKQ50" s="489"/>
      <c r="GKR50" s="489"/>
      <c r="GKS50" s="489"/>
      <c r="GKT50" s="489"/>
      <c r="GKU50" s="489"/>
      <c r="GKV50" s="489"/>
      <c r="GKW50" s="489"/>
      <c r="GKX50" s="489"/>
      <c r="GKY50" s="489"/>
      <c r="GKZ50" s="489"/>
      <c r="GLA50" s="489"/>
      <c r="GLB50" s="489"/>
      <c r="GLC50" s="489"/>
      <c r="GLD50" s="489"/>
      <c r="GLE50" s="489"/>
      <c r="GLF50" s="489"/>
      <c r="GLG50" s="489"/>
      <c r="GLH50" s="489"/>
      <c r="GLI50" s="489"/>
      <c r="GLJ50" s="489"/>
      <c r="GLK50" s="489"/>
      <c r="GLL50" s="489"/>
      <c r="GLM50" s="489"/>
      <c r="GLN50" s="489"/>
      <c r="GLO50" s="489"/>
      <c r="GLP50" s="489"/>
      <c r="GLQ50" s="489"/>
      <c r="GLR50" s="489"/>
      <c r="GLS50" s="489"/>
      <c r="GLT50" s="489"/>
      <c r="GLU50" s="489"/>
      <c r="GLV50" s="489"/>
      <c r="GLW50" s="489"/>
      <c r="GLX50" s="489"/>
      <c r="GLY50" s="489"/>
      <c r="GLZ50" s="489"/>
      <c r="GMA50" s="489"/>
      <c r="GMB50" s="489"/>
      <c r="GMC50" s="489"/>
      <c r="GMD50" s="489"/>
      <c r="GME50" s="489"/>
      <c r="GMF50" s="489"/>
      <c r="GMG50" s="489"/>
      <c r="GMH50" s="489"/>
      <c r="GMI50" s="489"/>
      <c r="GMJ50" s="489"/>
      <c r="GMK50" s="489"/>
      <c r="GML50" s="489"/>
      <c r="GMM50" s="489"/>
      <c r="GMN50" s="489"/>
      <c r="GMO50" s="489"/>
      <c r="GMP50" s="489"/>
      <c r="GMQ50" s="489"/>
      <c r="GMR50" s="489"/>
      <c r="GMS50" s="489"/>
      <c r="GMT50" s="489"/>
      <c r="GMU50" s="489"/>
      <c r="GMV50" s="489"/>
      <c r="GMW50" s="489"/>
      <c r="GMX50" s="489"/>
      <c r="GMY50" s="489"/>
      <c r="GMZ50" s="489"/>
      <c r="GNA50" s="489"/>
      <c r="GNB50" s="489"/>
      <c r="GNC50" s="489"/>
      <c r="GND50" s="489"/>
      <c r="GNE50" s="489"/>
      <c r="GNF50" s="489"/>
      <c r="GNG50" s="489"/>
      <c r="GNH50" s="489"/>
      <c r="GNI50" s="489"/>
      <c r="GNJ50" s="489"/>
      <c r="GNK50" s="489"/>
      <c r="GNL50" s="489"/>
      <c r="GNM50" s="489"/>
      <c r="GNN50" s="489"/>
      <c r="GNO50" s="489"/>
      <c r="GNP50" s="489"/>
      <c r="GNQ50" s="489"/>
      <c r="GNR50" s="489"/>
      <c r="GNS50" s="489"/>
      <c r="GNT50" s="489"/>
      <c r="GNU50" s="489"/>
      <c r="GNV50" s="489"/>
      <c r="GNW50" s="489"/>
      <c r="GNX50" s="489"/>
      <c r="GNY50" s="489"/>
      <c r="GNZ50" s="489"/>
      <c r="GOA50" s="489"/>
      <c r="GOB50" s="489"/>
      <c r="GOC50" s="489"/>
      <c r="GOD50" s="489"/>
      <c r="GOE50" s="489"/>
      <c r="GOF50" s="489"/>
      <c r="GOG50" s="489"/>
      <c r="GOH50" s="489"/>
      <c r="GOI50" s="489"/>
      <c r="GOJ50" s="489"/>
      <c r="GOK50" s="489"/>
      <c r="GOL50" s="489"/>
      <c r="GOM50" s="489"/>
      <c r="GON50" s="489"/>
      <c r="GOO50" s="489"/>
      <c r="GOP50" s="489"/>
      <c r="GOQ50" s="489"/>
      <c r="GOR50" s="489"/>
      <c r="GOS50" s="489"/>
      <c r="GOT50" s="489"/>
      <c r="GOU50" s="489"/>
      <c r="GOV50" s="489"/>
      <c r="GOW50" s="489"/>
      <c r="GOX50" s="489"/>
      <c r="GOY50" s="489"/>
      <c r="GOZ50" s="489"/>
      <c r="GPA50" s="489"/>
      <c r="GPB50" s="489"/>
      <c r="GPC50" s="489"/>
      <c r="GPD50" s="489"/>
      <c r="GPE50" s="489"/>
      <c r="GPF50" s="489"/>
      <c r="GPG50" s="489"/>
      <c r="GPH50" s="489"/>
      <c r="GPI50" s="489"/>
      <c r="GPJ50" s="489"/>
      <c r="GPK50" s="489"/>
      <c r="GPL50" s="489"/>
      <c r="GPM50" s="489"/>
      <c r="GPN50" s="489"/>
      <c r="GPO50" s="489"/>
      <c r="GPP50" s="489"/>
      <c r="GPQ50" s="489"/>
      <c r="GPR50" s="489"/>
      <c r="GPS50" s="489"/>
      <c r="GPT50" s="489"/>
      <c r="GPU50" s="489"/>
      <c r="GPV50" s="489"/>
      <c r="GPW50" s="489"/>
      <c r="GPX50" s="489"/>
      <c r="GPY50" s="489"/>
      <c r="GPZ50" s="489"/>
      <c r="GQA50" s="489"/>
      <c r="GQB50" s="489"/>
      <c r="GQC50" s="489"/>
      <c r="GQD50" s="489"/>
      <c r="GQE50" s="489"/>
      <c r="GQF50" s="489"/>
      <c r="GQG50" s="489"/>
      <c r="GQH50" s="489"/>
      <c r="GQI50" s="489"/>
      <c r="GQJ50" s="489"/>
      <c r="GQK50" s="489"/>
      <c r="GQL50" s="489"/>
      <c r="GQM50" s="489"/>
      <c r="GQN50" s="489"/>
      <c r="GQO50" s="489"/>
      <c r="GQP50" s="489"/>
      <c r="GQQ50" s="489"/>
      <c r="GQR50" s="489"/>
      <c r="GQS50" s="489"/>
      <c r="GQT50" s="489"/>
      <c r="GQU50" s="489"/>
      <c r="GQV50" s="489"/>
      <c r="GQW50" s="489"/>
      <c r="GQX50" s="489"/>
      <c r="GQY50" s="489"/>
      <c r="GQZ50" s="489"/>
      <c r="GRA50" s="489"/>
      <c r="GRB50" s="489"/>
      <c r="GRC50" s="489"/>
      <c r="GRD50" s="489"/>
      <c r="GRE50" s="489"/>
      <c r="GRF50" s="489"/>
      <c r="GRG50" s="489"/>
      <c r="GRH50" s="489"/>
      <c r="GRI50" s="489"/>
      <c r="GRJ50" s="489"/>
      <c r="GRK50" s="489"/>
      <c r="GRL50" s="489"/>
      <c r="GRM50" s="489"/>
      <c r="GRN50" s="489"/>
      <c r="GRO50" s="489"/>
      <c r="GRP50" s="489"/>
      <c r="GRQ50" s="489"/>
      <c r="GRR50" s="489"/>
      <c r="GRS50" s="489"/>
      <c r="GRT50" s="489"/>
      <c r="GRU50" s="489"/>
      <c r="GRV50" s="489"/>
      <c r="GRW50" s="489"/>
      <c r="GRX50" s="489"/>
      <c r="GRY50" s="489"/>
      <c r="GRZ50" s="489"/>
      <c r="GSA50" s="489"/>
      <c r="GSB50" s="489"/>
      <c r="GSC50" s="489"/>
      <c r="GSD50" s="489"/>
      <c r="GSE50" s="489"/>
      <c r="GSF50" s="489"/>
      <c r="GSG50" s="489"/>
      <c r="GSH50" s="489"/>
      <c r="GSI50" s="489"/>
      <c r="GSJ50" s="489"/>
      <c r="GSK50" s="489"/>
      <c r="GSL50" s="489"/>
      <c r="GSM50" s="489"/>
      <c r="GSN50" s="489"/>
      <c r="GSO50" s="489"/>
      <c r="GSP50" s="489"/>
      <c r="GSQ50" s="489"/>
      <c r="GSR50" s="489"/>
      <c r="GSS50" s="489"/>
      <c r="GST50" s="489"/>
      <c r="GSU50" s="489"/>
      <c r="GSV50" s="489"/>
      <c r="GSW50" s="489"/>
      <c r="GSX50" s="489"/>
      <c r="GSY50" s="489"/>
      <c r="GSZ50" s="489"/>
      <c r="GTA50" s="489"/>
      <c r="GTB50" s="489"/>
      <c r="GTC50" s="489"/>
      <c r="GTD50" s="489"/>
      <c r="GTE50" s="489"/>
      <c r="GTF50" s="489"/>
      <c r="GTG50" s="489"/>
      <c r="GTH50" s="489"/>
      <c r="GTI50" s="489"/>
      <c r="GTJ50" s="489"/>
      <c r="GTK50" s="489"/>
      <c r="GTL50" s="489"/>
      <c r="GTM50" s="489"/>
      <c r="GTN50" s="489"/>
      <c r="GTO50" s="489"/>
      <c r="GTP50" s="489"/>
      <c r="GTQ50" s="489"/>
      <c r="GTR50" s="489"/>
      <c r="GTS50" s="489"/>
      <c r="GTT50" s="489"/>
      <c r="GTU50" s="489"/>
      <c r="GTV50" s="489"/>
      <c r="GTW50" s="489"/>
      <c r="GTX50" s="489"/>
      <c r="GTY50" s="489"/>
      <c r="GTZ50" s="489"/>
      <c r="GUA50" s="489"/>
      <c r="GUB50" s="489"/>
      <c r="GUC50" s="489"/>
      <c r="GUD50" s="489"/>
      <c r="GUE50" s="489"/>
      <c r="GUF50" s="489"/>
      <c r="GUG50" s="489"/>
      <c r="GUH50" s="489"/>
      <c r="GUI50" s="489"/>
      <c r="GUJ50" s="489"/>
      <c r="GUK50" s="489"/>
      <c r="GUL50" s="489"/>
      <c r="GUM50" s="489"/>
      <c r="GUN50" s="489"/>
      <c r="GUO50" s="489"/>
      <c r="GUP50" s="489"/>
      <c r="GUQ50" s="489"/>
      <c r="GUR50" s="489"/>
      <c r="GUS50" s="489"/>
      <c r="GUT50" s="489"/>
      <c r="GUU50" s="489"/>
      <c r="GUV50" s="489"/>
      <c r="GUW50" s="489"/>
      <c r="GUX50" s="489"/>
      <c r="GUY50" s="489"/>
      <c r="GUZ50" s="489"/>
      <c r="GVA50" s="489"/>
      <c r="GVB50" s="489"/>
      <c r="GVC50" s="489"/>
      <c r="GVD50" s="489"/>
      <c r="GVE50" s="489"/>
      <c r="GVF50" s="489"/>
      <c r="GVG50" s="489"/>
      <c r="GVH50" s="489"/>
      <c r="GVI50" s="489"/>
      <c r="GVJ50" s="489"/>
      <c r="GVK50" s="489"/>
      <c r="GVL50" s="489"/>
      <c r="GVM50" s="489"/>
      <c r="GVN50" s="489"/>
      <c r="GVO50" s="489"/>
      <c r="GVP50" s="489"/>
      <c r="GVQ50" s="489"/>
      <c r="GVR50" s="489"/>
      <c r="GVS50" s="489"/>
      <c r="GVT50" s="489"/>
      <c r="GVU50" s="489"/>
      <c r="GVV50" s="489"/>
      <c r="GVW50" s="489"/>
      <c r="GVX50" s="489"/>
      <c r="GVY50" s="489"/>
      <c r="GVZ50" s="489"/>
      <c r="GWA50" s="489"/>
      <c r="GWB50" s="489"/>
      <c r="GWC50" s="489"/>
      <c r="GWD50" s="489"/>
      <c r="GWE50" s="489"/>
      <c r="GWF50" s="489"/>
      <c r="GWG50" s="489"/>
      <c r="GWH50" s="489"/>
      <c r="GWI50" s="489"/>
      <c r="GWJ50" s="489"/>
      <c r="GWK50" s="489"/>
      <c r="GWL50" s="489"/>
      <c r="GWM50" s="489"/>
      <c r="GWN50" s="489"/>
      <c r="GWO50" s="489"/>
      <c r="GWP50" s="489"/>
      <c r="GWQ50" s="489"/>
      <c r="GWR50" s="489"/>
      <c r="GWS50" s="489"/>
      <c r="GWT50" s="489"/>
      <c r="GWU50" s="489"/>
      <c r="GWV50" s="489"/>
      <c r="GWW50" s="489"/>
      <c r="GWX50" s="489"/>
      <c r="GWY50" s="489"/>
      <c r="GWZ50" s="489"/>
      <c r="GXA50" s="489"/>
      <c r="GXB50" s="489"/>
      <c r="GXC50" s="489"/>
      <c r="GXD50" s="489"/>
      <c r="GXE50" s="489"/>
      <c r="GXF50" s="489"/>
      <c r="GXG50" s="489"/>
      <c r="GXH50" s="489"/>
      <c r="GXI50" s="489"/>
      <c r="GXJ50" s="489"/>
      <c r="GXK50" s="489"/>
      <c r="GXL50" s="489"/>
      <c r="GXM50" s="489"/>
      <c r="GXN50" s="489"/>
      <c r="GXO50" s="489"/>
      <c r="GXP50" s="489"/>
      <c r="GXQ50" s="489"/>
      <c r="GXR50" s="489"/>
      <c r="GXS50" s="489"/>
      <c r="GXT50" s="489"/>
      <c r="GXU50" s="489"/>
      <c r="GXV50" s="489"/>
      <c r="GXW50" s="489"/>
      <c r="GXX50" s="489"/>
      <c r="GXY50" s="489"/>
      <c r="GXZ50" s="489"/>
      <c r="GYA50" s="489"/>
      <c r="GYB50" s="489"/>
      <c r="GYC50" s="489"/>
      <c r="GYD50" s="489"/>
      <c r="GYE50" s="489"/>
      <c r="GYF50" s="489"/>
      <c r="GYG50" s="489"/>
      <c r="GYH50" s="489"/>
      <c r="GYI50" s="489"/>
      <c r="GYJ50" s="489"/>
      <c r="GYK50" s="489"/>
      <c r="GYL50" s="489"/>
      <c r="GYM50" s="489"/>
      <c r="GYN50" s="489"/>
      <c r="GYO50" s="489"/>
      <c r="GYP50" s="489"/>
      <c r="GYQ50" s="489"/>
      <c r="GYR50" s="489"/>
      <c r="GYS50" s="489"/>
      <c r="GYT50" s="489"/>
      <c r="GYU50" s="489"/>
      <c r="GYV50" s="489"/>
      <c r="GYW50" s="489"/>
      <c r="GYX50" s="489"/>
      <c r="GYY50" s="489"/>
      <c r="GYZ50" s="489"/>
      <c r="GZA50" s="489"/>
      <c r="GZB50" s="489"/>
      <c r="GZC50" s="489"/>
      <c r="GZD50" s="489"/>
      <c r="GZE50" s="489"/>
      <c r="GZF50" s="489"/>
      <c r="GZG50" s="489"/>
      <c r="GZH50" s="489"/>
      <c r="GZI50" s="489"/>
      <c r="GZJ50" s="489"/>
      <c r="GZK50" s="489"/>
      <c r="GZL50" s="489"/>
      <c r="GZM50" s="489"/>
      <c r="GZN50" s="489"/>
      <c r="GZO50" s="489"/>
      <c r="GZP50" s="489"/>
      <c r="GZQ50" s="489"/>
      <c r="GZR50" s="489"/>
      <c r="GZS50" s="489"/>
      <c r="GZT50" s="489"/>
      <c r="GZU50" s="489"/>
      <c r="GZV50" s="489"/>
      <c r="GZW50" s="489"/>
      <c r="GZX50" s="489"/>
      <c r="GZY50" s="489"/>
      <c r="GZZ50" s="489"/>
      <c r="HAA50" s="489"/>
      <c r="HAB50" s="489"/>
      <c r="HAC50" s="489"/>
      <c r="HAD50" s="489"/>
      <c r="HAE50" s="489"/>
      <c r="HAF50" s="489"/>
      <c r="HAG50" s="489"/>
      <c r="HAH50" s="489"/>
      <c r="HAI50" s="489"/>
      <c r="HAJ50" s="489"/>
      <c r="HAK50" s="489"/>
      <c r="HAL50" s="489"/>
      <c r="HAM50" s="489"/>
      <c r="HAN50" s="489"/>
      <c r="HAO50" s="489"/>
      <c r="HAP50" s="489"/>
      <c r="HAQ50" s="489"/>
      <c r="HAR50" s="489"/>
      <c r="HAS50" s="489"/>
      <c r="HAT50" s="489"/>
      <c r="HAU50" s="489"/>
      <c r="HAV50" s="489"/>
      <c r="HAW50" s="489"/>
      <c r="HAX50" s="489"/>
      <c r="HAY50" s="489"/>
      <c r="HAZ50" s="489"/>
      <c r="HBA50" s="489"/>
      <c r="HBB50" s="489"/>
      <c r="HBC50" s="489"/>
      <c r="HBD50" s="489"/>
      <c r="HBE50" s="489"/>
      <c r="HBF50" s="489"/>
      <c r="HBG50" s="489"/>
      <c r="HBH50" s="489"/>
      <c r="HBI50" s="489"/>
      <c r="HBJ50" s="489"/>
      <c r="HBK50" s="489"/>
      <c r="HBL50" s="489"/>
      <c r="HBM50" s="489"/>
      <c r="HBN50" s="489"/>
      <c r="HBO50" s="489"/>
      <c r="HBP50" s="489"/>
      <c r="HBQ50" s="489"/>
      <c r="HBR50" s="489"/>
      <c r="HBS50" s="489"/>
      <c r="HBT50" s="489"/>
      <c r="HBU50" s="489"/>
      <c r="HBV50" s="489"/>
      <c r="HBW50" s="489"/>
      <c r="HBX50" s="489"/>
      <c r="HBY50" s="489"/>
      <c r="HBZ50" s="489"/>
      <c r="HCA50" s="489"/>
      <c r="HCB50" s="489"/>
      <c r="HCC50" s="489"/>
      <c r="HCD50" s="489"/>
      <c r="HCE50" s="489"/>
      <c r="HCF50" s="489"/>
      <c r="HCG50" s="489"/>
      <c r="HCH50" s="489"/>
      <c r="HCI50" s="489"/>
      <c r="HCJ50" s="489"/>
      <c r="HCK50" s="489"/>
      <c r="HCL50" s="489"/>
      <c r="HCM50" s="489"/>
      <c r="HCN50" s="489"/>
      <c r="HCO50" s="489"/>
      <c r="HCP50" s="489"/>
      <c r="HCQ50" s="489"/>
      <c r="HCR50" s="489"/>
      <c r="HCS50" s="489"/>
      <c r="HCT50" s="489"/>
      <c r="HCU50" s="489"/>
      <c r="HCV50" s="489"/>
      <c r="HCW50" s="489"/>
      <c r="HCX50" s="489"/>
      <c r="HCY50" s="489"/>
      <c r="HCZ50" s="489"/>
      <c r="HDA50" s="489"/>
      <c r="HDB50" s="489"/>
      <c r="HDC50" s="489"/>
      <c r="HDD50" s="489"/>
      <c r="HDE50" s="489"/>
      <c r="HDF50" s="489"/>
      <c r="HDG50" s="489"/>
      <c r="HDH50" s="489"/>
      <c r="HDI50" s="489"/>
      <c r="HDJ50" s="489"/>
      <c r="HDK50" s="489"/>
      <c r="HDL50" s="489"/>
      <c r="HDM50" s="489"/>
      <c r="HDN50" s="489"/>
      <c r="HDO50" s="489"/>
      <c r="HDP50" s="489"/>
      <c r="HDQ50" s="489"/>
      <c r="HDR50" s="489"/>
      <c r="HDS50" s="489"/>
      <c r="HDT50" s="489"/>
      <c r="HDU50" s="489"/>
      <c r="HDV50" s="489"/>
      <c r="HDW50" s="489"/>
      <c r="HDX50" s="489"/>
      <c r="HDY50" s="489"/>
      <c r="HDZ50" s="489"/>
      <c r="HEA50" s="489"/>
      <c r="HEB50" s="489"/>
      <c r="HEC50" s="489"/>
      <c r="HED50" s="489"/>
      <c r="HEE50" s="489"/>
      <c r="HEF50" s="489"/>
      <c r="HEG50" s="489"/>
      <c r="HEH50" s="489"/>
      <c r="HEI50" s="489"/>
      <c r="HEJ50" s="489"/>
      <c r="HEK50" s="489"/>
      <c r="HEL50" s="489"/>
      <c r="HEM50" s="489"/>
      <c r="HEN50" s="489"/>
      <c r="HEO50" s="489"/>
      <c r="HEP50" s="489"/>
      <c r="HEQ50" s="489"/>
      <c r="HER50" s="489"/>
      <c r="HES50" s="489"/>
      <c r="HET50" s="489"/>
      <c r="HEU50" s="489"/>
      <c r="HEV50" s="489"/>
      <c r="HEW50" s="489"/>
      <c r="HEX50" s="489"/>
      <c r="HEY50" s="489"/>
      <c r="HEZ50" s="489"/>
      <c r="HFA50" s="489"/>
      <c r="HFB50" s="489"/>
      <c r="HFC50" s="489"/>
      <c r="HFD50" s="489"/>
      <c r="HFE50" s="489"/>
      <c r="HFF50" s="489"/>
      <c r="HFG50" s="489"/>
      <c r="HFH50" s="489"/>
      <c r="HFI50" s="489"/>
      <c r="HFJ50" s="489"/>
      <c r="HFK50" s="489"/>
      <c r="HFL50" s="489"/>
      <c r="HFM50" s="489"/>
      <c r="HFN50" s="489"/>
      <c r="HFO50" s="489"/>
      <c r="HFP50" s="489"/>
      <c r="HFQ50" s="489"/>
      <c r="HFR50" s="489"/>
      <c r="HFS50" s="489"/>
      <c r="HFT50" s="489"/>
      <c r="HFU50" s="489"/>
      <c r="HFV50" s="489"/>
      <c r="HFW50" s="489"/>
      <c r="HFX50" s="489"/>
      <c r="HFY50" s="489"/>
      <c r="HFZ50" s="489"/>
      <c r="HGA50" s="489"/>
      <c r="HGB50" s="489"/>
      <c r="HGC50" s="489"/>
      <c r="HGD50" s="489"/>
      <c r="HGE50" s="489"/>
      <c r="HGF50" s="489"/>
      <c r="HGG50" s="489"/>
      <c r="HGH50" s="489"/>
      <c r="HGI50" s="489"/>
      <c r="HGJ50" s="489"/>
      <c r="HGK50" s="489"/>
      <c r="HGL50" s="489"/>
      <c r="HGM50" s="489"/>
      <c r="HGN50" s="489"/>
      <c r="HGO50" s="489"/>
      <c r="HGP50" s="489"/>
      <c r="HGQ50" s="489"/>
      <c r="HGR50" s="489"/>
      <c r="HGS50" s="489"/>
      <c r="HGT50" s="489"/>
      <c r="HGU50" s="489"/>
      <c r="HGV50" s="489"/>
      <c r="HGW50" s="489"/>
      <c r="HGX50" s="489"/>
      <c r="HGY50" s="489"/>
      <c r="HGZ50" s="489"/>
      <c r="HHA50" s="489"/>
      <c r="HHB50" s="489"/>
      <c r="HHC50" s="489"/>
      <c r="HHD50" s="489"/>
      <c r="HHE50" s="489"/>
      <c r="HHF50" s="489"/>
      <c r="HHG50" s="489"/>
      <c r="HHH50" s="489"/>
      <c r="HHI50" s="489"/>
      <c r="HHJ50" s="489"/>
      <c r="HHK50" s="489"/>
      <c r="HHL50" s="489"/>
      <c r="HHM50" s="489"/>
      <c r="HHN50" s="489"/>
      <c r="HHO50" s="489"/>
      <c r="HHP50" s="489"/>
      <c r="HHQ50" s="489"/>
      <c r="HHR50" s="489"/>
      <c r="HHS50" s="489"/>
      <c r="HHT50" s="489"/>
      <c r="HHU50" s="489"/>
      <c r="HHV50" s="489"/>
      <c r="HHW50" s="489"/>
      <c r="HHX50" s="489"/>
      <c r="HHY50" s="489"/>
      <c r="HHZ50" s="489"/>
      <c r="HIA50" s="489"/>
      <c r="HIB50" s="489"/>
      <c r="HIC50" s="489"/>
      <c r="HID50" s="489"/>
      <c r="HIE50" s="489"/>
      <c r="HIF50" s="489"/>
      <c r="HIG50" s="489"/>
      <c r="HIH50" s="489"/>
      <c r="HII50" s="489"/>
      <c r="HIJ50" s="489"/>
      <c r="HIK50" s="489"/>
      <c r="HIL50" s="489"/>
      <c r="HIM50" s="489"/>
      <c r="HIN50" s="489"/>
      <c r="HIO50" s="489"/>
      <c r="HIP50" s="489"/>
      <c r="HIQ50" s="489"/>
      <c r="HIR50" s="489"/>
      <c r="HIS50" s="489"/>
      <c r="HIT50" s="489"/>
      <c r="HIU50" s="489"/>
      <c r="HIV50" s="489"/>
      <c r="HIW50" s="489"/>
      <c r="HIX50" s="489"/>
      <c r="HIY50" s="489"/>
      <c r="HIZ50" s="489"/>
      <c r="HJA50" s="489"/>
      <c r="HJB50" s="489"/>
      <c r="HJC50" s="489"/>
      <c r="HJD50" s="489"/>
      <c r="HJE50" s="489"/>
      <c r="HJF50" s="489"/>
      <c r="HJG50" s="489"/>
      <c r="HJH50" s="489"/>
      <c r="HJI50" s="489"/>
      <c r="HJJ50" s="489"/>
      <c r="HJK50" s="489"/>
      <c r="HJL50" s="489"/>
      <c r="HJM50" s="489"/>
      <c r="HJN50" s="489"/>
      <c r="HJO50" s="489"/>
      <c r="HJP50" s="489"/>
      <c r="HJQ50" s="489"/>
      <c r="HJR50" s="489"/>
      <c r="HJS50" s="489"/>
      <c r="HJT50" s="489"/>
      <c r="HJU50" s="489"/>
      <c r="HJV50" s="489"/>
      <c r="HJW50" s="489"/>
      <c r="HJX50" s="489"/>
      <c r="HJY50" s="489"/>
      <c r="HJZ50" s="489"/>
      <c r="HKA50" s="489"/>
      <c r="HKB50" s="489"/>
      <c r="HKC50" s="489"/>
      <c r="HKD50" s="489"/>
      <c r="HKE50" s="489"/>
      <c r="HKF50" s="489"/>
      <c r="HKG50" s="489"/>
      <c r="HKH50" s="489"/>
      <c r="HKI50" s="489"/>
      <c r="HKJ50" s="489"/>
      <c r="HKK50" s="489"/>
      <c r="HKL50" s="489"/>
      <c r="HKM50" s="489"/>
      <c r="HKN50" s="489"/>
      <c r="HKO50" s="489"/>
      <c r="HKP50" s="489"/>
      <c r="HKQ50" s="489"/>
      <c r="HKR50" s="489"/>
      <c r="HKS50" s="489"/>
      <c r="HKT50" s="489"/>
      <c r="HKU50" s="489"/>
      <c r="HKV50" s="489"/>
      <c r="HKW50" s="489"/>
      <c r="HKX50" s="489"/>
      <c r="HKY50" s="489"/>
      <c r="HKZ50" s="489"/>
      <c r="HLA50" s="489"/>
      <c r="HLB50" s="489"/>
      <c r="HLC50" s="489"/>
      <c r="HLD50" s="489"/>
      <c r="HLE50" s="489"/>
      <c r="HLF50" s="489"/>
      <c r="HLG50" s="489"/>
      <c r="HLH50" s="489"/>
      <c r="HLI50" s="489"/>
      <c r="HLJ50" s="489"/>
      <c r="HLK50" s="489"/>
      <c r="HLL50" s="489"/>
      <c r="HLM50" s="489"/>
      <c r="HLN50" s="489"/>
      <c r="HLO50" s="489"/>
      <c r="HLP50" s="489"/>
      <c r="HLQ50" s="489"/>
      <c r="HLR50" s="489"/>
      <c r="HLS50" s="489"/>
      <c r="HLT50" s="489"/>
      <c r="HLU50" s="489"/>
      <c r="HLV50" s="489"/>
      <c r="HLW50" s="489"/>
      <c r="HLX50" s="489"/>
      <c r="HLY50" s="489"/>
      <c r="HLZ50" s="489"/>
      <c r="HMA50" s="489"/>
      <c r="HMB50" s="489"/>
      <c r="HMC50" s="489"/>
      <c r="HMD50" s="489"/>
      <c r="HME50" s="489"/>
      <c r="HMF50" s="489"/>
      <c r="HMG50" s="489"/>
      <c r="HMH50" s="489"/>
      <c r="HMI50" s="489"/>
      <c r="HMJ50" s="489"/>
      <c r="HMK50" s="489"/>
      <c r="HML50" s="489"/>
      <c r="HMM50" s="489"/>
      <c r="HMN50" s="489"/>
      <c r="HMO50" s="489"/>
      <c r="HMP50" s="489"/>
      <c r="HMQ50" s="489"/>
      <c r="HMR50" s="489"/>
      <c r="HMS50" s="489"/>
      <c r="HMT50" s="489"/>
      <c r="HMU50" s="489"/>
      <c r="HMV50" s="489"/>
      <c r="HMW50" s="489"/>
      <c r="HMX50" s="489"/>
      <c r="HMY50" s="489"/>
      <c r="HMZ50" s="489"/>
      <c r="HNA50" s="489"/>
      <c r="HNB50" s="489"/>
      <c r="HNC50" s="489"/>
      <c r="HND50" s="489"/>
      <c r="HNE50" s="489"/>
      <c r="HNF50" s="489"/>
      <c r="HNG50" s="489"/>
      <c r="HNH50" s="489"/>
      <c r="HNI50" s="489"/>
      <c r="HNJ50" s="489"/>
      <c r="HNK50" s="489"/>
      <c r="HNL50" s="489"/>
      <c r="HNM50" s="489"/>
      <c r="HNN50" s="489"/>
      <c r="HNO50" s="489"/>
      <c r="HNP50" s="489"/>
      <c r="HNQ50" s="489"/>
      <c r="HNR50" s="489"/>
      <c r="HNS50" s="489"/>
      <c r="HNT50" s="489"/>
      <c r="HNU50" s="489"/>
      <c r="HNV50" s="489"/>
      <c r="HNW50" s="489"/>
      <c r="HNX50" s="489"/>
      <c r="HNY50" s="489"/>
      <c r="HNZ50" s="489"/>
      <c r="HOA50" s="489"/>
      <c r="HOB50" s="489"/>
      <c r="HOC50" s="489"/>
      <c r="HOD50" s="489"/>
      <c r="HOE50" s="489"/>
      <c r="HOF50" s="489"/>
      <c r="HOG50" s="489"/>
      <c r="HOH50" s="489"/>
      <c r="HOI50" s="489"/>
      <c r="HOJ50" s="489"/>
      <c r="HOK50" s="489"/>
      <c r="HOL50" s="489"/>
      <c r="HOM50" s="489"/>
      <c r="HON50" s="489"/>
      <c r="HOO50" s="489"/>
      <c r="HOP50" s="489"/>
      <c r="HOQ50" s="489"/>
      <c r="HOR50" s="489"/>
      <c r="HOS50" s="489"/>
      <c r="HOT50" s="489"/>
      <c r="HOU50" s="489"/>
      <c r="HOV50" s="489"/>
      <c r="HOW50" s="489"/>
      <c r="HOX50" s="489"/>
      <c r="HOY50" s="489"/>
      <c r="HOZ50" s="489"/>
      <c r="HPA50" s="489"/>
      <c r="HPB50" s="489"/>
      <c r="HPC50" s="489"/>
      <c r="HPD50" s="489"/>
      <c r="HPE50" s="489"/>
      <c r="HPF50" s="489"/>
      <c r="HPG50" s="489"/>
      <c r="HPH50" s="489"/>
      <c r="HPI50" s="489"/>
      <c r="HPJ50" s="489"/>
      <c r="HPK50" s="489"/>
      <c r="HPL50" s="489"/>
      <c r="HPM50" s="489"/>
      <c r="HPN50" s="489"/>
      <c r="HPO50" s="489"/>
      <c r="HPP50" s="489"/>
      <c r="HPQ50" s="489"/>
      <c r="HPR50" s="489"/>
      <c r="HPS50" s="489"/>
      <c r="HPT50" s="489"/>
      <c r="HPU50" s="489"/>
      <c r="HPV50" s="489"/>
      <c r="HPW50" s="489"/>
      <c r="HPX50" s="489"/>
      <c r="HPY50" s="489"/>
      <c r="HPZ50" s="489"/>
      <c r="HQA50" s="489"/>
      <c r="HQB50" s="489"/>
      <c r="HQC50" s="489"/>
      <c r="HQD50" s="489"/>
      <c r="HQE50" s="489"/>
      <c r="HQF50" s="489"/>
      <c r="HQG50" s="489"/>
      <c r="HQH50" s="489"/>
      <c r="HQI50" s="489"/>
      <c r="HQJ50" s="489"/>
      <c r="HQK50" s="489"/>
      <c r="HQL50" s="489"/>
      <c r="HQM50" s="489"/>
      <c r="HQN50" s="489"/>
      <c r="HQO50" s="489"/>
      <c r="HQP50" s="489"/>
      <c r="HQQ50" s="489"/>
      <c r="HQR50" s="489"/>
      <c r="HQS50" s="489"/>
      <c r="HQT50" s="489"/>
      <c r="HQU50" s="489"/>
      <c r="HQV50" s="489"/>
      <c r="HQW50" s="489"/>
      <c r="HQX50" s="489"/>
      <c r="HQY50" s="489"/>
      <c r="HQZ50" s="489"/>
      <c r="HRA50" s="489"/>
      <c r="HRB50" s="489"/>
      <c r="HRC50" s="489"/>
      <c r="HRD50" s="489"/>
      <c r="HRE50" s="489"/>
      <c r="HRF50" s="489"/>
      <c r="HRG50" s="489"/>
      <c r="HRH50" s="489"/>
      <c r="HRI50" s="489"/>
      <c r="HRJ50" s="489"/>
      <c r="HRK50" s="489"/>
      <c r="HRL50" s="489"/>
      <c r="HRM50" s="489"/>
      <c r="HRN50" s="489"/>
      <c r="HRO50" s="489"/>
      <c r="HRP50" s="489"/>
      <c r="HRQ50" s="489"/>
      <c r="HRR50" s="489"/>
      <c r="HRS50" s="489"/>
      <c r="HRT50" s="489"/>
      <c r="HRU50" s="489"/>
      <c r="HRV50" s="489"/>
      <c r="HRW50" s="489"/>
      <c r="HRX50" s="489"/>
      <c r="HRY50" s="489"/>
      <c r="HRZ50" s="489"/>
      <c r="HSA50" s="489"/>
      <c r="HSB50" s="489"/>
      <c r="HSC50" s="489"/>
      <c r="HSD50" s="489"/>
      <c r="HSE50" s="489"/>
      <c r="HSF50" s="489"/>
      <c r="HSG50" s="489"/>
      <c r="HSH50" s="489"/>
      <c r="HSI50" s="489"/>
      <c r="HSJ50" s="489"/>
      <c r="HSK50" s="489"/>
      <c r="HSL50" s="489"/>
      <c r="HSM50" s="489"/>
      <c r="HSN50" s="489"/>
      <c r="HSO50" s="489"/>
      <c r="HSP50" s="489"/>
      <c r="HSQ50" s="489"/>
      <c r="HSR50" s="489"/>
      <c r="HSS50" s="489"/>
      <c r="HST50" s="489"/>
      <c r="HSU50" s="489"/>
      <c r="HSV50" s="489"/>
      <c r="HSW50" s="489"/>
      <c r="HSX50" s="489"/>
      <c r="HSY50" s="489"/>
      <c r="HSZ50" s="489"/>
      <c r="HTA50" s="489"/>
      <c r="HTB50" s="489"/>
      <c r="HTC50" s="489"/>
      <c r="HTD50" s="489"/>
      <c r="HTE50" s="489"/>
      <c r="HTF50" s="489"/>
      <c r="HTG50" s="489"/>
      <c r="HTH50" s="489"/>
      <c r="HTI50" s="489"/>
      <c r="HTJ50" s="489"/>
      <c r="HTK50" s="489"/>
      <c r="HTL50" s="489"/>
      <c r="HTM50" s="489"/>
      <c r="HTN50" s="489"/>
      <c r="HTO50" s="489"/>
      <c r="HTP50" s="489"/>
      <c r="HTQ50" s="489"/>
      <c r="HTR50" s="489"/>
      <c r="HTS50" s="489"/>
      <c r="HTT50" s="489"/>
      <c r="HTU50" s="489"/>
      <c r="HTV50" s="489"/>
      <c r="HTW50" s="489"/>
      <c r="HTX50" s="489"/>
      <c r="HTY50" s="489"/>
      <c r="HTZ50" s="489"/>
      <c r="HUA50" s="489"/>
      <c r="HUB50" s="489"/>
      <c r="HUC50" s="489"/>
      <c r="HUD50" s="489"/>
      <c r="HUE50" s="489"/>
      <c r="HUF50" s="489"/>
      <c r="HUG50" s="489"/>
      <c r="HUH50" s="489"/>
      <c r="HUI50" s="489"/>
      <c r="HUJ50" s="489"/>
      <c r="HUK50" s="489"/>
      <c r="HUL50" s="489"/>
      <c r="HUM50" s="489"/>
      <c r="HUN50" s="489"/>
      <c r="HUO50" s="489"/>
      <c r="HUP50" s="489"/>
      <c r="HUQ50" s="489"/>
      <c r="HUR50" s="489"/>
      <c r="HUS50" s="489"/>
      <c r="HUT50" s="489"/>
      <c r="HUU50" s="489"/>
      <c r="HUV50" s="489"/>
      <c r="HUW50" s="489"/>
      <c r="HUX50" s="489"/>
      <c r="HUY50" s="489"/>
      <c r="HUZ50" s="489"/>
      <c r="HVA50" s="489"/>
      <c r="HVB50" s="489"/>
      <c r="HVC50" s="489"/>
      <c r="HVD50" s="489"/>
      <c r="HVE50" s="489"/>
      <c r="HVF50" s="489"/>
      <c r="HVG50" s="489"/>
      <c r="HVH50" s="489"/>
      <c r="HVI50" s="489"/>
      <c r="HVJ50" s="489"/>
      <c r="HVK50" s="489"/>
      <c r="HVL50" s="489"/>
      <c r="HVM50" s="489"/>
      <c r="HVN50" s="489"/>
      <c r="HVO50" s="489"/>
      <c r="HVP50" s="489"/>
      <c r="HVQ50" s="489"/>
      <c r="HVR50" s="489"/>
      <c r="HVS50" s="489"/>
      <c r="HVT50" s="489"/>
      <c r="HVU50" s="489"/>
      <c r="HVV50" s="489"/>
      <c r="HVW50" s="489"/>
      <c r="HVX50" s="489"/>
      <c r="HVY50" s="489"/>
      <c r="HVZ50" s="489"/>
      <c r="HWA50" s="489"/>
      <c r="HWB50" s="489"/>
      <c r="HWC50" s="489"/>
      <c r="HWD50" s="489"/>
      <c r="HWE50" s="489"/>
      <c r="HWF50" s="489"/>
      <c r="HWG50" s="489"/>
      <c r="HWH50" s="489"/>
      <c r="HWI50" s="489"/>
      <c r="HWJ50" s="489"/>
      <c r="HWK50" s="489"/>
      <c r="HWL50" s="489"/>
      <c r="HWM50" s="489"/>
      <c r="HWN50" s="489"/>
      <c r="HWO50" s="489"/>
      <c r="HWP50" s="489"/>
      <c r="HWQ50" s="489"/>
      <c r="HWR50" s="489"/>
      <c r="HWS50" s="489"/>
      <c r="HWT50" s="489"/>
      <c r="HWU50" s="489"/>
      <c r="HWV50" s="489"/>
      <c r="HWW50" s="489"/>
      <c r="HWX50" s="489"/>
      <c r="HWY50" s="489"/>
      <c r="HWZ50" s="489"/>
      <c r="HXA50" s="489"/>
      <c r="HXB50" s="489"/>
      <c r="HXC50" s="489"/>
      <c r="HXD50" s="489"/>
      <c r="HXE50" s="489"/>
      <c r="HXF50" s="489"/>
      <c r="HXG50" s="489"/>
      <c r="HXH50" s="489"/>
      <c r="HXI50" s="489"/>
      <c r="HXJ50" s="489"/>
      <c r="HXK50" s="489"/>
      <c r="HXL50" s="489"/>
      <c r="HXM50" s="489"/>
      <c r="HXN50" s="489"/>
      <c r="HXO50" s="489"/>
      <c r="HXP50" s="489"/>
      <c r="HXQ50" s="489"/>
      <c r="HXR50" s="489"/>
      <c r="HXS50" s="489"/>
      <c r="HXT50" s="489"/>
      <c r="HXU50" s="489"/>
      <c r="HXV50" s="489"/>
      <c r="HXW50" s="489"/>
      <c r="HXX50" s="489"/>
      <c r="HXY50" s="489"/>
      <c r="HXZ50" s="489"/>
      <c r="HYA50" s="489"/>
      <c r="HYB50" s="489"/>
      <c r="HYC50" s="489"/>
      <c r="HYD50" s="489"/>
      <c r="HYE50" s="489"/>
      <c r="HYF50" s="489"/>
      <c r="HYG50" s="489"/>
      <c r="HYH50" s="489"/>
      <c r="HYI50" s="489"/>
      <c r="HYJ50" s="489"/>
      <c r="HYK50" s="489"/>
      <c r="HYL50" s="489"/>
      <c r="HYM50" s="489"/>
      <c r="HYN50" s="489"/>
      <c r="HYO50" s="489"/>
      <c r="HYP50" s="489"/>
      <c r="HYQ50" s="489"/>
      <c r="HYR50" s="489"/>
      <c r="HYS50" s="489"/>
      <c r="HYT50" s="489"/>
      <c r="HYU50" s="489"/>
      <c r="HYV50" s="489"/>
      <c r="HYW50" s="489"/>
      <c r="HYX50" s="489"/>
      <c r="HYY50" s="489"/>
      <c r="HYZ50" s="489"/>
      <c r="HZA50" s="489"/>
      <c r="HZB50" s="489"/>
      <c r="HZC50" s="489"/>
      <c r="HZD50" s="489"/>
      <c r="HZE50" s="489"/>
      <c r="HZF50" s="489"/>
      <c r="HZG50" s="489"/>
      <c r="HZH50" s="489"/>
      <c r="HZI50" s="489"/>
      <c r="HZJ50" s="489"/>
      <c r="HZK50" s="489"/>
      <c r="HZL50" s="489"/>
      <c r="HZM50" s="489"/>
      <c r="HZN50" s="489"/>
      <c r="HZO50" s="489"/>
      <c r="HZP50" s="489"/>
      <c r="HZQ50" s="489"/>
      <c r="HZR50" s="489"/>
      <c r="HZS50" s="489"/>
      <c r="HZT50" s="489"/>
      <c r="HZU50" s="489"/>
      <c r="HZV50" s="489"/>
      <c r="HZW50" s="489"/>
      <c r="HZX50" s="489"/>
      <c r="HZY50" s="489"/>
      <c r="HZZ50" s="489"/>
      <c r="IAA50" s="489"/>
      <c r="IAB50" s="489"/>
      <c r="IAC50" s="489"/>
      <c r="IAD50" s="489"/>
      <c r="IAE50" s="489"/>
      <c r="IAF50" s="489"/>
      <c r="IAG50" s="489"/>
      <c r="IAH50" s="489"/>
      <c r="IAI50" s="489"/>
      <c r="IAJ50" s="489"/>
      <c r="IAK50" s="489"/>
      <c r="IAL50" s="489"/>
      <c r="IAM50" s="489"/>
      <c r="IAN50" s="489"/>
      <c r="IAO50" s="489"/>
      <c r="IAP50" s="489"/>
      <c r="IAQ50" s="489"/>
      <c r="IAR50" s="489"/>
      <c r="IAS50" s="489"/>
      <c r="IAT50" s="489"/>
      <c r="IAU50" s="489"/>
      <c r="IAV50" s="489"/>
      <c r="IAW50" s="489"/>
      <c r="IAX50" s="489"/>
      <c r="IAY50" s="489"/>
      <c r="IAZ50" s="489"/>
      <c r="IBA50" s="489"/>
      <c r="IBB50" s="489"/>
      <c r="IBC50" s="489"/>
      <c r="IBD50" s="489"/>
      <c r="IBE50" s="489"/>
      <c r="IBF50" s="489"/>
      <c r="IBG50" s="489"/>
      <c r="IBH50" s="489"/>
      <c r="IBI50" s="489"/>
      <c r="IBJ50" s="489"/>
      <c r="IBK50" s="489"/>
      <c r="IBL50" s="489"/>
      <c r="IBM50" s="489"/>
      <c r="IBN50" s="489"/>
      <c r="IBO50" s="489"/>
      <c r="IBP50" s="489"/>
      <c r="IBQ50" s="489"/>
      <c r="IBR50" s="489"/>
      <c r="IBS50" s="489"/>
      <c r="IBT50" s="489"/>
      <c r="IBU50" s="489"/>
      <c r="IBV50" s="489"/>
      <c r="IBW50" s="489"/>
      <c r="IBX50" s="489"/>
      <c r="IBY50" s="489"/>
      <c r="IBZ50" s="489"/>
      <c r="ICA50" s="489"/>
      <c r="ICB50" s="489"/>
      <c r="ICC50" s="489"/>
      <c r="ICD50" s="489"/>
      <c r="ICE50" s="489"/>
      <c r="ICF50" s="489"/>
      <c r="ICG50" s="489"/>
      <c r="ICH50" s="489"/>
      <c r="ICI50" s="489"/>
      <c r="ICJ50" s="489"/>
      <c r="ICK50" s="489"/>
      <c r="ICL50" s="489"/>
      <c r="ICM50" s="489"/>
      <c r="ICN50" s="489"/>
      <c r="ICO50" s="489"/>
      <c r="ICP50" s="489"/>
      <c r="ICQ50" s="489"/>
      <c r="ICR50" s="489"/>
      <c r="ICS50" s="489"/>
      <c r="ICT50" s="489"/>
      <c r="ICU50" s="489"/>
      <c r="ICV50" s="489"/>
      <c r="ICW50" s="489"/>
      <c r="ICX50" s="489"/>
      <c r="ICY50" s="489"/>
      <c r="ICZ50" s="489"/>
      <c r="IDA50" s="489"/>
      <c r="IDB50" s="489"/>
      <c r="IDC50" s="489"/>
      <c r="IDD50" s="489"/>
      <c r="IDE50" s="489"/>
      <c r="IDF50" s="489"/>
      <c r="IDG50" s="489"/>
      <c r="IDH50" s="489"/>
      <c r="IDI50" s="489"/>
      <c r="IDJ50" s="489"/>
      <c r="IDK50" s="489"/>
      <c r="IDL50" s="489"/>
      <c r="IDM50" s="489"/>
      <c r="IDN50" s="489"/>
      <c r="IDO50" s="489"/>
      <c r="IDP50" s="489"/>
      <c r="IDQ50" s="489"/>
      <c r="IDR50" s="489"/>
      <c r="IDS50" s="489"/>
      <c r="IDT50" s="489"/>
      <c r="IDU50" s="489"/>
      <c r="IDV50" s="489"/>
      <c r="IDW50" s="489"/>
      <c r="IDX50" s="489"/>
      <c r="IDY50" s="489"/>
      <c r="IDZ50" s="489"/>
      <c r="IEA50" s="489"/>
      <c r="IEB50" s="489"/>
      <c r="IEC50" s="489"/>
      <c r="IED50" s="489"/>
      <c r="IEE50" s="489"/>
      <c r="IEF50" s="489"/>
      <c r="IEG50" s="489"/>
      <c r="IEH50" s="489"/>
      <c r="IEI50" s="489"/>
      <c r="IEJ50" s="489"/>
      <c r="IEK50" s="489"/>
      <c r="IEL50" s="489"/>
      <c r="IEM50" s="489"/>
      <c r="IEN50" s="489"/>
      <c r="IEO50" s="489"/>
      <c r="IEP50" s="489"/>
      <c r="IEQ50" s="489"/>
      <c r="IER50" s="489"/>
      <c r="IES50" s="489"/>
      <c r="IET50" s="489"/>
      <c r="IEU50" s="489"/>
      <c r="IEV50" s="489"/>
      <c r="IEW50" s="489"/>
      <c r="IEX50" s="489"/>
      <c r="IEY50" s="489"/>
      <c r="IEZ50" s="489"/>
      <c r="IFA50" s="489"/>
      <c r="IFB50" s="489"/>
      <c r="IFC50" s="489"/>
      <c r="IFD50" s="489"/>
      <c r="IFE50" s="489"/>
      <c r="IFF50" s="489"/>
      <c r="IFG50" s="489"/>
      <c r="IFH50" s="489"/>
      <c r="IFI50" s="489"/>
      <c r="IFJ50" s="489"/>
      <c r="IFK50" s="489"/>
      <c r="IFL50" s="489"/>
      <c r="IFM50" s="489"/>
      <c r="IFN50" s="489"/>
      <c r="IFO50" s="489"/>
      <c r="IFP50" s="489"/>
      <c r="IFQ50" s="489"/>
      <c r="IFR50" s="489"/>
      <c r="IFS50" s="489"/>
      <c r="IFT50" s="489"/>
      <c r="IFU50" s="489"/>
      <c r="IFV50" s="489"/>
      <c r="IFW50" s="489"/>
      <c r="IFX50" s="489"/>
      <c r="IFY50" s="489"/>
      <c r="IFZ50" s="489"/>
      <c r="IGA50" s="489"/>
      <c r="IGB50" s="489"/>
      <c r="IGC50" s="489"/>
      <c r="IGD50" s="489"/>
      <c r="IGE50" s="489"/>
      <c r="IGF50" s="489"/>
      <c r="IGG50" s="489"/>
      <c r="IGH50" s="489"/>
      <c r="IGI50" s="489"/>
      <c r="IGJ50" s="489"/>
      <c r="IGK50" s="489"/>
      <c r="IGL50" s="489"/>
      <c r="IGM50" s="489"/>
      <c r="IGN50" s="489"/>
      <c r="IGO50" s="489"/>
      <c r="IGP50" s="489"/>
      <c r="IGQ50" s="489"/>
      <c r="IGR50" s="489"/>
      <c r="IGS50" s="489"/>
      <c r="IGT50" s="489"/>
      <c r="IGU50" s="489"/>
      <c r="IGV50" s="489"/>
      <c r="IGW50" s="489"/>
      <c r="IGX50" s="489"/>
      <c r="IGY50" s="489"/>
      <c r="IGZ50" s="489"/>
      <c r="IHA50" s="489"/>
      <c r="IHB50" s="489"/>
      <c r="IHC50" s="489"/>
      <c r="IHD50" s="489"/>
      <c r="IHE50" s="489"/>
      <c r="IHF50" s="489"/>
      <c r="IHG50" s="489"/>
      <c r="IHH50" s="489"/>
      <c r="IHI50" s="489"/>
      <c r="IHJ50" s="489"/>
      <c r="IHK50" s="489"/>
      <c r="IHL50" s="489"/>
      <c r="IHM50" s="489"/>
      <c r="IHN50" s="489"/>
      <c r="IHO50" s="489"/>
      <c r="IHP50" s="489"/>
      <c r="IHQ50" s="489"/>
      <c r="IHR50" s="489"/>
      <c r="IHS50" s="489"/>
      <c r="IHT50" s="489"/>
      <c r="IHU50" s="489"/>
      <c r="IHV50" s="489"/>
      <c r="IHW50" s="489"/>
      <c r="IHX50" s="489"/>
      <c r="IHY50" s="489"/>
      <c r="IHZ50" s="489"/>
      <c r="IIA50" s="489"/>
      <c r="IIB50" s="489"/>
      <c r="IIC50" s="489"/>
      <c r="IID50" s="489"/>
      <c r="IIE50" s="489"/>
      <c r="IIF50" s="489"/>
      <c r="IIG50" s="489"/>
      <c r="IIH50" s="489"/>
      <c r="III50" s="489"/>
      <c r="IIJ50" s="489"/>
      <c r="IIK50" s="489"/>
      <c r="IIL50" s="489"/>
      <c r="IIM50" s="489"/>
      <c r="IIN50" s="489"/>
      <c r="IIO50" s="489"/>
      <c r="IIP50" s="489"/>
      <c r="IIQ50" s="489"/>
      <c r="IIR50" s="489"/>
      <c r="IIS50" s="489"/>
      <c r="IIT50" s="489"/>
      <c r="IIU50" s="489"/>
      <c r="IIV50" s="489"/>
      <c r="IIW50" s="489"/>
      <c r="IIX50" s="489"/>
      <c r="IIY50" s="489"/>
      <c r="IIZ50" s="489"/>
      <c r="IJA50" s="489"/>
      <c r="IJB50" s="489"/>
      <c r="IJC50" s="489"/>
      <c r="IJD50" s="489"/>
      <c r="IJE50" s="489"/>
      <c r="IJF50" s="489"/>
      <c r="IJG50" s="489"/>
      <c r="IJH50" s="489"/>
      <c r="IJI50" s="489"/>
      <c r="IJJ50" s="489"/>
      <c r="IJK50" s="489"/>
      <c r="IJL50" s="489"/>
      <c r="IJM50" s="489"/>
      <c r="IJN50" s="489"/>
      <c r="IJO50" s="489"/>
      <c r="IJP50" s="489"/>
      <c r="IJQ50" s="489"/>
      <c r="IJR50" s="489"/>
      <c r="IJS50" s="489"/>
      <c r="IJT50" s="489"/>
      <c r="IJU50" s="489"/>
      <c r="IJV50" s="489"/>
      <c r="IJW50" s="489"/>
      <c r="IJX50" s="489"/>
      <c r="IJY50" s="489"/>
      <c r="IJZ50" s="489"/>
      <c r="IKA50" s="489"/>
      <c r="IKB50" s="489"/>
      <c r="IKC50" s="489"/>
      <c r="IKD50" s="489"/>
      <c r="IKE50" s="489"/>
      <c r="IKF50" s="489"/>
      <c r="IKG50" s="489"/>
      <c r="IKH50" s="489"/>
      <c r="IKI50" s="489"/>
      <c r="IKJ50" s="489"/>
      <c r="IKK50" s="489"/>
      <c r="IKL50" s="489"/>
      <c r="IKM50" s="489"/>
      <c r="IKN50" s="489"/>
      <c r="IKO50" s="489"/>
      <c r="IKP50" s="489"/>
      <c r="IKQ50" s="489"/>
      <c r="IKR50" s="489"/>
      <c r="IKS50" s="489"/>
      <c r="IKT50" s="489"/>
      <c r="IKU50" s="489"/>
      <c r="IKV50" s="489"/>
      <c r="IKW50" s="489"/>
      <c r="IKX50" s="489"/>
      <c r="IKY50" s="489"/>
      <c r="IKZ50" s="489"/>
      <c r="ILA50" s="489"/>
      <c r="ILB50" s="489"/>
      <c r="ILC50" s="489"/>
      <c r="ILD50" s="489"/>
      <c r="ILE50" s="489"/>
      <c r="ILF50" s="489"/>
      <c r="ILG50" s="489"/>
      <c r="ILH50" s="489"/>
      <c r="ILI50" s="489"/>
      <c r="ILJ50" s="489"/>
      <c r="ILK50" s="489"/>
      <c r="ILL50" s="489"/>
      <c r="ILM50" s="489"/>
      <c r="ILN50" s="489"/>
      <c r="ILO50" s="489"/>
      <c r="ILP50" s="489"/>
      <c r="ILQ50" s="489"/>
      <c r="ILR50" s="489"/>
      <c r="ILS50" s="489"/>
      <c r="ILT50" s="489"/>
      <c r="ILU50" s="489"/>
      <c r="ILV50" s="489"/>
      <c r="ILW50" s="489"/>
      <c r="ILX50" s="489"/>
      <c r="ILY50" s="489"/>
      <c r="ILZ50" s="489"/>
      <c r="IMA50" s="489"/>
      <c r="IMB50" s="489"/>
      <c r="IMC50" s="489"/>
      <c r="IMD50" s="489"/>
      <c r="IME50" s="489"/>
      <c r="IMF50" s="489"/>
      <c r="IMG50" s="489"/>
      <c r="IMH50" s="489"/>
      <c r="IMI50" s="489"/>
      <c r="IMJ50" s="489"/>
      <c r="IMK50" s="489"/>
      <c r="IML50" s="489"/>
      <c r="IMM50" s="489"/>
      <c r="IMN50" s="489"/>
      <c r="IMO50" s="489"/>
      <c r="IMP50" s="489"/>
      <c r="IMQ50" s="489"/>
      <c r="IMR50" s="489"/>
      <c r="IMS50" s="489"/>
      <c r="IMT50" s="489"/>
      <c r="IMU50" s="489"/>
      <c r="IMV50" s="489"/>
      <c r="IMW50" s="489"/>
      <c r="IMX50" s="489"/>
      <c r="IMY50" s="489"/>
      <c r="IMZ50" s="489"/>
      <c r="INA50" s="489"/>
      <c r="INB50" s="489"/>
      <c r="INC50" s="489"/>
      <c r="IND50" s="489"/>
      <c r="INE50" s="489"/>
      <c r="INF50" s="489"/>
      <c r="ING50" s="489"/>
      <c r="INH50" s="489"/>
      <c r="INI50" s="489"/>
      <c r="INJ50" s="489"/>
      <c r="INK50" s="489"/>
      <c r="INL50" s="489"/>
      <c r="INM50" s="489"/>
      <c r="INN50" s="489"/>
      <c r="INO50" s="489"/>
      <c r="INP50" s="489"/>
      <c r="INQ50" s="489"/>
      <c r="INR50" s="489"/>
      <c r="INS50" s="489"/>
      <c r="INT50" s="489"/>
      <c r="INU50" s="489"/>
      <c r="INV50" s="489"/>
      <c r="INW50" s="489"/>
      <c r="INX50" s="489"/>
      <c r="INY50" s="489"/>
      <c r="INZ50" s="489"/>
      <c r="IOA50" s="489"/>
      <c r="IOB50" s="489"/>
      <c r="IOC50" s="489"/>
      <c r="IOD50" s="489"/>
      <c r="IOE50" s="489"/>
      <c r="IOF50" s="489"/>
      <c r="IOG50" s="489"/>
      <c r="IOH50" s="489"/>
      <c r="IOI50" s="489"/>
      <c r="IOJ50" s="489"/>
      <c r="IOK50" s="489"/>
      <c r="IOL50" s="489"/>
      <c r="IOM50" s="489"/>
      <c r="ION50" s="489"/>
      <c r="IOO50" s="489"/>
      <c r="IOP50" s="489"/>
      <c r="IOQ50" s="489"/>
      <c r="IOR50" s="489"/>
      <c r="IOS50" s="489"/>
      <c r="IOT50" s="489"/>
      <c r="IOU50" s="489"/>
      <c r="IOV50" s="489"/>
      <c r="IOW50" s="489"/>
      <c r="IOX50" s="489"/>
      <c r="IOY50" s="489"/>
      <c r="IOZ50" s="489"/>
      <c r="IPA50" s="489"/>
      <c r="IPB50" s="489"/>
      <c r="IPC50" s="489"/>
      <c r="IPD50" s="489"/>
      <c r="IPE50" s="489"/>
      <c r="IPF50" s="489"/>
      <c r="IPG50" s="489"/>
      <c r="IPH50" s="489"/>
      <c r="IPI50" s="489"/>
      <c r="IPJ50" s="489"/>
      <c r="IPK50" s="489"/>
      <c r="IPL50" s="489"/>
      <c r="IPM50" s="489"/>
      <c r="IPN50" s="489"/>
      <c r="IPO50" s="489"/>
      <c r="IPP50" s="489"/>
      <c r="IPQ50" s="489"/>
      <c r="IPR50" s="489"/>
      <c r="IPS50" s="489"/>
      <c r="IPT50" s="489"/>
      <c r="IPU50" s="489"/>
      <c r="IPV50" s="489"/>
      <c r="IPW50" s="489"/>
      <c r="IPX50" s="489"/>
      <c r="IPY50" s="489"/>
      <c r="IPZ50" s="489"/>
      <c r="IQA50" s="489"/>
      <c r="IQB50" s="489"/>
      <c r="IQC50" s="489"/>
      <c r="IQD50" s="489"/>
      <c r="IQE50" s="489"/>
      <c r="IQF50" s="489"/>
      <c r="IQG50" s="489"/>
      <c r="IQH50" s="489"/>
      <c r="IQI50" s="489"/>
      <c r="IQJ50" s="489"/>
      <c r="IQK50" s="489"/>
      <c r="IQL50" s="489"/>
      <c r="IQM50" s="489"/>
      <c r="IQN50" s="489"/>
      <c r="IQO50" s="489"/>
      <c r="IQP50" s="489"/>
      <c r="IQQ50" s="489"/>
      <c r="IQR50" s="489"/>
      <c r="IQS50" s="489"/>
      <c r="IQT50" s="489"/>
      <c r="IQU50" s="489"/>
      <c r="IQV50" s="489"/>
      <c r="IQW50" s="489"/>
      <c r="IQX50" s="489"/>
      <c r="IQY50" s="489"/>
      <c r="IQZ50" s="489"/>
      <c r="IRA50" s="489"/>
      <c r="IRB50" s="489"/>
      <c r="IRC50" s="489"/>
      <c r="IRD50" s="489"/>
      <c r="IRE50" s="489"/>
      <c r="IRF50" s="489"/>
      <c r="IRG50" s="489"/>
      <c r="IRH50" s="489"/>
      <c r="IRI50" s="489"/>
      <c r="IRJ50" s="489"/>
      <c r="IRK50" s="489"/>
      <c r="IRL50" s="489"/>
      <c r="IRM50" s="489"/>
      <c r="IRN50" s="489"/>
      <c r="IRO50" s="489"/>
      <c r="IRP50" s="489"/>
      <c r="IRQ50" s="489"/>
      <c r="IRR50" s="489"/>
      <c r="IRS50" s="489"/>
      <c r="IRT50" s="489"/>
      <c r="IRU50" s="489"/>
      <c r="IRV50" s="489"/>
      <c r="IRW50" s="489"/>
      <c r="IRX50" s="489"/>
      <c r="IRY50" s="489"/>
      <c r="IRZ50" s="489"/>
      <c r="ISA50" s="489"/>
      <c r="ISB50" s="489"/>
      <c r="ISC50" s="489"/>
      <c r="ISD50" s="489"/>
      <c r="ISE50" s="489"/>
      <c r="ISF50" s="489"/>
      <c r="ISG50" s="489"/>
      <c r="ISH50" s="489"/>
      <c r="ISI50" s="489"/>
      <c r="ISJ50" s="489"/>
      <c r="ISK50" s="489"/>
      <c r="ISL50" s="489"/>
      <c r="ISM50" s="489"/>
      <c r="ISN50" s="489"/>
      <c r="ISO50" s="489"/>
      <c r="ISP50" s="489"/>
      <c r="ISQ50" s="489"/>
      <c r="ISR50" s="489"/>
      <c r="ISS50" s="489"/>
      <c r="IST50" s="489"/>
      <c r="ISU50" s="489"/>
      <c r="ISV50" s="489"/>
      <c r="ISW50" s="489"/>
      <c r="ISX50" s="489"/>
      <c r="ISY50" s="489"/>
      <c r="ISZ50" s="489"/>
      <c r="ITA50" s="489"/>
      <c r="ITB50" s="489"/>
      <c r="ITC50" s="489"/>
      <c r="ITD50" s="489"/>
      <c r="ITE50" s="489"/>
      <c r="ITF50" s="489"/>
      <c r="ITG50" s="489"/>
      <c r="ITH50" s="489"/>
      <c r="ITI50" s="489"/>
      <c r="ITJ50" s="489"/>
      <c r="ITK50" s="489"/>
      <c r="ITL50" s="489"/>
      <c r="ITM50" s="489"/>
      <c r="ITN50" s="489"/>
      <c r="ITO50" s="489"/>
      <c r="ITP50" s="489"/>
      <c r="ITQ50" s="489"/>
      <c r="ITR50" s="489"/>
      <c r="ITS50" s="489"/>
      <c r="ITT50" s="489"/>
      <c r="ITU50" s="489"/>
      <c r="ITV50" s="489"/>
      <c r="ITW50" s="489"/>
      <c r="ITX50" s="489"/>
      <c r="ITY50" s="489"/>
      <c r="ITZ50" s="489"/>
      <c r="IUA50" s="489"/>
      <c r="IUB50" s="489"/>
      <c r="IUC50" s="489"/>
      <c r="IUD50" s="489"/>
      <c r="IUE50" s="489"/>
      <c r="IUF50" s="489"/>
      <c r="IUG50" s="489"/>
      <c r="IUH50" s="489"/>
      <c r="IUI50" s="489"/>
      <c r="IUJ50" s="489"/>
      <c r="IUK50" s="489"/>
      <c r="IUL50" s="489"/>
      <c r="IUM50" s="489"/>
      <c r="IUN50" s="489"/>
      <c r="IUO50" s="489"/>
      <c r="IUP50" s="489"/>
      <c r="IUQ50" s="489"/>
      <c r="IUR50" s="489"/>
      <c r="IUS50" s="489"/>
      <c r="IUT50" s="489"/>
      <c r="IUU50" s="489"/>
      <c r="IUV50" s="489"/>
      <c r="IUW50" s="489"/>
      <c r="IUX50" s="489"/>
      <c r="IUY50" s="489"/>
      <c r="IUZ50" s="489"/>
      <c r="IVA50" s="489"/>
      <c r="IVB50" s="489"/>
      <c r="IVC50" s="489"/>
      <c r="IVD50" s="489"/>
      <c r="IVE50" s="489"/>
      <c r="IVF50" s="489"/>
      <c r="IVG50" s="489"/>
      <c r="IVH50" s="489"/>
      <c r="IVI50" s="489"/>
      <c r="IVJ50" s="489"/>
      <c r="IVK50" s="489"/>
      <c r="IVL50" s="489"/>
      <c r="IVM50" s="489"/>
      <c r="IVN50" s="489"/>
      <c r="IVO50" s="489"/>
      <c r="IVP50" s="489"/>
      <c r="IVQ50" s="489"/>
      <c r="IVR50" s="489"/>
      <c r="IVS50" s="489"/>
      <c r="IVT50" s="489"/>
      <c r="IVU50" s="489"/>
      <c r="IVV50" s="489"/>
      <c r="IVW50" s="489"/>
      <c r="IVX50" s="489"/>
      <c r="IVY50" s="489"/>
      <c r="IVZ50" s="489"/>
      <c r="IWA50" s="489"/>
      <c r="IWB50" s="489"/>
      <c r="IWC50" s="489"/>
      <c r="IWD50" s="489"/>
      <c r="IWE50" s="489"/>
      <c r="IWF50" s="489"/>
      <c r="IWG50" s="489"/>
      <c r="IWH50" s="489"/>
      <c r="IWI50" s="489"/>
      <c r="IWJ50" s="489"/>
      <c r="IWK50" s="489"/>
      <c r="IWL50" s="489"/>
      <c r="IWM50" s="489"/>
      <c r="IWN50" s="489"/>
      <c r="IWO50" s="489"/>
      <c r="IWP50" s="489"/>
      <c r="IWQ50" s="489"/>
      <c r="IWR50" s="489"/>
      <c r="IWS50" s="489"/>
      <c r="IWT50" s="489"/>
      <c r="IWU50" s="489"/>
      <c r="IWV50" s="489"/>
      <c r="IWW50" s="489"/>
      <c r="IWX50" s="489"/>
      <c r="IWY50" s="489"/>
      <c r="IWZ50" s="489"/>
      <c r="IXA50" s="489"/>
      <c r="IXB50" s="489"/>
      <c r="IXC50" s="489"/>
      <c r="IXD50" s="489"/>
      <c r="IXE50" s="489"/>
      <c r="IXF50" s="489"/>
      <c r="IXG50" s="489"/>
      <c r="IXH50" s="489"/>
      <c r="IXI50" s="489"/>
      <c r="IXJ50" s="489"/>
      <c r="IXK50" s="489"/>
      <c r="IXL50" s="489"/>
      <c r="IXM50" s="489"/>
      <c r="IXN50" s="489"/>
      <c r="IXO50" s="489"/>
      <c r="IXP50" s="489"/>
      <c r="IXQ50" s="489"/>
      <c r="IXR50" s="489"/>
      <c r="IXS50" s="489"/>
      <c r="IXT50" s="489"/>
      <c r="IXU50" s="489"/>
      <c r="IXV50" s="489"/>
      <c r="IXW50" s="489"/>
      <c r="IXX50" s="489"/>
      <c r="IXY50" s="489"/>
      <c r="IXZ50" s="489"/>
      <c r="IYA50" s="489"/>
      <c r="IYB50" s="489"/>
      <c r="IYC50" s="489"/>
      <c r="IYD50" s="489"/>
      <c r="IYE50" s="489"/>
      <c r="IYF50" s="489"/>
      <c r="IYG50" s="489"/>
      <c r="IYH50" s="489"/>
      <c r="IYI50" s="489"/>
      <c r="IYJ50" s="489"/>
      <c r="IYK50" s="489"/>
      <c r="IYL50" s="489"/>
      <c r="IYM50" s="489"/>
      <c r="IYN50" s="489"/>
      <c r="IYO50" s="489"/>
      <c r="IYP50" s="489"/>
      <c r="IYQ50" s="489"/>
      <c r="IYR50" s="489"/>
      <c r="IYS50" s="489"/>
      <c r="IYT50" s="489"/>
      <c r="IYU50" s="489"/>
      <c r="IYV50" s="489"/>
      <c r="IYW50" s="489"/>
      <c r="IYX50" s="489"/>
      <c r="IYY50" s="489"/>
      <c r="IYZ50" s="489"/>
      <c r="IZA50" s="489"/>
      <c r="IZB50" s="489"/>
      <c r="IZC50" s="489"/>
      <c r="IZD50" s="489"/>
      <c r="IZE50" s="489"/>
      <c r="IZF50" s="489"/>
      <c r="IZG50" s="489"/>
      <c r="IZH50" s="489"/>
      <c r="IZI50" s="489"/>
      <c r="IZJ50" s="489"/>
      <c r="IZK50" s="489"/>
      <c r="IZL50" s="489"/>
      <c r="IZM50" s="489"/>
      <c r="IZN50" s="489"/>
      <c r="IZO50" s="489"/>
      <c r="IZP50" s="489"/>
      <c r="IZQ50" s="489"/>
      <c r="IZR50" s="489"/>
      <c r="IZS50" s="489"/>
      <c r="IZT50" s="489"/>
      <c r="IZU50" s="489"/>
      <c r="IZV50" s="489"/>
      <c r="IZW50" s="489"/>
      <c r="IZX50" s="489"/>
      <c r="IZY50" s="489"/>
      <c r="IZZ50" s="489"/>
      <c r="JAA50" s="489"/>
      <c r="JAB50" s="489"/>
      <c r="JAC50" s="489"/>
      <c r="JAD50" s="489"/>
      <c r="JAE50" s="489"/>
      <c r="JAF50" s="489"/>
      <c r="JAG50" s="489"/>
      <c r="JAH50" s="489"/>
      <c r="JAI50" s="489"/>
      <c r="JAJ50" s="489"/>
      <c r="JAK50" s="489"/>
      <c r="JAL50" s="489"/>
      <c r="JAM50" s="489"/>
      <c r="JAN50" s="489"/>
      <c r="JAO50" s="489"/>
      <c r="JAP50" s="489"/>
      <c r="JAQ50" s="489"/>
      <c r="JAR50" s="489"/>
      <c r="JAS50" s="489"/>
      <c r="JAT50" s="489"/>
      <c r="JAU50" s="489"/>
      <c r="JAV50" s="489"/>
      <c r="JAW50" s="489"/>
      <c r="JAX50" s="489"/>
      <c r="JAY50" s="489"/>
      <c r="JAZ50" s="489"/>
      <c r="JBA50" s="489"/>
      <c r="JBB50" s="489"/>
      <c r="JBC50" s="489"/>
      <c r="JBD50" s="489"/>
      <c r="JBE50" s="489"/>
      <c r="JBF50" s="489"/>
      <c r="JBG50" s="489"/>
      <c r="JBH50" s="489"/>
      <c r="JBI50" s="489"/>
      <c r="JBJ50" s="489"/>
      <c r="JBK50" s="489"/>
      <c r="JBL50" s="489"/>
      <c r="JBM50" s="489"/>
      <c r="JBN50" s="489"/>
      <c r="JBO50" s="489"/>
      <c r="JBP50" s="489"/>
      <c r="JBQ50" s="489"/>
      <c r="JBR50" s="489"/>
      <c r="JBS50" s="489"/>
      <c r="JBT50" s="489"/>
      <c r="JBU50" s="489"/>
      <c r="JBV50" s="489"/>
      <c r="JBW50" s="489"/>
      <c r="JBX50" s="489"/>
      <c r="JBY50" s="489"/>
      <c r="JBZ50" s="489"/>
      <c r="JCA50" s="489"/>
      <c r="JCB50" s="489"/>
      <c r="JCC50" s="489"/>
      <c r="JCD50" s="489"/>
      <c r="JCE50" s="489"/>
      <c r="JCF50" s="489"/>
      <c r="JCG50" s="489"/>
      <c r="JCH50" s="489"/>
      <c r="JCI50" s="489"/>
      <c r="JCJ50" s="489"/>
      <c r="JCK50" s="489"/>
      <c r="JCL50" s="489"/>
      <c r="JCM50" s="489"/>
      <c r="JCN50" s="489"/>
      <c r="JCO50" s="489"/>
      <c r="JCP50" s="489"/>
      <c r="JCQ50" s="489"/>
      <c r="JCR50" s="489"/>
      <c r="JCS50" s="489"/>
      <c r="JCT50" s="489"/>
      <c r="JCU50" s="489"/>
      <c r="JCV50" s="489"/>
      <c r="JCW50" s="489"/>
      <c r="JCX50" s="489"/>
      <c r="JCY50" s="489"/>
      <c r="JCZ50" s="489"/>
      <c r="JDA50" s="489"/>
      <c r="JDB50" s="489"/>
      <c r="JDC50" s="489"/>
      <c r="JDD50" s="489"/>
      <c r="JDE50" s="489"/>
      <c r="JDF50" s="489"/>
      <c r="JDG50" s="489"/>
      <c r="JDH50" s="489"/>
      <c r="JDI50" s="489"/>
      <c r="JDJ50" s="489"/>
      <c r="JDK50" s="489"/>
      <c r="JDL50" s="489"/>
      <c r="JDM50" s="489"/>
      <c r="JDN50" s="489"/>
      <c r="JDO50" s="489"/>
      <c r="JDP50" s="489"/>
      <c r="JDQ50" s="489"/>
      <c r="JDR50" s="489"/>
      <c r="JDS50" s="489"/>
      <c r="JDT50" s="489"/>
      <c r="JDU50" s="489"/>
      <c r="JDV50" s="489"/>
      <c r="JDW50" s="489"/>
      <c r="JDX50" s="489"/>
      <c r="JDY50" s="489"/>
      <c r="JDZ50" s="489"/>
      <c r="JEA50" s="489"/>
      <c r="JEB50" s="489"/>
      <c r="JEC50" s="489"/>
      <c r="JED50" s="489"/>
      <c r="JEE50" s="489"/>
      <c r="JEF50" s="489"/>
      <c r="JEG50" s="489"/>
      <c r="JEH50" s="489"/>
      <c r="JEI50" s="489"/>
      <c r="JEJ50" s="489"/>
      <c r="JEK50" s="489"/>
      <c r="JEL50" s="489"/>
      <c r="JEM50" s="489"/>
      <c r="JEN50" s="489"/>
      <c r="JEO50" s="489"/>
      <c r="JEP50" s="489"/>
      <c r="JEQ50" s="489"/>
      <c r="JER50" s="489"/>
      <c r="JES50" s="489"/>
      <c r="JET50" s="489"/>
      <c r="JEU50" s="489"/>
      <c r="JEV50" s="489"/>
      <c r="JEW50" s="489"/>
      <c r="JEX50" s="489"/>
      <c r="JEY50" s="489"/>
      <c r="JEZ50" s="489"/>
      <c r="JFA50" s="489"/>
      <c r="JFB50" s="489"/>
      <c r="JFC50" s="489"/>
      <c r="JFD50" s="489"/>
      <c r="JFE50" s="489"/>
      <c r="JFF50" s="489"/>
      <c r="JFG50" s="489"/>
      <c r="JFH50" s="489"/>
      <c r="JFI50" s="489"/>
      <c r="JFJ50" s="489"/>
      <c r="JFK50" s="489"/>
      <c r="JFL50" s="489"/>
      <c r="JFM50" s="489"/>
      <c r="JFN50" s="489"/>
      <c r="JFO50" s="489"/>
      <c r="JFP50" s="489"/>
      <c r="JFQ50" s="489"/>
      <c r="JFR50" s="489"/>
      <c r="JFS50" s="489"/>
      <c r="JFT50" s="489"/>
      <c r="JFU50" s="489"/>
      <c r="JFV50" s="489"/>
      <c r="JFW50" s="489"/>
      <c r="JFX50" s="489"/>
      <c r="JFY50" s="489"/>
      <c r="JFZ50" s="489"/>
      <c r="JGA50" s="489"/>
      <c r="JGB50" s="489"/>
      <c r="JGC50" s="489"/>
      <c r="JGD50" s="489"/>
      <c r="JGE50" s="489"/>
      <c r="JGF50" s="489"/>
      <c r="JGG50" s="489"/>
      <c r="JGH50" s="489"/>
      <c r="JGI50" s="489"/>
      <c r="JGJ50" s="489"/>
      <c r="JGK50" s="489"/>
      <c r="JGL50" s="489"/>
      <c r="JGM50" s="489"/>
      <c r="JGN50" s="489"/>
      <c r="JGO50" s="489"/>
      <c r="JGP50" s="489"/>
      <c r="JGQ50" s="489"/>
      <c r="JGR50" s="489"/>
      <c r="JGS50" s="489"/>
      <c r="JGT50" s="489"/>
      <c r="JGU50" s="489"/>
      <c r="JGV50" s="489"/>
      <c r="JGW50" s="489"/>
      <c r="JGX50" s="489"/>
      <c r="JGY50" s="489"/>
      <c r="JGZ50" s="489"/>
      <c r="JHA50" s="489"/>
      <c r="JHB50" s="489"/>
      <c r="JHC50" s="489"/>
      <c r="JHD50" s="489"/>
      <c r="JHE50" s="489"/>
      <c r="JHF50" s="489"/>
      <c r="JHG50" s="489"/>
      <c r="JHH50" s="489"/>
      <c r="JHI50" s="489"/>
      <c r="JHJ50" s="489"/>
      <c r="JHK50" s="489"/>
      <c r="JHL50" s="489"/>
      <c r="JHM50" s="489"/>
      <c r="JHN50" s="489"/>
      <c r="JHO50" s="489"/>
      <c r="JHP50" s="489"/>
      <c r="JHQ50" s="489"/>
      <c r="JHR50" s="489"/>
      <c r="JHS50" s="489"/>
      <c r="JHT50" s="489"/>
      <c r="JHU50" s="489"/>
      <c r="JHV50" s="489"/>
      <c r="JHW50" s="489"/>
      <c r="JHX50" s="489"/>
      <c r="JHY50" s="489"/>
      <c r="JHZ50" s="489"/>
      <c r="JIA50" s="489"/>
      <c r="JIB50" s="489"/>
      <c r="JIC50" s="489"/>
      <c r="JID50" s="489"/>
      <c r="JIE50" s="489"/>
      <c r="JIF50" s="489"/>
      <c r="JIG50" s="489"/>
      <c r="JIH50" s="489"/>
      <c r="JII50" s="489"/>
      <c r="JIJ50" s="489"/>
      <c r="JIK50" s="489"/>
      <c r="JIL50" s="489"/>
      <c r="JIM50" s="489"/>
      <c r="JIN50" s="489"/>
      <c r="JIO50" s="489"/>
      <c r="JIP50" s="489"/>
      <c r="JIQ50" s="489"/>
      <c r="JIR50" s="489"/>
      <c r="JIS50" s="489"/>
      <c r="JIT50" s="489"/>
      <c r="JIU50" s="489"/>
      <c r="JIV50" s="489"/>
      <c r="JIW50" s="489"/>
      <c r="JIX50" s="489"/>
      <c r="JIY50" s="489"/>
      <c r="JIZ50" s="489"/>
      <c r="JJA50" s="489"/>
      <c r="JJB50" s="489"/>
      <c r="JJC50" s="489"/>
      <c r="JJD50" s="489"/>
      <c r="JJE50" s="489"/>
      <c r="JJF50" s="489"/>
      <c r="JJG50" s="489"/>
      <c r="JJH50" s="489"/>
      <c r="JJI50" s="489"/>
      <c r="JJJ50" s="489"/>
      <c r="JJK50" s="489"/>
      <c r="JJL50" s="489"/>
      <c r="JJM50" s="489"/>
      <c r="JJN50" s="489"/>
      <c r="JJO50" s="489"/>
      <c r="JJP50" s="489"/>
      <c r="JJQ50" s="489"/>
      <c r="JJR50" s="489"/>
      <c r="JJS50" s="489"/>
      <c r="JJT50" s="489"/>
      <c r="JJU50" s="489"/>
      <c r="JJV50" s="489"/>
      <c r="JJW50" s="489"/>
      <c r="JJX50" s="489"/>
      <c r="JJY50" s="489"/>
      <c r="JJZ50" s="489"/>
      <c r="JKA50" s="489"/>
      <c r="JKB50" s="489"/>
      <c r="JKC50" s="489"/>
      <c r="JKD50" s="489"/>
      <c r="JKE50" s="489"/>
      <c r="JKF50" s="489"/>
      <c r="JKG50" s="489"/>
      <c r="JKH50" s="489"/>
      <c r="JKI50" s="489"/>
      <c r="JKJ50" s="489"/>
      <c r="JKK50" s="489"/>
      <c r="JKL50" s="489"/>
      <c r="JKM50" s="489"/>
      <c r="JKN50" s="489"/>
      <c r="JKO50" s="489"/>
      <c r="JKP50" s="489"/>
      <c r="JKQ50" s="489"/>
      <c r="JKR50" s="489"/>
      <c r="JKS50" s="489"/>
      <c r="JKT50" s="489"/>
      <c r="JKU50" s="489"/>
      <c r="JKV50" s="489"/>
      <c r="JKW50" s="489"/>
      <c r="JKX50" s="489"/>
      <c r="JKY50" s="489"/>
      <c r="JKZ50" s="489"/>
      <c r="JLA50" s="489"/>
      <c r="JLB50" s="489"/>
      <c r="JLC50" s="489"/>
      <c r="JLD50" s="489"/>
      <c r="JLE50" s="489"/>
      <c r="JLF50" s="489"/>
      <c r="JLG50" s="489"/>
      <c r="JLH50" s="489"/>
      <c r="JLI50" s="489"/>
      <c r="JLJ50" s="489"/>
      <c r="JLK50" s="489"/>
      <c r="JLL50" s="489"/>
      <c r="JLM50" s="489"/>
      <c r="JLN50" s="489"/>
      <c r="JLO50" s="489"/>
      <c r="JLP50" s="489"/>
      <c r="JLQ50" s="489"/>
      <c r="JLR50" s="489"/>
      <c r="JLS50" s="489"/>
      <c r="JLT50" s="489"/>
      <c r="JLU50" s="489"/>
      <c r="JLV50" s="489"/>
      <c r="JLW50" s="489"/>
      <c r="JLX50" s="489"/>
      <c r="JLY50" s="489"/>
      <c r="JLZ50" s="489"/>
      <c r="JMA50" s="489"/>
      <c r="JMB50" s="489"/>
      <c r="JMC50" s="489"/>
      <c r="JMD50" s="489"/>
      <c r="JME50" s="489"/>
      <c r="JMF50" s="489"/>
      <c r="JMG50" s="489"/>
      <c r="JMH50" s="489"/>
      <c r="JMI50" s="489"/>
      <c r="JMJ50" s="489"/>
      <c r="JMK50" s="489"/>
      <c r="JML50" s="489"/>
      <c r="JMM50" s="489"/>
      <c r="JMN50" s="489"/>
      <c r="JMO50" s="489"/>
      <c r="JMP50" s="489"/>
      <c r="JMQ50" s="489"/>
      <c r="JMR50" s="489"/>
      <c r="JMS50" s="489"/>
      <c r="JMT50" s="489"/>
      <c r="JMU50" s="489"/>
      <c r="JMV50" s="489"/>
      <c r="JMW50" s="489"/>
      <c r="JMX50" s="489"/>
      <c r="JMY50" s="489"/>
      <c r="JMZ50" s="489"/>
      <c r="JNA50" s="489"/>
      <c r="JNB50" s="489"/>
      <c r="JNC50" s="489"/>
      <c r="JND50" s="489"/>
      <c r="JNE50" s="489"/>
      <c r="JNF50" s="489"/>
      <c r="JNG50" s="489"/>
      <c r="JNH50" s="489"/>
      <c r="JNI50" s="489"/>
      <c r="JNJ50" s="489"/>
      <c r="JNK50" s="489"/>
      <c r="JNL50" s="489"/>
      <c r="JNM50" s="489"/>
      <c r="JNN50" s="489"/>
      <c r="JNO50" s="489"/>
      <c r="JNP50" s="489"/>
      <c r="JNQ50" s="489"/>
      <c r="JNR50" s="489"/>
      <c r="JNS50" s="489"/>
      <c r="JNT50" s="489"/>
      <c r="JNU50" s="489"/>
      <c r="JNV50" s="489"/>
      <c r="JNW50" s="489"/>
      <c r="JNX50" s="489"/>
      <c r="JNY50" s="489"/>
      <c r="JNZ50" s="489"/>
      <c r="JOA50" s="489"/>
      <c r="JOB50" s="489"/>
      <c r="JOC50" s="489"/>
      <c r="JOD50" s="489"/>
      <c r="JOE50" s="489"/>
      <c r="JOF50" s="489"/>
      <c r="JOG50" s="489"/>
      <c r="JOH50" s="489"/>
      <c r="JOI50" s="489"/>
      <c r="JOJ50" s="489"/>
      <c r="JOK50" s="489"/>
      <c r="JOL50" s="489"/>
      <c r="JOM50" s="489"/>
      <c r="JON50" s="489"/>
      <c r="JOO50" s="489"/>
      <c r="JOP50" s="489"/>
      <c r="JOQ50" s="489"/>
      <c r="JOR50" s="489"/>
      <c r="JOS50" s="489"/>
      <c r="JOT50" s="489"/>
      <c r="JOU50" s="489"/>
      <c r="JOV50" s="489"/>
      <c r="JOW50" s="489"/>
      <c r="JOX50" s="489"/>
      <c r="JOY50" s="489"/>
      <c r="JOZ50" s="489"/>
      <c r="JPA50" s="489"/>
      <c r="JPB50" s="489"/>
      <c r="JPC50" s="489"/>
      <c r="JPD50" s="489"/>
      <c r="JPE50" s="489"/>
      <c r="JPF50" s="489"/>
      <c r="JPG50" s="489"/>
      <c r="JPH50" s="489"/>
      <c r="JPI50" s="489"/>
      <c r="JPJ50" s="489"/>
      <c r="JPK50" s="489"/>
      <c r="JPL50" s="489"/>
      <c r="JPM50" s="489"/>
      <c r="JPN50" s="489"/>
      <c r="JPO50" s="489"/>
      <c r="JPP50" s="489"/>
      <c r="JPQ50" s="489"/>
      <c r="JPR50" s="489"/>
      <c r="JPS50" s="489"/>
      <c r="JPT50" s="489"/>
      <c r="JPU50" s="489"/>
      <c r="JPV50" s="489"/>
      <c r="JPW50" s="489"/>
      <c r="JPX50" s="489"/>
      <c r="JPY50" s="489"/>
      <c r="JPZ50" s="489"/>
      <c r="JQA50" s="489"/>
      <c r="JQB50" s="489"/>
      <c r="JQC50" s="489"/>
      <c r="JQD50" s="489"/>
      <c r="JQE50" s="489"/>
      <c r="JQF50" s="489"/>
      <c r="JQG50" s="489"/>
      <c r="JQH50" s="489"/>
      <c r="JQI50" s="489"/>
      <c r="JQJ50" s="489"/>
      <c r="JQK50" s="489"/>
      <c r="JQL50" s="489"/>
      <c r="JQM50" s="489"/>
      <c r="JQN50" s="489"/>
      <c r="JQO50" s="489"/>
      <c r="JQP50" s="489"/>
      <c r="JQQ50" s="489"/>
      <c r="JQR50" s="489"/>
      <c r="JQS50" s="489"/>
      <c r="JQT50" s="489"/>
      <c r="JQU50" s="489"/>
      <c r="JQV50" s="489"/>
      <c r="JQW50" s="489"/>
      <c r="JQX50" s="489"/>
      <c r="JQY50" s="489"/>
      <c r="JQZ50" s="489"/>
      <c r="JRA50" s="489"/>
      <c r="JRB50" s="489"/>
      <c r="JRC50" s="489"/>
      <c r="JRD50" s="489"/>
      <c r="JRE50" s="489"/>
      <c r="JRF50" s="489"/>
      <c r="JRG50" s="489"/>
      <c r="JRH50" s="489"/>
      <c r="JRI50" s="489"/>
      <c r="JRJ50" s="489"/>
      <c r="JRK50" s="489"/>
      <c r="JRL50" s="489"/>
      <c r="JRM50" s="489"/>
      <c r="JRN50" s="489"/>
      <c r="JRO50" s="489"/>
      <c r="JRP50" s="489"/>
      <c r="JRQ50" s="489"/>
      <c r="JRR50" s="489"/>
      <c r="JRS50" s="489"/>
      <c r="JRT50" s="489"/>
      <c r="JRU50" s="489"/>
      <c r="JRV50" s="489"/>
      <c r="JRW50" s="489"/>
      <c r="JRX50" s="489"/>
      <c r="JRY50" s="489"/>
      <c r="JRZ50" s="489"/>
      <c r="JSA50" s="489"/>
      <c r="JSB50" s="489"/>
      <c r="JSC50" s="489"/>
      <c r="JSD50" s="489"/>
      <c r="JSE50" s="489"/>
      <c r="JSF50" s="489"/>
      <c r="JSG50" s="489"/>
      <c r="JSH50" s="489"/>
      <c r="JSI50" s="489"/>
      <c r="JSJ50" s="489"/>
      <c r="JSK50" s="489"/>
      <c r="JSL50" s="489"/>
      <c r="JSM50" s="489"/>
      <c r="JSN50" s="489"/>
      <c r="JSO50" s="489"/>
      <c r="JSP50" s="489"/>
      <c r="JSQ50" s="489"/>
      <c r="JSR50" s="489"/>
      <c r="JSS50" s="489"/>
      <c r="JST50" s="489"/>
      <c r="JSU50" s="489"/>
      <c r="JSV50" s="489"/>
      <c r="JSW50" s="489"/>
      <c r="JSX50" s="489"/>
      <c r="JSY50" s="489"/>
      <c r="JSZ50" s="489"/>
      <c r="JTA50" s="489"/>
      <c r="JTB50" s="489"/>
      <c r="JTC50" s="489"/>
      <c r="JTD50" s="489"/>
      <c r="JTE50" s="489"/>
      <c r="JTF50" s="489"/>
      <c r="JTG50" s="489"/>
      <c r="JTH50" s="489"/>
      <c r="JTI50" s="489"/>
      <c r="JTJ50" s="489"/>
      <c r="JTK50" s="489"/>
      <c r="JTL50" s="489"/>
      <c r="JTM50" s="489"/>
      <c r="JTN50" s="489"/>
      <c r="JTO50" s="489"/>
      <c r="JTP50" s="489"/>
      <c r="JTQ50" s="489"/>
      <c r="JTR50" s="489"/>
      <c r="JTS50" s="489"/>
      <c r="JTT50" s="489"/>
      <c r="JTU50" s="489"/>
      <c r="JTV50" s="489"/>
      <c r="JTW50" s="489"/>
      <c r="JTX50" s="489"/>
      <c r="JTY50" s="489"/>
      <c r="JTZ50" s="489"/>
      <c r="JUA50" s="489"/>
      <c r="JUB50" s="489"/>
      <c r="JUC50" s="489"/>
      <c r="JUD50" s="489"/>
      <c r="JUE50" s="489"/>
      <c r="JUF50" s="489"/>
      <c r="JUG50" s="489"/>
      <c r="JUH50" s="489"/>
      <c r="JUI50" s="489"/>
      <c r="JUJ50" s="489"/>
      <c r="JUK50" s="489"/>
      <c r="JUL50" s="489"/>
      <c r="JUM50" s="489"/>
      <c r="JUN50" s="489"/>
      <c r="JUO50" s="489"/>
      <c r="JUP50" s="489"/>
      <c r="JUQ50" s="489"/>
      <c r="JUR50" s="489"/>
      <c r="JUS50" s="489"/>
      <c r="JUT50" s="489"/>
      <c r="JUU50" s="489"/>
      <c r="JUV50" s="489"/>
      <c r="JUW50" s="489"/>
      <c r="JUX50" s="489"/>
      <c r="JUY50" s="489"/>
      <c r="JUZ50" s="489"/>
      <c r="JVA50" s="489"/>
      <c r="JVB50" s="489"/>
      <c r="JVC50" s="489"/>
      <c r="JVD50" s="489"/>
      <c r="JVE50" s="489"/>
      <c r="JVF50" s="489"/>
      <c r="JVG50" s="489"/>
      <c r="JVH50" s="489"/>
      <c r="JVI50" s="489"/>
      <c r="JVJ50" s="489"/>
      <c r="JVK50" s="489"/>
      <c r="JVL50" s="489"/>
      <c r="JVM50" s="489"/>
      <c r="JVN50" s="489"/>
      <c r="JVO50" s="489"/>
      <c r="JVP50" s="489"/>
      <c r="JVQ50" s="489"/>
      <c r="JVR50" s="489"/>
      <c r="JVS50" s="489"/>
      <c r="JVT50" s="489"/>
      <c r="JVU50" s="489"/>
      <c r="JVV50" s="489"/>
      <c r="JVW50" s="489"/>
      <c r="JVX50" s="489"/>
      <c r="JVY50" s="489"/>
      <c r="JVZ50" s="489"/>
      <c r="JWA50" s="489"/>
      <c r="JWB50" s="489"/>
      <c r="JWC50" s="489"/>
      <c r="JWD50" s="489"/>
      <c r="JWE50" s="489"/>
      <c r="JWF50" s="489"/>
      <c r="JWG50" s="489"/>
      <c r="JWH50" s="489"/>
      <c r="JWI50" s="489"/>
      <c r="JWJ50" s="489"/>
      <c r="JWK50" s="489"/>
      <c r="JWL50" s="489"/>
      <c r="JWM50" s="489"/>
      <c r="JWN50" s="489"/>
      <c r="JWO50" s="489"/>
      <c r="JWP50" s="489"/>
      <c r="JWQ50" s="489"/>
      <c r="JWR50" s="489"/>
      <c r="JWS50" s="489"/>
      <c r="JWT50" s="489"/>
      <c r="JWU50" s="489"/>
      <c r="JWV50" s="489"/>
      <c r="JWW50" s="489"/>
      <c r="JWX50" s="489"/>
      <c r="JWY50" s="489"/>
      <c r="JWZ50" s="489"/>
      <c r="JXA50" s="489"/>
      <c r="JXB50" s="489"/>
      <c r="JXC50" s="489"/>
      <c r="JXD50" s="489"/>
      <c r="JXE50" s="489"/>
      <c r="JXF50" s="489"/>
      <c r="JXG50" s="489"/>
      <c r="JXH50" s="489"/>
      <c r="JXI50" s="489"/>
      <c r="JXJ50" s="489"/>
      <c r="JXK50" s="489"/>
      <c r="JXL50" s="489"/>
      <c r="JXM50" s="489"/>
      <c r="JXN50" s="489"/>
      <c r="JXO50" s="489"/>
      <c r="JXP50" s="489"/>
      <c r="JXQ50" s="489"/>
      <c r="JXR50" s="489"/>
      <c r="JXS50" s="489"/>
      <c r="JXT50" s="489"/>
      <c r="JXU50" s="489"/>
      <c r="JXV50" s="489"/>
      <c r="JXW50" s="489"/>
      <c r="JXX50" s="489"/>
      <c r="JXY50" s="489"/>
      <c r="JXZ50" s="489"/>
      <c r="JYA50" s="489"/>
      <c r="JYB50" s="489"/>
      <c r="JYC50" s="489"/>
      <c r="JYD50" s="489"/>
      <c r="JYE50" s="489"/>
      <c r="JYF50" s="489"/>
      <c r="JYG50" s="489"/>
      <c r="JYH50" s="489"/>
      <c r="JYI50" s="489"/>
      <c r="JYJ50" s="489"/>
      <c r="JYK50" s="489"/>
      <c r="JYL50" s="489"/>
      <c r="JYM50" s="489"/>
      <c r="JYN50" s="489"/>
      <c r="JYO50" s="489"/>
      <c r="JYP50" s="489"/>
      <c r="JYQ50" s="489"/>
      <c r="JYR50" s="489"/>
      <c r="JYS50" s="489"/>
      <c r="JYT50" s="489"/>
      <c r="JYU50" s="489"/>
      <c r="JYV50" s="489"/>
      <c r="JYW50" s="489"/>
      <c r="JYX50" s="489"/>
      <c r="JYY50" s="489"/>
      <c r="JYZ50" s="489"/>
      <c r="JZA50" s="489"/>
      <c r="JZB50" s="489"/>
      <c r="JZC50" s="489"/>
      <c r="JZD50" s="489"/>
      <c r="JZE50" s="489"/>
      <c r="JZF50" s="489"/>
      <c r="JZG50" s="489"/>
      <c r="JZH50" s="489"/>
      <c r="JZI50" s="489"/>
      <c r="JZJ50" s="489"/>
      <c r="JZK50" s="489"/>
      <c r="JZL50" s="489"/>
      <c r="JZM50" s="489"/>
      <c r="JZN50" s="489"/>
      <c r="JZO50" s="489"/>
      <c r="JZP50" s="489"/>
      <c r="JZQ50" s="489"/>
      <c r="JZR50" s="489"/>
      <c r="JZS50" s="489"/>
      <c r="JZT50" s="489"/>
      <c r="JZU50" s="489"/>
      <c r="JZV50" s="489"/>
      <c r="JZW50" s="489"/>
      <c r="JZX50" s="489"/>
      <c r="JZY50" s="489"/>
      <c r="JZZ50" s="489"/>
      <c r="KAA50" s="489"/>
      <c r="KAB50" s="489"/>
      <c r="KAC50" s="489"/>
      <c r="KAD50" s="489"/>
      <c r="KAE50" s="489"/>
      <c r="KAF50" s="489"/>
      <c r="KAG50" s="489"/>
      <c r="KAH50" s="489"/>
      <c r="KAI50" s="489"/>
      <c r="KAJ50" s="489"/>
      <c r="KAK50" s="489"/>
      <c r="KAL50" s="489"/>
      <c r="KAM50" s="489"/>
      <c r="KAN50" s="489"/>
      <c r="KAO50" s="489"/>
      <c r="KAP50" s="489"/>
      <c r="KAQ50" s="489"/>
      <c r="KAR50" s="489"/>
      <c r="KAS50" s="489"/>
      <c r="KAT50" s="489"/>
      <c r="KAU50" s="489"/>
      <c r="KAV50" s="489"/>
      <c r="KAW50" s="489"/>
      <c r="KAX50" s="489"/>
      <c r="KAY50" s="489"/>
      <c r="KAZ50" s="489"/>
      <c r="KBA50" s="489"/>
      <c r="KBB50" s="489"/>
      <c r="KBC50" s="489"/>
      <c r="KBD50" s="489"/>
      <c r="KBE50" s="489"/>
      <c r="KBF50" s="489"/>
      <c r="KBG50" s="489"/>
      <c r="KBH50" s="489"/>
      <c r="KBI50" s="489"/>
      <c r="KBJ50" s="489"/>
      <c r="KBK50" s="489"/>
      <c r="KBL50" s="489"/>
      <c r="KBM50" s="489"/>
      <c r="KBN50" s="489"/>
      <c r="KBO50" s="489"/>
      <c r="KBP50" s="489"/>
      <c r="KBQ50" s="489"/>
      <c r="KBR50" s="489"/>
      <c r="KBS50" s="489"/>
      <c r="KBT50" s="489"/>
      <c r="KBU50" s="489"/>
      <c r="KBV50" s="489"/>
      <c r="KBW50" s="489"/>
      <c r="KBX50" s="489"/>
      <c r="KBY50" s="489"/>
      <c r="KBZ50" s="489"/>
      <c r="KCA50" s="489"/>
      <c r="KCB50" s="489"/>
      <c r="KCC50" s="489"/>
      <c r="KCD50" s="489"/>
      <c r="KCE50" s="489"/>
      <c r="KCF50" s="489"/>
      <c r="KCG50" s="489"/>
      <c r="KCH50" s="489"/>
      <c r="KCI50" s="489"/>
      <c r="KCJ50" s="489"/>
      <c r="KCK50" s="489"/>
      <c r="KCL50" s="489"/>
      <c r="KCM50" s="489"/>
      <c r="KCN50" s="489"/>
      <c r="KCO50" s="489"/>
      <c r="KCP50" s="489"/>
      <c r="KCQ50" s="489"/>
      <c r="KCR50" s="489"/>
      <c r="KCS50" s="489"/>
      <c r="KCT50" s="489"/>
      <c r="KCU50" s="489"/>
      <c r="KCV50" s="489"/>
      <c r="KCW50" s="489"/>
      <c r="KCX50" s="489"/>
      <c r="KCY50" s="489"/>
      <c r="KCZ50" s="489"/>
      <c r="KDA50" s="489"/>
      <c r="KDB50" s="489"/>
      <c r="KDC50" s="489"/>
      <c r="KDD50" s="489"/>
      <c r="KDE50" s="489"/>
      <c r="KDF50" s="489"/>
      <c r="KDG50" s="489"/>
      <c r="KDH50" s="489"/>
      <c r="KDI50" s="489"/>
      <c r="KDJ50" s="489"/>
      <c r="KDK50" s="489"/>
      <c r="KDL50" s="489"/>
      <c r="KDM50" s="489"/>
      <c r="KDN50" s="489"/>
      <c r="KDO50" s="489"/>
      <c r="KDP50" s="489"/>
      <c r="KDQ50" s="489"/>
      <c r="KDR50" s="489"/>
      <c r="KDS50" s="489"/>
      <c r="KDT50" s="489"/>
      <c r="KDU50" s="489"/>
      <c r="KDV50" s="489"/>
      <c r="KDW50" s="489"/>
      <c r="KDX50" s="489"/>
      <c r="KDY50" s="489"/>
      <c r="KDZ50" s="489"/>
      <c r="KEA50" s="489"/>
      <c r="KEB50" s="489"/>
      <c r="KEC50" s="489"/>
      <c r="KED50" s="489"/>
      <c r="KEE50" s="489"/>
      <c r="KEF50" s="489"/>
      <c r="KEG50" s="489"/>
      <c r="KEH50" s="489"/>
      <c r="KEI50" s="489"/>
      <c r="KEJ50" s="489"/>
      <c r="KEK50" s="489"/>
      <c r="KEL50" s="489"/>
      <c r="KEM50" s="489"/>
      <c r="KEN50" s="489"/>
      <c r="KEO50" s="489"/>
      <c r="KEP50" s="489"/>
      <c r="KEQ50" s="489"/>
      <c r="KER50" s="489"/>
      <c r="KES50" s="489"/>
      <c r="KET50" s="489"/>
      <c r="KEU50" s="489"/>
      <c r="KEV50" s="489"/>
      <c r="KEW50" s="489"/>
      <c r="KEX50" s="489"/>
      <c r="KEY50" s="489"/>
      <c r="KEZ50" s="489"/>
      <c r="KFA50" s="489"/>
      <c r="KFB50" s="489"/>
      <c r="KFC50" s="489"/>
      <c r="KFD50" s="489"/>
      <c r="KFE50" s="489"/>
      <c r="KFF50" s="489"/>
      <c r="KFG50" s="489"/>
      <c r="KFH50" s="489"/>
      <c r="KFI50" s="489"/>
      <c r="KFJ50" s="489"/>
      <c r="KFK50" s="489"/>
      <c r="KFL50" s="489"/>
      <c r="KFM50" s="489"/>
      <c r="KFN50" s="489"/>
      <c r="KFO50" s="489"/>
      <c r="KFP50" s="489"/>
      <c r="KFQ50" s="489"/>
      <c r="KFR50" s="489"/>
      <c r="KFS50" s="489"/>
      <c r="KFT50" s="489"/>
      <c r="KFU50" s="489"/>
      <c r="KFV50" s="489"/>
      <c r="KFW50" s="489"/>
      <c r="KFX50" s="489"/>
      <c r="KFY50" s="489"/>
      <c r="KFZ50" s="489"/>
      <c r="KGA50" s="489"/>
      <c r="KGB50" s="489"/>
      <c r="KGC50" s="489"/>
      <c r="KGD50" s="489"/>
      <c r="KGE50" s="489"/>
      <c r="KGF50" s="489"/>
      <c r="KGG50" s="489"/>
      <c r="KGH50" s="489"/>
      <c r="KGI50" s="489"/>
      <c r="KGJ50" s="489"/>
      <c r="KGK50" s="489"/>
      <c r="KGL50" s="489"/>
      <c r="KGM50" s="489"/>
      <c r="KGN50" s="489"/>
      <c r="KGO50" s="489"/>
      <c r="KGP50" s="489"/>
      <c r="KGQ50" s="489"/>
      <c r="KGR50" s="489"/>
      <c r="KGS50" s="489"/>
      <c r="KGT50" s="489"/>
      <c r="KGU50" s="489"/>
      <c r="KGV50" s="489"/>
      <c r="KGW50" s="489"/>
      <c r="KGX50" s="489"/>
      <c r="KGY50" s="489"/>
      <c r="KGZ50" s="489"/>
      <c r="KHA50" s="489"/>
      <c r="KHB50" s="489"/>
      <c r="KHC50" s="489"/>
      <c r="KHD50" s="489"/>
      <c r="KHE50" s="489"/>
      <c r="KHF50" s="489"/>
      <c r="KHG50" s="489"/>
      <c r="KHH50" s="489"/>
      <c r="KHI50" s="489"/>
      <c r="KHJ50" s="489"/>
      <c r="KHK50" s="489"/>
      <c r="KHL50" s="489"/>
      <c r="KHM50" s="489"/>
      <c r="KHN50" s="489"/>
      <c r="KHO50" s="489"/>
      <c r="KHP50" s="489"/>
      <c r="KHQ50" s="489"/>
      <c r="KHR50" s="489"/>
      <c r="KHS50" s="489"/>
      <c r="KHT50" s="489"/>
      <c r="KHU50" s="489"/>
      <c r="KHV50" s="489"/>
      <c r="KHW50" s="489"/>
      <c r="KHX50" s="489"/>
      <c r="KHY50" s="489"/>
      <c r="KHZ50" s="489"/>
      <c r="KIA50" s="489"/>
      <c r="KIB50" s="489"/>
      <c r="KIC50" s="489"/>
      <c r="KID50" s="489"/>
      <c r="KIE50" s="489"/>
      <c r="KIF50" s="489"/>
      <c r="KIG50" s="489"/>
      <c r="KIH50" s="489"/>
      <c r="KII50" s="489"/>
      <c r="KIJ50" s="489"/>
      <c r="KIK50" s="489"/>
      <c r="KIL50" s="489"/>
      <c r="KIM50" s="489"/>
      <c r="KIN50" s="489"/>
      <c r="KIO50" s="489"/>
      <c r="KIP50" s="489"/>
      <c r="KIQ50" s="489"/>
      <c r="KIR50" s="489"/>
      <c r="KIS50" s="489"/>
      <c r="KIT50" s="489"/>
      <c r="KIU50" s="489"/>
      <c r="KIV50" s="489"/>
      <c r="KIW50" s="489"/>
      <c r="KIX50" s="489"/>
      <c r="KIY50" s="489"/>
      <c r="KIZ50" s="489"/>
      <c r="KJA50" s="489"/>
      <c r="KJB50" s="489"/>
      <c r="KJC50" s="489"/>
      <c r="KJD50" s="489"/>
      <c r="KJE50" s="489"/>
      <c r="KJF50" s="489"/>
      <c r="KJG50" s="489"/>
      <c r="KJH50" s="489"/>
      <c r="KJI50" s="489"/>
      <c r="KJJ50" s="489"/>
      <c r="KJK50" s="489"/>
      <c r="KJL50" s="489"/>
      <c r="KJM50" s="489"/>
      <c r="KJN50" s="489"/>
      <c r="KJO50" s="489"/>
      <c r="KJP50" s="489"/>
      <c r="KJQ50" s="489"/>
      <c r="KJR50" s="489"/>
      <c r="KJS50" s="489"/>
      <c r="KJT50" s="489"/>
      <c r="KJU50" s="489"/>
      <c r="KJV50" s="489"/>
      <c r="KJW50" s="489"/>
      <c r="KJX50" s="489"/>
      <c r="KJY50" s="489"/>
      <c r="KJZ50" s="489"/>
      <c r="KKA50" s="489"/>
      <c r="KKB50" s="489"/>
      <c r="KKC50" s="489"/>
      <c r="KKD50" s="489"/>
      <c r="KKE50" s="489"/>
      <c r="KKF50" s="489"/>
      <c r="KKG50" s="489"/>
      <c r="KKH50" s="489"/>
      <c r="KKI50" s="489"/>
      <c r="KKJ50" s="489"/>
      <c r="KKK50" s="489"/>
      <c r="KKL50" s="489"/>
      <c r="KKM50" s="489"/>
      <c r="KKN50" s="489"/>
      <c r="KKO50" s="489"/>
      <c r="KKP50" s="489"/>
      <c r="KKQ50" s="489"/>
      <c r="KKR50" s="489"/>
      <c r="KKS50" s="489"/>
      <c r="KKT50" s="489"/>
      <c r="KKU50" s="489"/>
      <c r="KKV50" s="489"/>
      <c r="KKW50" s="489"/>
      <c r="KKX50" s="489"/>
      <c r="KKY50" s="489"/>
      <c r="KKZ50" s="489"/>
      <c r="KLA50" s="489"/>
      <c r="KLB50" s="489"/>
      <c r="KLC50" s="489"/>
      <c r="KLD50" s="489"/>
      <c r="KLE50" s="489"/>
      <c r="KLF50" s="489"/>
      <c r="KLG50" s="489"/>
      <c r="KLH50" s="489"/>
      <c r="KLI50" s="489"/>
      <c r="KLJ50" s="489"/>
      <c r="KLK50" s="489"/>
      <c r="KLL50" s="489"/>
      <c r="KLM50" s="489"/>
      <c r="KLN50" s="489"/>
      <c r="KLO50" s="489"/>
      <c r="KLP50" s="489"/>
      <c r="KLQ50" s="489"/>
      <c r="KLR50" s="489"/>
      <c r="KLS50" s="489"/>
      <c r="KLT50" s="489"/>
      <c r="KLU50" s="489"/>
      <c r="KLV50" s="489"/>
      <c r="KLW50" s="489"/>
      <c r="KLX50" s="489"/>
      <c r="KLY50" s="489"/>
      <c r="KLZ50" s="489"/>
      <c r="KMA50" s="489"/>
      <c r="KMB50" s="489"/>
      <c r="KMC50" s="489"/>
      <c r="KMD50" s="489"/>
      <c r="KME50" s="489"/>
      <c r="KMF50" s="489"/>
      <c r="KMG50" s="489"/>
      <c r="KMH50" s="489"/>
      <c r="KMI50" s="489"/>
      <c r="KMJ50" s="489"/>
      <c r="KMK50" s="489"/>
      <c r="KML50" s="489"/>
      <c r="KMM50" s="489"/>
      <c r="KMN50" s="489"/>
      <c r="KMO50" s="489"/>
      <c r="KMP50" s="489"/>
      <c r="KMQ50" s="489"/>
      <c r="KMR50" s="489"/>
      <c r="KMS50" s="489"/>
      <c r="KMT50" s="489"/>
      <c r="KMU50" s="489"/>
      <c r="KMV50" s="489"/>
      <c r="KMW50" s="489"/>
      <c r="KMX50" s="489"/>
      <c r="KMY50" s="489"/>
      <c r="KMZ50" s="489"/>
      <c r="KNA50" s="489"/>
      <c r="KNB50" s="489"/>
      <c r="KNC50" s="489"/>
      <c r="KND50" s="489"/>
      <c r="KNE50" s="489"/>
      <c r="KNF50" s="489"/>
      <c r="KNG50" s="489"/>
      <c r="KNH50" s="489"/>
      <c r="KNI50" s="489"/>
      <c r="KNJ50" s="489"/>
      <c r="KNK50" s="489"/>
      <c r="KNL50" s="489"/>
      <c r="KNM50" s="489"/>
      <c r="KNN50" s="489"/>
      <c r="KNO50" s="489"/>
      <c r="KNP50" s="489"/>
      <c r="KNQ50" s="489"/>
      <c r="KNR50" s="489"/>
      <c r="KNS50" s="489"/>
      <c r="KNT50" s="489"/>
      <c r="KNU50" s="489"/>
      <c r="KNV50" s="489"/>
      <c r="KNW50" s="489"/>
      <c r="KNX50" s="489"/>
      <c r="KNY50" s="489"/>
      <c r="KNZ50" s="489"/>
      <c r="KOA50" s="489"/>
      <c r="KOB50" s="489"/>
      <c r="KOC50" s="489"/>
      <c r="KOD50" s="489"/>
      <c r="KOE50" s="489"/>
      <c r="KOF50" s="489"/>
      <c r="KOG50" s="489"/>
      <c r="KOH50" s="489"/>
      <c r="KOI50" s="489"/>
      <c r="KOJ50" s="489"/>
      <c r="KOK50" s="489"/>
      <c r="KOL50" s="489"/>
      <c r="KOM50" s="489"/>
      <c r="KON50" s="489"/>
      <c r="KOO50" s="489"/>
      <c r="KOP50" s="489"/>
      <c r="KOQ50" s="489"/>
      <c r="KOR50" s="489"/>
      <c r="KOS50" s="489"/>
      <c r="KOT50" s="489"/>
      <c r="KOU50" s="489"/>
      <c r="KOV50" s="489"/>
      <c r="KOW50" s="489"/>
      <c r="KOX50" s="489"/>
      <c r="KOY50" s="489"/>
      <c r="KOZ50" s="489"/>
      <c r="KPA50" s="489"/>
      <c r="KPB50" s="489"/>
      <c r="KPC50" s="489"/>
      <c r="KPD50" s="489"/>
      <c r="KPE50" s="489"/>
      <c r="KPF50" s="489"/>
      <c r="KPG50" s="489"/>
      <c r="KPH50" s="489"/>
      <c r="KPI50" s="489"/>
      <c r="KPJ50" s="489"/>
      <c r="KPK50" s="489"/>
      <c r="KPL50" s="489"/>
      <c r="KPM50" s="489"/>
      <c r="KPN50" s="489"/>
      <c r="KPO50" s="489"/>
      <c r="KPP50" s="489"/>
      <c r="KPQ50" s="489"/>
      <c r="KPR50" s="489"/>
      <c r="KPS50" s="489"/>
      <c r="KPT50" s="489"/>
      <c r="KPU50" s="489"/>
      <c r="KPV50" s="489"/>
      <c r="KPW50" s="489"/>
      <c r="KPX50" s="489"/>
      <c r="KPY50" s="489"/>
      <c r="KPZ50" s="489"/>
      <c r="KQA50" s="489"/>
      <c r="KQB50" s="489"/>
      <c r="KQC50" s="489"/>
      <c r="KQD50" s="489"/>
      <c r="KQE50" s="489"/>
      <c r="KQF50" s="489"/>
      <c r="KQG50" s="489"/>
      <c r="KQH50" s="489"/>
      <c r="KQI50" s="489"/>
      <c r="KQJ50" s="489"/>
      <c r="KQK50" s="489"/>
      <c r="KQL50" s="489"/>
      <c r="KQM50" s="489"/>
      <c r="KQN50" s="489"/>
      <c r="KQO50" s="489"/>
      <c r="KQP50" s="489"/>
      <c r="KQQ50" s="489"/>
      <c r="KQR50" s="489"/>
      <c r="KQS50" s="489"/>
      <c r="KQT50" s="489"/>
      <c r="KQU50" s="489"/>
      <c r="KQV50" s="489"/>
      <c r="KQW50" s="489"/>
      <c r="KQX50" s="489"/>
      <c r="KQY50" s="489"/>
      <c r="KQZ50" s="489"/>
      <c r="KRA50" s="489"/>
      <c r="KRB50" s="489"/>
      <c r="KRC50" s="489"/>
      <c r="KRD50" s="489"/>
      <c r="KRE50" s="489"/>
      <c r="KRF50" s="489"/>
      <c r="KRG50" s="489"/>
      <c r="KRH50" s="489"/>
      <c r="KRI50" s="489"/>
      <c r="KRJ50" s="489"/>
      <c r="KRK50" s="489"/>
      <c r="KRL50" s="489"/>
      <c r="KRM50" s="489"/>
      <c r="KRN50" s="489"/>
      <c r="KRO50" s="489"/>
      <c r="KRP50" s="489"/>
      <c r="KRQ50" s="489"/>
      <c r="KRR50" s="489"/>
      <c r="KRS50" s="489"/>
      <c r="KRT50" s="489"/>
      <c r="KRU50" s="489"/>
      <c r="KRV50" s="489"/>
      <c r="KRW50" s="489"/>
      <c r="KRX50" s="489"/>
      <c r="KRY50" s="489"/>
      <c r="KRZ50" s="489"/>
      <c r="KSA50" s="489"/>
      <c r="KSB50" s="489"/>
      <c r="KSC50" s="489"/>
      <c r="KSD50" s="489"/>
      <c r="KSE50" s="489"/>
      <c r="KSF50" s="489"/>
      <c r="KSG50" s="489"/>
      <c r="KSH50" s="489"/>
      <c r="KSI50" s="489"/>
      <c r="KSJ50" s="489"/>
      <c r="KSK50" s="489"/>
      <c r="KSL50" s="489"/>
      <c r="KSM50" s="489"/>
      <c r="KSN50" s="489"/>
      <c r="KSO50" s="489"/>
      <c r="KSP50" s="489"/>
      <c r="KSQ50" s="489"/>
      <c r="KSR50" s="489"/>
      <c r="KSS50" s="489"/>
      <c r="KST50" s="489"/>
      <c r="KSU50" s="489"/>
      <c r="KSV50" s="489"/>
      <c r="KSW50" s="489"/>
      <c r="KSX50" s="489"/>
      <c r="KSY50" s="489"/>
      <c r="KSZ50" s="489"/>
      <c r="KTA50" s="489"/>
      <c r="KTB50" s="489"/>
      <c r="KTC50" s="489"/>
      <c r="KTD50" s="489"/>
      <c r="KTE50" s="489"/>
      <c r="KTF50" s="489"/>
      <c r="KTG50" s="489"/>
      <c r="KTH50" s="489"/>
      <c r="KTI50" s="489"/>
      <c r="KTJ50" s="489"/>
      <c r="KTK50" s="489"/>
      <c r="KTL50" s="489"/>
      <c r="KTM50" s="489"/>
      <c r="KTN50" s="489"/>
      <c r="KTO50" s="489"/>
      <c r="KTP50" s="489"/>
      <c r="KTQ50" s="489"/>
      <c r="KTR50" s="489"/>
      <c r="KTS50" s="489"/>
      <c r="KTT50" s="489"/>
      <c r="KTU50" s="489"/>
      <c r="KTV50" s="489"/>
      <c r="KTW50" s="489"/>
      <c r="KTX50" s="489"/>
      <c r="KTY50" s="489"/>
      <c r="KTZ50" s="489"/>
      <c r="KUA50" s="489"/>
      <c r="KUB50" s="489"/>
      <c r="KUC50" s="489"/>
      <c r="KUD50" s="489"/>
      <c r="KUE50" s="489"/>
      <c r="KUF50" s="489"/>
      <c r="KUG50" s="489"/>
      <c r="KUH50" s="489"/>
      <c r="KUI50" s="489"/>
      <c r="KUJ50" s="489"/>
      <c r="KUK50" s="489"/>
      <c r="KUL50" s="489"/>
      <c r="KUM50" s="489"/>
      <c r="KUN50" s="489"/>
      <c r="KUO50" s="489"/>
      <c r="KUP50" s="489"/>
      <c r="KUQ50" s="489"/>
      <c r="KUR50" s="489"/>
      <c r="KUS50" s="489"/>
      <c r="KUT50" s="489"/>
      <c r="KUU50" s="489"/>
      <c r="KUV50" s="489"/>
      <c r="KUW50" s="489"/>
      <c r="KUX50" s="489"/>
      <c r="KUY50" s="489"/>
      <c r="KUZ50" s="489"/>
      <c r="KVA50" s="489"/>
      <c r="KVB50" s="489"/>
      <c r="KVC50" s="489"/>
      <c r="KVD50" s="489"/>
      <c r="KVE50" s="489"/>
      <c r="KVF50" s="489"/>
      <c r="KVG50" s="489"/>
      <c r="KVH50" s="489"/>
      <c r="KVI50" s="489"/>
      <c r="KVJ50" s="489"/>
      <c r="KVK50" s="489"/>
      <c r="KVL50" s="489"/>
      <c r="KVM50" s="489"/>
      <c r="KVN50" s="489"/>
      <c r="KVO50" s="489"/>
      <c r="KVP50" s="489"/>
      <c r="KVQ50" s="489"/>
      <c r="KVR50" s="489"/>
      <c r="KVS50" s="489"/>
      <c r="KVT50" s="489"/>
      <c r="KVU50" s="489"/>
      <c r="KVV50" s="489"/>
      <c r="KVW50" s="489"/>
      <c r="KVX50" s="489"/>
      <c r="KVY50" s="489"/>
      <c r="KVZ50" s="489"/>
      <c r="KWA50" s="489"/>
      <c r="KWB50" s="489"/>
      <c r="KWC50" s="489"/>
      <c r="KWD50" s="489"/>
      <c r="KWE50" s="489"/>
      <c r="KWF50" s="489"/>
      <c r="KWG50" s="489"/>
      <c r="KWH50" s="489"/>
      <c r="KWI50" s="489"/>
      <c r="KWJ50" s="489"/>
      <c r="KWK50" s="489"/>
      <c r="KWL50" s="489"/>
      <c r="KWM50" s="489"/>
      <c r="KWN50" s="489"/>
      <c r="KWO50" s="489"/>
      <c r="KWP50" s="489"/>
      <c r="KWQ50" s="489"/>
      <c r="KWR50" s="489"/>
      <c r="KWS50" s="489"/>
      <c r="KWT50" s="489"/>
      <c r="KWU50" s="489"/>
      <c r="KWV50" s="489"/>
      <c r="KWW50" s="489"/>
      <c r="KWX50" s="489"/>
      <c r="KWY50" s="489"/>
      <c r="KWZ50" s="489"/>
      <c r="KXA50" s="489"/>
      <c r="KXB50" s="489"/>
      <c r="KXC50" s="489"/>
      <c r="KXD50" s="489"/>
      <c r="KXE50" s="489"/>
      <c r="KXF50" s="489"/>
      <c r="KXG50" s="489"/>
      <c r="KXH50" s="489"/>
      <c r="KXI50" s="489"/>
      <c r="KXJ50" s="489"/>
      <c r="KXK50" s="489"/>
      <c r="KXL50" s="489"/>
      <c r="KXM50" s="489"/>
      <c r="KXN50" s="489"/>
      <c r="KXO50" s="489"/>
      <c r="KXP50" s="489"/>
      <c r="KXQ50" s="489"/>
      <c r="KXR50" s="489"/>
      <c r="KXS50" s="489"/>
      <c r="KXT50" s="489"/>
      <c r="KXU50" s="489"/>
      <c r="KXV50" s="489"/>
      <c r="KXW50" s="489"/>
      <c r="KXX50" s="489"/>
      <c r="KXY50" s="489"/>
      <c r="KXZ50" s="489"/>
      <c r="KYA50" s="489"/>
      <c r="KYB50" s="489"/>
      <c r="KYC50" s="489"/>
      <c r="KYD50" s="489"/>
      <c r="KYE50" s="489"/>
      <c r="KYF50" s="489"/>
      <c r="KYG50" s="489"/>
      <c r="KYH50" s="489"/>
      <c r="KYI50" s="489"/>
      <c r="KYJ50" s="489"/>
      <c r="KYK50" s="489"/>
      <c r="KYL50" s="489"/>
      <c r="KYM50" s="489"/>
      <c r="KYN50" s="489"/>
      <c r="KYO50" s="489"/>
      <c r="KYP50" s="489"/>
      <c r="KYQ50" s="489"/>
      <c r="KYR50" s="489"/>
      <c r="KYS50" s="489"/>
      <c r="KYT50" s="489"/>
      <c r="KYU50" s="489"/>
      <c r="KYV50" s="489"/>
      <c r="KYW50" s="489"/>
      <c r="KYX50" s="489"/>
      <c r="KYY50" s="489"/>
      <c r="KYZ50" s="489"/>
      <c r="KZA50" s="489"/>
      <c r="KZB50" s="489"/>
      <c r="KZC50" s="489"/>
      <c r="KZD50" s="489"/>
      <c r="KZE50" s="489"/>
      <c r="KZF50" s="489"/>
      <c r="KZG50" s="489"/>
      <c r="KZH50" s="489"/>
      <c r="KZI50" s="489"/>
      <c r="KZJ50" s="489"/>
      <c r="KZK50" s="489"/>
      <c r="KZL50" s="489"/>
      <c r="KZM50" s="489"/>
      <c r="KZN50" s="489"/>
      <c r="KZO50" s="489"/>
      <c r="KZP50" s="489"/>
      <c r="KZQ50" s="489"/>
      <c r="KZR50" s="489"/>
      <c r="KZS50" s="489"/>
      <c r="KZT50" s="489"/>
      <c r="KZU50" s="489"/>
      <c r="KZV50" s="489"/>
      <c r="KZW50" s="489"/>
      <c r="KZX50" s="489"/>
      <c r="KZY50" s="489"/>
      <c r="KZZ50" s="489"/>
      <c r="LAA50" s="489"/>
      <c r="LAB50" s="489"/>
      <c r="LAC50" s="489"/>
      <c r="LAD50" s="489"/>
      <c r="LAE50" s="489"/>
      <c r="LAF50" s="489"/>
      <c r="LAG50" s="489"/>
      <c r="LAH50" s="489"/>
      <c r="LAI50" s="489"/>
      <c r="LAJ50" s="489"/>
      <c r="LAK50" s="489"/>
      <c r="LAL50" s="489"/>
      <c r="LAM50" s="489"/>
      <c r="LAN50" s="489"/>
      <c r="LAO50" s="489"/>
      <c r="LAP50" s="489"/>
      <c r="LAQ50" s="489"/>
      <c r="LAR50" s="489"/>
      <c r="LAS50" s="489"/>
      <c r="LAT50" s="489"/>
      <c r="LAU50" s="489"/>
      <c r="LAV50" s="489"/>
      <c r="LAW50" s="489"/>
      <c r="LAX50" s="489"/>
      <c r="LAY50" s="489"/>
      <c r="LAZ50" s="489"/>
      <c r="LBA50" s="489"/>
      <c r="LBB50" s="489"/>
      <c r="LBC50" s="489"/>
      <c r="LBD50" s="489"/>
      <c r="LBE50" s="489"/>
      <c r="LBF50" s="489"/>
      <c r="LBG50" s="489"/>
      <c r="LBH50" s="489"/>
      <c r="LBI50" s="489"/>
      <c r="LBJ50" s="489"/>
      <c r="LBK50" s="489"/>
      <c r="LBL50" s="489"/>
      <c r="LBM50" s="489"/>
      <c r="LBN50" s="489"/>
      <c r="LBO50" s="489"/>
      <c r="LBP50" s="489"/>
      <c r="LBQ50" s="489"/>
      <c r="LBR50" s="489"/>
      <c r="LBS50" s="489"/>
      <c r="LBT50" s="489"/>
      <c r="LBU50" s="489"/>
      <c r="LBV50" s="489"/>
      <c r="LBW50" s="489"/>
      <c r="LBX50" s="489"/>
      <c r="LBY50" s="489"/>
      <c r="LBZ50" s="489"/>
      <c r="LCA50" s="489"/>
      <c r="LCB50" s="489"/>
      <c r="LCC50" s="489"/>
      <c r="LCD50" s="489"/>
      <c r="LCE50" s="489"/>
      <c r="LCF50" s="489"/>
      <c r="LCG50" s="489"/>
      <c r="LCH50" s="489"/>
      <c r="LCI50" s="489"/>
      <c r="LCJ50" s="489"/>
      <c r="LCK50" s="489"/>
      <c r="LCL50" s="489"/>
      <c r="LCM50" s="489"/>
      <c r="LCN50" s="489"/>
      <c r="LCO50" s="489"/>
      <c r="LCP50" s="489"/>
      <c r="LCQ50" s="489"/>
      <c r="LCR50" s="489"/>
      <c r="LCS50" s="489"/>
      <c r="LCT50" s="489"/>
      <c r="LCU50" s="489"/>
      <c r="LCV50" s="489"/>
      <c r="LCW50" s="489"/>
      <c r="LCX50" s="489"/>
      <c r="LCY50" s="489"/>
      <c r="LCZ50" s="489"/>
      <c r="LDA50" s="489"/>
      <c r="LDB50" s="489"/>
      <c r="LDC50" s="489"/>
      <c r="LDD50" s="489"/>
      <c r="LDE50" s="489"/>
      <c r="LDF50" s="489"/>
      <c r="LDG50" s="489"/>
      <c r="LDH50" s="489"/>
      <c r="LDI50" s="489"/>
      <c r="LDJ50" s="489"/>
      <c r="LDK50" s="489"/>
      <c r="LDL50" s="489"/>
      <c r="LDM50" s="489"/>
      <c r="LDN50" s="489"/>
      <c r="LDO50" s="489"/>
      <c r="LDP50" s="489"/>
      <c r="LDQ50" s="489"/>
      <c r="LDR50" s="489"/>
      <c r="LDS50" s="489"/>
      <c r="LDT50" s="489"/>
      <c r="LDU50" s="489"/>
      <c r="LDV50" s="489"/>
      <c r="LDW50" s="489"/>
      <c r="LDX50" s="489"/>
      <c r="LDY50" s="489"/>
      <c r="LDZ50" s="489"/>
      <c r="LEA50" s="489"/>
      <c r="LEB50" s="489"/>
      <c r="LEC50" s="489"/>
      <c r="LED50" s="489"/>
      <c r="LEE50" s="489"/>
      <c r="LEF50" s="489"/>
      <c r="LEG50" s="489"/>
      <c r="LEH50" s="489"/>
      <c r="LEI50" s="489"/>
      <c r="LEJ50" s="489"/>
      <c r="LEK50" s="489"/>
      <c r="LEL50" s="489"/>
      <c r="LEM50" s="489"/>
      <c r="LEN50" s="489"/>
      <c r="LEO50" s="489"/>
      <c r="LEP50" s="489"/>
      <c r="LEQ50" s="489"/>
      <c r="LER50" s="489"/>
      <c r="LES50" s="489"/>
      <c r="LET50" s="489"/>
      <c r="LEU50" s="489"/>
      <c r="LEV50" s="489"/>
      <c r="LEW50" s="489"/>
      <c r="LEX50" s="489"/>
      <c r="LEY50" s="489"/>
      <c r="LEZ50" s="489"/>
      <c r="LFA50" s="489"/>
      <c r="LFB50" s="489"/>
      <c r="LFC50" s="489"/>
      <c r="LFD50" s="489"/>
      <c r="LFE50" s="489"/>
      <c r="LFF50" s="489"/>
      <c r="LFG50" s="489"/>
      <c r="LFH50" s="489"/>
      <c r="LFI50" s="489"/>
      <c r="LFJ50" s="489"/>
      <c r="LFK50" s="489"/>
      <c r="LFL50" s="489"/>
      <c r="LFM50" s="489"/>
      <c r="LFN50" s="489"/>
      <c r="LFO50" s="489"/>
      <c r="LFP50" s="489"/>
      <c r="LFQ50" s="489"/>
      <c r="LFR50" s="489"/>
      <c r="LFS50" s="489"/>
      <c r="LFT50" s="489"/>
      <c r="LFU50" s="489"/>
      <c r="LFV50" s="489"/>
      <c r="LFW50" s="489"/>
      <c r="LFX50" s="489"/>
      <c r="LFY50" s="489"/>
      <c r="LFZ50" s="489"/>
      <c r="LGA50" s="489"/>
      <c r="LGB50" s="489"/>
      <c r="LGC50" s="489"/>
      <c r="LGD50" s="489"/>
      <c r="LGE50" s="489"/>
      <c r="LGF50" s="489"/>
      <c r="LGG50" s="489"/>
      <c r="LGH50" s="489"/>
      <c r="LGI50" s="489"/>
      <c r="LGJ50" s="489"/>
      <c r="LGK50" s="489"/>
      <c r="LGL50" s="489"/>
      <c r="LGM50" s="489"/>
      <c r="LGN50" s="489"/>
      <c r="LGO50" s="489"/>
      <c r="LGP50" s="489"/>
      <c r="LGQ50" s="489"/>
      <c r="LGR50" s="489"/>
      <c r="LGS50" s="489"/>
      <c r="LGT50" s="489"/>
      <c r="LGU50" s="489"/>
      <c r="LGV50" s="489"/>
      <c r="LGW50" s="489"/>
      <c r="LGX50" s="489"/>
      <c r="LGY50" s="489"/>
      <c r="LGZ50" s="489"/>
      <c r="LHA50" s="489"/>
      <c r="LHB50" s="489"/>
      <c r="LHC50" s="489"/>
      <c r="LHD50" s="489"/>
      <c r="LHE50" s="489"/>
      <c r="LHF50" s="489"/>
      <c r="LHG50" s="489"/>
      <c r="LHH50" s="489"/>
      <c r="LHI50" s="489"/>
      <c r="LHJ50" s="489"/>
      <c r="LHK50" s="489"/>
      <c r="LHL50" s="489"/>
      <c r="LHM50" s="489"/>
      <c r="LHN50" s="489"/>
      <c r="LHO50" s="489"/>
      <c r="LHP50" s="489"/>
      <c r="LHQ50" s="489"/>
      <c r="LHR50" s="489"/>
      <c r="LHS50" s="489"/>
      <c r="LHT50" s="489"/>
      <c r="LHU50" s="489"/>
      <c r="LHV50" s="489"/>
      <c r="LHW50" s="489"/>
      <c r="LHX50" s="489"/>
      <c r="LHY50" s="489"/>
      <c r="LHZ50" s="489"/>
      <c r="LIA50" s="489"/>
      <c r="LIB50" s="489"/>
      <c r="LIC50" s="489"/>
      <c r="LID50" s="489"/>
      <c r="LIE50" s="489"/>
      <c r="LIF50" s="489"/>
      <c r="LIG50" s="489"/>
      <c r="LIH50" s="489"/>
      <c r="LII50" s="489"/>
      <c r="LIJ50" s="489"/>
      <c r="LIK50" s="489"/>
      <c r="LIL50" s="489"/>
      <c r="LIM50" s="489"/>
      <c r="LIN50" s="489"/>
      <c r="LIO50" s="489"/>
      <c r="LIP50" s="489"/>
      <c r="LIQ50" s="489"/>
      <c r="LIR50" s="489"/>
      <c r="LIS50" s="489"/>
      <c r="LIT50" s="489"/>
      <c r="LIU50" s="489"/>
      <c r="LIV50" s="489"/>
      <c r="LIW50" s="489"/>
      <c r="LIX50" s="489"/>
      <c r="LIY50" s="489"/>
      <c r="LIZ50" s="489"/>
      <c r="LJA50" s="489"/>
      <c r="LJB50" s="489"/>
      <c r="LJC50" s="489"/>
      <c r="LJD50" s="489"/>
      <c r="LJE50" s="489"/>
      <c r="LJF50" s="489"/>
      <c r="LJG50" s="489"/>
      <c r="LJH50" s="489"/>
      <c r="LJI50" s="489"/>
      <c r="LJJ50" s="489"/>
      <c r="LJK50" s="489"/>
      <c r="LJL50" s="489"/>
      <c r="LJM50" s="489"/>
      <c r="LJN50" s="489"/>
      <c r="LJO50" s="489"/>
      <c r="LJP50" s="489"/>
      <c r="LJQ50" s="489"/>
      <c r="LJR50" s="489"/>
      <c r="LJS50" s="489"/>
      <c r="LJT50" s="489"/>
      <c r="LJU50" s="489"/>
      <c r="LJV50" s="489"/>
      <c r="LJW50" s="489"/>
      <c r="LJX50" s="489"/>
      <c r="LJY50" s="489"/>
      <c r="LJZ50" s="489"/>
      <c r="LKA50" s="489"/>
      <c r="LKB50" s="489"/>
      <c r="LKC50" s="489"/>
      <c r="LKD50" s="489"/>
      <c r="LKE50" s="489"/>
      <c r="LKF50" s="489"/>
      <c r="LKG50" s="489"/>
      <c r="LKH50" s="489"/>
      <c r="LKI50" s="489"/>
      <c r="LKJ50" s="489"/>
      <c r="LKK50" s="489"/>
      <c r="LKL50" s="489"/>
      <c r="LKM50" s="489"/>
      <c r="LKN50" s="489"/>
      <c r="LKO50" s="489"/>
      <c r="LKP50" s="489"/>
      <c r="LKQ50" s="489"/>
      <c r="LKR50" s="489"/>
      <c r="LKS50" s="489"/>
      <c r="LKT50" s="489"/>
      <c r="LKU50" s="489"/>
      <c r="LKV50" s="489"/>
      <c r="LKW50" s="489"/>
      <c r="LKX50" s="489"/>
      <c r="LKY50" s="489"/>
      <c r="LKZ50" s="489"/>
      <c r="LLA50" s="489"/>
      <c r="LLB50" s="489"/>
      <c r="LLC50" s="489"/>
      <c r="LLD50" s="489"/>
      <c r="LLE50" s="489"/>
      <c r="LLF50" s="489"/>
      <c r="LLG50" s="489"/>
      <c r="LLH50" s="489"/>
      <c r="LLI50" s="489"/>
      <c r="LLJ50" s="489"/>
      <c r="LLK50" s="489"/>
      <c r="LLL50" s="489"/>
      <c r="LLM50" s="489"/>
      <c r="LLN50" s="489"/>
      <c r="LLO50" s="489"/>
      <c r="LLP50" s="489"/>
      <c r="LLQ50" s="489"/>
      <c r="LLR50" s="489"/>
      <c r="LLS50" s="489"/>
      <c r="LLT50" s="489"/>
      <c r="LLU50" s="489"/>
      <c r="LLV50" s="489"/>
      <c r="LLW50" s="489"/>
      <c r="LLX50" s="489"/>
      <c r="LLY50" s="489"/>
      <c r="LLZ50" s="489"/>
      <c r="LMA50" s="489"/>
      <c r="LMB50" s="489"/>
      <c r="LMC50" s="489"/>
      <c r="LMD50" s="489"/>
      <c r="LME50" s="489"/>
      <c r="LMF50" s="489"/>
      <c r="LMG50" s="489"/>
      <c r="LMH50" s="489"/>
      <c r="LMI50" s="489"/>
      <c r="LMJ50" s="489"/>
      <c r="LMK50" s="489"/>
      <c r="LML50" s="489"/>
      <c r="LMM50" s="489"/>
      <c r="LMN50" s="489"/>
      <c r="LMO50" s="489"/>
      <c r="LMP50" s="489"/>
      <c r="LMQ50" s="489"/>
      <c r="LMR50" s="489"/>
      <c r="LMS50" s="489"/>
      <c r="LMT50" s="489"/>
      <c r="LMU50" s="489"/>
      <c r="LMV50" s="489"/>
      <c r="LMW50" s="489"/>
      <c r="LMX50" s="489"/>
      <c r="LMY50" s="489"/>
      <c r="LMZ50" s="489"/>
      <c r="LNA50" s="489"/>
      <c r="LNB50" s="489"/>
      <c r="LNC50" s="489"/>
      <c r="LND50" s="489"/>
      <c r="LNE50" s="489"/>
      <c r="LNF50" s="489"/>
      <c r="LNG50" s="489"/>
      <c r="LNH50" s="489"/>
      <c r="LNI50" s="489"/>
      <c r="LNJ50" s="489"/>
      <c r="LNK50" s="489"/>
      <c r="LNL50" s="489"/>
      <c r="LNM50" s="489"/>
      <c r="LNN50" s="489"/>
      <c r="LNO50" s="489"/>
      <c r="LNP50" s="489"/>
      <c r="LNQ50" s="489"/>
      <c r="LNR50" s="489"/>
      <c r="LNS50" s="489"/>
      <c r="LNT50" s="489"/>
      <c r="LNU50" s="489"/>
      <c r="LNV50" s="489"/>
      <c r="LNW50" s="489"/>
      <c r="LNX50" s="489"/>
      <c r="LNY50" s="489"/>
      <c r="LNZ50" s="489"/>
      <c r="LOA50" s="489"/>
      <c r="LOB50" s="489"/>
      <c r="LOC50" s="489"/>
      <c r="LOD50" s="489"/>
      <c r="LOE50" s="489"/>
      <c r="LOF50" s="489"/>
      <c r="LOG50" s="489"/>
      <c r="LOH50" s="489"/>
      <c r="LOI50" s="489"/>
      <c r="LOJ50" s="489"/>
      <c r="LOK50" s="489"/>
      <c r="LOL50" s="489"/>
      <c r="LOM50" s="489"/>
      <c r="LON50" s="489"/>
      <c r="LOO50" s="489"/>
      <c r="LOP50" s="489"/>
      <c r="LOQ50" s="489"/>
      <c r="LOR50" s="489"/>
      <c r="LOS50" s="489"/>
      <c r="LOT50" s="489"/>
      <c r="LOU50" s="489"/>
      <c r="LOV50" s="489"/>
      <c r="LOW50" s="489"/>
      <c r="LOX50" s="489"/>
      <c r="LOY50" s="489"/>
      <c r="LOZ50" s="489"/>
      <c r="LPA50" s="489"/>
      <c r="LPB50" s="489"/>
      <c r="LPC50" s="489"/>
      <c r="LPD50" s="489"/>
      <c r="LPE50" s="489"/>
      <c r="LPF50" s="489"/>
      <c r="LPG50" s="489"/>
      <c r="LPH50" s="489"/>
      <c r="LPI50" s="489"/>
      <c r="LPJ50" s="489"/>
      <c r="LPK50" s="489"/>
      <c r="LPL50" s="489"/>
      <c r="LPM50" s="489"/>
      <c r="LPN50" s="489"/>
      <c r="LPO50" s="489"/>
      <c r="LPP50" s="489"/>
      <c r="LPQ50" s="489"/>
      <c r="LPR50" s="489"/>
      <c r="LPS50" s="489"/>
      <c r="LPT50" s="489"/>
      <c r="LPU50" s="489"/>
      <c r="LPV50" s="489"/>
      <c r="LPW50" s="489"/>
      <c r="LPX50" s="489"/>
      <c r="LPY50" s="489"/>
      <c r="LPZ50" s="489"/>
      <c r="LQA50" s="489"/>
      <c r="LQB50" s="489"/>
      <c r="LQC50" s="489"/>
      <c r="LQD50" s="489"/>
      <c r="LQE50" s="489"/>
      <c r="LQF50" s="489"/>
      <c r="LQG50" s="489"/>
      <c r="LQH50" s="489"/>
      <c r="LQI50" s="489"/>
      <c r="LQJ50" s="489"/>
      <c r="LQK50" s="489"/>
      <c r="LQL50" s="489"/>
      <c r="LQM50" s="489"/>
      <c r="LQN50" s="489"/>
      <c r="LQO50" s="489"/>
      <c r="LQP50" s="489"/>
      <c r="LQQ50" s="489"/>
      <c r="LQR50" s="489"/>
      <c r="LQS50" s="489"/>
      <c r="LQT50" s="489"/>
      <c r="LQU50" s="489"/>
      <c r="LQV50" s="489"/>
      <c r="LQW50" s="489"/>
      <c r="LQX50" s="489"/>
      <c r="LQY50" s="489"/>
      <c r="LQZ50" s="489"/>
      <c r="LRA50" s="489"/>
      <c r="LRB50" s="489"/>
      <c r="LRC50" s="489"/>
      <c r="LRD50" s="489"/>
      <c r="LRE50" s="489"/>
      <c r="LRF50" s="489"/>
      <c r="LRG50" s="489"/>
      <c r="LRH50" s="489"/>
      <c r="LRI50" s="489"/>
      <c r="LRJ50" s="489"/>
      <c r="LRK50" s="489"/>
      <c r="LRL50" s="489"/>
      <c r="LRM50" s="489"/>
      <c r="LRN50" s="489"/>
      <c r="LRO50" s="489"/>
      <c r="LRP50" s="489"/>
      <c r="LRQ50" s="489"/>
      <c r="LRR50" s="489"/>
      <c r="LRS50" s="489"/>
      <c r="LRT50" s="489"/>
      <c r="LRU50" s="489"/>
      <c r="LRV50" s="489"/>
      <c r="LRW50" s="489"/>
      <c r="LRX50" s="489"/>
      <c r="LRY50" s="489"/>
      <c r="LRZ50" s="489"/>
      <c r="LSA50" s="489"/>
      <c r="LSB50" s="489"/>
      <c r="LSC50" s="489"/>
      <c r="LSD50" s="489"/>
      <c r="LSE50" s="489"/>
      <c r="LSF50" s="489"/>
      <c r="LSG50" s="489"/>
      <c r="LSH50" s="489"/>
      <c r="LSI50" s="489"/>
      <c r="LSJ50" s="489"/>
      <c r="LSK50" s="489"/>
      <c r="LSL50" s="489"/>
      <c r="LSM50" s="489"/>
      <c r="LSN50" s="489"/>
      <c r="LSO50" s="489"/>
      <c r="LSP50" s="489"/>
      <c r="LSQ50" s="489"/>
      <c r="LSR50" s="489"/>
      <c r="LSS50" s="489"/>
      <c r="LST50" s="489"/>
      <c r="LSU50" s="489"/>
      <c r="LSV50" s="489"/>
      <c r="LSW50" s="489"/>
      <c r="LSX50" s="489"/>
      <c r="LSY50" s="489"/>
      <c r="LSZ50" s="489"/>
      <c r="LTA50" s="489"/>
      <c r="LTB50" s="489"/>
      <c r="LTC50" s="489"/>
      <c r="LTD50" s="489"/>
      <c r="LTE50" s="489"/>
      <c r="LTF50" s="489"/>
      <c r="LTG50" s="489"/>
      <c r="LTH50" s="489"/>
      <c r="LTI50" s="489"/>
      <c r="LTJ50" s="489"/>
      <c r="LTK50" s="489"/>
      <c r="LTL50" s="489"/>
      <c r="LTM50" s="489"/>
      <c r="LTN50" s="489"/>
      <c r="LTO50" s="489"/>
      <c r="LTP50" s="489"/>
      <c r="LTQ50" s="489"/>
      <c r="LTR50" s="489"/>
      <c r="LTS50" s="489"/>
      <c r="LTT50" s="489"/>
      <c r="LTU50" s="489"/>
      <c r="LTV50" s="489"/>
      <c r="LTW50" s="489"/>
      <c r="LTX50" s="489"/>
      <c r="LTY50" s="489"/>
      <c r="LTZ50" s="489"/>
      <c r="LUA50" s="489"/>
      <c r="LUB50" s="489"/>
      <c r="LUC50" s="489"/>
      <c r="LUD50" s="489"/>
      <c r="LUE50" s="489"/>
      <c r="LUF50" s="489"/>
      <c r="LUG50" s="489"/>
      <c r="LUH50" s="489"/>
      <c r="LUI50" s="489"/>
      <c r="LUJ50" s="489"/>
      <c r="LUK50" s="489"/>
      <c r="LUL50" s="489"/>
      <c r="LUM50" s="489"/>
      <c r="LUN50" s="489"/>
      <c r="LUO50" s="489"/>
      <c r="LUP50" s="489"/>
      <c r="LUQ50" s="489"/>
      <c r="LUR50" s="489"/>
      <c r="LUS50" s="489"/>
      <c r="LUT50" s="489"/>
      <c r="LUU50" s="489"/>
      <c r="LUV50" s="489"/>
      <c r="LUW50" s="489"/>
      <c r="LUX50" s="489"/>
      <c r="LUY50" s="489"/>
      <c r="LUZ50" s="489"/>
      <c r="LVA50" s="489"/>
      <c r="LVB50" s="489"/>
      <c r="LVC50" s="489"/>
      <c r="LVD50" s="489"/>
      <c r="LVE50" s="489"/>
      <c r="LVF50" s="489"/>
      <c r="LVG50" s="489"/>
      <c r="LVH50" s="489"/>
      <c r="LVI50" s="489"/>
      <c r="LVJ50" s="489"/>
      <c r="LVK50" s="489"/>
      <c r="LVL50" s="489"/>
      <c r="LVM50" s="489"/>
      <c r="LVN50" s="489"/>
      <c r="LVO50" s="489"/>
      <c r="LVP50" s="489"/>
      <c r="LVQ50" s="489"/>
      <c r="LVR50" s="489"/>
      <c r="LVS50" s="489"/>
      <c r="LVT50" s="489"/>
      <c r="LVU50" s="489"/>
      <c r="LVV50" s="489"/>
      <c r="LVW50" s="489"/>
      <c r="LVX50" s="489"/>
      <c r="LVY50" s="489"/>
      <c r="LVZ50" s="489"/>
      <c r="LWA50" s="489"/>
      <c r="LWB50" s="489"/>
      <c r="LWC50" s="489"/>
      <c r="LWD50" s="489"/>
      <c r="LWE50" s="489"/>
      <c r="LWF50" s="489"/>
      <c r="LWG50" s="489"/>
      <c r="LWH50" s="489"/>
      <c r="LWI50" s="489"/>
      <c r="LWJ50" s="489"/>
      <c r="LWK50" s="489"/>
      <c r="LWL50" s="489"/>
      <c r="LWM50" s="489"/>
      <c r="LWN50" s="489"/>
      <c r="LWO50" s="489"/>
      <c r="LWP50" s="489"/>
      <c r="LWQ50" s="489"/>
      <c r="LWR50" s="489"/>
      <c r="LWS50" s="489"/>
      <c r="LWT50" s="489"/>
      <c r="LWU50" s="489"/>
      <c r="LWV50" s="489"/>
      <c r="LWW50" s="489"/>
      <c r="LWX50" s="489"/>
      <c r="LWY50" s="489"/>
      <c r="LWZ50" s="489"/>
      <c r="LXA50" s="489"/>
      <c r="LXB50" s="489"/>
      <c r="LXC50" s="489"/>
      <c r="LXD50" s="489"/>
      <c r="LXE50" s="489"/>
      <c r="LXF50" s="489"/>
      <c r="LXG50" s="489"/>
      <c r="LXH50" s="489"/>
      <c r="LXI50" s="489"/>
      <c r="LXJ50" s="489"/>
      <c r="LXK50" s="489"/>
      <c r="LXL50" s="489"/>
      <c r="LXM50" s="489"/>
      <c r="LXN50" s="489"/>
      <c r="LXO50" s="489"/>
      <c r="LXP50" s="489"/>
      <c r="LXQ50" s="489"/>
      <c r="LXR50" s="489"/>
      <c r="LXS50" s="489"/>
      <c r="LXT50" s="489"/>
      <c r="LXU50" s="489"/>
      <c r="LXV50" s="489"/>
      <c r="LXW50" s="489"/>
      <c r="LXX50" s="489"/>
      <c r="LXY50" s="489"/>
      <c r="LXZ50" s="489"/>
      <c r="LYA50" s="489"/>
      <c r="LYB50" s="489"/>
      <c r="LYC50" s="489"/>
      <c r="LYD50" s="489"/>
      <c r="LYE50" s="489"/>
      <c r="LYF50" s="489"/>
      <c r="LYG50" s="489"/>
      <c r="LYH50" s="489"/>
      <c r="LYI50" s="489"/>
      <c r="LYJ50" s="489"/>
      <c r="LYK50" s="489"/>
      <c r="LYL50" s="489"/>
      <c r="LYM50" s="489"/>
      <c r="LYN50" s="489"/>
      <c r="LYO50" s="489"/>
      <c r="LYP50" s="489"/>
      <c r="LYQ50" s="489"/>
      <c r="LYR50" s="489"/>
      <c r="LYS50" s="489"/>
      <c r="LYT50" s="489"/>
      <c r="LYU50" s="489"/>
      <c r="LYV50" s="489"/>
      <c r="LYW50" s="489"/>
      <c r="LYX50" s="489"/>
      <c r="LYY50" s="489"/>
      <c r="LYZ50" s="489"/>
      <c r="LZA50" s="489"/>
      <c r="LZB50" s="489"/>
      <c r="LZC50" s="489"/>
      <c r="LZD50" s="489"/>
      <c r="LZE50" s="489"/>
      <c r="LZF50" s="489"/>
      <c r="LZG50" s="489"/>
      <c r="LZH50" s="489"/>
      <c r="LZI50" s="489"/>
      <c r="LZJ50" s="489"/>
      <c r="LZK50" s="489"/>
      <c r="LZL50" s="489"/>
      <c r="LZM50" s="489"/>
      <c r="LZN50" s="489"/>
      <c r="LZO50" s="489"/>
      <c r="LZP50" s="489"/>
      <c r="LZQ50" s="489"/>
      <c r="LZR50" s="489"/>
      <c r="LZS50" s="489"/>
      <c r="LZT50" s="489"/>
      <c r="LZU50" s="489"/>
      <c r="LZV50" s="489"/>
      <c r="LZW50" s="489"/>
      <c r="LZX50" s="489"/>
      <c r="LZY50" s="489"/>
      <c r="LZZ50" s="489"/>
      <c r="MAA50" s="489"/>
      <c r="MAB50" s="489"/>
      <c r="MAC50" s="489"/>
      <c r="MAD50" s="489"/>
      <c r="MAE50" s="489"/>
      <c r="MAF50" s="489"/>
      <c r="MAG50" s="489"/>
      <c r="MAH50" s="489"/>
      <c r="MAI50" s="489"/>
      <c r="MAJ50" s="489"/>
      <c r="MAK50" s="489"/>
      <c r="MAL50" s="489"/>
      <c r="MAM50" s="489"/>
      <c r="MAN50" s="489"/>
      <c r="MAO50" s="489"/>
      <c r="MAP50" s="489"/>
      <c r="MAQ50" s="489"/>
      <c r="MAR50" s="489"/>
      <c r="MAS50" s="489"/>
      <c r="MAT50" s="489"/>
      <c r="MAU50" s="489"/>
      <c r="MAV50" s="489"/>
      <c r="MAW50" s="489"/>
      <c r="MAX50" s="489"/>
      <c r="MAY50" s="489"/>
      <c r="MAZ50" s="489"/>
      <c r="MBA50" s="489"/>
      <c r="MBB50" s="489"/>
      <c r="MBC50" s="489"/>
      <c r="MBD50" s="489"/>
      <c r="MBE50" s="489"/>
      <c r="MBF50" s="489"/>
      <c r="MBG50" s="489"/>
      <c r="MBH50" s="489"/>
      <c r="MBI50" s="489"/>
      <c r="MBJ50" s="489"/>
      <c r="MBK50" s="489"/>
      <c r="MBL50" s="489"/>
      <c r="MBM50" s="489"/>
      <c r="MBN50" s="489"/>
      <c r="MBO50" s="489"/>
      <c r="MBP50" s="489"/>
      <c r="MBQ50" s="489"/>
      <c r="MBR50" s="489"/>
      <c r="MBS50" s="489"/>
      <c r="MBT50" s="489"/>
      <c r="MBU50" s="489"/>
      <c r="MBV50" s="489"/>
      <c r="MBW50" s="489"/>
      <c r="MBX50" s="489"/>
      <c r="MBY50" s="489"/>
      <c r="MBZ50" s="489"/>
      <c r="MCA50" s="489"/>
      <c r="MCB50" s="489"/>
      <c r="MCC50" s="489"/>
      <c r="MCD50" s="489"/>
      <c r="MCE50" s="489"/>
      <c r="MCF50" s="489"/>
      <c r="MCG50" s="489"/>
      <c r="MCH50" s="489"/>
      <c r="MCI50" s="489"/>
      <c r="MCJ50" s="489"/>
      <c r="MCK50" s="489"/>
      <c r="MCL50" s="489"/>
      <c r="MCM50" s="489"/>
      <c r="MCN50" s="489"/>
      <c r="MCO50" s="489"/>
      <c r="MCP50" s="489"/>
      <c r="MCQ50" s="489"/>
      <c r="MCR50" s="489"/>
      <c r="MCS50" s="489"/>
      <c r="MCT50" s="489"/>
      <c r="MCU50" s="489"/>
      <c r="MCV50" s="489"/>
      <c r="MCW50" s="489"/>
      <c r="MCX50" s="489"/>
      <c r="MCY50" s="489"/>
      <c r="MCZ50" s="489"/>
      <c r="MDA50" s="489"/>
      <c r="MDB50" s="489"/>
      <c r="MDC50" s="489"/>
      <c r="MDD50" s="489"/>
      <c r="MDE50" s="489"/>
      <c r="MDF50" s="489"/>
      <c r="MDG50" s="489"/>
      <c r="MDH50" s="489"/>
      <c r="MDI50" s="489"/>
      <c r="MDJ50" s="489"/>
      <c r="MDK50" s="489"/>
      <c r="MDL50" s="489"/>
      <c r="MDM50" s="489"/>
      <c r="MDN50" s="489"/>
      <c r="MDO50" s="489"/>
      <c r="MDP50" s="489"/>
      <c r="MDQ50" s="489"/>
      <c r="MDR50" s="489"/>
      <c r="MDS50" s="489"/>
      <c r="MDT50" s="489"/>
      <c r="MDU50" s="489"/>
      <c r="MDV50" s="489"/>
      <c r="MDW50" s="489"/>
      <c r="MDX50" s="489"/>
      <c r="MDY50" s="489"/>
      <c r="MDZ50" s="489"/>
      <c r="MEA50" s="489"/>
      <c r="MEB50" s="489"/>
      <c r="MEC50" s="489"/>
      <c r="MED50" s="489"/>
      <c r="MEE50" s="489"/>
      <c r="MEF50" s="489"/>
      <c r="MEG50" s="489"/>
      <c r="MEH50" s="489"/>
      <c r="MEI50" s="489"/>
      <c r="MEJ50" s="489"/>
      <c r="MEK50" s="489"/>
      <c r="MEL50" s="489"/>
      <c r="MEM50" s="489"/>
      <c r="MEN50" s="489"/>
      <c r="MEO50" s="489"/>
      <c r="MEP50" s="489"/>
      <c r="MEQ50" s="489"/>
      <c r="MER50" s="489"/>
      <c r="MES50" s="489"/>
      <c r="MET50" s="489"/>
      <c r="MEU50" s="489"/>
      <c r="MEV50" s="489"/>
      <c r="MEW50" s="489"/>
      <c r="MEX50" s="489"/>
      <c r="MEY50" s="489"/>
      <c r="MEZ50" s="489"/>
      <c r="MFA50" s="489"/>
      <c r="MFB50" s="489"/>
      <c r="MFC50" s="489"/>
      <c r="MFD50" s="489"/>
      <c r="MFE50" s="489"/>
      <c r="MFF50" s="489"/>
      <c r="MFG50" s="489"/>
      <c r="MFH50" s="489"/>
      <c r="MFI50" s="489"/>
      <c r="MFJ50" s="489"/>
      <c r="MFK50" s="489"/>
      <c r="MFL50" s="489"/>
      <c r="MFM50" s="489"/>
      <c r="MFN50" s="489"/>
      <c r="MFO50" s="489"/>
      <c r="MFP50" s="489"/>
      <c r="MFQ50" s="489"/>
      <c r="MFR50" s="489"/>
      <c r="MFS50" s="489"/>
      <c r="MFT50" s="489"/>
      <c r="MFU50" s="489"/>
      <c r="MFV50" s="489"/>
      <c r="MFW50" s="489"/>
      <c r="MFX50" s="489"/>
      <c r="MFY50" s="489"/>
      <c r="MFZ50" s="489"/>
      <c r="MGA50" s="489"/>
      <c r="MGB50" s="489"/>
      <c r="MGC50" s="489"/>
      <c r="MGD50" s="489"/>
      <c r="MGE50" s="489"/>
      <c r="MGF50" s="489"/>
      <c r="MGG50" s="489"/>
      <c r="MGH50" s="489"/>
      <c r="MGI50" s="489"/>
      <c r="MGJ50" s="489"/>
      <c r="MGK50" s="489"/>
      <c r="MGL50" s="489"/>
      <c r="MGM50" s="489"/>
      <c r="MGN50" s="489"/>
      <c r="MGO50" s="489"/>
      <c r="MGP50" s="489"/>
      <c r="MGQ50" s="489"/>
      <c r="MGR50" s="489"/>
      <c r="MGS50" s="489"/>
      <c r="MGT50" s="489"/>
      <c r="MGU50" s="489"/>
      <c r="MGV50" s="489"/>
      <c r="MGW50" s="489"/>
      <c r="MGX50" s="489"/>
      <c r="MGY50" s="489"/>
      <c r="MGZ50" s="489"/>
      <c r="MHA50" s="489"/>
      <c r="MHB50" s="489"/>
      <c r="MHC50" s="489"/>
      <c r="MHD50" s="489"/>
      <c r="MHE50" s="489"/>
      <c r="MHF50" s="489"/>
      <c r="MHG50" s="489"/>
      <c r="MHH50" s="489"/>
      <c r="MHI50" s="489"/>
      <c r="MHJ50" s="489"/>
      <c r="MHK50" s="489"/>
      <c r="MHL50" s="489"/>
      <c r="MHM50" s="489"/>
      <c r="MHN50" s="489"/>
      <c r="MHO50" s="489"/>
      <c r="MHP50" s="489"/>
      <c r="MHQ50" s="489"/>
      <c r="MHR50" s="489"/>
      <c r="MHS50" s="489"/>
      <c r="MHT50" s="489"/>
      <c r="MHU50" s="489"/>
      <c r="MHV50" s="489"/>
      <c r="MHW50" s="489"/>
      <c r="MHX50" s="489"/>
      <c r="MHY50" s="489"/>
      <c r="MHZ50" s="489"/>
      <c r="MIA50" s="489"/>
      <c r="MIB50" s="489"/>
      <c r="MIC50" s="489"/>
      <c r="MID50" s="489"/>
      <c r="MIE50" s="489"/>
      <c r="MIF50" s="489"/>
      <c r="MIG50" s="489"/>
      <c r="MIH50" s="489"/>
      <c r="MII50" s="489"/>
      <c r="MIJ50" s="489"/>
      <c r="MIK50" s="489"/>
      <c r="MIL50" s="489"/>
      <c r="MIM50" s="489"/>
      <c r="MIN50" s="489"/>
      <c r="MIO50" s="489"/>
      <c r="MIP50" s="489"/>
      <c r="MIQ50" s="489"/>
      <c r="MIR50" s="489"/>
      <c r="MIS50" s="489"/>
      <c r="MIT50" s="489"/>
      <c r="MIU50" s="489"/>
      <c r="MIV50" s="489"/>
      <c r="MIW50" s="489"/>
      <c r="MIX50" s="489"/>
      <c r="MIY50" s="489"/>
      <c r="MIZ50" s="489"/>
      <c r="MJA50" s="489"/>
      <c r="MJB50" s="489"/>
      <c r="MJC50" s="489"/>
      <c r="MJD50" s="489"/>
      <c r="MJE50" s="489"/>
      <c r="MJF50" s="489"/>
      <c r="MJG50" s="489"/>
      <c r="MJH50" s="489"/>
      <c r="MJI50" s="489"/>
      <c r="MJJ50" s="489"/>
      <c r="MJK50" s="489"/>
      <c r="MJL50" s="489"/>
      <c r="MJM50" s="489"/>
      <c r="MJN50" s="489"/>
      <c r="MJO50" s="489"/>
      <c r="MJP50" s="489"/>
      <c r="MJQ50" s="489"/>
      <c r="MJR50" s="489"/>
      <c r="MJS50" s="489"/>
      <c r="MJT50" s="489"/>
      <c r="MJU50" s="489"/>
      <c r="MJV50" s="489"/>
      <c r="MJW50" s="489"/>
      <c r="MJX50" s="489"/>
      <c r="MJY50" s="489"/>
      <c r="MJZ50" s="489"/>
      <c r="MKA50" s="489"/>
      <c r="MKB50" s="489"/>
      <c r="MKC50" s="489"/>
      <c r="MKD50" s="489"/>
      <c r="MKE50" s="489"/>
      <c r="MKF50" s="489"/>
      <c r="MKG50" s="489"/>
      <c r="MKH50" s="489"/>
      <c r="MKI50" s="489"/>
      <c r="MKJ50" s="489"/>
      <c r="MKK50" s="489"/>
      <c r="MKL50" s="489"/>
      <c r="MKM50" s="489"/>
      <c r="MKN50" s="489"/>
      <c r="MKO50" s="489"/>
      <c r="MKP50" s="489"/>
      <c r="MKQ50" s="489"/>
      <c r="MKR50" s="489"/>
      <c r="MKS50" s="489"/>
      <c r="MKT50" s="489"/>
      <c r="MKU50" s="489"/>
      <c r="MKV50" s="489"/>
      <c r="MKW50" s="489"/>
      <c r="MKX50" s="489"/>
      <c r="MKY50" s="489"/>
      <c r="MKZ50" s="489"/>
      <c r="MLA50" s="489"/>
      <c r="MLB50" s="489"/>
      <c r="MLC50" s="489"/>
      <c r="MLD50" s="489"/>
      <c r="MLE50" s="489"/>
      <c r="MLF50" s="489"/>
      <c r="MLG50" s="489"/>
      <c r="MLH50" s="489"/>
      <c r="MLI50" s="489"/>
      <c r="MLJ50" s="489"/>
      <c r="MLK50" s="489"/>
      <c r="MLL50" s="489"/>
      <c r="MLM50" s="489"/>
      <c r="MLN50" s="489"/>
      <c r="MLO50" s="489"/>
      <c r="MLP50" s="489"/>
      <c r="MLQ50" s="489"/>
      <c r="MLR50" s="489"/>
      <c r="MLS50" s="489"/>
      <c r="MLT50" s="489"/>
      <c r="MLU50" s="489"/>
      <c r="MLV50" s="489"/>
      <c r="MLW50" s="489"/>
      <c r="MLX50" s="489"/>
      <c r="MLY50" s="489"/>
      <c r="MLZ50" s="489"/>
      <c r="MMA50" s="489"/>
      <c r="MMB50" s="489"/>
      <c r="MMC50" s="489"/>
      <c r="MMD50" s="489"/>
      <c r="MME50" s="489"/>
      <c r="MMF50" s="489"/>
      <c r="MMG50" s="489"/>
      <c r="MMH50" s="489"/>
      <c r="MMI50" s="489"/>
      <c r="MMJ50" s="489"/>
      <c r="MMK50" s="489"/>
      <c r="MML50" s="489"/>
      <c r="MMM50" s="489"/>
      <c r="MMN50" s="489"/>
      <c r="MMO50" s="489"/>
      <c r="MMP50" s="489"/>
      <c r="MMQ50" s="489"/>
      <c r="MMR50" s="489"/>
      <c r="MMS50" s="489"/>
      <c r="MMT50" s="489"/>
      <c r="MMU50" s="489"/>
      <c r="MMV50" s="489"/>
      <c r="MMW50" s="489"/>
      <c r="MMX50" s="489"/>
      <c r="MMY50" s="489"/>
      <c r="MMZ50" s="489"/>
      <c r="MNA50" s="489"/>
      <c r="MNB50" s="489"/>
      <c r="MNC50" s="489"/>
      <c r="MND50" s="489"/>
      <c r="MNE50" s="489"/>
      <c r="MNF50" s="489"/>
      <c r="MNG50" s="489"/>
      <c r="MNH50" s="489"/>
      <c r="MNI50" s="489"/>
      <c r="MNJ50" s="489"/>
      <c r="MNK50" s="489"/>
      <c r="MNL50" s="489"/>
      <c r="MNM50" s="489"/>
      <c r="MNN50" s="489"/>
      <c r="MNO50" s="489"/>
      <c r="MNP50" s="489"/>
      <c r="MNQ50" s="489"/>
      <c r="MNR50" s="489"/>
      <c r="MNS50" s="489"/>
      <c r="MNT50" s="489"/>
      <c r="MNU50" s="489"/>
      <c r="MNV50" s="489"/>
      <c r="MNW50" s="489"/>
      <c r="MNX50" s="489"/>
      <c r="MNY50" s="489"/>
      <c r="MNZ50" s="489"/>
      <c r="MOA50" s="489"/>
      <c r="MOB50" s="489"/>
      <c r="MOC50" s="489"/>
      <c r="MOD50" s="489"/>
      <c r="MOE50" s="489"/>
      <c r="MOF50" s="489"/>
      <c r="MOG50" s="489"/>
      <c r="MOH50" s="489"/>
      <c r="MOI50" s="489"/>
      <c r="MOJ50" s="489"/>
      <c r="MOK50" s="489"/>
      <c r="MOL50" s="489"/>
      <c r="MOM50" s="489"/>
      <c r="MON50" s="489"/>
      <c r="MOO50" s="489"/>
      <c r="MOP50" s="489"/>
      <c r="MOQ50" s="489"/>
      <c r="MOR50" s="489"/>
      <c r="MOS50" s="489"/>
      <c r="MOT50" s="489"/>
      <c r="MOU50" s="489"/>
      <c r="MOV50" s="489"/>
      <c r="MOW50" s="489"/>
      <c r="MOX50" s="489"/>
      <c r="MOY50" s="489"/>
      <c r="MOZ50" s="489"/>
      <c r="MPA50" s="489"/>
      <c r="MPB50" s="489"/>
      <c r="MPC50" s="489"/>
      <c r="MPD50" s="489"/>
      <c r="MPE50" s="489"/>
      <c r="MPF50" s="489"/>
      <c r="MPG50" s="489"/>
      <c r="MPH50" s="489"/>
      <c r="MPI50" s="489"/>
      <c r="MPJ50" s="489"/>
      <c r="MPK50" s="489"/>
      <c r="MPL50" s="489"/>
      <c r="MPM50" s="489"/>
      <c r="MPN50" s="489"/>
      <c r="MPO50" s="489"/>
      <c r="MPP50" s="489"/>
      <c r="MPQ50" s="489"/>
      <c r="MPR50" s="489"/>
      <c r="MPS50" s="489"/>
      <c r="MPT50" s="489"/>
      <c r="MPU50" s="489"/>
      <c r="MPV50" s="489"/>
      <c r="MPW50" s="489"/>
      <c r="MPX50" s="489"/>
      <c r="MPY50" s="489"/>
      <c r="MPZ50" s="489"/>
      <c r="MQA50" s="489"/>
      <c r="MQB50" s="489"/>
      <c r="MQC50" s="489"/>
      <c r="MQD50" s="489"/>
      <c r="MQE50" s="489"/>
      <c r="MQF50" s="489"/>
      <c r="MQG50" s="489"/>
      <c r="MQH50" s="489"/>
      <c r="MQI50" s="489"/>
      <c r="MQJ50" s="489"/>
      <c r="MQK50" s="489"/>
      <c r="MQL50" s="489"/>
      <c r="MQM50" s="489"/>
      <c r="MQN50" s="489"/>
      <c r="MQO50" s="489"/>
      <c r="MQP50" s="489"/>
      <c r="MQQ50" s="489"/>
      <c r="MQR50" s="489"/>
      <c r="MQS50" s="489"/>
      <c r="MQT50" s="489"/>
      <c r="MQU50" s="489"/>
      <c r="MQV50" s="489"/>
      <c r="MQW50" s="489"/>
      <c r="MQX50" s="489"/>
      <c r="MQY50" s="489"/>
      <c r="MQZ50" s="489"/>
      <c r="MRA50" s="489"/>
      <c r="MRB50" s="489"/>
      <c r="MRC50" s="489"/>
      <c r="MRD50" s="489"/>
      <c r="MRE50" s="489"/>
      <c r="MRF50" s="489"/>
      <c r="MRG50" s="489"/>
      <c r="MRH50" s="489"/>
      <c r="MRI50" s="489"/>
      <c r="MRJ50" s="489"/>
      <c r="MRK50" s="489"/>
      <c r="MRL50" s="489"/>
      <c r="MRM50" s="489"/>
      <c r="MRN50" s="489"/>
      <c r="MRO50" s="489"/>
      <c r="MRP50" s="489"/>
      <c r="MRQ50" s="489"/>
      <c r="MRR50" s="489"/>
      <c r="MRS50" s="489"/>
      <c r="MRT50" s="489"/>
      <c r="MRU50" s="489"/>
      <c r="MRV50" s="489"/>
      <c r="MRW50" s="489"/>
      <c r="MRX50" s="489"/>
      <c r="MRY50" s="489"/>
      <c r="MRZ50" s="489"/>
      <c r="MSA50" s="489"/>
      <c r="MSB50" s="489"/>
      <c r="MSC50" s="489"/>
      <c r="MSD50" s="489"/>
      <c r="MSE50" s="489"/>
      <c r="MSF50" s="489"/>
      <c r="MSG50" s="489"/>
      <c r="MSH50" s="489"/>
      <c r="MSI50" s="489"/>
      <c r="MSJ50" s="489"/>
      <c r="MSK50" s="489"/>
      <c r="MSL50" s="489"/>
      <c r="MSM50" s="489"/>
      <c r="MSN50" s="489"/>
      <c r="MSO50" s="489"/>
      <c r="MSP50" s="489"/>
      <c r="MSQ50" s="489"/>
      <c r="MSR50" s="489"/>
      <c r="MSS50" s="489"/>
      <c r="MST50" s="489"/>
      <c r="MSU50" s="489"/>
      <c r="MSV50" s="489"/>
      <c r="MSW50" s="489"/>
      <c r="MSX50" s="489"/>
      <c r="MSY50" s="489"/>
      <c r="MSZ50" s="489"/>
      <c r="MTA50" s="489"/>
      <c r="MTB50" s="489"/>
      <c r="MTC50" s="489"/>
      <c r="MTD50" s="489"/>
      <c r="MTE50" s="489"/>
      <c r="MTF50" s="489"/>
      <c r="MTG50" s="489"/>
      <c r="MTH50" s="489"/>
      <c r="MTI50" s="489"/>
      <c r="MTJ50" s="489"/>
      <c r="MTK50" s="489"/>
      <c r="MTL50" s="489"/>
      <c r="MTM50" s="489"/>
      <c r="MTN50" s="489"/>
      <c r="MTO50" s="489"/>
      <c r="MTP50" s="489"/>
      <c r="MTQ50" s="489"/>
      <c r="MTR50" s="489"/>
      <c r="MTS50" s="489"/>
      <c r="MTT50" s="489"/>
      <c r="MTU50" s="489"/>
      <c r="MTV50" s="489"/>
      <c r="MTW50" s="489"/>
      <c r="MTX50" s="489"/>
      <c r="MTY50" s="489"/>
      <c r="MTZ50" s="489"/>
      <c r="MUA50" s="489"/>
      <c r="MUB50" s="489"/>
      <c r="MUC50" s="489"/>
      <c r="MUD50" s="489"/>
      <c r="MUE50" s="489"/>
      <c r="MUF50" s="489"/>
      <c r="MUG50" s="489"/>
      <c r="MUH50" s="489"/>
      <c r="MUI50" s="489"/>
      <c r="MUJ50" s="489"/>
      <c r="MUK50" s="489"/>
      <c r="MUL50" s="489"/>
      <c r="MUM50" s="489"/>
      <c r="MUN50" s="489"/>
      <c r="MUO50" s="489"/>
      <c r="MUP50" s="489"/>
      <c r="MUQ50" s="489"/>
      <c r="MUR50" s="489"/>
      <c r="MUS50" s="489"/>
      <c r="MUT50" s="489"/>
      <c r="MUU50" s="489"/>
      <c r="MUV50" s="489"/>
      <c r="MUW50" s="489"/>
      <c r="MUX50" s="489"/>
      <c r="MUY50" s="489"/>
      <c r="MUZ50" s="489"/>
      <c r="MVA50" s="489"/>
      <c r="MVB50" s="489"/>
      <c r="MVC50" s="489"/>
      <c r="MVD50" s="489"/>
      <c r="MVE50" s="489"/>
      <c r="MVF50" s="489"/>
      <c r="MVG50" s="489"/>
      <c r="MVH50" s="489"/>
      <c r="MVI50" s="489"/>
      <c r="MVJ50" s="489"/>
      <c r="MVK50" s="489"/>
      <c r="MVL50" s="489"/>
      <c r="MVM50" s="489"/>
      <c r="MVN50" s="489"/>
      <c r="MVO50" s="489"/>
      <c r="MVP50" s="489"/>
      <c r="MVQ50" s="489"/>
      <c r="MVR50" s="489"/>
      <c r="MVS50" s="489"/>
      <c r="MVT50" s="489"/>
      <c r="MVU50" s="489"/>
      <c r="MVV50" s="489"/>
      <c r="MVW50" s="489"/>
      <c r="MVX50" s="489"/>
      <c r="MVY50" s="489"/>
      <c r="MVZ50" s="489"/>
      <c r="MWA50" s="489"/>
      <c r="MWB50" s="489"/>
      <c r="MWC50" s="489"/>
      <c r="MWD50" s="489"/>
      <c r="MWE50" s="489"/>
      <c r="MWF50" s="489"/>
      <c r="MWG50" s="489"/>
      <c r="MWH50" s="489"/>
      <c r="MWI50" s="489"/>
      <c r="MWJ50" s="489"/>
      <c r="MWK50" s="489"/>
      <c r="MWL50" s="489"/>
      <c r="MWM50" s="489"/>
      <c r="MWN50" s="489"/>
      <c r="MWO50" s="489"/>
      <c r="MWP50" s="489"/>
      <c r="MWQ50" s="489"/>
      <c r="MWR50" s="489"/>
      <c r="MWS50" s="489"/>
      <c r="MWT50" s="489"/>
      <c r="MWU50" s="489"/>
      <c r="MWV50" s="489"/>
      <c r="MWW50" s="489"/>
      <c r="MWX50" s="489"/>
      <c r="MWY50" s="489"/>
      <c r="MWZ50" s="489"/>
      <c r="MXA50" s="489"/>
      <c r="MXB50" s="489"/>
      <c r="MXC50" s="489"/>
      <c r="MXD50" s="489"/>
      <c r="MXE50" s="489"/>
      <c r="MXF50" s="489"/>
      <c r="MXG50" s="489"/>
      <c r="MXH50" s="489"/>
      <c r="MXI50" s="489"/>
      <c r="MXJ50" s="489"/>
      <c r="MXK50" s="489"/>
      <c r="MXL50" s="489"/>
      <c r="MXM50" s="489"/>
      <c r="MXN50" s="489"/>
      <c r="MXO50" s="489"/>
      <c r="MXP50" s="489"/>
      <c r="MXQ50" s="489"/>
      <c r="MXR50" s="489"/>
      <c r="MXS50" s="489"/>
      <c r="MXT50" s="489"/>
      <c r="MXU50" s="489"/>
      <c r="MXV50" s="489"/>
      <c r="MXW50" s="489"/>
      <c r="MXX50" s="489"/>
      <c r="MXY50" s="489"/>
      <c r="MXZ50" s="489"/>
      <c r="MYA50" s="489"/>
      <c r="MYB50" s="489"/>
      <c r="MYC50" s="489"/>
      <c r="MYD50" s="489"/>
      <c r="MYE50" s="489"/>
      <c r="MYF50" s="489"/>
      <c r="MYG50" s="489"/>
      <c r="MYH50" s="489"/>
      <c r="MYI50" s="489"/>
      <c r="MYJ50" s="489"/>
      <c r="MYK50" s="489"/>
      <c r="MYL50" s="489"/>
      <c r="MYM50" s="489"/>
      <c r="MYN50" s="489"/>
      <c r="MYO50" s="489"/>
      <c r="MYP50" s="489"/>
      <c r="MYQ50" s="489"/>
      <c r="MYR50" s="489"/>
      <c r="MYS50" s="489"/>
      <c r="MYT50" s="489"/>
      <c r="MYU50" s="489"/>
      <c r="MYV50" s="489"/>
      <c r="MYW50" s="489"/>
      <c r="MYX50" s="489"/>
      <c r="MYY50" s="489"/>
      <c r="MYZ50" s="489"/>
      <c r="MZA50" s="489"/>
      <c r="MZB50" s="489"/>
      <c r="MZC50" s="489"/>
      <c r="MZD50" s="489"/>
      <c r="MZE50" s="489"/>
      <c r="MZF50" s="489"/>
      <c r="MZG50" s="489"/>
      <c r="MZH50" s="489"/>
      <c r="MZI50" s="489"/>
      <c r="MZJ50" s="489"/>
      <c r="MZK50" s="489"/>
      <c r="MZL50" s="489"/>
      <c r="MZM50" s="489"/>
      <c r="MZN50" s="489"/>
      <c r="MZO50" s="489"/>
      <c r="MZP50" s="489"/>
      <c r="MZQ50" s="489"/>
      <c r="MZR50" s="489"/>
      <c r="MZS50" s="489"/>
      <c r="MZT50" s="489"/>
      <c r="MZU50" s="489"/>
      <c r="MZV50" s="489"/>
      <c r="MZW50" s="489"/>
      <c r="MZX50" s="489"/>
      <c r="MZY50" s="489"/>
      <c r="MZZ50" s="489"/>
      <c r="NAA50" s="489"/>
      <c r="NAB50" s="489"/>
      <c r="NAC50" s="489"/>
      <c r="NAD50" s="489"/>
      <c r="NAE50" s="489"/>
      <c r="NAF50" s="489"/>
      <c r="NAG50" s="489"/>
      <c r="NAH50" s="489"/>
      <c r="NAI50" s="489"/>
      <c r="NAJ50" s="489"/>
      <c r="NAK50" s="489"/>
      <c r="NAL50" s="489"/>
      <c r="NAM50" s="489"/>
      <c r="NAN50" s="489"/>
      <c r="NAO50" s="489"/>
      <c r="NAP50" s="489"/>
      <c r="NAQ50" s="489"/>
      <c r="NAR50" s="489"/>
      <c r="NAS50" s="489"/>
      <c r="NAT50" s="489"/>
      <c r="NAU50" s="489"/>
      <c r="NAV50" s="489"/>
      <c r="NAW50" s="489"/>
      <c r="NAX50" s="489"/>
      <c r="NAY50" s="489"/>
      <c r="NAZ50" s="489"/>
      <c r="NBA50" s="489"/>
      <c r="NBB50" s="489"/>
      <c r="NBC50" s="489"/>
      <c r="NBD50" s="489"/>
      <c r="NBE50" s="489"/>
      <c r="NBF50" s="489"/>
      <c r="NBG50" s="489"/>
      <c r="NBH50" s="489"/>
      <c r="NBI50" s="489"/>
      <c r="NBJ50" s="489"/>
      <c r="NBK50" s="489"/>
      <c r="NBL50" s="489"/>
      <c r="NBM50" s="489"/>
      <c r="NBN50" s="489"/>
      <c r="NBO50" s="489"/>
      <c r="NBP50" s="489"/>
      <c r="NBQ50" s="489"/>
      <c r="NBR50" s="489"/>
      <c r="NBS50" s="489"/>
      <c r="NBT50" s="489"/>
      <c r="NBU50" s="489"/>
      <c r="NBV50" s="489"/>
      <c r="NBW50" s="489"/>
      <c r="NBX50" s="489"/>
      <c r="NBY50" s="489"/>
      <c r="NBZ50" s="489"/>
      <c r="NCA50" s="489"/>
      <c r="NCB50" s="489"/>
      <c r="NCC50" s="489"/>
      <c r="NCD50" s="489"/>
      <c r="NCE50" s="489"/>
      <c r="NCF50" s="489"/>
      <c r="NCG50" s="489"/>
      <c r="NCH50" s="489"/>
      <c r="NCI50" s="489"/>
      <c r="NCJ50" s="489"/>
      <c r="NCK50" s="489"/>
      <c r="NCL50" s="489"/>
      <c r="NCM50" s="489"/>
      <c r="NCN50" s="489"/>
      <c r="NCO50" s="489"/>
      <c r="NCP50" s="489"/>
      <c r="NCQ50" s="489"/>
      <c r="NCR50" s="489"/>
      <c r="NCS50" s="489"/>
      <c r="NCT50" s="489"/>
      <c r="NCU50" s="489"/>
      <c r="NCV50" s="489"/>
      <c r="NCW50" s="489"/>
      <c r="NCX50" s="489"/>
      <c r="NCY50" s="489"/>
      <c r="NCZ50" s="489"/>
      <c r="NDA50" s="489"/>
      <c r="NDB50" s="489"/>
      <c r="NDC50" s="489"/>
      <c r="NDD50" s="489"/>
      <c r="NDE50" s="489"/>
      <c r="NDF50" s="489"/>
      <c r="NDG50" s="489"/>
      <c r="NDH50" s="489"/>
      <c r="NDI50" s="489"/>
      <c r="NDJ50" s="489"/>
      <c r="NDK50" s="489"/>
      <c r="NDL50" s="489"/>
      <c r="NDM50" s="489"/>
      <c r="NDN50" s="489"/>
      <c r="NDO50" s="489"/>
      <c r="NDP50" s="489"/>
      <c r="NDQ50" s="489"/>
      <c r="NDR50" s="489"/>
      <c r="NDS50" s="489"/>
      <c r="NDT50" s="489"/>
      <c r="NDU50" s="489"/>
      <c r="NDV50" s="489"/>
      <c r="NDW50" s="489"/>
      <c r="NDX50" s="489"/>
      <c r="NDY50" s="489"/>
      <c r="NDZ50" s="489"/>
      <c r="NEA50" s="489"/>
      <c r="NEB50" s="489"/>
      <c r="NEC50" s="489"/>
      <c r="NED50" s="489"/>
      <c r="NEE50" s="489"/>
      <c r="NEF50" s="489"/>
      <c r="NEG50" s="489"/>
      <c r="NEH50" s="489"/>
      <c r="NEI50" s="489"/>
      <c r="NEJ50" s="489"/>
      <c r="NEK50" s="489"/>
      <c r="NEL50" s="489"/>
      <c r="NEM50" s="489"/>
      <c r="NEN50" s="489"/>
      <c r="NEO50" s="489"/>
      <c r="NEP50" s="489"/>
      <c r="NEQ50" s="489"/>
      <c r="NER50" s="489"/>
      <c r="NES50" s="489"/>
      <c r="NET50" s="489"/>
      <c r="NEU50" s="489"/>
      <c r="NEV50" s="489"/>
      <c r="NEW50" s="489"/>
      <c r="NEX50" s="489"/>
      <c r="NEY50" s="489"/>
      <c r="NEZ50" s="489"/>
      <c r="NFA50" s="489"/>
      <c r="NFB50" s="489"/>
      <c r="NFC50" s="489"/>
      <c r="NFD50" s="489"/>
      <c r="NFE50" s="489"/>
      <c r="NFF50" s="489"/>
      <c r="NFG50" s="489"/>
      <c r="NFH50" s="489"/>
      <c r="NFI50" s="489"/>
      <c r="NFJ50" s="489"/>
      <c r="NFK50" s="489"/>
      <c r="NFL50" s="489"/>
      <c r="NFM50" s="489"/>
      <c r="NFN50" s="489"/>
      <c r="NFO50" s="489"/>
      <c r="NFP50" s="489"/>
      <c r="NFQ50" s="489"/>
      <c r="NFR50" s="489"/>
      <c r="NFS50" s="489"/>
      <c r="NFT50" s="489"/>
      <c r="NFU50" s="489"/>
      <c r="NFV50" s="489"/>
      <c r="NFW50" s="489"/>
      <c r="NFX50" s="489"/>
      <c r="NFY50" s="489"/>
      <c r="NFZ50" s="489"/>
      <c r="NGA50" s="489"/>
      <c r="NGB50" s="489"/>
      <c r="NGC50" s="489"/>
      <c r="NGD50" s="489"/>
      <c r="NGE50" s="489"/>
      <c r="NGF50" s="489"/>
      <c r="NGG50" s="489"/>
      <c r="NGH50" s="489"/>
      <c r="NGI50" s="489"/>
      <c r="NGJ50" s="489"/>
      <c r="NGK50" s="489"/>
      <c r="NGL50" s="489"/>
      <c r="NGM50" s="489"/>
      <c r="NGN50" s="489"/>
      <c r="NGO50" s="489"/>
      <c r="NGP50" s="489"/>
      <c r="NGQ50" s="489"/>
      <c r="NGR50" s="489"/>
      <c r="NGS50" s="489"/>
      <c r="NGT50" s="489"/>
      <c r="NGU50" s="489"/>
      <c r="NGV50" s="489"/>
      <c r="NGW50" s="489"/>
      <c r="NGX50" s="489"/>
      <c r="NGY50" s="489"/>
      <c r="NGZ50" s="489"/>
      <c r="NHA50" s="489"/>
      <c r="NHB50" s="489"/>
      <c r="NHC50" s="489"/>
      <c r="NHD50" s="489"/>
      <c r="NHE50" s="489"/>
      <c r="NHF50" s="489"/>
      <c r="NHG50" s="489"/>
      <c r="NHH50" s="489"/>
      <c r="NHI50" s="489"/>
      <c r="NHJ50" s="489"/>
      <c r="NHK50" s="489"/>
      <c r="NHL50" s="489"/>
      <c r="NHM50" s="489"/>
      <c r="NHN50" s="489"/>
      <c r="NHO50" s="489"/>
      <c r="NHP50" s="489"/>
      <c r="NHQ50" s="489"/>
      <c r="NHR50" s="489"/>
      <c r="NHS50" s="489"/>
      <c r="NHT50" s="489"/>
      <c r="NHU50" s="489"/>
      <c r="NHV50" s="489"/>
      <c r="NHW50" s="489"/>
      <c r="NHX50" s="489"/>
      <c r="NHY50" s="489"/>
      <c r="NHZ50" s="489"/>
      <c r="NIA50" s="489"/>
      <c r="NIB50" s="489"/>
      <c r="NIC50" s="489"/>
      <c r="NID50" s="489"/>
      <c r="NIE50" s="489"/>
      <c r="NIF50" s="489"/>
      <c r="NIG50" s="489"/>
      <c r="NIH50" s="489"/>
      <c r="NII50" s="489"/>
      <c r="NIJ50" s="489"/>
      <c r="NIK50" s="489"/>
      <c r="NIL50" s="489"/>
      <c r="NIM50" s="489"/>
      <c r="NIN50" s="489"/>
      <c r="NIO50" s="489"/>
      <c r="NIP50" s="489"/>
      <c r="NIQ50" s="489"/>
      <c r="NIR50" s="489"/>
      <c r="NIS50" s="489"/>
      <c r="NIT50" s="489"/>
      <c r="NIU50" s="489"/>
      <c r="NIV50" s="489"/>
      <c r="NIW50" s="489"/>
      <c r="NIX50" s="489"/>
      <c r="NIY50" s="489"/>
      <c r="NIZ50" s="489"/>
      <c r="NJA50" s="489"/>
      <c r="NJB50" s="489"/>
      <c r="NJC50" s="489"/>
      <c r="NJD50" s="489"/>
      <c r="NJE50" s="489"/>
      <c r="NJF50" s="489"/>
      <c r="NJG50" s="489"/>
      <c r="NJH50" s="489"/>
      <c r="NJI50" s="489"/>
      <c r="NJJ50" s="489"/>
      <c r="NJK50" s="489"/>
      <c r="NJL50" s="489"/>
      <c r="NJM50" s="489"/>
      <c r="NJN50" s="489"/>
      <c r="NJO50" s="489"/>
      <c r="NJP50" s="489"/>
      <c r="NJQ50" s="489"/>
      <c r="NJR50" s="489"/>
      <c r="NJS50" s="489"/>
      <c r="NJT50" s="489"/>
      <c r="NJU50" s="489"/>
      <c r="NJV50" s="489"/>
      <c r="NJW50" s="489"/>
      <c r="NJX50" s="489"/>
      <c r="NJY50" s="489"/>
      <c r="NJZ50" s="489"/>
      <c r="NKA50" s="489"/>
      <c r="NKB50" s="489"/>
      <c r="NKC50" s="489"/>
      <c r="NKD50" s="489"/>
      <c r="NKE50" s="489"/>
      <c r="NKF50" s="489"/>
      <c r="NKG50" s="489"/>
      <c r="NKH50" s="489"/>
      <c r="NKI50" s="489"/>
      <c r="NKJ50" s="489"/>
      <c r="NKK50" s="489"/>
      <c r="NKL50" s="489"/>
      <c r="NKM50" s="489"/>
      <c r="NKN50" s="489"/>
      <c r="NKO50" s="489"/>
      <c r="NKP50" s="489"/>
      <c r="NKQ50" s="489"/>
      <c r="NKR50" s="489"/>
      <c r="NKS50" s="489"/>
      <c r="NKT50" s="489"/>
      <c r="NKU50" s="489"/>
      <c r="NKV50" s="489"/>
      <c r="NKW50" s="489"/>
      <c r="NKX50" s="489"/>
      <c r="NKY50" s="489"/>
      <c r="NKZ50" s="489"/>
      <c r="NLA50" s="489"/>
      <c r="NLB50" s="489"/>
      <c r="NLC50" s="489"/>
      <c r="NLD50" s="489"/>
      <c r="NLE50" s="489"/>
      <c r="NLF50" s="489"/>
      <c r="NLG50" s="489"/>
      <c r="NLH50" s="489"/>
      <c r="NLI50" s="489"/>
      <c r="NLJ50" s="489"/>
      <c r="NLK50" s="489"/>
      <c r="NLL50" s="489"/>
      <c r="NLM50" s="489"/>
      <c r="NLN50" s="489"/>
      <c r="NLO50" s="489"/>
      <c r="NLP50" s="489"/>
      <c r="NLQ50" s="489"/>
      <c r="NLR50" s="489"/>
      <c r="NLS50" s="489"/>
      <c r="NLT50" s="489"/>
      <c r="NLU50" s="489"/>
      <c r="NLV50" s="489"/>
      <c r="NLW50" s="489"/>
      <c r="NLX50" s="489"/>
      <c r="NLY50" s="489"/>
      <c r="NLZ50" s="489"/>
      <c r="NMA50" s="489"/>
      <c r="NMB50" s="489"/>
      <c r="NMC50" s="489"/>
      <c r="NMD50" s="489"/>
      <c r="NME50" s="489"/>
      <c r="NMF50" s="489"/>
      <c r="NMG50" s="489"/>
      <c r="NMH50" s="489"/>
      <c r="NMI50" s="489"/>
      <c r="NMJ50" s="489"/>
      <c r="NMK50" s="489"/>
      <c r="NML50" s="489"/>
      <c r="NMM50" s="489"/>
      <c r="NMN50" s="489"/>
      <c r="NMO50" s="489"/>
      <c r="NMP50" s="489"/>
      <c r="NMQ50" s="489"/>
      <c r="NMR50" s="489"/>
      <c r="NMS50" s="489"/>
      <c r="NMT50" s="489"/>
      <c r="NMU50" s="489"/>
      <c r="NMV50" s="489"/>
      <c r="NMW50" s="489"/>
      <c r="NMX50" s="489"/>
      <c r="NMY50" s="489"/>
      <c r="NMZ50" s="489"/>
      <c r="NNA50" s="489"/>
      <c r="NNB50" s="489"/>
      <c r="NNC50" s="489"/>
      <c r="NND50" s="489"/>
      <c r="NNE50" s="489"/>
      <c r="NNF50" s="489"/>
      <c r="NNG50" s="489"/>
      <c r="NNH50" s="489"/>
      <c r="NNI50" s="489"/>
      <c r="NNJ50" s="489"/>
      <c r="NNK50" s="489"/>
      <c r="NNL50" s="489"/>
      <c r="NNM50" s="489"/>
      <c r="NNN50" s="489"/>
      <c r="NNO50" s="489"/>
      <c r="NNP50" s="489"/>
      <c r="NNQ50" s="489"/>
      <c r="NNR50" s="489"/>
      <c r="NNS50" s="489"/>
      <c r="NNT50" s="489"/>
      <c r="NNU50" s="489"/>
      <c r="NNV50" s="489"/>
      <c r="NNW50" s="489"/>
      <c r="NNX50" s="489"/>
      <c r="NNY50" s="489"/>
      <c r="NNZ50" s="489"/>
      <c r="NOA50" s="489"/>
      <c r="NOB50" s="489"/>
      <c r="NOC50" s="489"/>
      <c r="NOD50" s="489"/>
      <c r="NOE50" s="489"/>
      <c r="NOF50" s="489"/>
      <c r="NOG50" s="489"/>
      <c r="NOH50" s="489"/>
      <c r="NOI50" s="489"/>
      <c r="NOJ50" s="489"/>
      <c r="NOK50" s="489"/>
      <c r="NOL50" s="489"/>
      <c r="NOM50" s="489"/>
      <c r="NON50" s="489"/>
      <c r="NOO50" s="489"/>
      <c r="NOP50" s="489"/>
      <c r="NOQ50" s="489"/>
      <c r="NOR50" s="489"/>
      <c r="NOS50" s="489"/>
      <c r="NOT50" s="489"/>
      <c r="NOU50" s="489"/>
      <c r="NOV50" s="489"/>
      <c r="NOW50" s="489"/>
      <c r="NOX50" s="489"/>
      <c r="NOY50" s="489"/>
      <c r="NOZ50" s="489"/>
      <c r="NPA50" s="489"/>
      <c r="NPB50" s="489"/>
      <c r="NPC50" s="489"/>
      <c r="NPD50" s="489"/>
      <c r="NPE50" s="489"/>
      <c r="NPF50" s="489"/>
      <c r="NPG50" s="489"/>
      <c r="NPH50" s="489"/>
      <c r="NPI50" s="489"/>
      <c r="NPJ50" s="489"/>
      <c r="NPK50" s="489"/>
      <c r="NPL50" s="489"/>
      <c r="NPM50" s="489"/>
      <c r="NPN50" s="489"/>
      <c r="NPO50" s="489"/>
      <c r="NPP50" s="489"/>
      <c r="NPQ50" s="489"/>
      <c r="NPR50" s="489"/>
      <c r="NPS50" s="489"/>
      <c r="NPT50" s="489"/>
      <c r="NPU50" s="489"/>
      <c r="NPV50" s="489"/>
      <c r="NPW50" s="489"/>
      <c r="NPX50" s="489"/>
      <c r="NPY50" s="489"/>
      <c r="NPZ50" s="489"/>
      <c r="NQA50" s="489"/>
      <c r="NQB50" s="489"/>
      <c r="NQC50" s="489"/>
      <c r="NQD50" s="489"/>
      <c r="NQE50" s="489"/>
      <c r="NQF50" s="489"/>
      <c r="NQG50" s="489"/>
      <c r="NQH50" s="489"/>
      <c r="NQI50" s="489"/>
      <c r="NQJ50" s="489"/>
      <c r="NQK50" s="489"/>
      <c r="NQL50" s="489"/>
      <c r="NQM50" s="489"/>
      <c r="NQN50" s="489"/>
      <c r="NQO50" s="489"/>
      <c r="NQP50" s="489"/>
      <c r="NQQ50" s="489"/>
      <c r="NQR50" s="489"/>
      <c r="NQS50" s="489"/>
      <c r="NQT50" s="489"/>
      <c r="NQU50" s="489"/>
      <c r="NQV50" s="489"/>
      <c r="NQW50" s="489"/>
      <c r="NQX50" s="489"/>
      <c r="NQY50" s="489"/>
      <c r="NQZ50" s="489"/>
      <c r="NRA50" s="489"/>
      <c r="NRB50" s="489"/>
      <c r="NRC50" s="489"/>
      <c r="NRD50" s="489"/>
      <c r="NRE50" s="489"/>
      <c r="NRF50" s="489"/>
      <c r="NRG50" s="489"/>
      <c r="NRH50" s="489"/>
      <c r="NRI50" s="489"/>
      <c r="NRJ50" s="489"/>
      <c r="NRK50" s="489"/>
      <c r="NRL50" s="489"/>
      <c r="NRM50" s="489"/>
      <c r="NRN50" s="489"/>
      <c r="NRO50" s="489"/>
      <c r="NRP50" s="489"/>
      <c r="NRQ50" s="489"/>
      <c r="NRR50" s="489"/>
      <c r="NRS50" s="489"/>
      <c r="NRT50" s="489"/>
      <c r="NRU50" s="489"/>
      <c r="NRV50" s="489"/>
      <c r="NRW50" s="489"/>
      <c r="NRX50" s="489"/>
      <c r="NRY50" s="489"/>
      <c r="NRZ50" s="489"/>
      <c r="NSA50" s="489"/>
      <c r="NSB50" s="489"/>
      <c r="NSC50" s="489"/>
      <c r="NSD50" s="489"/>
      <c r="NSE50" s="489"/>
      <c r="NSF50" s="489"/>
      <c r="NSG50" s="489"/>
      <c r="NSH50" s="489"/>
      <c r="NSI50" s="489"/>
      <c r="NSJ50" s="489"/>
      <c r="NSK50" s="489"/>
      <c r="NSL50" s="489"/>
      <c r="NSM50" s="489"/>
      <c r="NSN50" s="489"/>
      <c r="NSO50" s="489"/>
      <c r="NSP50" s="489"/>
      <c r="NSQ50" s="489"/>
      <c r="NSR50" s="489"/>
      <c r="NSS50" s="489"/>
      <c r="NST50" s="489"/>
      <c r="NSU50" s="489"/>
      <c r="NSV50" s="489"/>
      <c r="NSW50" s="489"/>
      <c r="NSX50" s="489"/>
      <c r="NSY50" s="489"/>
      <c r="NSZ50" s="489"/>
      <c r="NTA50" s="489"/>
      <c r="NTB50" s="489"/>
      <c r="NTC50" s="489"/>
      <c r="NTD50" s="489"/>
      <c r="NTE50" s="489"/>
      <c r="NTF50" s="489"/>
      <c r="NTG50" s="489"/>
      <c r="NTH50" s="489"/>
      <c r="NTI50" s="489"/>
      <c r="NTJ50" s="489"/>
      <c r="NTK50" s="489"/>
      <c r="NTL50" s="489"/>
      <c r="NTM50" s="489"/>
      <c r="NTN50" s="489"/>
      <c r="NTO50" s="489"/>
      <c r="NTP50" s="489"/>
      <c r="NTQ50" s="489"/>
      <c r="NTR50" s="489"/>
      <c r="NTS50" s="489"/>
      <c r="NTT50" s="489"/>
      <c r="NTU50" s="489"/>
      <c r="NTV50" s="489"/>
      <c r="NTW50" s="489"/>
      <c r="NTX50" s="489"/>
      <c r="NTY50" s="489"/>
      <c r="NTZ50" s="489"/>
      <c r="NUA50" s="489"/>
      <c r="NUB50" s="489"/>
      <c r="NUC50" s="489"/>
      <c r="NUD50" s="489"/>
      <c r="NUE50" s="489"/>
      <c r="NUF50" s="489"/>
      <c r="NUG50" s="489"/>
      <c r="NUH50" s="489"/>
      <c r="NUI50" s="489"/>
      <c r="NUJ50" s="489"/>
      <c r="NUK50" s="489"/>
      <c r="NUL50" s="489"/>
      <c r="NUM50" s="489"/>
      <c r="NUN50" s="489"/>
      <c r="NUO50" s="489"/>
      <c r="NUP50" s="489"/>
      <c r="NUQ50" s="489"/>
      <c r="NUR50" s="489"/>
      <c r="NUS50" s="489"/>
      <c r="NUT50" s="489"/>
      <c r="NUU50" s="489"/>
      <c r="NUV50" s="489"/>
      <c r="NUW50" s="489"/>
      <c r="NUX50" s="489"/>
      <c r="NUY50" s="489"/>
      <c r="NUZ50" s="489"/>
      <c r="NVA50" s="489"/>
      <c r="NVB50" s="489"/>
      <c r="NVC50" s="489"/>
      <c r="NVD50" s="489"/>
      <c r="NVE50" s="489"/>
      <c r="NVF50" s="489"/>
      <c r="NVG50" s="489"/>
      <c r="NVH50" s="489"/>
      <c r="NVI50" s="489"/>
      <c r="NVJ50" s="489"/>
      <c r="NVK50" s="489"/>
      <c r="NVL50" s="489"/>
      <c r="NVM50" s="489"/>
      <c r="NVN50" s="489"/>
      <c r="NVO50" s="489"/>
      <c r="NVP50" s="489"/>
      <c r="NVQ50" s="489"/>
      <c r="NVR50" s="489"/>
      <c r="NVS50" s="489"/>
      <c r="NVT50" s="489"/>
      <c r="NVU50" s="489"/>
      <c r="NVV50" s="489"/>
      <c r="NVW50" s="489"/>
      <c r="NVX50" s="489"/>
      <c r="NVY50" s="489"/>
      <c r="NVZ50" s="489"/>
      <c r="NWA50" s="489"/>
      <c r="NWB50" s="489"/>
      <c r="NWC50" s="489"/>
      <c r="NWD50" s="489"/>
      <c r="NWE50" s="489"/>
      <c r="NWF50" s="489"/>
      <c r="NWG50" s="489"/>
      <c r="NWH50" s="489"/>
      <c r="NWI50" s="489"/>
      <c r="NWJ50" s="489"/>
      <c r="NWK50" s="489"/>
      <c r="NWL50" s="489"/>
      <c r="NWM50" s="489"/>
      <c r="NWN50" s="489"/>
      <c r="NWO50" s="489"/>
      <c r="NWP50" s="489"/>
      <c r="NWQ50" s="489"/>
      <c r="NWR50" s="489"/>
      <c r="NWS50" s="489"/>
      <c r="NWT50" s="489"/>
      <c r="NWU50" s="489"/>
      <c r="NWV50" s="489"/>
      <c r="NWW50" s="489"/>
      <c r="NWX50" s="489"/>
      <c r="NWY50" s="489"/>
      <c r="NWZ50" s="489"/>
      <c r="NXA50" s="489"/>
      <c r="NXB50" s="489"/>
      <c r="NXC50" s="489"/>
      <c r="NXD50" s="489"/>
      <c r="NXE50" s="489"/>
      <c r="NXF50" s="489"/>
      <c r="NXG50" s="489"/>
      <c r="NXH50" s="489"/>
      <c r="NXI50" s="489"/>
      <c r="NXJ50" s="489"/>
      <c r="NXK50" s="489"/>
      <c r="NXL50" s="489"/>
      <c r="NXM50" s="489"/>
      <c r="NXN50" s="489"/>
      <c r="NXO50" s="489"/>
      <c r="NXP50" s="489"/>
      <c r="NXQ50" s="489"/>
      <c r="NXR50" s="489"/>
      <c r="NXS50" s="489"/>
      <c r="NXT50" s="489"/>
      <c r="NXU50" s="489"/>
      <c r="NXV50" s="489"/>
      <c r="NXW50" s="489"/>
      <c r="NXX50" s="489"/>
      <c r="NXY50" s="489"/>
      <c r="NXZ50" s="489"/>
      <c r="NYA50" s="489"/>
      <c r="NYB50" s="489"/>
      <c r="NYC50" s="489"/>
      <c r="NYD50" s="489"/>
      <c r="NYE50" s="489"/>
      <c r="NYF50" s="489"/>
      <c r="NYG50" s="489"/>
      <c r="NYH50" s="489"/>
      <c r="NYI50" s="489"/>
      <c r="NYJ50" s="489"/>
      <c r="NYK50" s="489"/>
      <c r="NYL50" s="489"/>
      <c r="NYM50" s="489"/>
      <c r="NYN50" s="489"/>
      <c r="NYO50" s="489"/>
      <c r="NYP50" s="489"/>
      <c r="NYQ50" s="489"/>
      <c r="NYR50" s="489"/>
      <c r="NYS50" s="489"/>
      <c r="NYT50" s="489"/>
      <c r="NYU50" s="489"/>
      <c r="NYV50" s="489"/>
      <c r="NYW50" s="489"/>
      <c r="NYX50" s="489"/>
      <c r="NYY50" s="489"/>
      <c r="NYZ50" s="489"/>
      <c r="NZA50" s="489"/>
      <c r="NZB50" s="489"/>
      <c r="NZC50" s="489"/>
      <c r="NZD50" s="489"/>
      <c r="NZE50" s="489"/>
      <c r="NZF50" s="489"/>
      <c r="NZG50" s="489"/>
      <c r="NZH50" s="489"/>
      <c r="NZI50" s="489"/>
      <c r="NZJ50" s="489"/>
      <c r="NZK50" s="489"/>
      <c r="NZL50" s="489"/>
      <c r="NZM50" s="489"/>
      <c r="NZN50" s="489"/>
      <c r="NZO50" s="489"/>
      <c r="NZP50" s="489"/>
      <c r="NZQ50" s="489"/>
      <c r="NZR50" s="489"/>
      <c r="NZS50" s="489"/>
      <c r="NZT50" s="489"/>
      <c r="NZU50" s="489"/>
      <c r="NZV50" s="489"/>
      <c r="NZW50" s="489"/>
      <c r="NZX50" s="489"/>
      <c r="NZY50" s="489"/>
      <c r="NZZ50" s="489"/>
      <c r="OAA50" s="489"/>
      <c r="OAB50" s="489"/>
      <c r="OAC50" s="489"/>
      <c r="OAD50" s="489"/>
      <c r="OAE50" s="489"/>
      <c r="OAF50" s="489"/>
      <c r="OAG50" s="489"/>
      <c r="OAH50" s="489"/>
      <c r="OAI50" s="489"/>
      <c r="OAJ50" s="489"/>
      <c r="OAK50" s="489"/>
      <c r="OAL50" s="489"/>
      <c r="OAM50" s="489"/>
      <c r="OAN50" s="489"/>
      <c r="OAO50" s="489"/>
      <c r="OAP50" s="489"/>
      <c r="OAQ50" s="489"/>
      <c r="OAR50" s="489"/>
      <c r="OAS50" s="489"/>
      <c r="OAT50" s="489"/>
      <c r="OAU50" s="489"/>
      <c r="OAV50" s="489"/>
      <c r="OAW50" s="489"/>
      <c r="OAX50" s="489"/>
      <c r="OAY50" s="489"/>
      <c r="OAZ50" s="489"/>
      <c r="OBA50" s="489"/>
      <c r="OBB50" s="489"/>
      <c r="OBC50" s="489"/>
      <c r="OBD50" s="489"/>
      <c r="OBE50" s="489"/>
      <c r="OBF50" s="489"/>
      <c r="OBG50" s="489"/>
      <c r="OBH50" s="489"/>
      <c r="OBI50" s="489"/>
      <c r="OBJ50" s="489"/>
      <c r="OBK50" s="489"/>
      <c r="OBL50" s="489"/>
      <c r="OBM50" s="489"/>
      <c r="OBN50" s="489"/>
      <c r="OBO50" s="489"/>
      <c r="OBP50" s="489"/>
      <c r="OBQ50" s="489"/>
      <c r="OBR50" s="489"/>
      <c r="OBS50" s="489"/>
      <c r="OBT50" s="489"/>
      <c r="OBU50" s="489"/>
      <c r="OBV50" s="489"/>
      <c r="OBW50" s="489"/>
      <c r="OBX50" s="489"/>
      <c r="OBY50" s="489"/>
      <c r="OBZ50" s="489"/>
      <c r="OCA50" s="489"/>
      <c r="OCB50" s="489"/>
      <c r="OCC50" s="489"/>
      <c r="OCD50" s="489"/>
      <c r="OCE50" s="489"/>
      <c r="OCF50" s="489"/>
      <c r="OCG50" s="489"/>
      <c r="OCH50" s="489"/>
      <c r="OCI50" s="489"/>
      <c r="OCJ50" s="489"/>
      <c r="OCK50" s="489"/>
      <c r="OCL50" s="489"/>
      <c r="OCM50" s="489"/>
      <c r="OCN50" s="489"/>
      <c r="OCO50" s="489"/>
      <c r="OCP50" s="489"/>
      <c r="OCQ50" s="489"/>
      <c r="OCR50" s="489"/>
      <c r="OCS50" s="489"/>
      <c r="OCT50" s="489"/>
      <c r="OCU50" s="489"/>
      <c r="OCV50" s="489"/>
      <c r="OCW50" s="489"/>
      <c r="OCX50" s="489"/>
      <c r="OCY50" s="489"/>
      <c r="OCZ50" s="489"/>
      <c r="ODA50" s="489"/>
      <c r="ODB50" s="489"/>
      <c r="ODC50" s="489"/>
      <c r="ODD50" s="489"/>
      <c r="ODE50" s="489"/>
      <c r="ODF50" s="489"/>
      <c r="ODG50" s="489"/>
      <c r="ODH50" s="489"/>
      <c r="ODI50" s="489"/>
      <c r="ODJ50" s="489"/>
      <c r="ODK50" s="489"/>
      <c r="ODL50" s="489"/>
      <c r="ODM50" s="489"/>
      <c r="ODN50" s="489"/>
      <c r="ODO50" s="489"/>
      <c r="ODP50" s="489"/>
      <c r="ODQ50" s="489"/>
      <c r="ODR50" s="489"/>
      <c r="ODS50" s="489"/>
      <c r="ODT50" s="489"/>
      <c r="ODU50" s="489"/>
      <c r="ODV50" s="489"/>
      <c r="ODW50" s="489"/>
      <c r="ODX50" s="489"/>
      <c r="ODY50" s="489"/>
      <c r="ODZ50" s="489"/>
      <c r="OEA50" s="489"/>
      <c r="OEB50" s="489"/>
      <c r="OEC50" s="489"/>
      <c r="OED50" s="489"/>
      <c r="OEE50" s="489"/>
      <c r="OEF50" s="489"/>
      <c r="OEG50" s="489"/>
      <c r="OEH50" s="489"/>
      <c r="OEI50" s="489"/>
      <c r="OEJ50" s="489"/>
      <c r="OEK50" s="489"/>
      <c r="OEL50" s="489"/>
      <c r="OEM50" s="489"/>
      <c r="OEN50" s="489"/>
      <c r="OEO50" s="489"/>
      <c r="OEP50" s="489"/>
      <c r="OEQ50" s="489"/>
      <c r="OER50" s="489"/>
      <c r="OES50" s="489"/>
      <c r="OET50" s="489"/>
      <c r="OEU50" s="489"/>
      <c r="OEV50" s="489"/>
      <c r="OEW50" s="489"/>
      <c r="OEX50" s="489"/>
      <c r="OEY50" s="489"/>
      <c r="OEZ50" s="489"/>
      <c r="OFA50" s="489"/>
      <c r="OFB50" s="489"/>
      <c r="OFC50" s="489"/>
      <c r="OFD50" s="489"/>
      <c r="OFE50" s="489"/>
      <c r="OFF50" s="489"/>
      <c r="OFG50" s="489"/>
      <c r="OFH50" s="489"/>
      <c r="OFI50" s="489"/>
      <c r="OFJ50" s="489"/>
      <c r="OFK50" s="489"/>
      <c r="OFL50" s="489"/>
      <c r="OFM50" s="489"/>
      <c r="OFN50" s="489"/>
      <c r="OFO50" s="489"/>
      <c r="OFP50" s="489"/>
      <c r="OFQ50" s="489"/>
      <c r="OFR50" s="489"/>
      <c r="OFS50" s="489"/>
      <c r="OFT50" s="489"/>
      <c r="OFU50" s="489"/>
      <c r="OFV50" s="489"/>
      <c r="OFW50" s="489"/>
      <c r="OFX50" s="489"/>
      <c r="OFY50" s="489"/>
      <c r="OFZ50" s="489"/>
      <c r="OGA50" s="489"/>
      <c r="OGB50" s="489"/>
      <c r="OGC50" s="489"/>
      <c r="OGD50" s="489"/>
      <c r="OGE50" s="489"/>
      <c r="OGF50" s="489"/>
      <c r="OGG50" s="489"/>
      <c r="OGH50" s="489"/>
      <c r="OGI50" s="489"/>
      <c r="OGJ50" s="489"/>
      <c r="OGK50" s="489"/>
      <c r="OGL50" s="489"/>
      <c r="OGM50" s="489"/>
      <c r="OGN50" s="489"/>
      <c r="OGO50" s="489"/>
      <c r="OGP50" s="489"/>
      <c r="OGQ50" s="489"/>
      <c r="OGR50" s="489"/>
      <c r="OGS50" s="489"/>
      <c r="OGT50" s="489"/>
      <c r="OGU50" s="489"/>
      <c r="OGV50" s="489"/>
      <c r="OGW50" s="489"/>
      <c r="OGX50" s="489"/>
      <c r="OGY50" s="489"/>
      <c r="OGZ50" s="489"/>
      <c r="OHA50" s="489"/>
      <c r="OHB50" s="489"/>
      <c r="OHC50" s="489"/>
      <c r="OHD50" s="489"/>
      <c r="OHE50" s="489"/>
      <c r="OHF50" s="489"/>
      <c r="OHG50" s="489"/>
      <c r="OHH50" s="489"/>
      <c r="OHI50" s="489"/>
      <c r="OHJ50" s="489"/>
      <c r="OHK50" s="489"/>
      <c r="OHL50" s="489"/>
      <c r="OHM50" s="489"/>
      <c r="OHN50" s="489"/>
      <c r="OHO50" s="489"/>
      <c r="OHP50" s="489"/>
      <c r="OHQ50" s="489"/>
      <c r="OHR50" s="489"/>
      <c r="OHS50" s="489"/>
      <c r="OHT50" s="489"/>
      <c r="OHU50" s="489"/>
      <c r="OHV50" s="489"/>
      <c r="OHW50" s="489"/>
      <c r="OHX50" s="489"/>
      <c r="OHY50" s="489"/>
      <c r="OHZ50" s="489"/>
      <c r="OIA50" s="489"/>
      <c r="OIB50" s="489"/>
      <c r="OIC50" s="489"/>
      <c r="OID50" s="489"/>
      <c r="OIE50" s="489"/>
      <c r="OIF50" s="489"/>
      <c r="OIG50" s="489"/>
      <c r="OIH50" s="489"/>
      <c r="OII50" s="489"/>
      <c r="OIJ50" s="489"/>
      <c r="OIK50" s="489"/>
      <c r="OIL50" s="489"/>
      <c r="OIM50" s="489"/>
      <c r="OIN50" s="489"/>
      <c r="OIO50" s="489"/>
      <c r="OIP50" s="489"/>
      <c r="OIQ50" s="489"/>
      <c r="OIR50" s="489"/>
      <c r="OIS50" s="489"/>
      <c r="OIT50" s="489"/>
      <c r="OIU50" s="489"/>
      <c r="OIV50" s="489"/>
      <c r="OIW50" s="489"/>
      <c r="OIX50" s="489"/>
      <c r="OIY50" s="489"/>
      <c r="OIZ50" s="489"/>
      <c r="OJA50" s="489"/>
      <c r="OJB50" s="489"/>
      <c r="OJC50" s="489"/>
      <c r="OJD50" s="489"/>
      <c r="OJE50" s="489"/>
      <c r="OJF50" s="489"/>
      <c r="OJG50" s="489"/>
      <c r="OJH50" s="489"/>
      <c r="OJI50" s="489"/>
      <c r="OJJ50" s="489"/>
      <c r="OJK50" s="489"/>
      <c r="OJL50" s="489"/>
      <c r="OJM50" s="489"/>
      <c r="OJN50" s="489"/>
      <c r="OJO50" s="489"/>
      <c r="OJP50" s="489"/>
      <c r="OJQ50" s="489"/>
      <c r="OJR50" s="489"/>
      <c r="OJS50" s="489"/>
      <c r="OJT50" s="489"/>
      <c r="OJU50" s="489"/>
      <c r="OJV50" s="489"/>
      <c r="OJW50" s="489"/>
      <c r="OJX50" s="489"/>
      <c r="OJY50" s="489"/>
      <c r="OJZ50" s="489"/>
      <c r="OKA50" s="489"/>
      <c r="OKB50" s="489"/>
      <c r="OKC50" s="489"/>
      <c r="OKD50" s="489"/>
      <c r="OKE50" s="489"/>
      <c r="OKF50" s="489"/>
      <c r="OKG50" s="489"/>
      <c r="OKH50" s="489"/>
      <c r="OKI50" s="489"/>
      <c r="OKJ50" s="489"/>
      <c r="OKK50" s="489"/>
      <c r="OKL50" s="489"/>
      <c r="OKM50" s="489"/>
      <c r="OKN50" s="489"/>
      <c r="OKO50" s="489"/>
      <c r="OKP50" s="489"/>
      <c r="OKQ50" s="489"/>
      <c r="OKR50" s="489"/>
      <c r="OKS50" s="489"/>
      <c r="OKT50" s="489"/>
      <c r="OKU50" s="489"/>
      <c r="OKV50" s="489"/>
      <c r="OKW50" s="489"/>
      <c r="OKX50" s="489"/>
      <c r="OKY50" s="489"/>
      <c r="OKZ50" s="489"/>
      <c r="OLA50" s="489"/>
      <c r="OLB50" s="489"/>
      <c r="OLC50" s="489"/>
      <c r="OLD50" s="489"/>
      <c r="OLE50" s="489"/>
      <c r="OLF50" s="489"/>
      <c r="OLG50" s="489"/>
      <c r="OLH50" s="489"/>
      <c r="OLI50" s="489"/>
      <c r="OLJ50" s="489"/>
      <c r="OLK50" s="489"/>
      <c r="OLL50" s="489"/>
      <c r="OLM50" s="489"/>
      <c r="OLN50" s="489"/>
      <c r="OLO50" s="489"/>
      <c r="OLP50" s="489"/>
      <c r="OLQ50" s="489"/>
      <c r="OLR50" s="489"/>
      <c r="OLS50" s="489"/>
      <c r="OLT50" s="489"/>
      <c r="OLU50" s="489"/>
      <c r="OLV50" s="489"/>
      <c r="OLW50" s="489"/>
      <c r="OLX50" s="489"/>
      <c r="OLY50" s="489"/>
      <c r="OLZ50" s="489"/>
      <c r="OMA50" s="489"/>
      <c r="OMB50" s="489"/>
      <c r="OMC50" s="489"/>
      <c r="OMD50" s="489"/>
      <c r="OME50" s="489"/>
      <c r="OMF50" s="489"/>
      <c r="OMG50" s="489"/>
      <c r="OMH50" s="489"/>
      <c r="OMI50" s="489"/>
      <c r="OMJ50" s="489"/>
      <c r="OMK50" s="489"/>
      <c r="OML50" s="489"/>
      <c r="OMM50" s="489"/>
      <c r="OMN50" s="489"/>
      <c r="OMO50" s="489"/>
      <c r="OMP50" s="489"/>
      <c r="OMQ50" s="489"/>
      <c r="OMR50" s="489"/>
      <c r="OMS50" s="489"/>
      <c r="OMT50" s="489"/>
      <c r="OMU50" s="489"/>
      <c r="OMV50" s="489"/>
      <c r="OMW50" s="489"/>
      <c r="OMX50" s="489"/>
      <c r="OMY50" s="489"/>
      <c r="OMZ50" s="489"/>
      <c r="ONA50" s="489"/>
      <c r="ONB50" s="489"/>
      <c r="ONC50" s="489"/>
      <c r="OND50" s="489"/>
      <c r="ONE50" s="489"/>
      <c r="ONF50" s="489"/>
      <c r="ONG50" s="489"/>
      <c r="ONH50" s="489"/>
      <c r="ONI50" s="489"/>
      <c r="ONJ50" s="489"/>
      <c r="ONK50" s="489"/>
      <c r="ONL50" s="489"/>
      <c r="ONM50" s="489"/>
      <c r="ONN50" s="489"/>
      <c r="ONO50" s="489"/>
      <c r="ONP50" s="489"/>
      <c r="ONQ50" s="489"/>
      <c r="ONR50" s="489"/>
      <c r="ONS50" s="489"/>
      <c r="ONT50" s="489"/>
      <c r="ONU50" s="489"/>
      <c r="ONV50" s="489"/>
      <c r="ONW50" s="489"/>
      <c r="ONX50" s="489"/>
      <c r="ONY50" s="489"/>
      <c r="ONZ50" s="489"/>
      <c r="OOA50" s="489"/>
      <c r="OOB50" s="489"/>
      <c r="OOC50" s="489"/>
      <c r="OOD50" s="489"/>
      <c r="OOE50" s="489"/>
      <c r="OOF50" s="489"/>
      <c r="OOG50" s="489"/>
      <c r="OOH50" s="489"/>
      <c r="OOI50" s="489"/>
      <c r="OOJ50" s="489"/>
      <c r="OOK50" s="489"/>
      <c r="OOL50" s="489"/>
      <c r="OOM50" s="489"/>
      <c r="OON50" s="489"/>
      <c r="OOO50" s="489"/>
      <c r="OOP50" s="489"/>
      <c r="OOQ50" s="489"/>
      <c r="OOR50" s="489"/>
      <c r="OOS50" s="489"/>
      <c r="OOT50" s="489"/>
      <c r="OOU50" s="489"/>
      <c r="OOV50" s="489"/>
      <c r="OOW50" s="489"/>
      <c r="OOX50" s="489"/>
      <c r="OOY50" s="489"/>
      <c r="OOZ50" s="489"/>
      <c r="OPA50" s="489"/>
      <c r="OPB50" s="489"/>
      <c r="OPC50" s="489"/>
      <c r="OPD50" s="489"/>
      <c r="OPE50" s="489"/>
      <c r="OPF50" s="489"/>
      <c r="OPG50" s="489"/>
      <c r="OPH50" s="489"/>
      <c r="OPI50" s="489"/>
      <c r="OPJ50" s="489"/>
      <c r="OPK50" s="489"/>
      <c r="OPL50" s="489"/>
      <c r="OPM50" s="489"/>
      <c r="OPN50" s="489"/>
      <c r="OPO50" s="489"/>
      <c r="OPP50" s="489"/>
      <c r="OPQ50" s="489"/>
      <c r="OPR50" s="489"/>
      <c r="OPS50" s="489"/>
      <c r="OPT50" s="489"/>
      <c r="OPU50" s="489"/>
      <c r="OPV50" s="489"/>
      <c r="OPW50" s="489"/>
      <c r="OPX50" s="489"/>
      <c r="OPY50" s="489"/>
      <c r="OPZ50" s="489"/>
      <c r="OQA50" s="489"/>
      <c r="OQB50" s="489"/>
      <c r="OQC50" s="489"/>
      <c r="OQD50" s="489"/>
      <c r="OQE50" s="489"/>
      <c r="OQF50" s="489"/>
      <c r="OQG50" s="489"/>
      <c r="OQH50" s="489"/>
      <c r="OQI50" s="489"/>
      <c r="OQJ50" s="489"/>
      <c r="OQK50" s="489"/>
      <c r="OQL50" s="489"/>
      <c r="OQM50" s="489"/>
      <c r="OQN50" s="489"/>
      <c r="OQO50" s="489"/>
      <c r="OQP50" s="489"/>
      <c r="OQQ50" s="489"/>
      <c r="OQR50" s="489"/>
      <c r="OQS50" s="489"/>
      <c r="OQT50" s="489"/>
      <c r="OQU50" s="489"/>
      <c r="OQV50" s="489"/>
      <c r="OQW50" s="489"/>
      <c r="OQX50" s="489"/>
      <c r="OQY50" s="489"/>
      <c r="OQZ50" s="489"/>
      <c r="ORA50" s="489"/>
      <c r="ORB50" s="489"/>
      <c r="ORC50" s="489"/>
      <c r="ORD50" s="489"/>
      <c r="ORE50" s="489"/>
      <c r="ORF50" s="489"/>
      <c r="ORG50" s="489"/>
      <c r="ORH50" s="489"/>
      <c r="ORI50" s="489"/>
      <c r="ORJ50" s="489"/>
      <c r="ORK50" s="489"/>
      <c r="ORL50" s="489"/>
      <c r="ORM50" s="489"/>
      <c r="ORN50" s="489"/>
      <c r="ORO50" s="489"/>
      <c r="ORP50" s="489"/>
      <c r="ORQ50" s="489"/>
      <c r="ORR50" s="489"/>
      <c r="ORS50" s="489"/>
      <c r="ORT50" s="489"/>
      <c r="ORU50" s="489"/>
      <c r="ORV50" s="489"/>
      <c r="ORW50" s="489"/>
      <c r="ORX50" s="489"/>
      <c r="ORY50" s="489"/>
      <c r="ORZ50" s="489"/>
      <c r="OSA50" s="489"/>
      <c r="OSB50" s="489"/>
      <c r="OSC50" s="489"/>
      <c r="OSD50" s="489"/>
      <c r="OSE50" s="489"/>
      <c r="OSF50" s="489"/>
      <c r="OSG50" s="489"/>
      <c r="OSH50" s="489"/>
      <c r="OSI50" s="489"/>
      <c r="OSJ50" s="489"/>
      <c r="OSK50" s="489"/>
      <c r="OSL50" s="489"/>
      <c r="OSM50" s="489"/>
      <c r="OSN50" s="489"/>
      <c r="OSO50" s="489"/>
      <c r="OSP50" s="489"/>
      <c r="OSQ50" s="489"/>
      <c r="OSR50" s="489"/>
      <c r="OSS50" s="489"/>
      <c r="OST50" s="489"/>
      <c r="OSU50" s="489"/>
      <c r="OSV50" s="489"/>
      <c r="OSW50" s="489"/>
      <c r="OSX50" s="489"/>
      <c r="OSY50" s="489"/>
      <c r="OSZ50" s="489"/>
      <c r="OTA50" s="489"/>
      <c r="OTB50" s="489"/>
      <c r="OTC50" s="489"/>
      <c r="OTD50" s="489"/>
      <c r="OTE50" s="489"/>
      <c r="OTF50" s="489"/>
      <c r="OTG50" s="489"/>
      <c r="OTH50" s="489"/>
      <c r="OTI50" s="489"/>
      <c r="OTJ50" s="489"/>
      <c r="OTK50" s="489"/>
      <c r="OTL50" s="489"/>
      <c r="OTM50" s="489"/>
      <c r="OTN50" s="489"/>
      <c r="OTO50" s="489"/>
      <c r="OTP50" s="489"/>
      <c r="OTQ50" s="489"/>
      <c r="OTR50" s="489"/>
      <c r="OTS50" s="489"/>
      <c r="OTT50" s="489"/>
      <c r="OTU50" s="489"/>
      <c r="OTV50" s="489"/>
      <c r="OTW50" s="489"/>
      <c r="OTX50" s="489"/>
      <c r="OTY50" s="489"/>
      <c r="OTZ50" s="489"/>
      <c r="OUA50" s="489"/>
      <c r="OUB50" s="489"/>
      <c r="OUC50" s="489"/>
      <c r="OUD50" s="489"/>
      <c r="OUE50" s="489"/>
      <c r="OUF50" s="489"/>
      <c r="OUG50" s="489"/>
      <c r="OUH50" s="489"/>
      <c r="OUI50" s="489"/>
      <c r="OUJ50" s="489"/>
      <c r="OUK50" s="489"/>
      <c r="OUL50" s="489"/>
      <c r="OUM50" s="489"/>
      <c r="OUN50" s="489"/>
      <c r="OUO50" s="489"/>
      <c r="OUP50" s="489"/>
      <c r="OUQ50" s="489"/>
      <c r="OUR50" s="489"/>
      <c r="OUS50" s="489"/>
      <c r="OUT50" s="489"/>
      <c r="OUU50" s="489"/>
      <c r="OUV50" s="489"/>
      <c r="OUW50" s="489"/>
      <c r="OUX50" s="489"/>
      <c r="OUY50" s="489"/>
      <c r="OUZ50" s="489"/>
      <c r="OVA50" s="489"/>
      <c r="OVB50" s="489"/>
      <c r="OVC50" s="489"/>
      <c r="OVD50" s="489"/>
      <c r="OVE50" s="489"/>
      <c r="OVF50" s="489"/>
      <c r="OVG50" s="489"/>
      <c r="OVH50" s="489"/>
      <c r="OVI50" s="489"/>
      <c r="OVJ50" s="489"/>
      <c r="OVK50" s="489"/>
      <c r="OVL50" s="489"/>
      <c r="OVM50" s="489"/>
      <c r="OVN50" s="489"/>
      <c r="OVO50" s="489"/>
      <c r="OVP50" s="489"/>
      <c r="OVQ50" s="489"/>
      <c r="OVR50" s="489"/>
      <c r="OVS50" s="489"/>
      <c r="OVT50" s="489"/>
      <c r="OVU50" s="489"/>
      <c r="OVV50" s="489"/>
      <c r="OVW50" s="489"/>
      <c r="OVX50" s="489"/>
      <c r="OVY50" s="489"/>
      <c r="OVZ50" s="489"/>
      <c r="OWA50" s="489"/>
      <c r="OWB50" s="489"/>
      <c r="OWC50" s="489"/>
      <c r="OWD50" s="489"/>
      <c r="OWE50" s="489"/>
      <c r="OWF50" s="489"/>
      <c r="OWG50" s="489"/>
      <c r="OWH50" s="489"/>
      <c r="OWI50" s="489"/>
      <c r="OWJ50" s="489"/>
      <c r="OWK50" s="489"/>
      <c r="OWL50" s="489"/>
      <c r="OWM50" s="489"/>
      <c r="OWN50" s="489"/>
      <c r="OWO50" s="489"/>
      <c r="OWP50" s="489"/>
      <c r="OWQ50" s="489"/>
      <c r="OWR50" s="489"/>
      <c r="OWS50" s="489"/>
      <c r="OWT50" s="489"/>
      <c r="OWU50" s="489"/>
      <c r="OWV50" s="489"/>
      <c r="OWW50" s="489"/>
      <c r="OWX50" s="489"/>
      <c r="OWY50" s="489"/>
      <c r="OWZ50" s="489"/>
      <c r="OXA50" s="489"/>
      <c r="OXB50" s="489"/>
      <c r="OXC50" s="489"/>
      <c r="OXD50" s="489"/>
      <c r="OXE50" s="489"/>
      <c r="OXF50" s="489"/>
      <c r="OXG50" s="489"/>
      <c r="OXH50" s="489"/>
      <c r="OXI50" s="489"/>
      <c r="OXJ50" s="489"/>
      <c r="OXK50" s="489"/>
      <c r="OXL50" s="489"/>
      <c r="OXM50" s="489"/>
      <c r="OXN50" s="489"/>
      <c r="OXO50" s="489"/>
      <c r="OXP50" s="489"/>
      <c r="OXQ50" s="489"/>
      <c r="OXR50" s="489"/>
      <c r="OXS50" s="489"/>
      <c r="OXT50" s="489"/>
      <c r="OXU50" s="489"/>
      <c r="OXV50" s="489"/>
      <c r="OXW50" s="489"/>
      <c r="OXX50" s="489"/>
      <c r="OXY50" s="489"/>
      <c r="OXZ50" s="489"/>
      <c r="OYA50" s="489"/>
      <c r="OYB50" s="489"/>
      <c r="OYC50" s="489"/>
      <c r="OYD50" s="489"/>
      <c r="OYE50" s="489"/>
      <c r="OYF50" s="489"/>
      <c r="OYG50" s="489"/>
      <c r="OYH50" s="489"/>
      <c r="OYI50" s="489"/>
      <c r="OYJ50" s="489"/>
      <c r="OYK50" s="489"/>
      <c r="OYL50" s="489"/>
      <c r="OYM50" s="489"/>
      <c r="OYN50" s="489"/>
      <c r="OYO50" s="489"/>
      <c r="OYP50" s="489"/>
      <c r="OYQ50" s="489"/>
      <c r="OYR50" s="489"/>
      <c r="OYS50" s="489"/>
      <c r="OYT50" s="489"/>
      <c r="OYU50" s="489"/>
      <c r="OYV50" s="489"/>
      <c r="OYW50" s="489"/>
      <c r="OYX50" s="489"/>
      <c r="OYY50" s="489"/>
      <c r="OYZ50" s="489"/>
      <c r="OZA50" s="489"/>
      <c r="OZB50" s="489"/>
      <c r="OZC50" s="489"/>
      <c r="OZD50" s="489"/>
      <c r="OZE50" s="489"/>
      <c r="OZF50" s="489"/>
      <c r="OZG50" s="489"/>
      <c r="OZH50" s="489"/>
      <c r="OZI50" s="489"/>
      <c r="OZJ50" s="489"/>
      <c r="OZK50" s="489"/>
      <c r="OZL50" s="489"/>
      <c r="OZM50" s="489"/>
      <c r="OZN50" s="489"/>
      <c r="OZO50" s="489"/>
      <c r="OZP50" s="489"/>
      <c r="OZQ50" s="489"/>
      <c r="OZR50" s="489"/>
      <c r="OZS50" s="489"/>
      <c r="OZT50" s="489"/>
      <c r="OZU50" s="489"/>
      <c r="OZV50" s="489"/>
      <c r="OZW50" s="489"/>
      <c r="OZX50" s="489"/>
      <c r="OZY50" s="489"/>
      <c r="OZZ50" s="489"/>
      <c r="PAA50" s="489"/>
      <c r="PAB50" s="489"/>
      <c r="PAC50" s="489"/>
      <c r="PAD50" s="489"/>
      <c r="PAE50" s="489"/>
      <c r="PAF50" s="489"/>
      <c r="PAG50" s="489"/>
      <c r="PAH50" s="489"/>
      <c r="PAI50" s="489"/>
      <c r="PAJ50" s="489"/>
      <c r="PAK50" s="489"/>
      <c r="PAL50" s="489"/>
      <c r="PAM50" s="489"/>
      <c r="PAN50" s="489"/>
      <c r="PAO50" s="489"/>
      <c r="PAP50" s="489"/>
      <c r="PAQ50" s="489"/>
      <c r="PAR50" s="489"/>
      <c r="PAS50" s="489"/>
      <c r="PAT50" s="489"/>
      <c r="PAU50" s="489"/>
      <c r="PAV50" s="489"/>
      <c r="PAW50" s="489"/>
      <c r="PAX50" s="489"/>
      <c r="PAY50" s="489"/>
      <c r="PAZ50" s="489"/>
      <c r="PBA50" s="489"/>
      <c r="PBB50" s="489"/>
      <c r="PBC50" s="489"/>
      <c r="PBD50" s="489"/>
      <c r="PBE50" s="489"/>
      <c r="PBF50" s="489"/>
      <c r="PBG50" s="489"/>
      <c r="PBH50" s="489"/>
      <c r="PBI50" s="489"/>
      <c r="PBJ50" s="489"/>
      <c r="PBK50" s="489"/>
      <c r="PBL50" s="489"/>
      <c r="PBM50" s="489"/>
      <c r="PBN50" s="489"/>
      <c r="PBO50" s="489"/>
      <c r="PBP50" s="489"/>
      <c r="PBQ50" s="489"/>
      <c r="PBR50" s="489"/>
      <c r="PBS50" s="489"/>
      <c r="PBT50" s="489"/>
      <c r="PBU50" s="489"/>
      <c r="PBV50" s="489"/>
      <c r="PBW50" s="489"/>
      <c r="PBX50" s="489"/>
      <c r="PBY50" s="489"/>
      <c r="PBZ50" s="489"/>
      <c r="PCA50" s="489"/>
      <c r="PCB50" s="489"/>
      <c r="PCC50" s="489"/>
      <c r="PCD50" s="489"/>
      <c r="PCE50" s="489"/>
      <c r="PCF50" s="489"/>
      <c r="PCG50" s="489"/>
      <c r="PCH50" s="489"/>
      <c r="PCI50" s="489"/>
      <c r="PCJ50" s="489"/>
      <c r="PCK50" s="489"/>
      <c r="PCL50" s="489"/>
      <c r="PCM50" s="489"/>
      <c r="PCN50" s="489"/>
      <c r="PCO50" s="489"/>
      <c r="PCP50" s="489"/>
      <c r="PCQ50" s="489"/>
      <c r="PCR50" s="489"/>
      <c r="PCS50" s="489"/>
      <c r="PCT50" s="489"/>
      <c r="PCU50" s="489"/>
      <c r="PCV50" s="489"/>
      <c r="PCW50" s="489"/>
      <c r="PCX50" s="489"/>
      <c r="PCY50" s="489"/>
      <c r="PCZ50" s="489"/>
      <c r="PDA50" s="489"/>
      <c r="PDB50" s="489"/>
      <c r="PDC50" s="489"/>
      <c r="PDD50" s="489"/>
      <c r="PDE50" s="489"/>
      <c r="PDF50" s="489"/>
      <c r="PDG50" s="489"/>
      <c r="PDH50" s="489"/>
      <c r="PDI50" s="489"/>
      <c r="PDJ50" s="489"/>
      <c r="PDK50" s="489"/>
      <c r="PDL50" s="489"/>
      <c r="PDM50" s="489"/>
      <c r="PDN50" s="489"/>
      <c r="PDO50" s="489"/>
      <c r="PDP50" s="489"/>
      <c r="PDQ50" s="489"/>
      <c r="PDR50" s="489"/>
      <c r="PDS50" s="489"/>
      <c r="PDT50" s="489"/>
      <c r="PDU50" s="489"/>
      <c r="PDV50" s="489"/>
      <c r="PDW50" s="489"/>
      <c r="PDX50" s="489"/>
      <c r="PDY50" s="489"/>
      <c r="PDZ50" s="489"/>
      <c r="PEA50" s="489"/>
      <c r="PEB50" s="489"/>
      <c r="PEC50" s="489"/>
      <c r="PED50" s="489"/>
      <c r="PEE50" s="489"/>
      <c r="PEF50" s="489"/>
      <c r="PEG50" s="489"/>
      <c r="PEH50" s="489"/>
      <c r="PEI50" s="489"/>
      <c r="PEJ50" s="489"/>
      <c r="PEK50" s="489"/>
      <c r="PEL50" s="489"/>
      <c r="PEM50" s="489"/>
      <c r="PEN50" s="489"/>
      <c r="PEO50" s="489"/>
      <c r="PEP50" s="489"/>
      <c r="PEQ50" s="489"/>
      <c r="PER50" s="489"/>
      <c r="PES50" s="489"/>
      <c r="PET50" s="489"/>
      <c r="PEU50" s="489"/>
      <c r="PEV50" s="489"/>
      <c r="PEW50" s="489"/>
      <c r="PEX50" s="489"/>
      <c r="PEY50" s="489"/>
      <c r="PEZ50" s="489"/>
      <c r="PFA50" s="489"/>
      <c r="PFB50" s="489"/>
      <c r="PFC50" s="489"/>
      <c r="PFD50" s="489"/>
      <c r="PFE50" s="489"/>
      <c r="PFF50" s="489"/>
      <c r="PFG50" s="489"/>
      <c r="PFH50" s="489"/>
      <c r="PFI50" s="489"/>
      <c r="PFJ50" s="489"/>
      <c r="PFK50" s="489"/>
      <c r="PFL50" s="489"/>
      <c r="PFM50" s="489"/>
      <c r="PFN50" s="489"/>
      <c r="PFO50" s="489"/>
      <c r="PFP50" s="489"/>
      <c r="PFQ50" s="489"/>
      <c r="PFR50" s="489"/>
      <c r="PFS50" s="489"/>
      <c r="PFT50" s="489"/>
      <c r="PFU50" s="489"/>
      <c r="PFV50" s="489"/>
      <c r="PFW50" s="489"/>
      <c r="PFX50" s="489"/>
      <c r="PFY50" s="489"/>
      <c r="PFZ50" s="489"/>
      <c r="PGA50" s="489"/>
      <c r="PGB50" s="489"/>
      <c r="PGC50" s="489"/>
      <c r="PGD50" s="489"/>
      <c r="PGE50" s="489"/>
      <c r="PGF50" s="489"/>
      <c r="PGG50" s="489"/>
      <c r="PGH50" s="489"/>
      <c r="PGI50" s="489"/>
      <c r="PGJ50" s="489"/>
      <c r="PGK50" s="489"/>
      <c r="PGL50" s="489"/>
      <c r="PGM50" s="489"/>
      <c r="PGN50" s="489"/>
      <c r="PGO50" s="489"/>
      <c r="PGP50" s="489"/>
      <c r="PGQ50" s="489"/>
      <c r="PGR50" s="489"/>
      <c r="PGS50" s="489"/>
      <c r="PGT50" s="489"/>
      <c r="PGU50" s="489"/>
      <c r="PGV50" s="489"/>
      <c r="PGW50" s="489"/>
      <c r="PGX50" s="489"/>
      <c r="PGY50" s="489"/>
      <c r="PGZ50" s="489"/>
      <c r="PHA50" s="489"/>
      <c r="PHB50" s="489"/>
      <c r="PHC50" s="489"/>
      <c r="PHD50" s="489"/>
      <c r="PHE50" s="489"/>
      <c r="PHF50" s="489"/>
      <c r="PHG50" s="489"/>
      <c r="PHH50" s="489"/>
      <c r="PHI50" s="489"/>
      <c r="PHJ50" s="489"/>
      <c r="PHK50" s="489"/>
      <c r="PHL50" s="489"/>
      <c r="PHM50" s="489"/>
      <c r="PHN50" s="489"/>
      <c r="PHO50" s="489"/>
      <c r="PHP50" s="489"/>
      <c r="PHQ50" s="489"/>
      <c r="PHR50" s="489"/>
      <c r="PHS50" s="489"/>
      <c r="PHT50" s="489"/>
      <c r="PHU50" s="489"/>
      <c r="PHV50" s="489"/>
      <c r="PHW50" s="489"/>
      <c r="PHX50" s="489"/>
      <c r="PHY50" s="489"/>
      <c r="PHZ50" s="489"/>
      <c r="PIA50" s="489"/>
      <c r="PIB50" s="489"/>
      <c r="PIC50" s="489"/>
      <c r="PID50" s="489"/>
      <c r="PIE50" s="489"/>
      <c r="PIF50" s="489"/>
      <c r="PIG50" s="489"/>
      <c r="PIH50" s="489"/>
      <c r="PII50" s="489"/>
      <c r="PIJ50" s="489"/>
      <c r="PIK50" s="489"/>
      <c r="PIL50" s="489"/>
      <c r="PIM50" s="489"/>
      <c r="PIN50" s="489"/>
      <c r="PIO50" s="489"/>
      <c r="PIP50" s="489"/>
      <c r="PIQ50" s="489"/>
      <c r="PIR50" s="489"/>
      <c r="PIS50" s="489"/>
      <c r="PIT50" s="489"/>
      <c r="PIU50" s="489"/>
      <c r="PIV50" s="489"/>
      <c r="PIW50" s="489"/>
      <c r="PIX50" s="489"/>
      <c r="PIY50" s="489"/>
      <c r="PIZ50" s="489"/>
      <c r="PJA50" s="489"/>
      <c r="PJB50" s="489"/>
      <c r="PJC50" s="489"/>
      <c r="PJD50" s="489"/>
      <c r="PJE50" s="489"/>
      <c r="PJF50" s="489"/>
      <c r="PJG50" s="489"/>
      <c r="PJH50" s="489"/>
      <c r="PJI50" s="489"/>
      <c r="PJJ50" s="489"/>
      <c r="PJK50" s="489"/>
      <c r="PJL50" s="489"/>
      <c r="PJM50" s="489"/>
      <c r="PJN50" s="489"/>
      <c r="PJO50" s="489"/>
      <c r="PJP50" s="489"/>
      <c r="PJQ50" s="489"/>
      <c r="PJR50" s="489"/>
      <c r="PJS50" s="489"/>
      <c r="PJT50" s="489"/>
      <c r="PJU50" s="489"/>
      <c r="PJV50" s="489"/>
      <c r="PJW50" s="489"/>
      <c r="PJX50" s="489"/>
      <c r="PJY50" s="489"/>
      <c r="PJZ50" s="489"/>
      <c r="PKA50" s="489"/>
      <c r="PKB50" s="489"/>
      <c r="PKC50" s="489"/>
      <c r="PKD50" s="489"/>
      <c r="PKE50" s="489"/>
      <c r="PKF50" s="489"/>
      <c r="PKG50" s="489"/>
      <c r="PKH50" s="489"/>
      <c r="PKI50" s="489"/>
      <c r="PKJ50" s="489"/>
      <c r="PKK50" s="489"/>
      <c r="PKL50" s="489"/>
      <c r="PKM50" s="489"/>
      <c r="PKN50" s="489"/>
      <c r="PKO50" s="489"/>
      <c r="PKP50" s="489"/>
      <c r="PKQ50" s="489"/>
      <c r="PKR50" s="489"/>
      <c r="PKS50" s="489"/>
      <c r="PKT50" s="489"/>
      <c r="PKU50" s="489"/>
      <c r="PKV50" s="489"/>
      <c r="PKW50" s="489"/>
      <c r="PKX50" s="489"/>
      <c r="PKY50" s="489"/>
      <c r="PKZ50" s="489"/>
      <c r="PLA50" s="489"/>
      <c r="PLB50" s="489"/>
      <c r="PLC50" s="489"/>
      <c r="PLD50" s="489"/>
      <c r="PLE50" s="489"/>
      <c r="PLF50" s="489"/>
      <c r="PLG50" s="489"/>
      <c r="PLH50" s="489"/>
      <c r="PLI50" s="489"/>
      <c r="PLJ50" s="489"/>
      <c r="PLK50" s="489"/>
      <c r="PLL50" s="489"/>
      <c r="PLM50" s="489"/>
      <c r="PLN50" s="489"/>
      <c r="PLO50" s="489"/>
      <c r="PLP50" s="489"/>
      <c r="PLQ50" s="489"/>
      <c r="PLR50" s="489"/>
      <c r="PLS50" s="489"/>
      <c r="PLT50" s="489"/>
      <c r="PLU50" s="489"/>
      <c r="PLV50" s="489"/>
      <c r="PLW50" s="489"/>
      <c r="PLX50" s="489"/>
      <c r="PLY50" s="489"/>
      <c r="PLZ50" s="489"/>
      <c r="PMA50" s="489"/>
      <c r="PMB50" s="489"/>
      <c r="PMC50" s="489"/>
      <c r="PMD50" s="489"/>
      <c r="PME50" s="489"/>
      <c r="PMF50" s="489"/>
      <c r="PMG50" s="489"/>
      <c r="PMH50" s="489"/>
      <c r="PMI50" s="489"/>
      <c r="PMJ50" s="489"/>
      <c r="PMK50" s="489"/>
      <c r="PML50" s="489"/>
      <c r="PMM50" s="489"/>
      <c r="PMN50" s="489"/>
      <c r="PMO50" s="489"/>
      <c r="PMP50" s="489"/>
      <c r="PMQ50" s="489"/>
      <c r="PMR50" s="489"/>
      <c r="PMS50" s="489"/>
      <c r="PMT50" s="489"/>
      <c r="PMU50" s="489"/>
      <c r="PMV50" s="489"/>
      <c r="PMW50" s="489"/>
      <c r="PMX50" s="489"/>
      <c r="PMY50" s="489"/>
      <c r="PMZ50" s="489"/>
      <c r="PNA50" s="489"/>
      <c r="PNB50" s="489"/>
      <c r="PNC50" s="489"/>
      <c r="PND50" s="489"/>
      <c r="PNE50" s="489"/>
      <c r="PNF50" s="489"/>
      <c r="PNG50" s="489"/>
      <c r="PNH50" s="489"/>
      <c r="PNI50" s="489"/>
      <c r="PNJ50" s="489"/>
      <c r="PNK50" s="489"/>
      <c r="PNL50" s="489"/>
      <c r="PNM50" s="489"/>
      <c r="PNN50" s="489"/>
      <c r="PNO50" s="489"/>
      <c r="PNP50" s="489"/>
      <c r="PNQ50" s="489"/>
      <c r="PNR50" s="489"/>
      <c r="PNS50" s="489"/>
      <c r="PNT50" s="489"/>
      <c r="PNU50" s="489"/>
      <c r="PNV50" s="489"/>
      <c r="PNW50" s="489"/>
      <c r="PNX50" s="489"/>
      <c r="PNY50" s="489"/>
      <c r="PNZ50" s="489"/>
      <c r="POA50" s="489"/>
      <c r="POB50" s="489"/>
      <c r="POC50" s="489"/>
      <c r="POD50" s="489"/>
      <c r="POE50" s="489"/>
      <c r="POF50" s="489"/>
      <c r="POG50" s="489"/>
      <c r="POH50" s="489"/>
      <c r="POI50" s="489"/>
      <c r="POJ50" s="489"/>
      <c r="POK50" s="489"/>
      <c r="POL50" s="489"/>
      <c r="POM50" s="489"/>
      <c r="PON50" s="489"/>
      <c r="POO50" s="489"/>
      <c r="POP50" s="489"/>
      <c r="POQ50" s="489"/>
      <c r="POR50" s="489"/>
      <c r="POS50" s="489"/>
      <c r="POT50" s="489"/>
      <c r="POU50" s="489"/>
      <c r="POV50" s="489"/>
      <c r="POW50" s="489"/>
      <c r="POX50" s="489"/>
      <c r="POY50" s="489"/>
      <c r="POZ50" s="489"/>
      <c r="PPA50" s="489"/>
      <c r="PPB50" s="489"/>
      <c r="PPC50" s="489"/>
      <c r="PPD50" s="489"/>
      <c r="PPE50" s="489"/>
      <c r="PPF50" s="489"/>
      <c r="PPG50" s="489"/>
      <c r="PPH50" s="489"/>
      <c r="PPI50" s="489"/>
      <c r="PPJ50" s="489"/>
      <c r="PPK50" s="489"/>
      <c r="PPL50" s="489"/>
      <c r="PPM50" s="489"/>
      <c r="PPN50" s="489"/>
      <c r="PPO50" s="489"/>
      <c r="PPP50" s="489"/>
      <c r="PPQ50" s="489"/>
      <c r="PPR50" s="489"/>
      <c r="PPS50" s="489"/>
      <c r="PPT50" s="489"/>
      <c r="PPU50" s="489"/>
      <c r="PPV50" s="489"/>
      <c r="PPW50" s="489"/>
      <c r="PPX50" s="489"/>
      <c r="PPY50" s="489"/>
      <c r="PPZ50" s="489"/>
      <c r="PQA50" s="489"/>
      <c r="PQB50" s="489"/>
      <c r="PQC50" s="489"/>
      <c r="PQD50" s="489"/>
      <c r="PQE50" s="489"/>
      <c r="PQF50" s="489"/>
      <c r="PQG50" s="489"/>
      <c r="PQH50" s="489"/>
      <c r="PQI50" s="489"/>
      <c r="PQJ50" s="489"/>
      <c r="PQK50" s="489"/>
      <c r="PQL50" s="489"/>
      <c r="PQM50" s="489"/>
      <c r="PQN50" s="489"/>
      <c r="PQO50" s="489"/>
      <c r="PQP50" s="489"/>
      <c r="PQQ50" s="489"/>
      <c r="PQR50" s="489"/>
      <c r="PQS50" s="489"/>
      <c r="PQT50" s="489"/>
      <c r="PQU50" s="489"/>
      <c r="PQV50" s="489"/>
      <c r="PQW50" s="489"/>
      <c r="PQX50" s="489"/>
      <c r="PQY50" s="489"/>
      <c r="PQZ50" s="489"/>
      <c r="PRA50" s="489"/>
      <c r="PRB50" s="489"/>
      <c r="PRC50" s="489"/>
      <c r="PRD50" s="489"/>
      <c r="PRE50" s="489"/>
      <c r="PRF50" s="489"/>
      <c r="PRG50" s="489"/>
      <c r="PRH50" s="489"/>
      <c r="PRI50" s="489"/>
      <c r="PRJ50" s="489"/>
      <c r="PRK50" s="489"/>
      <c r="PRL50" s="489"/>
      <c r="PRM50" s="489"/>
      <c r="PRN50" s="489"/>
      <c r="PRO50" s="489"/>
      <c r="PRP50" s="489"/>
      <c r="PRQ50" s="489"/>
      <c r="PRR50" s="489"/>
      <c r="PRS50" s="489"/>
      <c r="PRT50" s="489"/>
      <c r="PRU50" s="489"/>
      <c r="PRV50" s="489"/>
      <c r="PRW50" s="489"/>
      <c r="PRX50" s="489"/>
      <c r="PRY50" s="489"/>
      <c r="PRZ50" s="489"/>
      <c r="PSA50" s="489"/>
      <c r="PSB50" s="489"/>
      <c r="PSC50" s="489"/>
      <c r="PSD50" s="489"/>
      <c r="PSE50" s="489"/>
      <c r="PSF50" s="489"/>
      <c r="PSG50" s="489"/>
      <c r="PSH50" s="489"/>
      <c r="PSI50" s="489"/>
      <c r="PSJ50" s="489"/>
      <c r="PSK50" s="489"/>
      <c r="PSL50" s="489"/>
      <c r="PSM50" s="489"/>
      <c r="PSN50" s="489"/>
      <c r="PSO50" s="489"/>
      <c r="PSP50" s="489"/>
      <c r="PSQ50" s="489"/>
      <c r="PSR50" s="489"/>
      <c r="PSS50" s="489"/>
      <c r="PST50" s="489"/>
      <c r="PSU50" s="489"/>
      <c r="PSV50" s="489"/>
      <c r="PSW50" s="489"/>
      <c r="PSX50" s="489"/>
      <c r="PSY50" s="489"/>
      <c r="PSZ50" s="489"/>
      <c r="PTA50" s="489"/>
      <c r="PTB50" s="489"/>
      <c r="PTC50" s="489"/>
      <c r="PTD50" s="489"/>
      <c r="PTE50" s="489"/>
      <c r="PTF50" s="489"/>
      <c r="PTG50" s="489"/>
      <c r="PTH50" s="489"/>
      <c r="PTI50" s="489"/>
      <c r="PTJ50" s="489"/>
      <c r="PTK50" s="489"/>
      <c r="PTL50" s="489"/>
      <c r="PTM50" s="489"/>
      <c r="PTN50" s="489"/>
      <c r="PTO50" s="489"/>
      <c r="PTP50" s="489"/>
      <c r="PTQ50" s="489"/>
      <c r="PTR50" s="489"/>
      <c r="PTS50" s="489"/>
      <c r="PTT50" s="489"/>
      <c r="PTU50" s="489"/>
      <c r="PTV50" s="489"/>
      <c r="PTW50" s="489"/>
      <c r="PTX50" s="489"/>
      <c r="PTY50" s="489"/>
      <c r="PTZ50" s="489"/>
      <c r="PUA50" s="489"/>
      <c r="PUB50" s="489"/>
      <c r="PUC50" s="489"/>
      <c r="PUD50" s="489"/>
      <c r="PUE50" s="489"/>
      <c r="PUF50" s="489"/>
      <c r="PUG50" s="489"/>
      <c r="PUH50" s="489"/>
      <c r="PUI50" s="489"/>
      <c r="PUJ50" s="489"/>
      <c r="PUK50" s="489"/>
      <c r="PUL50" s="489"/>
      <c r="PUM50" s="489"/>
      <c r="PUN50" s="489"/>
      <c r="PUO50" s="489"/>
      <c r="PUP50" s="489"/>
      <c r="PUQ50" s="489"/>
      <c r="PUR50" s="489"/>
      <c r="PUS50" s="489"/>
      <c r="PUT50" s="489"/>
      <c r="PUU50" s="489"/>
      <c r="PUV50" s="489"/>
      <c r="PUW50" s="489"/>
      <c r="PUX50" s="489"/>
      <c r="PUY50" s="489"/>
      <c r="PUZ50" s="489"/>
      <c r="PVA50" s="489"/>
      <c r="PVB50" s="489"/>
      <c r="PVC50" s="489"/>
      <c r="PVD50" s="489"/>
      <c r="PVE50" s="489"/>
      <c r="PVF50" s="489"/>
      <c r="PVG50" s="489"/>
      <c r="PVH50" s="489"/>
      <c r="PVI50" s="489"/>
      <c r="PVJ50" s="489"/>
      <c r="PVK50" s="489"/>
      <c r="PVL50" s="489"/>
      <c r="PVM50" s="489"/>
      <c r="PVN50" s="489"/>
      <c r="PVO50" s="489"/>
      <c r="PVP50" s="489"/>
      <c r="PVQ50" s="489"/>
      <c r="PVR50" s="489"/>
      <c r="PVS50" s="489"/>
      <c r="PVT50" s="489"/>
      <c r="PVU50" s="489"/>
      <c r="PVV50" s="489"/>
      <c r="PVW50" s="489"/>
      <c r="PVX50" s="489"/>
      <c r="PVY50" s="489"/>
      <c r="PVZ50" s="489"/>
      <c r="PWA50" s="489"/>
      <c r="PWB50" s="489"/>
      <c r="PWC50" s="489"/>
      <c r="PWD50" s="489"/>
      <c r="PWE50" s="489"/>
      <c r="PWF50" s="489"/>
      <c r="PWG50" s="489"/>
      <c r="PWH50" s="489"/>
      <c r="PWI50" s="489"/>
      <c r="PWJ50" s="489"/>
      <c r="PWK50" s="489"/>
      <c r="PWL50" s="489"/>
      <c r="PWM50" s="489"/>
      <c r="PWN50" s="489"/>
      <c r="PWO50" s="489"/>
      <c r="PWP50" s="489"/>
      <c r="PWQ50" s="489"/>
      <c r="PWR50" s="489"/>
      <c r="PWS50" s="489"/>
      <c r="PWT50" s="489"/>
      <c r="PWU50" s="489"/>
      <c r="PWV50" s="489"/>
      <c r="PWW50" s="489"/>
      <c r="PWX50" s="489"/>
      <c r="PWY50" s="489"/>
      <c r="PWZ50" s="489"/>
      <c r="PXA50" s="489"/>
      <c r="PXB50" s="489"/>
      <c r="PXC50" s="489"/>
      <c r="PXD50" s="489"/>
      <c r="PXE50" s="489"/>
      <c r="PXF50" s="489"/>
      <c r="PXG50" s="489"/>
      <c r="PXH50" s="489"/>
      <c r="PXI50" s="489"/>
      <c r="PXJ50" s="489"/>
      <c r="PXK50" s="489"/>
      <c r="PXL50" s="489"/>
      <c r="PXM50" s="489"/>
      <c r="PXN50" s="489"/>
      <c r="PXO50" s="489"/>
      <c r="PXP50" s="489"/>
      <c r="PXQ50" s="489"/>
      <c r="PXR50" s="489"/>
      <c r="PXS50" s="489"/>
      <c r="PXT50" s="489"/>
      <c r="PXU50" s="489"/>
      <c r="PXV50" s="489"/>
      <c r="PXW50" s="489"/>
      <c r="PXX50" s="489"/>
      <c r="PXY50" s="489"/>
      <c r="PXZ50" s="489"/>
      <c r="PYA50" s="489"/>
      <c r="PYB50" s="489"/>
      <c r="PYC50" s="489"/>
      <c r="PYD50" s="489"/>
      <c r="PYE50" s="489"/>
      <c r="PYF50" s="489"/>
      <c r="PYG50" s="489"/>
      <c r="PYH50" s="489"/>
      <c r="PYI50" s="489"/>
      <c r="PYJ50" s="489"/>
      <c r="PYK50" s="489"/>
      <c r="PYL50" s="489"/>
      <c r="PYM50" s="489"/>
      <c r="PYN50" s="489"/>
      <c r="PYO50" s="489"/>
      <c r="PYP50" s="489"/>
      <c r="PYQ50" s="489"/>
      <c r="PYR50" s="489"/>
      <c r="PYS50" s="489"/>
      <c r="PYT50" s="489"/>
      <c r="PYU50" s="489"/>
      <c r="PYV50" s="489"/>
      <c r="PYW50" s="489"/>
      <c r="PYX50" s="489"/>
      <c r="PYY50" s="489"/>
      <c r="PYZ50" s="489"/>
      <c r="PZA50" s="489"/>
      <c r="PZB50" s="489"/>
      <c r="PZC50" s="489"/>
      <c r="PZD50" s="489"/>
      <c r="PZE50" s="489"/>
      <c r="PZF50" s="489"/>
      <c r="PZG50" s="489"/>
      <c r="PZH50" s="489"/>
      <c r="PZI50" s="489"/>
      <c r="PZJ50" s="489"/>
      <c r="PZK50" s="489"/>
      <c r="PZL50" s="489"/>
      <c r="PZM50" s="489"/>
      <c r="PZN50" s="489"/>
      <c r="PZO50" s="489"/>
      <c r="PZP50" s="489"/>
      <c r="PZQ50" s="489"/>
      <c r="PZR50" s="489"/>
      <c r="PZS50" s="489"/>
      <c r="PZT50" s="489"/>
      <c r="PZU50" s="489"/>
      <c r="PZV50" s="489"/>
      <c r="PZW50" s="489"/>
      <c r="PZX50" s="489"/>
      <c r="PZY50" s="489"/>
      <c r="PZZ50" s="489"/>
      <c r="QAA50" s="489"/>
      <c r="QAB50" s="489"/>
      <c r="QAC50" s="489"/>
      <c r="QAD50" s="489"/>
      <c r="QAE50" s="489"/>
      <c r="QAF50" s="489"/>
      <c r="QAG50" s="489"/>
      <c r="QAH50" s="489"/>
      <c r="QAI50" s="489"/>
      <c r="QAJ50" s="489"/>
      <c r="QAK50" s="489"/>
      <c r="QAL50" s="489"/>
      <c r="QAM50" s="489"/>
      <c r="QAN50" s="489"/>
      <c r="QAO50" s="489"/>
      <c r="QAP50" s="489"/>
      <c r="QAQ50" s="489"/>
      <c r="QAR50" s="489"/>
      <c r="QAS50" s="489"/>
      <c r="QAT50" s="489"/>
      <c r="QAU50" s="489"/>
      <c r="QAV50" s="489"/>
      <c r="QAW50" s="489"/>
      <c r="QAX50" s="489"/>
      <c r="QAY50" s="489"/>
      <c r="QAZ50" s="489"/>
      <c r="QBA50" s="489"/>
      <c r="QBB50" s="489"/>
      <c r="QBC50" s="489"/>
      <c r="QBD50" s="489"/>
      <c r="QBE50" s="489"/>
      <c r="QBF50" s="489"/>
      <c r="QBG50" s="489"/>
      <c r="QBH50" s="489"/>
      <c r="QBI50" s="489"/>
      <c r="QBJ50" s="489"/>
      <c r="QBK50" s="489"/>
      <c r="QBL50" s="489"/>
      <c r="QBM50" s="489"/>
      <c r="QBN50" s="489"/>
      <c r="QBO50" s="489"/>
      <c r="QBP50" s="489"/>
      <c r="QBQ50" s="489"/>
      <c r="QBR50" s="489"/>
      <c r="QBS50" s="489"/>
      <c r="QBT50" s="489"/>
      <c r="QBU50" s="489"/>
      <c r="QBV50" s="489"/>
      <c r="QBW50" s="489"/>
      <c r="QBX50" s="489"/>
      <c r="QBY50" s="489"/>
      <c r="QBZ50" s="489"/>
      <c r="QCA50" s="489"/>
      <c r="QCB50" s="489"/>
      <c r="QCC50" s="489"/>
      <c r="QCD50" s="489"/>
      <c r="QCE50" s="489"/>
      <c r="QCF50" s="489"/>
      <c r="QCG50" s="489"/>
      <c r="QCH50" s="489"/>
      <c r="QCI50" s="489"/>
      <c r="QCJ50" s="489"/>
      <c r="QCK50" s="489"/>
      <c r="QCL50" s="489"/>
      <c r="QCM50" s="489"/>
      <c r="QCN50" s="489"/>
      <c r="QCO50" s="489"/>
      <c r="QCP50" s="489"/>
      <c r="QCQ50" s="489"/>
      <c r="QCR50" s="489"/>
      <c r="QCS50" s="489"/>
      <c r="QCT50" s="489"/>
      <c r="QCU50" s="489"/>
      <c r="QCV50" s="489"/>
      <c r="QCW50" s="489"/>
      <c r="QCX50" s="489"/>
      <c r="QCY50" s="489"/>
      <c r="QCZ50" s="489"/>
      <c r="QDA50" s="489"/>
      <c r="QDB50" s="489"/>
      <c r="QDC50" s="489"/>
      <c r="QDD50" s="489"/>
      <c r="QDE50" s="489"/>
      <c r="QDF50" s="489"/>
      <c r="QDG50" s="489"/>
      <c r="QDH50" s="489"/>
      <c r="QDI50" s="489"/>
      <c r="QDJ50" s="489"/>
      <c r="QDK50" s="489"/>
      <c r="QDL50" s="489"/>
      <c r="QDM50" s="489"/>
      <c r="QDN50" s="489"/>
      <c r="QDO50" s="489"/>
      <c r="QDP50" s="489"/>
      <c r="QDQ50" s="489"/>
      <c r="QDR50" s="489"/>
      <c r="QDS50" s="489"/>
      <c r="QDT50" s="489"/>
      <c r="QDU50" s="489"/>
      <c r="QDV50" s="489"/>
      <c r="QDW50" s="489"/>
      <c r="QDX50" s="489"/>
      <c r="QDY50" s="489"/>
      <c r="QDZ50" s="489"/>
      <c r="QEA50" s="489"/>
      <c r="QEB50" s="489"/>
      <c r="QEC50" s="489"/>
      <c r="QED50" s="489"/>
      <c r="QEE50" s="489"/>
      <c r="QEF50" s="489"/>
      <c r="QEG50" s="489"/>
      <c r="QEH50" s="489"/>
      <c r="QEI50" s="489"/>
      <c r="QEJ50" s="489"/>
      <c r="QEK50" s="489"/>
      <c r="QEL50" s="489"/>
      <c r="QEM50" s="489"/>
      <c r="QEN50" s="489"/>
      <c r="QEO50" s="489"/>
      <c r="QEP50" s="489"/>
      <c r="QEQ50" s="489"/>
      <c r="QER50" s="489"/>
      <c r="QES50" s="489"/>
      <c r="QET50" s="489"/>
      <c r="QEU50" s="489"/>
      <c r="QEV50" s="489"/>
      <c r="QEW50" s="489"/>
      <c r="QEX50" s="489"/>
      <c r="QEY50" s="489"/>
      <c r="QEZ50" s="489"/>
      <c r="QFA50" s="489"/>
      <c r="QFB50" s="489"/>
      <c r="QFC50" s="489"/>
      <c r="QFD50" s="489"/>
      <c r="QFE50" s="489"/>
      <c r="QFF50" s="489"/>
      <c r="QFG50" s="489"/>
      <c r="QFH50" s="489"/>
      <c r="QFI50" s="489"/>
      <c r="QFJ50" s="489"/>
      <c r="QFK50" s="489"/>
      <c r="QFL50" s="489"/>
      <c r="QFM50" s="489"/>
      <c r="QFN50" s="489"/>
      <c r="QFO50" s="489"/>
      <c r="QFP50" s="489"/>
      <c r="QFQ50" s="489"/>
      <c r="QFR50" s="489"/>
      <c r="QFS50" s="489"/>
      <c r="QFT50" s="489"/>
      <c r="QFU50" s="489"/>
      <c r="QFV50" s="489"/>
      <c r="QFW50" s="489"/>
      <c r="QFX50" s="489"/>
      <c r="QFY50" s="489"/>
      <c r="QFZ50" s="489"/>
      <c r="QGA50" s="489"/>
      <c r="QGB50" s="489"/>
      <c r="QGC50" s="489"/>
      <c r="QGD50" s="489"/>
      <c r="QGE50" s="489"/>
      <c r="QGF50" s="489"/>
      <c r="QGG50" s="489"/>
      <c r="QGH50" s="489"/>
      <c r="QGI50" s="489"/>
      <c r="QGJ50" s="489"/>
      <c r="QGK50" s="489"/>
      <c r="QGL50" s="489"/>
      <c r="QGM50" s="489"/>
      <c r="QGN50" s="489"/>
      <c r="QGO50" s="489"/>
      <c r="QGP50" s="489"/>
      <c r="QGQ50" s="489"/>
      <c r="QGR50" s="489"/>
      <c r="QGS50" s="489"/>
      <c r="QGT50" s="489"/>
      <c r="QGU50" s="489"/>
      <c r="QGV50" s="489"/>
      <c r="QGW50" s="489"/>
      <c r="QGX50" s="489"/>
      <c r="QGY50" s="489"/>
      <c r="QGZ50" s="489"/>
      <c r="QHA50" s="489"/>
      <c r="QHB50" s="489"/>
      <c r="QHC50" s="489"/>
      <c r="QHD50" s="489"/>
      <c r="QHE50" s="489"/>
      <c r="QHF50" s="489"/>
      <c r="QHG50" s="489"/>
      <c r="QHH50" s="489"/>
      <c r="QHI50" s="489"/>
      <c r="QHJ50" s="489"/>
      <c r="QHK50" s="489"/>
      <c r="QHL50" s="489"/>
      <c r="QHM50" s="489"/>
      <c r="QHN50" s="489"/>
      <c r="QHO50" s="489"/>
      <c r="QHP50" s="489"/>
      <c r="QHQ50" s="489"/>
      <c r="QHR50" s="489"/>
      <c r="QHS50" s="489"/>
      <c r="QHT50" s="489"/>
      <c r="QHU50" s="489"/>
      <c r="QHV50" s="489"/>
      <c r="QHW50" s="489"/>
      <c r="QHX50" s="489"/>
      <c r="QHY50" s="489"/>
      <c r="QHZ50" s="489"/>
      <c r="QIA50" s="489"/>
      <c r="QIB50" s="489"/>
      <c r="QIC50" s="489"/>
      <c r="QID50" s="489"/>
      <c r="QIE50" s="489"/>
      <c r="QIF50" s="489"/>
      <c r="QIG50" s="489"/>
      <c r="QIH50" s="489"/>
      <c r="QII50" s="489"/>
      <c r="QIJ50" s="489"/>
      <c r="QIK50" s="489"/>
      <c r="QIL50" s="489"/>
      <c r="QIM50" s="489"/>
      <c r="QIN50" s="489"/>
      <c r="QIO50" s="489"/>
      <c r="QIP50" s="489"/>
      <c r="QIQ50" s="489"/>
      <c r="QIR50" s="489"/>
      <c r="QIS50" s="489"/>
      <c r="QIT50" s="489"/>
      <c r="QIU50" s="489"/>
      <c r="QIV50" s="489"/>
      <c r="QIW50" s="489"/>
      <c r="QIX50" s="489"/>
      <c r="QIY50" s="489"/>
      <c r="QIZ50" s="489"/>
      <c r="QJA50" s="489"/>
      <c r="QJB50" s="489"/>
      <c r="QJC50" s="489"/>
      <c r="QJD50" s="489"/>
      <c r="QJE50" s="489"/>
      <c r="QJF50" s="489"/>
      <c r="QJG50" s="489"/>
      <c r="QJH50" s="489"/>
      <c r="QJI50" s="489"/>
      <c r="QJJ50" s="489"/>
      <c r="QJK50" s="489"/>
      <c r="QJL50" s="489"/>
      <c r="QJM50" s="489"/>
      <c r="QJN50" s="489"/>
      <c r="QJO50" s="489"/>
      <c r="QJP50" s="489"/>
      <c r="QJQ50" s="489"/>
      <c r="QJR50" s="489"/>
      <c r="QJS50" s="489"/>
      <c r="QJT50" s="489"/>
      <c r="QJU50" s="489"/>
      <c r="QJV50" s="489"/>
      <c r="QJW50" s="489"/>
      <c r="QJX50" s="489"/>
      <c r="QJY50" s="489"/>
      <c r="QJZ50" s="489"/>
      <c r="QKA50" s="489"/>
      <c r="QKB50" s="489"/>
      <c r="QKC50" s="489"/>
      <c r="QKD50" s="489"/>
      <c r="QKE50" s="489"/>
      <c r="QKF50" s="489"/>
      <c r="QKG50" s="489"/>
      <c r="QKH50" s="489"/>
      <c r="QKI50" s="489"/>
      <c r="QKJ50" s="489"/>
      <c r="QKK50" s="489"/>
      <c r="QKL50" s="489"/>
      <c r="QKM50" s="489"/>
      <c r="QKN50" s="489"/>
      <c r="QKO50" s="489"/>
      <c r="QKP50" s="489"/>
      <c r="QKQ50" s="489"/>
      <c r="QKR50" s="489"/>
      <c r="QKS50" s="489"/>
      <c r="QKT50" s="489"/>
      <c r="QKU50" s="489"/>
      <c r="QKV50" s="489"/>
      <c r="QKW50" s="489"/>
      <c r="QKX50" s="489"/>
      <c r="QKY50" s="489"/>
      <c r="QKZ50" s="489"/>
      <c r="QLA50" s="489"/>
      <c r="QLB50" s="489"/>
      <c r="QLC50" s="489"/>
      <c r="QLD50" s="489"/>
      <c r="QLE50" s="489"/>
      <c r="QLF50" s="489"/>
      <c r="QLG50" s="489"/>
      <c r="QLH50" s="489"/>
      <c r="QLI50" s="489"/>
      <c r="QLJ50" s="489"/>
      <c r="QLK50" s="489"/>
      <c r="QLL50" s="489"/>
      <c r="QLM50" s="489"/>
      <c r="QLN50" s="489"/>
      <c r="QLO50" s="489"/>
      <c r="QLP50" s="489"/>
      <c r="QLQ50" s="489"/>
      <c r="QLR50" s="489"/>
      <c r="QLS50" s="489"/>
      <c r="QLT50" s="489"/>
      <c r="QLU50" s="489"/>
      <c r="QLV50" s="489"/>
      <c r="QLW50" s="489"/>
      <c r="QLX50" s="489"/>
      <c r="QLY50" s="489"/>
      <c r="QLZ50" s="489"/>
      <c r="QMA50" s="489"/>
      <c r="QMB50" s="489"/>
      <c r="QMC50" s="489"/>
      <c r="QMD50" s="489"/>
      <c r="QME50" s="489"/>
      <c r="QMF50" s="489"/>
      <c r="QMG50" s="489"/>
      <c r="QMH50" s="489"/>
      <c r="QMI50" s="489"/>
      <c r="QMJ50" s="489"/>
      <c r="QMK50" s="489"/>
      <c r="QML50" s="489"/>
      <c r="QMM50" s="489"/>
      <c r="QMN50" s="489"/>
      <c r="QMO50" s="489"/>
      <c r="QMP50" s="489"/>
      <c r="QMQ50" s="489"/>
      <c r="QMR50" s="489"/>
      <c r="QMS50" s="489"/>
      <c r="QMT50" s="489"/>
      <c r="QMU50" s="489"/>
      <c r="QMV50" s="489"/>
      <c r="QMW50" s="489"/>
      <c r="QMX50" s="489"/>
      <c r="QMY50" s="489"/>
      <c r="QMZ50" s="489"/>
      <c r="QNA50" s="489"/>
      <c r="QNB50" s="489"/>
      <c r="QNC50" s="489"/>
      <c r="QND50" s="489"/>
      <c r="QNE50" s="489"/>
      <c r="QNF50" s="489"/>
      <c r="QNG50" s="489"/>
      <c r="QNH50" s="489"/>
      <c r="QNI50" s="489"/>
      <c r="QNJ50" s="489"/>
      <c r="QNK50" s="489"/>
      <c r="QNL50" s="489"/>
      <c r="QNM50" s="489"/>
      <c r="QNN50" s="489"/>
      <c r="QNO50" s="489"/>
      <c r="QNP50" s="489"/>
      <c r="QNQ50" s="489"/>
      <c r="QNR50" s="489"/>
      <c r="QNS50" s="489"/>
      <c r="QNT50" s="489"/>
      <c r="QNU50" s="489"/>
      <c r="QNV50" s="489"/>
      <c r="QNW50" s="489"/>
      <c r="QNX50" s="489"/>
      <c r="QNY50" s="489"/>
      <c r="QNZ50" s="489"/>
      <c r="QOA50" s="489"/>
      <c r="QOB50" s="489"/>
      <c r="QOC50" s="489"/>
      <c r="QOD50" s="489"/>
      <c r="QOE50" s="489"/>
      <c r="QOF50" s="489"/>
      <c r="QOG50" s="489"/>
      <c r="QOH50" s="489"/>
      <c r="QOI50" s="489"/>
      <c r="QOJ50" s="489"/>
      <c r="QOK50" s="489"/>
      <c r="QOL50" s="489"/>
      <c r="QOM50" s="489"/>
      <c r="QON50" s="489"/>
      <c r="QOO50" s="489"/>
      <c r="QOP50" s="489"/>
      <c r="QOQ50" s="489"/>
      <c r="QOR50" s="489"/>
      <c r="QOS50" s="489"/>
      <c r="QOT50" s="489"/>
      <c r="QOU50" s="489"/>
      <c r="QOV50" s="489"/>
      <c r="QOW50" s="489"/>
      <c r="QOX50" s="489"/>
      <c r="QOY50" s="489"/>
      <c r="QOZ50" s="489"/>
      <c r="QPA50" s="489"/>
      <c r="QPB50" s="489"/>
      <c r="QPC50" s="489"/>
      <c r="QPD50" s="489"/>
      <c r="QPE50" s="489"/>
      <c r="QPF50" s="489"/>
      <c r="QPG50" s="489"/>
      <c r="QPH50" s="489"/>
      <c r="QPI50" s="489"/>
      <c r="QPJ50" s="489"/>
      <c r="QPK50" s="489"/>
      <c r="QPL50" s="489"/>
      <c r="QPM50" s="489"/>
      <c r="QPN50" s="489"/>
      <c r="QPO50" s="489"/>
      <c r="QPP50" s="489"/>
      <c r="QPQ50" s="489"/>
      <c r="QPR50" s="489"/>
      <c r="QPS50" s="489"/>
      <c r="QPT50" s="489"/>
      <c r="QPU50" s="489"/>
      <c r="QPV50" s="489"/>
      <c r="QPW50" s="489"/>
      <c r="QPX50" s="489"/>
      <c r="QPY50" s="489"/>
      <c r="QPZ50" s="489"/>
      <c r="QQA50" s="489"/>
      <c r="QQB50" s="489"/>
      <c r="QQC50" s="489"/>
      <c r="QQD50" s="489"/>
      <c r="QQE50" s="489"/>
      <c r="QQF50" s="489"/>
      <c r="QQG50" s="489"/>
      <c r="QQH50" s="489"/>
      <c r="QQI50" s="489"/>
      <c r="QQJ50" s="489"/>
      <c r="QQK50" s="489"/>
      <c r="QQL50" s="489"/>
      <c r="QQM50" s="489"/>
      <c r="QQN50" s="489"/>
      <c r="QQO50" s="489"/>
      <c r="QQP50" s="489"/>
      <c r="QQQ50" s="489"/>
      <c r="QQR50" s="489"/>
      <c r="QQS50" s="489"/>
      <c r="QQT50" s="489"/>
      <c r="QQU50" s="489"/>
      <c r="QQV50" s="489"/>
      <c r="QQW50" s="489"/>
      <c r="QQX50" s="489"/>
      <c r="QQY50" s="489"/>
      <c r="QQZ50" s="489"/>
      <c r="QRA50" s="489"/>
      <c r="QRB50" s="489"/>
      <c r="QRC50" s="489"/>
      <c r="QRD50" s="489"/>
      <c r="QRE50" s="489"/>
      <c r="QRF50" s="489"/>
      <c r="QRG50" s="489"/>
      <c r="QRH50" s="489"/>
      <c r="QRI50" s="489"/>
      <c r="QRJ50" s="489"/>
      <c r="QRK50" s="489"/>
      <c r="QRL50" s="489"/>
      <c r="QRM50" s="489"/>
      <c r="QRN50" s="489"/>
      <c r="QRO50" s="489"/>
      <c r="QRP50" s="489"/>
      <c r="QRQ50" s="489"/>
      <c r="QRR50" s="489"/>
      <c r="QRS50" s="489"/>
      <c r="QRT50" s="489"/>
      <c r="QRU50" s="489"/>
      <c r="QRV50" s="489"/>
      <c r="QRW50" s="489"/>
      <c r="QRX50" s="489"/>
      <c r="QRY50" s="489"/>
      <c r="QRZ50" s="489"/>
      <c r="QSA50" s="489"/>
      <c r="QSB50" s="489"/>
      <c r="QSC50" s="489"/>
      <c r="QSD50" s="489"/>
      <c r="QSE50" s="489"/>
      <c r="QSF50" s="489"/>
      <c r="QSG50" s="489"/>
      <c r="QSH50" s="489"/>
      <c r="QSI50" s="489"/>
      <c r="QSJ50" s="489"/>
      <c r="QSK50" s="489"/>
      <c r="QSL50" s="489"/>
      <c r="QSM50" s="489"/>
      <c r="QSN50" s="489"/>
      <c r="QSO50" s="489"/>
      <c r="QSP50" s="489"/>
      <c r="QSQ50" s="489"/>
      <c r="QSR50" s="489"/>
      <c r="QSS50" s="489"/>
      <c r="QST50" s="489"/>
      <c r="QSU50" s="489"/>
      <c r="QSV50" s="489"/>
      <c r="QSW50" s="489"/>
      <c r="QSX50" s="489"/>
      <c r="QSY50" s="489"/>
      <c r="QSZ50" s="489"/>
      <c r="QTA50" s="489"/>
      <c r="QTB50" s="489"/>
      <c r="QTC50" s="489"/>
      <c r="QTD50" s="489"/>
      <c r="QTE50" s="489"/>
      <c r="QTF50" s="489"/>
      <c r="QTG50" s="489"/>
      <c r="QTH50" s="489"/>
      <c r="QTI50" s="489"/>
      <c r="QTJ50" s="489"/>
      <c r="QTK50" s="489"/>
      <c r="QTL50" s="489"/>
      <c r="QTM50" s="489"/>
      <c r="QTN50" s="489"/>
      <c r="QTO50" s="489"/>
      <c r="QTP50" s="489"/>
      <c r="QTQ50" s="489"/>
      <c r="QTR50" s="489"/>
      <c r="QTS50" s="489"/>
      <c r="QTT50" s="489"/>
      <c r="QTU50" s="489"/>
      <c r="QTV50" s="489"/>
      <c r="QTW50" s="489"/>
      <c r="QTX50" s="489"/>
      <c r="QTY50" s="489"/>
      <c r="QTZ50" s="489"/>
      <c r="QUA50" s="489"/>
      <c r="QUB50" s="489"/>
      <c r="QUC50" s="489"/>
      <c r="QUD50" s="489"/>
      <c r="QUE50" s="489"/>
      <c r="QUF50" s="489"/>
      <c r="QUG50" s="489"/>
      <c r="QUH50" s="489"/>
      <c r="QUI50" s="489"/>
      <c r="QUJ50" s="489"/>
      <c r="QUK50" s="489"/>
      <c r="QUL50" s="489"/>
      <c r="QUM50" s="489"/>
      <c r="QUN50" s="489"/>
      <c r="QUO50" s="489"/>
      <c r="QUP50" s="489"/>
      <c r="QUQ50" s="489"/>
      <c r="QUR50" s="489"/>
      <c r="QUS50" s="489"/>
      <c r="QUT50" s="489"/>
      <c r="QUU50" s="489"/>
      <c r="QUV50" s="489"/>
      <c r="QUW50" s="489"/>
      <c r="QUX50" s="489"/>
      <c r="QUY50" s="489"/>
      <c r="QUZ50" s="489"/>
      <c r="QVA50" s="489"/>
      <c r="QVB50" s="489"/>
      <c r="QVC50" s="489"/>
      <c r="QVD50" s="489"/>
      <c r="QVE50" s="489"/>
      <c r="QVF50" s="489"/>
      <c r="QVG50" s="489"/>
      <c r="QVH50" s="489"/>
      <c r="QVI50" s="489"/>
      <c r="QVJ50" s="489"/>
      <c r="QVK50" s="489"/>
      <c r="QVL50" s="489"/>
      <c r="QVM50" s="489"/>
      <c r="QVN50" s="489"/>
      <c r="QVO50" s="489"/>
      <c r="QVP50" s="489"/>
      <c r="QVQ50" s="489"/>
      <c r="QVR50" s="489"/>
      <c r="QVS50" s="489"/>
      <c r="QVT50" s="489"/>
      <c r="QVU50" s="489"/>
      <c r="QVV50" s="489"/>
      <c r="QVW50" s="489"/>
      <c r="QVX50" s="489"/>
      <c r="QVY50" s="489"/>
      <c r="QVZ50" s="489"/>
      <c r="QWA50" s="489"/>
      <c r="QWB50" s="489"/>
      <c r="QWC50" s="489"/>
      <c r="QWD50" s="489"/>
      <c r="QWE50" s="489"/>
      <c r="QWF50" s="489"/>
      <c r="QWG50" s="489"/>
      <c r="QWH50" s="489"/>
      <c r="QWI50" s="489"/>
      <c r="QWJ50" s="489"/>
      <c r="QWK50" s="489"/>
      <c r="QWL50" s="489"/>
      <c r="QWM50" s="489"/>
      <c r="QWN50" s="489"/>
      <c r="QWO50" s="489"/>
      <c r="QWP50" s="489"/>
      <c r="QWQ50" s="489"/>
      <c r="QWR50" s="489"/>
      <c r="QWS50" s="489"/>
      <c r="QWT50" s="489"/>
      <c r="QWU50" s="489"/>
      <c r="QWV50" s="489"/>
      <c r="QWW50" s="489"/>
      <c r="QWX50" s="489"/>
      <c r="QWY50" s="489"/>
      <c r="QWZ50" s="489"/>
      <c r="QXA50" s="489"/>
      <c r="QXB50" s="489"/>
      <c r="QXC50" s="489"/>
      <c r="QXD50" s="489"/>
      <c r="QXE50" s="489"/>
      <c r="QXF50" s="489"/>
      <c r="QXG50" s="489"/>
      <c r="QXH50" s="489"/>
      <c r="QXI50" s="489"/>
      <c r="QXJ50" s="489"/>
      <c r="QXK50" s="489"/>
      <c r="QXL50" s="489"/>
      <c r="QXM50" s="489"/>
      <c r="QXN50" s="489"/>
      <c r="QXO50" s="489"/>
      <c r="QXP50" s="489"/>
      <c r="QXQ50" s="489"/>
      <c r="QXR50" s="489"/>
      <c r="QXS50" s="489"/>
      <c r="QXT50" s="489"/>
      <c r="QXU50" s="489"/>
      <c r="QXV50" s="489"/>
      <c r="QXW50" s="489"/>
      <c r="QXX50" s="489"/>
      <c r="QXY50" s="489"/>
      <c r="QXZ50" s="489"/>
      <c r="QYA50" s="489"/>
      <c r="QYB50" s="489"/>
      <c r="QYC50" s="489"/>
      <c r="QYD50" s="489"/>
      <c r="QYE50" s="489"/>
      <c r="QYF50" s="489"/>
      <c r="QYG50" s="489"/>
      <c r="QYH50" s="489"/>
      <c r="QYI50" s="489"/>
      <c r="QYJ50" s="489"/>
      <c r="QYK50" s="489"/>
      <c r="QYL50" s="489"/>
      <c r="QYM50" s="489"/>
      <c r="QYN50" s="489"/>
      <c r="QYO50" s="489"/>
      <c r="QYP50" s="489"/>
      <c r="QYQ50" s="489"/>
      <c r="QYR50" s="489"/>
      <c r="QYS50" s="489"/>
      <c r="QYT50" s="489"/>
      <c r="QYU50" s="489"/>
      <c r="QYV50" s="489"/>
      <c r="QYW50" s="489"/>
      <c r="QYX50" s="489"/>
      <c r="QYY50" s="489"/>
      <c r="QYZ50" s="489"/>
      <c r="QZA50" s="489"/>
      <c r="QZB50" s="489"/>
      <c r="QZC50" s="489"/>
      <c r="QZD50" s="489"/>
      <c r="QZE50" s="489"/>
      <c r="QZF50" s="489"/>
      <c r="QZG50" s="489"/>
      <c r="QZH50" s="489"/>
      <c r="QZI50" s="489"/>
      <c r="QZJ50" s="489"/>
      <c r="QZK50" s="489"/>
      <c r="QZL50" s="489"/>
      <c r="QZM50" s="489"/>
      <c r="QZN50" s="489"/>
      <c r="QZO50" s="489"/>
      <c r="QZP50" s="489"/>
      <c r="QZQ50" s="489"/>
      <c r="QZR50" s="489"/>
      <c r="QZS50" s="489"/>
      <c r="QZT50" s="489"/>
      <c r="QZU50" s="489"/>
      <c r="QZV50" s="489"/>
      <c r="QZW50" s="489"/>
      <c r="QZX50" s="489"/>
      <c r="QZY50" s="489"/>
      <c r="QZZ50" s="489"/>
      <c r="RAA50" s="489"/>
      <c r="RAB50" s="489"/>
      <c r="RAC50" s="489"/>
      <c r="RAD50" s="489"/>
      <c r="RAE50" s="489"/>
      <c r="RAF50" s="489"/>
      <c r="RAG50" s="489"/>
      <c r="RAH50" s="489"/>
      <c r="RAI50" s="489"/>
      <c r="RAJ50" s="489"/>
      <c r="RAK50" s="489"/>
      <c r="RAL50" s="489"/>
      <c r="RAM50" s="489"/>
      <c r="RAN50" s="489"/>
      <c r="RAO50" s="489"/>
      <c r="RAP50" s="489"/>
      <c r="RAQ50" s="489"/>
      <c r="RAR50" s="489"/>
      <c r="RAS50" s="489"/>
      <c r="RAT50" s="489"/>
      <c r="RAU50" s="489"/>
      <c r="RAV50" s="489"/>
      <c r="RAW50" s="489"/>
      <c r="RAX50" s="489"/>
      <c r="RAY50" s="489"/>
      <c r="RAZ50" s="489"/>
      <c r="RBA50" s="489"/>
      <c r="RBB50" s="489"/>
      <c r="RBC50" s="489"/>
      <c r="RBD50" s="489"/>
      <c r="RBE50" s="489"/>
      <c r="RBF50" s="489"/>
      <c r="RBG50" s="489"/>
      <c r="RBH50" s="489"/>
      <c r="RBI50" s="489"/>
      <c r="RBJ50" s="489"/>
      <c r="RBK50" s="489"/>
      <c r="RBL50" s="489"/>
      <c r="RBM50" s="489"/>
      <c r="RBN50" s="489"/>
      <c r="RBO50" s="489"/>
      <c r="RBP50" s="489"/>
      <c r="RBQ50" s="489"/>
      <c r="RBR50" s="489"/>
      <c r="RBS50" s="489"/>
      <c r="RBT50" s="489"/>
      <c r="RBU50" s="489"/>
      <c r="RBV50" s="489"/>
      <c r="RBW50" s="489"/>
      <c r="RBX50" s="489"/>
      <c r="RBY50" s="489"/>
      <c r="RBZ50" s="489"/>
      <c r="RCA50" s="489"/>
      <c r="RCB50" s="489"/>
      <c r="RCC50" s="489"/>
      <c r="RCD50" s="489"/>
      <c r="RCE50" s="489"/>
      <c r="RCF50" s="489"/>
      <c r="RCG50" s="489"/>
      <c r="RCH50" s="489"/>
      <c r="RCI50" s="489"/>
      <c r="RCJ50" s="489"/>
      <c r="RCK50" s="489"/>
      <c r="RCL50" s="489"/>
      <c r="RCM50" s="489"/>
      <c r="RCN50" s="489"/>
      <c r="RCO50" s="489"/>
      <c r="RCP50" s="489"/>
      <c r="RCQ50" s="489"/>
      <c r="RCR50" s="489"/>
      <c r="RCS50" s="489"/>
      <c r="RCT50" s="489"/>
      <c r="RCU50" s="489"/>
      <c r="RCV50" s="489"/>
      <c r="RCW50" s="489"/>
      <c r="RCX50" s="489"/>
      <c r="RCY50" s="489"/>
      <c r="RCZ50" s="489"/>
      <c r="RDA50" s="489"/>
      <c r="RDB50" s="489"/>
      <c r="RDC50" s="489"/>
      <c r="RDD50" s="489"/>
      <c r="RDE50" s="489"/>
      <c r="RDF50" s="489"/>
      <c r="RDG50" s="489"/>
      <c r="RDH50" s="489"/>
      <c r="RDI50" s="489"/>
      <c r="RDJ50" s="489"/>
      <c r="RDK50" s="489"/>
      <c r="RDL50" s="489"/>
      <c r="RDM50" s="489"/>
      <c r="RDN50" s="489"/>
      <c r="RDO50" s="489"/>
      <c r="RDP50" s="489"/>
      <c r="RDQ50" s="489"/>
      <c r="RDR50" s="489"/>
      <c r="RDS50" s="489"/>
      <c r="RDT50" s="489"/>
      <c r="RDU50" s="489"/>
      <c r="RDV50" s="489"/>
      <c r="RDW50" s="489"/>
      <c r="RDX50" s="489"/>
      <c r="RDY50" s="489"/>
      <c r="RDZ50" s="489"/>
      <c r="REA50" s="489"/>
      <c r="REB50" s="489"/>
      <c r="REC50" s="489"/>
      <c r="RED50" s="489"/>
      <c r="REE50" s="489"/>
      <c r="REF50" s="489"/>
      <c r="REG50" s="489"/>
      <c r="REH50" s="489"/>
      <c r="REI50" s="489"/>
      <c r="REJ50" s="489"/>
      <c r="REK50" s="489"/>
      <c r="REL50" s="489"/>
      <c r="REM50" s="489"/>
      <c r="REN50" s="489"/>
      <c r="REO50" s="489"/>
      <c r="REP50" s="489"/>
      <c r="REQ50" s="489"/>
      <c r="RER50" s="489"/>
      <c r="RES50" s="489"/>
      <c r="RET50" s="489"/>
      <c r="REU50" s="489"/>
      <c r="REV50" s="489"/>
      <c r="REW50" s="489"/>
      <c r="REX50" s="489"/>
      <c r="REY50" s="489"/>
      <c r="REZ50" s="489"/>
      <c r="RFA50" s="489"/>
      <c r="RFB50" s="489"/>
      <c r="RFC50" s="489"/>
      <c r="RFD50" s="489"/>
      <c r="RFE50" s="489"/>
      <c r="RFF50" s="489"/>
      <c r="RFG50" s="489"/>
      <c r="RFH50" s="489"/>
      <c r="RFI50" s="489"/>
      <c r="RFJ50" s="489"/>
      <c r="RFK50" s="489"/>
      <c r="RFL50" s="489"/>
      <c r="RFM50" s="489"/>
      <c r="RFN50" s="489"/>
      <c r="RFO50" s="489"/>
      <c r="RFP50" s="489"/>
      <c r="RFQ50" s="489"/>
      <c r="RFR50" s="489"/>
      <c r="RFS50" s="489"/>
      <c r="RFT50" s="489"/>
      <c r="RFU50" s="489"/>
      <c r="RFV50" s="489"/>
      <c r="RFW50" s="489"/>
      <c r="RFX50" s="489"/>
      <c r="RFY50" s="489"/>
      <c r="RFZ50" s="489"/>
      <c r="RGA50" s="489"/>
      <c r="RGB50" s="489"/>
      <c r="RGC50" s="489"/>
      <c r="RGD50" s="489"/>
      <c r="RGE50" s="489"/>
      <c r="RGF50" s="489"/>
      <c r="RGG50" s="489"/>
      <c r="RGH50" s="489"/>
      <c r="RGI50" s="489"/>
      <c r="RGJ50" s="489"/>
      <c r="RGK50" s="489"/>
      <c r="RGL50" s="489"/>
      <c r="RGM50" s="489"/>
      <c r="RGN50" s="489"/>
      <c r="RGO50" s="489"/>
      <c r="RGP50" s="489"/>
      <c r="RGQ50" s="489"/>
      <c r="RGR50" s="489"/>
      <c r="RGS50" s="489"/>
      <c r="RGT50" s="489"/>
      <c r="RGU50" s="489"/>
      <c r="RGV50" s="489"/>
      <c r="RGW50" s="489"/>
      <c r="RGX50" s="489"/>
      <c r="RGY50" s="489"/>
      <c r="RGZ50" s="489"/>
      <c r="RHA50" s="489"/>
      <c r="RHB50" s="489"/>
      <c r="RHC50" s="489"/>
      <c r="RHD50" s="489"/>
      <c r="RHE50" s="489"/>
      <c r="RHF50" s="489"/>
      <c r="RHG50" s="489"/>
      <c r="RHH50" s="489"/>
      <c r="RHI50" s="489"/>
      <c r="RHJ50" s="489"/>
      <c r="RHK50" s="489"/>
      <c r="RHL50" s="489"/>
      <c r="RHM50" s="489"/>
      <c r="RHN50" s="489"/>
      <c r="RHO50" s="489"/>
      <c r="RHP50" s="489"/>
      <c r="RHQ50" s="489"/>
      <c r="RHR50" s="489"/>
      <c r="RHS50" s="489"/>
      <c r="RHT50" s="489"/>
      <c r="RHU50" s="489"/>
      <c r="RHV50" s="489"/>
      <c r="RHW50" s="489"/>
      <c r="RHX50" s="489"/>
      <c r="RHY50" s="489"/>
      <c r="RHZ50" s="489"/>
      <c r="RIA50" s="489"/>
      <c r="RIB50" s="489"/>
      <c r="RIC50" s="489"/>
      <c r="RID50" s="489"/>
      <c r="RIE50" s="489"/>
      <c r="RIF50" s="489"/>
      <c r="RIG50" s="489"/>
      <c r="RIH50" s="489"/>
      <c r="RII50" s="489"/>
      <c r="RIJ50" s="489"/>
      <c r="RIK50" s="489"/>
      <c r="RIL50" s="489"/>
      <c r="RIM50" s="489"/>
      <c r="RIN50" s="489"/>
      <c r="RIO50" s="489"/>
      <c r="RIP50" s="489"/>
      <c r="RIQ50" s="489"/>
      <c r="RIR50" s="489"/>
      <c r="RIS50" s="489"/>
      <c r="RIT50" s="489"/>
      <c r="RIU50" s="489"/>
      <c r="RIV50" s="489"/>
      <c r="RIW50" s="489"/>
      <c r="RIX50" s="489"/>
      <c r="RIY50" s="489"/>
      <c r="RIZ50" s="489"/>
      <c r="RJA50" s="489"/>
      <c r="RJB50" s="489"/>
      <c r="RJC50" s="489"/>
      <c r="RJD50" s="489"/>
      <c r="RJE50" s="489"/>
      <c r="RJF50" s="489"/>
      <c r="RJG50" s="489"/>
      <c r="RJH50" s="489"/>
      <c r="RJI50" s="489"/>
      <c r="RJJ50" s="489"/>
      <c r="RJK50" s="489"/>
      <c r="RJL50" s="489"/>
      <c r="RJM50" s="489"/>
      <c r="RJN50" s="489"/>
      <c r="RJO50" s="489"/>
      <c r="RJP50" s="489"/>
      <c r="RJQ50" s="489"/>
      <c r="RJR50" s="489"/>
      <c r="RJS50" s="489"/>
      <c r="RJT50" s="489"/>
      <c r="RJU50" s="489"/>
      <c r="RJV50" s="489"/>
      <c r="RJW50" s="489"/>
      <c r="RJX50" s="489"/>
      <c r="RJY50" s="489"/>
      <c r="RJZ50" s="489"/>
      <c r="RKA50" s="489"/>
      <c r="RKB50" s="489"/>
      <c r="RKC50" s="489"/>
      <c r="RKD50" s="489"/>
      <c r="RKE50" s="489"/>
      <c r="RKF50" s="489"/>
      <c r="RKG50" s="489"/>
      <c r="RKH50" s="489"/>
      <c r="RKI50" s="489"/>
      <c r="RKJ50" s="489"/>
      <c r="RKK50" s="489"/>
      <c r="RKL50" s="489"/>
      <c r="RKM50" s="489"/>
      <c r="RKN50" s="489"/>
      <c r="RKO50" s="489"/>
      <c r="RKP50" s="489"/>
      <c r="RKQ50" s="489"/>
      <c r="RKR50" s="489"/>
      <c r="RKS50" s="489"/>
      <c r="RKT50" s="489"/>
      <c r="RKU50" s="489"/>
      <c r="RKV50" s="489"/>
      <c r="RKW50" s="489"/>
      <c r="RKX50" s="489"/>
      <c r="RKY50" s="489"/>
      <c r="RKZ50" s="489"/>
      <c r="RLA50" s="489"/>
      <c r="RLB50" s="489"/>
      <c r="RLC50" s="489"/>
      <c r="RLD50" s="489"/>
      <c r="RLE50" s="489"/>
      <c r="RLF50" s="489"/>
      <c r="RLG50" s="489"/>
      <c r="RLH50" s="489"/>
      <c r="RLI50" s="489"/>
      <c r="RLJ50" s="489"/>
      <c r="RLK50" s="489"/>
      <c r="RLL50" s="489"/>
      <c r="RLM50" s="489"/>
      <c r="RLN50" s="489"/>
      <c r="RLO50" s="489"/>
      <c r="RLP50" s="489"/>
      <c r="RLQ50" s="489"/>
      <c r="RLR50" s="489"/>
      <c r="RLS50" s="489"/>
      <c r="RLT50" s="489"/>
      <c r="RLU50" s="489"/>
      <c r="RLV50" s="489"/>
      <c r="RLW50" s="489"/>
      <c r="RLX50" s="489"/>
      <c r="RLY50" s="489"/>
      <c r="RLZ50" s="489"/>
      <c r="RMA50" s="489"/>
      <c r="RMB50" s="489"/>
      <c r="RMC50" s="489"/>
      <c r="RMD50" s="489"/>
      <c r="RME50" s="489"/>
      <c r="RMF50" s="489"/>
      <c r="RMG50" s="489"/>
      <c r="RMH50" s="489"/>
      <c r="RMI50" s="489"/>
      <c r="RMJ50" s="489"/>
      <c r="RMK50" s="489"/>
      <c r="RML50" s="489"/>
      <c r="RMM50" s="489"/>
      <c r="RMN50" s="489"/>
      <c r="RMO50" s="489"/>
      <c r="RMP50" s="489"/>
      <c r="RMQ50" s="489"/>
      <c r="RMR50" s="489"/>
      <c r="RMS50" s="489"/>
      <c r="RMT50" s="489"/>
      <c r="RMU50" s="489"/>
      <c r="RMV50" s="489"/>
      <c r="RMW50" s="489"/>
      <c r="RMX50" s="489"/>
      <c r="RMY50" s="489"/>
      <c r="RMZ50" s="489"/>
      <c r="RNA50" s="489"/>
      <c r="RNB50" s="489"/>
      <c r="RNC50" s="489"/>
      <c r="RND50" s="489"/>
      <c r="RNE50" s="489"/>
      <c r="RNF50" s="489"/>
      <c r="RNG50" s="489"/>
      <c r="RNH50" s="489"/>
      <c r="RNI50" s="489"/>
      <c r="RNJ50" s="489"/>
      <c r="RNK50" s="489"/>
      <c r="RNL50" s="489"/>
      <c r="RNM50" s="489"/>
      <c r="RNN50" s="489"/>
      <c r="RNO50" s="489"/>
      <c r="RNP50" s="489"/>
      <c r="RNQ50" s="489"/>
      <c r="RNR50" s="489"/>
      <c r="RNS50" s="489"/>
      <c r="RNT50" s="489"/>
      <c r="RNU50" s="489"/>
      <c r="RNV50" s="489"/>
      <c r="RNW50" s="489"/>
      <c r="RNX50" s="489"/>
      <c r="RNY50" s="489"/>
      <c r="RNZ50" s="489"/>
      <c r="ROA50" s="489"/>
      <c r="ROB50" s="489"/>
      <c r="ROC50" s="489"/>
      <c r="ROD50" s="489"/>
      <c r="ROE50" s="489"/>
      <c r="ROF50" s="489"/>
      <c r="ROG50" s="489"/>
      <c r="ROH50" s="489"/>
      <c r="ROI50" s="489"/>
      <c r="ROJ50" s="489"/>
      <c r="ROK50" s="489"/>
      <c r="ROL50" s="489"/>
      <c r="ROM50" s="489"/>
      <c r="RON50" s="489"/>
      <c r="ROO50" s="489"/>
      <c r="ROP50" s="489"/>
      <c r="ROQ50" s="489"/>
      <c r="ROR50" s="489"/>
      <c r="ROS50" s="489"/>
      <c r="ROT50" s="489"/>
      <c r="ROU50" s="489"/>
      <c r="ROV50" s="489"/>
      <c r="ROW50" s="489"/>
      <c r="ROX50" s="489"/>
      <c r="ROY50" s="489"/>
      <c r="ROZ50" s="489"/>
      <c r="RPA50" s="489"/>
      <c r="RPB50" s="489"/>
      <c r="RPC50" s="489"/>
      <c r="RPD50" s="489"/>
      <c r="RPE50" s="489"/>
      <c r="RPF50" s="489"/>
      <c r="RPG50" s="489"/>
      <c r="RPH50" s="489"/>
      <c r="RPI50" s="489"/>
      <c r="RPJ50" s="489"/>
      <c r="RPK50" s="489"/>
      <c r="RPL50" s="489"/>
      <c r="RPM50" s="489"/>
      <c r="RPN50" s="489"/>
      <c r="RPO50" s="489"/>
      <c r="RPP50" s="489"/>
      <c r="RPQ50" s="489"/>
      <c r="RPR50" s="489"/>
      <c r="RPS50" s="489"/>
      <c r="RPT50" s="489"/>
      <c r="RPU50" s="489"/>
      <c r="RPV50" s="489"/>
      <c r="RPW50" s="489"/>
      <c r="RPX50" s="489"/>
      <c r="RPY50" s="489"/>
      <c r="RPZ50" s="489"/>
      <c r="RQA50" s="489"/>
      <c r="RQB50" s="489"/>
      <c r="RQC50" s="489"/>
      <c r="RQD50" s="489"/>
      <c r="RQE50" s="489"/>
      <c r="RQF50" s="489"/>
      <c r="RQG50" s="489"/>
      <c r="RQH50" s="489"/>
      <c r="RQI50" s="489"/>
      <c r="RQJ50" s="489"/>
      <c r="RQK50" s="489"/>
      <c r="RQL50" s="489"/>
      <c r="RQM50" s="489"/>
      <c r="RQN50" s="489"/>
      <c r="RQO50" s="489"/>
      <c r="RQP50" s="489"/>
      <c r="RQQ50" s="489"/>
      <c r="RQR50" s="489"/>
      <c r="RQS50" s="489"/>
      <c r="RQT50" s="489"/>
      <c r="RQU50" s="489"/>
      <c r="RQV50" s="489"/>
      <c r="RQW50" s="489"/>
      <c r="RQX50" s="489"/>
      <c r="RQY50" s="489"/>
      <c r="RQZ50" s="489"/>
      <c r="RRA50" s="489"/>
      <c r="RRB50" s="489"/>
      <c r="RRC50" s="489"/>
      <c r="RRD50" s="489"/>
      <c r="RRE50" s="489"/>
      <c r="RRF50" s="489"/>
      <c r="RRG50" s="489"/>
      <c r="RRH50" s="489"/>
      <c r="RRI50" s="489"/>
      <c r="RRJ50" s="489"/>
      <c r="RRK50" s="489"/>
      <c r="RRL50" s="489"/>
      <c r="RRM50" s="489"/>
      <c r="RRN50" s="489"/>
      <c r="RRO50" s="489"/>
      <c r="RRP50" s="489"/>
      <c r="RRQ50" s="489"/>
      <c r="RRR50" s="489"/>
      <c r="RRS50" s="489"/>
      <c r="RRT50" s="489"/>
      <c r="RRU50" s="489"/>
      <c r="RRV50" s="489"/>
      <c r="RRW50" s="489"/>
      <c r="RRX50" s="489"/>
      <c r="RRY50" s="489"/>
      <c r="RRZ50" s="489"/>
      <c r="RSA50" s="489"/>
      <c r="RSB50" s="489"/>
      <c r="RSC50" s="489"/>
      <c r="RSD50" s="489"/>
      <c r="RSE50" s="489"/>
      <c r="RSF50" s="489"/>
      <c r="RSG50" s="489"/>
      <c r="RSH50" s="489"/>
      <c r="RSI50" s="489"/>
      <c r="RSJ50" s="489"/>
      <c r="RSK50" s="489"/>
      <c r="RSL50" s="489"/>
      <c r="RSM50" s="489"/>
      <c r="RSN50" s="489"/>
      <c r="RSO50" s="489"/>
      <c r="RSP50" s="489"/>
      <c r="RSQ50" s="489"/>
      <c r="RSR50" s="489"/>
      <c r="RSS50" s="489"/>
      <c r="RST50" s="489"/>
      <c r="RSU50" s="489"/>
      <c r="RSV50" s="489"/>
      <c r="RSW50" s="489"/>
      <c r="RSX50" s="489"/>
      <c r="RSY50" s="489"/>
      <c r="RSZ50" s="489"/>
      <c r="RTA50" s="489"/>
      <c r="RTB50" s="489"/>
      <c r="RTC50" s="489"/>
      <c r="RTD50" s="489"/>
      <c r="RTE50" s="489"/>
      <c r="RTF50" s="489"/>
      <c r="RTG50" s="489"/>
      <c r="RTH50" s="489"/>
      <c r="RTI50" s="489"/>
      <c r="RTJ50" s="489"/>
      <c r="RTK50" s="489"/>
      <c r="RTL50" s="489"/>
      <c r="RTM50" s="489"/>
      <c r="RTN50" s="489"/>
      <c r="RTO50" s="489"/>
      <c r="RTP50" s="489"/>
      <c r="RTQ50" s="489"/>
      <c r="RTR50" s="489"/>
      <c r="RTS50" s="489"/>
      <c r="RTT50" s="489"/>
      <c r="RTU50" s="489"/>
      <c r="RTV50" s="489"/>
      <c r="RTW50" s="489"/>
      <c r="RTX50" s="489"/>
      <c r="RTY50" s="489"/>
      <c r="RTZ50" s="489"/>
      <c r="RUA50" s="489"/>
      <c r="RUB50" s="489"/>
      <c r="RUC50" s="489"/>
      <c r="RUD50" s="489"/>
      <c r="RUE50" s="489"/>
      <c r="RUF50" s="489"/>
      <c r="RUG50" s="489"/>
      <c r="RUH50" s="489"/>
      <c r="RUI50" s="489"/>
      <c r="RUJ50" s="489"/>
      <c r="RUK50" s="489"/>
      <c r="RUL50" s="489"/>
      <c r="RUM50" s="489"/>
      <c r="RUN50" s="489"/>
      <c r="RUO50" s="489"/>
      <c r="RUP50" s="489"/>
      <c r="RUQ50" s="489"/>
      <c r="RUR50" s="489"/>
      <c r="RUS50" s="489"/>
      <c r="RUT50" s="489"/>
      <c r="RUU50" s="489"/>
      <c r="RUV50" s="489"/>
      <c r="RUW50" s="489"/>
      <c r="RUX50" s="489"/>
      <c r="RUY50" s="489"/>
      <c r="RUZ50" s="489"/>
      <c r="RVA50" s="489"/>
      <c r="RVB50" s="489"/>
      <c r="RVC50" s="489"/>
      <c r="RVD50" s="489"/>
      <c r="RVE50" s="489"/>
      <c r="RVF50" s="489"/>
      <c r="RVG50" s="489"/>
      <c r="RVH50" s="489"/>
      <c r="RVI50" s="489"/>
      <c r="RVJ50" s="489"/>
      <c r="RVK50" s="489"/>
      <c r="RVL50" s="489"/>
      <c r="RVM50" s="489"/>
      <c r="RVN50" s="489"/>
      <c r="RVO50" s="489"/>
      <c r="RVP50" s="489"/>
      <c r="RVQ50" s="489"/>
      <c r="RVR50" s="489"/>
      <c r="RVS50" s="489"/>
      <c r="RVT50" s="489"/>
      <c r="RVU50" s="489"/>
      <c r="RVV50" s="489"/>
      <c r="RVW50" s="489"/>
      <c r="RVX50" s="489"/>
      <c r="RVY50" s="489"/>
      <c r="RVZ50" s="489"/>
      <c r="RWA50" s="489"/>
      <c r="RWB50" s="489"/>
      <c r="RWC50" s="489"/>
      <c r="RWD50" s="489"/>
      <c r="RWE50" s="489"/>
      <c r="RWF50" s="489"/>
      <c r="RWG50" s="489"/>
      <c r="RWH50" s="489"/>
      <c r="RWI50" s="489"/>
      <c r="RWJ50" s="489"/>
      <c r="RWK50" s="489"/>
      <c r="RWL50" s="489"/>
      <c r="RWM50" s="489"/>
      <c r="RWN50" s="489"/>
      <c r="RWO50" s="489"/>
      <c r="RWP50" s="489"/>
      <c r="RWQ50" s="489"/>
      <c r="RWR50" s="489"/>
      <c r="RWS50" s="489"/>
      <c r="RWT50" s="489"/>
      <c r="RWU50" s="489"/>
      <c r="RWV50" s="489"/>
      <c r="RWW50" s="489"/>
      <c r="RWX50" s="489"/>
      <c r="RWY50" s="489"/>
      <c r="RWZ50" s="489"/>
      <c r="RXA50" s="489"/>
      <c r="RXB50" s="489"/>
      <c r="RXC50" s="489"/>
      <c r="RXD50" s="489"/>
      <c r="RXE50" s="489"/>
      <c r="RXF50" s="489"/>
      <c r="RXG50" s="489"/>
      <c r="RXH50" s="489"/>
      <c r="RXI50" s="489"/>
      <c r="RXJ50" s="489"/>
      <c r="RXK50" s="489"/>
      <c r="RXL50" s="489"/>
      <c r="RXM50" s="489"/>
      <c r="RXN50" s="489"/>
      <c r="RXO50" s="489"/>
      <c r="RXP50" s="489"/>
      <c r="RXQ50" s="489"/>
      <c r="RXR50" s="489"/>
      <c r="RXS50" s="489"/>
      <c r="RXT50" s="489"/>
      <c r="RXU50" s="489"/>
      <c r="RXV50" s="489"/>
      <c r="RXW50" s="489"/>
      <c r="RXX50" s="489"/>
      <c r="RXY50" s="489"/>
      <c r="RXZ50" s="489"/>
      <c r="RYA50" s="489"/>
      <c r="RYB50" s="489"/>
      <c r="RYC50" s="489"/>
      <c r="RYD50" s="489"/>
      <c r="RYE50" s="489"/>
      <c r="RYF50" s="489"/>
      <c r="RYG50" s="489"/>
      <c r="RYH50" s="489"/>
      <c r="RYI50" s="489"/>
      <c r="RYJ50" s="489"/>
      <c r="RYK50" s="489"/>
      <c r="RYL50" s="489"/>
      <c r="RYM50" s="489"/>
      <c r="RYN50" s="489"/>
      <c r="RYO50" s="489"/>
      <c r="RYP50" s="489"/>
      <c r="RYQ50" s="489"/>
      <c r="RYR50" s="489"/>
      <c r="RYS50" s="489"/>
      <c r="RYT50" s="489"/>
      <c r="RYU50" s="489"/>
      <c r="RYV50" s="489"/>
      <c r="RYW50" s="489"/>
      <c r="RYX50" s="489"/>
      <c r="RYY50" s="489"/>
      <c r="RYZ50" s="489"/>
      <c r="RZA50" s="489"/>
      <c r="RZB50" s="489"/>
      <c r="RZC50" s="489"/>
      <c r="RZD50" s="489"/>
      <c r="RZE50" s="489"/>
      <c r="RZF50" s="489"/>
      <c r="RZG50" s="489"/>
      <c r="RZH50" s="489"/>
      <c r="RZI50" s="489"/>
      <c r="RZJ50" s="489"/>
      <c r="RZK50" s="489"/>
      <c r="RZL50" s="489"/>
      <c r="RZM50" s="489"/>
      <c r="RZN50" s="489"/>
      <c r="RZO50" s="489"/>
      <c r="RZP50" s="489"/>
      <c r="RZQ50" s="489"/>
      <c r="RZR50" s="489"/>
      <c r="RZS50" s="489"/>
      <c r="RZT50" s="489"/>
      <c r="RZU50" s="489"/>
      <c r="RZV50" s="489"/>
      <c r="RZW50" s="489"/>
      <c r="RZX50" s="489"/>
      <c r="RZY50" s="489"/>
      <c r="RZZ50" s="489"/>
      <c r="SAA50" s="489"/>
      <c r="SAB50" s="489"/>
      <c r="SAC50" s="489"/>
      <c r="SAD50" s="489"/>
      <c r="SAE50" s="489"/>
      <c r="SAF50" s="489"/>
      <c r="SAG50" s="489"/>
      <c r="SAH50" s="489"/>
      <c r="SAI50" s="489"/>
      <c r="SAJ50" s="489"/>
      <c r="SAK50" s="489"/>
      <c r="SAL50" s="489"/>
      <c r="SAM50" s="489"/>
      <c r="SAN50" s="489"/>
      <c r="SAO50" s="489"/>
      <c r="SAP50" s="489"/>
      <c r="SAQ50" s="489"/>
      <c r="SAR50" s="489"/>
      <c r="SAS50" s="489"/>
      <c r="SAT50" s="489"/>
      <c r="SAU50" s="489"/>
      <c r="SAV50" s="489"/>
      <c r="SAW50" s="489"/>
      <c r="SAX50" s="489"/>
      <c r="SAY50" s="489"/>
      <c r="SAZ50" s="489"/>
      <c r="SBA50" s="489"/>
      <c r="SBB50" s="489"/>
      <c r="SBC50" s="489"/>
      <c r="SBD50" s="489"/>
      <c r="SBE50" s="489"/>
      <c r="SBF50" s="489"/>
      <c r="SBG50" s="489"/>
      <c r="SBH50" s="489"/>
      <c r="SBI50" s="489"/>
      <c r="SBJ50" s="489"/>
      <c r="SBK50" s="489"/>
      <c r="SBL50" s="489"/>
      <c r="SBM50" s="489"/>
      <c r="SBN50" s="489"/>
      <c r="SBO50" s="489"/>
      <c r="SBP50" s="489"/>
      <c r="SBQ50" s="489"/>
      <c r="SBR50" s="489"/>
      <c r="SBS50" s="489"/>
      <c r="SBT50" s="489"/>
      <c r="SBU50" s="489"/>
      <c r="SBV50" s="489"/>
      <c r="SBW50" s="489"/>
      <c r="SBX50" s="489"/>
      <c r="SBY50" s="489"/>
      <c r="SBZ50" s="489"/>
      <c r="SCA50" s="489"/>
      <c r="SCB50" s="489"/>
      <c r="SCC50" s="489"/>
      <c r="SCD50" s="489"/>
      <c r="SCE50" s="489"/>
      <c r="SCF50" s="489"/>
      <c r="SCG50" s="489"/>
      <c r="SCH50" s="489"/>
      <c r="SCI50" s="489"/>
      <c r="SCJ50" s="489"/>
      <c r="SCK50" s="489"/>
      <c r="SCL50" s="489"/>
      <c r="SCM50" s="489"/>
      <c r="SCN50" s="489"/>
      <c r="SCO50" s="489"/>
      <c r="SCP50" s="489"/>
      <c r="SCQ50" s="489"/>
      <c r="SCR50" s="489"/>
      <c r="SCS50" s="489"/>
      <c r="SCT50" s="489"/>
      <c r="SCU50" s="489"/>
      <c r="SCV50" s="489"/>
      <c r="SCW50" s="489"/>
      <c r="SCX50" s="489"/>
      <c r="SCY50" s="489"/>
      <c r="SCZ50" s="489"/>
      <c r="SDA50" s="489"/>
      <c r="SDB50" s="489"/>
      <c r="SDC50" s="489"/>
      <c r="SDD50" s="489"/>
      <c r="SDE50" s="489"/>
      <c r="SDF50" s="489"/>
      <c r="SDG50" s="489"/>
      <c r="SDH50" s="489"/>
      <c r="SDI50" s="489"/>
      <c r="SDJ50" s="489"/>
      <c r="SDK50" s="489"/>
      <c r="SDL50" s="489"/>
      <c r="SDM50" s="489"/>
      <c r="SDN50" s="489"/>
      <c r="SDO50" s="489"/>
      <c r="SDP50" s="489"/>
      <c r="SDQ50" s="489"/>
      <c r="SDR50" s="489"/>
      <c r="SDS50" s="489"/>
      <c r="SDT50" s="489"/>
      <c r="SDU50" s="489"/>
      <c r="SDV50" s="489"/>
      <c r="SDW50" s="489"/>
      <c r="SDX50" s="489"/>
      <c r="SDY50" s="489"/>
      <c r="SDZ50" s="489"/>
      <c r="SEA50" s="489"/>
      <c r="SEB50" s="489"/>
      <c r="SEC50" s="489"/>
      <c r="SED50" s="489"/>
      <c r="SEE50" s="489"/>
      <c r="SEF50" s="489"/>
      <c r="SEG50" s="489"/>
      <c r="SEH50" s="489"/>
      <c r="SEI50" s="489"/>
      <c r="SEJ50" s="489"/>
      <c r="SEK50" s="489"/>
      <c r="SEL50" s="489"/>
      <c r="SEM50" s="489"/>
      <c r="SEN50" s="489"/>
      <c r="SEO50" s="489"/>
      <c r="SEP50" s="489"/>
      <c r="SEQ50" s="489"/>
      <c r="SER50" s="489"/>
      <c r="SES50" s="489"/>
      <c r="SET50" s="489"/>
      <c r="SEU50" s="489"/>
      <c r="SEV50" s="489"/>
      <c r="SEW50" s="489"/>
      <c r="SEX50" s="489"/>
      <c r="SEY50" s="489"/>
      <c r="SEZ50" s="489"/>
      <c r="SFA50" s="489"/>
      <c r="SFB50" s="489"/>
      <c r="SFC50" s="489"/>
      <c r="SFD50" s="489"/>
      <c r="SFE50" s="489"/>
      <c r="SFF50" s="489"/>
      <c r="SFG50" s="489"/>
      <c r="SFH50" s="489"/>
      <c r="SFI50" s="489"/>
      <c r="SFJ50" s="489"/>
      <c r="SFK50" s="489"/>
      <c r="SFL50" s="489"/>
      <c r="SFM50" s="489"/>
      <c r="SFN50" s="489"/>
      <c r="SFO50" s="489"/>
      <c r="SFP50" s="489"/>
      <c r="SFQ50" s="489"/>
      <c r="SFR50" s="489"/>
      <c r="SFS50" s="489"/>
      <c r="SFT50" s="489"/>
      <c r="SFU50" s="489"/>
      <c r="SFV50" s="489"/>
      <c r="SFW50" s="489"/>
      <c r="SFX50" s="489"/>
      <c r="SFY50" s="489"/>
      <c r="SFZ50" s="489"/>
      <c r="SGA50" s="489"/>
      <c r="SGB50" s="489"/>
      <c r="SGC50" s="489"/>
      <c r="SGD50" s="489"/>
      <c r="SGE50" s="489"/>
      <c r="SGF50" s="489"/>
      <c r="SGG50" s="489"/>
      <c r="SGH50" s="489"/>
      <c r="SGI50" s="489"/>
      <c r="SGJ50" s="489"/>
      <c r="SGK50" s="489"/>
      <c r="SGL50" s="489"/>
      <c r="SGM50" s="489"/>
      <c r="SGN50" s="489"/>
      <c r="SGO50" s="489"/>
      <c r="SGP50" s="489"/>
      <c r="SGQ50" s="489"/>
      <c r="SGR50" s="489"/>
      <c r="SGS50" s="489"/>
      <c r="SGT50" s="489"/>
      <c r="SGU50" s="489"/>
      <c r="SGV50" s="489"/>
      <c r="SGW50" s="489"/>
      <c r="SGX50" s="489"/>
      <c r="SGY50" s="489"/>
      <c r="SGZ50" s="489"/>
      <c r="SHA50" s="489"/>
      <c r="SHB50" s="489"/>
      <c r="SHC50" s="489"/>
      <c r="SHD50" s="489"/>
      <c r="SHE50" s="489"/>
      <c r="SHF50" s="489"/>
      <c r="SHG50" s="489"/>
      <c r="SHH50" s="489"/>
      <c r="SHI50" s="489"/>
      <c r="SHJ50" s="489"/>
      <c r="SHK50" s="489"/>
      <c r="SHL50" s="489"/>
      <c r="SHM50" s="489"/>
      <c r="SHN50" s="489"/>
      <c r="SHO50" s="489"/>
      <c r="SHP50" s="489"/>
      <c r="SHQ50" s="489"/>
      <c r="SHR50" s="489"/>
      <c r="SHS50" s="489"/>
      <c r="SHT50" s="489"/>
      <c r="SHU50" s="489"/>
      <c r="SHV50" s="489"/>
      <c r="SHW50" s="489"/>
      <c r="SHX50" s="489"/>
      <c r="SHY50" s="489"/>
      <c r="SHZ50" s="489"/>
      <c r="SIA50" s="489"/>
      <c r="SIB50" s="489"/>
      <c r="SIC50" s="489"/>
      <c r="SID50" s="489"/>
      <c r="SIE50" s="489"/>
      <c r="SIF50" s="489"/>
      <c r="SIG50" s="489"/>
      <c r="SIH50" s="489"/>
      <c r="SII50" s="489"/>
      <c r="SIJ50" s="489"/>
      <c r="SIK50" s="489"/>
      <c r="SIL50" s="489"/>
      <c r="SIM50" s="489"/>
      <c r="SIN50" s="489"/>
      <c r="SIO50" s="489"/>
      <c r="SIP50" s="489"/>
      <c r="SIQ50" s="489"/>
      <c r="SIR50" s="489"/>
      <c r="SIS50" s="489"/>
      <c r="SIT50" s="489"/>
      <c r="SIU50" s="489"/>
      <c r="SIV50" s="489"/>
      <c r="SIW50" s="489"/>
      <c r="SIX50" s="489"/>
      <c r="SIY50" s="489"/>
      <c r="SIZ50" s="489"/>
      <c r="SJA50" s="489"/>
      <c r="SJB50" s="489"/>
      <c r="SJC50" s="489"/>
      <c r="SJD50" s="489"/>
      <c r="SJE50" s="489"/>
      <c r="SJF50" s="489"/>
      <c r="SJG50" s="489"/>
      <c r="SJH50" s="489"/>
      <c r="SJI50" s="489"/>
      <c r="SJJ50" s="489"/>
      <c r="SJK50" s="489"/>
      <c r="SJL50" s="489"/>
      <c r="SJM50" s="489"/>
      <c r="SJN50" s="489"/>
      <c r="SJO50" s="489"/>
      <c r="SJP50" s="489"/>
      <c r="SJQ50" s="489"/>
      <c r="SJR50" s="489"/>
      <c r="SJS50" s="489"/>
      <c r="SJT50" s="489"/>
      <c r="SJU50" s="489"/>
      <c r="SJV50" s="489"/>
      <c r="SJW50" s="489"/>
      <c r="SJX50" s="489"/>
      <c r="SJY50" s="489"/>
      <c r="SJZ50" s="489"/>
      <c r="SKA50" s="489"/>
      <c r="SKB50" s="489"/>
      <c r="SKC50" s="489"/>
      <c r="SKD50" s="489"/>
      <c r="SKE50" s="489"/>
      <c r="SKF50" s="489"/>
      <c r="SKG50" s="489"/>
      <c r="SKH50" s="489"/>
      <c r="SKI50" s="489"/>
      <c r="SKJ50" s="489"/>
      <c r="SKK50" s="489"/>
      <c r="SKL50" s="489"/>
      <c r="SKM50" s="489"/>
      <c r="SKN50" s="489"/>
      <c r="SKO50" s="489"/>
      <c r="SKP50" s="489"/>
      <c r="SKQ50" s="489"/>
      <c r="SKR50" s="489"/>
      <c r="SKS50" s="489"/>
      <c r="SKT50" s="489"/>
      <c r="SKU50" s="489"/>
      <c r="SKV50" s="489"/>
      <c r="SKW50" s="489"/>
      <c r="SKX50" s="489"/>
      <c r="SKY50" s="489"/>
      <c r="SKZ50" s="489"/>
      <c r="SLA50" s="489"/>
      <c r="SLB50" s="489"/>
      <c r="SLC50" s="489"/>
      <c r="SLD50" s="489"/>
      <c r="SLE50" s="489"/>
      <c r="SLF50" s="489"/>
      <c r="SLG50" s="489"/>
      <c r="SLH50" s="489"/>
      <c r="SLI50" s="489"/>
      <c r="SLJ50" s="489"/>
      <c r="SLK50" s="489"/>
      <c r="SLL50" s="489"/>
      <c r="SLM50" s="489"/>
      <c r="SLN50" s="489"/>
      <c r="SLO50" s="489"/>
      <c r="SLP50" s="489"/>
      <c r="SLQ50" s="489"/>
      <c r="SLR50" s="489"/>
      <c r="SLS50" s="489"/>
      <c r="SLT50" s="489"/>
      <c r="SLU50" s="489"/>
      <c r="SLV50" s="489"/>
      <c r="SLW50" s="489"/>
      <c r="SLX50" s="489"/>
      <c r="SLY50" s="489"/>
      <c r="SLZ50" s="489"/>
      <c r="SMA50" s="489"/>
      <c r="SMB50" s="489"/>
      <c r="SMC50" s="489"/>
      <c r="SMD50" s="489"/>
      <c r="SME50" s="489"/>
      <c r="SMF50" s="489"/>
      <c r="SMG50" s="489"/>
      <c r="SMH50" s="489"/>
      <c r="SMI50" s="489"/>
      <c r="SMJ50" s="489"/>
      <c r="SMK50" s="489"/>
      <c r="SML50" s="489"/>
      <c r="SMM50" s="489"/>
      <c r="SMN50" s="489"/>
      <c r="SMO50" s="489"/>
      <c r="SMP50" s="489"/>
      <c r="SMQ50" s="489"/>
      <c r="SMR50" s="489"/>
      <c r="SMS50" s="489"/>
      <c r="SMT50" s="489"/>
      <c r="SMU50" s="489"/>
      <c r="SMV50" s="489"/>
      <c r="SMW50" s="489"/>
      <c r="SMX50" s="489"/>
      <c r="SMY50" s="489"/>
      <c r="SMZ50" s="489"/>
      <c r="SNA50" s="489"/>
      <c r="SNB50" s="489"/>
      <c r="SNC50" s="489"/>
      <c r="SND50" s="489"/>
      <c r="SNE50" s="489"/>
      <c r="SNF50" s="489"/>
      <c r="SNG50" s="489"/>
      <c r="SNH50" s="489"/>
      <c r="SNI50" s="489"/>
      <c r="SNJ50" s="489"/>
      <c r="SNK50" s="489"/>
      <c r="SNL50" s="489"/>
      <c r="SNM50" s="489"/>
      <c r="SNN50" s="489"/>
      <c r="SNO50" s="489"/>
      <c r="SNP50" s="489"/>
      <c r="SNQ50" s="489"/>
      <c r="SNR50" s="489"/>
      <c r="SNS50" s="489"/>
      <c r="SNT50" s="489"/>
      <c r="SNU50" s="489"/>
      <c r="SNV50" s="489"/>
      <c r="SNW50" s="489"/>
      <c r="SNX50" s="489"/>
      <c r="SNY50" s="489"/>
      <c r="SNZ50" s="489"/>
      <c r="SOA50" s="489"/>
      <c r="SOB50" s="489"/>
      <c r="SOC50" s="489"/>
      <c r="SOD50" s="489"/>
      <c r="SOE50" s="489"/>
      <c r="SOF50" s="489"/>
      <c r="SOG50" s="489"/>
      <c r="SOH50" s="489"/>
      <c r="SOI50" s="489"/>
      <c r="SOJ50" s="489"/>
      <c r="SOK50" s="489"/>
      <c r="SOL50" s="489"/>
      <c r="SOM50" s="489"/>
      <c r="SON50" s="489"/>
      <c r="SOO50" s="489"/>
      <c r="SOP50" s="489"/>
      <c r="SOQ50" s="489"/>
      <c r="SOR50" s="489"/>
      <c r="SOS50" s="489"/>
      <c r="SOT50" s="489"/>
      <c r="SOU50" s="489"/>
      <c r="SOV50" s="489"/>
      <c r="SOW50" s="489"/>
      <c r="SOX50" s="489"/>
      <c r="SOY50" s="489"/>
      <c r="SOZ50" s="489"/>
      <c r="SPA50" s="489"/>
      <c r="SPB50" s="489"/>
      <c r="SPC50" s="489"/>
      <c r="SPD50" s="489"/>
      <c r="SPE50" s="489"/>
      <c r="SPF50" s="489"/>
      <c r="SPG50" s="489"/>
      <c r="SPH50" s="489"/>
      <c r="SPI50" s="489"/>
      <c r="SPJ50" s="489"/>
      <c r="SPK50" s="489"/>
      <c r="SPL50" s="489"/>
      <c r="SPM50" s="489"/>
      <c r="SPN50" s="489"/>
      <c r="SPO50" s="489"/>
      <c r="SPP50" s="489"/>
      <c r="SPQ50" s="489"/>
      <c r="SPR50" s="489"/>
      <c r="SPS50" s="489"/>
      <c r="SPT50" s="489"/>
      <c r="SPU50" s="489"/>
      <c r="SPV50" s="489"/>
      <c r="SPW50" s="489"/>
      <c r="SPX50" s="489"/>
      <c r="SPY50" s="489"/>
      <c r="SPZ50" s="489"/>
      <c r="SQA50" s="489"/>
      <c r="SQB50" s="489"/>
      <c r="SQC50" s="489"/>
      <c r="SQD50" s="489"/>
      <c r="SQE50" s="489"/>
      <c r="SQF50" s="489"/>
      <c r="SQG50" s="489"/>
      <c r="SQH50" s="489"/>
      <c r="SQI50" s="489"/>
      <c r="SQJ50" s="489"/>
      <c r="SQK50" s="489"/>
      <c r="SQL50" s="489"/>
      <c r="SQM50" s="489"/>
      <c r="SQN50" s="489"/>
      <c r="SQO50" s="489"/>
      <c r="SQP50" s="489"/>
      <c r="SQQ50" s="489"/>
      <c r="SQR50" s="489"/>
      <c r="SQS50" s="489"/>
      <c r="SQT50" s="489"/>
      <c r="SQU50" s="489"/>
      <c r="SQV50" s="489"/>
      <c r="SQW50" s="489"/>
      <c r="SQX50" s="489"/>
      <c r="SQY50" s="489"/>
      <c r="SQZ50" s="489"/>
      <c r="SRA50" s="489"/>
      <c r="SRB50" s="489"/>
      <c r="SRC50" s="489"/>
      <c r="SRD50" s="489"/>
      <c r="SRE50" s="489"/>
      <c r="SRF50" s="489"/>
      <c r="SRG50" s="489"/>
      <c r="SRH50" s="489"/>
      <c r="SRI50" s="489"/>
      <c r="SRJ50" s="489"/>
      <c r="SRK50" s="489"/>
      <c r="SRL50" s="489"/>
      <c r="SRM50" s="489"/>
      <c r="SRN50" s="489"/>
      <c r="SRO50" s="489"/>
      <c r="SRP50" s="489"/>
      <c r="SRQ50" s="489"/>
      <c r="SRR50" s="489"/>
      <c r="SRS50" s="489"/>
      <c r="SRT50" s="489"/>
      <c r="SRU50" s="489"/>
      <c r="SRV50" s="489"/>
      <c r="SRW50" s="489"/>
      <c r="SRX50" s="489"/>
      <c r="SRY50" s="489"/>
      <c r="SRZ50" s="489"/>
      <c r="SSA50" s="489"/>
      <c r="SSB50" s="489"/>
      <c r="SSC50" s="489"/>
      <c r="SSD50" s="489"/>
      <c r="SSE50" s="489"/>
      <c r="SSF50" s="489"/>
      <c r="SSG50" s="489"/>
      <c r="SSH50" s="489"/>
      <c r="SSI50" s="489"/>
      <c r="SSJ50" s="489"/>
      <c r="SSK50" s="489"/>
      <c r="SSL50" s="489"/>
      <c r="SSM50" s="489"/>
      <c r="SSN50" s="489"/>
      <c r="SSO50" s="489"/>
      <c r="SSP50" s="489"/>
      <c r="SSQ50" s="489"/>
      <c r="SSR50" s="489"/>
      <c r="SSS50" s="489"/>
      <c r="SST50" s="489"/>
      <c r="SSU50" s="489"/>
      <c r="SSV50" s="489"/>
      <c r="SSW50" s="489"/>
      <c r="SSX50" s="489"/>
      <c r="SSY50" s="489"/>
      <c r="SSZ50" s="489"/>
      <c r="STA50" s="489"/>
      <c r="STB50" s="489"/>
      <c r="STC50" s="489"/>
      <c r="STD50" s="489"/>
      <c r="STE50" s="489"/>
      <c r="STF50" s="489"/>
      <c r="STG50" s="489"/>
      <c r="STH50" s="489"/>
      <c r="STI50" s="489"/>
      <c r="STJ50" s="489"/>
      <c r="STK50" s="489"/>
      <c r="STL50" s="489"/>
      <c r="STM50" s="489"/>
      <c r="STN50" s="489"/>
      <c r="STO50" s="489"/>
      <c r="STP50" s="489"/>
      <c r="STQ50" s="489"/>
      <c r="STR50" s="489"/>
      <c r="STS50" s="489"/>
      <c r="STT50" s="489"/>
      <c r="STU50" s="489"/>
      <c r="STV50" s="489"/>
      <c r="STW50" s="489"/>
      <c r="STX50" s="489"/>
      <c r="STY50" s="489"/>
      <c r="STZ50" s="489"/>
      <c r="SUA50" s="489"/>
      <c r="SUB50" s="489"/>
      <c r="SUC50" s="489"/>
      <c r="SUD50" s="489"/>
      <c r="SUE50" s="489"/>
      <c r="SUF50" s="489"/>
      <c r="SUG50" s="489"/>
      <c r="SUH50" s="489"/>
      <c r="SUI50" s="489"/>
      <c r="SUJ50" s="489"/>
      <c r="SUK50" s="489"/>
      <c r="SUL50" s="489"/>
      <c r="SUM50" s="489"/>
      <c r="SUN50" s="489"/>
      <c r="SUO50" s="489"/>
      <c r="SUP50" s="489"/>
      <c r="SUQ50" s="489"/>
      <c r="SUR50" s="489"/>
      <c r="SUS50" s="489"/>
      <c r="SUT50" s="489"/>
      <c r="SUU50" s="489"/>
      <c r="SUV50" s="489"/>
      <c r="SUW50" s="489"/>
      <c r="SUX50" s="489"/>
      <c r="SUY50" s="489"/>
      <c r="SUZ50" s="489"/>
      <c r="SVA50" s="489"/>
      <c r="SVB50" s="489"/>
      <c r="SVC50" s="489"/>
      <c r="SVD50" s="489"/>
      <c r="SVE50" s="489"/>
      <c r="SVF50" s="489"/>
      <c r="SVG50" s="489"/>
      <c r="SVH50" s="489"/>
      <c r="SVI50" s="489"/>
      <c r="SVJ50" s="489"/>
      <c r="SVK50" s="489"/>
      <c r="SVL50" s="489"/>
      <c r="SVM50" s="489"/>
      <c r="SVN50" s="489"/>
      <c r="SVO50" s="489"/>
      <c r="SVP50" s="489"/>
      <c r="SVQ50" s="489"/>
      <c r="SVR50" s="489"/>
      <c r="SVS50" s="489"/>
      <c r="SVT50" s="489"/>
      <c r="SVU50" s="489"/>
      <c r="SVV50" s="489"/>
      <c r="SVW50" s="489"/>
      <c r="SVX50" s="489"/>
      <c r="SVY50" s="489"/>
      <c r="SVZ50" s="489"/>
      <c r="SWA50" s="489"/>
      <c r="SWB50" s="489"/>
      <c r="SWC50" s="489"/>
      <c r="SWD50" s="489"/>
      <c r="SWE50" s="489"/>
      <c r="SWF50" s="489"/>
      <c r="SWG50" s="489"/>
      <c r="SWH50" s="489"/>
      <c r="SWI50" s="489"/>
      <c r="SWJ50" s="489"/>
      <c r="SWK50" s="489"/>
      <c r="SWL50" s="489"/>
      <c r="SWM50" s="489"/>
      <c r="SWN50" s="489"/>
      <c r="SWO50" s="489"/>
      <c r="SWP50" s="489"/>
      <c r="SWQ50" s="489"/>
      <c r="SWR50" s="489"/>
      <c r="SWS50" s="489"/>
      <c r="SWT50" s="489"/>
      <c r="SWU50" s="489"/>
      <c r="SWV50" s="489"/>
      <c r="SWW50" s="489"/>
      <c r="SWX50" s="489"/>
      <c r="SWY50" s="489"/>
      <c r="SWZ50" s="489"/>
      <c r="SXA50" s="489"/>
      <c r="SXB50" s="489"/>
      <c r="SXC50" s="489"/>
      <c r="SXD50" s="489"/>
      <c r="SXE50" s="489"/>
      <c r="SXF50" s="489"/>
      <c r="SXG50" s="489"/>
      <c r="SXH50" s="489"/>
      <c r="SXI50" s="489"/>
      <c r="SXJ50" s="489"/>
      <c r="SXK50" s="489"/>
      <c r="SXL50" s="489"/>
      <c r="SXM50" s="489"/>
      <c r="SXN50" s="489"/>
      <c r="SXO50" s="489"/>
      <c r="SXP50" s="489"/>
      <c r="SXQ50" s="489"/>
      <c r="SXR50" s="489"/>
      <c r="SXS50" s="489"/>
      <c r="SXT50" s="489"/>
      <c r="SXU50" s="489"/>
      <c r="SXV50" s="489"/>
      <c r="SXW50" s="489"/>
      <c r="SXX50" s="489"/>
      <c r="SXY50" s="489"/>
      <c r="SXZ50" s="489"/>
      <c r="SYA50" s="489"/>
      <c r="SYB50" s="489"/>
      <c r="SYC50" s="489"/>
      <c r="SYD50" s="489"/>
      <c r="SYE50" s="489"/>
      <c r="SYF50" s="489"/>
      <c r="SYG50" s="489"/>
      <c r="SYH50" s="489"/>
      <c r="SYI50" s="489"/>
      <c r="SYJ50" s="489"/>
      <c r="SYK50" s="489"/>
      <c r="SYL50" s="489"/>
      <c r="SYM50" s="489"/>
      <c r="SYN50" s="489"/>
      <c r="SYO50" s="489"/>
      <c r="SYP50" s="489"/>
      <c r="SYQ50" s="489"/>
      <c r="SYR50" s="489"/>
      <c r="SYS50" s="489"/>
      <c r="SYT50" s="489"/>
      <c r="SYU50" s="489"/>
      <c r="SYV50" s="489"/>
      <c r="SYW50" s="489"/>
      <c r="SYX50" s="489"/>
      <c r="SYY50" s="489"/>
      <c r="SYZ50" s="489"/>
      <c r="SZA50" s="489"/>
      <c r="SZB50" s="489"/>
      <c r="SZC50" s="489"/>
      <c r="SZD50" s="489"/>
      <c r="SZE50" s="489"/>
      <c r="SZF50" s="489"/>
      <c r="SZG50" s="489"/>
      <c r="SZH50" s="489"/>
      <c r="SZI50" s="489"/>
      <c r="SZJ50" s="489"/>
      <c r="SZK50" s="489"/>
      <c r="SZL50" s="489"/>
      <c r="SZM50" s="489"/>
      <c r="SZN50" s="489"/>
      <c r="SZO50" s="489"/>
      <c r="SZP50" s="489"/>
      <c r="SZQ50" s="489"/>
      <c r="SZR50" s="489"/>
      <c r="SZS50" s="489"/>
      <c r="SZT50" s="489"/>
      <c r="SZU50" s="489"/>
      <c r="SZV50" s="489"/>
      <c r="SZW50" s="489"/>
      <c r="SZX50" s="489"/>
      <c r="SZY50" s="489"/>
      <c r="SZZ50" s="489"/>
      <c r="TAA50" s="489"/>
      <c r="TAB50" s="489"/>
      <c r="TAC50" s="489"/>
      <c r="TAD50" s="489"/>
      <c r="TAE50" s="489"/>
      <c r="TAF50" s="489"/>
      <c r="TAG50" s="489"/>
      <c r="TAH50" s="489"/>
      <c r="TAI50" s="489"/>
      <c r="TAJ50" s="489"/>
      <c r="TAK50" s="489"/>
      <c r="TAL50" s="489"/>
      <c r="TAM50" s="489"/>
      <c r="TAN50" s="489"/>
      <c r="TAO50" s="489"/>
      <c r="TAP50" s="489"/>
      <c r="TAQ50" s="489"/>
      <c r="TAR50" s="489"/>
      <c r="TAS50" s="489"/>
      <c r="TAT50" s="489"/>
      <c r="TAU50" s="489"/>
      <c r="TAV50" s="489"/>
      <c r="TAW50" s="489"/>
      <c r="TAX50" s="489"/>
      <c r="TAY50" s="489"/>
      <c r="TAZ50" s="489"/>
      <c r="TBA50" s="489"/>
      <c r="TBB50" s="489"/>
      <c r="TBC50" s="489"/>
      <c r="TBD50" s="489"/>
      <c r="TBE50" s="489"/>
      <c r="TBF50" s="489"/>
      <c r="TBG50" s="489"/>
      <c r="TBH50" s="489"/>
      <c r="TBI50" s="489"/>
      <c r="TBJ50" s="489"/>
      <c r="TBK50" s="489"/>
      <c r="TBL50" s="489"/>
      <c r="TBM50" s="489"/>
      <c r="TBN50" s="489"/>
      <c r="TBO50" s="489"/>
      <c r="TBP50" s="489"/>
      <c r="TBQ50" s="489"/>
      <c r="TBR50" s="489"/>
      <c r="TBS50" s="489"/>
      <c r="TBT50" s="489"/>
      <c r="TBU50" s="489"/>
      <c r="TBV50" s="489"/>
      <c r="TBW50" s="489"/>
      <c r="TBX50" s="489"/>
      <c r="TBY50" s="489"/>
      <c r="TBZ50" s="489"/>
      <c r="TCA50" s="489"/>
      <c r="TCB50" s="489"/>
      <c r="TCC50" s="489"/>
      <c r="TCD50" s="489"/>
      <c r="TCE50" s="489"/>
      <c r="TCF50" s="489"/>
      <c r="TCG50" s="489"/>
      <c r="TCH50" s="489"/>
      <c r="TCI50" s="489"/>
      <c r="TCJ50" s="489"/>
      <c r="TCK50" s="489"/>
      <c r="TCL50" s="489"/>
      <c r="TCM50" s="489"/>
      <c r="TCN50" s="489"/>
      <c r="TCO50" s="489"/>
      <c r="TCP50" s="489"/>
      <c r="TCQ50" s="489"/>
      <c r="TCR50" s="489"/>
      <c r="TCS50" s="489"/>
      <c r="TCT50" s="489"/>
      <c r="TCU50" s="489"/>
      <c r="TCV50" s="489"/>
      <c r="TCW50" s="489"/>
      <c r="TCX50" s="489"/>
      <c r="TCY50" s="489"/>
      <c r="TCZ50" s="489"/>
      <c r="TDA50" s="489"/>
      <c r="TDB50" s="489"/>
      <c r="TDC50" s="489"/>
      <c r="TDD50" s="489"/>
      <c r="TDE50" s="489"/>
      <c r="TDF50" s="489"/>
      <c r="TDG50" s="489"/>
      <c r="TDH50" s="489"/>
      <c r="TDI50" s="489"/>
      <c r="TDJ50" s="489"/>
      <c r="TDK50" s="489"/>
      <c r="TDL50" s="489"/>
      <c r="TDM50" s="489"/>
      <c r="TDN50" s="489"/>
      <c r="TDO50" s="489"/>
      <c r="TDP50" s="489"/>
      <c r="TDQ50" s="489"/>
      <c r="TDR50" s="489"/>
      <c r="TDS50" s="489"/>
      <c r="TDT50" s="489"/>
      <c r="TDU50" s="489"/>
      <c r="TDV50" s="489"/>
      <c r="TDW50" s="489"/>
      <c r="TDX50" s="489"/>
      <c r="TDY50" s="489"/>
      <c r="TDZ50" s="489"/>
      <c r="TEA50" s="489"/>
      <c r="TEB50" s="489"/>
      <c r="TEC50" s="489"/>
      <c r="TED50" s="489"/>
      <c r="TEE50" s="489"/>
      <c r="TEF50" s="489"/>
      <c r="TEG50" s="489"/>
      <c r="TEH50" s="489"/>
      <c r="TEI50" s="489"/>
      <c r="TEJ50" s="489"/>
      <c r="TEK50" s="489"/>
      <c r="TEL50" s="489"/>
      <c r="TEM50" s="489"/>
      <c r="TEN50" s="489"/>
      <c r="TEO50" s="489"/>
      <c r="TEP50" s="489"/>
      <c r="TEQ50" s="489"/>
      <c r="TER50" s="489"/>
      <c r="TES50" s="489"/>
      <c r="TET50" s="489"/>
      <c r="TEU50" s="489"/>
      <c r="TEV50" s="489"/>
      <c r="TEW50" s="489"/>
      <c r="TEX50" s="489"/>
      <c r="TEY50" s="489"/>
      <c r="TEZ50" s="489"/>
      <c r="TFA50" s="489"/>
      <c r="TFB50" s="489"/>
      <c r="TFC50" s="489"/>
      <c r="TFD50" s="489"/>
      <c r="TFE50" s="489"/>
      <c r="TFF50" s="489"/>
      <c r="TFG50" s="489"/>
      <c r="TFH50" s="489"/>
      <c r="TFI50" s="489"/>
      <c r="TFJ50" s="489"/>
      <c r="TFK50" s="489"/>
      <c r="TFL50" s="489"/>
      <c r="TFM50" s="489"/>
      <c r="TFN50" s="489"/>
      <c r="TFO50" s="489"/>
      <c r="TFP50" s="489"/>
      <c r="TFQ50" s="489"/>
      <c r="TFR50" s="489"/>
      <c r="TFS50" s="489"/>
      <c r="TFT50" s="489"/>
      <c r="TFU50" s="489"/>
      <c r="TFV50" s="489"/>
      <c r="TFW50" s="489"/>
      <c r="TFX50" s="489"/>
      <c r="TFY50" s="489"/>
      <c r="TFZ50" s="489"/>
      <c r="TGA50" s="489"/>
      <c r="TGB50" s="489"/>
      <c r="TGC50" s="489"/>
      <c r="TGD50" s="489"/>
      <c r="TGE50" s="489"/>
      <c r="TGF50" s="489"/>
      <c r="TGG50" s="489"/>
      <c r="TGH50" s="489"/>
      <c r="TGI50" s="489"/>
      <c r="TGJ50" s="489"/>
      <c r="TGK50" s="489"/>
      <c r="TGL50" s="489"/>
      <c r="TGM50" s="489"/>
      <c r="TGN50" s="489"/>
      <c r="TGO50" s="489"/>
      <c r="TGP50" s="489"/>
      <c r="TGQ50" s="489"/>
      <c r="TGR50" s="489"/>
      <c r="TGS50" s="489"/>
      <c r="TGT50" s="489"/>
      <c r="TGU50" s="489"/>
      <c r="TGV50" s="489"/>
      <c r="TGW50" s="489"/>
      <c r="TGX50" s="489"/>
      <c r="TGY50" s="489"/>
      <c r="TGZ50" s="489"/>
      <c r="THA50" s="489"/>
      <c r="THB50" s="489"/>
      <c r="THC50" s="489"/>
      <c r="THD50" s="489"/>
      <c r="THE50" s="489"/>
      <c r="THF50" s="489"/>
      <c r="THG50" s="489"/>
      <c r="THH50" s="489"/>
      <c r="THI50" s="489"/>
      <c r="THJ50" s="489"/>
      <c r="THK50" s="489"/>
      <c r="THL50" s="489"/>
      <c r="THM50" s="489"/>
      <c r="THN50" s="489"/>
      <c r="THO50" s="489"/>
      <c r="THP50" s="489"/>
      <c r="THQ50" s="489"/>
      <c r="THR50" s="489"/>
      <c r="THS50" s="489"/>
      <c r="THT50" s="489"/>
      <c r="THU50" s="489"/>
      <c r="THV50" s="489"/>
      <c r="THW50" s="489"/>
      <c r="THX50" s="489"/>
      <c r="THY50" s="489"/>
      <c r="THZ50" s="489"/>
      <c r="TIA50" s="489"/>
      <c r="TIB50" s="489"/>
      <c r="TIC50" s="489"/>
      <c r="TID50" s="489"/>
      <c r="TIE50" s="489"/>
      <c r="TIF50" s="489"/>
      <c r="TIG50" s="489"/>
      <c r="TIH50" s="489"/>
      <c r="TII50" s="489"/>
      <c r="TIJ50" s="489"/>
      <c r="TIK50" s="489"/>
      <c r="TIL50" s="489"/>
      <c r="TIM50" s="489"/>
      <c r="TIN50" s="489"/>
      <c r="TIO50" s="489"/>
      <c r="TIP50" s="489"/>
      <c r="TIQ50" s="489"/>
      <c r="TIR50" s="489"/>
      <c r="TIS50" s="489"/>
      <c r="TIT50" s="489"/>
      <c r="TIU50" s="489"/>
      <c r="TIV50" s="489"/>
      <c r="TIW50" s="489"/>
      <c r="TIX50" s="489"/>
      <c r="TIY50" s="489"/>
      <c r="TIZ50" s="489"/>
      <c r="TJA50" s="489"/>
      <c r="TJB50" s="489"/>
      <c r="TJC50" s="489"/>
      <c r="TJD50" s="489"/>
      <c r="TJE50" s="489"/>
      <c r="TJF50" s="489"/>
      <c r="TJG50" s="489"/>
      <c r="TJH50" s="489"/>
      <c r="TJI50" s="489"/>
      <c r="TJJ50" s="489"/>
      <c r="TJK50" s="489"/>
      <c r="TJL50" s="489"/>
      <c r="TJM50" s="489"/>
      <c r="TJN50" s="489"/>
      <c r="TJO50" s="489"/>
      <c r="TJP50" s="489"/>
      <c r="TJQ50" s="489"/>
      <c r="TJR50" s="489"/>
      <c r="TJS50" s="489"/>
      <c r="TJT50" s="489"/>
      <c r="TJU50" s="489"/>
      <c r="TJV50" s="489"/>
      <c r="TJW50" s="489"/>
      <c r="TJX50" s="489"/>
      <c r="TJY50" s="489"/>
      <c r="TJZ50" s="489"/>
      <c r="TKA50" s="489"/>
      <c r="TKB50" s="489"/>
      <c r="TKC50" s="489"/>
      <c r="TKD50" s="489"/>
      <c r="TKE50" s="489"/>
      <c r="TKF50" s="489"/>
      <c r="TKG50" s="489"/>
      <c r="TKH50" s="489"/>
      <c r="TKI50" s="489"/>
      <c r="TKJ50" s="489"/>
      <c r="TKK50" s="489"/>
      <c r="TKL50" s="489"/>
      <c r="TKM50" s="489"/>
      <c r="TKN50" s="489"/>
      <c r="TKO50" s="489"/>
      <c r="TKP50" s="489"/>
      <c r="TKQ50" s="489"/>
      <c r="TKR50" s="489"/>
      <c r="TKS50" s="489"/>
      <c r="TKT50" s="489"/>
      <c r="TKU50" s="489"/>
      <c r="TKV50" s="489"/>
      <c r="TKW50" s="489"/>
      <c r="TKX50" s="489"/>
      <c r="TKY50" s="489"/>
      <c r="TKZ50" s="489"/>
      <c r="TLA50" s="489"/>
      <c r="TLB50" s="489"/>
      <c r="TLC50" s="489"/>
      <c r="TLD50" s="489"/>
      <c r="TLE50" s="489"/>
      <c r="TLF50" s="489"/>
      <c r="TLG50" s="489"/>
      <c r="TLH50" s="489"/>
      <c r="TLI50" s="489"/>
      <c r="TLJ50" s="489"/>
      <c r="TLK50" s="489"/>
      <c r="TLL50" s="489"/>
      <c r="TLM50" s="489"/>
      <c r="TLN50" s="489"/>
      <c r="TLO50" s="489"/>
      <c r="TLP50" s="489"/>
      <c r="TLQ50" s="489"/>
      <c r="TLR50" s="489"/>
      <c r="TLS50" s="489"/>
      <c r="TLT50" s="489"/>
      <c r="TLU50" s="489"/>
      <c r="TLV50" s="489"/>
      <c r="TLW50" s="489"/>
      <c r="TLX50" s="489"/>
      <c r="TLY50" s="489"/>
      <c r="TLZ50" s="489"/>
      <c r="TMA50" s="489"/>
      <c r="TMB50" s="489"/>
      <c r="TMC50" s="489"/>
      <c r="TMD50" s="489"/>
      <c r="TME50" s="489"/>
      <c r="TMF50" s="489"/>
      <c r="TMG50" s="489"/>
      <c r="TMH50" s="489"/>
      <c r="TMI50" s="489"/>
      <c r="TMJ50" s="489"/>
      <c r="TMK50" s="489"/>
      <c r="TML50" s="489"/>
      <c r="TMM50" s="489"/>
      <c r="TMN50" s="489"/>
      <c r="TMO50" s="489"/>
      <c r="TMP50" s="489"/>
      <c r="TMQ50" s="489"/>
      <c r="TMR50" s="489"/>
      <c r="TMS50" s="489"/>
      <c r="TMT50" s="489"/>
      <c r="TMU50" s="489"/>
      <c r="TMV50" s="489"/>
      <c r="TMW50" s="489"/>
      <c r="TMX50" s="489"/>
      <c r="TMY50" s="489"/>
      <c r="TMZ50" s="489"/>
      <c r="TNA50" s="489"/>
      <c r="TNB50" s="489"/>
      <c r="TNC50" s="489"/>
      <c r="TND50" s="489"/>
      <c r="TNE50" s="489"/>
      <c r="TNF50" s="489"/>
      <c r="TNG50" s="489"/>
      <c r="TNH50" s="489"/>
      <c r="TNI50" s="489"/>
      <c r="TNJ50" s="489"/>
      <c r="TNK50" s="489"/>
      <c r="TNL50" s="489"/>
      <c r="TNM50" s="489"/>
      <c r="TNN50" s="489"/>
      <c r="TNO50" s="489"/>
      <c r="TNP50" s="489"/>
      <c r="TNQ50" s="489"/>
      <c r="TNR50" s="489"/>
      <c r="TNS50" s="489"/>
      <c r="TNT50" s="489"/>
      <c r="TNU50" s="489"/>
      <c r="TNV50" s="489"/>
      <c r="TNW50" s="489"/>
      <c r="TNX50" s="489"/>
      <c r="TNY50" s="489"/>
      <c r="TNZ50" s="489"/>
      <c r="TOA50" s="489"/>
      <c r="TOB50" s="489"/>
      <c r="TOC50" s="489"/>
      <c r="TOD50" s="489"/>
      <c r="TOE50" s="489"/>
      <c r="TOF50" s="489"/>
      <c r="TOG50" s="489"/>
      <c r="TOH50" s="489"/>
      <c r="TOI50" s="489"/>
      <c r="TOJ50" s="489"/>
      <c r="TOK50" s="489"/>
      <c r="TOL50" s="489"/>
      <c r="TOM50" s="489"/>
      <c r="TON50" s="489"/>
      <c r="TOO50" s="489"/>
      <c r="TOP50" s="489"/>
      <c r="TOQ50" s="489"/>
      <c r="TOR50" s="489"/>
      <c r="TOS50" s="489"/>
      <c r="TOT50" s="489"/>
      <c r="TOU50" s="489"/>
      <c r="TOV50" s="489"/>
      <c r="TOW50" s="489"/>
      <c r="TOX50" s="489"/>
      <c r="TOY50" s="489"/>
      <c r="TOZ50" s="489"/>
      <c r="TPA50" s="489"/>
      <c r="TPB50" s="489"/>
      <c r="TPC50" s="489"/>
      <c r="TPD50" s="489"/>
      <c r="TPE50" s="489"/>
      <c r="TPF50" s="489"/>
      <c r="TPG50" s="489"/>
      <c r="TPH50" s="489"/>
      <c r="TPI50" s="489"/>
      <c r="TPJ50" s="489"/>
      <c r="TPK50" s="489"/>
      <c r="TPL50" s="489"/>
      <c r="TPM50" s="489"/>
      <c r="TPN50" s="489"/>
      <c r="TPO50" s="489"/>
      <c r="TPP50" s="489"/>
      <c r="TPQ50" s="489"/>
      <c r="TPR50" s="489"/>
      <c r="TPS50" s="489"/>
      <c r="TPT50" s="489"/>
      <c r="TPU50" s="489"/>
      <c r="TPV50" s="489"/>
      <c r="TPW50" s="489"/>
      <c r="TPX50" s="489"/>
      <c r="TPY50" s="489"/>
      <c r="TPZ50" s="489"/>
      <c r="TQA50" s="489"/>
      <c r="TQB50" s="489"/>
      <c r="TQC50" s="489"/>
      <c r="TQD50" s="489"/>
      <c r="TQE50" s="489"/>
      <c r="TQF50" s="489"/>
      <c r="TQG50" s="489"/>
      <c r="TQH50" s="489"/>
      <c r="TQI50" s="489"/>
      <c r="TQJ50" s="489"/>
      <c r="TQK50" s="489"/>
      <c r="TQL50" s="489"/>
      <c r="TQM50" s="489"/>
      <c r="TQN50" s="489"/>
      <c r="TQO50" s="489"/>
      <c r="TQP50" s="489"/>
      <c r="TQQ50" s="489"/>
      <c r="TQR50" s="489"/>
      <c r="TQS50" s="489"/>
      <c r="TQT50" s="489"/>
      <c r="TQU50" s="489"/>
      <c r="TQV50" s="489"/>
      <c r="TQW50" s="489"/>
      <c r="TQX50" s="489"/>
      <c r="TQY50" s="489"/>
      <c r="TQZ50" s="489"/>
      <c r="TRA50" s="489"/>
      <c r="TRB50" s="489"/>
      <c r="TRC50" s="489"/>
      <c r="TRD50" s="489"/>
      <c r="TRE50" s="489"/>
      <c r="TRF50" s="489"/>
      <c r="TRG50" s="489"/>
      <c r="TRH50" s="489"/>
      <c r="TRI50" s="489"/>
      <c r="TRJ50" s="489"/>
      <c r="TRK50" s="489"/>
      <c r="TRL50" s="489"/>
      <c r="TRM50" s="489"/>
      <c r="TRN50" s="489"/>
      <c r="TRO50" s="489"/>
      <c r="TRP50" s="489"/>
      <c r="TRQ50" s="489"/>
      <c r="TRR50" s="489"/>
      <c r="TRS50" s="489"/>
      <c r="TRT50" s="489"/>
      <c r="TRU50" s="489"/>
      <c r="TRV50" s="489"/>
      <c r="TRW50" s="489"/>
      <c r="TRX50" s="489"/>
      <c r="TRY50" s="489"/>
      <c r="TRZ50" s="489"/>
      <c r="TSA50" s="489"/>
      <c r="TSB50" s="489"/>
      <c r="TSC50" s="489"/>
      <c r="TSD50" s="489"/>
      <c r="TSE50" s="489"/>
      <c r="TSF50" s="489"/>
      <c r="TSG50" s="489"/>
      <c r="TSH50" s="489"/>
      <c r="TSI50" s="489"/>
      <c r="TSJ50" s="489"/>
      <c r="TSK50" s="489"/>
      <c r="TSL50" s="489"/>
      <c r="TSM50" s="489"/>
      <c r="TSN50" s="489"/>
      <c r="TSO50" s="489"/>
      <c r="TSP50" s="489"/>
      <c r="TSQ50" s="489"/>
      <c r="TSR50" s="489"/>
      <c r="TSS50" s="489"/>
      <c r="TST50" s="489"/>
      <c r="TSU50" s="489"/>
      <c r="TSV50" s="489"/>
      <c r="TSW50" s="489"/>
      <c r="TSX50" s="489"/>
      <c r="TSY50" s="489"/>
      <c r="TSZ50" s="489"/>
      <c r="TTA50" s="489"/>
      <c r="TTB50" s="489"/>
      <c r="TTC50" s="489"/>
      <c r="TTD50" s="489"/>
      <c r="TTE50" s="489"/>
      <c r="TTF50" s="489"/>
      <c r="TTG50" s="489"/>
      <c r="TTH50" s="489"/>
      <c r="TTI50" s="489"/>
      <c r="TTJ50" s="489"/>
      <c r="TTK50" s="489"/>
      <c r="TTL50" s="489"/>
      <c r="TTM50" s="489"/>
      <c r="TTN50" s="489"/>
      <c r="TTO50" s="489"/>
      <c r="TTP50" s="489"/>
      <c r="TTQ50" s="489"/>
      <c r="TTR50" s="489"/>
      <c r="TTS50" s="489"/>
      <c r="TTT50" s="489"/>
      <c r="TTU50" s="489"/>
      <c r="TTV50" s="489"/>
      <c r="TTW50" s="489"/>
      <c r="TTX50" s="489"/>
      <c r="TTY50" s="489"/>
      <c r="TTZ50" s="489"/>
      <c r="TUA50" s="489"/>
      <c r="TUB50" s="489"/>
      <c r="TUC50" s="489"/>
      <c r="TUD50" s="489"/>
      <c r="TUE50" s="489"/>
      <c r="TUF50" s="489"/>
      <c r="TUG50" s="489"/>
      <c r="TUH50" s="489"/>
      <c r="TUI50" s="489"/>
      <c r="TUJ50" s="489"/>
      <c r="TUK50" s="489"/>
      <c r="TUL50" s="489"/>
      <c r="TUM50" s="489"/>
      <c r="TUN50" s="489"/>
      <c r="TUO50" s="489"/>
      <c r="TUP50" s="489"/>
      <c r="TUQ50" s="489"/>
      <c r="TUR50" s="489"/>
      <c r="TUS50" s="489"/>
      <c r="TUT50" s="489"/>
      <c r="TUU50" s="489"/>
      <c r="TUV50" s="489"/>
      <c r="TUW50" s="489"/>
      <c r="TUX50" s="489"/>
      <c r="TUY50" s="489"/>
      <c r="TUZ50" s="489"/>
      <c r="TVA50" s="489"/>
      <c r="TVB50" s="489"/>
      <c r="TVC50" s="489"/>
      <c r="TVD50" s="489"/>
      <c r="TVE50" s="489"/>
      <c r="TVF50" s="489"/>
      <c r="TVG50" s="489"/>
      <c r="TVH50" s="489"/>
      <c r="TVI50" s="489"/>
      <c r="TVJ50" s="489"/>
      <c r="TVK50" s="489"/>
      <c r="TVL50" s="489"/>
      <c r="TVM50" s="489"/>
      <c r="TVN50" s="489"/>
      <c r="TVO50" s="489"/>
      <c r="TVP50" s="489"/>
      <c r="TVQ50" s="489"/>
      <c r="TVR50" s="489"/>
      <c r="TVS50" s="489"/>
      <c r="TVT50" s="489"/>
      <c r="TVU50" s="489"/>
      <c r="TVV50" s="489"/>
      <c r="TVW50" s="489"/>
      <c r="TVX50" s="489"/>
      <c r="TVY50" s="489"/>
      <c r="TVZ50" s="489"/>
      <c r="TWA50" s="489"/>
      <c r="TWB50" s="489"/>
      <c r="TWC50" s="489"/>
      <c r="TWD50" s="489"/>
      <c r="TWE50" s="489"/>
      <c r="TWF50" s="489"/>
      <c r="TWG50" s="489"/>
      <c r="TWH50" s="489"/>
      <c r="TWI50" s="489"/>
      <c r="TWJ50" s="489"/>
      <c r="TWK50" s="489"/>
      <c r="TWL50" s="489"/>
      <c r="TWM50" s="489"/>
      <c r="TWN50" s="489"/>
      <c r="TWO50" s="489"/>
      <c r="TWP50" s="489"/>
      <c r="TWQ50" s="489"/>
      <c r="TWR50" s="489"/>
      <c r="TWS50" s="489"/>
      <c r="TWT50" s="489"/>
      <c r="TWU50" s="489"/>
      <c r="TWV50" s="489"/>
      <c r="TWW50" s="489"/>
      <c r="TWX50" s="489"/>
      <c r="TWY50" s="489"/>
      <c r="TWZ50" s="489"/>
      <c r="TXA50" s="489"/>
      <c r="TXB50" s="489"/>
      <c r="TXC50" s="489"/>
      <c r="TXD50" s="489"/>
      <c r="TXE50" s="489"/>
      <c r="TXF50" s="489"/>
      <c r="TXG50" s="489"/>
      <c r="TXH50" s="489"/>
      <c r="TXI50" s="489"/>
      <c r="TXJ50" s="489"/>
      <c r="TXK50" s="489"/>
      <c r="TXL50" s="489"/>
      <c r="TXM50" s="489"/>
      <c r="TXN50" s="489"/>
      <c r="TXO50" s="489"/>
      <c r="TXP50" s="489"/>
      <c r="TXQ50" s="489"/>
      <c r="TXR50" s="489"/>
      <c r="TXS50" s="489"/>
      <c r="TXT50" s="489"/>
      <c r="TXU50" s="489"/>
      <c r="TXV50" s="489"/>
      <c r="TXW50" s="489"/>
      <c r="TXX50" s="489"/>
      <c r="TXY50" s="489"/>
      <c r="TXZ50" s="489"/>
      <c r="TYA50" s="489"/>
      <c r="TYB50" s="489"/>
      <c r="TYC50" s="489"/>
      <c r="TYD50" s="489"/>
      <c r="TYE50" s="489"/>
      <c r="TYF50" s="489"/>
      <c r="TYG50" s="489"/>
      <c r="TYH50" s="489"/>
      <c r="TYI50" s="489"/>
      <c r="TYJ50" s="489"/>
      <c r="TYK50" s="489"/>
      <c r="TYL50" s="489"/>
      <c r="TYM50" s="489"/>
      <c r="TYN50" s="489"/>
      <c r="TYO50" s="489"/>
      <c r="TYP50" s="489"/>
      <c r="TYQ50" s="489"/>
      <c r="TYR50" s="489"/>
      <c r="TYS50" s="489"/>
      <c r="TYT50" s="489"/>
      <c r="TYU50" s="489"/>
      <c r="TYV50" s="489"/>
      <c r="TYW50" s="489"/>
      <c r="TYX50" s="489"/>
      <c r="TYY50" s="489"/>
      <c r="TYZ50" s="489"/>
      <c r="TZA50" s="489"/>
      <c r="TZB50" s="489"/>
      <c r="TZC50" s="489"/>
      <c r="TZD50" s="489"/>
      <c r="TZE50" s="489"/>
      <c r="TZF50" s="489"/>
      <c r="TZG50" s="489"/>
      <c r="TZH50" s="489"/>
      <c r="TZI50" s="489"/>
      <c r="TZJ50" s="489"/>
      <c r="TZK50" s="489"/>
      <c r="TZL50" s="489"/>
      <c r="TZM50" s="489"/>
      <c r="TZN50" s="489"/>
      <c r="TZO50" s="489"/>
      <c r="TZP50" s="489"/>
      <c r="TZQ50" s="489"/>
      <c r="TZR50" s="489"/>
      <c r="TZS50" s="489"/>
      <c r="TZT50" s="489"/>
      <c r="TZU50" s="489"/>
      <c r="TZV50" s="489"/>
      <c r="TZW50" s="489"/>
      <c r="TZX50" s="489"/>
      <c r="TZY50" s="489"/>
      <c r="TZZ50" s="489"/>
      <c r="UAA50" s="489"/>
      <c r="UAB50" s="489"/>
      <c r="UAC50" s="489"/>
      <c r="UAD50" s="489"/>
      <c r="UAE50" s="489"/>
      <c r="UAF50" s="489"/>
      <c r="UAG50" s="489"/>
      <c r="UAH50" s="489"/>
      <c r="UAI50" s="489"/>
      <c r="UAJ50" s="489"/>
      <c r="UAK50" s="489"/>
      <c r="UAL50" s="489"/>
      <c r="UAM50" s="489"/>
      <c r="UAN50" s="489"/>
      <c r="UAO50" s="489"/>
      <c r="UAP50" s="489"/>
      <c r="UAQ50" s="489"/>
      <c r="UAR50" s="489"/>
      <c r="UAS50" s="489"/>
      <c r="UAT50" s="489"/>
      <c r="UAU50" s="489"/>
      <c r="UAV50" s="489"/>
      <c r="UAW50" s="489"/>
      <c r="UAX50" s="489"/>
      <c r="UAY50" s="489"/>
      <c r="UAZ50" s="489"/>
      <c r="UBA50" s="489"/>
      <c r="UBB50" s="489"/>
      <c r="UBC50" s="489"/>
      <c r="UBD50" s="489"/>
      <c r="UBE50" s="489"/>
      <c r="UBF50" s="489"/>
      <c r="UBG50" s="489"/>
      <c r="UBH50" s="489"/>
      <c r="UBI50" s="489"/>
      <c r="UBJ50" s="489"/>
      <c r="UBK50" s="489"/>
      <c r="UBL50" s="489"/>
      <c r="UBM50" s="489"/>
      <c r="UBN50" s="489"/>
      <c r="UBO50" s="489"/>
      <c r="UBP50" s="489"/>
      <c r="UBQ50" s="489"/>
      <c r="UBR50" s="489"/>
      <c r="UBS50" s="489"/>
      <c r="UBT50" s="489"/>
      <c r="UBU50" s="489"/>
      <c r="UBV50" s="489"/>
      <c r="UBW50" s="489"/>
      <c r="UBX50" s="489"/>
      <c r="UBY50" s="489"/>
      <c r="UBZ50" s="489"/>
      <c r="UCA50" s="489"/>
      <c r="UCB50" s="489"/>
      <c r="UCC50" s="489"/>
      <c r="UCD50" s="489"/>
      <c r="UCE50" s="489"/>
      <c r="UCF50" s="489"/>
      <c r="UCG50" s="489"/>
      <c r="UCH50" s="489"/>
      <c r="UCI50" s="489"/>
      <c r="UCJ50" s="489"/>
      <c r="UCK50" s="489"/>
      <c r="UCL50" s="489"/>
      <c r="UCM50" s="489"/>
      <c r="UCN50" s="489"/>
      <c r="UCO50" s="489"/>
      <c r="UCP50" s="489"/>
      <c r="UCQ50" s="489"/>
      <c r="UCR50" s="489"/>
      <c r="UCS50" s="489"/>
      <c r="UCT50" s="489"/>
      <c r="UCU50" s="489"/>
      <c r="UCV50" s="489"/>
      <c r="UCW50" s="489"/>
      <c r="UCX50" s="489"/>
      <c r="UCY50" s="489"/>
      <c r="UCZ50" s="489"/>
      <c r="UDA50" s="489"/>
      <c r="UDB50" s="489"/>
      <c r="UDC50" s="489"/>
      <c r="UDD50" s="489"/>
      <c r="UDE50" s="489"/>
      <c r="UDF50" s="489"/>
      <c r="UDG50" s="489"/>
      <c r="UDH50" s="489"/>
      <c r="UDI50" s="489"/>
      <c r="UDJ50" s="489"/>
      <c r="UDK50" s="489"/>
      <c r="UDL50" s="489"/>
      <c r="UDM50" s="489"/>
      <c r="UDN50" s="489"/>
      <c r="UDO50" s="489"/>
      <c r="UDP50" s="489"/>
      <c r="UDQ50" s="489"/>
      <c r="UDR50" s="489"/>
      <c r="UDS50" s="489"/>
      <c r="UDT50" s="489"/>
      <c r="UDU50" s="489"/>
      <c r="UDV50" s="489"/>
      <c r="UDW50" s="489"/>
      <c r="UDX50" s="489"/>
      <c r="UDY50" s="489"/>
      <c r="UDZ50" s="489"/>
      <c r="UEA50" s="489"/>
      <c r="UEB50" s="489"/>
      <c r="UEC50" s="489"/>
      <c r="UED50" s="489"/>
      <c r="UEE50" s="489"/>
      <c r="UEF50" s="489"/>
      <c r="UEG50" s="489"/>
      <c r="UEH50" s="489"/>
      <c r="UEI50" s="489"/>
      <c r="UEJ50" s="489"/>
      <c r="UEK50" s="489"/>
      <c r="UEL50" s="489"/>
      <c r="UEM50" s="489"/>
      <c r="UEN50" s="489"/>
      <c r="UEO50" s="489"/>
      <c r="UEP50" s="489"/>
      <c r="UEQ50" s="489"/>
      <c r="UER50" s="489"/>
      <c r="UES50" s="489"/>
      <c r="UET50" s="489"/>
      <c r="UEU50" s="489"/>
      <c r="UEV50" s="489"/>
      <c r="UEW50" s="489"/>
      <c r="UEX50" s="489"/>
      <c r="UEY50" s="489"/>
      <c r="UEZ50" s="489"/>
      <c r="UFA50" s="489"/>
      <c r="UFB50" s="489"/>
      <c r="UFC50" s="489"/>
      <c r="UFD50" s="489"/>
      <c r="UFE50" s="489"/>
      <c r="UFF50" s="489"/>
      <c r="UFG50" s="489"/>
      <c r="UFH50" s="489"/>
      <c r="UFI50" s="489"/>
      <c r="UFJ50" s="489"/>
      <c r="UFK50" s="489"/>
      <c r="UFL50" s="489"/>
      <c r="UFM50" s="489"/>
      <c r="UFN50" s="489"/>
      <c r="UFO50" s="489"/>
      <c r="UFP50" s="489"/>
      <c r="UFQ50" s="489"/>
      <c r="UFR50" s="489"/>
      <c r="UFS50" s="489"/>
      <c r="UFT50" s="489"/>
      <c r="UFU50" s="489"/>
      <c r="UFV50" s="489"/>
      <c r="UFW50" s="489"/>
      <c r="UFX50" s="489"/>
      <c r="UFY50" s="489"/>
      <c r="UFZ50" s="489"/>
      <c r="UGA50" s="489"/>
      <c r="UGB50" s="489"/>
      <c r="UGC50" s="489"/>
      <c r="UGD50" s="489"/>
      <c r="UGE50" s="489"/>
      <c r="UGF50" s="489"/>
      <c r="UGG50" s="489"/>
      <c r="UGH50" s="489"/>
      <c r="UGI50" s="489"/>
      <c r="UGJ50" s="489"/>
      <c r="UGK50" s="489"/>
      <c r="UGL50" s="489"/>
      <c r="UGM50" s="489"/>
      <c r="UGN50" s="489"/>
      <c r="UGO50" s="489"/>
      <c r="UGP50" s="489"/>
      <c r="UGQ50" s="489"/>
      <c r="UGR50" s="489"/>
      <c r="UGS50" s="489"/>
      <c r="UGT50" s="489"/>
      <c r="UGU50" s="489"/>
      <c r="UGV50" s="489"/>
      <c r="UGW50" s="489"/>
      <c r="UGX50" s="489"/>
      <c r="UGY50" s="489"/>
      <c r="UGZ50" s="489"/>
      <c r="UHA50" s="489"/>
      <c r="UHB50" s="489"/>
      <c r="UHC50" s="489"/>
      <c r="UHD50" s="489"/>
      <c r="UHE50" s="489"/>
      <c r="UHF50" s="489"/>
      <c r="UHG50" s="489"/>
      <c r="UHH50" s="489"/>
      <c r="UHI50" s="489"/>
      <c r="UHJ50" s="489"/>
      <c r="UHK50" s="489"/>
      <c r="UHL50" s="489"/>
      <c r="UHM50" s="489"/>
      <c r="UHN50" s="489"/>
      <c r="UHO50" s="489"/>
      <c r="UHP50" s="489"/>
      <c r="UHQ50" s="489"/>
      <c r="UHR50" s="489"/>
      <c r="UHS50" s="489"/>
      <c r="UHT50" s="489"/>
      <c r="UHU50" s="489"/>
      <c r="UHV50" s="489"/>
      <c r="UHW50" s="489"/>
      <c r="UHX50" s="489"/>
      <c r="UHY50" s="489"/>
      <c r="UHZ50" s="489"/>
      <c r="UIA50" s="489"/>
      <c r="UIB50" s="489"/>
      <c r="UIC50" s="489"/>
      <c r="UID50" s="489"/>
      <c r="UIE50" s="489"/>
      <c r="UIF50" s="489"/>
      <c r="UIG50" s="489"/>
      <c r="UIH50" s="489"/>
      <c r="UII50" s="489"/>
      <c r="UIJ50" s="489"/>
      <c r="UIK50" s="489"/>
      <c r="UIL50" s="489"/>
      <c r="UIM50" s="489"/>
      <c r="UIN50" s="489"/>
      <c r="UIO50" s="489"/>
      <c r="UIP50" s="489"/>
      <c r="UIQ50" s="489"/>
      <c r="UIR50" s="489"/>
      <c r="UIS50" s="489"/>
      <c r="UIT50" s="489"/>
      <c r="UIU50" s="489"/>
      <c r="UIV50" s="489"/>
      <c r="UIW50" s="489"/>
      <c r="UIX50" s="489"/>
      <c r="UIY50" s="489"/>
      <c r="UIZ50" s="489"/>
      <c r="UJA50" s="489"/>
      <c r="UJB50" s="489"/>
      <c r="UJC50" s="489"/>
      <c r="UJD50" s="489"/>
      <c r="UJE50" s="489"/>
      <c r="UJF50" s="489"/>
      <c r="UJG50" s="489"/>
      <c r="UJH50" s="489"/>
      <c r="UJI50" s="489"/>
      <c r="UJJ50" s="489"/>
      <c r="UJK50" s="489"/>
      <c r="UJL50" s="489"/>
      <c r="UJM50" s="489"/>
      <c r="UJN50" s="489"/>
      <c r="UJO50" s="489"/>
      <c r="UJP50" s="489"/>
      <c r="UJQ50" s="489"/>
      <c r="UJR50" s="489"/>
      <c r="UJS50" s="489"/>
      <c r="UJT50" s="489"/>
      <c r="UJU50" s="489"/>
      <c r="UJV50" s="489"/>
      <c r="UJW50" s="489"/>
      <c r="UJX50" s="489"/>
      <c r="UJY50" s="489"/>
      <c r="UJZ50" s="489"/>
      <c r="UKA50" s="489"/>
      <c r="UKB50" s="489"/>
      <c r="UKC50" s="489"/>
      <c r="UKD50" s="489"/>
      <c r="UKE50" s="489"/>
      <c r="UKF50" s="489"/>
      <c r="UKG50" s="489"/>
      <c r="UKH50" s="489"/>
      <c r="UKI50" s="489"/>
      <c r="UKJ50" s="489"/>
      <c r="UKK50" s="489"/>
      <c r="UKL50" s="489"/>
      <c r="UKM50" s="489"/>
      <c r="UKN50" s="489"/>
      <c r="UKO50" s="489"/>
      <c r="UKP50" s="489"/>
      <c r="UKQ50" s="489"/>
      <c r="UKR50" s="489"/>
      <c r="UKS50" s="489"/>
      <c r="UKT50" s="489"/>
      <c r="UKU50" s="489"/>
      <c r="UKV50" s="489"/>
      <c r="UKW50" s="489"/>
      <c r="UKX50" s="489"/>
      <c r="UKY50" s="489"/>
      <c r="UKZ50" s="489"/>
      <c r="ULA50" s="489"/>
      <c r="ULB50" s="489"/>
      <c r="ULC50" s="489"/>
      <c r="ULD50" s="489"/>
      <c r="ULE50" s="489"/>
      <c r="ULF50" s="489"/>
      <c r="ULG50" s="489"/>
      <c r="ULH50" s="489"/>
      <c r="ULI50" s="489"/>
      <c r="ULJ50" s="489"/>
      <c r="ULK50" s="489"/>
      <c r="ULL50" s="489"/>
      <c r="ULM50" s="489"/>
      <c r="ULN50" s="489"/>
      <c r="ULO50" s="489"/>
      <c r="ULP50" s="489"/>
      <c r="ULQ50" s="489"/>
      <c r="ULR50" s="489"/>
      <c r="ULS50" s="489"/>
      <c r="ULT50" s="489"/>
      <c r="ULU50" s="489"/>
      <c r="ULV50" s="489"/>
      <c r="ULW50" s="489"/>
      <c r="ULX50" s="489"/>
      <c r="ULY50" s="489"/>
      <c r="ULZ50" s="489"/>
      <c r="UMA50" s="489"/>
      <c r="UMB50" s="489"/>
      <c r="UMC50" s="489"/>
      <c r="UMD50" s="489"/>
      <c r="UME50" s="489"/>
      <c r="UMF50" s="489"/>
      <c r="UMG50" s="489"/>
      <c r="UMH50" s="489"/>
      <c r="UMI50" s="489"/>
      <c r="UMJ50" s="489"/>
      <c r="UMK50" s="489"/>
      <c r="UML50" s="489"/>
      <c r="UMM50" s="489"/>
      <c r="UMN50" s="489"/>
      <c r="UMO50" s="489"/>
      <c r="UMP50" s="489"/>
      <c r="UMQ50" s="489"/>
      <c r="UMR50" s="489"/>
      <c r="UMS50" s="489"/>
      <c r="UMT50" s="489"/>
      <c r="UMU50" s="489"/>
      <c r="UMV50" s="489"/>
      <c r="UMW50" s="489"/>
      <c r="UMX50" s="489"/>
      <c r="UMY50" s="489"/>
      <c r="UMZ50" s="489"/>
      <c r="UNA50" s="489"/>
      <c r="UNB50" s="489"/>
      <c r="UNC50" s="489"/>
      <c r="UND50" s="489"/>
      <c r="UNE50" s="489"/>
      <c r="UNF50" s="489"/>
      <c r="UNG50" s="489"/>
      <c r="UNH50" s="489"/>
      <c r="UNI50" s="489"/>
      <c r="UNJ50" s="489"/>
      <c r="UNK50" s="489"/>
      <c r="UNL50" s="489"/>
      <c r="UNM50" s="489"/>
      <c r="UNN50" s="489"/>
      <c r="UNO50" s="489"/>
      <c r="UNP50" s="489"/>
      <c r="UNQ50" s="489"/>
      <c r="UNR50" s="489"/>
      <c r="UNS50" s="489"/>
      <c r="UNT50" s="489"/>
      <c r="UNU50" s="489"/>
      <c r="UNV50" s="489"/>
      <c r="UNW50" s="489"/>
      <c r="UNX50" s="489"/>
      <c r="UNY50" s="489"/>
      <c r="UNZ50" s="489"/>
      <c r="UOA50" s="489"/>
      <c r="UOB50" s="489"/>
      <c r="UOC50" s="489"/>
      <c r="UOD50" s="489"/>
      <c r="UOE50" s="489"/>
      <c r="UOF50" s="489"/>
      <c r="UOG50" s="489"/>
      <c r="UOH50" s="489"/>
      <c r="UOI50" s="489"/>
      <c r="UOJ50" s="489"/>
      <c r="UOK50" s="489"/>
      <c r="UOL50" s="489"/>
      <c r="UOM50" s="489"/>
      <c r="UON50" s="489"/>
      <c r="UOO50" s="489"/>
      <c r="UOP50" s="489"/>
      <c r="UOQ50" s="489"/>
      <c r="UOR50" s="489"/>
      <c r="UOS50" s="489"/>
      <c r="UOT50" s="489"/>
      <c r="UOU50" s="489"/>
      <c r="UOV50" s="489"/>
      <c r="UOW50" s="489"/>
      <c r="UOX50" s="489"/>
      <c r="UOY50" s="489"/>
      <c r="UOZ50" s="489"/>
      <c r="UPA50" s="489"/>
      <c r="UPB50" s="489"/>
      <c r="UPC50" s="489"/>
      <c r="UPD50" s="489"/>
      <c r="UPE50" s="489"/>
      <c r="UPF50" s="489"/>
      <c r="UPG50" s="489"/>
      <c r="UPH50" s="489"/>
      <c r="UPI50" s="489"/>
      <c r="UPJ50" s="489"/>
      <c r="UPK50" s="489"/>
      <c r="UPL50" s="489"/>
      <c r="UPM50" s="489"/>
      <c r="UPN50" s="489"/>
      <c r="UPO50" s="489"/>
      <c r="UPP50" s="489"/>
      <c r="UPQ50" s="489"/>
      <c r="UPR50" s="489"/>
      <c r="UPS50" s="489"/>
      <c r="UPT50" s="489"/>
      <c r="UPU50" s="489"/>
      <c r="UPV50" s="489"/>
      <c r="UPW50" s="489"/>
      <c r="UPX50" s="489"/>
      <c r="UPY50" s="489"/>
      <c r="UPZ50" s="489"/>
      <c r="UQA50" s="489"/>
      <c r="UQB50" s="489"/>
      <c r="UQC50" s="489"/>
      <c r="UQD50" s="489"/>
      <c r="UQE50" s="489"/>
      <c r="UQF50" s="489"/>
      <c r="UQG50" s="489"/>
      <c r="UQH50" s="489"/>
      <c r="UQI50" s="489"/>
      <c r="UQJ50" s="489"/>
      <c r="UQK50" s="489"/>
      <c r="UQL50" s="489"/>
      <c r="UQM50" s="489"/>
      <c r="UQN50" s="489"/>
      <c r="UQO50" s="489"/>
      <c r="UQP50" s="489"/>
      <c r="UQQ50" s="489"/>
      <c r="UQR50" s="489"/>
      <c r="UQS50" s="489"/>
      <c r="UQT50" s="489"/>
      <c r="UQU50" s="489"/>
      <c r="UQV50" s="489"/>
      <c r="UQW50" s="489"/>
      <c r="UQX50" s="489"/>
      <c r="UQY50" s="489"/>
      <c r="UQZ50" s="489"/>
      <c r="URA50" s="489"/>
      <c r="URB50" s="489"/>
      <c r="URC50" s="489"/>
      <c r="URD50" s="489"/>
      <c r="URE50" s="489"/>
      <c r="URF50" s="489"/>
      <c r="URG50" s="489"/>
      <c r="URH50" s="489"/>
      <c r="URI50" s="489"/>
      <c r="URJ50" s="489"/>
      <c r="URK50" s="489"/>
      <c r="URL50" s="489"/>
      <c r="URM50" s="489"/>
      <c r="URN50" s="489"/>
      <c r="URO50" s="489"/>
      <c r="URP50" s="489"/>
      <c r="URQ50" s="489"/>
      <c r="URR50" s="489"/>
      <c r="URS50" s="489"/>
      <c r="URT50" s="489"/>
      <c r="URU50" s="489"/>
      <c r="URV50" s="489"/>
      <c r="URW50" s="489"/>
      <c r="URX50" s="489"/>
      <c r="URY50" s="489"/>
      <c r="URZ50" s="489"/>
      <c r="USA50" s="489"/>
      <c r="USB50" s="489"/>
      <c r="USC50" s="489"/>
      <c r="USD50" s="489"/>
      <c r="USE50" s="489"/>
      <c r="USF50" s="489"/>
      <c r="USG50" s="489"/>
      <c r="USH50" s="489"/>
      <c r="USI50" s="489"/>
      <c r="USJ50" s="489"/>
      <c r="USK50" s="489"/>
      <c r="USL50" s="489"/>
      <c r="USM50" s="489"/>
      <c r="USN50" s="489"/>
      <c r="USO50" s="489"/>
      <c r="USP50" s="489"/>
      <c r="USQ50" s="489"/>
      <c r="USR50" s="489"/>
      <c r="USS50" s="489"/>
      <c r="UST50" s="489"/>
      <c r="USU50" s="489"/>
      <c r="USV50" s="489"/>
      <c r="USW50" s="489"/>
      <c r="USX50" s="489"/>
      <c r="USY50" s="489"/>
      <c r="USZ50" s="489"/>
      <c r="UTA50" s="489"/>
      <c r="UTB50" s="489"/>
      <c r="UTC50" s="489"/>
      <c r="UTD50" s="489"/>
      <c r="UTE50" s="489"/>
      <c r="UTF50" s="489"/>
      <c r="UTG50" s="489"/>
      <c r="UTH50" s="489"/>
      <c r="UTI50" s="489"/>
      <c r="UTJ50" s="489"/>
      <c r="UTK50" s="489"/>
      <c r="UTL50" s="489"/>
      <c r="UTM50" s="489"/>
      <c r="UTN50" s="489"/>
      <c r="UTO50" s="489"/>
      <c r="UTP50" s="489"/>
      <c r="UTQ50" s="489"/>
      <c r="UTR50" s="489"/>
      <c r="UTS50" s="489"/>
      <c r="UTT50" s="489"/>
      <c r="UTU50" s="489"/>
      <c r="UTV50" s="489"/>
      <c r="UTW50" s="489"/>
      <c r="UTX50" s="489"/>
      <c r="UTY50" s="489"/>
      <c r="UTZ50" s="489"/>
      <c r="UUA50" s="489"/>
      <c r="UUB50" s="489"/>
      <c r="UUC50" s="489"/>
      <c r="UUD50" s="489"/>
      <c r="UUE50" s="489"/>
      <c r="UUF50" s="489"/>
      <c r="UUG50" s="489"/>
      <c r="UUH50" s="489"/>
      <c r="UUI50" s="489"/>
      <c r="UUJ50" s="489"/>
      <c r="UUK50" s="489"/>
      <c r="UUL50" s="489"/>
      <c r="UUM50" s="489"/>
      <c r="UUN50" s="489"/>
      <c r="UUO50" s="489"/>
      <c r="UUP50" s="489"/>
      <c r="UUQ50" s="489"/>
      <c r="UUR50" s="489"/>
      <c r="UUS50" s="489"/>
      <c r="UUT50" s="489"/>
      <c r="UUU50" s="489"/>
      <c r="UUV50" s="489"/>
      <c r="UUW50" s="489"/>
      <c r="UUX50" s="489"/>
      <c r="UUY50" s="489"/>
      <c r="UUZ50" s="489"/>
      <c r="UVA50" s="489"/>
      <c r="UVB50" s="489"/>
      <c r="UVC50" s="489"/>
      <c r="UVD50" s="489"/>
      <c r="UVE50" s="489"/>
      <c r="UVF50" s="489"/>
      <c r="UVG50" s="489"/>
      <c r="UVH50" s="489"/>
      <c r="UVI50" s="489"/>
      <c r="UVJ50" s="489"/>
      <c r="UVK50" s="489"/>
      <c r="UVL50" s="489"/>
      <c r="UVM50" s="489"/>
      <c r="UVN50" s="489"/>
      <c r="UVO50" s="489"/>
      <c r="UVP50" s="489"/>
      <c r="UVQ50" s="489"/>
      <c r="UVR50" s="489"/>
      <c r="UVS50" s="489"/>
      <c r="UVT50" s="489"/>
      <c r="UVU50" s="489"/>
      <c r="UVV50" s="489"/>
      <c r="UVW50" s="489"/>
      <c r="UVX50" s="489"/>
      <c r="UVY50" s="489"/>
      <c r="UVZ50" s="489"/>
      <c r="UWA50" s="489"/>
      <c r="UWB50" s="489"/>
      <c r="UWC50" s="489"/>
      <c r="UWD50" s="489"/>
      <c r="UWE50" s="489"/>
      <c r="UWF50" s="489"/>
      <c r="UWG50" s="489"/>
      <c r="UWH50" s="489"/>
      <c r="UWI50" s="489"/>
      <c r="UWJ50" s="489"/>
      <c r="UWK50" s="489"/>
      <c r="UWL50" s="489"/>
      <c r="UWM50" s="489"/>
      <c r="UWN50" s="489"/>
      <c r="UWO50" s="489"/>
      <c r="UWP50" s="489"/>
      <c r="UWQ50" s="489"/>
      <c r="UWR50" s="489"/>
      <c r="UWS50" s="489"/>
      <c r="UWT50" s="489"/>
      <c r="UWU50" s="489"/>
      <c r="UWV50" s="489"/>
      <c r="UWW50" s="489"/>
      <c r="UWX50" s="489"/>
      <c r="UWY50" s="489"/>
      <c r="UWZ50" s="489"/>
      <c r="UXA50" s="489"/>
      <c r="UXB50" s="489"/>
      <c r="UXC50" s="489"/>
      <c r="UXD50" s="489"/>
      <c r="UXE50" s="489"/>
      <c r="UXF50" s="489"/>
      <c r="UXG50" s="489"/>
      <c r="UXH50" s="489"/>
      <c r="UXI50" s="489"/>
      <c r="UXJ50" s="489"/>
      <c r="UXK50" s="489"/>
      <c r="UXL50" s="489"/>
      <c r="UXM50" s="489"/>
      <c r="UXN50" s="489"/>
      <c r="UXO50" s="489"/>
      <c r="UXP50" s="489"/>
      <c r="UXQ50" s="489"/>
      <c r="UXR50" s="489"/>
      <c r="UXS50" s="489"/>
      <c r="UXT50" s="489"/>
      <c r="UXU50" s="489"/>
      <c r="UXV50" s="489"/>
      <c r="UXW50" s="489"/>
      <c r="UXX50" s="489"/>
      <c r="UXY50" s="489"/>
      <c r="UXZ50" s="489"/>
      <c r="UYA50" s="489"/>
      <c r="UYB50" s="489"/>
      <c r="UYC50" s="489"/>
      <c r="UYD50" s="489"/>
      <c r="UYE50" s="489"/>
      <c r="UYF50" s="489"/>
      <c r="UYG50" s="489"/>
      <c r="UYH50" s="489"/>
      <c r="UYI50" s="489"/>
      <c r="UYJ50" s="489"/>
      <c r="UYK50" s="489"/>
      <c r="UYL50" s="489"/>
      <c r="UYM50" s="489"/>
      <c r="UYN50" s="489"/>
      <c r="UYO50" s="489"/>
      <c r="UYP50" s="489"/>
      <c r="UYQ50" s="489"/>
      <c r="UYR50" s="489"/>
      <c r="UYS50" s="489"/>
      <c r="UYT50" s="489"/>
      <c r="UYU50" s="489"/>
      <c r="UYV50" s="489"/>
      <c r="UYW50" s="489"/>
      <c r="UYX50" s="489"/>
      <c r="UYY50" s="489"/>
      <c r="UYZ50" s="489"/>
      <c r="UZA50" s="489"/>
      <c r="UZB50" s="489"/>
      <c r="UZC50" s="489"/>
      <c r="UZD50" s="489"/>
      <c r="UZE50" s="489"/>
      <c r="UZF50" s="489"/>
      <c r="UZG50" s="489"/>
      <c r="UZH50" s="489"/>
      <c r="UZI50" s="489"/>
      <c r="UZJ50" s="489"/>
      <c r="UZK50" s="489"/>
      <c r="UZL50" s="489"/>
      <c r="UZM50" s="489"/>
      <c r="UZN50" s="489"/>
      <c r="UZO50" s="489"/>
      <c r="UZP50" s="489"/>
      <c r="UZQ50" s="489"/>
      <c r="UZR50" s="489"/>
      <c r="UZS50" s="489"/>
      <c r="UZT50" s="489"/>
      <c r="UZU50" s="489"/>
      <c r="UZV50" s="489"/>
      <c r="UZW50" s="489"/>
      <c r="UZX50" s="489"/>
      <c r="UZY50" s="489"/>
      <c r="UZZ50" s="489"/>
      <c r="VAA50" s="489"/>
      <c r="VAB50" s="489"/>
      <c r="VAC50" s="489"/>
      <c r="VAD50" s="489"/>
      <c r="VAE50" s="489"/>
      <c r="VAF50" s="489"/>
      <c r="VAG50" s="489"/>
      <c r="VAH50" s="489"/>
      <c r="VAI50" s="489"/>
      <c r="VAJ50" s="489"/>
      <c r="VAK50" s="489"/>
      <c r="VAL50" s="489"/>
      <c r="VAM50" s="489"/>
      <c r="VAN50" s="489"/>
      <c r="VAO50" s="489"/>
      <c r="VAP50" s="489"/>
      <c r="VAQ50" s="489"/>
      <c r="VAR50" s="489"/>
      <c r="VAS50" s="489"/>
      <c r="VAT50" s="489"/>
      <c r="VAU50" s="489"/>
      <c r="VAV50" s="489"/>
      <c r="VAW50" s="489"/>
      <c r="VAX50" s="489"/>
      <c r="VAY50" s="489"/>
      <c r="VAZ50" s="489"/>
      <c r="VBA50" s="489"/>
      <c r="VBB50" s="489"/>
      <c r="VBC50" s="489"/>
      <c r="VBD50" s="489"/>
      <c r="VBE50" s="489"/>
      <c r="VBF50" s="489"/>
      <c r="VBG50" s="489"/>
      <c r="VBH50" s="489"/>
      <c r="VBI50" s="489"/>
      <c r="VBJ50" s="489"/>
      <c r="VBK50" s="489"/>
      <c r="VBL50" s="489"/>
      <c r="VBM50" s="489"/>
      <c r="VBN50" s="489"/>
      <c r="VBO50" s="489"/>
      <c r="VBP50" s="489"/>
      <c r="VBQ50" s="489"/>
      <c r="VBR50" s="489"/>
      <c r="VBS50" s="489"/>
      <c r="VBT50" s="489"/>
      <c r="VBU50" s="489"/>
      <c r="VBV50" s="489"/>
      <c r="VBW50" s="489"/>
      <c r="VBX50" s="489"/>
      <c r="VBY50" s="489"/>
      <c r="VBZ50" s="489"/>
      <c r="VCA50" s="489"/>
      <c r="VCB50" s="489"/>
      <c r="VCC50" s="489"/>
      <c r="VCD50" s="489"/>
      <c r="VCE50" s="489"/>
      <c r="VCF50" s="489"/>
      <c r="VCG50" s="489"/>
      <c r="VCH50" s="489"/>
      <c r="VCI50" s="489"/>
      <c r="VCJ50" s="489"/>
      <c r="VCK50" s="489"/>
      <c r="VCL50" s="489"/>
      <c r="VCM50" s="489"/>
      <c r="VCN50" s="489"/>
      <c r="VCO50" s="489"/>
      <c r="VCP50" s="489"/>
      <c r="VCQ50" s="489"/>
      <c r="VCR50" s="489"/>
      <c r="VCS50" s="489"/>
      <c r="VCT50" s="489"/>
      <c r="VCU50" s="489"/>
      <c r="VCV50" s="489"/>
      <c r="VCW50" s="489"/>
      <c r="VCX50" s="489"/>
      <c r="VCY50" s="489"/>
      <c r="VCZ50" s="489"/>
      <c r="VDA50" s="489"/>
      <c r="VDB50" s="489"/>
      <c r="VDC50" s="489"/>
      <c r="VDD50" s="489"/>
      <c r="VDE50" s="489"/>
      <c r="VDF50" s="489"/>
      <c r="VDG50" s="489"/>
      <c r="VDH50" s="489"/>
      <c r="VDI50" s="489"/>
      <c r="VDJ50" s="489"/>
      <c r="VDK50" s="489"/>
      <c r="VDL50" s="489"/>
      <c r="VDM50" s="489"/>
      <c r="VDN50" s="489"/>
      <c r="VDO50" s="489"/>
      <c r="VDP50" s="489"/>
      <c r="VDQ50" s="489"/>
      <c r="VDR50" s="489"/>
      <c r="VDS50" s="489"/>
      <c r="VDT50" s="489"/>
      <c r="VDU50" s="489"/>
      <c r="VDV50" s="489"/>
      <c r="VDW50" s="489"/>
      <c r="VDX50" s="489"/>
      <c r="VDY50" s="489"/>
      <c r="VDZ50" s="489"/>
      <c r="VEA50" s="489"/>
      <c r="VEB50" s="489"/>
      <c r="VEC50" s="489"/>
      <c r="VED50" s="489"/>
      <c r="VEE50" s="489"/>
      <c r="VEF50" s="489"/>
      <c r="VEG50" s="489"/>
      <c r="VEH50" s="489"/>
      <c r="VEI50" s="489"/>
      <c r="VEJ50" s="489"/>
      <c r="VEK50" s="489"/>
      <c r="VEL50" s="489"/>
      <c r="VEM50" s="489"/>
      <c r="VEN50" s="489"/>
      <c r="VEO50" s="489"/>
      <c r="VEP50" s="489"/>
      <c r="VEQ50" s="489"/>
      <c r="VER50" s="489"/>
      <c r="VES50" s="489"/>
      <c r="VET50" s="489"/>
      <c r="VEU50" s="489"/>
      <c r="VEV50" s="489"/>
      <c r="VEW50" s="489"/>
      <c r="VEX50" s="489"/>
      <c r="VEY50" s="489"/>
      <c r="VEZ50" s="489"/>
      <c r="VFA50" s="489"/>
      <c r="VFB50" s="489"/>
      <c r="VFC50" s="489"/>
      <c r="VFD50" s="489"/>
      <c r="VFE50" s="489"/>
      <c r="VFF50" s="489"/>
      <c r="VFG50" s="489"/>
      <c r="VFH50" s="489"/>
      <c r="VFI50" s="489"/>
      <c r="VFJ50" s="489"/>
      <c r="VFK50" s="489"/>
      <c r="VFL50" s="489"/>
      <c r="VFM50" s="489"/>
      <c r="VFN50" s="489"/>
      <c r="VFO50" s="489"/>
      <c r="VFP50" s="489"/>
      <c r="VFQ50" s="489"/>
      <c r="VFR50" s="489"/>
      <c r="VFS50" s="489"/>
      <c r="VFT50" s="489"/>
      <c r="VFU50" s="489"/>
      <c r="VFV50" s="489"/>
      <c r="VFW50" s="489"/>
      <c r="VFX50" s="489"/>
      <c r="VFY50" s="489"/>
      <c r="VFZ50" s="489"/>
      <c r="VGA50" s="489"/>
      <c r="VGB50" s="489"/>
      <c r="VGC50" s="489"/>
      <c r="VGD50" s="489"/>
      <c r="VGE50" s="489"/>
      <c r="VGF50" s="489"/>
      <c r="VGG50" s="489"/>
      <c r="VGH50" s="489"/>
      <c r="VGI50" s="489"/>
      <c r="VGJ50" s="489"/>
      <c r="VGK50" s="489"/>
      <c r="VGL50" s="489"/>
      <c r="VGM50" s="489"/>
      <c r="VGN50" s="489"/>
      <c r="VGO50" s="489"/>
      <c r="VGP50" s="489"/>
      <c r="VGQ50" s="489"/>
      <c r="VGR50" s="489"/>
      <c r="VGS50" s="489"/>
      <c r="VGT50" s="489"/>
      <c r="VGU50" s="489"/>
      <c r="VGV50" s="489"/>
      <c r="VGW50" s="489"/>
      <c r="VGX50" s="489"/>
      <c r="VGY50" s="489"/>
      <c r="VGZ50" s="489"/>
      <c r="VHA50" s="489"/>
      <c r="VHB50" s="489"/>
      <c r="VHC50" s="489"/>
      <c r="VHD50" s="489"/>
      <c r="VHE50" s="489"/>
      <c r="VHF50" s="489"/>
      <c r="VHG50" s="489"/>
      <c r="VHH50" s="489"/>
      <c r="VHI50" s="489"/>
      <c r="VHJ50" s="489"/>
      <c r="VHK50" s="489"/>
      <c r="VHL50" s="489"/>
      <c r="VHM50" s="489"/>
      <c r="VHN50" s="489"/>
      <c r="VHO50" s="489"/>
      <c r="VHP50" s="489"/>
      <c r="VHQ50" s="489"/>
      <c r="VHR50" s="489"/>
      <c r="VHS50" s="489"/>
      <c r="VHT50" s="489"/>
      <c r="VHU50" s="489"/>
      <c r="VHV50" s="489"/>
      <c r="VHW50" s="489"/>
      <c r="VHX50" s="489"/>
      <c r="VHY50" s="489"/>
      <c r="VHZ50" s="489"/>
      <c r="VIA50" s="489"/>
      <c r="VIB50" s="489"/>
      <c r="VIC50" s="489"/>
      <c r="VID50" s="489"/>
      <c r="VIE50" s="489"/>
      <c r="VIF50" s="489"/>
      <c r="VIG50" s="489"/>
      <c r="VIH50" s="489"/>
      <c r="VII50" s="489"/>
      <c r="VIJ50" s="489"/>
      <c r="VIK50" s="489"/>
      <c r="VIL50" s="489"/>
      <c r="VIM50" s="489"/>
      <c r="VIN50" s="489"/>
      <c r="VIO50" s="489"/>
      <c r="VIP50" s="489"/>
      <c r="VIQ50" s="489"/>
      <c r="VIR50" s="489"/>
      <c r="VIS50" s="489"/>
      <c r="VIT50" s="489"/>
      <c r="VIU50" s="489"/>
      <c r="VIV50" s="489"/>
      <c r="VIW50" s="489"/>
      <c r="VIX50" s="489"/>
      <c r="VIY50" s="489"/>
      <c r="VIZ50" s="489"/>
      <c r="VJA50" s="489"/>
      <c r="VJB50" s="489"/>
      <c r="VJC50" s="489"/>
      <c r="VJD50" s="489"/>
      <c r="VJE50" s="489"/>
      <c r="VJF50" s="489"/>
      <c r="VJG50" s="489"/>
      <c r="VJH50" s="489"/>
      <c r="VJI50" s="489"/>
      <c r="VJJ50" s="489"/>
      <c r="VJK50" s="489"/>
      <c r="VJL50" s="489"/>
      <c r="VJM50" s="489"/>
      <c r="VJN50" s="489"/>
      <c r="VJO50" s="489"/>
      <c r="VJP50" s="489"/>
      <c r="VJQ50" s="489"/>
      <c r="VJR50" s="489"/>
      <c r="VJS50" s="489"/>
      <c r="VJT50" s="489"/>
      <c r="VJU50" s="489"/>
      <c r="VJV50" s="489"/>
      <c r="VJW50" s="489"/>
      <c r="VJX50" s="489"/>
      <c r="VJY50" s="489"/>
      <c r="VJZ50" s="489"/>
      <c r="VKA50" s="489"/>
      <c r="VKB50" s="489"/>
      <c r="VKC50" s="489"/>
      <c r="VKD50" s="489"/>
      <c r="VKE50" s="489"/>
      <c r="VKF50" s="489"/>
      <c r="VKG50" s="489"/>
      <c r="VKH50" s="489"/>
      <c r="VKI50" s="489"/>
      <c r="VKJ50" s="489"/>
      <c r="VKK50" s="489"/>
      <c r="VKL50" s="489"/>
      <c r="VKM50" s="489"/>
      <c r="VKN50" s="489"/>
      <c r="VKO50" s="489"/>
      <c r="VKP50" s="489"/>
      <c r="VKQ50" s="489"/>
      <c r="VKR50" s="489"/>
      <c r="VKS50" s="489"/>
      <c r="VKT50" s="489"/>
      <c r="VKU50" s="489"/>
      <c r="VKV50" s="489"/>
      <c r="VKW50" s="489"/>
      <c r="VKX50" s="489"/>
      <c r="VKY50" s="489"/>
      <c r="VKZ50" s="489"/>
      <c r="VLA50" s="489"/>
      <c r="VLB50" s="489"/>
      <c r="VLC50" s="489"/>
      <c r="VLD50" s="489"/>
      <c r="VLE50" s="489"/>
      <c r="VLF50" s="489"/>
      <c r="VLG50" s="489"/>
      <c r="VLH50" s="489"/>
      <c r="VLI50" s="489"/>
      <c r="VLJ50" s="489"/>
      <c r="VLK50" s="489"/>
      <c r="VLL50" s="489"/>
      <c r="VLM50" s="489"/>
      <c r="VLN50" s="489"/>
      <c r="VLO50" s="489"/>
      <c r="VLP50" s="489"/>
      <c r="VLQ50" s="489"/>
      <c r="VLR50" s="489"/>
      <c r="VLS50" s="489"/>
      <c r="VLT50" s="489"/>
      <c r="VLU50" s="489"/>
      <c r="VLV50" s="489"/>
      <c r="VLW50" s="489"/>
      <c r="VLX50" s="489"/>
      <c r="VLY50" s="489"/>
      <c r="VLZ50" s="489"/>
      <c r="VMA50" s="489"/>
      <c r="VMB50" s="489"/>
      <c r="VMC50" s="489"/>
      <c r="VMD50" s="489"/>
      <c r="VME50" s="489"/>
      <c r="VMF50" s="489"/>
      <c r="VMG50" s="489"/>
      <c r="VMH50" s="489"/>
      <c r="VMI50" s="489"/>
      <c r="VMJ50" s="489"/>
      <c r="VMK50" s="489"/>
      <c r="VML50" s="489"/>
      <c r="VMM50" s="489"/>
      <c r="VMN50" s="489"/>
      <c r="VMO50" s="489"/>
      <c r="VMP50" s="489"/>
      <c r="VMQ50" s="489"/>
      <c r="VMR50" s="489"/>
      <c r="VMS50" s="489"/>
      <c r="VMT50" s="489"/>
      <c r="VMU50" s="489"/>
      <c r="VMV50" s="489"/>
      <c r="VMW50" s="489"/>
      <c r="VMX50" s="489"/>
      <c r="VMY50" s="489"/>
      <c r="VMZ50" s="489"/>
      <c r="VNA50" s="489"/>
      <c r="VNB50" s="489"/>
      <c r="VNC50" s="489"/>
      <c r="VND50" s="489"/>
      <c r="VNE50" s="489"/>
      <c r="VNF50" s="489"/>
      <c r="VNG50" s="489"/>
      <c r="VNH50" s="489"/>
      <c r="VNI50" s="489"/>
      <c r="VNJ50" s="489"/>
      <c r="VNK50" s="489"/>
      <c r="VNL50" s="489"/>
      <c r="VNM50" s="489"/>
      <c r="VNN50" s="489"/>
      <c r="VNO50" s="489"/>
      <c r="VNP50" s="489"/>
      <c r="VNQ50" s="489"/>
      <c r="VNR50" s="489"/>
      <c r="VNS50" s="489"/>
      <c r="VNT50" s="489"/>
      <c r="VNU50" s="489"/>
      <c r="VNV50" s="489"/>
      <c r="VNW50" s="489"/>
      <c r="VNX50" s="489"/>
      <c r="VNY50" s="489"/>
      <c r="VNZ50" s="489"/>
      <c r="VOA50" s="489"/>
      <c r="VOB50" s="489"/>
      <c r="VOC50" s="489"/>
      <c r="VOD50" s="489"/>
      <c r="VOE50" s="489"/>
      <c r="VOF50" s="489"/>
      <c r="VOG50" s="489"/>
      <c r="VOH50" s="489"/>
      <c r="VOI50" s="489"/>
      <c r="VOJ50" s="489"/>
      <c r="VOK50" s="489"/>
      <c r="VOL50" s="489"/>
      <c r="VOM50" s="489"/>
      <c r="VON50" s="489"/>
      <c r="VOO50" s="489"/>
      <c r="VOP50" s="489"/>
      <c r="VOQ50" s="489"/>
      <c r="VOR50" s="489"/>
      <c r="VOS50" s="489"/>
      <c r="VOT50" s="489"/>
      <c r="VOU50" s="489"/>
      <c r="VOV50" s="489"/>
      <c r="VOW50" s="489"/>
      <c r="VOX50" s="489"/>
      <c r="VOY50" s="489"/>
      <c r="VOZ50" s="489"/>
      <c r="VPA50" s="489"/>
      <c r="VPB50" s="489"/>
      <c r="VPC50" s="489"/>
      <c r="VPD50" s="489"/>
      <c r="VPE50" s="489"/>
      <c r="VPF50" s="489"/>
      <c r="VPG50" s="489"/>
      <c r="VPH50" s="489"/>
      <c r="VPI50" s="489"/>
      <c r="VPJ50" s="489"/>
      <c r="VPK50" s="489"/>
      <c r="VPL50" s="489"/>
      <c r="VPM50" s="489"/>
      <c r="VPN50" s="489"/>
      <c r="VPO50" s="489"/>
      <c r="VPP50" s="489"/>
      <c r="VPQ50" s="489"/>
      <c r="VPR50" s="489"/>
      <c r="VPS50" s="489"/>
      <c r="VPT50" s="489"/>
      <c r="VPU50" s="489"/>
      <c r="VPV50" s="489"/>
      <c r="VPW50" s="489"/>
      <c r="VPX50" s="489"/>
      <c r="VPY50" s="489"/>
      <c r="VPZ50" s="489"/>
      <c r="VQA50" s="489"/>
      <c r="VQB50" s="489"/>
      <c r="VQC50" s="489"/>
      <c r="VQD50" s="489"/>
      <c r="VQE50" s="489"/>
      <c r="VQF50" s="489"/>
      <c r="VQG50" s="489"/>
      <c r="VQH50" s="489"/>
      <c r="VQI50" s="489"/>
      <c r="VQJ50" s="489"/>
      <c r="VQK50" s="489"/>
      <c r="VQL50" s="489"/>
      <c r="VQM50" s="489"/>
      <c r="VQN50" s="489"/>
      <c r="VQO50" s="489"/>
      <c r="VQP50" s="489"/>
      <c r="VQQ50" s="489"/>
      <c r="VQR50" s="489"/>
      <c r="VQS50" s="489"/>
      <c r="VQT50" s="489"/>
      <c r="VQU50" s="489"/>
      <c r="VQV50" s="489"/>
      <c r="VQW50" s="489"/>
      <c r="VQX50" s="489"/>
      <c r="VQY50" s="489"/>
      <c r="VQZ50" s="489"/>
      <c r="VRA50" s="489"/>
      <c r="VRB50" s="489"/>
      <c r="VRC50" s="489"/>
      <c r="VRD50" s="489"/>
      <c r="VRE50" s="489"/>
      <c r="VRF50" s="489"/>
      <c r="VRG50" s="489"/>
      <c r="VRH50" s="489"/>
      <c r="VRI50" s="489"/>
      <c r="VRJ50" s="489"/>
      <c r="VRK50" s="489"/>
      <c r="VRL50" s="489"/>
      <c r="VRM50" s="489"/>
      <c r="VRN50" s="489"/>
      <c r="VRO50" s="489"/>
      <c r="VRP50" s="489"/>
      <c r="VRQ50" s="489"/>
      <c r="VRR50" s="489"/>
      <c r="VRS50" s="489"/>
      <c r="VRT50" s="489"/>
      <c r="VRU50" s="489"/>
      <c r="VRV50" s="489"/>
      <c r="VRW50" s="489"/>
      <c r="VRX50" s="489"/>
      <c r="VRY50" s="489"/>
      <c r="VRZ50" s="489"/>
      <c r="VSA50" s="489"/>
      <c r="VSB50" s="489"/>
      <c r="VSC50" s="489"/>
      <c r="VSD50" s="489"/>
      <c r="VSE50" s="489"/>
      <c r="VSF50" s="489"/>
      <c r="VSG50" s="489"/>
      <c r="VSH50" s="489"/>
      <c r="VSI50" s="489"/>
      <c r="VSJ50" s="489"/>
      <c r="VSK50" s="489"/>
      <c r="VSL50" s="489"/>
      <c r="VSM50" s="489"/>
      <c r="VSN50" s="489"/>
      <c r="VSO50" s="489"/>
      <c r="VSP50" s="489"/>
      <c r="VSQ50" s="489"/>
      <c r="VSR50" s="489"/>
      <c r="VSS50" s="489"/>
      <c r="VST50" s="489"/>
      <c r="VSU50" s="489"/>
      <c r="VSV50" s="489"/>
      <c r="VSW50" s="489"/>
      <c r="VSX50" s="489"/>
      <c r="VSY50" s="489"/>
      <c r="VSZ50" s="489"/>
      <c r="VTA50" s="489"/>
      <c r="VTB50" s="489"/>
      <c r="VTC50" s="489"/>
      <c r="VTD50" s="489"/>
      <c r="VTE50" s="489"/>
      <c r="VTF50" s="489"/>
      <c r="VTG50" s="489"/>
      <c r="VTH50" s="489"/>
      <c r="VTI50" s="489"/>
      <c r="VTJ50" s="489"/>
      <c r="VTK50" s="489"/>
      <c r="VTL50" s="489"/>
      <c r="VTM50" s="489"/>
      <c r="VTN50" s="489"/>
      <c r="VTO50" s="489"/>
      <c r="VTP50" s="489"/>
      <c r="VTQ50" s="489"/>
      <c r="VTR50" s="489"/>
      <c r="VTS50" s="489"/>
      <c r="VTT50" s="489"/>
      <c r="VTU50" s="489"/>
      <c r="VTV50" s="489"/>
      <c r="VTW50" s="489"/>
      <c r="VTX50" s="489"/>
      <c r="VTY50" s="489"/>
      <c r="VTZ50" s="489"/>
      <c r="VUA50" s="489"/>
      <c r="VUB50" s="489"/>
      <c r="VUC50" s="489"/>
      <c r="VUD50" s="489"/>
      <c r="VUE50" s="489"/>
      <c r="VUF50" s="489"/>
      <c r="VUG50" s="489"/>
      <c r="VUH50" s="489"/>
      <c r="VUI50" s="489"/>
      <c r="VUJ50" s="489"/>
      <c r="VUK50" s="489"/>
      <c r="VUL50" s="489"/>
      <c r="VUM50" s="489"/>
      <c r="VUN50" s="489"/>
      <c r="VUO50" s="489"/>
      <c r="VUP50" s="489"/>
      <c r="VUQ50" s="489"/>
      <c r="VUR50" s="489"/>
      <c r="VUS50" s="489"/>
      <c r="VUT50" s="489"/>
      <c r="VUU50" s="489"/>
      <c r="VUV50" s="489"/>
      <c r="VUW50" s="489"/>
      <c r="VUX50" s="489"/>
      <c r="VUY50" s="489"/>
      <c r="VUZ50" s="489"/>
      <c r="VVA50" s="489"/>
      <c r="VVB50" s="489"/>
      <c r="VVC50" s="489"/>
      <c r="VVD50" s="489"/>
      <c r="VVE50" s="489"/>
      <c r="VVF50" s="489"/>
      <c r="VVG50" s="489"/>
      <c r="VVH50" s="489"/>
      <c r="VVI50" s="489"/>
      <c r="VVJ50" s="489"/>
      <c r="VVK50" s="489"/>
      <c r="VVL50" s="489"/>
      <c r="VVM50" s="489"/>
      <c r="VVN50" s="489"/>
      <c r="VVO50" s="489"/>
      <c r="VVP50" s="489"/>
      <c r="VVQ50" s="489"/>
      <c r="VVR50" s="489"/>
      <c r="VVS50" s="489"/>
      <c r="VVT50" s="489"/>
      <c r="VVU50" s="489"/>
      <c r="VVV50" s="489"/>
      <c r="VVW50" s="489"/>
      <c r="VVX50" s="489"/>
      <c r="VVY50" s="489"/>
      <c r="VVZ50" s="489"/>
      <c r="VWA50" s="489"/>
      <c r="VWB50" s="489"/>
      <c r="VWC50" s="489"/>
      <c r="VWD50" s="489"/>
      <c r="VWE50" s="489"/>
      <c r="VWF50" s="489"/>
      <c r="VWG50" s="489"/>
      <c r="VWH50" s="489"/>
      <c r="VWI50" s="489"/>
      <c r="VWJ50" s="489"/>
      <c r="VWK50" s="489"/>
      <c r="VWL50" s="489"/>
      <c r="VWM50" s="489"/>
      <c r="VWN50" s="489"/>
      <c r="VWO50" s="489"/>
      <c r="VWP50" s="489"/>
      <c r="VWQ50" s="489"/>
      <c r="VWR50" s="489"/>
      <c r="VWS50" s="489"/>
      <c r="VWT50" s="489"/>
      <c r="VWU50" s="489"/>
      <c r="VWV50" s="489"/>
      <c r="VWW50" s="489"/>
      <c r="VWX50" s="489"/>
      <c r="VWY50" s="489"/>
      <c r="VWZ50" s="489"/>
      <c r="VXA50" s="489"/>
      <c r="VXB50" s="489"/>
      <c r="VXC50" s="489"/>
      <c r="VXD50" s="489"/>
      <c r="VXE50" s="489"/>
      <c r="VXF50" s="489"/>
      <c r="VXG50" s="489"/>
      <c r="VXH50" s="489"/>
      <c r="VXI50" s="489"/>
      <c r="VXJ50" s="489"/>
      <c r="VXK50" s="489"/>
      <c r="VXL50" s="489"/>
      <c r="VXM50" s="489"/>
      <c r="VXN50" s="489"/>
      <c r="VXO50" s="489"/>
      <c r="VXP50" s="489"/>
      <c r="VXQ50" s="489"/>
      <c r="VXR50" s="489"/>
      <c r="VXS50" s="489"/>
      <c r="VXT50" s="489"/>
      <c r="VXU50" s="489"/>
      <c r="VXV50" s="489"/>
      <c r="VXW50" s="489"/>
      <c r="VXX50" s="489"/>
      <c r="VXY50" s="489"/>
      <c r="VXZ50" s="489"/>
      <c r="VYA50" s="489"/>
      <c r="VYB50" s="489"/>
      <c r="VYC50" s="489"/>
      <c r="VYD50" s="489"/>
      <c r="VYE50" s="489"/>
      <c r="VYF50" s="489"/>
      <c r="VYG50" s="489"/>
      <c r="VYH50" s="489"/>
      <c r="VYI50" s="489"/>
      <c r="VYJ50" s="489"/>
      <c r="VYK50" s="489"/>
      <c r="VYL50" s="489"/>
      <c r="VYM50" s="489"/>
      <c r="VYN50" s="489"/>
      <c r="VYO50" s="489"/>
      <c r="VYP50" s="489"/>
      <c r="VYQ50" s="489"/>
      <c r="VYR50" s="489"/>
      <c r="VYS50" s="489"/>
      <c r="VYT50" s="489"/>
      <c r="VYU50" s="489"/>
      <c r="VYV50" s="489"/>
      <c r="VYW50" s="489"/>
      <c r="VYX50" s="489"/>
      <c r="VYY50" s="489"/>
      <c r="VYZ50" s="489"/>
      <c r="VZA50" s="489"/>
      <c r="VZB50" s="489"/>
      <c r="VZC50" s="489"/>
      <c r="VZD50" s="489"/>
      <c r="VZE50" s="489"/>
      <c r="VZF50" s="489"/>
      <c r="VZG50" s="489"/>
      <c r="VZH50" s="489"/>
      <c r="VZI50" s="489"/>
      <c r="VZJ50" s="489"/>
      <c r="VZK50" s="489"/>
      <c r="VZL50" s="489"/>
      <c r="VZM50" s="489"/>
      <c r="VZN50" s="489"/>
      <c r="VZO50" s="489"/>
      <c r="VZP50" s="489"/>
      <c r="VZQ50" s="489"/>
      <c r="VZR50" s="489"/>
      <c r="VZS50" s="489"/>
      <c r="VZT50" s="489"/>
      <c r="VZU50" s="489"/>
      <c r="VZV50" s="489"/>
      <c r="VZW50" s="489"/>
      <c r="VZX50" s="489"/>
      <c r="VZY50" s="489"/>
      <c r="VZZ50" s="489"/>
      <c r="WAA50" s="489"/>
      <c r="WAB50" s="489"/>
      <c r="WAC50" s="489"/>
      <c r="WAD50" s="489"/>
      <c r="WAE50" s="489"/>
      <c r="WAF50" s="489"/>
      <c r="WAG50" s="489"/>
      <c r="WAH50" s="489"/>
      <c r="WAI50" s="489"/>
      <c r="WAJ50" s="489"/>
      <c r="WAK50" s="489"/>
      <c r="WAL50" s="489"/>
      <c r="WAM50" s="489"/>
      <c r="WAN50" s="489"/>
      <c r="WAO50" s="489"/>
      <c r="WAP50" s="489"/>
      <c r="WAQ50" s="489"/>
      <c r="WAR50" s="489"/>
      <c r="WAS50" s="489"/>
      <c r="WAT50" s="489"/>
      <c r="WAU50" s="489"/>
      <c r="WAV50" s="489"/>
      <c r="WAW50" s="489"/>
      <c r="WAX50" s="489"/>
      <c r="WAY50" s="489"/>
      <c r="WAZ50" s="489"/>
      <c r="WBA50" s="489"/>
      <c r="WBB50" s="489"/>
      <c r="WBC50" s="489"/>
      <c r="WBD50" s="489"/>
      <c r="WBE50" s="489"/>
      <c r="WBF50" s="489"/>
      <c r="WBG50" s="489"/>
      <c r="WBH50" s="489"/>
      <c r="WBI50" s="489"/>
      <c r="WBJ50" s="489"/>
      <c r="WBK50" s="489"/>
      <c r="WBL50" s="489"/>
      <c r="WBM50" s="489"/>
      <c r="WBN50" s="489"/>
      <c r="WBO50" s="489"/>
      <c r="WBP50" s="489"/>
      <c r="WBQ50" s="489"/>
      <c r="WBR50" s="489"/>
      <c r="WBS50" s="489"/>
      <c r="WBT50" s="489"/>
      <c r="WBU50" s="489"/>
      <c r="WBV50" s="489"/>
      <c r="WBW50" s="489"/>
      <c r="WBX50" s="489"/>
      <c r="WBY50" s="489"/>
      <c r="WBZ50" s="489"/>
      <c r="WCA50" s="489"/>
      <c r="WCB50" s="489"/>
      <c r="WCC50" s="489"/>
      <c r="WCD50" s="489"/>
      <c r="WCE50" s="489"/>
      <c r="WCF50" s="489"/>
      <c r="WCG50" s="489"/>
      <c r="WCH50" s="489"/>
      <c r="WCI50" s="489"/>
      <c r="WCJ50" s="489"/>
      <c r="WCK50" s="489"/>
      <c r="WCL50" s="489"/>
      <c r="WCM50" s="489"/>
      <c r="WCN50" s="489"/>
      <c r="WCO50" s="489"/>
      <c r="WCP50" s="489"/>
      <c r="WCQ50" s="489"/>
      <c r="WCR50" s="489"/>
      <c r="WCS50" s="489"/>
      <c r="WCT50" s="489"/>
      <c r="WCU50" s="489"/>
      <c r="WCV50" s="489"/>
      <c r="WCW50" s="489"/>
      <c r="WCX50" s="489"/>
      <c r="WCY50" s="489"/>
      <c r="WCZ50" s="489"/>
      <c r="WDA50" s="489"/>
      <c r="WDB50" s="489"/>
      <c r="WDC50" s="489"/>
      <c r="WDD50" s="489"/>
      <c r="WDE50" s="489"/>
      <c r="WDF50" s="489"/>
      <c r="WDG50" s="489"/>
      <c r="WDH50" s="489"/>
      <c r="WDI50" s="489"/>
      <c r="WDJ50" s="489"/>
      <c r="WDK50" s="489"/>
      <c r="WDL50" s="489"/>
      <c r="WDM50" s="489"/>
      <c r="WDN50" s="489"/>
      <c r="WDO50" s="489"/>
      <c r="WDP50" s="489"/>
      <c r="WDQ50" s="489"/>
      <c r="WDR50" s="489"/>
      <c r="WDS50" s="489"/>
      <c r="WDT50" s="489"/>
      <c r="WDU50" s="489"/>
      <c r="WDV50" s="489"/>
      <c r="WDW50" s="489"/>
      <c r="WDX50" s="489"/>
      <c r="WDY50" s="489"/>
      <c r="WDZ50" s="489"/>
      <c r="WEA50" s="489"/>
      <c r="WEB50" s="489"/>
      <c r="WEC50" s="489"/>
      <c r="WED50" s="489"/>
      <c r="WEE50" s="489"/>
      <c r="WEF50" s="489"/>
      <c r="WEG50" s="489"/>
      <c r="WEH50" s="489"/>
      <c r="WEI50" s="489"/>
      <c r="WEJ50" s="489"/>
      <c r="WEK50" s="489"/>
      <c r="WEL50" s="489"/>
      <c r="WEM50" s="489"/>
      <c r="WEN50" s="489"/>
      <c r="WEO50" s="489"/>
      <c r="WEP50" s="489"/>
      <c r="WEQ50" s="489"/>
      <c r="WER50" s="489"/>
      <c r="WES50" s="489"/>
      <c r="WET50" s="489"/>
      <c r="WEU50" s="489"/>
      <c r="WEV50" s="489"/>
      <c r="WEW50" s="489"/>
      <c r="WEX50" s="489"/>
      <c r="WEY50" s="489"/>
      <c r="WEZ50" s="489"/>
      <c r="WFA50" s="489"/>
      <c r="WFB50" s="489"/>
      <c r="WFC50" s="489"/>
      <c r="WFD50" s="489"/>
      <c r="WFE50" s="489"/>
      <c r="WFF50" s="489"/>
      <c r="WFG50" s="489"/>
      <c r="WFH50" s="489"/>
      <c r="WFI50" s="489"/>
      <c r="WFJ50" s="489"/>
      <c r="WFK50" s="489"/>
      <c r="WFL50" s="489"/>
      <c r="WFM50" s="489"/>
      <c r="WFN50" s="489"/>
      <c r="WFO50" s="489"/>
      <c r="WFP50" s="489"/>
      <c r="WFQ50" s="489"/>
      <c r="WFR50" s="489"/>
      <c r="WFS50" s="489"/>
      <c r="WFT50" s="489"/>
      <c r="WFU50" s="489"/>
      <c r="WFV50" s="489"/>
      <c r="WFW50" s="489"/>
      <c r="WFX50" s="489"/>
      <c r="WFY50" s="489"/>
      <c r="WFZ50" s="489"/>
      <c r="WGA50" s="489"/>
      <c r="WGB50" s="489"/>
      <c r="WGC50" s="489"/>
      <c r="WGD50" s="489"/>
      <c r="WGE50" s="489"/>
      <c r="WGF50" s="489"/>
      <c r="WGG50" s="489"/>
      <c r="WGH50" s="489"/>
      <c r="WGI50" s="489"/>
      <c r="WGJ50" s="489"/>
      <c r="WGK50" s="489"/>
      <c r="WGL50" s="489"/>
      <c r="WGM50" s="489"/>
      <c r="WGN50" s="489"/>
      <c r="WGO50" s="489"/>
      <c r="WGP50" s="489"/>
      <c r="WGQ50" s="489"/>
      <c r="WGR50" s="489"/>
      <c r="WGS50" s="489"/>
      <c r="WGT50" s="489"/>
      <c r="WGU50" s="489"/>
      <c r="WGV50" s="489"/>
      <c r="WGW50" s="489"/>
      <c r="WGX50" s="489"/>
      <c r="WGY50" s="489"/>
      <c r="WGZ50" s="489"/>
      <c r="WHA50" s="489"/>
      <c r="WHB50" s="489"/>
      <c r="WHC50" s="489"/>
      <c r="WHD50" s="489"/>
      <c r="WHE50" s="489"/>
      <c r="WHF50" s="489"/>
      <c r="WHG50" s="489"/>
      <c r="WHH50" s="489"/>
      <c r="WHI50" s="489"/>
      <c r="WHJ50" s="489"/>
      <c r="WHK50" s="489"/>
      <c r="WHL50" s="489"/>
      <c r="WHM50" s="489"/>
      <c r="WHN50" s="489"/>
      <c r="WHO50" s="489"/>
      <c r="WHP50" s="489"/>
      <c r="WHQ50" s="489"/>
      <c r="WHR50" s="489"/>
      <c r="WHS50" s="489"/>
      <c r="WHT50" s="489"/>
      <c r="WHU50" s="489"/>
      <c r="WHV50" s="489"/>
      <c r="WHW50" s="489"/>
      <c r="WHX50" s="489"/>
      <c r="WHY50" s="489"/>
      <c r="WHZ50" s="489"/>
      <c r="WIA50" s="489"/>
      <c r="WIB50" s="489"/>
      <c r="WIC50" s="489"/>
      <c r="WID50" s="489"/>
      <c r="WIE50" s="489"/>
      <c r="WIF50" s="489"/>
      <c r="WIG50" s="489"/>
      <c r="WIH50" s="489"/>
      <c r="WII50" s="489"/>
      <c r="WIJ50" s="489"/>
      <c r="WIK50" s="489"/>
      <c r="WIL50" s="489"/>
      <c r="WIM50" s="489"/>
      <c r="WIN50" s="489"/>
      <c r="WIO50" s="489"/>
      <c r="WIP50" s="489"/>
      <c r="WIQ50" s="489"/>
      <c r="WIR50" s="489"/>
      <c r="WIS50" s="489"/>
      <c r="WIT50" s="489"/>
      <c r="WIU50" s="489"/>
      <c r="WIV50" s="489"/>
      <c r="WIW50" s="489"/>
      <c r="WIX50" s="489"/>
      <c r="WIY50" s="489"/>
      <c r="WIZ50" s="489"/>
      <c r="WJA50" s="489"/>
      <c r="WJB50" s="489"/>
      <c r="WJC50" s="489"/>
      <c r="WJD50" s="489"/>
      <c r="WJE50" s="489"/>
      <c r="WJF50" s="489"/>
      <c r="WJG50" s="489"/>
      <c r="WJH50" s="489"/>
      <c r="WJI50" s="489"/>
      <c r="WJJ50" s="489"/>
      <c r="WJK50" s="489"/>
      <c r="WJL50" s="489"/>
      <c r="WJM50" s="489"/>
      <c r="WJN50" s="489"/>
      <c r="WJO50" s="489"/>
      <c r="WJP50" s="489"/>
      <c r="WJQ50" s="489"/>
      <c r="WJR50" s="489"/>
      <c r="WJS50" s="489"/>
      <c r="WJT50" s="489"/>
      <c r="WJU50" s="489"/>
      <c r="WJV50" s="489"/>
      <c r="WJW50" s="489"/>
      <c r="WJX50" s="489"/>
      <c r="WJY50" s="489"/>
      <c r="WJZ50" s="489"/>
      <c r="WKA50" s="489"/>
      <c r="WKB50" s="489"/>
      <c r="WKC50" s="489"/>
      <c r="WKD50" s="489"/>
      <c r="WKE50" s="489"/>
      <c r="WKF50" s="489"/>
      <c r="WKG50" s="489"/>
      <c r="WKH50" s="489"/>
      <c r="WKI50" s="489"/>
      <c r="WKJ50" s="489"/>
      <c r="WKK50" s="489"/>
      <c r="WKL50" s="489"/>
      <c r="WKM50" s="489"/>
      <c r="WKN50" s="489"/>
      <c r="WKO50" s="489"/>
      <c r="WKP50" s="489"/>
      <c r="WKQ50" s="489"/>
      <c r="WKR50" s="489"/>
      <c r="WKS50" s="489"/>
      <c r="WKT50" s="489"/>
      <c r="WKU50" s="489"/>
      <c r="WKV50" s="489"/>
      <c r="WKW50" s="489"/>
      <c r="WKX50" s="489"/>
      <c r="WKY50" s="489"/>
      <c r="WKZ50" s="489"/>
      <c r="WLA50" s="489"/>
      <c r="WLB50" s="489"/>
      <c r="WLC50" s="489"/>
      <c r="WLD50" s="489"/>
      <c r="WLE50" s="489"/>
      <c r="WLF50" s="489"/>
      <c r="WLG50" s="489"/>
      <c r="WLH50" s="489"/>
      <c r="WLI50" s="489"/>
      <c r="WLJ50" s="489"/>
      <c r="WLK50" s="489"/>
      <c r="WLL50" s="489"/>
      <c r="WLM50" s="489"/>
      <c r="WLN50" s="489"/>
      <c r="WLO50" s="489"/>
      <c r="WLP50" s="489"/>
      <c r="WLQ50" s="489"/>
      <c r="WLR50" s="489"/>
      <c r="WLS50" s="489"/>
      <c r="WLT50" s="489"/>
      <c r="WLU50" s="489"/>
      <c r="WLV50" s="489"/>
      <c r="WLW50" s="489"/>
      <c r="WLX50" s="489"/>
      <c r="WLY50" s="489"/>
      <c r="WLZ50" s="489"/>
      <c r="WMA50" s="489"/>
      <c r="WMB50" s="489"/>
      <c r="WMC50" s="489"/>
      <c r="WMD50" s="489"/>
      <c r="WME50" s="489"/>
      <c r="WMF50" s="489"/>
      <c r="WMG50" s="489"/>
      <c r="WMH50" s="489"/>
      <c r="WMI50" s="489"/>
      <c r="WMJ50" s="489"/>
      <c r="WMK50" s="489"/>
      <c r="WML50" s="489"/>
      <c r="WMM50" s="489"/>
      <c r="WMN50" s="489"/>
      <c r="WMO50" s="489"/>
      <c r="WMP50" s="489"/>
      <c r="WMQ50" s="489"/>
      <c r="WMR50" s="489"/>
      <c r="WMS50" s="489"/>
      <c r="WMT50" s="489"/>
      <c r="WMU50" s="489"/>
      <c r="WMV50" s="489"/>
      <c r="WMW50" s="489"/>
      <c r="WMX50" s="489"/>
      <c r="WMY50" s="489"/>
      <c r="WMZ50" s="489"/>
      <c r="WNA50" s="489"/>
      <c r="WNB50" s="489"/>
      <c r="WNC50" s="489"/>
      <c r="WND50" s="489"/>
      <c r="WNE50" s="489"/>
      <c r="WNF50" s="489"/>
      <c r="WNG50" s="489"/>
      <c r="WNH50" s="489"/>
      <c r="WNI50" s="489"/>
      <c r="WNJ50" s="489"/>
      <c r="WNK50" s="489"/>
      <c r="WNL50" s="489"/>
      <c r="WNM50" s="489"/>
      <c r="WNN50" s="489"/>
      <c r="WNO50" s="489"/>
      <c r="WNP50" s="489"/>
      <c r="WNQ50" s="489"/>
      <c r="WNR50" s="489"/>
      <c r="WNS50" s="489"/>
      <c r="WNT50" s="489"/>
      <c r="WNU50" s="489"/>
      <c r="WNV50" s="489"/>
      <c r="WNW50" s="489"/>
      <c r="WNX50" s="489"/>
      <c r="WNY50" s="489"/>
      <c r="WNZ50" s="489"/>
      <c r="WOA50" s="489"/>
      <c r="WOB50" s="489"/>
      <c r="WOC50" s="489"/>
      <c r="WOD50" s="489"/>
      <c r="WOE50" s="489"/>
      <c r="WOF50" s="489"/>
      <c r="WOG50" s="489"/>
      <c r="WOH50" s="489"/>
      <c r="WOI50" s="489"/>
      <c r="WOJ50" s="489"/>
      <c r="WOK50" s="489"/>
      <c r="WOL50" s="489"/>
      <c r="WOM50" s="489"/>
      <c r="WON50" s="489"/>
      <c r="WOO50" s="489"/>
      <c r="WOP50" s="489"/>
      <c r="WOQ50" s="489"/>
      <c r="WOR50" s="489"/>
      <c r="WOS50" s="489"/>
      <c r="WOT50" s="489"/>
      <c r="WOU50" s="489"/>
      <c r="WOV50" s="489"/>
      <c r="WOW50" s="489"/>
      <c r="WOX50" s="489"/>
      <c r="WOY50" s="489"/>
      <c r="WOZ50" s="489"/>
      <c r="WPA50" s="489"/>
      <c r="WPB50" s="489"/>
      <c r="WPC50" s="489"/>
      <c r="WPD50" s="489"/>
      <c r="WPE50" s="489"/>
      <c r="WPF50" s="489"/>
      <c r="WPG50" s="489"/>
      <c r="WPH50" s="489"/>
      <c r="WPI50" s="489"/>
      <c r="WPJ50" s="489"/>
      <c r="WPK50" s="489"/>
      <c r="WPL50" s="489"/>
      <c r="WPM50" s="489"/>
      <c r="WPN50" s="489"/>
      <c r="WPO50" s="489"/>
      <c r="WPP50" s="489"/>
      <c r="WPQ50" s="489"/>
      <c r="WPR50" s="489"/>
      <c r="WPS50" s="489"/>
      <c r="WPT50" s="489"/>
      <c r="WPU50" s="489"/>
      <c r="WPV50" s="489"/>
      <c r="WPW50" s="489"/>
      <c r="WPX50" s="489"/>
      <c r="WPY50" s="489"/>
      <c r="WPZ50" s="489"/>
      <c r="WQA50" s="489"/>
      <c r="WQB50" s="489"/>
      <c r="WQC50" s="489"/>
      <c r="WQD50" s="489"/>
      <c r="WQE50" s="489"/>
      <c r="WQF50" s="489"/>
      <c r="WQG50" s="489"/>
      <c r="WQH50" s="489"/>
      <c r="WQI50" s="489"/>
      <c r="WQJ50" s="489"/>
      <c r="WQK50" s="489"/>
      <c r="WQL50" s="489"/>
      <c r="WQM50" s="489"/>
      <c r="WQN50" s="489"/>
      <c r="WQO50" s="489"/>
      <c r="WQP50" s="489"/>
      <c r="WQQ50" s="489"/>
      <c r="WQR50" s="489"/>
      <c r="WQS50" s="489"/>
      <c r="WQT50" s="489"/>
      <c r="WQU50" s="489"/>
      <c r="WQV50" s="489"/>
      <c r="WQW50" s="489"/>
      <c r="WQX50" s="489"/>
      <c r="WQY50" s="489"/>
      <c r="WQZ50" s="489"/>
      <c r="WRA50" s="489"/>
      <c r="WRB50" s="489"/>
      <c r="WRC50" s="489"/>
      <c r="WRD50" s="489"/>
      <c r="WRE50" s="489"/>
      <c r="WRF50" s="489"/>
      <c r="WRG50" s="489"/>
      <c r="WRH50" s="489"/>
      <c r="WRI50" s="489"/>
      <c r="WRJ50" s="489"/>
      <c r="WRK50" s="489"/>
      <c r="WRL50" s="489"/>
      <c r="WRM50" s="489"/>
      <c r="WRN50" s="489"/>
      <c r="WRO50" s="489"/>
      <c r="WRP50" s="489"/>
      <c r="WRQ50" s="489"/>
      <c r="WRR50" s="489"/>
      <c r="WRS50" s="489"/>
      <c r="WRT50" s="489"/>
      <c r="WRU50" s="489"/>
      <c r="WRV50" s="489"/>
      <c r="WRW50" s="489"/>
      <c r="WRX50" s="489"/>
      <c r="WRY50" s="489"/>
      <c r="WRZ50" s="489"/>
      <c r="WSA50" s="489"/>
      <c r="WSB50" s="489"/>
      <c r="WSC50" s="489"/>
      <c r="WSD50" s="489"/>
      <c r="WSE50" s="489"/>
      <c r="WSF50" s="489"/>
      <c r="WSG50" s="489"/>
      <c r="WSH50" s="489"/>
      <c r="WSI50" s="489"/>
      <c r="WSJ50" s="489"/>
      <c r="WSK50" s="489"/>
      <c r="WSL50" s="489"/>
      <c r="WSM50" s="489"/>
      <c r="WSN50" s="489"/>
      <c r="WSO50" s="489"/>
      <c r="WSP50" s="489"/>
      <c r="WSQ50" s="489"/>
      <c r="WSR50" s="489"/>
      <c r="WSS50" s="489"/>
      <c r="WST50" s="489"/>
      <c r="WSU50" s="489"/>
      <c r="WSV50" s="489"/>
      <c r="WSW50" s="489"/>
      <c r="WSX50" s="489"/>
      <c r="WSY50" s="489"/>
      <c r="WSZ50" s="489"/>
      <c r="WTA50" s="489"/>
      <c r="WTB50" s="489"/>
      <c r="WTC50" s="489"/>
      <c r="WTD50" s="489"/>
      <c r="WTE50" s="489"/>
      <c r="WTF50" s="489"/>
      <c r="WTG50" s="489"/>
      <c r="WTH50" s="489"/>
      <c r="WTI50" s="489"/>
      <c r="WTJ50" s="489"/>
      <c r="WTK50" s="489"/>
      <c r="WTL50" s="489"/>
      <c r="WTM50" s="489"/>
      <c r="WTN50" s="489"/>
      <c r="WTO50" s="489"/>
      <c r="WTP50" s="489"/>
      <c r="WTQ50" s="489"/>
      <c r="WTR50" s="489"/>
      <c r="WTS50" s="489"/>
      <c r="WTT50" s="489"/>
      <c r="WTU50" s="489"/>
      <c r="WTV50" s="489"/>
      <c r="WTW50" s="489"/>
      <c r="WTX50" s="489"/>
      <c r="WTY50" s="489"/>
      <c r="WTZ50" s="489"/>
      <c r="WUA50" s="489"/>
      <c r="WUB50" s="489"/>
      <c r="WUC50" s="489"/>
      <c r="WUD50" s="489"/>
      <c r="WUE50" s="489"/>
      <c r="WUF50" s="489"/>
      <c r="WUG50" s="489"/>
      <c r="WUH50" s="489"/>
      <c r="WUI50" s="489"/>
      <c r="WUJ50" s="489"/>
      <c r="WUK50" s="489"/>
      <c r="WUL50" s="489"/>
      <c r="WUM50" s="489"/>
      <c r="WUN50" s="489"/>
      <c r="WUO50" s="489"/>
      <c r="WUP50" s="489"/>
      <c r="WUQ50" s="489"/>
      <c r="WUR50" s="489"/>
      <c r="WUS50" s="489"/>
      <c r="WUT50" s="489"/>
      <c r="WUU50" s="489"/>
      <c r="WUV50" s="489"/>
      <c r="WUW50" s="489"/>
      <c r="WUX50" s="489"/>
      <c r="WUY50" s="489"/>
      <c r="WUZ50" s="489"/>
      <c r="WVA50" s="489"/>
      <c r="WVB50" s="489"/>
      <c r="WVC50" s="489"/>
      <c r="WVD50" s="489"/>
      <c r="WVE50" s="489"/>
      <c r="WVF50" s="489"/>
      <c r="WVG50" s="489"/>
    </row>
    <row r="51" spans="2:16127" s="421" customFormat="1" ht="20.100000000000001" customHeight="1">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19">
        <v>15</v>
      </c>
      <c r="AB51" s="420">
        <v>90000</v>
      </c>
      <c r="AC51" s="489"/>
      <c r="AD51" s="489"/>
      <c r="AE51" s="489"/>
      <c r="AF51" s="489"/>
      <c r="AG51" s="489"/>
      <c r="AH51" s="489"/>
      <c r="AI51" s="489"/>
      <c r="AJ51" s="489"/>
      <c r="AK51" s="489"/>
      <c r="AL51" s="489"/>
      <c r="AM51" s="489"/>
      <c r="AN51" s="489"/>
      <c r="AO51" s="489"/>
      <c r="AP51" s="489"/>
      <c r="AQ51" s="489"/>
      <c r="AR51" s="489"/>
      <c r="AS51" s="489"/>
      <c r="AT51" s="489"/>
      <c r="AU51" s="489"/>
      <c r="AV51" s="489"/>
      <c r="AW51" s="489"/>
      <c r="AX51" s="489"/>
      <c r="AY51" s="489"/>
      <c r="AZ51" s="489"/>
      <c r="BA51" s="489"/>
      <c r="BB51" s="489"/>
      <c r="BC51" s="489"/>
      <c r="BD51" s="489"/>
      <c r="BE51" s="489"/>
      <c r="BF51" s="489"/>
      <c r="BG51" s="489"/>
      <c r="BH51" s="489"/>
      <c r="BI51" s="489"/>
      <c r="BJ51" s="489"/>
      <c r="BK51" s="489"/>
      <c r="BL51" s="489"/>
      <c r="BM51" s="489"/>
      <c r="BN51" s="489"/>
      <c r="BO51" s="489"/>
      <c r="BP51" s="489"/>
      <c r="BQ51" s="489"/>
      <c r="BR51" s="489"/>
      <c r="BS51" s="489"/>
      <c r="BT51" s="489"/>
      <c r="BU51" s="489"/>
      <c r="BV51" s="489"/>
      <c r="BW51" s="489"/>
      <c r="BX51" s="489"/>
      <c r="BY51" s="489"/>
      <c r="BZ51" s="489"/>
      <c r="CA51" s="489"/>
      <c r="CB51" s="489"/>
      <c r="CC51" s="489"/>
      <c r="CD51" s="489"/>
      <c r="CE51" s="489"/>
      <c r="CF51" s="489"/>
      <c r="CG51" s="489"/>
      <c r="CH51" s="489"/>
      <c r="CI51" s="489"/>
      <c r="CJ51" s="489"/>
      <c r="CK51" s="489"/>
      <c r="CL51" s="489"/>
      <c r="CM51" s="489"/>
      <c r="CN51" s="489"/>
      <c r="CO51" s="489"/>
      <c r="CP51" s="489"/>
      <c r="CQ51" s="489"/>
      <c r="CR51" s="489"/>
      <c r="CS51" s="489"/>
      <c r="CT51" s="489"/>
      <c r="CU51" s="489"/>
      <c r="CV51" s="489"/>
      <c r="CW51" s="489"/>
      <c r="CX51" s="489"/>
      <c r="CY51" s="489"/>
      <c r="CZ51" s="489"/>
      <c r="DA51" s="489"/>
      <c r="DB51" s="489"/>
      <c r="DC51" s="489"/>
      <c r="DD51" s="489"/>
      <c r="DE51" s="489"/>
      <c r="DF51" s="489"/>
      <c r="DG51" s="489"/>
      <c r="DH51" s="489"/>
      <c r="DI51" s="489"/>
      <c r="DJ51" s="489"/>
      <c r="DK51" s="489"/>
      <c r="DL51" s="489"/>
      <c r="DM51" s="489"/>
      <c r="DN51" s="489"/>
      <c r="DO51" s="489"/>
      <c r="DP51" s="489"/>
      <c r="DQ51" s="489"/>
      <c r="DR51" s="489"/>
      <c r="DS51" s="489"/>
      <c r="DT51" s="489"/>
      <c r="DU51" s="489"/>
      <c r="DV51" s="489"/>
      <c r="DW51" s="489"/>
      <c r="DX51" s="489"/>
      <c r="DY51" s="489"/>
      <c r="DZ51" s="489"/>
      <c r="EA51" s="489"/>
      <c r="EB51" s="489"/>
      <c r="EC51" s="489"/>
      <c r="ED51" s="489"/>
      <c r="EE51" s="489"/>
      <c r="EF51" s="489"/>
      <c r="EG51" s="489"/>
      <c r="EH51" s="489"/>
      <c r="EI51" s="489"/>
      <c r="EJ51" s="489"/>
      <c r="EK51" s="489"/>
      <c r="EL51" s="489"/>
      <c r="EM51" s="489"/>
      <c r="EN51" s="489"/>
      <c r="EO51" s="489"/>
      <c r="EP51" s="489"/>
      <c r="EQ51" s="489"/>
      <c r="ER51" s="489"/>
      <c r="ES51" s="489"/>
      <c r="ET51" s="489"/>
      <c r="EU51" s="489"/>
      <c r="EV51" s="489"/>
      <c r="EW51" s="489"/>
      <c r="EX51" s="489"/>
      <c r="EY51" s="489"/>
      <c r="EZ51" s="489"/>
      <c r="FA51" s="489"/>
      <c r="FB51" s="489"/>
      <c r="FC51" s="489"/>
      <c r="FD51" s="489"/>
      <c r="FE51" s="489"/>
      <c r="FF51" s="489"/>
      <c r="FG51" s="489"/>
      <c r="FH51" s="489"/>
      <c r="FI51" s="489"/>
      <c r="FJ51" s="489"/>
      <c r="FK51" s="489"/>
      <c r="FL51" s="489"/>
      <c r="FM51" s="489"/>
      <c r="FN51" s="489"/>
      <c r="FO51" s="489"/>
      <c r="FP51" s="489"/>
      <c r="FQ51" s="489"/>
      <c r="FR51" s="489"/>
      <c r="FS51" s="489"/>
      <c r="FT51" s="489"/>
      <c r="FU51" s="489"/>
      <c r="FV51" s="489"/>
      <c r="FW51" s="489"/>
      <c r="FX51" s="489"/>
      <c r="FY51" s="489"/>
      <c r="FZ51" s="489"/>
      <c r="GA51" s="489"/>
      <c r="GB51" s="489"/>
      <c r="GC51" s="489"/>
      <c r="GD51" s="489"/>
      <c r="GE51" s="489"/>
      <c r="GF51" s="489"/>
      <c r="GG51" s="489"/>
      <c r="GH51" s="489"/>
      <c r="GI51" s="489"/>
      <c r="GJ51" s="489"/>
      <c r="GK51" s="489"/>
      <c r="GL51" s="489"/>
      <c r="GM51" s="489"/>
      <c r="GN51" s="489"/>
      <c r="GO51" s="489"/>
      <c r="GP51" s="489"/>
      <c r="GQ51" s="489"/>
      <c r="GR51" s="489"/>
      <c r="GS51" s="489"/>
      <c r="GT51" s="489"/>
      <c r="GU51" s="489"/>
      <c r="GV51" s="489"/>
      <c r="GW51" s="489"/>
      <c r="GX51" s="489"/>
      <c r="GY51" s="489"/>
      <c r="GZ51" s="489"/>
      <c r="HA51" s="489"/>
      <c r="HB51" s="489"/>
      <c r="HC51" s="489"/>
      <c r="HD51" s="489"/>
      <c r="HE51" s="489"/>
      <c r="HF51" s="489"/>
      <c r="HG51" s="489"/>
      <c r="HH51" s="489"/>
      <c r="HI51" s="489"/>
      <c r="HJ51" s="489"/>
      <c r="HK51" s="489"/>
      <c r="HL51" s="489"/>
      <c r="HM51" s="489"/>
      <c r="HN51" s="489"/>
      <c r="HO51" s="489"/>
      <c r="HP51" s="489"/>
      <c r="HQ51" s="489"/>
      <c r="HR51" s="489"/>
      <c r="HS51" s="489"/>
      <c r="HT51" s="489"/>
      <c r="HU51" s="489"/>
      <c r="HV51" s="489"/>
      <c r="HW51" s="489"/>
      <c r="HX51" s="489"/>
      <c r="HY51" s="489"/>
      <c r="HZ51" s="489"/>
      <c r="IA51" s="489"/>
      <c r="IB51" s="489"/>
      <c r="IC51" s="489"/>
      <c r="ID51" s="489"/>
      <c r="IE51" s="489"/>
      <c r="IF51" s="489"/>
      <c r="IG51" s="489"/>
      <c r="IH51" s="489"/>
      <c r="II51" s="489"/>
      <c r="IJ51" s="489"/>
      <c r="IK51" s="489"/>
      <c r="IL51" s="489"/>
      <c r="IM51" s="489"/>
      <c r="IN51" s="489"/>
      <c r="IO51" s="489"/>
      <c r="IP51" s="489"/>
      <c r="IQ51" s="489"/>
      <c r="IR51" s="489"/>
      <c r="IS51" s="489"/>
      <c r="IT51" s="489"/>
      <c r="IU51" s="489"/>
      <c r="IV51" s="489"/>
      <c r="IW51" s="489"/>
      <c r="IX51" s="489"/>
      <c r="IY51" s="489"/>
      <c r="IZ51" s="489"/>
      <c r="JA51" s="489"/>
      <c r="JB51" s="489"/>
      <c r="JC51" s="489"/>
      <c r="JD51" s="489"/>
      <c r="JE51" s="489"/>
      <c r="JF51" s="489"/>
      <c r="JG51" s="489"/>
      <c r="JH51" s="489"/>
      <c r="JI51" s="489"/>
      <c r="JJ51" s="489"/>
      <c r="JK51" s="489"/>
      <c r="JL51" s="489"/>
      <c r="JM51" s="489"/>
      <c r="JN51" s="489"/>
      <c r="JO51" s="489"/>
      <c r="JP51" s="489"/>
      <c r="JQ51" s="489"/>
      <c r="JR51" s="489"/>
      <c r="JS51" s="489"/>
      <c r="JT51" s="489"/>
      <c r="JU51" s="489"/>
      <c r="JV51" s="489"/>
      <c r="JW51" s="489"/>
      <c r="JX51" s="489"/>
      <c r="JY51" s="489"/>
      <c r="JZ51" s="489"/>
      <c r="KA51" s="489"/>
      <c r="KB51" s="489"/>
      <c r="KC51" s="489"/>
      <c r="KD51" s="489"/>
      <c r="KE51" s="489"/>
      <c r="KF51" s="489"/>
      <c r="KG51" s="489"/>
      <c r="KH51" s="489"/>
      <c r="KI51" s="489"/>
      <c r="KJ51" s="489"/>
      <c r="KK51" s="489"/>
      <c r="KL51" s="489"/>
      <c r="KM51" s="489"/>
      <c r="KN51" s="489"/>
      <c r="KO51" s="489"/>
      <c r="KP51" s="489"/>
      <c r="KQ51" s="489"/>
      <c r="KR51" s="489"/>
      <c r="KS51" s="489"/>
      <c r="KT51" s="489"/>
      <c r="KU51" s="489"/>
      <c r="KV51" s="489"/>
      <c r="KW51" s="489"/>
      <c r="KX51" s="489"/>
      <c r="KY51" s="489"/>
      <c r="KZ51" s="489"/>
      <c r="LA51" s="489"/>
      <c r="LB51" s="489"/>
      <c r="LC51" s="489"/>
      <c r="LD51" s="489"/>
      <c r="LE51" s="489"/>
      <c r="LF51" s="489"/>
      <c r="LG51" s="489"/>
      <c r="LH51" s="489"/>
      <c r="LI51" s="489"/>
      <c r="LJ51" s="489"/>
      <c r="LK51" s="489"/>
      <c r="LL51" s="489"/>
      <c r="LM51" s="489"/>
      <c r="LN51" s="489"/>
      <c r="LO51" s="489"/>
      <c r="LP51" s="489"/>
      <c r="LQ51" s="489"/>
      <c r="LR51" s="489"/>
      <c r="LS51" s="489"/>
      <c r="LT51" s="489"/>
      <c r="LU51" s="489"/>
      <c r="LV51" s="489"/>
      <c r="LW51" s="489"/>
      <c r="LX51" s="489"/>
      <c r="LY51" s="489"/>
      <c r="LZ51" s="489"/>
      <c r="MA51" s="489"/>
      <c r="MB51" s="489"/>
      <c r="MC51" s="489"/>
      <c r="MD51" s="489"/>
      <c r="ME51" s="489"/>
      <c r="MF51" s="489"/>
      <c r="MG51" s="489"/>
      <c r="MH51" s="489"/>
      <c r="MI51" s="489"/>
      <c r="MJ51" s="489"/>
      <c r="MK51" s="489"/>
      <c r="ML51" s="489"/>
      <c r="MM51" s="489"/>
      <c r="MN51" s="489"/>
      <c r="MO51" s="489"/>
      <c r="MP51" s="489"/>
      <c r="MQ51" s="489"/>
      <c r="MR51" s="489"/>
      <c r="MS51" s="489"/>
      <c r="MT51" s="489"/>
      <c r="MU51" s="489"/>
      <c r="MV51" s="489"/>
      <c r="MW51" s="489"/>
      <c r="MX51" s="489"/>
      <c r="MY51" s="489"/>
      <c r="MZ51" s="489"/>
      <c r="NA51" s="489"/>
      <c r="NB51" s="489"/>
      <c r="NC51" s="489"/>
      <c r="ND51" s="489"/>
      <c r="NE51" s="489"/>
      <c r="NF51" s="489"/>
      <c r="NG51" s="489"/>
      <c r="NH51" s="489"/>
      <c r="NI51" s="489"/>
      <c r="NJ51" s="489"/>
      <c r="NK51" s="489"/>
      <c r="NL51" s="489"/>
      <c r="NM51" s="489"/>
      <c r="NN51" s="489"/>
      <c r="NO51" s="489"/>
      <c r="NP51" s="489"/>
      <c r="NQ51" s="489"/>
      <c r="NR51" s="489"/>
      <c r="NS51" s="489"/>
      <c r="NT51" s="489"/>
      <c r="NU51" s="489"/>
      <c r="NV51" s="489"/>
      <c r="NW51" s="489"/>
      <c r="NX51" s="489"/>
      <c r="NY51" s="489"/>
      <c r="NZ51" s="489"/>
      <c r="OA51" s="489"/>
      <c r="OB51" s="489"/>
      <c r="OC51" s="489"/>
      <c r="OD51" s="489"/>
      <c r="OE51" s="489"/>
      <c r="OF51" s="489"/>
      <c r="OG51" s="489"/>
      <c r="OH51" s="489"/>
      <c r="OI51" s="489"/>
      <c r="OJ51" s="489"/>
      <c r="OK51" s="489"/>
      <c r="OL51" s="489"/>
      <c r="OM51" s="489"/>
      <c r="ON51" s="489"/>
      <c r="OO51" s="489"/>
      <c r="OP51" s="489"/>
      <c r="OQ51" s="489"/>
      <c r="OR51" s="489"/>
      <c r="OS51" s="489"/>
      <c r="OT51" s="489"/>
      <c r="OU51" s="489"/>
      <c r="OV51" s="489"/>
      <c r="OW51" s="489"/>
      <c r="OX51" s="489"/>
      <c r="OY51" s="489"/>
      <c r="OZ51" s="489"/>
      <c r="PA51" s="489"/>
      <c r="PB51" s="489"/>
      <c r="PC51" s="489"/>
      <c r="PD51" s="489"/>
      <c r="PE51" s="489"/>
      <c r="PF51" s="489"/>
      <c r="PG51" s="489"/>
      <c r="PH51" s="489"/>
      <c r="PI51" s="489"/>
      <c r="PJ51" s="489"/>
      <c r="PK51" s="489"/>
      <c r="PL51" s="489"/>
      <c r="PM51" s="489"/>
      <c r="PN51" s="489"/>
      <c r="PO51" s="489"/>
      <c r="PP51" s="489"/>
      <c r="PQ51" s="489"/>
      <c r="PR51" s="489"/>
      <c r="PS51" s="489"/>
      <c r="PT51" s="489"/>
      <c r="PU51" s="489"/>
      <c r="PV51" s="489"/>
      <c r="PW51" s="489"/>
      <c r="PX51" s="489"/>
      <c r="PY51" s="489"/>
      <c r="PZ51" s="489"/>
      <c r="QA51" s="489"/>
      <c r="QB51" s="489"/>
      <c r="QC51" s="489"/>
      <c r="QD51" s="489"/>
      <c r="QE51" s="489"/>
      <c r="QF51" s="489"/>
      <c r="QG51" s="489"/>
      <c r="QH51" s="489"/>
      <c r="QI51" s="489"/>
      <c r="QJ51" s="489"/>
      <c r="QK51" s="489"/>
      <c r="QL51" s="489"/>
      <c r="QM51" s="489"/>
      <c r="QN51" s="489"/>
      <c r="QO51" s="489"/>
      <c r="QP51" s="489"/>
      <c r="QQ51" s="489"/>
      <c r="QR51" s="489"/>
      <c r="QS51" s="489"/>
      <c r="QT51" s="489"/>
      <c r="QU51" s="489"/>
      <c r="QV51" s="489"/>
      <c r="QW51" s="489"/>
      <c r="QX51" s="489"/>
      <c r="QY51" s="489"/>
      <c r="QZ51" s="489"/>
      <c r="RA51" s="489"/>
      <c r="RB51" s="489"/>
      <c r="RC51" s="489"/>
      <c r="RD51" s="489"/>
      <c r="RE51" s="489"/>
      <c r="RF51" s="489"/>
      <c r="RG51" s="489"/>
      <c r="RH51" s="489"/>
      <c r="RI51" s="489"/>
      <c r="RJ51" s="489"/>
      <c r="RK51" s="489"/>
      <c r="RL51" s="489"/>
      <c r="RM51" s="489"/>
      <c r="RN51" s="489"/>
      <c r="RO51" s="489"/>
      <c r="RP51" s="489"/>
      <c r="RQ51" s="489"/>
      <c r="RR51" s="489"/>
      <c r="RS51" s="489"/>
      <c r="RT51" s="489"/>
      <c r="RU51" s="489"/>
      <c r="RV51" s="489"/>
      <c r="RW51" s="489"/>
      <c r="RX51" s="489"/>
      <c r="RY51" s="489"/>
      <c r="RZ51" s="489"/>
      <c r="SA51" s="489"/>
      <c r="SB51" s="489"/>
      <c r="SC51" s="489"/>
      <c r="SD51" s="489"/>
      <c r="SE51" s="489"/>
      <c r="SF51" s="489"/>
      <c r="SG51" s="489"/>
      <c r="SH51" s="489"/>
      <c r="SI51" s="489"/>
      <c r="SJ51" s="489"/>
      <c r="SK51" s="489"/>
      <c r="SL51" s="489"/>
      <c r="SM51" s="489"/>
      <c r="SN51" s="489"/>
      <c r="SO51" s="489"/>
      <c r="SP51" s="489"/>
      <c r="SQ51" s="489"/>
      <c r="SR51" s="489"/>
      <c r="SS51" s="489"/>
      <c r="ST51" s="489"/>
      <c r="SU51" s="489"/>
      <c r="SV51" s="489"/>
      <c r="SW51" s="489"/>
      <c r="SX51" s="489"/>
      <c r="SY51" s="489"/>
      <c r="SZ51" s="489"/>
      <c r="TA51" s="489"/>
      <c r="TB51" s="489"/>
      <c r="TC51" s="489"/>
      <c r="TD51" s="489"/>
      <c r="TE51" s="489"/>
      <c r="TF51" s="489"/>
      <c r="TG51" s="489"/>
      <c r="TH51" s="489"/>
      <c r="TI51" s="489"/>
      <c r="TJ51" s="489"/>
      <c r="TK51" s="489"/>
      <c r="TL51" s="489"/>
      <c r="TM51" s="489"/>
      <c r="TN51" s="489"/>
      <c r="TO51" s="489"/>
      <c r="TP51" s="489"/>
      <c r="TQ51" s="489"/>
      <c r="TR51" s="489"/>
      <c r="TS51" s="489"/>
      <c r="TT51" s="489"/>
      <c r="TU51" s="489"/>
      <c r="TV51" s="489"/>
      <c r="TW51" s="489"/>
      <c r="TX51" s="489"/>
      <c r="TY51" s="489"/>
      <c r="TZ51" s="489"/>
      <c r="UA51" s="489"/>
      <c r="UB51" s="489"/>
      <c r="UC51" s="489"/>
      <c r="UD51" s="489"/>
      <c r="UE51" s="489"/>
      <c r="UF51" s="489"/>
      <c r="UG51" s="489"/>
      <c r="UH51" s="489"/>
      <c r="UI51" s="489"/>
      <c r="UJ51" s="489"/>
      <c r="UK51" s="489"/>
      <c r="UL51" s="489"/>
      <c r="UM51" s="489"/>
      <c r="UN51" s="489"/>
      <c r="UO51" s="489"/>
      <c r="UP51" s="489"/>
      <c r="UQ51" s="489"/>
      <c r="UR51" s="489"/>
      <c r="US51" s="489"/>
      <c r="UT51" s="489"/>
      <c r="UU51" s="489"/>
      <c r="UV51" s="489"/>
      <c r="UW51" s="489"/>
      <c r="UX51" s="489"/>
      <c r="UY51" s="489"/>
      <c r="UZ51" s="489"/>
      <c r="VA51" s="489"/>
      <c r="VB51" s="489"/>
      <c r="VC51" s="489"/>
      <c r="VD51" s="489"/>
      <c r="VE51" s="489"/>
      <c r="VF51" s="489"/>
      <c r="VG51" s="489"/>
      <c r="VH51" s="489"/>
      <c r="VI51" s="489"/>
      <c r="VJ51" s="489"/>
      <c r="VK51" s="489"/>
      <c r="VL51" s="489"/>
      <c r="VM51" s="489"/>
      <c r="VN51" s="489"/>
      <c r="VO51" s="489"/>
      <c r="VP51" s="489"/>
      <c r="VQ51" s="489"/>
      <c r="VR51" s="489"/>
      <c r="VS51" s="489"/>
      <c r="VT51" s="489"/>
      <c r="VU51" s="489"/>
      <c r="VV51" s="489"/>
      <c r="VW51" s="489"/>
      <c r="VX51" s="489"/>
      <c r="VY51" s="489"/>
      <c r="VZ51" s="489"/>
      <c r="WA51" s="489"/>
      <c r="WB51" s="489"/>
      <c r="WC51" s="489"/>
      <c r="WD51" s="489"/>
      <c r="WE51" s="489"/>
      <c r="WF51" s="489"/>
      <c r="WG51" s="489"/>
      <c r="WH51" s="489"/>
      <c r="WI51" s="489"/>
      <c r="WJ51" s="489"/>
      <c r="WK51" s="489"/>
      <c r="WL51" s="489"/>
      <c r="WM51" s="489"/>
      <c r="WN51" s="489"/>
      <c r="WO51" s="489"/>
      <c r="WP51" s="489"/>
      <c r="WQ51" s="489"/>
      <c r="WR51" s="489"/>
      <c r="WS51" s="489"/>
      <c r="WT51" s="489"/>
      <c r="WU51" s="489"/>
      <c r="WV51" s="489"/>
      <c r="WW51" s="489"/>
      <c r="WX51" s="489"/>
      <c r="WY51" s="489"/>
      <c r="WZ51" s="489"/>
      <c r="XA51" s="489"/>
      <c r="XB51" s="489"/>
      <c r="XC51" s="489"/>
      <c r="XD51" s="489"/>
      <c r="XE51" s="489"/>
      <c r="XF51" s="489"/>
      <c r="XG51" s="489"/>
      <c r="XH51" s="489"/>
      <c r="XI51" s="489"/>
      <c r="XJ51" s="489"/>
      <c r="XK51" s="489"/>
      <c r="XL51" s="489"/>
      <c r="XM51" s="489"/>
      <c r="XN51" s="489"/>
      <c r="XO51" s="489"/>
      <c r="XP51" s="489"/>
      <c r="XQ51" s="489"/>
      <c r="XR51" s="489"/>
      <c r="XS51" s="489"/>
      <c r="XT51" s="489"/>
      <c r="XU51" s="489"/>
      <c r="XV51" s="489"/>
      <c r="XW51" s="489"/>
      <c r="XX51" s="489"/>
      <c r="XY51" s="489"/>
      <c r="XZ51" s="489"/>
      <c r="YA51" s="489"/>
      <c r="YB51" s="489"/>
      <c r="YC51" s="489"/>
      <c r="YD51" s="489"/>
      <c r="YE51" s="489"/>
      <c r="YF51" s="489"/>
      <c r="YG51" s="489"/>
      <c r="YH51" s="489"/>
      <c r="YI51" s="489"/>
      <c r="YJ51" s="489"/>
      <c r="YK51" s="489"/>
      <c r="YL51" s="489"/>
      <c r="YM51" s="489"/>
      <c r="YN51" s="489"/>
      <c r="YO51" s="489"/>
      <c r="YP51" s="489"/>
      <c r="YQ51" s="489"/>
      <c r="YR51" s="489"/>
      <c r="YS51" s="489"/>
      <c r="YT51" s="489"/>
      <c r="YU51" s="489"/>
      <c r="YV51" s="489"/>
      <c r="YW51" s="489"/>
      <c r="YX51" s="489"/>
      <c r="YY51" s="489"/>
      <c r="YZ51" s="489"/>
      <c r="ZA51" s="489"/>
      <c r="ZB51" s="489"/>
      <c r="ZC51" s="489"/>
      <c r="ZD51" s="489"/>
      <c r="ZE51" s="489"/>
      <c r="ZF51" s="489"/>
      <c r="ZG51" s="489"/>
      <c r="ZH51" s="489"/>
      <c r="ZI51" s="489"/>
      <c r="ZJ51" s="489"/>
      <c r="ZK51" s="489"/>
      <c r="ZL51" s="489"/>
      <c r="ZM51" s="489"/>
      <c r="ZN51" s="489"/>
      <c r="ZO51" s="489"/>
      <c r="ZP51" s="489"/>
      <c r="ZQ51" s="489"/>
      <c r="ZR51" s="489"/>
      <c r="ZS51" s="489"/>
      <c r="ZT51" s="489"/>
      <c r="ZU51" s="489"/>
      <c r="ZV51" s="489"/>
      <c r="ZW51" s="489"/>
      <c r="ZX51" s="489"/>
      <c r="ZY51" s="489"/>
      <c r="ZZ51" s="489"/>
      <c r="AAA51" s="489"/>
      <c r="AAB51" s="489"/>
      <c r="AAC51" s="489"/>
      <c r="AAD51" s="489"/>
      <c r="AAE51" s="489"/>
      <c r="AAF51" s="489"/>
      <c r="AAG51" s="489"/>
      <c r="AAH51" s="489"/>
      <c r="AAI51" s="489"/>
      <c r="AAJ51" s="489"/>
      <c r="AAK51" s="489"/>
      <c r="AAL51" s="489"/>
      <c r="AAM51" s="489"/>
      <c r="AAN51" s="489"/>
      <c r="AAO51" s="489"/>
      <c r="AAP51" s="489"/>
      <c r="AAQ51" s="489"/>
      <c r="AAR51" s="489"/>
      <c r="AAS51" s="489"/>
      <c r="AAT51" s="489"/>
      <c r="AAU51" s="489"/>
      <c r="AAV51" s="489"/>
      <c r="AAW51" s="489"/>
      <c r="AAX51" s="489"/>
      <c r="AAY51" s="489"/>
      <c r="AAZ51" s="489"/>
      <c r="ABA51" s="489"/>
      <c r="ABB51" s="489"/>
      <c r="ABC51" s="489"/>
      <c r="ABD51" s="489"/>
      <c r="ABE51" s="489"/>
      <c r="ABF51" s="489"/>
      <c r="ABG51" s="489"/>
      <c r="ABH51" s="489"/>
      <c r="ABI51" s="489"/>
      <c r="ABJ51" s="489"/>
      <c r="ABK51" s="489"/>
      <c r="ABL51" s="489"/>
      <c r="ABM51" s="489"/>
      <c r="ABN51" s="489"/>
      <c r="ABO51" s="489"/>
      <c r="ABP51" s="489"/>
      <c r="ABQ51" s="489"/>
      <c r="ABR51" s="489"/>
      <c r="ABS51" s="489"/>
      <c r="ABT51" s="489"/>
      <c r="ABU51" s="489"/>
      <c r="ABV51" s="489"/>
      <c r="ABW51" s="489"/>
      <c r="ABX51" s="489"/>
      <c r="ABY51" s="489"/>
      <c r="ABZ51" s="489"/>
      <c r="ACA51" s="489"/>
      <c r="ACB51" s="489"/>
      <c r="ACC51" s="489"/>
      <c r="ACD51" s="489"/>
      <c r="ACE51" s="489"/>
      <c r="ACF51" s="489"/>
      <c r="ACG51" s="489"/>
      <c r="ACH51" s="489"/>
      <c r="ACI51" s="489"/>
      <c r="ACJ51" s="489"/>
      <c r="ACK51" s="489"/>
      <c r="ACL51" s="489"/>
      <c r="ACM51" s="489"/>
      <c r="ACN51" s="489"/>
      <c r="ACO51" s="489"/>
      <c r="ACP51" s="489"/>
      <c r="ACQ51" s="489"/>
      <c r="ACR51" s="489"/>
      <c r="ACS51" s="489"/>
      <c r="ACT51" s="489"/>
      <c r="ACU51" s="489"/>
      <c r="ACV51" s="489"/>
      <c r="ACW51" s="489"/>
      <c r="ACX51" s="489"/>
      <c r="ACY51" s="489"/>
      <c r="ACZ51" s="489"/>
      <c r="ADA51" s="489"/>
      <c r="ADB51" s="489"/>
      <c r="ADC51" s="489"/>
      <c r="ADD51" s="489"/>
      <c r="ADE51" s="489"/>
      <c r="ADF51" s="489"/>
      <c r="ADG51" s="489"/>
      <c r="ADH51" s="489"/>
      <c r="ADI51" s="489"/>
      <c r="ADJ51" s="489"/>
      <c r="ADK51" s="489"/>
      <c r="ADL51" s="489"/>
      <c r="ADM51" s="489"/>
      <c r="ADN51" s="489"/>
      <c r="ADO51" s="489"/>
      <c r="ADP51" s="489"/>
      <c r="ADQ51" s="489"/>
      <c r="ADR51" s="489"/>
      <c r="ADS51" s="489"/>
      <c r="ADT51" s="489"/>
      <c r="ADU51" s="489"/>
      <c r="ADV51" s="489"/>
      <c r="ADW51" s="489"/>
      <c r="ADX51" s="489"/>
      <c r="ADY51" s="489"/>
      <c r="ADZ51" s="489"/>
      <c r="AEA51" s="489"/>
      <c r="AEB51" s="489"/>
      <c r="AEC51" s="489"/>
      <c r="AED51" s="489"/>
      <c r="AEE51" s="489"/>
      <c r="AEF51" s="489"/>
      <c r="AEG51" s="489"/>
      <c r="AEH51" s="489"/>
      <c r="AEI51" s="489"/>
      <c r="AEJ51" s="489"/>
      <c r="AEK51" s="489"/>
      <c r="AEL51" s="489"/>
      <c r="AEM51" s="489"/>
      <c r="AEN51" s="489"/>
      <c r="AEO51" s="489"/>
      <c r="AEP51" s="489"/>
      <c r="AEQ51" s="489"/>
      <c r="AER51" s="489"/>
      <c r="AES51" s="489"/>
      <c r="AET51" s="489"/>
      <c r="AEU51" s="489"/>
      <c r="AEV51" s="489"/>
      <c r="AEW51" s="489"/>
      <c r="AEX51" s="489"/>
      <c r="AEY51" s="489"/>
      <c r="AEZ51" s="489"/>
      <c r="AFA51" s="489"/>
      <c r="AFB51" s="489"/>
      <c r="AFC51" s="489"/>
      <c r="AFD51" s="489"/>
      <c r="AFE51" s="489"/>
      <c r="AFF51" s="489"/>
      <c r="AFG51" s="489"/>
      <c r="AFH51" s="489"/>
      <c r="AFI51" s="489"/>
      <c r="AFJ51" s="489"/>
      <c r="AFK51" s="489"/>
      <c r="AFL51" s="489"/>
      <c r="AFM51" s="489"/>
      <c r="AFN51" s="489"/>
      <c r="AFO51" s="489"/>
      <c r="AFP51" s="489"/>
      <c r="AFQ51" s="489"/>
      <c r="AFR51" s="489"/>
      <c r="AFS51" s="489"/>
      <c r="AFT51" s="489"/>
      <c r="AFU51" s="489"/>
      <c r="AFV51" s="489"/>
      <c r="AFW51" s="489"/>
      <c r="AFX51" s="489"/>
      <c r="AFY51" s="489"/>
      <c r="AFZ51" s="489"/>
      <c r="AGA51" s="489"/>
      <c r="AGB51" s="489"/>
      <c r="AGC51" s="489"/>
      <c r="AGD51" s="489"/>
      <c r="AGE51" s="489"/>
      <c r="AGF51" s="489"/>
      <c r="AGG51" s="489"/>
      <c r="AGH51" s="489"/>
      <c r="AGI51" s="489"/>
      <c r="AGJ51" s="489"/>
      <c r="AGK51" s="489"/>
      <c r="AGL51" s="489"/>
      <c r="AGM51" s="489"/>
      <c r="AGN51" s="489"/>
      <c r="AGO51" s="489"/>
      <c r="AGP51" s="489"/>
      <c r="AGQ51" s="489"/>
      <c r="AGR51" s="489"/>
      <c r="AGS51" s="489"/>
      <c r="AGT51" s="489"/>
      <c r="AGU51" s="489"/>
      <c r="AGV51" s="489"/>
      <c r="AGW51" s="489"/>
      <c r="AGX51" s="489"/>
      <c r="AGY51" s="489"/>
      <c r="AGZ51" s="489"/>
      <c r="AHA51" s="489"/>
      <c r="AHB51" s="489"/>
      <c r="AHC51" s="489"/>
      <c r="AHD51" s="489"/>
      <c r="AHE51" s="489"/>
      <c r="AHF51" s="489"/>
      <c r="AHG51" s="489"/>
      <c r="AHH51" s="489"/>
      <c r="AHI51" s="489"/>
      <c r="AHJ51" s="489"/>
      <c r="AHK51" s="489"/>
      <c r="AHL51" s="489"/>
      <c r="AHM51" s="489"/>
      <c r="AHN51" s="489"/>
      <c r="AHO51" s="489"/>
      <c r="AHP51" s="489"/>
      <c r="AHQ51" s="489"/>
      <c r="AHR51" s="489"/>
      <c r="AHS51" s="489"/>
      <c r="AHT51" s="489"/>
      <c r="AHU51" s="489"/>
      <c r="AHV51" s="489"/>
      <c r="AHW51" s="489"/>
      <c r="AHX51" s="489"/>
      <c r="AHY51" s="489"/>
      <c r="AHZ51" s="489"/>
      <c r="AIA51" s="489"/>
      <c r="AIB51" s="489"/>
      <c r="AIC51" s="489"/>
      <c r="AID51" s="489"/>
      <c r="AIE51" s="489"/>
      <c r="AIF51" s="489"/>
      <c r="AIG51" s="489"/>
      <c r="AIH51" s="489"/>
      <c r="AII51" s="489"/>
      <c r="AIJ51" s="489"/>
      <c r="AIK51" s="489"/>
      <c r="AIL51" s="489"/>
      <c r="AIM51" s="489"/>
      <c r="AIN51" s="489"/>
      <c r="AIO51" s="489"/>
      <c r="AIP51" s="489"/>
      <c r="AIQ51" s="489"/>
      <c r="AIR51" s="489"/>
      <c r="AIS51" s="489"/>
      <c r="AIT51" s="489"/>
      <c r="AIU51" s="489"/>
      <c r="AIV51" s="489"/>
      <c r="AIW51" s="489"/>
      <c r="AIX51" s="489"/>
      <c r="AIY51" s="489"/>
      <c r="AIZ51" s="489"/>
      <c r="AJA51" s="489"/>
      <c r="AJB51" s="489"/>
      <c r="AJC51" s="489"/>
      <c r="AJD51" s="489"/>
      <c r="AJE51" s="489"/>
      <c r="AJF51" s="489"/>
      <c r="AJG51" s="489"/>
      <c r="AJH51" s="489"/>
      <c r="AJI51" s="489"/>
      <c r="AJJ51" s="489"/>
      <c r="AJK51" s="489"/>
      <c r="AJL51" s="489"/>
      <c r="AJM51" s="489"/>
      <c r="AJN51" s="489"/>
      <c r="AJO51" s="489"/>
      <c r="AJP51" s="489"/>
      <c r="AJQ51" s="489"/>
      <c r="AJR51" s="489"/>
      <c r="AJS51" s="489"/>
      <c r="AJT51" s="489"/>
      <c r="AJU51" s="489"/>
      <c r="AJV51" s="489"/>
      <c r="AJW51" s="489"/>
      <c r="AJX51" s="489"/>
      <c r="AJY51" s="489"/>
      <c r="AJZ51" s="489"/>
      <c r="AKA51" s="489"/>
      <c r="AKB51" s="489"/>
      <c r="AKC51" s="489"/>
      <c r="AKD51" s="489"/>
      <c r="AKE51" s="489"/>
      <c r="AKF51" s="489"/>
      <c r="AKG51" s="489"/>
      <c r="AKH51" s="489"/>
      <c r="AKI51" s="489"/>
      <c r="AKJ51" s="489"/>
      <c r="AKK51" s="489"/>
      <c r="AKL51" s="489"/>
      <c r="AKM51" s="489"/>
      <c r="AKN51" s="489"/>
      <c r="AKO51" s="489"/>
      <c r="AKP51" s="489"/>
      <c r="AKQ51" s="489"/>
      <c r="AKR51" s="489"/>
      <c r="AKS51" s="489"/>
      <c r="AKT51" s="489"/>
      <c r="AKU51" s="489"/>
      <c r="AKV51" s="489"/>
      <c r="AKW51" s="489"/>
      <c r="AKX51" s="489"/>
      <c r="AKY51" s="489"/>
      <c r="AKZ51" s="489"/>
      <c r="ALA51" s="489"/>
      <c r="ALB51" s="489"/>
      <c r="ALC51" s="489"/>
      <c r="ALD51" s="489"/>
      <c r="ALE51" s="489"/>
      <c r="ALF51" s="489"/>
      <c r="ALG51" s="489"/>
      <c r="ALH51" s="489"/>
      <c r="ALI51" s="489"/>
      <c r="ALJ51" s="489"/>
      <c r="ALK51" s="489"/>
      <c r="ALL51" s="489"/>
      <c r="ALM51" s="489"/>
      <c r="ALN51" s="489"/>
      <c r="ALO51" s="489"/>
      <c r="ALP51" s="489"/>
      <c r="ALQ51" s="489"/>
      <c r="ALR51" s="489"/>
      <c r="ALS51" s="489"/>
      <c r="ALT51" s="489"/>
      <c r="ALU51" s="489"/>
      <c r="ALV51" s="489"/>
      <c r="ALW51" s="489"/>
      <c r="ALX51" s="489"/>
      <c r="ALY51" s="489"/>
      <c r="ALZ51" s="489"/>
      <c r="AMA51" s="489"/>
      <c r="AMB51" s="489"/>
      <c r="AMC51" s="489"/>
      <c r="AMD51" s="489"/>
      <c r="AME51" s="489"/>
      <c r="AMF51" s="489"/>
      <c r="AMG51" s="489"/>
      <c r="AMH51" s="489"/>
      <c r="AMI51" s="489"/>
      <c r="AMJ51" s="489"/>
      <c r="AMK51" s="489"/>
      <c r="AML51" s="489"/>
      <c r="AMM51" s="489"/>
      <c r="AMN51" s="489"/>
      <c r="AMO51" s="489"/>
      <c r="AMP51" s="489"/>
      <c r="AMQ51" s="489"/>
      <c r="AMR51" s="489"/>
      <c r="AMS51" s="489"/>
      <c r="AMT51" s="489"/>
      <c r="AMU51" s="489"/>
      <c r="AMV51" s="489"/>
      <c r="AMW51" s="489"/>
      <c r="AMX51" s="489"/>
      <c r="AMY51" s="489"/>
      <c r="AMZ51" s="489"/>
      <c r="ANA51" s="489"/>
      <c r="ANB51" s="489"/>
      <c r="ANC51" s="489"/>
      <c r="AND51" s="489"/>
      <c r="ANE51" s="489"/>
      <c r="ANF51" s="489"/>
      <c r="ANG51" s="489"/>
      <c r="ANH51" s="489"/>
      <c r="ANI51" s="489"/>
      <c r="ANJ51" s="489"/>
      <c r="ANK51" s="489"/>
      <c r="ANL51" s="489"/>
      <c r="ANM51" s="489"/>
      <c r="ANN51" s="489"/>
      <c r="ANO51" s="489"/>
      <c r="ANP51" s="489"/>
      <c r="ANQ51" s="489"/>
      <c r="ANR51" s="489"/>
      <c r="ANS51" s="489"/>
      <c r="ANT51" s="489"/>
      <c r="ANU51" s="489"/>
      <c r="ANV51" s="489"/>
      <c r="ANW51" s="489"/>
      <c r="ANX51" s="489"/>
      <c r="ANY51" s="489"/>
      <c r="ANZ51" s="489"/>
      <c r="AOA51" s="489"/>
      <c r="AOB51" s="489"/>
      <c r="AOC51" s="489"/>
      <c r="AOD51" s="489"/>
      <c r="AOE51" s="489"/>
      <c r="AOF51" s="489"/>
      <c r="AOG51" s="489"/>
      <c r="AOH51" s="489"/>
      <c r="AOI51" s="489"/>
      <c r="AOJ51" s="489"/>
      <c r="AOK51" s="489"/>
      <c r="AOL51" s="489"/>
      <c r="AOM51" s="489"/>
      <c r="AON51" s="489"/>
      <c r="AOO51" s="489"/>
      <c r="AOP51" s="489"/>
      <c r="AOQ51" s="489"/>
      <c r="AOR51" s="489"/>
      <c r="AOS51" s="489"/>
      <c r="AOT51" s="489"/>
      <c r="AOU51" s="489"/>
      <c r="AOV51" s="489"/>
      <c r="AOW51" s="489"/>
      <c r="AOX51" s="489"/>
      <c r="AOY51" s="489"/>
      <c r="AOZ51" s="489"/>
      <c r="APA51" s="489"/>
      <c r="APB51" s="489"/>
      <c r="APC51" s="489"/>
      <c r="APD51" s="489"/>
      <c r="APE51" s="489"/>
      <c r="APF51" s="489"/>
      <c r="APG51" s="489"/>
      <c r="APH51" s="489"/>
      <c r="API51" s="489"/>
      <c r="APJ51" s="489"/>
      <c r="APK51" s="489"/>
      <c r="APL51" s="489"/>
      <c r="APM51" s="489"/>
      <c r="APN51" s="489"/>
      <c r="APO51" s="489"/>
      <c r="APP51" s="489"/>
      <c r="APQ51" s="489"/>
      <c r="APR51" s="489"/>
      <c r="APS51" s="489"/>
      <c r="APT51" s="489"/>
      <c r="APU51" s="489"/>
      <c r="APV51" s="489"/>
      <c r="APW51" s="489"/>
      <c r="APX51" s="489"/>
      <c r="APY51" s="489"/>
      <c r="APZ51" s="489"/>
      <c r="AQA51" s="489"/>
      <c r="AQB51" s="489"/>
      <c r="AQC51" s="489"/>
      <c r="AQD51" s="489"/>
      <c r="AQE51" s="489"/>
      <c r="AQF51" s="489"/>
      <c r="AQG51" s="489"/>
      <c r="AQH51" s="489"/>
      <c r="AQI51" s="489"/>
      <c r="AQJ51" s="489"/>
      <c r="AQK51" s="489"/>
      <c r="AQL51" s="489"/>
      <c r="AQM51" s="489"/>
      <c r="AQN51" s="489"/>
      <c r="AQO51" s="489"/>
      <c r="AQP51" s="489"/>
      <c r="AQQ51" s="489"/>
      <c r="AQR51" s="489"/>
      <c r="AQS51" s="489"/>
      <c r="AQT51" s="489"/>
      <c r="AQU51" s="489"/>
      <c r="AQV51" s="489"/>
      <c r="AQW51" s="489"/>
      <c r="AQX51" s="489"/>
      <c r="AQY51" s="489"/>
      <c r="AQZ51" s="489"/>
      <c r="ARA51" s="489"/>
      <c r="ARB51" s="489"/>
      <c r="ARC51" s="489"/>
      <c r="ARD51" s="489"/>
      <c r="ARE51" s="489"/>
      <c r="ARF51" s="489"/>
      <c r="ARG51" s="489"/>
      <c r="ARH51" s="489"/>
      <c r="ARI51" s="489"/>
      <c r="ARJ51" s="489"/>
      <c r="ARK51" s="489"/>
      <c r="ARL51" s="489"/>
      <c r="ARM51" s="489"/>
      <c r="ARN51" s="489"/>
      <c r="ARO51" s="489"/>
      <c r="ARP51" s="489"/>
      <c r="ARQ51" s="489"/>
      <c r="ARR51" s="489"/>
      <c r="ARS51" s="489"/>
      <c r="ART51" s="489"/>
      <c r="ARU51" s="489"/>
      <c r="ARV51" s="489"/>
      <c r="ARW51" s="489"/>
      <c r="ARX51" s="489"/>
      <c r="ARY51" s="489"/>
      <c r="ARZ51" s="489"/>
      <c r="ASA51" s="489"/>
      <c r="ASB51" s="489"/>
      <c r="ASC51" s="489"/>
      <c r="ASD51" s="489"/>
      <c r="ASE51" s="489"/>
      <c r="ASF51" s="489"/>
      <c r="ASG51" s="489"/>
      <c r="ASH51" s="489"/>
      <c r="ASI51" s="489"/>
      <c r="ASJ51" s="489"/>
      <c r="ASK51" s="489"/>
      <c r="ASL51" s="489"/>
      <c r="ASM51" s="489"/>
      <c r="ASN51" s="489"/>
      <c r="ASO51" s="489"/>
      <c r="ASP51" s="489"/>
      <c r="ASQ51" s="489"/>
      <c r="ASR51" s="489"/>
      <c r="ASS51" s="489"/>
      <c r="AST51" s="489"/>
      <c r="ASU51" s="489"/>
      <c r="ASV51" s="489"/>
      <c r="ASW51" s="489"/>
      <c r="ASX51" s="489"/>
      <c r="ASY51" s="489"/>
      <c r="ASZ51" s="489"/>
      <c r="ATA51" s="489"/>
      <c r="ATB51" s="489"/>
      <c r="ATC51" s="489"/>
      <c r="ATD51" s="489"/>
      <c r="ATE51" s="489"/>
      <c r="ATF51" s="489"/>
      <c r="ATG51" s="489"/>
      <c r="ATH51" s="489"/>
      <c r="ATI51" s="489"/>
      <c r="ATJ51" s="489"/>
      <c r="ATK51" s="489"/>
      <c r="ATL51" s="489"/>
      <c r="ATM51" s="489"/>
      <c r="ATN51" s="489"/>
      <c r="ATO51" s="489"/>
      <c r="ATP51" s="489"/>
      <c r="ATQ51" s="489"/>
      <c r="ATR51" s="489"/>
      <c r="ATS51" s="489"/>
      <c r="ATT51" s="489"/>
      <c r="ATU51" s="489"/>
      <c r="ATV51" s="489"/>
      <c r="ATW51" s="489"/>
      <c r="ATX51" s="489"/>
      <c r="ATY51" s="489"/>
      <c r="ATZ51" s="489"/>
      <c r="AUA51" s="489"/>
      <c r="AUB51" s="489"/>
      <c r="AUC51" s="489"/>
      <c r="AUD51" s="489"/>
      <c r="AUE51" s="489"/>
      <c r="AUF51" s="489"/>
      <c r="AUG51" s="489"/>
      <c r="AUH51" s="489"/>
      <c r="AUI51" s="489"/>
      <c r="AUJ51" s="489"/>
      <c r="AUK51" s="489"/>
      <c r="AUL51" s="489"/>
      <c r="AUM51" s="489"/>
      <c r="AUN51" s="489"/>
      <c r="AUO51" s="489"/>
      <c r="AUP51" s="489"/>
      <c r="AUQ51" s="489"/>
      <c r="AUR51" s="489"/>
      <c r="AUS51" s="489"/>
      <c r="AUT51" s="489"/>
      <c r="AUU51" s="489"/>
      <c r="AUV51" s="489"/>
      <c r="AUW51" s="489"/>
      <c r="AUX51" s="489"/>
      <c r="AUY51" s="489"/>
      <c r="AUZ51" s="489"/>
      <c r="AVA51" s="489"/>
      <c r="AVB51" s="489"/>
      <c r="AVC51" s="489"/>
      <c r="AVD51" s="489"/>
      <c r="AVE51" s="489"/>
      <c r="AVF51" s="489"/>
      <c r="AVG51" s="489"/>
      <c r="AVH51" s="489"/>
      <c r="AVI51" s="489"/>
      <c r="AVJ51" s="489"/>
      <c r="AVK51" s="489"/>
      <c r="AVL51" s="489"/>
      <c r="AVM51" s="489"/>
      <c r="AVN51" s="489"/>
      <c r="AVO51" s="489"/>
      <c r="AVP51" s="489"/>
      <c r="AVQ51" s="489"/>
      <c r="AVR51" s="489"/>
      <c r="AVS51" s="489"/>
      <c r="AVT51" s="489"/>
      <c r="AVU51" s="489"/>
      <c r="AVV51" s="489"/>
      <c r="AVW51" s="489"/>
      <c r="AVX51" s="489"/>
      <c r="AVY51" s="489"/>
      <c r="AVZ51" s="489"/>
      <c r="AWA51" s="489"/>
      <c r="AWB51" s="489"/>
      <c r="AWC51" s="489"/>
      <c r="AWD51" s="489"/>
      <c r="AWE51" s="489"/>
      <c r="AWF51" s="489"/>
      <c r="AWG51" s="489"/>
      <c r="AWH51" s="489"/>
      <c r="AWI51" s="489"/>
      <c r="AWJ51" s="489"/>
      <c r="AWK51" s="489"/>
      <c r="AWL51" s="489"/>
      <c r="AWM51" s="489"/>
      <c r="AWN51" s="489"/>
      <c r="AWO51" s="489"/>
      <c r="AWP51" s="489"/>
      <c r="AWQ51" s="489"/>
      <c r="AWR51" s="489"/>
      <c r="AWS51" s="489"/>
      <c r="AWT51" s="489"/>
      <c r="AWU51" s="489"/>
      <c r="AWV51" s="489"/>
      <c r="AWW51" s="489"/>
      <c r="AWX51" s="489"/>
      <c r="AWY51" s="489"/>
      <c r="AWZ51" s="489"/>
      <c r="AXA51" s="489"/>
      <c r="AXB51" s="489"/>
      <c r="AXC51" s="489"/>
      <c r="AXD51" s="489"/>
      <c r="AXE51" s="489"/>
      <c r="AXF51" s="489"/>
      <c r="AXG51" s="489"/>
      <c r="AXH51" s="489"/>
      <c r="AXI51" s="489"/>
      <c r="AXJ51" s="489"/>
      <c r="AXK51" s="489"/>
      <c r="AXL51" s="489"/>
      <c r="AXM51" s="489"/>
      <c r="AXN51" s="489"/>
      <c r="AXO51" s="489"/>
      <c r="AXP51" s="489"/>
      <c r="AXQ51" s="489"/>
      <c r="AXR51" s="489"/>
      <c r="AXS51" s="489"/>
      <c r="AXT51" s="489"/>
      <c r="AXU51" s="489"/>
      <c r="AXV51" s="489"/>
      <c r="AXW51" s="489"/>
      <c r="AXX51" s="489"/>
      <c r="AXY51" s="489"/>
      <c r="AXZ51" s="489"/>
      <c r="AYA51" s="489"/>
      <c r="AYB51" s="489"/>
      <c r="AYC51" s="489"/>
      <c r="AYD51" s="489"/>
      <c r="AYE51" s="489"/>
      <c r="AYF51" s="489"/>
      <c r="AYG51" s="489"/>
      <c r="AYH51" s="489"/>
      <c r="AYI51" s="489"/>
      <c r="AYJ51" s="489"/>
      <c r="AYK51" s="489"/>
      <c r="AYL51" s="489"/>
      <c r="AYM51" s="489"/>
      <c r="AYN51" s="489"/>
      <c r="AYO51" s="489"/>
      <c r="AYP51" s="489"/>
      <c r="AYQ51" s="489"/>
      <c r="AYR51" s="489"/>
      <c r="AYS51" s="489"/>
      <c r="AYT51" s="489"/>
      <c r="AYU51" s="489"/>
      <c r="AYV51" s="489"/>
      <c r="AYW51" s="489"/>
      <c r="AYX51" s="489"/>
      <c r="AYY51" s="489"/>
      <c r="AYZ51" s="489"/>
      <c r="AZA51" s="489"/>
      <c r="AZB51" s="489"/>
      <c r="AZC51" s="489"/>
      <c r="AZD51" s="489"/>
      <c r="AZE51" s="489"/>
      <c r="AZF51" s="489"/>
      <c r="AZG51" s="489"/>
      <c r="AZH51" s="489"/>
      <c r="AZI51" s="489"/>
      <c r="AZJ51" s="489"/>
      <c r="AZK51" s="489"/>
      <c r="AZL51" s="489"/>
      <c r="AZM51" s="489"/>
      <c r="AZN51" s="489"/>
      <c r="AZO51" s="489"/>
      <c r="AZP51" s="489"/>
      <c r="AZQ51" s="489"/>
      <c r="AZR51" s="489"/>
      <c r="AZS51" s="489"/>
      <c r="AZT51" s="489"/>
      <c r="AZU51" s="489"/>
      <c r="AZV51" s="489"/>
      <c r="AZW51" s="489"/>
      <c r="AZX51" s="489"/>
      <c r="AZY51" s="489"/>
      <c r="AZZ51" s="489"/>
      <c r="BAA51" s="489"/>
      <c r="BAB51" s="489"/>
      <c r="BAC51" s="489"/>
      <c r="BAD51" s="489"/>
      <c r="BAE51" s="489"/>
      <c r="BAF51" s="489"/>
      <c r="BAG51" s="489"/>
      <c r="BAH51" s="489"/>
      <c r="BAI51" s="489"/>
      <c r="BAJ51" s="489"/>
      <c r="BAK51" s="489"/>
      <c r="BAL51" s="489"/>
      <c r="BAM51" s="489"/>
      <c r="BAN51" s="489"/>
      <c r="BAO51" s="489"/>
      <c r="BAP51" s="489"/>
      <c r="BAQ51" s="489"/>
      <c r="BAR51" s="489"/>
      <c r="BAS51" s="489"/>
      <c r="BAT51" s="489"/>
      <c r="BAU51" s="489"/>
      <c r="BAV51" s="489"/>
      <c r="BAW51" s="489"/>
      <c r="BAX51" s="489"/>
      <c r="BAY51" s="489"/>
      <c r="BAZ51" s="489"/>
      <c r="BBA51" s="489"/>
      <c r="BBB51" s="489"/>
      <c r="BBC51" s="489"/>
      <c r="BBD51" s="489"/>
      <c r="BBE51" s="489"/>
      <c r="BBF51" s="489"/>
      <c r="BBG51" s="489"/>
      <c r="BBH51" s="489"/>
      <c r="BBI51" s="489"/>
      <c r="BBJ51" s="489"/>
      <c r="BBK51" s="489"/>
      <c r="BBL51" s="489"/>
      <c r="BBM51" s="489"/>
      <c r="BBN51" s="489"/>
      <c r="BBO51" s="489"/>
      <c r="BBP51" s="489"/>
      <c r="BBQ51" s="489"/>
      <c r="BBR51" s="489"/>
      <c r="BBS51" s="489"/>
      <c r="BBT51" s="489"/>
      <c r="BBU51" s="489"/>
      <c r="BBV51" s="489"/>
      <c r="BBW51" s="489"/>
      <c r="BBX51" s="489"/>
      <c r="BBY51" s="489"/>
      <c r="BBZ51" s="489"/>
      <c r="BCA51" s="489"/>
      <c r="BCB51" s="489"/>
      <c r="BCC51" s="489"/>
      <c r="BCD51" s="489"/>
      <c r="BCE51" s="489"/>
      <c r="BCF51" s="489"/>
      <c r="BCG51" s="489"/>
      <c r="BCH51" s="489"/>
      <c r="BCI51" s="489"/>
      <c r="BCJ51" s="489"/>
      <c r="BCK51" s="489"/>
      <c r="BCL51" s="489"/>
      <c r="BCM51" s="489"/>
      <c r="BCN51" s="489"/>
      <c r="BCO51" s="489"/>
      <c r="BCP51" s="489"/>
      <c r="BCQ51" s="489"/>
      <c r="BCR51" s="489"/>
      <c r="BCS51" s="489"/>
      <c r="BCT51" s="489"/>
      <c r="BCU51" s="489"/>
      <c r="BCV51" s="489"/>
      <c r="BCW51" s="489"/>
      <c r="BCX51" s="489"/>
      <c r="BCY51" s="489"/>
      <c r="BCZ51" s="489"/>
      <c r="BDA51" s="489"/>
      <c r="BDB51" s="489"/>
      <c r="BDC51" s="489"/>
      <c r="BDD51" s="489"/>
      <c r="BDE51" s="489"/>
      <c r="BDF51" s="489"/>
      <c r="BDG51" s="489"/>
      <c r="BDH51" s="489"/>
      <c r="BDI51" s="489"/>
      <c r="BDJ51" s="489"/>
      <c r="BDK51" s="489"/>
      <c r="BDL51" s="489"/>
      <c r="BDM51" s="489"/>
      <c r="BDN51" s="489"/>
      <c r="BDO51" s="489"/>
      <c r="BDP51" s="489"/>
      <c r="BDQ51" s="489"/>
      <c r="BDR51" s="489"/>
      <c r="BDS51" s="489"/>
      <c r="BDT51" s="489"/>
      <c r="BDU51" s="489"/>
      <c r="BDV51" s="489"/>
      <c r="BDW51" s="489"/>
      <c r="BDX51" s="489"/>
      <c r="BDY51" s="489"/>
      <c r="BDZ51" s="489"/>
      <c r="BEA51" s="489"/>
      <c r="BEB51" s="489"/>
      <c r="BEC51" s="489"/>
      <c r="BED51" s="489"/>
      <c r="BEE51" s="489"/>
      <c r="BEF51" s="489"/>
      <c r="BEG51" s="489"/>
      <c r="BEH51" s="489"/>
      <c r="BEI51" s="489"/>
      <c r="BEJ51" s="489"/>
      <c r="BEK51" s="489"/>
      <c r="BEL51" s="489"/>
      <c r="BEM51" s="489"/>
      <c r="BEN51" s="489"/>
      <c r="BEO51" s="489"/>
      <c r="BEP51" s="489"/>
      <c r="BEQ51" s="489"/>
      <c r="BER51" s="489"/>
      <c r="BES51" s="489"/>
      <c r="BET51" s="489"/>
      <c r="BEU51" s="489"/>
      <c r="BEV51" s="489"/>
      <c r="BEW51" s="489"/>
      <c r="BEX51" s="489"/>
      <c r="BEY51" s="489"/>
      <c r="BEZ51" s="489"/>
      <c r="BFA51" s="489"/>
      <c r="BFB51" s="489"/>
      <c r="BFC51" s="489"/>
      <c r="BFD51" s="489"/>
      <c r="BFE51" s="489"/>
      <c r="BFF51" s="489"/>
      <c r="BFG51" s="489"/>
      <c r="BFH51" s="489"/>
      <c r="BFI51" s="489"/>
      <c r="BFJ51" s="489"/>
      <c r="BFK51" s="489"/>
      <c r="BFL51" s="489"/>
      <c r="BFM51" s="489"/>
      <c r="BFN51" s="489"/>
      <c r="BFO51" s="489"/>
      <c r="BFP51" s="489"/>
      <c r="BFQ51" s="489"/>
      <c r="BFR51" s="489"/>
      <c r="BFS51" s="489"/>
      <c r="BFT51" s="489"/>
      <c r="BFU51" s="489"/>
      <c r="BFV51" s="489"/>
      <c r="BFW51" s="489"/>
      <c r="BFX51" s="489"/>
      <c r="BFY51" s="489"/>
      <c r="BFZ51" s="489"/>
      <c r="BGA51" s="489"/>
      <c r="BGB51" s="489"/>
      <c r="BGC51" s="489"/>
      <c r="BGD51" s="489"/>
      <c r="BGE51" s="489"/>
      <c r="BGF51" s="489"/>
      <c r="BGG51" s="489"/>
      <c r="BGH51" s="489"/>
      <c r="BGI51" s="489"/>
      <c r="BGJ51" s="489"/>
      <c r="BGK51" s="489"/>
      <c r="BGL51" s="489"/>
      <c r="BGM51" s="489"/>
      <c r="BGN51" s="489"/>
      <c r="BGO51" s="489"/>
      <c r="BGP51" s="489"/>
      <c r="BGQ51" s="489"/>
      <c r="BGR51" s="489"/>
      <c r="BGS51" s="489"/>
      <c r="BGT51" s="489"/>
      <c r="BGU51" s="489"/>
      <c r="BGV51" s="489"/>
      <c r="BGW51" s="489"/>
      <c r="BGX51" s="489"/>
      <c r="BGY51" s="489"/>
      <c r="BGZ51" s="489"/>
      <c r="BHA51" s="489"/>
      <c r="BHB51" s="489"/>
      <c r="BHC51" s="489"/>
      <c r="BHD51" s="489"/>
      <c r="BHE51" s="489"/>
      <c r="BHF51" s="489"/>
      <c r="BHG51" s="489"/>
      <c r="BHH51" s="489"/>
      <c r="BHI51" s="489"/>
      <c r="BHJ51" s="489"/>
      <c r="BHK51" s="489"/>
      <c r="BHL51" s="489"/>
      <c r="BHM51" s="489"/>
      <c r="BHN51" s="489"/>
      <c r="BHO51" s="489"/>
      <c r="BHP51" s="489"/>
      <c r="BHQ51" s="489"/>
      <c r="BHR51" s="489"/>
      <c r="BHS51" s="489"/>
      <c r="BHT51" s="489"/>
      <c r="BHU51" s="489"/>
      <c r="BHV51" s="489"/>
      <c r="BHW51" s="489"/>
      <c r="BHX51" s="489"/>
      <c r="BHY51" s="489"/>
      <c r="BHZ51" s="489"/>
      <c r="BIA51" s="489"/>
      <c r="BIB51" s="489"/>
      <c r="BIC51" s="489"/>
      <c r="BID51" s="489"/>
      <c r="BIE51" s="489"/>
      <c r="BIF51" s="489"/>
      <c r="BIG51" s="489"/>
      <c r="BIH51" s="489"/>
      <c r="BII51" s="489"/>
      <c r="BIJ51" s="489"/>
      <c r="BIK51" s="489"/>
      <c r="BIL51" s="489"/>
      <c r="BIM51" s="489"/>
      <c r="BIN51" s="489"/>
      <c r="BIO51" s="489"/>
      <c r="BIP51" s="489"/>
      <c r="BIQ51" s="489"/>
      <c r="BIR51" s="489"/>
      <c r="BIS51" s="489"/>
      <c r="BIT51" s="489"/>
      <c r="BIU51" s="489"/>
      <c r="BIV51" s="489"/>
      <c r="BIW51" s="489"/>
      <c r="BIX51" s="489"/>
      <c r="BIY51" s="489"/>
      <c r="BIZ51" s="489"/>
      <c r="BJA51" s="489"/>
      <c r="BJB51" s="489"/>
      <c r="BJC51" s="489"/>
      <c r="BJD51" s="489"/>
      <c r="BJE51" s="489"/>
      <c r="BJF51" s="489"/>
      <c r="BJG51" s="489"/>
      <c r="BJH51" s="489"/>
      <c r="BJI51" s="489"/>
      <c r="BJJ51" s="489"/>
      <c r="BJK51" s="489"/>
      <c r="BJL51" s="489"/>
      <c r="BJM51" s="489"/>
      <c r="BJN51" s="489"/>
      <c r="BJO51" s="489"/>
      <c r="BJP51" s="489"/>
      <c r="BJQ51" s="489"/>
      <c r="BJR51" s="489"/>
      <c r="BJS51" s="489"/>
      <c r="BJT51" s="489"/>
      <c r="BJU51" s="489"/>
      <c r="BJV51" s="489"/>
      <c r="BJW51" s="489"/>
      <c r="BJX51" s="489"/>
      <c r="BJY51" s="489"/>
      <c r="BJZ51" s="489"/>
      <c r="BKA51" s="489"/>
      <c r="BKB51" s="489"/>
      <c r="BKC51" s="489"/>
      <c r="BKD51" s="489"/>
      <c r="BKE51" s="489"/>
      <c r="BKF51" s="489"/>
      <c r="BKG51" s="489"/>
      <c r="BKH51" s="489"/>
      <c r="BKI51" s="489"/>
      <c r="BKJ51" s="489"/>
      <c r="BKK51" s="489"/>
      <c r="BKL51" s="489"/>
      <c r="BKM51" s="489"/>
      <c r="BKN51" s="489"/>
      <c r="BKO51" s="489"/>
      <c r="BKP51" s="489"/>
      <c r="BKQ51" s="489"/>
      <c r="BKR51" s="489"/>
      <c r="BKS51" s="489"/>
      <c r="BKT51" s="489"/>
      <c r="BKU51" s="489"/>
      <c r="BKV51" s="489"/>
      <c r="BKW51" s="489"/>
      <c r="BKX51" s="489"/>
      <c r="BKY51" s="489"/>
      <c r="BKZ51" s="489"/>
      <c r="BLA51" s="489"/>
      <c r="BLB51" s="489"/>
      <c r="BLC51" s="489"/>
      <c r="BLD51" s="489"/>
      <c r="BLE51" s="489"/>
      <c r="BLF51" s="489"/>
      <c r="BLG51" s="489"/>
      <c r="BLH51" s="489"/>
      <c r="BLI51" s="489"/>
      <c r="BLJ51" s="489"/>
      <c r="BLK51" s="489"/>
      <c r="BLL51" s="489"/>
      <c r="BLM51" s="489"/>
      <c r="BLN51" s="489"/>
      <c r="BLO51" s="489"/>
      <c r="BLP51" s="489"/>
      <c r="BLQ51" s="489"/>
      <c r="BLR51" s="489"/>
      <c r="BLS51" s="489"/>
      <c r="BLT51" s="489"/>
      <c r="BLU51" s="489"/>
      <c r="BLV51" s="489"/>
      <c r="BLW51" s="489"/>
      <c r="BLX51" s="489"/>
      <c r="BLY51" s="489"/>
      <c r="BLZ51" s="489"/>
      <c r="BMA51" s="489"/>
      <c r="BMB51" s="489"/>
      <c r="BMC51" s="489"/>
      <c r="BMD51" s="489"/>
      <c r="BME51" s="489"/>
      <c r="BMF51" s="489"/>
      <c r="BMG51" s="489"/>
      <c r="BMH51" s="489"/>
      <c r="BMI51" s="489"/>
      <c r="BMJ51" s="489"/>
      <c r="BMK51" s="489"/>
      <c r="BML51" s="489"/>
      <c r="BMM51" s="489"/>
      <c r="BMN51" s="489"/>
      <c r="BMO51" s="489"/>
      <c r="BMP51" s="489"/>
      <c r="BMQ51" s="489"/>
      <c r="BMR51" s="489"/>
      <c r="BMS51" s="489"/>
      <c r="BMT51" s="489"/>
      <c r="BMU51" s="489"/>
      <c r="BMV51" s="489"/>
      <c r="BMW51" s="489"/>
      <c r="BMX51" s="489"/>
      <c r="BMY51" s="489"/>
      <c r="BMZ51" s="489"/>
      <c r="BNA51" s="489"/>
      <c r="BNB51" s="489"/>
      <c r="BNC51" s="489"/>
      <c r="BND51" s="489"/>
      <c r="BNE51" s="489"/>
      <c r="BNF51" s="489"/>
      <c r="BNG51" s="489"/>
      <c r="BNH51" s="489"/>
      <c r="BNI51" s="489"/>
      <c r="BNJ51" s="489"/>
      <c r="BNK51" s="489"/>
      <c r="BNL51" s="489"/>
      <c r="BNM51" s="489"/>
      <c r="BNN51" s="489"/>
      <c r="BNO51" s="489"/>
      <c r="BNP51" s="489"/>
      <c r="BNQ51" s="489"/>
      <c r="BNR51" s="489"/>
      <c r="BNS51" s="489"/>
      <c r="BNT51" s="489"/>
      <c r="BNU51" s="489"/>
      <c r="BNV51" s="489"/>
      <c r="BNW51" s="489"/>
      <c r="BNX51" s="489"/>
      <c r="BNY51" s="489"/>
      <c r="BNZ51" s="489"/>
      <c r="BOA51" s="489"/>
      <c r="BOB51" s="489"/>
      <c r="BOC51" s="489"/>
      <c r="BOD51" s="489"/>
      <c r="BOE51" s="489"/>
      <c r="BOF51" s="489"/>
      <c r="BOG51" s="489"/>
      <c r="BOH51" s="489"/>
      <c r="BOI51" s="489"/>
      <c r="BOJ51" s="489"/>
      <c r="BOK51" s="489"/>
      <c r="BOL51" s="489"/>
      <c r="BOM51" s="489"/>
      <c r="BON51" s="489"/>
      <c r="BOO51" s="489"/>
      <c r="BOP51" s="489"/>
      <c r="BOQ51" s="489"/>
      <c r="BOR51" s="489"/>
      <c r="BOS51" s="489"/>
      <c r="BOT51" s="489"/>
      <c r="BOU51" s="489"/>
      <c r="BOV51" s="489"/>
      <c r="BOW51" s="489"/>
      <c r="BOX51" s="489"/>
      <c r="BOY51" s="489"/>
      <c r="BOZ51" s="489"/>
      <c r="BPA51" s="489"/>
      <c r="BPB51" s="489"/>
      <c r="BPC51" s="489"/>
      <c r="BPD51" s="489"/>
      <c r="BPE51" s="489"/>
      <c r="BPF51" s="489"/>
      <c r="BPG51" s="489"/>
      <c r="BPH51" s="489"/>
      <c r="BPI51" s="489"/>
      <c r="BPJ51" s="489"/>
      <c r="BPK51" s="489"/>
      <c r="BPL51" s="489"/>
      <c r="BPM51" s="489"/>
      <c r="BPN51" s="489"/>
      <c r="BPO51" s="489"/>
      <c r="BPP51" s="489"/>
      <c r="BPQ51" s="489"/>
      <c r="BPR51" s="489"/>
      <c r="BPS51" s="489"/>
      <c r="BPT51" s="489"/>
      <c r="BPU51" s="489"/>
      <c r="BPV51" s="489"/>
      <c r="BPW51" s="489"/>
      <c r="BPX51" s="489"/>
      <c r="BPY51" s="489"/>
      <c r="BPZ51" s="489"/>
      <c r="BQA51" s="489"/>
      <c r="BQB51" s="489"/>
      <c r="BQC51" s="489"/>
      <c r="BQD51" s="489"/>
      <c r="BQE51" s="489"/>
      <c r="BQF51" s="489"/>
      <c r="BQG51" s="489"/>
      <c r="BQH51" s="489"/>
      <c r="BQI51" s="489"/>
      <c r="BQJ51" s="489"/>
      <c r="BQK51" s="489"/>
      <c r="BQL51" s="489"/>
      <c r="BQM51" s="489"/>
      <c r="BQN51" s="489"/>
      <c r="BQO51" s="489"/>
      <c r="BQP51" s="489"/>
      <c r="BQQ51" s="489"/>
      <c r="BQR51" s="489"/>
      <c r="BQS51" s="489"/>
      <c r="BQT51" s="489"/>
      <c r="BQU51" s="489"/>
      <c r="BQV51" s="489"/>
      <c r="BQW51" s="489"/>
      <c r="BQX51" s="489"/>
      <c r="BQY51" s="489"/>
      <c r="BQZ51" s="489"/>
      <c r="BRA51" s="489"/>
      <c r="BRB51" s="489"/>
      <c r="BRC51" s="489"/>
      <c r="BRD51" s="489"/>
      <c r="BRE51" s="489"/>
      <c r="BRF51" s="489"/>
      <c r="BRG51" s="489"/>
      <c r="BRH51" s="489"/>
      <c r="BRI51" s="489"/>
      <c r="BRJ51" s="489"/>
      <c r="BRK51" s="489"/>
      <c r="BRL51" s="489"/>
      <c r="BRM51" s="489"/>
      <c r="BRN51" s="489"/>
      <c r="BRO51" s="489"/>
      <c r="BRP51" s="489"/>
      <c r="BRQ51" s="489"/>
      <c r="BRR51" s="489"/>
      <c r="BRS51" s="489"/>
      <c r="BRT51" s="489"/>
      <c r="BRU51" s="489"/>
      <c r="BRV51" s="489"/>
      <c r="BRW51" s="489"/>
      <c r="BRX51" s="489"/>
      <c r="BRY51" s="489"/>
      <c r="BRZ51" s="489"/>
      <c r="BSA51" s="489"/>
      <c r="BSB51" s="489"/>
      <c r="BSC51" s="489"/>
      <c r="BSD51" s="489"/>
      <c r="BSE51" s="489"/>
      <c r="BSF51" s="489"/>
      <c r="BSG51" s="489"/>
      <c r="BSH51" s="489"/>
      <c r="BSI51" s="489"/>
      <c r="BSJ51" s="489"/>
      <c r="BSK51" s="489"/>
      <c r="BSL51" s="489"/>
      <c r="BSM51" s="489"/>
      <c r="BSN51" s="489"/>
      <c r="BSO51" s="489"/>
      <c r="BSP51" s="489"/>
      <c r="BSQ51" s="489"/>
      <c r="BSR51" s="489"/>
      <c r="BSS51" s="489"/>
      <c r="BST51" s="489"/>
      <c r="BSU51" s="489"/>
      <c r="BSV51" s="489"/>
      <c r="BSW51" s="489"/>
      <c r="BSX51" s="489"/>
      <c r="BSY51" s="489"/>
      <c r="BSZ51" s="489"/>
      <c r="BTA51" s="489"/>
      <c r="BTB51" s="489"/>
      <c r="BTC51" s="489"/>
      <c r="BTD51" s="489"/>
      <c r="BTE51" s="489"/>
      <c r="BTF51" s="489"/>
      <c r="BTG51" s="489"/>
      <c r="BTH51" s="489"/>
      <c r="BTI51" s="489"/>
      <c r="BTJ51" s="489"/>
      <c r="BTK51" s="489"/>
      <c r="BTL51" s="489"/>
      <c r="BTM51" s="489"/>
      <c r="BTN51" s="489"/>
      <c r="BTO51" s="489"/>
      <c r="BTP51" s="489"/>
      <c r="BTQ51" s="489"/>
      <c r="BTR51" s="489"/>
      <c r="BTS51" s="489"/>
      <c r="BTT51" s="489"/>
      <c r="BTU51" s="489"/>
      <c r="BTV51" s="489"/>
      <c r="BTW51" s="489"/>
      <c r="BTX51" s="489"/>
      <c r="BTY51" s="489"/>
      <c r="BTZ51" s="489"/>
      <c r="BUA51" s="489"/>
      <c r="BUB51" s="489"/>
      <c r="BUC51" s="489"/>
      <c r="BUD51" s="489"/>
      <c r="BUE51" s="489"/>
      <c r="BUF51" s="489"/>
      <c r="BUG51" s="489"/>
      <c r="BUH51" s="489"/>
      <c r="BUI51" s="489"/>
      <c r="BUJ51" s="489"/>
      <c r="BUK51" s="489"/>
      <c r="BUL51" s="489"/>
      <c r="BUM51" s="489"/>
      <c r="BUN51" s="489"/>
      <c r="BUO51" s="489"/>
      <c r="BUP51" s="489"/>
      <c r="BUQ51" s="489"/>
      <c r="BUR51" s="489"/>
      <c r="BUS51" s="489"/>
      <c r="BUT51" s="489"/>
      <c r="BUU51" s="489"/>
      <c r="BUV51" s="489"/>
      <c r="BUW51" s="489"/>
      <c r="BUX51" s="489"/>
      <c r="BUY51" s="489"/>
      <c r="BUZ51" s="489"/>
      <c r="BVA51" s="489"/>
      <c r="BVB51" s="489"/>
      <c r="BVC51" s="489"/>
      <c r="BVD51" s="489"/>
      <c r="BVE51" s="489"/>
      <c r="BVF51" s="489"/>
      <c r="BVG51" s="489"/>
      <c r="BVH51" s="489"/>
      <c r="BVI51" s="489"/>
      <c r="BVJ51" s="489"/>
      <c r="BVK51" s="489"/>
      <c r="BVL51" s="489"/>
      <c r="BVM51" s="489"/>
      <c r="BVN51" s="489"/>
      <c r="BVO51" s="489"/>
      <c r="BVP51" s="489"/>
      <c r="BVQ51" s="489"/>
      <c r="BVR51" s="489"/>
      <c r="BVS51" s="489"/>
      <c r="BVT51" s="489"/>
      <c r="BVU51" s="489"/>
      <c r="BVV51" s="489"/>
      <c r="BVW51" s="489"/>
      <c r="BVX51" s="489"/>
      <c r="BVY51" s="489"/>
      <c r="BVZ51" s="489"/>
      <c r="BWA51" s="489"/>
      <c r="BWB51" s="489"/>
      <c r="BWC51" s="489"/>
      <c r="BWD51" s="489"/>
      <c r="BWE51" s="489"/>
      <c r="BWF51" s="489"/>
      <c r="BWG51" s="489"/>
      <c r="BWH51" s="489"/>
      <c r="BWI51" s="489"/>
      <c r="BWJ51" s="489"/>
      <c r="BWK51" s="489"/>
      <c r="BWL51" s="489"/>
      <c r="BWM51" s="489"/>
      <c r="BWN51" s="489"/>
      <c r="BWO51" s="489"/>
      <c r="BWP51" s="489"/>
      <c r="BWQ51" s="489"/>
      <c r="BWR51" s="489"/>
      <c r="BWS51" s="489"/>
      <c r="BWT51" s="489"/>
      <c r="BWU51" s="489"/>
      <c r="BWV51" s="489"/>
      <c r="BWW51" s="489"/>
      <c r="BWX51" s="489"/>
      <c r="BWY51" s="489"/>
      <c r="BWZ51" s="489"/>
      <c r="BXA51" s="489"/>
      <c r="BXB51" s="489"/>
      <c r="BXC51" s="489"/>
      <c r="BXD51" s="489"/>
      <c r="BXE51" s="489"/>
      <c r="BXF51" s="489"/>
      <c r="BXG51" s="489"/>
      <c r="BXH51" s="489"/>
      <c r="BXI51" s="489"/>
      <c r="BXJ51" s="489"/>
      <c r="BXK51" s="489"/>
      <c r="BXL51" s="489"/>
      <c r="BXM51" s="489"/>
      <c r="BXN51" s="489"/>
      <c r="BXO51" s="489"/>
      <c r="BXP51" s="489"/>
      <c r="BXQ51" s="489"/>
      <c r="BXR51" s="489"/>
      <c r="BXS51" s="489"/>
      <c r="BXT51" s="489"/>
      <c r="BXU51" s="489"/>
      <c r="BXV51" s="489"/>
      <c r="BXW51" s="489"/>
      <c r="BXX51" s="489"/>
      <c r="BXY51" s="489"/>
      <c r="BXZ51" s="489"/>
      <c r="BYA51" s="489"/>
      <c r="BYB51" s="489"/>
      <c r="BYC51" s="489"/>
      <c r="BYD51" s="489"/>
      <c r="BYE51" s="489"/>
      <c r="BYF51" s="489"/>
      <c r="BYG51" s="489"/>
      <c r="BYH51" s="489"/>
      <c r="BYI51" s="489"/>
      <c r="BYJ51" s="489"/>
      <c r="BYK51" s="489"/>
      <c r="BYL51" s="489"/>
      <c r="BYM51" s="489"/>
      <c r="BYN51" s="489"/>
      <c r="BYO51" s="489"/>
      <c r="BYP51" s="489"/>
      <c r="BYQ51" s="489"/>
      <c r="BYR51" s="489"/>
      <c r="BYS51" s="489"/>
      <c r="BYT51" s="489"/>
      <c r="BYU51" s="489"/>
      <c r="BYV51" s="489"/>
      <c r="BYW51" s="489"/>
      <c r="BYX51" s="489"/>
      <c r="BYY51" s="489"/>
      <c r="BYZ51" s="489"/>
      <c r="BZA51" s="489"/>
      <c r="BZB51" s="489"/>
      <c r="BZC51" s="489"/>
      <c r="BZD51" s="489"/>
      <c r="BZE51" s="489"/>
      <c r="BZF51" s="489"/>
      <c r="BZG51" s="489"/>
      <c r="BZH51" s="489"/>
      <c r="BZI51" s="489"/>
      <c r="BZJ51" s="489"/>
      <c r="BZK51" s="489"/>
      <c r="BZL51" s="489"/>
      <c r="BZM51" s="489"/>
      <c r="BZN51" s="489"/>
      <c r="BZO51" s="489"/>
      <c r="BZP51" s="489"/>
      <c r="BZQ51" s="489"/>
      <c r="BZR51" s="489"/>
      <c r="BZS51" s="489"/>
      <c r="BZT51" s="489"/>
      <c r="BZU51" s="489"/>
      <c r="BZV51" s="489"/>
      <c r="BZW51" s="489"/>
      <c r="BZX51" s="489"/>
      <c r="BZY51" s="489"/>
      <c r="BZZ51" s="489"/>
      <c r="CAA51" s="489"/>
      <c r="CAB51" s="489"/>
      <c r="CAC51" s="489"/>
      <c r="CAD51" s="489"/>
      <c r="CAE51" s="489"/>
      <c r="CAF51" s="489"/>
      <c r="CAG51" s="489"/>
      <c r="CAH51" s="489"/>
      <c r="CAI51" s="489"/>
      <c r="CAJ51" s="489"/>
      <c r="CAK51" s="489"/>
      <c r="CAL51" s="489"/>
      <c r="CAM51" s="489"/>
      <c r="CAN51" s="489"/>
      <c r="CAO51" s="489"/>
      <c r="CAP51" s="489"/>
      <c r="CAQ51" s="489"/>
      <c r="CAR51" s="489"/>
      <c r="CAS51" s="489"/>
      <c r="CAT51" s="489"/>
      <c r="CAU51" s="489"/>
      <c r="CAV51" s="489"/>
      <c r="CAW51" s="489"/>
      <c r="CAX51" s="489"/>
      <c r="CAY51" s="489"/>
      <c r="CAZ51" s="489"/>
      <c r="CBA51" s="489"/>
      <c r="CBB51" s="489"/>
      <c r="CBC51" s="489"/>
      <c r="CBD51" s="489"/>
      <c r="CBE51" s="489"/>
      <c r="CBF51" s="489"/>
      <c r="CBG51" s="489"/>
      <c r="CBH51" s="489"/>
      <c r="CBI51" s="489"/>
      <c r="CBJ51" s="489"/>
      <c r="CBK51" s="489"/>
      <c r="CBL51" s="489"/>
      <c r="CBM51" s="489"/>
      <c r="CBN51" s="489"/>
      <c r="CBO51" s="489"/>
      <c r="CBP51" s="489"/>
      <c r="CBQ51" s="489"/>
      <c r="CBR51" s="489"/>
      <c r="CBS51" s="489"/>
      <c r="CBT51" s="489"/>
      <c r="CBU51" s="489"/>
      <c r="CBV51" s="489"/>
      <c r="CBW51" s="489"/>
      <c r="CBX51" s="489"/>
      <c r="CBY51" s="489"/>
      <c r="CBZ51" s="489"/>
      <c r="CCA51" s="489"/>
      <c r="CCB51" s="489"/>
      <c r="CCC51" s="489"/>
      <c r="CCD51" s="489"/>
      <c r="CCE51" s="489"/>
      <c r="CCF51" s="489"/>
      <c r="CCG51" s="489"/>
      <c r="CCH51" s="489"/>
      <c r="CCI51" s="489"/>
      <c r="CCJ51" s="489"/>
      <c r="CCK51" s="489"/>
      <c r="CCL51" s="489"/>
      <c r="CCM51" s="489"/>
      <c r="CCN51" s="489"/>
      <c r="CCO51" s="489"/>
      <c r="CCP51" s="489"/>
      <c r="CCQ51" s="489"/>
      <c r="CCR51" s="489"/>
      <c r="CCS51" s="489"/>
      <c r="CCT51" s="489"/>
      <c r="CCU51" s="489"/>
      <c r="CCV51" s="489"/>
      <c r="CCW51" s="489"/>
      <c r="CCX51" s="489"/>
      <c r="CCY51" s="489"/>
      <c r="CCZ51" s="489"/>
      <c r="CDA51" s="489"/>
      <c r="CDB51" s="489"/>
      <c r="CDC51" s="489"/>
      <c r="CDD51" s="489"/>
      <c r="CDE51" s="489"/>
      <c r="CDF51" s="489"/>
      <c r="CDG51" s="489"/>
      <c r="CDH51" s="489"/>
      <c r="CDI51" s="489"/>
      <c r="CDJ51" s="489"/>
      <c r="CDK51" s="489"/>
      <c r="CDL51" s="489"/>
      <c r="CDM51" s="489"/>
      <c r="CDN51" s="489"/>
      <c r="CDO51" s="489"/>
      <c r="CDP51" s="489"/>
      <c r="CDQ51" s="489"/>
      <c r="CDR51" s="489"/>
      <c r="CDS51" s="489"/>
      <c r="CDT51" s="489"/>
      <c r="CDU51" s="489"/>
      <c r="CDV51" s="489"/>
      <c r="CDW51" s="489"/>
      <c r="CDX51" s="489"/>
      <c r="CDY51" s="489"/>
      <c r="CDZ51" s="489"/>
      <c r="CEA51" s="489"/>
      <c r="CEB51" s="489"/>
      <c r="CEC51" s="489"/>
      <c r="CED51" s="489"/>
      <c r="CEE51" s="489"/>
      <c r="CEF51" s="489"/>
      <c r="CEG51" s="489"/>
      <c r="CEH51" s="489"/>
      <c r="CEI51" s="489"/>
      <c r="CEJ51" s="489"/>
      <c r="CEK51" s="489"/>
      <c r="CEL51" s="489"/>
      <c r="CEM51" s="489"/>
      <c r="CEN51" s="489"/>
      <c r="CEO51" s="489"/>
      <c r="CEP51" s="489"/>
      <c r="CEQ51" s="489"/>
      <c r="CER51" s="489"/>
      <c r="CES51" s="489"/>
      <c r="CET51" s="489"/>
      <c r="CEU51" s="489"/>
      <c r="CEV51" s="489"/>
      <c r="CEW51" s="489"/>
      <c r="CEX51" s="489"/>
      <c r="CEY51" s="489"/>
      <c r="CEZ51" s="489"/>
      <c r="CFA51" s="489"/>
      <c r="CFB51" s="489"/>
      <c r="CFC51" s="489"/>
      <c r="CFD51" s="489"/>
      <c r="CFE51" s="489"/>
      <c r="CFF51" s="489"/>
      <c r="CFG51" s="489"/>
      <c r="CFH51" s="489"/>
      <c r="CFI51" s="489"/>
      <c r="CFJ51" s="489"/>
      <c r="CFK51" s="489"/>
      <c r="CFL51" s="489"/>
      <c r="CFM51" s="489"/>
      <c r="CFN51" s="489"/>
      <c r="CFO51" s="489"/>
      <c r="CFP51" s="489"/>
      <c r="CFQ51" s="489"/>
      <c r="CFR51" s="489"/>
      <c r="CFS51" s="489"/>
      <c r="CFT51" s="489"/>
      <c r="CFU51" s="489"/>
      <c r="CFV51" s="489"/>
      <c r="CFW51" s="489"/>
      <c r="CFX51" s="489"/>
      <c r="CFY51" s="489"/>
      <c r="CFZ51" s="489"/>
      <c r="CGA51" s="489"/>
      <c r="CGB51" s="489"/>
      <c r="CGC51" s="489"/>
      <c r="CGD51" s="489"/>
      <c r="CGE51" s="489"/>
      <c r="CGF51" s="489"/>
      <c r="CGG51" s="489"/>
      <c r="CGH51" s="489"/>
      <c r="CGI51" s="489"/>
      <c r="CGJ51" s="489"/>
      <c r="CGK51" s="489"/>
      <c r="CGL51" s="489"/>
      <c r="CGM51" s="489"/>
      <c r="CGN51" s="489"/>
      <c r="CGO51" s="489"/>
      <c r="CGP51" s="489"/>
      <c r="CGQ51" s="489"/>
      <c r="CGR51" s="489"/>
      <c r="CGS51" s="489"/>
      <c r="CGT51" s="489"/>
      <c r="CGU51" s="489"/>
      <c r="CGV51" s="489"/>
      <c r="CGW51" s="489"/>
      <c r="CGX51" s="489"/>
      <c r="CGY51" s="489"/>
      <c r="CGZ51" s="489"/>
      <c r="CHA51" s="489"/>
      <c r="CHB51" s="489"/>
      <c r="CHC51" s="489"/>
      <c r="CHD51" s="489"/>
      <c r="CHE51" s="489"/>
      <c r="CHF51" s="489"/>
      <c r="CHG51" s="489"/>
      <c r="CHH51" s="489"/>
      <c r="CHI51" s="489"/>
      <c r="CHJ51" s="489"/>
      <c r="CHK51" s="489"/>
      <c r="CHL51" s="489"/>
      <c r="CHM51" s="489"/>
      <c r="CHN51" s="489"/>
      <c r="CHO51" s="489"/>
      <c r="CHP51" s="489"/>
      <c r="CHQ51" s="489"/>
      <c r="CHR51" s="489"/>
      <c r="CHS51" s="489"/>
      <c r="CHT51" s="489"/>
      <c r="CHU51" s="489"/>
      <c r="CHV51" s="489"/>
      <c r="CHW51" s="489"/>
      <c r="CHX51" s="489"/>
      <c r="CHY51" s="489"/>
      <c r="CHZ51" s="489"/>
      <c r="CIA51" s="489"/>
      <c r="CIB51" s="489"/>
      <c r="CIC51" s="489"/>
      <c r="CID51" s="489"/>
      <c r="CIE51" s="489"/>
      <c r="CIF51" s="489"/>
      <c r="CIG51" s="489"/>
      <c r="CIH51" s="489"/>
      <c r="CII51" s="489"/>
      <c r="CIJ51" s="489"/>
      <c r="CIK51" s="489"/>
      <c r="CIL51" s="489"/>
      <c r="CIM51" s="489"/>
      <c r="CIN51" s="489"/>
      <c r="CIO51" s="489"/>
      <c r="CIP51" s="489"/>
      <c r="CIQ51" s="489"/>
      <c r="CIR51" s="489"/>
      <c r="CIS51" s="489"/>
      <c r="CIT51" s="489"/>
      <c r="CIU51" s="489"/>
      <c r="CIV51" s="489"/>
      <c r="CIW51" s="489"/>
      <c r="CIX51" s="489"/>
      <c r="CIY51" s="489"/>
      <c r="CIZ51" s="489"/>
      <c r="CJA51" s="489"/>
      <c r="CJB51" s="489"/>
      <c r="CJC51" s="489"/>
      <c r="CJD51" s="489"/>
      <c r="CJE51" s="489"/>
      <c r="CJF51" s="489"/>
      <c r="CJG51" s="489"/>
      <c r="CJH51" s="489"/>
      <c r="CJI51" s="489"/>
      <c r="CJJ51" s="489"/>
      <c r="CJK51" s="489"/>
      <c r="CJL51" s="489"/>
      <c r="CJM51" s="489"/>
      <c r="CJN51" s="489"/>
      <c r="CJO51" s="489"/>
      <c r="CJP51" s="489"/>
      <c r="CJQ51" s="489"/>
      <c r="CJR51" s="489"/>
      <c r="CJS51" s="489"/>
      <c r="CJT51" s="489"/>
      <c r="CJU51" s="489"/>
      <c r="CJV51" s="489"/>
      <c r="CJW51" s="489"/>
      <c r="CJX51" s="489"/>
      <c r="CJY51" s="489"/>
      <c r="CJZ51" s="489"/>
      <c r="CKA51" s="489"/>
      <c r="CKB51" s="489"/>
      <c r="CKC51" s="489"/>
      <c r="CKD51" s="489"/>
      <c r="CKE51" s="489"/>
      <c r="CKF51" s="489"/>
      <c r="CKG51" s="489"/>
      <c r="CKH51" s="489"/>
      <c r="CKI51" s="489"/>
      <c r="CKJ51" s="489"/>
      <c r="CKK51" s="489"/>
      <c r="CKL51" s="489"/>
      <c r="CKM51" s="489"/>
      <c r="CKN51" s="489"/>
      <c r="CKO51" s="489"/>
      <c r="CKP51" s="489"/>
      <c r="CKQ51" s="489"/>
      <c r="CKR51" s="489"/>
      <c r="CKS51" s="489"/>
      <c r="CKT51" s="489"/>
      <c r="CKU51" s="489"/>
      <c r="CKV51" s="489"/>
      <c r="CKW51" s="489"/>
      <c r="CKX51" s="489"/>
      <c r="CKY51" s="489"/>
      <c r="CKZ51" s="489"/>
      <c r="CLA51" s="489"/>
      <c r="CLB51" s="489"/>
      <c r="CLC51" s="489"/>
      <c r="CLD51" s="489"/>
      <c r="CLE51" s="489"/>
      <c r="CLF51" s="489"/>
      <c r="CLG51" s="489"/>
      <c r="CLH51" s="489"/>
      <c r="CLI51" s="489"/>
      <c r="CLJ51" s="489"/>
      <c r="CLK51" s="489"/>
      <c r="CLL51" s="489"/>
      <c r="CLM51" s="489"/>
      <c r="CLN51" s="489"/>
      <c r="CLO51" s="489"/>
      <c r="CLP51" s="489"/>
      <c r="CLQ51" s="489"/>
      <c r="CLR51" s="489"/>
      <c r="CLS51" s="489"/>
      <c r="CLT51" s="489"/>
      <c r="CLU51" s="489"/>
      <c r="CLV51" s="489"/>
      <c r="CLW51" s="489"/>
      <c r="CLX51" s="489"/>
      <c r="CLY51" s="489"/>
      <c r="CLZ51" s="489"/>
      <c r="CMA51" s="489"/>
      <c r="CMB51" s="489"/>
      <c r="CMC51" s="489"/>
      <c r="CMD51" s="489"/>
      <c r="CME51" s="489"/>
      <c r="CMF51" s="489"/>
      <c r="CMG51" s="489"/>
      <c r="CMH51" s="489"/>
      <c r="CMI51" s="489"/>
      <c r="CMJ51" s="489"/>
      <c r="CMK51" s="489"/>
      <c r="CML51" s="489"/>
      <c r="CMM51" s="489"/>
      <c r="CMN51" s="489"/>
      <c r="CMO51" s="489"/>
      <c r="CMP51" s="489"/>
      <c r="CMQ51" s="489"/>
      <c r="CMR51" s="489"/>
      <c r="CMS51" s="489"/>
      <c r="CMT51" s="489"/>
      <c r="CMU51" s="489"/>
      <c r="CMV51" s="489"/>
      <c r="CMW51" s="489"/>
      <c r="CMX51" s="489"/>
      <c r="CMY51" s="489"/>
      <c r="CMZ51" s="489"/>
      <c r="CNA51" s="489"/>
      <c r="CNB51" s="489"/>
      <c r="CNC51" s="489"/>
      <c r="CND51" s="489"/>
      <c r="CNE51" s="489"/>
      <c r="CNF51" s="489"/>
      <c r="CNG51" s="489"/>
      <c r="CNH51" s="489"/>
      <c r="CNI51" s="489"/>
      <c r="CNJ51" s="489"/>
      <c r="CNK51" s="489"/>
      <c r="CNL51" s="489"/>
      <c r="CNM51" s="489"/>
      <c r="CNN51" s="489"/>
      <c r="CNO51" s="489"/>
      <c r="CNP51" s="489"/>
      <c r="CNQ51" s="489"/>
      <c r="CNR51" s="489"/>
      <c r="CNS51" s="489"/>
      <c r="CNT51" s="489"/>
      <c r="CNU51" s="489"/>
      <c r="CNV51" s="489"/>
      <c r="CNW51" s="489"/>
      <c r="CNX51" s="489"/>
      <c r="CNY51" s="489"/>
      <c r="CNZ51" s="489"/>
      <c r="COA51" s="489"/>
      <c r="COB51" s="489"/>
      <c r="COC51" s="489"/>
      <c r="COD51" s="489"/>
      <c r="COE51" s="489"/>
      <c r="COF51" s="489"/>
      <c r="COG51" s="489"/>
      <c r="COH51" s="489"/>
      <c r="COI51" s="489"/>
      <c r="COJ51" s="489"/>
      <c r="COK51" s="489"/>
      <c r="COL51" s="489"/>
      <c r="COM51" s="489"/>
      <c r="CON51" s="489"/>
      <c r="COO51" s="489"/>
      <c r="COP51" s="489"/>
      <c r="COQ51" s="489"/>
      <c r="COR51" s="489"/>
      <c r="COS51" s="489"/>
      <c r="COT51" s="489"/>
      <c r="COU51" s="489"/>
      <c r="COV51" s="489"/>
      <c r="COW51" s="489"/>
      <c r="COX51" s="489"/>
      <c r="COY51" s="489"/>
      <c r="COZ51" s="489"/>
      <c r="CPA51" s="489"/>
      <c r="CPB51" s="489"/>
      <c r="CPC51" s="489"/>
      <c r="CPD51" s="489"/>
      <c r="CPE51" s="489"/>
      <c r="CPF51" s="489"/>
      <c r="CPG51" s="489"/>
      <c r="CPH51" s="489"/>
      <c r="CPI51" s="489"/>
      <c r="CPJ51" s="489"/>
      <c r="CPK51" s="489"/>
      <c r="CPL51" s="489"/>
      <c r="CPM51" s="489"/>
      <c r="CPN51" s="489"/>
      <c r="CPO51" s="489"/>
      <c r="CPP51" s="489"/>
      <c r="CPQ51" s="489"/>
      <c r="CPR51" s="489"/>
      <c r="CPS51" s="489"/>
      <c r="CPT51" s="489"/>
      <c r="CPU51" s="489"/>
      <c r="CPV51" s="489"/>
      <c r="CPW51" s="489"/>
      <c r="CPX51" s="489"/>
      <c r="CPY51" s="489"/>
      <c r="CPZ51" s="489"/>
      <c r="CQA51" s="489"/>
      <c r="CQB51" s="489"/>
      <c r="CQC51" s="489"/>
      <c r="CQD51" s="489"/>
      <c r="CQE51" s="489"/>
      <c r="CQF51" s="489"/>
      <c r="CQG51" s="489"/>
      <c r="CQH51" s="489"/>
      <c r="CQI51" s="489"/>
      <c r="CQJ51" s="489"/>
      <c r="CQK51" s="489"/>
      <c r="CQL51" s="489"/>
      <c r="CQM51" s="489"/>
      <c r="CQN51" s="489"/>
      <c r="CQO51" s="489"/>
      <c r="CQP51" s="489"/>
      <c r="CQQ51" s="489"/>
      <c r="CQR51" s="489"/>
      <c r="CQS51" s="489"/>
      <c r="CQT51" s="489"/>
      <c r="CQU51" s="489"/>
      <c r="CQV51" s="489"/>
      <c r="CQW51" s="489"/>
      <c r="CQX51" s="489"/>
      <c r="CQY51" s="489"/>
      <c r="CQZ51" s="489"/>
      <c r="CRA51" s="489"/>
      <c r="CRB51" s="489"/>
      <c r="CRC51" s="489"/>
      <c r="CRD51" s="489"/>
      <c r="CRE51" s="489"/>
      <c r="CRF51" s="489"/>
      <c r="CRG51" s="489"/>
      <c r="CRH51" s="489"/>
      <c r="CRI51" s="489"/>
      <c r="CRJ51" s="489"/>
      <c r="CRK51" s="489"/>
      <c r="CRL51" s="489"/>
      <c r="CRM51" s="489"/>
      <c r="CRN51" s="489"/>
      <c r="CRO51" s="489"/>
      <c r="CRP51" s="489"/>
      <c r="CRQ51" s="489"/>
      <c r="CRR51" s="489"/>
      <c r="CRS51" s="489"/>
      <c r="CRT51" s="489"/>
      <c r="CRU51" s="489"/>
      <c r="CRV51" s="489"/>
      <c r="CRW51" s="489"/>
      <c r="CRX51" s="489"/>
      <c r="CRY51" s="489"/>
      <c r="CRZ51" s="489"/>
      <c r="CSA51" s="489"/>
      <c r="CSB51" s="489"/>
      <c r="CSC51" s="489"/>
      <c r="CSD51" s="489"/>
      <c r="CSE51" s="489"/>
      <c r="CSF51" s="489"/>
      <c r="CSG51" s="489"/>
      <c r="CSH51" s="489"/>
      <c r="CSI51" s="489"/>
      <c r="CSJ51" s="489"/>
      <c r="CSK51" s="489"/>
      <c r="CSL51" s="489"/>
      <c r="CSM51" s="489"/>
      <c r="CSN51" s="489"/>
      <c r="CSO51" s="489"/>
      <c r="CSP51" s="489"/>
      <c r="CSQ51" s="489"/>
      <c r="CSR51" s="489"/>
      <c r="CSS51" s="489"/>
      <c r="CST51" s="489"/>
      <c r="CSU51" s="489"/>
      <c r="CSV51" s="489"/>
      <c r="CSW51" s="489"/>
      <c r="CSX51" s="489"/>
      <c r="CSY51" s="489"/>
      <c r="CSZ51" s="489"/>
      <c r="CTA51" s="489"/>
      <c r="CTB51" s="489"/>
      <c r="CTC51" s="489"/>
      <c r="CTD51" s="489"/>
      <c r="CTE51" s="489"/>
      <c r="CTF51" s="489"/>
      <c r="CTG51" s="489"/>
      <c r="CTH51" s="489"/>
      <c r="CTI51" s="489"/>
      <c r="CTJ51" s="489"/>
      <c r="CTK51" s="489"/>
      <c r="CTL51" s="489"/>
      <c r="CTM51" s="489"/>
      <c r="CTN51" s="489"/>
      <c r="CTO51" s="489"/>
      <c r="CTP51" s="489"/>
      <c r="CTQ51" s="489"/>
      <c r="CTR51" s="489"/>
      <c r="CTS51" s="489"/>
      <c r="CTT51" s="489"/>
      <c r="CTU51" s="489"/>
      <c r="CTV51" s="489"/>
      <c r="CTW51" s="489"/>
      <c r="CTX51" s="489"/>
      <c r="CTY51" s="489"/>
      <c r="CTZ51" s="489"/>
      <c r="CUA51" s="489"/>
      <c r="CUB51" s="489"/>
      <c r="CUC51" s="489"/>
      <c r="CUD51" s="489"/>
      <c r="CUE51" s="489"/>
      <c r="CUF51" s="489"/>
      <c r="CUG51" s="489"/>
      <c r="CUH51" s="489"/>
      <c r="CUI51" s="489"/>
      <c r="CUJ51" s="489"/>
      <c r="CUK51" s="489"/>
      <c r="CUL51" s="489"/>
      <c r="CUM51" s="489"/>
      <c r="CUN51" s="489"/>
      <c r="CUO51" s="489"/>
      <c r="CUP51" s="489"/>
      <c r="CUQ51" s="489"/>
      <c r="CUR51" s="489"/>
      <c r="CUS51" s="489"/>
      <c r="CUT51" s="489"/>
      <c r="CUU51" s="489"/>
      <c r="CUV51" s="489"/>
      <c r="CUW51" s="489"/>
      <c r="CUX51" s="489"/>
      <c r="CUY51" s="489"/>
      <c r="CUZ51" s="489"/>
      <c r="CVA51" s="489"/>
      <c r="CVB51" s="489"/>
      <c r="CVC51" s="489"/>
      <c r="CVD51" s="489"/>
      <c r="CVE51" s="489"/>
      <c r="CVF51" s="489"/>
      <c r="CVG51" s="489"/>
      <c r="CVH51" s="489"/>
      <c r="CVI51" s="489"/>
      <c r="CVJ51" s="489"/>
      <c r="CVK51" s="489"/>
      <c r="CVL51" s="489"/>
      <c r="CVM51" s="489"/>
      <c r="CVN51" s="489"/>
      <c r="CVO51" s="489"/>
      <c r="CVP51" s="489"/>
      <c r="CVQ51" s="489"/>
      <c r="CVR51" s="489"/>
      <c r="CVS51" s="489"/>
      <c r="CVT51" s="489"/>
      <c r="CVU51" s="489"/>
      <c r="CVV51" s="489"/>
      <c r="CVW51" s="489"/>
      <c r="CVX51" s="489"/>
      <c r="CVY51" s="489"/>
      <c r="CVZ51" s="489"/>
      <c r="CWA51" s="489"/>
      <c r="CWB51" s="489"/>
      <c r="CWC51" s="489"/>
      <c r="CWD51" s="489"/>
      <c r="CWE51" s="489"/>
      <c r="CWF51" s="489"/>
      <c r="CWG51" s="489"/>
      <c r="CWH51" s="489"/>
      <c r="CWI51" s="489"/>
      <c r="CWJ51" s="489"/>
      <c r="CWK51" s="489"/>
      <c r="CWL51" s="489"/>
      <c r="CWM51" s="489"/>
      <c r="CWN51" s="489"/>
      <c r="CWO51" s="489"/>
      <c r="CWP51" s="489"/>
      <c r="CWQ51" s="489"/>
      <c r="CWR51" s="489"/>
      <c r="CWS51" s="489"/>
      <c r="CWT51" s="489"/>
      <c r="CWU51" s="489"/>
      <c r="CWV51" s="489"/>
      <c r="CWW51" s="489"/>
      <c r="CWX51" s="489"/>
      <c r="CWY51" s="489"/>
      <c r="CWZ51" s="489"/>
      <c r="CXA51" s="489"/>
      <c r="CXB51" s="489"/>
      <c r="CXC51" s="489"/>
      <c r="CXD51" s="489"/>
      <c r="CXE51" s="489"/>
      <c r="CXF51" s="489"/>
      <c r="CXG51" s="489"/>
      <c r="CXH51" s="489"/>
      <c r="CXI51" s="489"/>
      <c r="CXJ51" s="489"/>
      <c r="CXK51" s="489"/>
      <c r="CXL51" s="489"/>
      <c r="CXM51" s="489"/>
      <c r="CXN51" s="489"/>
      <c r="CXO51" s="489"/>
      <c r="CXP51" s="489"/>
      <c r="CXQ51" s="489"/>
      <c r="CXR51" s="489"/>
      <c r="CXS51" s="489"/>
      <c r="CXT51" s="489"/>
      <c r="CXU51" s="489"/>
      <c r="CXV51" s="489"/>
      <c r="CXW51" s="489"/>
      <c r="CXX51" s="489"/>
      <c r="CXY51" s="489"/>
      <c r="CXZ51" s="489"/>
      <c r="CYA51" s="489"/>
      <c r="CYB51" s="489"/>
      <c r="CYC51" s="489"/>
      <c r="CYD51" s="489"/>
      <c r="CYE51" s="489"/>
      <c r="CYF51" s="489"/>
      <c r="CYG51" s="489"/>
      <c r="CYH51" s="489"/>
      <c r="CYI51" s="489"/>
      <c r="CYJ51" s="489"/>
      <c r="CYK51" s="489"/>
      <c r="CYL51" s="489"/>
      <c r="CYM51" s="489"/>
      <c r="CYN51" s="489"/>
      <c r="CYO51" s="489"/>
      <c r="CYP51" s="489"/>
      <c r="CYQ51" s="489"/>
      <c r="CYR51" s="489"/>
      <c r="CYS51" s="489"/>
      <c r="CYT51" s="489"/>
      <c r="CYU51" s="489"/>
      <c r="CYV51" s="489"/>
      <c r="CYW51" s="489"/>
      <c r="CYX51" s="489"/>
      <c r="CYY51" s="489"/>
      <c r="CYZ51" s="489"/>
      <c r="CZA51" s="489"/>
      <c r="CZB51" s="489"/>
      <c r="CZC51" s="489"/>
      <c r="CZD51" s="489"/>
      <c r="CZE51" s="489"/>
      <c r="CZF51" s="489"/>
      <c r="CZG51" s="489"/>
      <c r="CZH51" s="489"/>
      <c r="CZI51" s="489"/>
      <c r="CZJ51" s="489"/>
      <c r="CZK51" s="489"/>
      <c r="CZL51" s="489"/>
      <c r="CZM51" s="489"/>
      <c r="CZN51" s="489"/>
      <c r="CZO51" s="489"/>
      <c r="CZP51" s="489"/>
      <c r="CZQ51" s="489"/>
      <c r="CZR51" s="489"/>
      <c r="CZS51" s="489"/>
      <c r="CZT51" s="489"/>
      <c r="CZU51" s="489"/>
      <c r="CZV51" s="489"/>
      <c r="CZW51" s="489"/>
      <c r="CZX51" s="489"/>
      <c r="CZY51" s="489"/>
      <c r="CZZ51" s="489"/>
      <c r="DAA51" s="489"/>
      <c r="DAB51" s="489"/>
      <c r="DAC51" s="489"/>
      <c r="DAD51" s="489"/>
      <c r="DAE51" s="489"/>
      <c r="DAF51" s="489"/>
      <c r="DAG51" s="489"/>
      <c r="DAH51" s="489"/>
      <c r="DAI51" s="489"/>
      <c r="DAJ51" s="489"/>
      <c r="DAK51" s="489"/>
      <c r="DAL51" s="489"/>
      <c r="DAM51" s="489"/>
      <c r="DAN51" s="489"/>
      <c r="DAO51" s="489"/>
      <c r="DAP51" s="489"/>
      <c r="DAQ51" s="489"/>
      <c r="DAR51" s="489"/>
      <c r="DAS51" s="489"/>
      <c r="DAT51" s="489"/>
      <c r="DAU51" s="489"/>
      <c r="DAV51" s="489"/>
      <c r="DAW51" s="489"/>
      <c r="DAX51" s="489"/>
      <c r="DAY51" s="489"/>
      <c r="DAZ51" s="489"/>
      <c r="DBA51" s="489"/>
      <c r="DBB51" s="489"/>
      <c r="DBC51" s="489"/>
      <c r="DBD51" s="489"/>
      <c r="DBE51" s="489"/>
      <c r="DBF51" s="489"/>
      <c r="DBG51" s="489"/>
      <c r="DBH51" s="489"/>
      <c r="DBI51" s="489"/>
      <c r="DBJ51" s="489"/>
      <c r="DBK51" s="489"/>
      <c r="DBL51" s="489"/>
      <c r="DBM51" s="489"/>
      <c r="DBN51" s="489"/>
      <c r="DBO51" s="489"/>
      <c r="DBP51" s="489"/>
      <c r="DBQ51" s="489"/>
      <c r="DBR51" s="489"/>
      <c r="DBS51" s="489"/>
      <c r="DBT51" s="489"/>
      <c r="DBU51" s="489"/>
      <c r="DBV51" s="489"/>
      <c r="DBW51" s="489"/>
      <c r="DBX51" s="489"/>
      <c r="DBY51" s="489"/>
      <c r="DBZ51" s="489"/>
      <c r="DCA51" s="489"/>
      <c r="DCB51" s="489"/>
      <c r="DCC51" s="489"/>
      <c r="DCD51" s="489"/>
      <c r="DCE51" s="489"/>
      <c r="DCF51" s="489"/>
      <c r="DCG51" s="489"/>
      <c r="DCH51" s="489"/>
      <c r="DCI51" s="489"/>
      <c r="DCJ51" s="489"/>
      <c r="DCK51" s="489"/>
      <c r="DCL51" s="489"/>
      <c r="DCM51" s="489"/>
      <c r="DCN51" s="489"/>
      <c r="DCO51" s="489"/>
      <c r="DCP51" s="489"/>
      <c r="DCQ51" s="489"/>
      <c r="DCR51" s="489"/>
      <c r="DCS51" s="489"/>
      <c r="DCT51" s="489"/>
      <c r="DCU51" s="489"/>
      <c r="DCV51" s="489"/>
      <c r="DCW51" s="489"/>
      <c r="DCX51" s="489"/>
      <c r="DCY51" s="489"/>
      <c r="DCZ51" s="489"/>
      <c r="DDA51" s="489"/>
      <c r="DDB51" s="489"/>
      <c r="DDC51" s="489"/>
      <c r="DDD51" s="489"/>
      <c r="DDE51" s="489"/>
      <c r="DDF51" s="489"/>
      <c r="DDG51" s="489"/>
      <c r="DDH51" s="489"/>
      <c r="DDI51" s="489"/>
      <c r="DDJ51" s="489"/>
      <c r="DDK51" s="489"/>
      <c r="DDL51" s="489"/>
      <c r="DDM51" s="489"/>
      <c r="DDN51" s="489"/>
      <c r="DDO51" s="489"/>
      <c r="DDP51" s="489"/>
      <c r="DDQ51" s="489"/>
      <c r="DDR51" s="489"/>
      <c r="DDS51" s="489"/>
      <c r="DDT51" s="489"/>
      <c r="DDU51" s="489"/>
      <c r="DDV51" s="489"/>
      <c r="DDW51" s="489"/>
      <c r="DDX51" s="489"/>
      <c r="DDY51" s="489"/>
      <c r="DDZ51" s="489"/>
      <c r="DEA51" s="489"/>
      <c r="DEB51" s="489"/>
      <c r="DEC51" s="489"/>
      <c r="DED51" s="489"/>
      <c r="DEE51" s="489"/>
      <c r="DEF51" s="489"/>
      <c r="DEG51" s="489"/>
      <c r="DEH51" s="489"/>
      <c r="DEI51" s="489"/>
      <c r="DEJ51" s="489"/>
      <c r="DEK51" s="489"/>
      <c r="DEL51" s="489"/>
      <c r="DEM51" s="489"/>
      <c r="DEN51" s="489"/>
      <c r="DEO51" s="489"/>
      <c r="DEP51" s="489"/>
      <c r="DEQ51" s="489"/>
      <c r="DER51" s="489"/>
      <c r="DES51" s="489"/>
      <c r="DET51" s="489"/>
      <c r="DEU51" s="489"/>
      <c r="DEV51" s="489"/>
      <c r="DEW51" s="489"/>
      <c r="DEX51" s="489"/>
      <c r="DEY51" s="489"/>
      <c r="DEZ51" s="489"/>
      <c r="DFA51" s="489"/>
      <c r="DFB51" s="489"/>
      <c r="DFC51" s="489"/>
      <c r="DFD51" s="489"/>
      <c r="DFE51" s="489"/>
      <c r="DFF51" s="489"/>
      <c r="DFG51" s="489"/>
      <c r="DFH51" s="489"/>
      <c r="DFI51" s="489"/>
      <c r="DFJ51" s="489"/>
      <c r="DFK51" s="489"/>
      <c r="DFL51" s="489"/>
      <c r="DFM51" s="489"/>
      <c r="DFN51" s="489"/>
      <c r="DFO51" s="489"/>
      <c r="DFP51" s="489"/>
      <c r="DFQ51" s="489"/>
      <c r="DFR51" s="489"/>
      <c r="DFS51" s="489"/>
      <c r="DFT51" s="489"/>
      <c r="DFU51" s="489"/>
      <c r="DFV51" s="489"/>
      <c r="DFW51" s="489"/>
      <c r="DFX51" s="489"/>
      <c r="DFY51" s="489"/>
      <c r="DFZ51" s="489"/>
      <c r="DGA51" s="489"/>
      <c r="DGB51" s="489"/>
      <c r="DGC51" s="489"/>
      <c r="DGD51" s="489"/>
      <c r="DGE51" s="489"/>
      <c r="DGF51" s="489"/>
      <c r="DGG51" s="489"/>
      <c r="DGH51" s="489"/>
      <c r="DGI51" s="489"/>
      <c r="DGJ51" s="489"/>
      <c r="DGK51" s="489"/>
      <c r="DGL51" s="489"/>
      <c r="DGM51" s="489"/>
      <c r="DGN51" s="489"/>
      <c r="DGO51" s="489"/>
      <c r="DGP51" s="489"/>
      <c r="DGQ51" s="489"/>
      <c r="DGR51" s="489"/>
      <c r="DGS51" s="489"/>
      <c r="DGT51" s="489"/>
      <c r="DGU51" s="489"/>
      <c r="DGV51" s="489"/>
      <c r="DGW51" s="489"/>
      <c r="DGX51" s="489"/>
      <c r="DGY51" s="489"/>
      <c r="DGZ51" s="489"/>
      <c r="DHA51" s="489"/>
      <c r="DHB51" s="489"/>
      <c r="DHC51" s="489"/>
      <c r="DHD51" s="489"/>
      <c r="DHE51" s="489"/>
      <c r="DHF51" s="489"/>
      <c r="DHG51" s="489"/>
      <c r="DHH51" s="489"/>
      <c r="DHI51" s="489"/>
      <c r="DHJ51" s="489"/>
      <c r="DHK51" s="489"/>
      <c r="DHL51" s="489"/>
      <c r="DHM51" s="489"/>
      <c r="DHN51" s="489"/>
      <c r="DHO51" s="489"/>
      <c r="DHP51" s="489"/>
      <c r="DHQ51" s="489"/>
      <c r="DHR51" s="489"/>
      <c r="DHS51" s="489"/>
      <c r="DHT51" s="489"/>
      <c r="DHU51" s="489"/>
      <c r="DHV51" s="489"/>
      <c r="DHW51" s="489"/>
      <c r="DHX51" s="489"/>
      <c r="DHY51" s="489"/>
      <c r="DHZ51" s="489"/>
      <c r="DIA51" s="489"/>
      <c r="DIB51" s="489"/>
      <c r="DIC51" s="489"/>
      <c r="DID51" s="489"/>
      <c r="DIE51" s="489"/>
      <c r="DIF51" s="489"/>
      <c r="DIG51" s="489"/>
      <c r="DIH51" s="489"/>
      <c r="DII51" s="489"/>
      <c r="DIJ51" s="489"/>
      <c r="DIK51" s="489"/>
      <c r="DIL51" s="489"/>
      <c r="DIM51" s="489"/>
      <c r="DIN51" s="489"/>
      <c r="DIO51" s="489"/>
      <c r="DIP51" s="489"/>
      <c r="DIQ51" s="489"/>
      <c r="DIR51" s="489"/>
      <c r="DIS51" s="489"/>
      <c r="DIT51" s="489"/>
      <c r="DIU51" s="489"/>
      <c r="DIV51" s="489"/>
      <c r="DIW51" s="489"/>
      <c r="DIX51" s="489"/>
      <c r="DIY51" s="489"/>
      <c r="DIZ51" s="489"/>
      <c r="DJA51" s="489"/>
      <c r="DJB51" s="489"/>
      <c r="DJC51" s="489"/>
      <c r="DJD51" s="489"/>
      <c r="DJE51" s="489"/>
      <c r="DJF51" s="489"/>
      <c r="DJG51" s="489"/>
      <c r="DJH51" s="489"/>
      <c r="DJI51" s="489"/>
      <c r="DJJ51" s="489"/>
      <c r="DJK51" s="489"/>
      <c r="DJL51" s="489"/>
      <c r="DJM51" s="489"/>
      <c r="DJN51" s="489"/>
      <c r="DJO51" s="489"/>
      <c r="DJP51" s="489"/>
      <c r="DJQ51" s="489"/>
      <c r="DJR51" s="489"/>
      <c r="DJS51" s="489"/>
      <c r="DJT51" s="489"/>
      <c r="DJU51" s="489"/>
      <c r="DJV51" s="489"/>
      <c r="DJW51" s="489"/>
      <c r="DJX51" s="489"/>
      <c r="DJY51" s="489"/>
      <c r="DJZ51" s="489"/>
      <c r="DKA51" s="489"/>
      <c r="DKB51" s="489"/>
      <c r="DKC51" s="489"/>
      <c r="DKD51" s="489"/>
      <c r="DKE51" s="489"/>
      <c r="DKF51" s="489"/>
      <c r="DKG51" s="489"/>
      <c r="DKH51" s="489"/>
      <c r="DKI51" s="489"/>
      <c r="DKJ51" s="489"/>
      <c r="DKK51" s="489"/>
      <c r="DKL51" s="489"/>
      <c r="DKM51" s="489"/>
      <c r="DKN51" s="489"/>
      <c r="DKO51" s="489"/>
      <c r="DKP51" s="489"/>
      <c r="DKQ51" s="489"/>
      <c r="DKR51" s="489"/>
      <c r="DKS51" s="489"/>
      <c r="DKT51" s="489"/>
      <c r="DKU51" s="489"/>
      <c r="DKV51" s="489"/>
      <c r="DKW51" s="489"/>
      <c r="DKX51" s="489"/>
      <c r="DKY51" s="489"/>
      <c r="DKZ51" s="489"/>
      <c r="DLA51" s="489"/>
      <c r="DLB51" s="489"/>
      <c r="DLC51" s="489"/>
      <c r="DLD51" s="489"/>
      <c r="DLE51" s="489"/>
      <c r="DLF51" s="489"/>
      <c r="DLG51" s="489"/>
      <c r="DLH51" s="489"/>
      <c r="DLI51" s="489"/>
      <c r="DLJ51" s="489"/>
      <c r="DLK51" s="489"/>
      <c r="DLL51" s="489"/>
      <c r="DLM51" s="489"/>
      <c r="DLN51" s="489"/>
      <c r="DLO51" s="489"/>
      <c r="DLP51" s="489"/>
      <c r="DLQ51" s="489"/>
      <c r="DLR51" s="489"/>
      <c r="DLS51" s="489"/>
      <c r="DLT51" s="489"/>
      <c r="DLU51" s="489"/>
      <c r="DLV51" s="489"/>
      <c r="DLW51" s="489"/>
      <c r="DLX51" s="489"/>
      <c r="DLY51" s="489"/>
      <c r="DLZ51" s="489"/>
      <c r="DMA51" s="489"/>
      <c r="DMB51" s="489"/>
      <c r="DMC51" s="489"/>
      <c r="DMD51" s="489"/>
      <c r="DME51" s="489"/>
      <c r="DMF51" s="489"/>
      <c r="DMG51" s="489"/>
      <c r="DMH51" s="489"/>
      <c r="DMI51" s="489"/>
      <c r="DMJ51" s="489"/>
      <c r="DMK51" s="489"/>
      <c r="DML51" s="489"/>
      <c r="DMM51" s="489"/>
      <c r="DMN51" s="489"/>
      <c r="DMO51" s="489"/>
      <c r="DMP51" s="489"/>
      <c r="DMQ51" s="489"/>
      <c r="DMR51" s="489"/>
      <c r="DMS51" s="489"/>
      <c r="DMT51" s="489"/>
      <c r="DMU51" s="489"/>
      <c r="DMV51" s="489"/>
      <c r="DMW51" s="489"/>
      <c r="DMX51" s="489"/>
      <c r="DMY51" s="489"/>
      <c r="DMZ51" s="489"/>
      <c r="DNA51" s="489"/>
      <c r="DNB51" s="489"/>
      <c r="DNC51" s="489"/>
      <c r="DND51" s="489"/>
      <c r="DNE51" s="489"/>
      <c r="DNF51" s="489"/>
      <c r="DNG51" s="489"/>
      <c r="DNH51" s="489"/>
      <c r="DNI51" s="489"/>
      <c r="DNJ51" s="489"/>
      <c r="DNK51" s="489"/>
      <c r="DNL51" s="489"/>
      <c r="DNM51" s="489"/>
      <c r="DNN51" s="489"/>
      <c r="DNO51" s="489"/>
      <c r="DNP51" s="489"/>
      <c r="DNQ51" s="489"/>
      <c r="DNR51" s="489"/>
      <c r="DNS51" s="489"/>
      <c r="DNT51" s="489"/>
      <c r="DNU51" s="489"/>
      <c r="DNV51" s="489"/>
      <c r="DNW51" s="489"/>
      <c r="DNX51" s="489"/>
      <c r="DNY51" s="489"/>
      <c r="DNZ51" s="489"/>
      <c r="DOA51" s="489"/>
      <c r="DOB51" s="489"/>
      <c r="DOC51" s="489"/>
      <c r="DOD51" s="489"/>
      <c r="DOE51" s="489"/>
      <c r="DOF51" s="489"/>
      <c r="DOG51" s="489"/>
      <c r="DOH51" s="489"/>
      <c r="DOI51" s="489"/>
      <c r="DOJ51" s="489"/>
      <c r="DOK51" s="489"/>
      <c r="DOL51" s="489"/>
      <c r="DOM51" s="489"/>
      <c r="DON51" s="489"/>
      <c r="DOO51" s="489"/>
      <c r="DOP51" s="489"/>
      <c r="DOQ51" s="489"/>
      <c r="DOR51" s="489"/>
      <c r="DOS51" s="489"/>
      <c r="DOT51" s="489"/>
      <c r="DOU51" s="489"/>
      <c r="DOV51" s="489"/>
      <c r="DOW51" s="489"/>
      <c r="DOX51" s="489"/>
      <c r="DOY51" s="489"/>
      <c r="DOZ51" s="489"/>
      <c r="DPA51" s="489"/>
      <c r="DPB51" s="489"/>
      <c r="DPC51" s="489"/>
      <c r="DPD51" s="489"/>
      <c r="DPE51" s="489"/>
      <c r="DPF51" s="489"/>
      <c r="DPG51" s="489"/>
      <c r="DPH51" s="489"/>
      <c r="DPI51" s="489"/>
      <c r="DPJ51" s="489"/>
      <c r="DPK51" s="489"/>
      <c r="DPL51" s="489"/>
      <c r="DPM51" s="489"/>
      <c r="DPN51" s="489"/>
      <c r="DPO51" s="489"/>
      <c r="DPP51" s="489"/>
      <c r="DPQ51" s="489"/>
      <c r="DPR51" s="489"/>
      <c r="DPS51" s="489"/>
      <c r="DPT51" s="489"/>
      <c r="DPU51" s="489"/>
      <c r="DPV51" s="489"/>
      <c r="DPW51" s="489"/>
      <c r="DPX51" s="489"/>
      <c r="DPY51" s="489"/>
      <c r="DPZ51" s="489"/>
      <c r="DQA51" s="489"/>
      <c r="DQB51" s="489"/>
      <c r="DQC51" s="489"/>
      <c r="DQD51" s="489"/>
      <c r="DQE51" s="489"/>
      <c r="DQF51" s="489"/>
      <c r="DQG51" s="489"/>
      <c r="DQH51" s="489"/>
      <c r="DQI51" s="489"/>
      <c r="DQJ51" s="489"/>
      <c r="DQK51" s="489"/>
      <c r="DQL51" s="489"/>
      <c r="DQM51" s="489"/>
      <c r="DQN51" s="489"/>
      <c r="DQO51" s="489"/>
      <c r="DQP51" s="489"/>
      <c r="DQQ51" s="489"/>
      <c r="DQR51" s="489"/>
      <c r="DQS51" s="489"/>
      <c r="DQT51" s="489"/>
      <c r="DQU51" s="489"/>
      <c r="DQV51" s="489"/>
      <c r="DQW51" s="489"/>
      <c r="DQX51" s="489"/>
      <c r="DQY51" s="489"/>
      <c r="DQZ51" s="489"/>
      <c r="DRA51" s="489"/>
      <c r="DRB51" s="489"/>
      <c r="DRC51" s="489"/>
      <c r="DRD51" s="489"/>
      <c r="DRE51" s="489"/>
      <c r="DRF51" s="489"/>
      <c r="DRG51" s="489"/>
      <c r="DRH51" s="489"/>
      <c r="DRI51" s="489"/>
      <c r="DRJ51" s="489"/>
      <c r="DRK51" s="489"/>
      <c r="DRL51" s="489"/>
      <c r="DRM51" s="489"/>
      <c r="DRN51" s="489"/>
      <c r="DRO51" s="489"/>
      <c r="DRP51" s="489"/>
      <c r="DRQ51" s="489"/>
      <c r="DRR51" s="489"/>
      <c r="DRS51" s="489"/>
      <c r="DRT51" s="489"/>
      <c r="DRU51" s="489"/>
      <c r="DRV51" s="489"/>
      <c r="DRW51" s="489"/>
      <c r="DRX51" s="489"/>
      <c r="DRY51" s="489"/>
      <c r="DRZ51" s="489"/>
      <c r="DSA51" s="489"/>
      <c r="DSB51" s="489"/>
      <c r="DSC51" s="489"/>
      <c r="DSD51" s="489"/>
      <c r="DSE51" s="489"/>
      <c r="DSF51" s="489"/>
      <c r="DSG51" s="489"/>
      <c r="DSH51" s="489"/>
      <c r="DSI51" s="489"/>
      <c r="DSJ51" s="489"/>
      <c r="DSK51" s="489"/>
      <c r="DSL51" s="489"/>
      <c r="DSM51" s="489"/>
      <c r="DSN51" s="489"/>
      <c r="DSO51" s="489"/>
      <c r="DSP51" s="489"/>
      <c r="DSQ51" s="489"/>
      <c r="DSR51" s="489"/>
      <c r="DSS51" s="489"/>
      <c r="DST51" s="489"/>
      <c r="DSU51" s="489"/>
      <c r="DSV51" s="489"/>
      <c r="DSW51" s="489"/>
      <c r="DSX51" s="489"/>
      <c r="DSY51" s="489"/>
      <c r="DSZ51" s="489"/>
      <c r="DTA51" s="489"/>
      <c r="DTB51" s="489"/>
      <c r="DTC51" s="489"/>
      <c r="DTD51" s="489"/>
      <c r="DTE51" s="489"/>
      <c r="DTF51" s="489"/>
      <c r="DTG51" s="489"/>
      <c r="DTH51" s="489"/>
      <c r="DTI51" s="489"/>
      <c r="DTJ51" s="489"/>
      <c r="DTK51" s="489"/>
      <c r="DTL51" s="489"/>
      <c r="DTM51" s="489"/>
      <c r="DTN51" s="489"/>
      <c r="DTO51" s="489"/>
      <c r="DTP51" s="489"/>
      <c r="DTQ51" s="489"/>
      <c r="DTR51" s="489"/>
      <c r="DTS51" s="489"/>
      <c r="DTT51" s="489"/>
      <c r="DTU51" s="489"/>
      <c r="DTV51" s="489"/>
      <c r="DTW51" s="489"/>
      <c r="DTX51" s="489"/>
      <c r="DTY51" s="489"/>
      <c r="DTZ51" s="489"/>
      <c r="DUA51" s="489"/>
      <c r="DUB51" s="489"/>
      <c r="DUC51" s="489"/>
      <c r="DUD51" s="489"/>
      <c r="DUE51" s="489"/>
      <c r="DUF51" s="489"/>
      <c r="DUG51" s="489"/>
      <c r="DUH51" s="489"/>
      <c r="DUI51" s="489"/>
      <c r="DUJ51" s="489"/>
      <c r="DUK51" s="489"/>
      <c r="DUL51" s="489"/>
      <c r="DUM51" s="489"/>
      <c r="DUN51" s="489"/>
      <c r="DUO51" s="489"/>
      <c r="DUP51" s="489"/>
      <c r="DUQ51" s="489"/>
      <c r="DUR51" s="489"/>
      <c r="DUS51" s="489"/>
      <c r="DUT51" s="489"/>
      <c r="DUU51" s="489"/>
      <c r="DUV51" s="489"/>
      <c r="DUW51" s="489"/>
      <c r="DUX51" s="489"/>
      <c r="DUY51" s="489"/>
      <c r="DUZ51" s="489"/>
      <c r="DVA51" s="489"/>
      <c r="DVB51" s="489"/>
      <c r="DVC51" s="489"/>
      <c r="DVD51" s="489"/>
      <c r="DVE51" s="489"/>
      <c r="DVF51" s="489"/>
      <c r="DVG51" s="489"/>
      <c r="DVH51" s="489"/>
      <c r="DVI51" s="489"/>
      <c r="DVJ51" s="489"/>
      <c r="DVK51" s="489"/>
      <c r="DVL51" s="489"/>
      <c r="DVM51" s="489"/>
      <c r="DVN51" s="489"/>
      <c r="DVO51" s="489"/>
      <c r="DVP51" s="489"/>
      <c r="DVQ51" s="489"/>
      <c r="DVR51" s="489"/>
      <c r="DVS51" s="489"/>
      <c r="DVT51" s="489"/>
      <c r="DVU51" s="489"/>
      <c r="DVV51" s="489"/>
      <c r="DVW51" s="489"/>
      <c r="DVX51" s="489"/>
      <c r="DVY51" s="489"/>
      <c r="DVZ51" s="489"/>
      <c r="DWA51" s="489"/>
      <c r="DWB51" s="489"/>
      <c r="DWC51" s="489"/>
      <c r="DWD51" s="489"/>
      <c r="DWE51" s="489"/>
      <c r="DWF51" s="489"/>
      <c r="DWG51" s="489"/>
      <c r="DWH51" s="489"/>
      <c r="DWI51" s="489"/>
      <c r="DWJ51" s="489"/>
      <c r="DWK51" s="489"/>
      <c r="DWL51" s="489"/>
      <c r="DWM51" s="489"/>
      <c r="DWN51" s="489"/>
      <c r="DWO51" s="489"/>
      <c r="DWP51" s="489"/>
      <c r="DWQ51" s="489"/>
      <c r="DWR51" s="489"/>
      <c r="DWS51" s="489"/>
      <c r="DWT51" s="489"/>
      <c r="DWU51" s="489"/>
      <c r="DWV51" s="489"/>
      <c r="DWW51" s="489"/>
      <c r="DWX51" s="489"/>
      <c r="DWY51" s="489"/>
      <c r="DWZ51" s="489"/>
      <c r="DXA51" s="489"/>
      <c r="DXB51" s="489"/>
      <c r="DXC51" s="489"/>
      <c r="DXD51" s="489"/>
      <c r="DXE51" s="489"/>
      <c r="DXF51" s="489"/>
      <c r="DXG51" s="489"/>
      <c r="DXH51" s="489"/>
      <c r="DXI51" s="489"/>
      <c r="DXJ51" s="489"/>
      <c r="DXK51" s="489"/>
      <c r="DXL51" s="489"/>
      <c r="DXM51" s="489"/>
      <c r="DXN51" s="489"/>
      <c r="DXO51" s="489"/>
      <c r="DXP51" s="489"/>
      <c r="DXQ51" s="489"/>
      <c r="DXR51" s="489"/>
      <c r="DXS51" s="489"/>
      <c r="DXT51" s="489"/>
      <c r="DXU51" s="489"/>
      <c r="DXV51" s="489"/>
      <c r="DXW51" s="489"/>
      <c r="DXX51" s="489"/>
      <c r="DXY51" s="489"/>
      <c r="DXZ51" s="489"/>
      <c r="DYA51" s="489"/>
      <c r="DYB51" s="489"/>
      <c r="DYC51" s="489"/>
      <c r="DYD51" s="489"/>
      <c r="DYE51" s="489"/>
      <c r="DYF51" s="489"/>
      <c r="DYG51" s="489"/>
      <c r="DYH51" s="489"/>
      <c r="DYI51" s="489"/>
      <c r="DYJ51" s="489"/>
      <c r="DYK51" s="489"/>
      <c r="DYL51" s="489"/>
      <c r="DYM51" s="489"/>
      <c r="DYN51" s="489"/>
      <c r="DYO51" s="489"/>
      <c r="DYP51" s="489"/>
      <c r="DYQ51" s="489"/>
      <c r="DYR51" s="489"/>
      <c r="DYS51" s="489"/>
      <c r="DYT51" s="489"/>
      <c r="DYU51" s="489"/>
      <c r="DYV51" s="489"/>
      <c r="DYW51" s="489"/>
      <c r="DYX51" s="489"/>
      <c r="DYY51" s="489"/>
      <c r="DYZ51" s="489"/>
      <c r="DZA51" s="489"/>
      <c r="DZB51" s="489"/>
      <c r="DZC51" s="489"/>
      <c r="DZD51" s="489"/>
      <c r="DZE51" s="489"/>
      <c r="DZF51" s="489"/>
      <c r="DZG51" s="489"/>
      <c r="DZH51" s="489"/>
      <c r="DZI51" s="489"/>
      <c r="DZJ51" s="489"/>
      <c r="DZK51" s="489"/>
      <c r="DZL51" s="489"/>
      <c r="DZM51" s="489"/>
      <c r="DZN51" s="489"/>
      <c r="DZO51" s="489"/>
      <c r="DZP51" s="489"/>
      <c r="DZQ51" s="489"/>
      <c r="DZR51" s="489"/>
      <c r="DZS51" s="489"/>
      <c r="DZT51" s="489"/>
      <c r="DZU51" s="489"/>
      <c r="DZV51" s="489"/>
      <c r="DZW51" s="489"/>
      <c r="DZX51" s="489"/>
      <c r="DZY51" s="489"/>
      <c r="DZZ51" s="489"/>
      <c r="EAA51" s="489"/>
      <c r="EAB51" s="489"/>
      <c r="EAC51" s="489"/>
      <c r="EAD51" s="489"/>
      <c r="EAE51" s="489"/>
      <c r="EAF51" s="489"/>
      <c r="EAG51" s="489"/>
      <c r="EAH51" s="489"/>
      <c r="EAI51" s="489"/>
      <c r="EAJ51" s="489"/>
      <c r="EAK51" s="489"/>
      <c r="EAL51" s="489"/>
      <c r="EAM51" s="489"/>
      <c r="EAN51" s="489"/>
      <c r="EAO51" s="489"/>
      <c r="EAP51" s="489"/>
      <c r="EAQ51" s="489"/>
      <c r="EAR51" s="489"/>
      <c r="EAS51" s="489"/>
      <c r="EAT51" s="489"/>
      <c r="EAU51" s="489"/>
      <c r="EAV51" s="489"/>
      <c r="EAW51" s="489"/>
      <c r="EAX51" s="489"/>
      <c r="EAY51" s="489"/>
      <c r="EAZ51" s="489"/>
      <c r="EBA51" s="489"/>
      <c r="EBB51" s="489"/>
      <c r="EBC51" s="489"/>
      <c r="EBD51" s="489"/>
      <c r="EBE51" s="489"/>
      <c r="EBF51" s="489"/>
      <c r="EBG51" s="489"/>
      <c r="EBH51" s="489"/>
      <c r="EBI51" s="489"/>
      <c r="EBJ51" s="489"/>
      <c r="EBK51" s="489"/>
      <c r="EBL51" s="489"/>
      <c r="EBM51" s="489"/>
      <c r="EBN51" s="489"/>
      <c r="EBO51" s="489"/>
      <c r="EBP51" s="489"/>
      <c r="EBQ51" s="489"/>
      <c r="EBR51" s="489"/>
      <c r="EBS51" s="489"/>
      <c r="EBT51" s="489"/>
      <c r="EBU51" s="489"/>
      <c r="EBV51" s="489"/>
      <c r="EBW51" s="489"/>
      <c r="EBX51" s="489"/>
      <c r="EBY51" s="489"/>
      <c r="EBZ51" s="489"/>
      <c r="ECA51" s="489"/>
      <c r="ECB51" s="489"/>
      <c r="ECC51" s="489"/>
      <c r="ECD51" s="489"/>
      <c r="ECE51" s="489"/>
      <c r="ECF51" s="489"/>
      <c r="ECG51" s="489"/>
      <c r="ECH51" s="489"/>
      <c r="ECI51" s="489"/>
      <c r="ECJ51" s="489"/>
      <c r="ECK51" s="489"/>
      <c r="ECL51" s="489"/>
      <c r="ECM51" s="489"/>
      <c r="ECN51" s="489"/>
      <c r="ECO51" s="489"/>
      <c r="ECP51" s="489"/>
      <c r="ECQ51" s="489"/>
      <c r="ECR51" s="489"/>
      <c r="ECS51" s="489"/>
      <c r="ECT51" s="489"/>
      <c r="ECU51" s="489"/>
      <c r="ECV51" s="489"/>
      <c r="ECW51" s="489"/>
      <c r="ECX51" s="489"/>
      <c r="ECY51" s="489"/>
      <c r="ECZ51" s="489"/>
      <c r="EDA51" s="489"/>
      <c r="EDB51" s="489"/>
      <c r="EDC51" s="489"/>
      <c r="EDD51" s="489"/>
      <c r="EDE51" s="489"/>
      <c r="EDF51" s="489"/>
      <c r="EDG51" s="489"/>
      <c r="EDH51" s="489"/>
      <c r="EDI51" s="489"/>
      <c r="EDJ51" s="489"/>
      <c r="EDK51" s="489"/>
      <c r="EDL51" s="489"/>
      <c r="EDM51" s="489"/>
      <c r="EDN51" s="489"/>
      <c r="EDO51" s="489"/>
      <c r="EDP51" s="489"/>
      <c r="EDQ51" s="489"/>
      <c r="EDR51" s="489"/>
      <c r="EDS51" s="489"/>
      <c r="EDT51" s="489"/>
      <c r="EDU51" s="489"/>
      <c r="EDV51" s="489"/>
      <c r="EDW51" s="489"/>
      <c r="EDX51" s="489"/>
      <c r="EDY51" s="489"/>
      <c r="EDZ51" s="489"/>
      <c r="EEA51" s="489"/>
      <c r="EEB51" s="489"/>
      <c r="EEC51" s="489"/>
      <c r="EED51" s="489"/>
      <c r="EEE51" s="489"/>
      <c r="EEF51" s="489"/>
      <c r="EEG51" s="489"/>
      <c r="EEH51" s="489"/>
      <c r="EEI51" s="489"/>
      <c r="EEJ51" s="489"/>
      <c r="EEK51" s="489"/>
      <c r="EEL51" s="489"/>
      <c r="EEM51" s="489"/>
      <c r="EEN51" s="489"/>
      <c r="EEO51" s="489"/>
      <c r="EEP51" s="489"/>
      <c r="EEQ51" s="489"/>
      <c r="EER51" s="489"/>
      <c r="EES51" s="489"/>
      <c r="EET51" s="489"/>
      <c r="EEU51" s="489"/>
      <c r="EEV51" s="489"/>
      <c r="EEW51" s="489"/>
      <c r="EEX51" s="489"/>
      <c r="EEY51" s="489"/>
      <c r="EEZ51" s="489"/>
      <c r="EFA51" s="489"/>
      <c r="EFB51" s="489"/>
      <c r="EFC51" s="489"/>
      <c r="EFD51" s="489"/>
      <c r="EFE51" s="489"/>
      <c r="EFF51" s="489"/>
      <c r="EFG51" s="489"/>
      <c r="EFH51" s="489"/>
      <c r="EFI51" s="489"/>
      <c r="EFJ51" s="489"/>
      <c r="EFK51" s="489"/>
      <c r="EFL51" s="489"/>
      <c r="EFM51" s="489"/>
      <c r="EFN51" s="489"/>
      <c r="EFO51" s="489"/>
      <c r="EFP51" s="489"/>
      <c r="EFQ51" s="489"/>
      <c r="EFR51" s="489"/>
      <c r="EFS51" s="489"/>
      <c r="EFT51" s="489"/>
      <c r="EFU51" s="489"/>
      <c r="EFV51" s="489"/>
      <c r="EFW51" s="489"/>
      <c r="EFX51" s="489"/>
      <c r="EFY51" s="489"/>
      <c r="EFZ51" s="489"/>
      <c r="EGA51" s="489"/>
      <c r="EGB51" s="489"/>
      <c r="EGC51" s="489"/>
      <c r="EGD51" s="489"/>
      <c r="EGE51" s="489"/>
      <c r="EGF51" s="489"/>
      <c r="EGG51" s="489"/>
      <c r="EGH51" s="489"/>
      <c r="EGI51" s="489"/>
      <c r="EGJ51" s="489"/>
      <c r="EGK51" s="489"/>
      <c r="EGL51" s="489"/>
      <c r="EGM51" s="489"/>
      <c r="EGN51" s="489"/>
      <c r="EGO51" s="489"/>
      <c r="EGP51" s="489"/>
      <c r="EGQ51" s="489"/>
      <c r="EGR51" s="489"/>
      <c r="EGS51" s="489"/>
      <c r="EGT51" s="489"/>
      <c r="EGU51" s="489"/>
      <c r="EGV51" s="489"/>
      <c r="EGW51" s="489"/>
      <c r="EGX51" s="489"/>
      <c r="EGY51" s="489"/>
      <c r="EGZ51" s="489"/>
      <c r="EHA51" s="489"/>
      <c r="EHB51" s="489"/>
      <c r="EHC51" s="489"/>
      <c r="EHD51" s="489"/>
      <c r="EHE51" s="489"/>
      <c r="EHF51" s="489"/>
      <c r="EHG51" s="489"/>
      <c r="EHH51" s="489"/>
      <c r="EHI51" s="489"/>
      <c r="EHJ51" s="489"/>
      <c r="EHK51" s="489"/>
      <c r="EHL51" s="489"/>
      <c r="EHM51" s="489"/>
      <c r="EHN51" s="489"/>
      <c r="EHO51" s="489"/>
      <c r="EHP51" s="489"/>
      <c r="EHQ51" s="489"/>
      <c r="EHR51" s="489"/>
      <c r="EHS51" s="489"/>
      <c r="EHT51" s="489"/>
      <c r="EHU51" s="489"/>
      <c r="EHV51" s="489"/>
      <c r="EHW51" s="489"/>
      <c r="EHX51" s="489"/>
      <c r="EHY51" s="489"/>
      <c r="EHZ51" s="489"/>
      <c r="EIA51" s="489"/>
      <c r="EIB51" s="489"/>
      <c r="EIC51" s="489"/>
      <c r="EID51" s="489"/>
      <c r="EIE51" s="489"/>
      <c r="EIF51" s="489"/>
      <c r="EIG51" s="489"/>
      <c r="EIH51" s="489"/>
      <c r="EII51" s="489"/>
      <c r="EIJ51" s="489"/>
      <c r="EIK51" s="489"/>
      <c r="EIL51" s="489"/>
      <c r="EIM51" s="489"/>
      <c r="EIN51" s="489"/>
      <c r="EIO51" s="489"/>
      <c r="EIP51" s="489"/>
      <c r="EIQ51" s="489"/>
      <c r="EIR51" s="489"/>
      <c r="EIS51" s="489"/>
      <c r="EIT51" s="489"/>
      <c r="EIU51" s="489"/>
      <c r="EIV51" s="489"/>
      <c r="EIW51" s="489"/>
      <c r="EIX51" s="489"/>
      <c r="EIY51" s="489"/>
      <c r="EIZ51" s="489"/>
      <c r="EJA51" s="489"/>
      <c r="EJB51" s="489"/>
      <c r="EJC51" s="489"/>
      <c r="EJD51" s="489"/>
      <c r="EJE51" s="489"/>
      <c r="EJF51" s="489"/>
      <c r="EJG51" s="489"/>
      <c r="EJH51" s="489"/>
      <c r="EJI51" s="489"/>
      <c r="EJJ51" s="489"/>
      <c r="EJK51" s="489"/>
      <c r="EJL51" s="489"/>
      <c r="EJM51" s="489"/>
      <c r="EJN51" s="489"/>
      <c r="EJO51" s="489"/>
      <c r="EJP51" s="489"/>
      <c r="EJQ51" s="489"/>
      <c r="EJR51" s="489"/>
      <c r="EJS51" s="489"/>
      <c r="EJT51" s="489"/>
      <c r="EJU51" s="489"/>
      <c r="EJV51" s="489"/>
      <c r="EJW51" s="489"/>
      <c r="EJX51" s="489"/>
      <c r="EJY51" s="489"/>
      <c r="EJZ51" s="489"/>
      <c r="EKA51" s="489"/>
      <c r="EKB51" s="489"/>
      <c r="EKC51" s="489"/>
      <c r="EKD51" s="489"/>
      <c r="EKE51" s="489"/>
      <c r="EKF51" s="489"/>
      <c r="EKG51" s="489"/>
      <c r="EKH51" s="489"/>
      <c r="EKI51" s="489"/>
      <c r="EKJ51" s="489"/>
      <c r="EKK51" s="489"/>
      <c r="EKL51" s="489"/>
      <c r="EKM51" s="489"/>
      <c r="EKN51" s="489"/>
      <c r="EKO51" s="489"/>
      <c r="EKP51" s="489"/>
      <c r="EKQ51" s="489"/>
      <c r="EKR51" s="489"/>
      <c r="EKS51" s="489"/>
      <c r="EKT51" s="489"/>
      <c r="EKU51" s="489"/>
      <c r="EKV51" s="489"/>
      <c r="EKW51" s="489"/>
      <c r="EKX51" s="489"/>
      <c r="EKY51" s="489"/>
      <c r="EKZ51" s="489"/>
      <c r="ELA51" s="489"/>
      <c r="ELB51" s="489"/>
      <c r="ELC51" s="489"/>
      <c r="ELD51" s="489"/>
      <c r="ELE51" s="489"/>
      <c r="ELF51" s="489"/>
      <c r="ELG51" s="489"/>
      <c r="ELH51" s="489"/>
      <c r="ELI51" s="489"/>
      <c r="ELJ51" s="489"/>
      <c r="ELK51" s="489"/>
      <c r="ELL51" s="489"/>
      <c r="ELM51" s="489"/>
      <c r="ELN51" s="489"/>
      <c r="ELO51" s="489"/>
      <c r="ELP51" s="489"/>
      <c r="ELQ51" s="489"/>
      <c r="ELR51" s="489"/>
      <c r="ELS51" s="489"/>
      <c r="ELT51" s="489"/>
      <c r="ELU51" s="489"/>
      <c r="ELV51" s="489"/>
      <c r="ELW51" s="489"/>
      <c r="ELX51" s="489"/>
      <c r="ELY51" s="489"/>
      <c r="ELZ51" s="489"/>
      <c r="EMA51" s="489"/>
      <c r="EMB51" s="489"/>
      <c r="EMC51" s="489"/>
      <c r="EMD51" s="489"/>
      <c r="EME51" s="489"/>
      <c r="EMF51" s="489"/>
      <c r="EMG51" s="489"/>
      <c r="EMH51" s="489"/>
      <c r="EMI51" s="489"/>
      <c r="EMJ51" s="489"/>
      <c r="EMK51" s="489"/>
      <c r="EML51" s="489"/>
      <c r="EMM51" s="489"/>
      <c r="EMN51" s="489"/>
      <c r="EMO51" s="489"/>
      <c r="EMP51" s="489"/>
      <c r="EMQ51" s="489"/>
      <c r="EMR51" s="489"/>
      <c r="EMS51" s="489"/>
      <c r="EMT51" s="489"/>
      <c r="EMU51" s="489"/>
      <c r="EMV51" s="489"/>
      <c r="EMW51" s="489"/>
      <c r="EMX51" s="489"/>
      <c r="EMY51" s="489"/>
      <c r="EMZ51" s="489"/>
      <c r="ENA51" s="489"/>
      <c r="ENB51" s="489"/>
      <c r="ENC51" s="489"/>
      <c r="END51" s="489"/>
      <c r="ENE51" s="489"/>
      <c r="ENF51" s="489"/>
      <c r="ENG51" s="489"/>
      <c r="ENH51" s="489"/>
      <c r="ENI51" s="489"/>
      <c r="ENJ51" s="489"/>
      <c r="ENK51" s="489"/>
      <c r="ENL51" s="489"/>
      <c r="ENM51" s="489"/>
      <c r="ENN51" s="489"/>
      <c r="ENO51" s="489"/>
      <c r="ENP51" s="489"/>
      <c r="ENQ51" s="489"/>
      <c r="ENR51" s="489"/>
      <c r="ENS51" s="489"/>
      <c r="ENT51" s="489"/>
      <c r="ENU51" s="489"/>
      <c r="ENV51" s="489"/>
      <c r="ENW51" s="489"/>
      <c r="ENX51" s="489"/>
      <c r="ENY51" s="489"/>
      <c r="ENZ51" s="489"/>
      <c r="EOA51" s="489"/>
      <c r="EOB51" s="489"/>
      <c r="EOC51" s="489"/>
      <c r="EOD51" s="489"/>
      <c r="EOE51" s="489"/>
      <c r="EOF51" s="489"/>
      <c r="EOG51" s="489"/>
      <c r="EOH51" s="489"/>
      <c r="EOI51" s="489"/>
      <c r="EOJ51" s="489"/>
      <c r="EOK51" s="489"/>
      <c r="EOL51" s="489"/>
      <c r="EOM51" s="489"/>
      <c r="EON51" s="489"/>
      <c r="EOO51" s="489"/>
      <c r="EOP51" s="489"/>
      <c r="EOQ51" s="489"/>
      <c r="EOR51" s="489"/>
      <c r="EOS51" s="489"/>
      <c r="EOT51" s="489"/>
      <c r="EOU51" s="489"/>
      <c r="EOV51" s="489"/>
      <c r="EOW51" s="489"/>
      <c r="EOX51" s="489"/>
      <c r="EOY51" s="489"/>
      <c r="EOZ51" s="489"/>
      <c r="EPA51" s="489"/>
      <c r="EPB51" s="489"/>
      <c r="EPC51" s="489"/>
      <c r="EPD51" s="489"/>
      <c r="EPE51" s="489"/>
      <c r="EPF51" s="489"/>
      <c r="EPG51" s="489"/>
      <c r="EPH51" s="489"/>
      <c r="EPI51" s="489"/>
      <c r="EPJ51" s="489"/>
      <c r="EPK51" s="489"/>
      <c r="EPL51" s="489"/>
      <c r="EPM51" s="489"/>
      <c r="EPN51" s="489"/>
      <c r="EPO51" s="489"/>
      <c r="EPP51" s="489"/>
      <c r="EPQ51" s="489"/>
      <c r="EPR51" s="489"/>
      <c r="EPS51" s="489"/>
      <c r="EPT51" s="489"/>
      <c r="EPU51" s="489"/>
      <c r="EPV51" s="489"/>
      <c r="EPW51" s="489"/>
      <c r="EPX51" s="489"/>
      <c r="EPY51" s="489"/>
      <c r="EPZ51" s="489"/>
      <c r="EQA51" s="489"/>
      <c r="EQB51" s="489"/>
      <c r="EQC51" s="489"/>
      <c r="EQD51" s="489"/>
      <c r="EQE51" s="489"/>
      <c r="EQF51" s="489"/>
      <c r="EQG51" s="489"/>
      <c r="EQH51" s="489"/>
      <c r="EQI51" s="489"/>
      <c r="EQJ51" s="489"/>
      <c r="EQK51" s="489"/>
      <c r="EQL51" s="489"/>
      <c r="EQM51" s="489"/>
      <c r="EQN51" s="489"/>
      <c r="EQO51" s="489"/>
      <c r="EQP51" s="489"/>
      <c r="EQQ51" s="489"/>
      <c r="EQR51" s="489"/>
      <c r="EQS51" s="489"/>
      <c r="EQT51" s="489"/>
      <c r="EQU51" s="489"/>
      <c r="EQV51" s="489"/>
      <c r="EQW51" s="489"/>
      <c r="EQX51" s="489"/>
      <c r="EQY51" s="489"/>
      <c r="EQZ51" s="489"/>
      <c r="ERA51" s="489"/>
      <c r="ERB51" s="489"/>
      <c r="ERC51" s="489"/>
      <c r="ERD51" s="489"/>
      <c r="ERE51" s="489"/>
      <c r="ERF51" s="489"/>
      <c r="ERG51" s="489"/>
      <c r="ERH51" s="489"/>
      <c r="ERI51" s="489"/>
      <c r="ERJ51" s="489"/>
      <c r="ERK51" s="489"/>
      <c r="ERL51" s="489"/>
      <c r="ERM51" s="489"/>
      <c r="ERN51" s="489"/>
      <c r="ERO51" s="489"/>
      <c r="ERP51" s="489"/>
      <c r="ERQ51" s="489"/>
      <c r="ERR51" s="489"/>
      <c r="ERS51" s="489"/>
      <c r="ERT51" s="489"/>
      <c r="ERU51" s="489"/>
      <c r="ERV51" s="489"/>
      <c r="ERW51" s="489"/>
      <c r="ERX51" s="489"/>
      <c r="ERY51" s="489"/>
      <c r="ERZ51" s="489"/>
      <c r="ESA51" s="489"/>
      <c r="ESB51" s="489"/>
      <c r="ESC51" s="489"/>
      <c r="ESD51" s="489"/>
      <c r="ESE51" s="489"/>
      <c r="ESF51" s="489"/>
      <c r="ESG51" s="489"/>
      <c r="ESH51" s="489"/>
      <c r="ESI51" s="489"/>
      <c r="ESJ51" s="489"/>
      <c r="ESK51" s="489"/>
      <c r="ESL51" s="489"/>
      <c r="ESM51" s="489"/>
      <c r="ESN51" s="489"/>
      <c r="ESO51" s="489"/>
      <c r="ESP51" s="489"/>
      <c r="ESQ51" s="489"/>
      <c r="ESR51" s="489"/>
      <c r="ESS51" s="489"/>
      <c r="EST51" s="489"/>
      <c r="ESU51" s="489"/>
      <c r="ESV51" s="489"/>
      <c r="ESW51" s="489"/>
      <c r="ESX51" s="489"/>
      <c r="ESY51" s="489"/>
      <c r="ESZ51" s="489"/>
      <c r="ETA51" s="489"/>
      <c r="ETB51" s="489"/>
      <c r="ETC51" s="489"/>
      <c r="ETD51" s="489"/>
      <c r="ETE51" s="489"/>
      <c r="ETF51" s="489"/>
      <c r="ETG51" s="489"/>
      <c r="ETH51" s="489"/>
      <c r="ETI51" s="489"/>
      <c r="ETJ51" s="489"/>
      <c r="ETK51" s="489"/>
      <c r="ETL51" s="489"/>
      <c r="ETM51" s="489"/>
      <c r="ETN51" s="489"/>
      <c r="ETO51" s="489"/>
      <c r="ETP51" s="489"/>
      <c r="ETQ51" s="489"/>
      <c r="ETR51" s="489"/>
      <c r="ETS51" s="489"/>
      <c r="ETT51" s="489"/>
      <c r="ETU51" s="489"/>
      <c r="ETV51" s="489"/>
      <c r="ETW51" s="489"/>
      <c r="ETX51" s="489"/>
      <c r="ETY51" s="489"/>
      <c r="ETZ51" s="489"/>
      <c r="EUA51" s="489"/>
      <c r="EUB51" s="489"/>
      <c r="EUC51" s="489"/>
      <c r="EUD51" s="489"/>
      <c r="EUE51" s="489"/>
      <c r="EUF51" s="489"/>
      <c r="EUG51" s="489"/>
      <c r="EUH51" s="489"/>
      <c r="EUI51" s="489"/>
      <c r="EUJ51" s="489"/>
      <c r="EUK51" s="489"/>
      <c r="EUL51" s="489"/>
      <c r="EUM51" s="489"/>
      <c r="EUN51" s="489"/>
      <c r="EUO51" s="489"/>
      <c r="EUP51" s="489"/>
      <c r="EUQ51" s="489"/>
      <c r="EUR51" s="489"/>
      <c r="EUS51" s="489"/>
      <c r="EUT51" s="489"/>
      <c r="EUU51" s="489"/>
      <c r="EUV51" s="489"/>
      <c r="EUW51" s="489"/>
      <c r="EUX51" s="489"/>
      <c r="EUY51" s="489"/>
      <c r="EUZ51" s="489"/>
      <c r="EVA51" s="489"/>
      <c r="EVB51" s="489"/>
      <c r="EVC51" s="489"/>
      <c r="EVD51" s="489"/>
      <c r="EVE51" s="489"/>
      <c r="EVF51" s="489"/>
      <c r="EVG51" s="489"/>
      <c r="EVH51" s="489"/>
      <c r="EVI51" s="489"/>
      <c r="EVJ51" s="489"/>
      <c r="EVK51" s="489"/>
      <c r="EVL51" s="489"/>
      <c r="EVM51" s="489"/>
      <c r="EVN51" s="489"/>
      <c r="EVO51" s="489"/>
      <c r="EVP51" s="489"/>
      <c r="EVQ51" s="489"/>
      <c r="EVR51" s="489"/>
      <c r="EVS51" s="489"/>
      <c r="EVT51" s="489"/>
      <c r="EVU51" s="489"/>
      <c r="EVV51" s="489"/>
      <c r="EVW51" s="489"/>
      <c r="EVX51" s="489"/>
      <c r="EVY51" s="489"/>
      <c r="EVZ51" s="489"/>
      <c r="EWA51" s="489"/>
      <c r="EWB51" s="489"/>
      <c r="EWC51" s="489"/>
      <c r="EWD51" s="489"/>
      <c r="EWE51" s="489"/>
      <c r="EWF51" s="489"/>
      <c r="EWG51" s="489"/>
      <c r="EWH51" s="489"/>
      <c r="EWI51" s="489"/>
      <c r="EWJ51" s="489"/>
      <c r="EWK51" s="489"/>
      <c r="EWL51" s="489"/>
      <c r="EWM51" s="489"/>
      <c r="EWN51" s="489"/>
      <c r="EWO51" s="489"/>
      <c r="EWP51" s="489"/>
      <c r="EWQ51" s="489"/>
      <c r="EWR51" s="489"/>
      <c r="EWS51" s="489"/>
      <c r="EWT51" s="489"/>
      <c r="EWU51" s="489"/>
      <c r="EWV51" s="489"/>
      <c r="EWW51" s="489"/>
      <c r="EWX51" s="489"/>
      <c r="EWY51" s="489"/>
      <c r="EWZ51" s="489"/>
      <c r="EXA51" s="489"/>
      <c r="EXB51" s="489"/>
      <c r="EXC51" s="489"/>
      <c r="EXD51" s="489"/>
      <c r="EXE51" s="489"/>
      <c r="EXF51" s="489"/>
      <c r="EXG51" s="489"/>
      <c r="EXH51" s="489"/>
      <c r="EXI51" s="489"/>
      <c r="EXJ51" s="489"/>
      <c r="EXK51" s="489"/>
      <c r="EXL51" s="489"/>
      <c r="EXM51" s="489"/>
      <c r="EXN51" s="489"/>
      <c r="EXO51" s="489"/>
      <c r="EXP51" s="489"/>
      <c r="EXQ51" s="489"/>
      <c r="EXR51" s="489"/>
      <c r="EXS51" s="489"/>
      <c r="EXT51" s="489"/>
      <c r="EXU51" s="489"/>
      <c r="EXV51" s="489"/>
      <c r="EXW51" s="489"/>
      <c r="EXX51" s="489"/>
      <c r="EXY51" s="489"/>
      <c r="EXZ51" s="489"/>
      <c r="EYA51" s="489"/>
      <c r="EYB51" s="489"/>
      <c r="EYC51" s="489"/>
      <c r="EYD51" s="489"/>
      <c r="EYE51" s="489"/>
      <c r="EYF51" s="489"/>
      <c r="EYG51" s="489"/>
      <c r="EYH51" s="489"/>
      <c r="EYI51" s="489"/>
      <c r="EYJ51" s="489"/>
      <c r="EYK51" s="489"/>
      <c r="EYL51" s="489"/>
      <c r="EYM51" s="489"/>
      <c r="EYN51" s="489"/>
      <c r="EYO51" s="489"/>
      <c r="EYP51" s="489"/>
      <c r="EYQ51" s="489"/>
      <c r="EYR51" s="489"/>
      <c r="EYS51" s="489"/>
      <c r="EYT51" s="489"/>
      <c r="EYU51" s="489"/>
      <c r="EYV51" s="489"/>
      <c r="EYW51" s="489"/>
      <c r="EYX51" s="489"/>
      <c r="EYY51" s="489"/>
      <c r="EYZ51" s="489"/>
      <c r="EZA51" s="489"/>
      <c r="EZB51" s="489"/>
      <c r="EZC51" s="489"/>
      <c r="EZD51" s="489"/>
      <c r="EZE51" s="489"/>
      <c r="EZF51" s="489"/>
      <c r="EZG51" s="489"/>
      <c r="EZH51" s="489"/>
      <c r="EZI51" s="489"/>
      <c r="EZJ51" s="489"/>
      <c r="EZK51" s="489"/>
      <c r="EZL51" s="489"/>
      <c r="EZM51" s="489"/>
      <c r="EZN51" s="489"/>
      <c r="EZO51" s="489"/>
      <c r="EZP51" s="489"/>
      <c r="EZQ51" s="489"/>
      <c r="EZR51" s="489"/>
      <c r="EZS51" s="489"/>
      <c r="EZT51" s="489"/>
      <c r="EZU51" s="489"/>
      <c r="EZV51" s="489"/>
      <c r="EZW51" s="489"/>
      <c r="EZX51" s="489"/>
      <c r="EZY51" s="489"/>
      <c r="EZZ51" s="489"/>
      <c r="FAA51" s="489"/>
      <c r="FAB51" s="489"/>
      <c r="FAC51" s="489"/>
      <c r="FAD51" s="489"/>
      <c r="FAE51" s="489"/>
      <c r="FAF51" s="489"/>
      <c r="FAG51" s="489"/>
      <c r="FAH51" s="489"/>
      <c r="FAI51" s="489"/>
      <c r="FAJ51" s="489"/>
      <c r="FAK51" s="489"/>
      <c r="FAL51" s="489"/>
      <c r="FAM51" s="489"/>
      <c r="FAN51" s="489"/>
      <c r="FAO51" s="489"/>
      <c r="FAP51" s="489"/>
      <c r="FAQ51" s="489"/>
      <c r="FAR51" s="489"/>
      <c r="FAS51" s="489"/>
      <c r="FAT51" s="489"/>
      <c r="FAU51" s="489"/>
      <c r="FAV51" s="489"/>
      <c r="FAW51" s="489"/>
      <c r="FAX51" s="489"/>
      <c r="FAY51" s="489"/>
      <c r="FAZ51" s="489"/>
      <c r="FBA51" s="489"/>
      <c r="FBB51" s="489"/>
      <c r="FBC51" s="489"/>
      <c r="FBD51" s="489"/>
      <c r="FBE51" s="489"/>
      <c r="FBF51" s="489"/>
      <c r="FBG51" s="489"/>
      <c r="FBH51" s="489"/>
      <c r="FBI51" s="489"/>
      <c r="FBJ51" s="489"/>
      <c r="FBK51" s="489"/>
      <c r="FBL51" s="489"/>
      <c r="FBM51" s="489"/>
      <c r="FBN51" s="489"/>
      <c r="FBO51" s="489"/>
      <c r="FBP51" s="489"/>
      <c r="FBQ51" s="489"/>
      <c r="FBR51" s="489"/>
      <c r="FBS51" s="489"/>
      <c r="FBT51" s="489"/>
      <c r="FBU51" s="489"/>
      <c r="FBV51" s="489"/>
      <c r="FBW51" s="489"/>
      <c r="FBX51" s="489"/>
      <c r="FBY51" s="489"/>
      <c r="FBZ51" s="489"/>
      <c r="FCA51" s="489"/>
      <c r="FCB51" s="489"/>
      <c r="FCC51" s="489"/>
      <c r="FCD51" s="489"/>
      <c r="FCE51" s="489"/>
      <c r="FCF51" s="489"/>
      <c r="FCG51" s="489"/>
      <c r="FCH51" s="489"/>
      <c r="FCI51" s="489"/>
      <c r="FCJ51" s="489"/>
      <c r="FCK51" s="489"/>
      <c r="FCL51" s="489"/>
      <c r="FCM51" s="489"/>
      <c r="FCN51" s="489"/>
      <c r="FCO51" s="489"/>
      <c r="FCP51" s="489"/>
      <c r="FCQ51" s="489"/>
      <c r="FCR51" s="489"/>
      <c r="FCS51" s="489"/>
      <c r="FCT51" s="489"/>
      <c r="FCU51" s="489"/>
      <c r="FCV51" s="489"/>
      <c r="FCW51" s="489"/>
      <c r="FCX51" s="489"/>
      <c r="FCY51" s="489"/>
      <c r="FCZ51" s="489"/>
      <c r="FDA51" s="489"/>
      <c r="FDB51" s="489"/>
      <c r="FDC51" s="489"/>
      <c r="FDD51" s="489"/>
      <c r="FDE51" s="489"/>
      <c r="FDF51" s="489"/>
      <c r="FDG51" s="489"/>
      <c r="FDH51" s="489"/>
      <c r="FDI51" s="489"/>
      <c r="FDJ51" s="489"/>
      <c r="FDK51" s="489"/>
      <c r="FDL51" s="489"/>
      <c r="FDM51" s="489"/>
      <c r="FDN51" s="489"/>
      <c r="FDO51" s="489"/>
      <c r="FDP51" s="489"/>
      <c r="FDQ51" s="489"/>
      <c r="FDR51" s="489"/>
      <c r="FDS51" s="489"/>
      <c r="FDT51" s="489"/>
      <c r="FDU51" s="489"/>
      <c r="FDV51" s="489"/>
      <c r="FDW51" s="489"/>
      <c r="FDX51" s="489"/>
      <c r="FDY51" s="489"/>
      <c r="FDZ51" s="489"/>
      <c r="FEA51" s="489"/>
      <c r="FEB51" s="489"/>
      <c r="FEC51" s="489"/>
      <c r="FED51" s="489"/>
      <c r="FEE51" s="489"/>
      <c r="FEF51" s="489"/>
      <c r="FEG51" s="489"/>
      <c r="FEH51" s="489"/>
      <c r="FEI51" s="489"/>
      <c r="FEJ51" s="489"/>
      <c r="FEK51" s="489"/>
      <c r="FEL51" s="489"/>
      <c r="FEM51" s="489"/>
      <c r="FEN51" s="489"/>
      <c r="FEO51" s="489"/>
      <c r="FEP51" s="489"/>
      <c r="FEQ51" s="489"/>
      <c r="FER51" s="489"/>
      <c r="FES51" s="489"/>
      <c r="FET51" s="489"/>
      <c r="FEU51" s="489"/>
      <c r="FEV51" s="489"/>
      <c r="FEW51" s="489"/>
      <c r="FEX51" s="489"/>
      <c r="FEY51" s="489"/>
      <c r="FEZ51" s="489"/>
      <c r="FFA51" s="489"/>
      <c r="FFB51" s="489"/>
      <c r="FFC51" s="489"/>
      <c r="FFD51" s="489"/>
      <c r="FFE51" s="489"/>
      <c r="FFF51" s="489"/>
      <c r="FFG51" s="489"/>
      <c r="FFH51" s="489"/>
      <c r="FFI51" s="489"/>
      <c r="FFJ51" s="489"/>
      <c r="FFK51" s="489"/>
      <c r="FFL51" s="489"/>
      <c r="FFM51" s="489"/>
      <c r="FFN51" s="489"/>
      <c r="FFO51" s="489"/>
      <c r="FFP51" s="489"/>
      <c r="FFQ51" s="489"/>
      <c r="FFR51" s="489"/>
      <c r="FFS51" s="489"/>
      <c r="FFT51" s="489"/>
      <c r="FFU51" s="489"/>
      <c r="FFV51" s="489"/>
      <c r="FFW51" s="489"/>
      <c r="FFX51" s="489"/>
      <c r="FFY51" s="489"/>
      <c r="FFZ51" s="489"/>
      <c r="FGA51" s="489"/>
      <c r="FGB51" s="489"/>
      <c r="FGC51" s="489"/>
      <c r="FGD51" s="489"/>
      <c r="FGE51" s="489"/>
      <c r="FGF51" s="489"/>
      <c r="FGG51" s="489"/>
      <c r="FGH51" s="489"/>
      <c r="FGI51" s="489"/>
      <c r="FGJ51" s="489"/>
      <c r="FGK51" s="489"/>
      <c r="FGL51" s="489"/>
      <c r="FGM51" s="489"/>
      <c r="FGN51" s="489"/>
      <c r="FGO51" s="489"/>
      <c r="FGP51" s="489"/>
      <c r="FGQ51" s="489"/>
      <c r="FGR51" s="489"/>
      <c r="FGS51" s="489"/>
      <c r="FGT51" s="489"/>
      <c r="FGU51" s="489"/>
      <c r="FGV51" s="489"/>
      <c r="FGW51" s="489"/>
      <c r="FGX51" s="489"/>
      <c r="FGY51" s="489"/>
      <c r="FGZ51" s="489"/>
      <c r="FHA51" s="489"/>
      <c r="FHB51" s="489"/>
      <c r="FHC51" s="489"/>
      <c r="FHD51" s="489"/>
      <c r="FHE51" s="489"/>
      <c r="FHF51" s="489"/>
      <c r="FHG51" s="489"/>
      <c r="FHH51" s="489"/>
      <c r="FHI51" s="489"/>
      <c r="FHJ51" s="489"/>
      <c r="FHK51" s="489"/>
      <c r="FHL51" s="489"/>
      <c r="FHM51" s="489"/>
      <c r="FHN51" s="489"/>
      <c r="FHO51" s="489"/>
      <c r="FHP51" s="489"/>
      <c r="FHQ51" s="489"/>
      <c r="FHR51" s="489"/>
      <c r="FHS51" s="489"/>
      <c r="FHT51" s="489"/>
      <c r="FHU51" s="489"/>
      <c r="FHV51" s="489"/>
      <c r="FHW51" s="489"/>
      <c r="FHX51" s="489"/>
      <c r="FHY51" s="489"/>
      <c r="FHZ51" s="489"/>
      <c r="FIA51" s="489"/>
      <c r="FIB51" s="489"/>
      <c r="FIC51" s="489"/>
      <c r="FID51" s="489"/>
      <c r="FIE51" s="489"/>
      <c r="FIF51" s="489"/>
      <c r="FIG51" s="489"/>
      <c r="FIH51" s="489"/>
      <c r="FII51" s="489"/>
      <c r="FIJ51" s="489"/>
      <c r="FIK51" s="489"/>
      <c r="FIL51" s="489"/>
      <c r="FIM51" s="489"/>
      <c r="FIN51" s="489"/>
      <c r="FIO51" s="489"/>
      <c r="FIP51" s="489"/>
      <c r="FIQ51" s="489"/>
      <c r="FIR51" s="489"/>
      <c r="FIS51" s="489"/>
      <c r="FIT51" s="489"/>
      <c r="FIU51" s="489"/>
      <c r="FIV51" s="489"/>
      <c r="FIW51" s="489"/>
      <c r="FIX51" s="489"/>
      <c r="FIY51" s="489"/>
      <c r="FIZ51" s="489"/>
      <c r="FJA51" s="489"/>
      <c r="FJB51" s="489"/>
      <c r="FJC51" s="489"/>
      <c r="FJD51" s="489"/>
      <c r="FJE51" s="489"/>
      <c r="FJF51" s="489"/>
      <c r="FJG51" s="489"/>
      <c r="FJH51" s="489"/>
      <c r="FJI51" s="489"/>
      <c r="FJJ51" s="489"/>
      <c r="FJK51" s="489"/>
      <c r="FJL51" s="489"/>
      <c r="FJM51" s="489"/>
      <c r="FJN51" s="489"/>
      <c r="FJO51" s="489"/>
      <c r="FJP51" s="489"/>
      <c r="FJQ51" s="489"/>
      <c r="FJR51" s="489"/>
      <c r="FJS51" s="489"/>
      <c r="FJT51" s="489"/>
      <c r="FJU51" s="489"/>
      <c r="FJV51" s="489"/>
      <c r="FJW51" s="489"/>
      <c r="FJX51" s="489"/>
      <c r="FJY51" s="489"/>
      <c r="FJZ51" s="489"/>
      <c r="FKA51" s="489"/>
      <c r="FKB51" s="489"/>
      <c r="FKC51" s="489"/>
      <c r="FKD51" s="489"/>
      <c r="FKE51" s="489"/>
      <c r="FKF51" s="489"/>
      <c r="FKG51" s="489"/>
      <c r="FKH51" s="489"/>
      <c r="FKI51" s="489"/>
      <c r="FKJ51" s="489"/>
      <c r="FKK51" s="489"/>
      <c r="FKL51" s="489"/>
      <c r="FKM51" s="489"/>
      <c r="FKN51" s="489"/>
      <c r="FKO51" s="489"/>
      <c r="FKP51" s="489"/>
      <c r="FKQ51" s="489"/>
      <c r="FKR51" s="489"/>
      <c r="FKS51" s="489"/>
      <c r="FKT51" s="489"/>
      <c r="FKU51" s="489"/>
      <c r="FKV51" s="489"/>
      <c r="FKW51" s="489"/>
      <c r="FKX51" s="489"/>
      <c r="FKY51" s="489"/>
      <c r="FKZ51" s="489"/>
      <c r="FLA51" s="489"/>
      <c r="FLB51" s="489"/>
      <c r="FLC51" s="489"/>
      <c r="FLD51" s="489"/>
      <c r="FLE51" s="489"/>
      <c r="FLF51" s="489"/>
      <c r="FLG51" s="489"/>
      <c r="FLH51" s="489"/>
      <c r="FLI51" s="489"/>
      <c r="FLJ51" s="489"/>
      <c r="FLK51" s="489"/>
      <c r="FLL51" s="489"/>
      <c r="FLM51" s="489"/>
      <c r="FLN51" s="489"/>
      <c r="FLO51" s="489"/>
      <c r="FLP51" s="489"/>
      <c r="FLQ51" s="489"/>
      <c r="FLR51" s="489"/>
      <c r="FLS51" s="489"/>
      <c r="FLT51" s="489"/>
      <c r="FLU51" s="489"/>
      <c r="FLV51" s="489"/>
      <c r="FLW51" s="489"/>
      <c r="FLX51" s="489"/>
      <c r="FLY51" s="489"/>
      <c r="FLZ51" s="489"/>
      <c r="FMA51" s="489"/>
      <c r="FMB51" s="489"/>
      <c r="FMC51" s="489"/>
      <c r="FMD51" s="489"/>
      <c r="FME51" s="489"/>
      <c r="FMF51" s="489"/>
      <c r="FMG51" s="489"/>
      <c r="FMH51" s="489"/>
      <c r="FMI51" s="489"/>
      <c r="FMJ51" s="489"/>
      <c r="FMK51" s="489"/>
      <c r="FML51" s="489"/>
      <c r="FMM51" s="489"/>
      <c r="FMN51" s="489"/>
      <c r="FMO51" s="489"/>
      <c r="FMP51" s="489"/>
      <c r="FMQ51" s="489"/>
      <c r="FMR51" s="489"/>
      <c r="FMS51" s="489"/>
      <c r="FMT51" s="489"/>
      <c r="FMU51" s="489"/>
      <c r="FMV51" s="489"/>
      <c r="FMW51" s="489"/>
      <c r="FMX51" s="489"/>
      <c r="FMY51" s="489"/>
      <c r="FMZ51" s="489"/>
      <c r="FNA51" s="489"/>
      <c r="FNB51" s="489"/>
      <c r="FNC51" s="489"/>
      <c r="FND51" s="489"/>
      <c r="FNE51" s="489"/>
      <c r="FNF51" s="489"/>
      <c r="FNG51" s="489"/>
      <c r="FNH51" s="489"/>
      <c r="FNI51" s="489"/>
      <c r="FNJ51" s="489"/>
      <c r="FNK51" s="489"/>
      <c r="FNL51" s="489"/>
      <c r="FNM51" s="489"/>
      <c r="FNN51" s="489"/>
      <c r="FNO51" s="489"/>
      <c r="FNP51" s="489"/>
      <c r="FNQ51" s="489"/>
      <c r="FNR51" s="489"/>
      <c r="FNS51" s="489"/>
      <c r="FNT51" s="489"/>
      <c r="FNU51" s="489"/>
      <c r="FNV51" s="489"/>
      <c r="FNW51" s="489"/>
      <c r="FNX51" s="489"/>
      <c r="FNY51" s="489"/>
      <c r="FNZ51" s="489"/>
      <c r="FOA51" s="489"/>
      <c r="FOB51" s="489"/>
      <c r="FOC51" s="489"/>
      <c r="FOD51" s="489"/>
      <c r="FOE51" s="489"/>
      <c r="FOF51" s="489"/>
      <c r="FOG51" s="489"/>
      <c r="FOH51" s="489"/>
      <c r="FOI51" s="489"/>
      <c r="FOJ51" s="489"/>
      <c r="FOK51" s="489"/>
      <c r="FOL51" s="489"/>
      <c r="FOM51" s="489"/>
      <c r="FON51" s="489"/>
      <c r="FOO51" s="489"/>
      <c r="FOP51" s="489"/>
      <c r="FOQ51" s="489"/>
      <c r="FOR51" s="489"/>
      <c r="FOS51" s="489"/>
      <c r="FOT51" s="489"/>
      <c r="FOU51" s="489"/>
      <c r="FOV51" s="489"/>
      <c r="FOW51" s="489"/>
      <c r="FOX51" s="489"/>
      <c r="FOY51" s="489"/>
      <c r="FOZ51" s="489"/>
      <c r="FPA51" s="489"/>
      <c r="FPB51" s="489"/>
      <c r="FPC51" s="489"/>
      <c r="FPD51" s="489"/>
      <c r="FPE51" s="489"/>
      <c r="FPF51" s="489"/>
      <c r="FPG51" s="489"/>
      <c r="FPH51" s="489"/>
      <c r="FPI51" s="489"/>
      <c r="FPJ51" s="489"/>
      <c r="FPK51" s="489"/>
      <c r="FPL51" s="489"/>
      <c r="FPM51" s="489"/>
      <c r="FPN51" s="489"/>
      <c r="FPO51" s="489"/>
      <c r="FPP51" s="489"/>
      <c r="FPQ51" s="489"/>
      <c r="FPR51" s="489"/>
      <c r="FPS51" s="489"/>
      <c r="FPT51" s="489"/>
      <c r="FPU51" s="489"/>
      <c r="FPV51" s="489"/>
      <c r="FPW51" s="489"/>
      <c r="FPX51" s="489"/>
      <c r="FPY51" s="489"/>
      <c r="FPZ51" s="489"/>
      <c r="FQA51" s="489"/>
      <c r="FQB51" s="489"/>
      <c r="FQC51" s="489"/>
      <c r="FQD51" s="489"/>
      <c r="FQE51" s="489"/>
      <c r="FQF51" s="489"/>
      <c r="FQG51" s="489"/>
      <c r="FQH51" s="489"/>
      <c r="FQI51" s="489"/>
      <c r="FQJ51" s="489"/>
      <c r="FQK51" s="489"/>
      <c r="FQL51" s="489"/>
      <c r="FQM51" s="489"/>
      <c r="FQN51" s="489"/>
      <c r="FQO51" s="489"/>
      <c r="FQP51" s="489"/>
      <c r="FQQ51" s="489"/>
      <c r="FQR51" s="489"/>
      <c r="FQS51" s="489"/>
      <c r="FQT51" s="489"/>
      <c r="FQU51" s="489"/>
      <c r="FQV51" s="489"/>
      <c r="FQW51" s="489"/>
      <c r="FQX51" s="489"/>
      <c r="FQY51" s="489"/>
      <c r="FQZ51" s="489"/>
      <c r="FRA51" s="489"/>
      <c r="FRB51" s="489"/>
      <c r="FRC51" s="489"/>
      <c r="FRD51" s="489"/>
      <c r="FRE51" s="489"/>
      <c r="FRF51" s="489"/>
      <c r="FRG51" s="489"/>
      <c r="FRH51" s="489"/>
      <c r="FRI51" s="489"/>
      <c r="FRJ51" s="489"/>
      <c r="FRK51" s="489"/>
      <c r="FRL51" s="489"/>
      <c r="FRM51" s="489"/>
      <c r="FRN51" s="489"/>
      <c r="FRO51" s="489"/>
      <c r="FRP51" s="489"/>
      <c r="FRQ51" s="489"/>
      <c r="FRR51" s="489"/>
      <c r="FRS51" s="489"/>
      <c r="FRT51" s="489"/>
      <c r="FRU51" s="489"/>
      <c r="FRV51" s="489"/>
      <c r="FRW51" s="489"/>
      <c r="FRX51" s="489"/>
      <c r="FRY51" s="489"/>
      <c r="FRZ51" s="489"/>
      <c r="FSA51" s="489"/>
      <c r="FSB51" s="489"/>
      <c r="FSC51" s="489"/>
      <c r="FSD51" s="489"/>
      <c r="FSE51" s="489"/>
      <c r="FSF51" s="489"/>
      <c r="FSG51" s="489"/>
      <c r="FSH51" s="489"/>
      <c r="FSI51" s="489"/>
      <c r="FSJ51" s="489"/>
      <c r="FSK51" s="489"/>
      <c r="FSL51" s="489"/>
      <c r="FSM51" s="489"/>
      <c r="FSN51" s="489"/>
      <c r="FSO51" s="489"/>
      <c r="FSP51" s="489"/>
      <c r="FSQ51" s="489"/>
      <c r="FSR51" s="489"/>
      <c r="FSS51" s="489"/>
      <c r="FST51" s="489"/>
      <c r="FSU51" s="489"/>
      <c r="FSV51" s="489"/>
      <c r="FSW51" s="489"/>
      <c r="FSX51" s="489"/>
      <c r="FSY51" s="489"/>
      <c r="FSZ51" s="489"/>
      <c r="FTA51" s="489"/>
      <c r="FTB51" s="489"/>
      <c r="FTC51" s="489"/>
      <c r="FTD51" s="489"/>
      <c r="FTE51" s="489"/>
      <c r="FTF51" s="489"/>
      <c r="FTG51" s="489"/>
      <c r="FTH51" s="489"/>
      <c r="FTI51" s="489"/>
      <c r="FTJ51" s="489"/>
      <c r="FTK51" s="489"/>
      <c r="FTL51" s="489"/>
      <c r="FTM51" s="489"/>
      <c r="FTN51" s="489"/>
      <c r="FTO51" s="489"/>
      <c r="FTP51" s="489"/>
      <c r="FTQ51" s="489"/>
      <c r="FTR51" s="489"/>
      <c r="FTS51" s="489"/>
      <c r="FTT51" s="489"/>
      <c r="FTU51" s="489"/>
      <c r="FTV51" s="489"/>
      <c r="FTW51" s="489"/>
      <c r="FTX51" s="489"/>
      <c r="FTY51" s="489"/>
      <c r="FTZ51" s="489"/>
      <c r="FUA51" s="489"/>
      <c r="FUB51" s="489"/>
      <c r="FUC51" s="489"/>
      <c r="FUD51" s="489"/>
      <c r="FUE51" s="489"/>
      <c r="FUF51" s="489"/>
      <c r="FUG51" s="489"/>
      <c r="FUH51" s="489"/>
      <c r="FUI51" s="489"/>
      <c r="FUJ51" s="489"/>
      <c r="FUK51" s="489"/>
      <c r="FUL51" s="489"/>
      <c r="FUM51" s="489"/>
      <c r="FUN51" s="489"/>
      <c r="FUO51" s="489"/>
      <c r="FUP51" s="489"/>
      <c r="FUQ51" s="489"/>
      <c r="FUR51" s="489"/>
      <c r="FUS51" s="489"/>
      <c r="FUT51" s="489"/>
      <c r="FUU51" s="489"/>
      <c r="FUV51" s="489"/>
      <c r="FUW51" s="489"/>
      <c r="FUX51" s="489"/>
      <c r="FUY51" s="489"/>
      <c r="FUZ51" s="489"/>
      <c r="FVA51" s="489"/>
      <c r="FVB51" s="489"/>
      <c r="FVC51" s="489"/>
      <c r="FVD51" s="489"/>
      <c r="FVE51" s="489"/>
      <c r="FVF51" s="489"/>
      <c r="FVG51" s="489"/>
      <c r="FVH51" s="489"/>
      <c r="FVI51" s="489"/>
      <c r="FVJ51" s="489"/>
      <c r="FVK51" s="489"/>
      <c r="FVL51" s="489"/>
      <c r="FVM51" s="489"/>
      <c r="FVN51" s="489"/>
      <c r="FVO51" s="489"/>
      <c r="FVP51" s="489"/>
      <c r="FVQ51" s="489"/>
      <c r="FVR51" s="489"/>
      <c r="FVS51" s="489"/>
      <c r="FVT51" s="489"/>
      <c r="FVU51" s="489"/>
      <c r="FVV51" s="489"/>
      <c r="FVW51" s="489"/>
      <c r="FVX51" s="489"/>
      <c r="FVY51" s="489"/>
      <c r="FVZ51" s="489"/>
      <c r="FWA51" s="489"/>
      <c r="FWB51" s="489"/>
      <c r="FWC51" s="489"/>
      <c r="FWD51" s="489"/>
      <c r="FWE51" s="489"/>
      <c r="FWF51" s="489"/>
      <c r="FWG51" s="489"/>
      <c r="FWH51" s="489"/>
      <c r="FWI51" s="489"/>
      <c r="FWJ51" s="489"/>
      <c r="FWK51" s="489"/>
      <c r="FWL51" s="489"/>
      <c r="FWM51" s="489"/>
      <c r="FWN51" s="489"/>
      <c r="FWO51" s="489"/>
      <c r="FWP51" s="489"/>
      <c r="FWQ51" s="489"/>
      <c r="FWR51" s="489"/>
      <c r="FWS51" s="489"/>
      <c r="FWT51" s="489"/>
      <c r="FWU51" s="489"/>
      <c r="FWV51" s="489"/>
      <c r="FWW51" s="489"/>
      <c r="FWX51" s="489"/>
      <c r="FWY51" s="489"/>
      <c r="FWZ51" s="489"/>
      <c r="FXA51" s="489"/>
      <c r="FXB51" s="489"/>
      <c r="FXC51" s="489"/>
      <c r="FXD51" s="489"/>
      <c r="FXE51" s="489"/>
      <c r="FXF51" s="489"/>
      <c r="FXG51" s="489"/>
      <c r="FXH51" s="489"/>
      <c r="FXI51" s="489"/>
      <c r="FXJ51" s="489"/>
      <c r="FXK51" s="489"/>
      <c r="FXL51" s="489"/>
      <c r="FXM51" s="489"/>
      <c r="FXN51" s="489"/>
      <c r="FXO51" s="489"/>
      <c r="FXP51" s="489"/>
      <c r="FXQ51" s="489"/>
      <c r="FXR51" s="489"/>
      <c r="FXS51" s="489"/>
      <c r="FXT51" s="489"/>
      <c r="FXU51" s="489"/>
      <c r="FXV51" s="489"/>
      <c r="FXW51" s="489"/>
      <c r="FXX51" s="489"/>
      <c r="FXY51" s="489"/>
      <c r="FXZ51" s="489"/>
      <c r="FYA51" s="489"/>
      <c r="FYB51" s="489"/>
      <c r="FYC51" s="489"/>
      <c r="FYD51" s="489"/>
      <c r="FYE51" s="489"/>
      <c r="FYF51" s="489"/>
      <c r="FYG51" s="489"/>
      <c r="FYH51" s="489"/>
      <c r="FYI51" s="489"/>
      <c r="FYJ51" s="489"/>
      <c r="FYK51" s="489"/>
      <c r="FYL51" s="489"/>
      <c r="FYM51" s="489"/>
      <c r="FYN51" s="489"/>
      <c r="FYO51" s="489"/>
      <c r="FYP51" s="489"/>
      <c r="FYQ51" s="489"/>
      <c r="FYR51" s="489"/>
      <c r="FYS51" s="489"/>
      <c r="FYT51" s="489"/>
      <c r="FYU51" s="489"/>
      <c r="FYV51" s="489"/>
      <c r="FYW51" s="489"/>
      <c r="FYX51" s="489"/>
      <c r="FYY51" s="489"/>
      <c r="FYZ51" s="489"/>
      <c r="FZA51" s="489"/>
      <c r="FZB51" s="489"/>
      <c r="FZC51" s="489"/>
      <c r="FZD51" s="489"/>
      <c r="FZE51" s="489"/>
      <c r="FZF51" s="489"/>
      <c r="FZG51" s="489"/>
      <c r="FZH51" s="489"/>
      <c r="FZI51" s="489"/>
      <c r="FZJ51" s="489"/>
      <c r="FZK51" s="489"/>
      <c r="FZL51" s="489"/>
      <c r="FZM51" s="489"/>
      <c r="FZN51" s="489"/>
      <c r="FZO51" s="489"/>
      <c r="FZP51" s="489"/>
      <c r="FZQ51" s="489"/>
      <c r="FZR51" s="489"/>
      <c r="FZS51" s="489"/>
      <c r="FZT51" s="489"/>
      <c r="FZU51" s="489"/>
      <c r="FZV51" s="489"/>
      <c r="FZW51" s="489"/>
      <c r="FZX51" s="489"/>
      <c r="FZY51" s="489"/>
      <c r="FZZ51" s="489"/>
      <c r="GAA51" s="489"/>
      <c r="GAB51" s="489"/>
      <c r="GAC51" s="489"/>
      <c r="GAD51" s="489"/>
      <c r="GAE51" s="489"/>
      <c r="GAF51" s="489"/>
      <c r="GAG51" s="489"/>
      <c r="GAH51" s="489"/>
      <c r="GAI51" s="489"/>
      <c r="GAJ51" s="489"/>
      <c r="GAK51" s="489"/>
      <c r="GAL51" s="489"/>
      <c r="GAM51" s="489"/>
      <c r="GAN51" s="489"/>
      <c r="GAO51" s="489"/>
      <c r="GAP51" s="489"/>
      <c r="GAQ51" s="489"/>
      <c r="GAR51" s="489"/>
      <c r="GAS51" s="489"/>
      <c r="GAT51" s="489"/>
      <c r="GAU51" s="489"/>
      <c r="GAV51" s="489"/>
      <c r="GAW51" s="489"/>
      <c r="GAX51" s="489"/>
      <c r="GAY51" s="489"/>
      <c r="GAZ51" s="489"/>
      <c r="GBA51" s="489"/>
      <c r="GBB51" s="489"/>
      <c r="GBC51" s="489"/>
      <c r="GBD51" s="489"/>
      <c r="GBE51" s="489"/>
      <c r="GBF51" s="489"/>
      <c r="GBG51" s="489"/>
      <c r="GBH51" s="489"/>
      <c r="GBI51" s="489"/>
      <c r="GBJ51" s="489"/>
      <c r="GBK51" s="489"/>
      <c r="GBL51" s="489"/>
      <c r="GBM51" s="489"/>
      <c r="GBN51" s="489"/>
      <c r="GBO51" s="489"/>
      <c r="GBP51" s="489"/>
      <c r="GBQ51" s="489"/>
      <c r="GBR51" s="489"/>
      <c r="GBS51" s="489"/>
      <c r="GBT51" s="489"/>
      <c r="GBU51" s="489"/>
      <c r="GBV51" s="489"/>
      <c r="GBW51" s="489"/>
      <c r="GBX51" s="489"/>
      <c r="GBY51" s="489"/>
      <c r="GBZ51" s="489"/>
      <c r="GCA51" s="489"/>
      <c r="GCB51" s="489"/>
      <c r="GCC51" s="489"/>
      <c r="GCD51" s="489"/>
      <c r="GCE51" s="489"/>
      <c r="GCF51" s="489"/>
      <c r="GCG51" s="489"/>
      <c r="GCH51" s="489"/>
      <c r="GCI51" s="489"/>
      <c r="GCJ51" s="489"/>
      <c r="GCK51" s="489"/>
      <c r="GCL51" s="489"/>
      <c r="GCM51" s="489"/>
      <c r="GCN51" s="489"/>
      <c r="GCO51" s="489"/>
      <c r="GCP51" s="489"/>
      <c r="GCQ51" s="489"/>
      <c r="GCR51" s="489"/>
      <c r="GCS51" s="489"/>
      <c r="GCT51" s="489"/>
      <c r="GCU51" s="489"/>
      <c r="GCV51" s="489"/>
      <c r="GCW51" s="489"/>
      <c r="GCX51" s="489"/>
      <c r="GCY51" s="489"/>
      <c r="GCZ51" s="489"/>
      <c r="GDA51" s="489"/>
      <c r="GDB51" s="489"/>
      <c r="GDC51" s="489"/>
      <c r="GDD51" s="489"/>
      <c r="GDE51" s="489"/>
      <c r="GDF51" s="489"/>
      <c r="GDG51" s="489"/>
      <c r="GDH51" s="489"/>
      <c r="GDI51" s="489"/>
      <c r="GDJ51" s="489"/>
      <c r="GDK51" s="489"/>
      <c r="GDL51" s="489"/>
      <c r="GDM51" s="489"/>
      <c r="GDN51" s="489"/>
      <c r="GDO51" s="489"/>
      <c r="GDP51" s="489"/>
      <c r="GDQ51" s="489"/>
      <c r="GDR51" s="489"/>
      <c r="GDS51" s="489"/>
      <c r="GDT51" s="489"/>
      <c r="GDU51" s="489"/>
      <c r="GDV51" s="489"/>
      <c r="GDW51" s="489"/>
      <c r="GDX51" s="489"/>
      <c r="GDY51" s="489"/>
      <c r="GDZ51" s="489"/>
      <c r="GEA51" s="489"/>
      <c r="GEB51" s="489"/>
      <c r="GEC51" s="489"/>
      <c r="GED51" s="489"/>
      <c r="GEE51" s="489"/>
      <c r="GEF51" s="489"/>
      <c r="GEG51" s="489"/>
      <c r="GEH51" s="489"/>
      <c r="GEI51" s="489"/>
      <c r="GEJ51" s="489"/>
      <c r="GEK51" s="489"/>
      <c r="GEL51" s="489"/>
      <c r="GEM51" s="489"/>
      <c r="GEN51" s="489"/>
      <c r="GEO51" s="489"/>
      <c r="GEP51" s="489"/>
      <c r="GEQ51" s="489"/>
      <c r="GER51" s="489"/>
      <c r="GES51" s="489"/>
      <c r="GET51" s="489"/>
      <c r="GEU51" s="489"/>
      <c r="GEV51" s="489"/>
      <c r="GEW51" s="489"/>
      <c r="GEX51" s="489"/>
      <c r="GEY51" s="489"/>
      <c r="GEZ51" s="489"/>
      <c r="GFA51" s="489"/>
      <c r="GFB51" s="489"/>
      <c r="GFC51" s="489"/>
      <c r="GFD51" s="489"/>
      <c r="GFE51" s="489"/>
      <c r="GFF51" s="489"/>
      <c r="GFG51" s="489"/>
      <c r="GFH51" s="489"/>
      <c r="GFI51" s="489"/>
      <c r="GFJ51" s="489"/>
      <c r="GFK51" s="489"/>
      <c r="GFL51" s="489"/>
      <c r="GFM51" s="489"/>
      <c r="GFN51" s="489"/>
      <c r="GFO51" s="489"/>
      <c r="GFP51" s="489"/>
      <c r="GFQ51" s="489"/>
      <c r="GFR51" s="489"/>
      <c r="GFS51" s="489"/>
      <c r="GFT51" s="489"/>
      <c r="GFU51" s="489"/>
      <c r="GFV51" s="489"/>
      <c r="GFW51" s="489"/>
      <c r="GFX51" s="489"/>
      <c r="GFY51" s="489"/>
      <c r="GFZ51" s="489"/>
      <c r="GGA51" s="489"/>
      <c r="GGB51" s="489"/>
      <c r="GGC51" s="489"/>
      <c r="GGD51" s="489"/>
      <c r="GGE51" s="489"/>
      <c r="GGF51" s="489"/>
      <c r="GGG51" s="489"/>
      <c r="GGH51" s="489"/>
      <c r="GGI51" s="489"/>
      <c r="GGJ51" s="489"/>
      <c r="GGK51" s="489"/>
      <c r="GGL51" s="489"/>
      <c r="GGM51" s="489"/>
      <c r="GGN51" s="489"/>
      <c r="GGO51" s="489"/>
      <c r="GGP51" s="489"/>
      <c r="GGQ51" s="489"/>
      <c r="GGR51" s="489"/>
      <c r="GGS51" s="489"/>
      <c r="GGT51" s="489"/>
      <c r="GGU51" s="489"/>
      <c r="GGV51" s="489"/>
      <c r="GGW51" s="489"/>
      <c r="GGX51" s="489"/>
      <c r="GGY51" s="489"/>
      <c r="GGZ51" s="489"/>
      <c r="GHA51" s="489"/>
      <c r="GHB51" s="489"/>
      <c r="GHC51" s="489"/>
      <c r="GHD51" s="489"/>
      <c r="GHE51" s="489"/>
      <c r="GHF51" s="489"/>
      <c r="GHG51" s="489"/>
      <c r="GHH51" s="489"/>
      <c r="GHI51" s="489"/>
      <c r="GHJ51" s="489"/>
      <c r="GHK51" s="489"/>
      <c r="GHL51" s="489"/>
      <c r="GHM51" s="489"/>
      <c r="GHN51" s="489"/>
      <c r="GHO51" s="489"/>
      <c r="GHP51" s="489"/>
      <c r="GHQ51" s="489"/>
      <c r="GHR51" s="489"/>
      <c r="GHS51" s="489"/>
      <c r="GHT51" s="489"/>
      <c r="GHU51" s="489"/>
      <c r="GHV51" s="489"/>
      <c r="GHW51" s="489"/>
      <c r="GHX51" s="489"/>
      <c r="GHY51" s="489"/>
      <c r="GHZ51" s="489"/>
      <c r="GIA51" s="489"/>
      <c r="GIB51" s="489"/>
      <c r="GIC51" s="489"/>
      <c r="GID51" s="489"/>
      <c r="GIE51" s="489"/>
      <c r="GIF51" s="489"/>
      <c r="GIG51" s="489"/>
      <c r="GIH51" s="489"/>
      <c r="GII51" s="489"/>
      <c r="GIJ51" s="489"/>
      <c r="GIK51" s="489"/>
      <c r="GIL51" s="489"/>
      <c r="GIM51" s="489"/>
      <c r="GIN51" s="489"/>
      <c r="GIO51" s="489"/>
      <c r="GIP51" s="489"/>
      <c r="GIQ51" s="489"/>
      <c r="GIR51" s="489"/>
      <c r="GIS51" s="489"/>
      <c r="GIT51" s="489"/>
      <c r="GIU51" s="489"/>
      <c r="GIV51" s="489"/>
      <c r="GIW51" s="489"/>
      <c r="GIX51" s="489"/>
      <c r="GIY51" s="489"/>
      <c r="GIZ51" s="489"/>
      <c r="GJA51" s="489"/>
      <c r="GJB51" s="489"/>
      <c r="GJC51" s="489"/>
      <c r="GJD51" s="489"/>
      <c r="GJE51" s="489"/>
      <c r="GJF51" s="489"/>
      <c r="GJG51" s="489"/>
      <c r="GJH51" s="489"/>
      <c r="GJI51" s="489"/>
      <c r="GJJ51" s="489"/>
      <c r="GJK51" s="489"/>
      <c r="GJL51" s="489"/>
      <c r="GJM51" s="489"/>
      <c r="GJN51" s="489"/>
      <c r="GJO51" s="489"/>
      <c r="GJP51" s="489"/>
      <c r="GJQ51" s="489"/>
      <c r="GJR51" s="489"/>
      <c r="GJS51" s="489"/>
      <c r="GJT51" s="489"/>
      <c r="GJU51" s="489"/>
      <c r="GJV51" s="489"/>
      <c r="GJW51" s="489"/>
      <c r="GJX51" s="489"/>
      <c r="GJY51" s="489"/>
      <c r="GJZ51" s="489"/>
      <c r="GKA51" s="489"/>
      <c r="GKB51" s="489"/>
      <c r="GKC51" s="489"/>
      <c r="GKD51" s="489"/>
      <c r="GKE51" s="489"/>
      <c r="GKF51" s="489"/>
      <c r="GKG51" s="489"/>
      <c r="GKH51" s="489"/>
      <c r="GKI51" s="489"/>
      <c r="GKJ51" s="489"/>
      <c r="GKK51" s="489"/>
      <c r="GKL51" s="489"/>
      <c r="GKM51" s="489"/>
      <c r="GKN51" s="489"/>
      <c r="GKO51" s="489"/>
      <c r="GKP51" s="489"/>
      <c r="GKQ51" s="489"/>
      <c r="GKR51" s="489"/>
      <c r="GKS51" s="489"/>
      <c r="GKT51" s="489"/>
      <c r="GKU51" s="489"/>
      <c r="GKV51" s="489"/>
      <c r="GKW51" s="489"/>
      <c r="GKX51" s="489"/>
      <c r="GKY51" s="489"/>
      <c r="GKZ51" s="489"/>
      <c r="GLA51" s="489"/>
      <c r="GLB51" s="489"/>
      <c r="GLC51" s="489"/>
      <c r="GLD51" s="489"/>
      <c r="GLE51" s="489"/>
      <c r="GLF51" s="489"/>
      <c r="GLG51" s="489"/>
      <c r="GLH51" s="489"/>
      <c r="GLI51" s="489"/>
      <c r="GLJ51" s="489"/>
      <c r="GLK51" s="489"/>
      <c r="GLL51" s="489"/>
      <c r="GLM51" s="489"/>
      <c r="GLN51" s="489"/>
      <c r="GLO51" s="489"/>
      <c r="GLP51" s="489"/>
      <c r="GLQ51" s="489"/>
      <c r="GLR51" s="489"/>
      <c r="GLS51" s="489"/>
      <c r="GLT51" s="489"/>
      <c r="GLU51" s="489"/>
      <c r="GLV51" s="489"/>
      <c r="GLW51" s="489"/>
      <c r="GLX51" s="489"/>
      <c r="GLY51" s="489"/>
      <c r="GLZ51" s="489"/>
      <c r="GMA51" s="489"/>
      <c r="GMB51" s="489"/>
      <c r="GMC51" s="489"/>
      <c r="GMD51" s="489"/>
      <c r="GME51" s="489"/>
      <c r="GMF51" s="489"/>
      <c r="GMG51" s="489"/>
      <c r="GMH51" s="489"/>
      <c r="GMI51" s="489"/>
      <c r="GMJ51" s="489"/>
      <c r="GMK51" s="489"/>
      <c r="GML51" s="489"/>
      <c r="GMM51" s="489"/>
      <c r="GMN51" s="489"/>
      <c r="GMO51" s="489"/>
      <c r="GMP51" s="489"/>
      <c r="GMQ51" s="489"/>
      <c r="GMR51" s="489"/>
      <c r="GMS51" s="489"/>
      <c r="GMT51" s="489"/>
      <c r="GMU51" s="489"/>
      <c r="GMV51" s="489"/>
      <c r="GMW51" s="489"/>
      <c r="GMX51" s="489"/>
      <c r="GMY51" s="489"/>
      <c r="GMZ51" s="489"/>
      <c r="GNA51" s="489"/>
      <c r="GNB51" s="489"/>
      <c r="GNC51" s="489"/>
      <c r="GND51" s="489"/>
      <c r="GNE51" s="489"/>
      <c r="GNF51" s="489"/>
      <c r="GNG51" s="489"/>
      <c r="GNH51" s="489"/>
      <c r="GNI51" s="489"/>
      <c r="GNJ51" s="489"/>
      <c r="GNK51" s="489"/>
      <c r="GNL51" s="489"/>
      <c r="GNM51" s="489"/>
      <c r="GNN51" s="489"/>
      <c r="GNO51" s="489"/>
      <c r="GNP51" s="489"/>
      <c r="GNQ51" s="489"/>
      <c r="GNR51" s="489"/>
      <c r="GNS51" s="489"/>
      <c r="GNT51" s="489"/>
      <c r="GNU51" s="489"/>
      <c r="GNV51" s="489"/>
      <c r="GNW51" s="489"/>
      <c r="GNX51" s="489"/>
      <c r="GNY51" s="489"/>
      <c r="GNZ51" s="489"/>
      <c r="GOA51" s="489"/>
      <c r="GOB51" s="489"/>
      <c r="GOC51" s="489"/>
      <c r="GOD51" s="489"/>
      <c r="GOE51" s="489"/>
      <c r="GOF51" s="489"/>
      <c r="GOG51" s="489"/>
      <c r="GOH51" s="489"/>
      <c r="GOI51" s="489"/>
      <c r="GOJ51" s="489"/>
      <c r="GOK51" s="489"/>
      <c r="GOL51" s="489"/>
      <c r="GOM51" s="489"/>
      <c r="GON51" s="489"/>
      <c r="GOO51" s="489"/>
      <c r="GOP51" s="489"/>
      <c r="GOQ51" s="489"/>
      <c r="GOR51" s="489"/>
      <c r="GOS51" s="489"/>
      <c r="GOT51" s="489"/>
      <c r="GOU51" s="489"/>
      <c r="GOV51" s="489"/>
      <c r="GOW51" s="489"/>
      <c r="GOX51" s="489"/>
      <c r="GOY51" s="489"/>
      <c r="GOZ51" s="489"/>
      <c r="GPA51" s="489"/>
      <c r="GPB51" s="489"/>
      <c r="GPC51" s="489"/>
      <c r="GPD51" s="489"/>
      <c r="GPE51" s="489"/>
      <c r="GPF51" s="489"/>
      <c r="GPG51" s="489"/>
      <c r="GPH51" s="489"/>
      <c r="GPI51" s="489"/>
      <c r="GPJ51" s="489"/>
      <c r="GPK51" s="489"/>
      <c r="GPL51" s="489"/>
      <c r="GPM51" s="489"/>
      <c r="GPN51" s="489"/>
      <c r="GPO51" s="489"/>
      <c r="GPP51" s="489"/>
      <c r="GPQ51" s="489"/>
      <c r="GPR51" s="489"/>
      <c r="GPS51" s="489"/>
      <c r="GPT51" s="489"/>
      <c r="GPU51" s="489"/>
      <c r="GPV51" s="489"/>
      <c r="GPW51" s="489"/>
      <c r="GPX51" s="489"/>
      <c r="GPY51" s="489"/>
      <c r="GPZ51" s="489"/>
      <c r="GQA51" s="489"/>
      <c r="GQB51" s="489"/>
      <c r="GQC51" s="489"/>
      <c r="GQD51" s="489"/>
      <c r="GQE51" s="489"/>
      <c r="GQF51" s="489"/>
      <c r="GQG51" s="489"/>
      <c r="GQH51" s="489"/>
      <c r="GQI51" s="489"/>
      <c r="GQJ51" s="489"/>
      <c r="GQK51" s="489"/>
      <c r="GQL51" s="489"/>
      <c r="GQM51" s="489"/>
      <c r="GQN51" s="489"/>
      <c r="GQO51" s="489"/>
      <c r="GQP51" s="489"/>
      <c r="GQQ51" s="489"/>
      <c r="GQR51" s="489"/>
      <c r="GQS51" s="489"/>
      <c r="GQT51" s="489"/>
      <c r="GQU51" s="489"/>
      <c r="GQV51" s="489"/>
      <c r="GQW51" s="489"/>
      <c r="GQX51" s="489"/>
      <c r="GQY51" s="489"/>
      <c r="GQZ51" s="489"/>
      <c r="GRA51" s="489"/>
      <c r="GRB51" s="489"/>
      <c r="GRC51" s="489"/>
      <c r="GRD51" s="489"/>
      <c r="GRE51" s="489"/>
      <c r="GRF51" s="489"/>
      <c r="GRG51" s="489"/>
      <c r="GRH51" s="489"/>
      <c r="GRI51" s="489"/>
      <c r="GRJ51" s="489"/>
      <c r="GRK51" s="489"/>
      <c r="GRL51" s="489"/>
      <c r="GRM51" s="489"/>
      <c r="GRN51" s="489"/>
      <c r="GRO51" s="489"/>
      <c r="GRP51" s="489"/>
      <c r="GRQ51" s="489"/>
      <c r="GRR51" s="489"/>
      <c r="GRS51" s="489"/>
      <c r="GRT51" s="489"/>
      <c r="GRU51" s="489"/>
      <c r="GRV51" s="489"/>
      <c r="GRW51" s="489"/>
      <c r="GRX51" s="489"/>
      <c r="GRY51" s="489"/>
      <c r="GRZ51" s="489"/>
      <c r="GSA51" s="489"/>
      <c r="GSB51" s="489"/>
      <c r="GSC51" s="489"/>
      <c r="GSD51" s="489"/>
      <c r="GSE51" s="489"/>
      <c r="GSF51" s="489"/>
      <c r="GSG51" s="489"/>
      <c r="GSH51" s="489"/>
      <c r="GSI51" s="489"/>
      <c r="GSJ51" s="489"/>
      <c r="GSK51" s="489"/>
      <c r="GSL51" s="489"/>
      <c r="GSM51" s="489"/>
      <c r="GSN51" s="489"/>
      <c r="GSO51" s="489"/>
      <c r="GSP51" s="489"/>
      <c r="GSQ51" s="489"/>
      <c r="GSR51" s="489"/>
      <c r="GSS51" s="489"/>
      <c r="GST51" s="489"/>
      <c r="GSU51" s="489"/>
      <c r="GSV51" s="489"/>
      <c r="GSW51" s="489"/>
      <c r="GSX51" s="489"/>
      <c r="GSY51" s="489"/>
      <c r="GSZ51" s="489"/>
      <c r="GTA51" s="489"/>
      <c r="GTB51" s="489"/>
      <c r="GTC51" s="489"/>
      <c r="GTD51" s="489"/>
      <c r="GTE51" s="489"/>
      <c r="GTF51" s="489"/>
      <c r="GTG51" s="489"/>
      <c r="GTH51" s="489"/>
      <c r="GTI51" s="489"/>
      <c r="GTJ51" s="489"/>
      <c r="GTK51" s="489"/>
      <c r="GTL51" s="489"/>
      <c r="GTM51" s="489"/>
      <c r="GTN51" s="489"/>
      <c r="GTO51" s="489"/>
      <c r="GTP51" s="489"/>
      <c r="GTQ51" s="489"/>
      <c r="GTR51" s="489"/>
      <c r="GTS51" s="489"/>
      <c r="GTT51" s="489"/>
      <c r="GTU51" s="489"/>
      <c r="GTV51" s="489"/>
      <c r="GTW51" s="489"/>
      <c r="GTX51" s="489"/>
      <c r="GTY51" s="489"/>
      <c r="GTZ51" s="489"/>
      <c r="GUA51" s="489"/>
      <c r="GUB51" s="489"/>
      <c r="GUC51" s="489"/>
      <c r="GUD51" s="489"/>
      <c r="GUE51" s="489"/>
      <c r="GUF51" s="489"/>
      <c r="GUG51" s="489"/>
      <c r="GUH51" s="489"/>
      <c r="GUI51" s="489"/>
      <c r="GUJ51" s="489"/>
      <c r="GUK51" s="489"/>
      <c r="GUL51" s="489"/>
      <c r="GUM51" s="489"/>
      <c r="GUN51" s="489"/>
      <c r="GUO51" s="489"/>
      <c r="GUP51" s="489"/>
      <c r="GUQ51" s="489"/>
      <c r="GUR51" s="489"/>
      <c r="GUS51" s="489"/>
      <c r="GUT51" s="489"/>
      <c r="GUU51" s="489"/>
      <c r="GUV51" s="489"/>
      <c r="GUW51" s="489"/>
      <c r="GUX51" s="489"/>
      <c r="GUY51" s="489"/>
      <c r="GUZ51" s="489"/>
      <c r="GVA51" s="489"/>
      <c r="GVB51" s="489"/>
      <c r="GVC51" s="489"/>
      <c r="GVD51" s="489"/>
      <c r="GVE51" s="489"/>
      <c r="GVF51" s="489"/>
      <c r="GVG51" s="489"/>
      <c r="GVH51" s="489"/>
      <c r="GVI51" s="489"/>
      <c r="GVJ51" s="489"/>
      <c r="GVK51" s="489"/>
      <c r="GVL51" s="489"/>
      <c r="GVM51" s="489"/>
      <c r="GVN51" s="489"/>
      <c r="GVO51" s="489"/>
      <c r="GVP51" s="489"/>
      <c r="GVQ51" s="489"/>
      <c r="GVR51" s="489"/>
      <c r="GVS51" s="489"/>
      <c r="GVT51" s="489"/>
      <c r="GVU51" s="489"/>
      <c r="GVV51" s="489"/>
      <c r="GVW51" s="489"/>
      <c r="GVX51" s="489"/>
      <c r="GVY51" s="489"/>
      <c r="GVZ51" s="489"/>
      <c r="GWA51" s="489"/>
      <c r="GWB51" s="489"/>
      <c r="GWC51" s="489"/>
      <c r="GWD51" s="489"/>
      <c r="GWE51" s="489"/>
      <c r="GWF51" s="489"/>
      <c r="GWG51" s="489"/>
      <c r="GWH51" s="489"/>
      <c r="GWI51" s="489"/>
      <c r="GWJ51" s="489"/>
      <c r="GWK51" s="489"/>
      <c r="GWL51" s="489"/>
      <c r="GWM51" s="489"/>
      <c r="GWN51" s="489"/>
      <c r="GWO51" s="489"/>
      <c r="GWP51" s="489"/>
      <c r="GWQ51" s="489"/>
      <c r="GWR51" s="489"/>
      <c r="GWS51" s="489"/>
      <c r="GWT51" s="489"/>
      <c r="GWU51" s="489"/>
      <c r="GWV51" s="489"/>
      <c r="GWW51" s="489"/>
      <c r="GWX51" s="489"/>
      <c r="GWY51" s="489"/>
      <c r="GWZ51" s="489"/>
      <c r="GXA51" s="489"/>
      <c r="GXB51" s="489"/>
      <c r="GXC51" s="489"/>
      <c r="GXD51" s="489"/>
      <c r="GXE51" s="489"/>
      <c r="GXF51" s="489"/>
      <c r="GXG51" s="489"/>
      <c r="GXH51" s="489"/>
      <c r="GXI51" s="489"/>
      <c r="GXJ51" s="489"/>
      <c r="GXK51" s="489"/>
      <c r="GXL51" s="489"/>
      <c r="GXM51" s="489"/>
      <c r="GXN51" s="489"/>
      <c r="GXO51" s="489"/>
      <c r="GXP51" s="489"/>
      <c r="GXQ51" s="489"/>
      <c r="GXR51" s="489"/>
      <c r="GXS51" s="489"/>
      <c r="GXT51" s="489"/>
      <c r="GXU51" s="489"/>
      <c r="GXV51" s="489"/>
      <c r="GXW51" s="489"/>
      <c r="GXX51" s="489"/>
      <c r="GXY51" s="489"/>
      <c r="GXZ51" s="489"/>
      <c r="GYA51" s="489"/>
      <c r="GYB51" s="489"/>
      <c r="GYC51" s="489"/>
      <c r="GYD51" s="489"/>
      <c r="GYE51" s="489"/>
      <c r="GYF51" s="489"/>
      <c r="GYG51" s="489"/>
      <c r="GYH51" s="489"/>
      <c r="GYI51" s="489"/>
      <c r="GYJ51" s="489"/>
      <c r="GYK51" s="489"/>
      <c r="GYL51" s="489"/>
      <c r="GYM51" s="489"/>
      <c r="GYN51" s="489"/>
      <c r="GYO51" s="489"/>
      <c r="GYP51" s="489"/>
      <c r="GYQ51" s="489"/>
      <c r="GYR51" s="489"/>
      <c r="GYS51" s="489"/>
      <c r="GYT51" s="489"/>
      <c r="GYU51" s="489"/>
      <c r="GYV51" s="489"/>
      <c r="GYW51" s="489"/>
      <c r="GYX51" s="489"/>
      <c r="GYY51" s="489"/>
      <c r="GYZ51" s="489"/>
      <c r="GZA51" s="489"/>
      <c r="GZB51" s="489"/>
      <c r="GZC51" s="489"/>
      <c r="GZD51" s="489"/>
      <c r="GZE51" s="489"/>
      <c r="GZF51" s="489"/>
      <c r="GZG51" s="489"/>
      <c r="GZH51" s="489"/>
      <c r="GZI51" s="489"/>
      <c r="GZJ51" s="489"/>
      <c r="GZK51" s="489"/>
      <c r="GZL51" s="489"/>
      <c r="GZM51" s="489"/>
      <c r="GZN51" s="489"/>
      <c r="GZO51" s="489"/>
      <c r="GZP51" s="489"/>
      <c r="GZQ51" s="489"/>
      <c r="GZR51" s="489"/>
      <c r="GZS51" s="489"/>
      <c r="GZT51" s="489"/>
      <c r="GZU51" s="489"/>
      <c r="GZV51" s="489"/>
      <c r="GZW51" s="489"/>
      <c r="GZX51" s="489"/>
      <c r="GZY51" s="489"/>
      <c r="GZZ51" s="489"/>
      <c r="HAA51" s="489"/>
      <c r="HAB51" s="489"/>
      <c r="HAC51" s="489"/>
      <c r="HAD51" s="489"/>
      <c r="HAE51" s="489"/>
      <c r="HAF51" s="489"/>
      <c r="HAG51" s="489"/>
      <c r="HAH51" s="489"/>
      <c r="HAI51" s="489"/>
      <c r="HAJ51" s="489"/>
      <c r="HAK51" s="489"/>
      <c r="HAL51" s="489"/>
      <c r="HAM51" s="489"/>
      <c r="HAN51" s="489"/>
      <c r="HAO51" s="489"/>
      <c r="HAP51" s="489"/>
      <c r="HAQ51" s="489"/>
      <c r="HAR51" s="489"/>
      <c r="HAS51" s="489"/>
      <c r="HAT51" s="489"/>
      <c r="HAU51" s="489"/>
      <c r="HAV51" s="489"/>
      <c r="HAW51" s="489"/>
      <c r="HAX51" s="489"/>
      <c r="HAY51" s="489"/>
      <c r="HAZ51" s="489"/>
      <c r="HBA51" s="489"/>
      <c r="HBB51" s="489"/>
      <c r="HBC51" s="489"/>
      <c r="HBD51" s="489"/>
      <c r="HBE51" s="489"/>
      <c r="HBF51" s="489"/>
      <c r="HBG51" s="489"/>
      <c r="HBH51" s="489"/>
      <c r="HBI51" s="489"/>
      <c r="HBJ51" s="489"/>
      <c r="HBK51" s="489"/>
      <c r="HBL51" s="489"/>
      <c r="HBM51" s="489"/>
      <c r="HBN51" s="489"/>
      <c r="HBO51" s="489"/>
      <c r="HBP51" s="489"/>
      <c r="HBQ51" s="489"/>
      <c r="HBR51" s="489"/>
      <c r="HBS51" s="489"/>
      <c r="HBT51" s="489"/>
      <c r="HBU51" s="489"/>
      <c r="HBV51" s="489"/>
      <c r="HBW51" s="489"/>
      <c r="HBX51" s="489"/>
      <c r="HBY51" s="489"/>
      <c r="HBZ51" s="489"/>
      <c r="HCA51" s="489"/>
      <c r="HCB51" s="489"/>
      <c r="HCC51" s="489"/>
      <c r="HCD51" s="489"/>
      <c r="HCE51" s="489"/>
      <c r="HCF51" s="489"/>
      <c r="HCG51" s="489"/>
      <c r="HCH51" s="489"/>
      <c r="HCI51" s="489"/>
      <c r="HCJ51" s="489"/>
      <c r="HCK51" s="489"/>
      <c r="HCL51" s="489"/>
      <c r="HCM51" s="489"/>
      <c r="HCN51" s="489"/>
      <c r="HCO51" s="489"/>
      <c r="HCP51" s="489"/>
      <c r="HCQ51" s="489"/>
      <c r="HCR51" s="489"/>
      <c r="HCS51" s="489"/>
      <c r="HCT51" s="489"/>
      <c r="HCU51" s="489"/>
      <c r="HCV51" s="489"/>
      <c r="HCW51" s="489"/>
      <c r="HCX51" s="489"/>
      <c r="HCY51" s="489"/>
      <c r="HCZ51" s="489"/>
      <c r="HDA51" s="489"/>
      <c r="HDB51" s="489"/>
      <c r="HDC51" s="489"/>
      <c r="HDD51" s="489"/>
      <c r="HDE51" s="489"/>
      <c r="HDF51" s="489"/>
      <c r="HDG51" s="489"/>
      <c r="HDH51" s="489"/>
      <c r="HDI51" s="489"/>
      <c r="HDJ51" s="489"/>
      <c r="HDK51" s="489"/>
      <c r="HDL51" s="489"/>
      <c r="HDM51" s="489"/>
      <c r="HDN51" s="489"/>
      <c r="HDO51" s="489"/>
      <c r="HDP51" s="489"/>
      <c r="HDQ51" s="489"/>
      <c r="HDR51" s="489"/>
      <c r="HDS51" s="489"/>
      <c r="HDT51" s="489"/>
      <c r="HDU51" s="489"/>
      <c r="HDV51" s="489"/>
      <c r="HDW51" s="489"/>
      <c r="HDX51" s="489"/>
      <c r="HDY51" s="489"/>
      <c r="HDZ51" s="489"/>
      <c r="HEA51" s="489"/>
      <c r="HEB51" s="489"/>
      <c r="HEC51" s="489"/>
      <c r="HED51" s="489"/>
      <c r="HEE51" s="489"/>
      <c r="HEF51" s="489"/>
      <c r="HEG51" s="489"/>
      <c r="HEH51" s="489"/>
      <c r="HEI51" s="489"/>
      <c r="HEJ51" s="489"/>
      <c r="HEK51" s="489"/>
      <c r="HEL51" s="489"/>
      <c r="HEM51" s="489"/>
      <c r="HEN51" s="489"/>
      <c r="HEO51" s="489"/>
      <c r="HEP51" s="489"/>
      <c r="HEQ51" s="489"/>
      <c r="HER51" s="489"/>
      <c r="HES51" s="489"/>
      <c r="HET51" s="489"/>
      <c r="HEU51" s="489"/>
      <c r="HEV51" s="489"/>
      <c r="HEW51" s="489"/>
      <c r="HEX51" s="489"/>
      <c r="HEY51" s="489"/>
      <c r="HEZ51" s="489"/>
      <c r="HFA51" s="489"/>
      <c r="HFB51" s="489"/>
      <c r="HFC51" s="489"/>
      <c r="HFD51" s="489"/>
      <c r="HFE51" s="489"/>
      <c r="HFF51" s="489"/>
      <c r="HFG51" s="489"/>
      <c r="HFH51" s="489"/>
      <c r="HFI51" s="489"/>
      <c r="HFJ51" s="489"/>
      <c r="HFK51" s="489"/>
      <c r="HFL51" s="489"/>
      <c r="HFM51" s="489"/>
      <c r="HFN51" s="489"/>
      <c r="HFO51" s="489"/>
      <c r="HFP51" s="489"/>
      <c r="HFQ51" s="489"/>
      <c r="HFR51" s="489"/>
      <c r="HFS51" s="489"/>
      <c r="HFT51" s="489"/>
      <c r="HFU51" s="489"/>
      <c r="HFV51" s="489"/>
      <c r="HFW51" s="489"/>
      <c r="HFX51" s="489"/>
      <c r="HFY51" s="489"/>
      <c r="HFZ51" s="489"/>
      <c r="HGA51" s="489"/>
      <c r="HGB51" s="489"/>
      <c r="HGC51" s="489"/>
      <c r="HGD51" s="489"/>
      <c r="HGE51" s="489"/>
      <c r="HGF51" s="489"/>
      <c r="HGG51" s="489"/>
      <c r="HGH51" s="489"/>
      <c r="HGI51" s="489"/>
      <c r="HGJ51" s="489"/>
      <c r="HGK51" s="489"/>
      <c r="HGL51" s="489"/>
      <c r="HGM51" s="489"/>
      <c r="HGN51" s="489"/>
      <c r="HGO51" s="489"/>
      <c r="HGP51" s="489"/>
      <c r="HGQ51" s="489"/>
      <c r="HGR51" s="489"/>
      <c r="HGS51" s="489"/>
      <c r="HGT51" s="489"/>
      <c r="HGU51" s="489"/>
      <c r="HGV51" s="489"/>
      <c r="HGW51" s="489"/>
      <c r="HGX51" s="489"/>
      <c r="HGY51" s="489"/>
      <c r="HGZ51" s="489"/>
      <c r="HHA51" s="489"/>
      <c r="HHB51" s="489"/>
      <c r="HHC51" s="489"/>
      <c r="HHD51" s="489"/>
      <c r="HHE51" s="489"/>
      <c r="HHF51" s="489"/>
      <c r="HHG51" s="489"/>
      <c r="HHH51" s="489"/>
      <c r="HHI51" s="489"/>
      <c r="HHJ51" s="489"/>
      <c r="HHK51" s="489"/>
      <c r="HHL51" s="489"/>
      <c r="HHM51" s="489"/>
      <c r="HHN51" s="489"/>
      <c r="HHO51" s="489"/>
      <c r="HHP51" s="489"/>
      <c r="HHQ51" s="489"/>
      <c r="HHR51" s="489"/>
      <c r="HHS51" s="489"/>
      <c r="HHT51" s="489"/>
      <c r="HHU51" s="489"/>
      <c r="HHV51" s="489"/>
      <c r="HHW51" s="489"/>
      <c r="HHX51" s="489"/>
      <c r="HHY51" s="489"/>
      <c r="HHZ51" s="489"/>
      <c r="HIA51" s="489"/>
      <c r="HIB51" s="489"/>
      <c r="HIC51" s="489"/>
      <c r="HID51" s="489"/>
      <c r="HIE51" s="489"/>
      <c r="HIF51" s="489"/>
      <c r="HIG51" s="489"/>
      <c r="HIH51" s="489"/>
      <c r="HII51" s="489"/>
      <c r="HIJ51" s="489"/>
      <c r="HIK51" s="489"/>
      <c r="HIL51" s="489"/>
      <c r="HIM51" s="489"/>
      <c r="HIN51" s="489"/>
      <c r="HIO51" s="489"/>
      <c r="HIP51" s="489"/>
      <c r="HIQ51" s="489"/>
      <c r="HIR51" s="489"/>
      <c r="HIS51" s="489"/>
      <c r="HIT51" s="489"/>
      <c r="HIU51" s="489"/>
      <c r="HIV51" s="489"/>
      <c r="HIW51" s="489"/>
      <c r="HIX51" s="489"/>
      <c r="HIY51" s="489"/>
      <c r="HIZ51" s="489"/>
      <c r="HJA51" s="489"/>
      <c r="HJB51" s="489"/>
      <c r="HJC51" s="489"/>
      <c r="HJD51" s="489"/>
      <c r="HJE51" s="489"/>
      <c r="HJF51" s="489"/>
      <c r="HJG51" s="489"/>
      <c r="HJH51" s="489"/>
      <c r="HJI51" s="489"/>
      <c r="HJJ51" s="489"/>
      <c r="HJK51" s="489"/>
      <c r="HJL51" s="489"/>
      <c r="HJM51" s="489"/>
      <c r="HJN51" s="489"/>
      <c r="HJO51" s="489"/>
      <c r="HJP51" s="489"/>
      <c r="HJQ51" s="489"/>
      <c r="HJR51" s="489"/>
      <c r="HJS51" s="489"/>
      <c r="HJT51" s="489"/>
      <c r="HJU51" s="489"/>
      <c r="HJV51" s="489"/>
      <c r="HJW51" s="489"/>
      <c r="HJX51" s="489"/>
      <c r="HJY51" s="489"/>
      <c r="HJZ51" s="489"/>
      <c r="HKA51" s="489"/>
      <c r="HKB51" s="489"/>
      <c r="HKC51" s="489"/>
      <c r="HKD51" s="489"/>
      <c r="HKE51" s="489"/>
      <c r="HKF51" s="489"/>
      <c r="HKG51" s="489"/>
      <c r="HKH51" s="489"/>
      <c r="HKI51" s="489"/>
      <c r="HKJ51" s="489"/>
      <c r="HKK51" s="489"/>
      <c r="HKL51" s="489"/>
      <c r="HKM51" s="489"/>
      <c r="HKN51" s="489"/>
      <c r="HKO51" s="489"/>
      <c r="HKP51" s="489"/>
      <c r="HKQ51" s="489"/>
      <c r="HKR51" s="489"/>
      <c r="HKS51" s="489"/>
      <c r="HKT51" s="489"/>
      <c r="HKU51" s="489"/>
      <c r="HKV51" s="489"/>
      <c r="HKW51" s="489"/>
      <c r="HKX51" s="489"/>
      <c r="HKY51" s="489"/>
      <c r="HKZ51" s="489"/>
      <c r="HLA51" s="489"/>
      <c r="HLB51" s="489"/>
      <c r="HLC51" s="489"/>
      <c r="HLD51" s="489"/>
      <c r="HLE51" s="489"/>
      <c r="HLF51" s="489"/>
      <c r="HLG51" s="489"/>
      <c r="HLH51" s="489"/>
      <c r="HLI51" s="489"/>
      <c r="HLJ51" s="489"/>
      <c r="HLK51" s="489"/>
      <c r="HLL51" s="489"/>
      <c r="HLM51" s="489"/>
      <c r="HLN51" s="489"/>
      <c r="HLO51" s="489"/>
      <c r="HLP51" s="489"/>
      <c r="HLQ51" s="489"/>
      <c r="HLR51" s="489"/>
      <c r="HLS51" s="489"/>
      <c r="HLT51" s="489"/>
      <c r="HLU51" s="489"/>
      <c r="HLV51" s="489"/>
      <c r="HLW51" s="489"/>
      <c r="HLX51" s="489"/>
      <c r="HLY51" s="489"/>
      <c r="HLZ51" s="489"/>
      <c r="HMA51" s="489"/>
      <c r="HMB51" s="489"/>
      <c r="HMC51" s="489"/>
      <c r="HMD51" s="489"/>
      <c r="HME51" s="489"/>
      <c r="HMF51" s="489"/>
      <c r="HMG51" s="489"/>
      <c r="HMH51" s="489"/>
      <c r="HMI51" s="489"/>
      <c r="HMJ51" s="489"/>
      <c r="HMK51" s="489"/>
      <c r="HML51" s="489"/>
      <c r="HMM51" s="489"/>
      <c r="HMN51" s="489"/>
      <c r="HMO51" s="489"/>
      <c r="HMP51" s="489"/>
      <c r="HMQ51" s="489"/>
      <c r="HMR51" s="489"/>
      <c r="HMS51" s="489"/>
      <c r="HMT51" s="489"/>
      <c r="HMU51" s="489"/>
      <c r="HMV51" s="489"/>
      <c r="HMW51" s="489"/>
      <c r="HMX51" s="489"/>
      <c r="HMY51" s="489"/>
      <c r="HMZ51" s="489"/>
      <c r="HNA51" s="489"/>
      <c r="HNB51" s="489"/>
      <c r="HNC51" s="489"/>
      <c r="HND51" s="489"/>
      <c r="HNE51" s="489"/>
      <c r="HNF51" s="489"/>
      <c r="HNG51" s="489"/>
      <c r="HNH51" s="489"/>
      <c r="HNI51" s="489"/>
      <c r="HNJ51" s="489"/>
      <c r="HNK51" s="489"/>
      <c r="HNL51" s="489"/>
      <c r="HNM51" s="489"/>
      <c r="HNN51" s="489"/>
      <c r="HNO51" s="489"/>
      <c r="HNP51" s="489"/>
      <c r="HNQ51" s="489"/>
      <c r="HNR51" s="489"/>
      <c r="HNS51" s="489"/>
      <c r="HNT51" s="489"/>
      <c r="HNU51" s="489"/>
      <c r="HNV51" s="489"/>
      <c r="HNW51" s="489"/>
      <c r="HNX51" s="489"/>
      <c r="HNY51" s="489"/>
      <c r="HNZ51" s="489"/>
      <c r="HOA51" s="489"/>
      <c r="HOB51" s="489"/>
      <c r="HOC51" s="489"/>
      <c r="HOD51" s="489"/>
      <c r="HOE51" s="489"/>
      <c r="HOF51" s="489"/>
      <c r="HOG51" s="489"/>
      <c r="HOH51" s="489"/>
      <c r="HOI51" s="489"/>
      <c r="HOJ51" s="489"/>
      <c r="HOK51" s="489"/>
      <c r="HOL51" s="489"/>
      <c r="HOM51" s="489"/>
      <c r="HON51" s="489"/>
      <c r="HOO51" s="489"/>
      <c r="HOP51" s="489"/>
      <c r="HOQ51" s="489"/>
      <c r="HOR51" s="489"/>
      <c r="HOS51" s="489"/>
      <c r="HOT51" s="489"/>
      <c r="HOU51" s="489"/>
      <c r="HOV51" s="489"/>
      <c r="HOW51" s="489"/>
      <c r="HOX51" s="489"/>
      <c r="HOY51" s="489"/>
      <c r="HOZ51" s="489"/>
      <c r="HPA51" s="489"/>
      <c r="HPB51" s="489"/>
      <c r="HPC51" s="489"/>
      <c r="HPD51" s="489"/>
      <c r="HPE51" s="489"/>
      <c r="HPF51" s="489"/>
      <c r="HPG51" s="489"/>
      <c r="HPH51" s="489"/>
      <c r="HPI51" s="489"/>
      <c r="HPJ51" s="489"/>
      <c r="HPK51" s="489"/>
      <c r="HPL51" s="489"/>
      <c r="HPM51" s="489"/>
      <c r="HPN51" s="489"/>
      <c r="HPO51" s="489"/>
      <c r="HPP51" s="489"/>
      <c r="HPQ51" s="489"/>
      <c r="HPR51" s="489"/>
      <c r="HPS51" s="489"/>
      <c r="HPT51" s="489"/>
      <c r="HPU51" s="489"/>
      <c r="HPV51" s="489"/>
      <c r="HPW51" s="489"/>
      <c r="HPX51" s="489"/>
      <c r="HPY51" s="489"/>
      <c r="HPZ51" s="489"/>
      <c r="HQA51" s="489"/>
      <c r="HQB51" s="489"/>
      <c r="HQC51" s="489"/>
      <c r="HQD51" s="489"/>
      <c r="HQE51" s="489"/>
      <c r="HQF51" s="489"/>
      <c r="HQG51" s="489"/>
      <c r="HQH51" s="489"/>
      <c r="HQI51" s="489"/>
      <c r="HQJ51" s="489"/>
      <c r="HQK51" s="489"/>
      <c r="HQL51" s="489"/>
      <c r="HQM51" s="489"/>
      <c r="HQN51" s="489"/>
      <c r="HQO51" s="489"/>
      <c r="HQP51" s="489"/>
      <c r="HQQ51" s="489"/>
      <c r="HQR51" s="489"/>
      <c r="HQS51" s="489"/>
      <c r="HQT51" s="489"/>
      <c r="HQU51" s="489"/>
      <c r="HQV51" s="489"/>
      <c r="HQW51" s="489"/>
      <c r="HQX51" s="489"/>
      <c r="HQY51" s="489"/>
      <c r="HQZ51" s="489"/>
      <c r="HRA51" s="489"/>
      <c r="HRB51" s="489"/>
      <c r="HRC51" s="489"/>
      <c r="HRD51" s="489"/>
      <c r="HRE51" s="489"/>
      <c r="HRF51" s="489"/>
      <c r="HRG51" s="489"/>
      <c r="HRH51" s="489"/>
      <c r="HRI51" s="489"/>
      <c r="HRJ51" s="489"/>
      <c r="HRK51" s="489"/>
      <c r="HRL51" s="489"/>
      <c r="HRM51" s="489"/>
      <c r="HRN51" s="489"/>
      <c r="HRO51" s="489"/>
      <c r="HRP51" s="489"/>
      <c r="HRQ51" s="489"/>
      <c r="HRR51" s="489"/>
      <c r="HRS51" s="489"/>
      <c r="HRT51" s="489"/>
      <c r="HRU51" s="489"/>
      <c r="HRV51" s="489"/>
      <c r="HRW51" s="489"/>
      <c r="HRX51" s="489"/>
      <c r="HRY51" s="489"/>
      <c r="HRZ51" s="489"/>
      <c r="HSA51" s="489"/>
      <c r="HSB51" s="489"/>
      <c r="HSC51" s="489"/>
      <c r="HSD51" s="489"/>
      <c r="HSE51" s="489"/>
      <c r="HSF51" s="489"/>
      <c r="HSG51" s="489"/>
      <c r="HSH51" s="489"/>
      <c r="HSI51" s="489"/>
      <c r="HSJ51" s="489"/>
      <c r="HSK51" s="489"/>
      <c r="HSL51" s="489"/>
      <c r="HSM51" s="489"/>
      <c r="HSN51" s="489"/>
      <c r="HSO51" s="489"/>
      <c r="HSP51" s="489"/>
      <c r="HSQ51" s="489"/>
      <c r="HSR51" s="489"/>
      <c r="HSS51" s="489"/>
      <c r="HST51" s="489"/>
      <c r="HSU51" s="489"/>
      <c r="HSV51" s="489"/>
      <c r="HSW51" s="489"/>
      <c r="HSX51" s="489"/>
      <c r="HSY51" s="489"/>
      <c r="HSZ51" s="489"/>
      <c r="HTA51" s="489"/>
      <c r="HTB51" s="489"/>
      <c r="HTC51" s="489"/>
      <c r="HTD51" s="489"/>
      <c r="HTE51" s="489"/>
      <c r="HTF51" s="489"/>
      <c r="HTG51" s="489"/>
      <c r="HTH51" s="489"/>
      <c r="HTI51" s="489"/>
      <c r="HTJ51" s="489"/>
      <c r="HTK51" s="489"/>
      <c r="HTL51" s="489"/>
      <c r="HTM51" s="489"/>
      <c r="HTN51" s="489"/>
      <c r="HTO51" s="489"/>
      <c r="HTP51" s="489"/>
      <c r="HTQ51" s="489"/>
      <c r="HTR51" s="489"/>
      <c r="HTS51" s="489"/>
      <c r="HTT51" s="489"/>
      <c r="HTU51" s="489"/>
      <c r="HTV51" s="489"/>
      <c r="HTW51" s="489"/>
      <c r="HTX51" s="489"/>
      <c r="HTY51" s="489"/>
      <c r="HTZ51" s="489"/>
      <c r="HUA51" s="489"/>
      <c r="HUB51" s="489"/>
      <c r="HUC51" s="489"/>
      <c r="HUD51" s="489"/>
      <c r="HUE51" s="489"/>
      <c r="HUF51" s="489"/>
      <c r="HUG51" s="489"/>
      <c r="HUH51" s="489"/>
      <c r="HUI51" s="489"/>
      <c r="HUJ51" s="489"/>
      <c r="HUK51" s="489"/>
      <c r="HUL51" s="489"/>
      <c r="HUM51" s="489"/>
      <c r="HUN51" s="489"/>
      <c r="HUO51" s="489"/>
      <c r="HUP51" s="489"/>
      <c r="HUQ51" s="489"/>
      <c r="HUR51" s="489"/>
      <c r="HUS51" s="489"/>
      <c r="HUT51" s="489"/>
      <c r="HUU51" s="489"/>
      <c r="HUV51" s="489"/>
      <c r="HUW51" s="489"/>
      <c r="HUX51" s="489"/>
      <c r="HUY51" s="489"/>
      <c r="HUZ51" s="489"/>
      <c r="HVA51" s="489"/>
      <c r="HVB51" s="489"/>
      <c r="HVC51" s="489"/>
      <c r="HVD51" s="489"/>
      <c r="HVE51" s="489"/>
      <c r="HVF51" s="489"/>
      <c r="HVG51" s="489"/>
      <c r="HVH51" s="489"/>
      <c r="HVI51" s="489"/>
      <c r="HVJ51" s="489"/>
      <c r="HVK51" s="489"/>
      <c r="HVL51" s="489"/>
      <c r="HVM51" s="489"/>
      <c r="HVN51" s="489"/>
      <c r="HVO51" s="489"/>
      <c r="HVP51" s="489"/>
      <c r="HVQ51" s="489"/>
      <c r="HVR51" s="489"/>
      <c r="HVS51" s="489"/>
      <c r="HVT51" s="489"/>
      <c r="HVU51" s="489"/>
      <c r="HVV51" s="489"/>
      <c r="HVW51" s="489"/>
      <c r="HVX51" s="489"/>
      <c r="HVY51" s="489"/>
      <c r="HVZ51" s="489"/>
      <c r="HWA51" s="489"/>
      <c r="HWB51" s="489"/>
      <c r="HWC51" s="489"/>
      <c r="HWD51" s="489"/>
      <c r="HWE51" s="489"/>
      <c r="HWF51" s="489"/>
      <c r="HWG51" s="489"/>
      <c r="HWH51" s="489"/>
      <c r="HWI51" s="489"/>
      <c r="HWJ51" s="489"/>
      <c r="HWK51" s="489"/>
      <c r="HWL51" s="489"/>
      <c r="HWM51" s="489"/>
      <c r="HWN51" s="489"/>
      <c r="HWO51" s="489"/>
      <c r="HWP51" s="489"/>
      <c r="HWQ51" s="489"/>
      <c r="HWR51" s="489"/>
      <c r="HWS51" s="489"/>
      <c r="HWT51" s="489"/>
      <c r="HWU51" s="489"/>
      <c r="HWV51" s="489"/>
      <c r="HWW51" s="489"/>
      <c r="HWX51" s="489"/>
      <c r="HWY51" s="489"/>
      <c r="HWZ51" s="489"/>
      <c r="HXA51" s="489"/>
      <c r="HXB51" s="489"/>
      <c r="HXC51" s="489"/>
      <c r="HXD51" s="489"/>
      <c r="HXE51" s="489"/>
      <c r="HXF51" s="489"/>
      <c r="HXG51" s="489"/>
      <c r="HXH51" s="489"/>
      <c r="HXI51" s="489"/>
      <c r="HXJ51" s="489"/>
      <c r="HXK51" s="489"/>
      <c r="HXL51" s="489"/>
      <c r="HXM51" s="489"/>
      <c r="HXN51" s="489"/>
      <c r="HXO51" s="489"/>
      <c r="HXP51" s="489"/>
      <c r="HXQ51" s="489"/>
      <c r="HXR51" s="489"/>
      <c r="HXS51" s="489"/>
      <c r="HXT51" s="489"/>
      <c r="HXU51" s="489"/>
      <c r="HXV51" s="489"/>
      <c r="HXW51" s="489"/>
      <c r="HXX51" s="489"/>
      <c r="HXY51" s="489"/>
      <c r="HXZ51" s="489"/>
      <c r="HYA51" s="489"/>
      <c r="HYB51" s="489"/>
      <c r="HYC51" s="489"/>
      <c r="HYD51" s="489"/>
      <c r="HYE51" s="489"/>
      <c r="HYF51" s="489"/>
      <c r="HYG51" s="489"/>
      <c r="HYH51" s="489"/>
      <c r="HYI51" s="489"/>
      <c r="HYJ51" s="489"/>
      <c r="HYK51" s="489"/>
      <c r="HYL51" s="489"/>
      <c r="HYM51" s="489"/>
      <c r="HYN51" s="489"/>
      <c r="HYO51" s="489"/>
      <c r="HYP51" s="489"/>
      <c r="HYQ51" s="489"/>
      <c r="HYR51" s="489"/>
      <c r="HYS51" s="489"/>
      <c r="HYT51" s="489"/>
      <c r="HYU51" s="489"/>
      <c r="HYV51" s="489"/>
      <c r="HYW51" s="489"/>
      <c r="HYX51" s="489"/>
      <c r="HYY51" s="489"/>
      <c r="HYZ51" s="489"/>
      <c r="HZA51" s="489"/>
      <c r="HZB51" s="489"/>
      <c r="HZC51" s="489"/>
      <c r="HZD51" s="489"/>
      <c r="HZE51" s="489"/>
      <c r="HZF51" s="489"/>
      <c r="HZG51" s="489"/>
      <c r="HZH51" s="489"/>
      <c r="HZI51" s="489"/>
      <c r="HZJ51" s="489"/>
      <c r="HZK51" s="489"/>
      <c r="HZL51" s="489"/>
      <c r="HZM51" s="489"/>
      <c r="HZN51" s="489"/>
      <c r="HZO51" s="489"/>
      <c r="HZP51" s="489"/>
      <c r="HZQ51" s="489"/>
      <c r="HZR51" s="489"/>
      <c r="HZS51" s="489"/>
      <c r="HZT51" s="489"/>
      <c r="HZU51" s="489"/>
      <c r="HZV51" s="489"/>
      <c r="HZW51" s="489"/>
      <c r="HZX51" s="489"/>
      <c r="HZY51" s="489"/>
      <c r="HZZ51" s="489"/>
      <c r="IAA51" s="489"/>
      <c r="IAB51" s="489"/>
      <c r="IAC51" s="489"/>
      <c r="IAD51" s="489"/>
      <c r="IAE51" s="489"/>
      <c r="IAF51" s="489"/>
      <c r="IAG51" s="489"/>
      <c r="IAH51" s="489"/>
      <c r="IAI51" s="489"/>
      <c r="IAJ51" s="489"/>
      <c r="IAK51" s="489"/>
      <c r="IAL51" s="489"/>
      <c r="IAM51" s="489"/>
      <c r="IAN51" s="489"/>
      <c r="IAO51" s="489"/>
      <c r="IAP51" s="489"/>
      <c r="IAQ51" s="489"/>
      <c r="IAR51" s="489"/>
      <c r="IAS51" s="489"/>
      <c r="IAT51" s="489"/>
      <c r="IAU51" s="489"/>
      <c r="IAV51" s="489"/>
      <c r="IAW51" s="489"/>
      <c r="IAX51" s="489"/>
      <c r="IAY51" s="489"/>
      <c r="IAZ51" s="489"/>
      <c r="IBA51" s="489"/>
      <c r="IBB51" s="489"/>
      <c r="IBC51" s="489"/>
      <c r="IBD51" s="489"/>
      <c r="IBE51" s="489"/>
      <c r="IBF51" s="489"/>
      <c r="IBG51" s="489"/>
      <c r="IBH51" s="489"/>
      <c r="IBI51" s="489"/>
      <c r="IBJ51" s="489"/>
      <c r="IBK51" s="489"/>
      <c r="IBL51" s="489"/>
      <c r="IBM51" s="489"/>
      <c r="IBN51" s="489"/>
      <c r="IBO51" s="489"/>
      <c r="IBP51" s="489"/>
      <c r="IBQ51" s="489"/>
      <c r="IBR51" s="489"/>
      <c r="IBS51" s="489"/>
      <c r="IBT51" s="489"/>
      <c r="IBU51" s="489"/>
      <c r="IBV51" s="489"/>
      <c r="IBW51" s="489"/>
      <c r="IBX51" s="489"/>
      <c r="IBY51" s="489"/>
      <c r="IBZ51" s="489"/>
      <c r="ICA51" s="489"/>
      <c r="ICB51" s="489"/>
      <c r="ICC51" s="489"/>
      <c r="ICD51" s="489"/>
      <c r="ICE51" s="489"/>
      <c r="ICF51" s="489"/>
      <c r="ICG51" s="489"/>
      <c r="ICH51" s="489"/>
      <c r="ICI51" s="489"/>
      <c r="ICJ51" s="489"/>
      <c r="ICK51" s="489"/>
      <c r="ICL51" s="489"/>
      <c r="ICM51" s="489"/>
      <c r="ICN51" s="489"/>
      <c r="ICO51" s="489"/>
      <c r="ICP51" s="489"/>
      <c r="ICQ51" s="489"/>
      <c r="ICR51" s="489"/>
      <c r="ICS51" s="489"/>
      <c r="ICT51" s="489"/>
      <c r="ICU51" s="489"/>
      <c r="ICV51" s="489"/>
      <c r="ICW51" s="489"/>
      <c r="ICX51" s="489"/>
      <c r="ICY51" s="489"/>
      <c r="ICZ51" s="489"/>
      <c r="IDA51" s="489"/>
      <c r="IDB51" s="489"/>
      <c r="IDC51" s="489"/>
      <c r="IDD51" s="489"/>
      <c r="IDE51" s="489"/>
      <c r="IDF51" s="489"/>
      <c r="IDG51" s="489"/>
      <c r="IDH51" s="489"/>
      <c r="IDI51" s="489"/>
      <c r="IDJ51" s="489"/>
      <c r="IDK51" s="489"/>
      <c r="IDL51" s="489"/>
      <c r="IDM51" s="489"/>
      <c r="IDN51" s="489"/>
      <c r="IDO51" s="489"/>
      <c r="IDP51" s="489"/>
      <c r="IDQ51" s="489"/>
      <c r="IDR51" s="489"/>
      <c r="IDS51" s="489"/>
      <c r="IDT51" s="489"/>
      <c r="IDU51" s="489"/>
      <c r="IDV51" s="489"/>
      <c r="IDW51" s="489"/>
      <c r="IDX51" s="489"/>
      <c r="IDY51" s="489"/>
      <c r="IDZ51" s="489"/>
      <c r="IEA51" s="489"/>
      <c r="IEB51" s="489"/>
      <c r="IEC51" s="489"/>
      <c r="IED51" s="489"/>
      <c r="IEE51" s="489"/>
      <c r="IEF51" s="489"/>
      <c r="IEG51" s="489"/>
      <c r="IEH51" s="489"/>
      <c r="IEI51" s="489"/>
      <c r="IEJ51" s="489"/>
      <c r="IEK51" s="489"/>
      <c r="IEL51" s="489"/>
      <c r="IEM51" s="489"/>
      <c r="IEN51" s="489"/>
      <c r="IEO51" s="489"/>
      <c r="IEP51" s="489"/>
      <c r="IEQ51" s="489"/>
      <c r="IER51" s="489"/>
      <c r="IES51" s="489"/>
      <c r="IET51" s="489"/>
      <c r="IEU51" s="489"/>
      <c r="IEV51" s="489"/>
      <c r="IEW51" s="489"/>
      <c r="IEX51" s="489"/>
      <c r="IEY51" s="489"/>
      <c r="IEZ51" s="489"/>
      <c r="IFA51" s="489"/>
      <c r="IFB51" s="489"/>
      <c r="IFC51" s="489"/>
      <c r="IFD51" s="489"/>
      <c r="IFE51" s="489"/>
      <c r="IFF51" s="489"/>
      <c r="IFG51" s="489"/>
      <c r="IFH51" s="489"/>
      <c r="IFI51" s="489"/>
      <c r="IFJ51" s="489"/>
      <c r="IFK51" s="489"/>
      <c r="IFL51" s="489"/>
      <c r="IFM51" s="489"/>
      <c r="IFN51" s="489"/>
      <c r="IFO51" s="489"/>
      <c r="IFP51" s="489"/>
      <c r="IFQ51" s="489"/>
      <c r="IFR51" s="489"/>
      <c r="IFS51" s="489"/>
      <c r="IFT51" s="489"/>
      <c r="IFU51" s="489"/>
      <c r="IFV51" s="489"/>
      <c r="IFW51" s="489"/>
      <c r="IFX51" s="489"/>
      <c r="IFY51" s="489"/>
      <c r="IFZ51" s="489"/>
      <c r="IGA51" s="489"/>
      <c r="IGB51" s="489"/>
      <c r="IGC51" s="489"/>
      <c r="IGD51" s="489"/>
      <c r="IGE51" s="489"/>
      <c r="IGF51" s="489"/>
      <c r="IGG51" s="489"/>
      <c r="IGH51" s="489"/>
      <c r="IGI51" s="489"/>
      <c r="IGJ51" s="489"/>
      <c r="IGK51" s="489"/>
      <c r="IGL51" s="489"/>
      <c r="IGM51" s="489"/>
      <c r="IGN51" s="489"/>
      <c r="IGO51" s="489"/>
      <c r="IGP51" s="489"/>
      <c r="IGQ51" s="489"/>
      <c r="IGR51" s="489"/>
      <c r="IGS51" s="489"/>
      <c r="IGT51" s="489"/>
      <c r="IGU51" s="489"/>
      <c r="IGV51" s="489"/>
      <c r="IGW51" s="489"/>
      <c r="IGX51" s="489"/>
      <c r="IGY51" s="489"/>
      <c r="IGZ51" s="489"/>
      <c r="IHA51" s="489"/>
      <c r="IHB51" s="489"/>
      <c r="IHC51" s="489"/>
      <c r="IHD51" s="489"/>
      <c r="IHE51" s="489"/>
      <c r="IHF51" s="489"/>
      <c r="IHG51" s="489"/>
      <c r="IHH51" s="489"/>
      <c r="IHI51" s="489"/>
      <c r="IHJ51" s="489"/>
      <c r="IHK51" s="489"/>
      <c r="IHL51" s="489"/>
      <c r="IHM51" s="489"/>
      <c r="IHN51" s="489"/>
      <c r="IHO51" s="489"/>
      <c r="IHP51" s="489"/>
      <c r="IHQ51" s="489"/>
      <c r="IHR51" s="489"/>
      <c r="IHS51" s="489"/>
      <c r="IHT51" s="489"/>
      <c r="IHU51" s="489"/>
      <c r="IHV51" s="489"/>
      <c r="IHW51" s="489"/>
      <c r="IHX51" s="489"/>
      <c r="IHY51" s="489"/>
      <c r="IHZ51" s="489"/>
      <c r="IIA51" s="489"/>
      <c r="IIB51" s="489"/>
      <c r="IIC51" s="489"/>
      <c r="IID51" s="489"/>
      <c r="IIE51" s="489"/>
      <c r="IIF51" s="489"/>
      <c r="IIG51" s="489"/>
      <c r="IIH51" s="489"/>
      <c r="III51" s="489"/>
      <c r="IIJ51" s="489"/>
      <c r="IIK51" s="489"/>
      <c r="IIL51" s="489"/>
      <c r="IIM51" s="489"/>
      <c r="IIN51" s="489"/>
      <c r="IIO51" s="489"/>
      <c r="IIP51" s="489"/>
      <c r="IIQ51" s="489"/>
      <c r="IIR51" s="489"/>
      <c r="IIS51" s="489"/>
      <c r="IIT51" s="489"/>
      <c r="IIU51" s="489"/>
      <c r="IIV51" s="489"/>
      <c r="IIW51" s="489"/>
      <c r="IIX51" s="489"/>
      <c r="IIY51" s="489"/>
      <c r="IIZ51" s="489"/>
      <c r="IJA51" s="489"/>
      <c r="IJB51" s="489"/>
      <c r="IJC51" s="489"/>
      <c r="IJD51" s="489"/>
      <c r="IJE51" s="489"/>
      <c r="IJF51" s="489"/>
      <c r="IJG51" s="489"/>
      <c r="IJH51" s="489"/>
      <c r="IJI51" s="489"/>
      <c r="IJJ51" s="489"/>
      <c r="IJK51" s="489"/>
      <c r="IJL51" s="489"/>
      <c r="IJM51" s="489"/>
      <c r="IJN51" s="489"/>
      <c r="IJO51" s="489"/>
      <c r="IJP51" s="489"/>
      <c r="IJQ51" s="489"/>
      <c r="IJR51" s="489"/>
      <c r="IJS51" s="489"/>
      <c r="IJT51" s="489"/>
      <c r="IJU51" s="489"/>
      <c r="IJV51" s="489"/>
      <c r="IJW51" s="489"/>
      <c r="IJX51" s="489"/>
      <c r="IJY51" s="489"/>
      <c r="IJZ51" s="489"/>
      <c r="IKA51" s="489"/>
      <c r="IKB51" s="489"/>
      <c r="IKC51" s="489"/>
      <c r="IKD51" s="489"/>
      <c r="IKE51" s="489"/>
      <c r="IKF51" s="489"/>
      <c r="IKG51" s="489"/>
      <c r="IKH51" s="489"/>
      <c r="IKI51" s="489"/>
      <c r="IKJ51" s="489"/>
      <c r="IKK51" s="489"/>
      <c r="IKL51" s="489"/>
      <c r="IKM51" s="489"/>
      <c r="IKN51" s="489"/>
      <c r="IKO51" s="489"/>
      <c r="IKP51" s="489"/>
      <c r="IKQ51" s="489"/>
      <c r="IKR51" s="489"/>
      <c r="IKS51" s="489"/>
      <c r="IKT51" s="489"/>
      <c r="IKU51" s="489"/>
      <c r="IKV51" s="489"/>
      <c r="IKW51" s="489"/>
      <c r="IKX51" s="489"/>
      <c r="IKY51" s="489"/>
      <c r="IKZ51" s="489"/>
      <c r="ILA51" s="489"/>
      <c r="ILB51" s="489"/>
      <c r="ILC51" s="489"/>
      <c r="ILD51" s="489"/>
      <c r="ILE51" s="489"/>
      <c r="ILF51" s="489"/>
      <c r="ILG51" s="489"/>
      <c r="ILH51" s="489"/>
      <c r="ILI51" s="489"/>
      <c r="ILJ51" s="489"/>
      <c r="ILK51" s="489"/>
      <c r="ILL51" s="489"/>
      <c r="ILM51" s="489"/>
      <c r="ILN51" s="489"/>
      <c r="ILO51" s="489"/>
      <c r="ILP51" s="489"/>
      <c r="ILQ51" s="489"/>
      <c r="ILR51" s="489"/>
      <c r="ILS51" s="489"/>
      <c r="ILT51" s="489"/>
      <c r="ILU51" s="489"/>
      <c r="ILV51" s="489"/>
      <c r="ILW51" s="489"/>
      <c r="ILX51" s="489"/>
      <c r="ILY51" s="489"/>
      <c r="ILZ51" s="489"/>
      <c r="IMA51" s="489"/>
      <c r="IMB51" s="489"/>
      <c r="IMC51" s="489"/>
      <c r="IMD51" s="489"/>
      <c r="IME51" s="489"/>
      <c r="IMF51" s="489"/>
      <c r="IMG51" s="489"/>
      <c r="IMH51" s="489"/>
      <c r="IMI51" s="489"/>
      <c r="IMJ51" s="489"/>
      <c r="IMK51" s="489"/>
      <c r="IML51" s="489"/>
      <c r="IMM51" s="489"/>
      <c r="IMN51" s="489"/>
      <c r="IMO51" s="489"/>
      <c r="IMP51" s="489"/>
      <c r="IMQ51" s="489"/>
      <c r="IMR51" s="489"/>
      <c r="IMS51" s="489"/>
      <c r="IMT51" s="489"/>
      <c r="IMU51" s="489"/>
      <c r="IMV51" s="489"/>
      <c r="IMW51" s="489"/>
      <c r="IMX51" s="489"/>
      <c r="IMY51" s="489"/>
      <c r="IMZ51" s="489"/>
      <c r="INA51" s="489"/>
      <c r="INB51" s="489"/>
      <c r="INC51" s="489"/>
      <c r="IND51" s="489"/>
      <c r="INE51" s="489"/>
      <c r="INF51" s="489"/>
      <c r="ING51" s="489"/>
      <c r="INH51" s="489"/>
      <c r="INI51" s="489"/>
      <c r="INJ51" s="489"/>
      <c r="INK51" s="489"/>
      <c r="INL51" s="489"/>
      <c r="INM51" s="489"/>
      <c r="INN51" s="489"/>
      <c r="INO51" s="489"/>
      <c r="INP51" s="489"/>
      <c r="INQ51" s="489"/>
      <c r="INR51" s="489"/>
      <c r="INS51" s="489"/>
      <c r="INT51" s="489"/>
      <c r="INU51" s="489"/>
      <c r="INV51" s="489"/>
      <c r="INW51" s="489"/>
      <c r="INX51" s="489"/>
      <c r="INY51" s="489"/>
      <c r="INZ51" s="489"/>
      <c r="IOA51" s="489"/>
      <c r="IOB51" s="489"/>
      <c r="IOC51" s="489"/>
      <c r="IOD51" s="489"/>
      <c r="IOE51" s="489"/>
      <c r="IOF51" s="489"/>
      <c r="IOG51" s="489"/>
      <c r="IOH51" s="489"/>
      <c r="IOI51" s="489"/>
      <c r="IOJ51" s="489"/>
      <c r="IOK51" s="489"/>
      <c r="IOL51" s="489"/>
      <c r="IOM51" s="489"/>
      <c r="ION51" s="489"/>
      <c r="IOO51" s="489"/>
      <c r="IOP51" s="489"/>
      <c r="IOQ51" s="489"/>
      <c r="IOR51" s="489"/>
      <c r="IOS51" s="489"/>
      <c r="IOT51" s="489"/>
      <c r="IOU51" s="489"/>
      <c r="IOV51" s="489"/>
      <c r="IOW51" s="489"/>
      <c r="IOX51" s="489"/>
      <c r="IOY51" s="489"/>
      <c r="IOZ51" s="489"/>
      <c r="IPA51" s="489"/>
      <c r="IPB51" s="489"/>
      <c r="IPC51" s="489"/>
      <c r="IPD51" s="489"/>
      <c r="IPE51" s="489"/>
      <c r="IPF51" s="489"/>
      <c r="IPG51" s="489"/>
      <c r="IPH51" s="489"/>
      <c r="IPI51" s="489"/>
      <c r="IPJ51" s="489"/>
      <c r="IPK51" s="489"/>
      <c r="IPL51" s="489"/>
      <c r="IPM51" s="489"/>
      <c r="IPN51" s="489"/>
      <c r="IPO51" s="489"/>
      <c r="IPP51" s="489"/>
      <c r="IPQ51" s="489"/>
      <c r="IPR51" s="489"/>
      <c r="IPS51" s="489"/>
      <c r="IPT51" s="489"/>
      <c r="IPU51" s="489"/>
      <c r="IPV51" s="489"/>
      <c r="IPW51" s="489"/>
      <c r="IPX51" s="489"/>
      <c r="IPY51" s="489"/>
      <c r="IPZ51" s="489"/>
      <c r="IQA51" s="489"/>
      <c r="IQB51" s="489"/>
      <c r="IQC51" s="489"/>
      <c r="IQD51" s="489"/>
      <c r="IQE51" s="489"/>
      <c r="IQF51" s="489"/>
      <c r="IQG51" s="489"/>
      <c r="IQH51" s="489"/>
      <c r="IQI51" s="489"/>
      <c r="IQJ51" s="489"/>
      <c r="IQK51" s="489"/>
      <c r="IQL51" s="489"/>
      <c r="IQM51" s="489"/>
      <c r="IQN51" s="489"/>
      <c r="IQO51" s="489"/>
      <c r="IQP51" s="489"/>
      <c r="IQQ51" s="489"/>
      <c r="IQR51" s="489"/>
      <c r="IQS51" s="489"/>
      <c r="IQT51" s="489"/>
      <c r="IQU51" s="489"/>
      <c r="IQV51" s="489"/>
      <c r="IQW51" s="489"/>
      <c r="IQX51" s="489"/>
      <c r="IQY51" s="489"/>
      <c r="IQZ51" s="489"/>
      <c r="IRA51" s="489"/>
      <c r="IRB51" s="489"/>
      <c r="IRC51" s="489"/>
      <c r="IRD51" s="489"/>
      <c r="IRE51" s="489"/>
      <c r="IRF51" s="489"/>
      <c r="IRG51" s="489"/>
      <c r="IRH51" s="489"/>
      <c r="IRI51" s="489"/>
      <c r="IRJ51" s="489"/>
      <c r="IRK51" s="489"/>
      <c r="IRL51" s="489"/>
      <c r="IRM51" s="489"/>
      <c r="IRN51" s="489"/>
      <c r="IRO51" s="489"/>
      <c r="IRP51" s="489"/>
      <c r="IRQ51" s="489"/>
      <c r="IRR51" s="489"/>
      <c r="IRS51" s="489"/>
      <c r="IRT51" s="489"/>
      <c r="IRU51" s="489"/>
      <c r="IRV51" s="489"/>
      <c r="IRW51" s="489"/>
      <c r="IRX51" s="489"/>
      <c r="IRY51" s="489"/>
      <c r="IRZ51" s="489"/>
      <c r="ISA51" s="489"/>
      <c r="ISB51" s="489"/>
      <c r="ISC51" s="489"/>
      <c r="ISD51" s="489"/>
      <c r="ISE51" s="489"/>
      <c r="ISF51" s="489"/>
      <c r="ISG51" s="489"/>
      <c r="ISH51" s="489"/>
      <c r="ISI51" s="489"/>
      <c r="ISJ51" s="489"/>
      <c r="ISK51" s="489"/>
      <c r="ISL51" s="489"/>
      <c r="ISM51" s="489"/>
      <c r="ISN51" s="489"/>
      <c r="ISO51" s="489"/>
      <c r="ISP51" s="489"/>
      <c r="ISQ51" s="489"/>
      <c r="ISR51" s="489"/>
      <c r="ISS51" s="489"/>
      <c r="IST51" s="489"/>
      <c r="ISU51" s="489"/>
      <c r="ISV51" s="489"/>
      <c r="ISW51" s="489"/>
      <c r="ISX51" s="489"/>
      <c r="ISY51" s="489"/>
      <c r="ISZ51" s="489"/>
      <c r="ITA51" s="489"/>
      <c r="ITB51" s="489"/>
      <c r="ITC51" s="489"/>
      <c r="ITD51" s="489"/>
      <c r="ITE51" s="489"/>
      <c r="ITF51" s="489"/>
      <c r="ITG51" s="489"/>
      <c r="ITH51" s="489"/>
      <c r="ITI51" s="489"/>
      <c r="ITJ51" s="489"/>
      <c r="ITK51" s="489"/>
      <c r="ITL51" s="489"/>
      <c r="ITM51" s="489"/>
      <c r="ITN51" s="489"/>
      <c r="ITO51" s="489"/>
      <c r="ITP51" s="489"/>
      <c r="ITQ51" s="489"/>
      <c r="ITR51" s="489"/>
      <c r="ITS51" s="489"/>
      <c r="ITT51" s="489"/>
      <c r="ITU51" s="489"/>
      <c r="ITV51" s="489"/>
      <c r="ITW51" s="489"/>
      <c r="ITX51" s="489"/>
      <c r="ITY51" s="489"/>
      <c r="ITZ51" s="489"/>
      <c r="IUA51" s="489"/>
      <c r="IUB51" s="489"/>
      <c r="IUC51" s="489"/>
      <c r="IUD51" s="489"/>
      <c r="IUE51" s="489"/>
      <c r="IUF51" s="489"/>
      <c r="IUG51" s="489"/>
      <c r="IUH51" s="489"/>
      <c r="IUI51" s="489"/>
      <c r="IUJ51" s="489"/>
      <c r="IUK51" s="489"/>
      <c r="IUL51" s="489"/>
      <c r="IUM51" s="489"/>
      <c r="IUN51" s="489"/>
      <c r="IUO51" s="489"/>
      <c r="IUP51" s="489"/>
      <c r="IUQ51" s="489"/>
      <c r="IUR51" s="489"/>
      <c r="IUS51" s="489"/>
      <c r="IUT51" s="489"/>
      <c r="IUU51" s="489"/>
      <c r="IUV51" s="489"/>
      <c r="IUW51" s="489"/>
      <c r="IUX51" s="489"/>
      <c r="IUY51" s="489"/>
      <c r="IUZ51" s="489"/>
      <c r="IVA51" s="489"/>
      <c r="IVB51" s="489"/>
      <c r="IVC51" s="489"/>
      <c r="IVD51" s="489"/>
      <c r="IVE51" s="489"/>
      <c r="IVF51" s="489"/>
      <c r="IVG51" s="489"/>
      <c r="IVH51" s="489"/>
      <c r="IVI51" s="489"/>
      <c r="IVJ51" s="489"/>
      <c r="IVK51" s="489"/>
      <c r="IVL51" s="489"/>
      <c r="IVM51" s="489"/>
      <c r="IVN51" s="489"/>
      <c r="IVO51" s="489"/>
      <c r="IVP51" s="489"/>
      <c r="IVQ51" s="489"/>
      <c r="IVR51" s="489"/>
      <c r="IVS51" s="489"/>
      <c r="IVT51" s="489"/>
      <c r="IVU51" s="489"/>
      <c r="IVV51" s="489"/>
      <c r="IVW51" s="489"/>
      <c r="IVX51" s="489"/>
      <c r="IVY51" s="489"/>
      <c r="IVZ51" s="489"/>
      <c r="IWA51" s="489"/>
      <c r="IWB51" s="489"/>
      <c r="IWC51" s="489"/>
      <c r="IWD51" s="489"/>
      <c r="IWE51" s="489"/>
      <c r="IWF51" s="489"/>
      <c r="IWG51" s="489"/>
      <c r="IWH51" s="489"/>
      <c r="IWI51" s="489"/>
      <c r="IWJ51" s="489"/>
      <c r="IWK51" s="489"/>
      <c r="IWL51" s="489"/>
      <c r="IWM51" s="489"/>
      <c r="IWN51" s="489"/>
      <c r="IWO51" s="489"/>
      <c r="IWP51" s="489"/>
      <c r="IWQ51" s="489"/>
      <c r="IWR51" s="489"/>
      <c r="IWS51" s="489"/>
      <c r="IWT51" s="489"/>
      <c r="IWU51" s="489"/>
      <c r="IWV51" s="489"/>
      <c r="IWW51" s="489"/>
      <c r="IWX51" s="489"/>
      <c r="IWY51" s="489"/>
      <c r="IWZ51" s="489"/>
      <c r="IXA51" s="489"/>
      <c r="IXB51" s="489"/>
      <c r="IXC51" s="489"/>
      <c r="IXD51" s="489"/>
      <c r="IXE51" s="489"/>
      <c r="IXF51" s="489"/>
      <c r="IXG51" s="489"/>
      <c r="IXH51" s="489"/>
      <c r="IXI51" s="489"/>
      <c r="IXJ51" s="489"/>
      <c r="IXK51" s="489"/>
      <c r="IXL51" s="489"/>
      <c r="IXM51" s="489"/>
      <c r="IXN51" s="489"/>
      <c r="IXO51" s="489"/>
      <c r="IXP51" s="489"/>
      <c r="IXQ51" s="489"/>
      <c r="IXR51" s="489"/>
      <c r="IXS51" s="489"/>
      <c r="IXT51" s="489"/>
      <c r="IXU51" s="489"/>
      <c r="IXV51" s="489"/>
      <c r="IXW51" s="489"/>
      <c r="IXX51" s="489"/>
      <c r="IXY51" s="489"/>
      <c r="IXZ51" s="489"/>
      <c r="IYA51" s="489"/>
      <c r="IYB51" s="489"/>
      <c r="IYC51" s="489"/>
      <c r="IYD51" s="489"/>
      <c r="IYE51" s="489"/>
      <c r="IYF51" s="489"/>
      <c r="IYG51" s="489"/>
      <c r="IYH51" s="489"/>
      <c r="IYI51" s="489"/>
      <c r="IYJ51" s="489"/>
      <c r="IYK51" s="489"/>
      <c r="IYL51" s="489"/>
      <c r="IYM51" s="489"/>
      <c r="IYN51" s="489"/>
      <c r="IYO51" s="489"/>
      <c r="IYP51" s="489"/>
      <c r="IYQ51" s="489"/>
      <c r="IYR51" s="489"/>
      <c r="IYS51" s="489"/>
      <c r="IYT51" s="489"/>
      <c r="IYU51" s="489"/>
      <c r="IYV51" s="489"/>
      <c r="IYW51" s="489"/>
      <c r="IYX51" s="489"/>
      <c r="IYY51" s="489"/>
      <c r="IYZ51" s="489"/>
      <c r="IZA51" s="489"/>
      <c r="IZB51" s="489"/>
      <c r="IZC51" s="489"/>
      <c r="IZD51" s="489"/>
      <c r="IZE51" s="489"/>
      <c r="IZF51" s="489"/>
      <c r="IZG51" s="489"/>
      <c r="IZH51" s="489"/>
      <c r="IZI51" s="489"/>
      <c r="IZJ51" s="489"/>
      <c r="IZK51" s="489"/>
      <c r="IZL51" s="489"/>
      <c r="IZM51" s="489"/>
      <c r="IZN51" s="489"/>
      <c r="IZO51" s="489"/>
      <c r="IZP51" s="489"/>
      <c r="IZQ51" s="489"/>
      <c r="IZR51" s="489"/>
      <c r="IZS51" s="489"/>
      <c r="IZT51" s="489"/>
      <c r="IZU51" s="489"/>
      <c r="IZV51" s="489"/>
      <c r="IZW51" s="489"/>
      <c r="IZX51" s="489"/>
      <c r="IZY51" s="489"/>
      <c r="IZZ51" s="489"/>
      <c r="JAA51" s="489"/>
      <c r="JAB51" s="489"/>
      <c r="JAC51" s="489"/>
      <c r="JAD51" s="489"/>
      <c r="JAE51" s="489"/>
      <c r="JAF51" s="489"/>
      <c r="JAG51" s="489"/>
      <c r="JAH51" s="489"/>
      <c r="JAI51" s="489"/>
      <c r="JAJ51" s="489"/>
      <c r="JAK51" s="489"/>
      <c r="JAL51" s="489"/>
      <c r="JAM51" s="489"/>
      <c r="JAN51" s="489"/>
      <c r="JAO51" s="489"/>
      <c r="JAP51" s="489"/>
      <c r="JAQ51" s="489"/>
      <c r="JAR51" s="489"/>
      <c r="JAS51" s="489"/>
      <c r="JAT51" s="489"/>
      <c r="JAU51" s="489"/>
      <c r="JAV51" s="489"/>
      <c r="JAW51" s="489"/>
      <c r="JAX51" s="489"/>
      <c r="JAY51" s="489"/>
      <c r="JAZ51" s="489"/>
      <c r="JBA51" s="489"/>
      <c r="JBB51" s="489"/>
      <c r="JBC51" s="489"/>
      <c r="JBD51" s="489"/>
      <c r="JBE51" s="489"/>
      <c r="JBF51" s="489"/>
      <c r="JBG51" s="489"/>
      <c r="JBH51" s="489"/>
      <c r="JBI51" s="489"/>
      <c r="JBJ51" s="489"/>
      <c r="JBK51" s="489"/>
      <c r="JBL51" s="489"/>
      <c r="JBM51" s="489"/>
      <c r="JBN51" s="489"/>
      <c r="JBO51" s="489"/>
      <c r="JBP51" s="489"/>
      <c r="JBQ51" s="489"/>
      <c r="JBR51" s="489"/>
      <c r="JBS51" s="489"/>
      <c r="JBT51" s="489"/>
      <c r="JBU51" s="489"/>
      <c r="JBV51" s="489"/>
      <c r="JBW51" s="489"/>
      <c r="JBX51" s="489"/>
      <c r="JBY51" s="489"/>
      <c r="JBZ51" s="489"/>
      <c r="JCA51" s="489"/>
      <c r="JCB51" s="489"/>
      <c r="JCC51" s="489"/>
      <c r="JCD51" s="489"/>
      <c r="JCE51" s="489"/>
      <c r="JCF51" s="489"/>
      <c r="JCG51" s="489"/>
      <c r="JCH51" s="489"/>
      <c r="JCI51" s="489"/>
      <c r="JCJ51" s="489"/>
      <c r="JCK51" s="489"/>
      <c r="JCL51" s="489"/>
      <c r="JCM51" s="489"/>
      <c r="JCN51" s="489"/>
      <c r="JCO51" s="489"/>
      <c r="JCP51" s="489"/>
      <c r="JCQ51" s="489"/>
      <c r="JCR51" s="489"/>
      <c r="JCS51" s="489"/>
      <c r="JCT51" s="489"/>
      <c r="JCU51" s="489"/>
      <c r="JCV51" s="489"/>
      <c r="JCW51" s="489"/>
      <c r="JCX51" s="489"/>
      <c r="JCY51" s="489"/>
      <c r="JCZ51" s="489"/>
      <c r="JDA51" s="489"/>
      <c r="JDB51" s="489"/>
      <c r="JDC51" s="489"/>
      <c r="JDD51" s="489"/>
      <c r="JDE51" s="489"/>
      <c r="JDF51" s="489"/>
      <c r="JDG51" s="489"/>
      <c r="JDH51" s="489"/>
      <c r="JDI51" s="489"/>
      <c r="JDJ51" s="489"/>
      <c r="JDK51" s="489"/>
      <c r="JDL51" s="489"/>
      <c r="JDM51" s="489"/>
      <c r="JDN51" s="489"/>
      <c r="JDO51" s="489"/>
      <c r="JDP51" s="489"/>
      <c r="JDQ51" s="489"/>
      <c r="JDR51" s="489"/>
      <c r="JDS51" s="489"/>
      <c r="JDT51" s="489"/>
      <c r="JDU51" s="489"/>
      <c r="JDV51" s="489"/>
      <c r="JDW51" s="489"/>
      <c r="JDX51" s="489"/>
      <c r="JDY51" s="489"/>
      <c r="JDZ51" s="489"/>
      <c r="JEA51" s="489"/>
      <c r="JEB51" s="489"/>
      <c r="JEC51" s="489"/>
      <c r="JED51" s="489"/>
      <c r="JEE51" s="489"/>
      <c r="JEF51" s="489"/>
      <c r="JEG51" s="489"/>
      <c r="JEH51" s="489"/>
      <c r="JEI51" s="489"/>
      <c r="JEJ51" s="489"/>
      <c r="JEK51" s="489"/>
      <c r="JEL51" s="489"/>
      <c r="JEM51" s="489"/>
      <c r="JEN51" s="489"/>
      <c r="JEO51" s="489"/>
      <c r="JEP51" s="489"/>
      <c r="JEQ51" s="489"/>
      <c r="JER51" s="489"/>
      <c r="JES51" s="489"/>
      <c r="JET51" s="489"/>
      <c r="JEU51" s="489"/>
      <c r="JEV51" s="489"/>
      <c r="JEW51" s="489"/>
      <c r="JEX51" s="489"/>
      <c r="JEY51" s="489"/>
      <c r="JEZ51" s="489"/>
      <c r="JFA51" s="489"/>
      <c r="JFB51" s="489"/>
      <c r="JFC51" s="489"/>
      <c r="JFD51" s="489"/>
      <c r="JFE51" s="489"/>
      <c r="JFF51" s="489"/>
      <c r="JFG51" s="489"/>
      <c r="JFH51" s="489"/>
      <c r="JFI51" s="489"/>
      <c r="JFJ51" s="489"/>
      <c r="JFK51" s="489"/>
      <c r="JFL51" s="489"/>
      <c r="JFM51" s="489"/>
      <c r="JFN51" s="489"/>
      <c r="JFO51" s="489"/>
      <c r="JFP51" s="489"/>
      <c r="JFQ51" s="489"/>
      <c r="JFR51" s="489"/>
      <c r="JFS51" s="489"/>
      <c r="JFT51" s="489"/>
      <c r="JFU51" s="489"/>
      <c r="JFV51" s="489"/>
      <c r="JFW51" s="489"/>
      <c r="JFX51" s="489"/>
      <c r="JFY51" s="489"/>
      <c r="JFZ51" s="489"/>
      <c r="JGA51" s="489"/>
      <c r="JGB51" s="489"/>
      <c r="JGC51" s="489"/>
      <c r="JGD51" s="489"/>
      <c r="JGE51" s="489"/>
      <c r="JGF51" s="489"/>
      <c r="JGG51" s="489"/>
      <c r="JGH51" s="489"/>
      <c r="JGI51" s="489"/>
      <c r="JGJ51" s="489"/>
      <c r="JGK51" s="489"/>
      <c r="JGL51" s="489"/>
      <c r="JGM51" s="489"/>
      <c r="JGN51" s="489"/>
      <c r="JGO51" s="489"/>
      <c r="JGP51" s="489"/>
      <c r="JGQ51" s="489"/>
      <c r="JGR51" s="489"/>
      <c r="JGS51" s="489"/>
      <c r="JGT51" s="489"/>
      <c r="JGU51" s="489"/>
      <c r="JGV51" s="489"/>
      <c r="JGW51" s="489"/>
      <c r="JGX51" s="489"/>
      <c r="JGY51" s="489"/>
      <c r="JGZ51" s="489"/>
      <c r="JHA51" s="489"/>
      <c r="JHB51" s="489"/>
      <c r="JHC51" s="489"/>
      <c r="JHD51" s="489"/>
      <c r="JHE51" s="489"/>
      <c r="JHF51" s="489"/>
      <c r="JHG51" s="489"/>
      <c r="JHH51" s="489"/>
      <c r="JHI51" s="489"/>
      <c r="JHJ51" s="489"/>
      <c r="JHK51" s="489"/>
      <c r="JHL51" s="489"/>
      <c r="JHM51" s="489"/>
      <c r="JHN51" s="489"/>
      <c r="JHO51" s="489"/>
      <c r="JHP51" s="489"/>
      <c r="JHQ51" s="489"/>
      <c r="JHR51" s="489"/>
      <c r="JHS51" s="489"/>
      <c r="JHT51" s="489"/>
      <c r="JHU51" s="489"/>
      <c r="JHV51" s="489"/>
      <c r="JHW51" s="489"/>
      <c r="JHX51" s="489"/>
      <c r="JHY51" s="489"/>
      <c r="JHZ51" s="489"/>
      <c r="JIA51" s="489"/>
      <c r="JIB51" s="489"/>
      <c r="JIC51" s="489"/>
      <c r="JID51" s="489"/>
      <c r="JIE51" s="489"/>
      <c r="JIF51" s="489"/>
      <c r="JIG51" s="489"/>
      <c r="JIH51" s="489"/>
      <c r="JII51" s="489"/>
      <c r="JIJ51" s="489"/>
      <c r="JIK51" s="489"/>
      <c r="JIL51" s="489"/>
      <c r="JIM51" s="489"/>
      <c r="JIN51" s="489"/>
      <c r="JIO51" s="489"/>
      <c r="JIP51" s="489"/>
      <c r="JIQ51" s="489"/>
      <c r="JIR51" s="489"/>
      <c r="JIS51" s="489"/>
      <c r="JIT51" s="489"/>
      <c r="JIU51" s="489"/>
      <c r="JIV51" s="489"/>
      <c r="JIW51" s="489"/>
      <c r="JIX51" s="489"/>
      <c r="JIY51" s="489"/>
      <c r="JIZ51" s="489"/>
      <c r="JJA51" s="489"/>
      <c r="JJB51" s="489"/>
      <c r="JJC51" s="489"/>
      <c r="JJD51" s="489"/>
      <c r="JJE51" s="489"/>
      <c r="JJF51" s="489"/>
      <c r="JJG51" s="489"/>
      <c r="JJH51" s="489"/>
      <c r="JJI51" s="489"/>
      <c r="JJJ51" s="489"/>
      <c r="JJK51" s="489"/>
      <c r="JJL51" s="489"/>
      <c r="JJM51" s="489"/>
      <c r="JJN51" s="489"/>
      <c r="JJO51" s="489"/>
      <c r="JJP51" s="489"/>
      <c r="JJQ51" s="489"/>
      <c r="JJR51" s="489"/>
      <c r="JJS51" s="489"/>
      <c r="JJT51" s="489"/>
      <c r="JJU51" s="489"/>
      <c r="JJV51" s="489"/>
      <c r="JJW51" s="489"/>
      <c r="JJX51" s="489"/>
      <c r="JJY51" s="489"/>
      <c r="JJZ51" s="489"/>
      <c r="JKA51" s="489"/>
      <c r="JKB51" s="489"/>
      <c r="JKC51" s="489"/>
      <c r="JKD51" s="489"/>
      <c r="JKE51" s="489"/>
      <c r="JKF51" s="489"/>
      <c r="JKG51" s="489"/>
      <c r="JKH51" s="489"/>
      <c r="JKI51" s="489"/>
      <c r="JKJ51" s="489"/>
      <c r="JKK51" s="489"/>
      <c r="JKL51" s="489"/>
      <c r="JKM51" s="489"/>
      <c r="JKN51" s="489"/>
      <c r="JKO51" s="489"/>
      <c r="JKP51" s="489"/>
      <c r="JKQ51" s="489"/>
      <c r="JKR51" s="489"/>
      <c r="JKS51" s="489"/>
      <c r="JKT51" s="489"/>
      <c r="JKU51" s="489"/>
      <c r="JKV51" s="489"/>
      <c r="JKW51" s="489"/>
      <c r="JKX51" s="489"/>
      <c r="JKY51" s="489"/>
      <c r="JKZ51" s="489"/>
      <c r="JLA51" s="489"/>
      <c r="JLB51" s="489"/>
      <c r="JLC51" s="489"/>
      <c r="JLD51" s="489"/>
      <c r="JLE51" s="489"/>
      <c r="JLF51" s="489"/>
      <c r="JLG51" s="489"/>
      <c r="JLH51" s="489"/>
      <c r="JLI51" s="489"/>
      <c r="JLJ51" s="489"/>
      <c r="JLK51" s="489"/>
      <c r="JLL51" s="489"/>
      <c r="JLM51" s="489"/>
      <c r="JLN51" s="489"/>
      <c r="JLO51" s="489"/>
      <c r="JLP51" s="489"/>
      <c r="JLQ51" s="489"/>
      <c r="JLR51" s="489"/>
      <c r="JLS51" s="489"/>
      <c r="JLT51" s="489"/>
      <c r="JLU51" s="489"/>
      <c r="JLV51" s="489"/>
      <c r="JLW51" s="489"/>
      <c r="JLX51" s="489"/>
      <c r="JLY51" s="489"/>
      <c r="JLZ51" s="489"/>
      <c r="JMA51" s="489"/>
      <c r="JMB51" s="489"/>
      <c r="JMC51" s="489"/>
      <c r="JMD51" s="489"/>
      <c r="JME51" s="489"/>
      <c r="JMF51" s="489"/>
      <c r="JMG51" s="489"/>
      <c r="JMH51" s="489"/>
      <c r="JMI51" s="489"/>
      <c r="JMJ51" s="489"/>
      <c r="JMK51" s="489"/>
      <c r="JML51" s="489"/>
      <c r="JMM51" s="489"/>
      <c r="JMN51" s="489"/>
      <c r="JMO51" s="489"/>
      <c r="JMP51" s="489"/>
      <c r="JMQ51" s="489"/>
      <c r="JMR51" s="489"/>
      <c r="JMS51" s="489"/>
      <c r="JMT51" s="489"/>
      <c r="JMU51" s="489"/>
      <c r="JMV51" s="489"/>
      <c r="JMW51" s="489"/>
      <c r="JMX51" s="489"/>
      <c r="JMY51" s="489"/>
      <c r="JMZ51" s="489"/>
      <c r="JNA51" s="489"/>
      <c r="JNB51" s="489"/>
      <c r="JNC51" s="489"/>
      <c r="JND51" s="489"/>
      <c r="JNE51" s="489"/>
      <c r="JNF51" s="489"/>
      <c r="JNG51" s="489"/>
      <c r="JNH51" s="489"/>
      <c r="JNI51" s="489"/>
      <c r="JNJ51" s="489"/>
      <c r="JNK51" s="489"/>
      <c r="JNL51" s="489"/>
      <c r="JNM51" s="489"/>
      <c r="JNN51" s="489"/>
      <c r="JNO51" s="489"/>
      <c r="JNP51" s="489"/>
      <c r="JNQ51" s="489"/>
      <c r="JNR51" s="489"/>
      <c r="JNS51" s="489"/>
      <c r="JNT51" s="489"/>
      <c r="JNU51" s="489"/>
      <c r="JNV51" s="489"/>
      <c r="JNW51" s="489"/>
      <c r="JNX51" s="489"/>
      <c r="JNY51" s="489"/>
      <c r="JNZ51" s="489"/>
      <c r="JOA51" s="489"/>
      <c r="JOB51" s="489"/>
      <c r="JOC51" s="489"/>
      <c r="JOD51" s="489"/>
      <c r="JOE51" s="489"/>
      <c r="JOF51" s="489"/>
      <c r="JOG51" s="489"/>
      <c r="JOH51" s="489"/>
      <c r="JOI51" s="489"/>
      <c r="JOJ51" s="489"/>
      <c r="JOK51" s="489"/>
      <c r="JOL51" s="489"/>
      <c r="JOM51" s="489"/>
      <c r="JON51" s="489"/>
      <c r="JOO51" s="489"/>
      <c r="JOP51" s="489"/>
      <c r="JOQ51" s="489"/>
      <c r="JOR51" s="489"/>
      <c r="JOS51" s="489"/>
      <c r="JOT51" s="489"/>
      <c r="JOU51" s="489"/>
      <c r="JOV51" s="489"/>
      <c r="JOW51" s="489"/>
      <c r="JOX51" s="489"/>
      <c r="JOY51" s="489"/>
      <c r="JOZ51" s="489"/>
      <c r="JPA51" s="489"/>
      <c r="JPB51" s="489"/>
      <c r="JPC51" s="489"/>
      <c r="JPD51" s="489"/>
      <c r="JPE51" s="489"/>
      <c r="JPF51" s="489"/>
      <c r="JPG51" s="489"/>
      <c r="JPH51" s="489"/>
      <c r="JPI51" s="489"/>
      <c r="JPJ51" s="489"/>
      <c r="JPK51" s="489"/>
      <c r="JPL51" s="489"/>
      <c r="JPM51" s="489"/>
      <c r="JPN51" s="489"/>
      <c r="JPO51" s="489"/>
      <c r="JPP51" s="489"/>
      <c r="JPQ51" s="489"/>
      <c r="JPR51" s="489"/>
      <c r="JPS51" s="489"/>
      <c r="JPT51" s="489"/>
      <c r="JPU51" s="489"/>
      <c r="JPV51" s="489"/>
      <c r="JPW51" s="489"/>
      <c r="JPX51" s="489"/>
      <c r="JPY51" s="489"/>
      <c r="JPZ51" s="489"/>
      <c r="JQA51" s="489"/>
      <c r="JQB51" s="489"/>
      <c r="JQC51" s="489"/>
      <c r="JQD51" s="489"/>
      <c r="JQE51" s="489"/>
      <c r="JQF51" s="489"/>
      <c r="JQG51" s="489"/>
      <c r="JQH51" s="489"/>
      <c r="JQI51" s="489"/>
      <c r="JQJ51" s="489"/>
      <c r="JQK51" s="489"/>
      <c r="JQL51" s="489"/>
      <c r="JQM51" s="489"/>
      <c r="JQN51" s="489"/>
      <c r="JQO51" s="489"/>
      <c r="JQP51" s="489"/>
      <c r="JQQ51" s="489"/>
      <c r="JQR51" s="489"/>
      <c r="JQS51" s="489"/>
      <c r="JQT51" s="489"/>
      <c r="JQU51" s="489"/>
      <c r="JQV51" s="489"/>
      <c r="JQW51" s="489"/>
      <c r="JQX51" s="489"/>
      <c r="JQY51" s="489"/>
      <c r="JQZ51" s="489"/>
      <c r="JRA51" s="489"/>
      <c r="JRB51" s="489"/>
      <c r="JRC51" s="489"/>
      <c r="JRD51" s="489"/>
      <c r="JRE51" s="489"/>
      <c r="JRF51" s="489"/>
      <c r="JRG51" s="489"/>
      <c r="JRH51" s="489"/>
      <c r="JRI51" s="489"/>
      <c r="JRJ51" s="489"/>
      <c r="JRK51" s="489"/>
      <c r="JRL51" s="489"/>
      <c r="JRM51" s="489"/>
      <c r="JRN51" s="489"/>
      <c r="JRO51" s="489"/>
      <c r="JRP51" s="489"/>
      <c r="JRQ51" s="489"/>
      <c r="JRR51" s="489"/>
      <c r="JRS51" s="489"/>
      <c r="JRT51" s="489"/>
      <c r="JRU51" s="489"/>
      <c r="JRV51" s="489"/>
      <c r="JRW51" s="489"/>
      <c r="JRX51" s="489"/>
      <c r="JRY51" s="489"/>
      <c r="JRZ51" s="489"/>
      <c r="JSA51" s="489"/>
      <c r="JSB51" s="489"/>
      <c r="JSC51" s="489"/>
      <c r="JSD51" s="489"/>
      <c r="JSE51" s="489"/>
      <c r="JSF51" s="489"/>
      <c r="JSG51" s="489"/>
      <c r="JSH51" s="489"/>
      <c r="JSI51" s="489"/>
      <c r="JSJ51" s="489"/>
      <c r="JSK51" s="489"/>
      <c r="JSL51" s="489"/>
      <c r="JSM51" s="489"/>
      <c r="JSN51" s="489"/>
      <c r="JSO51" s="489"/>
      <c r="JSP51" s="489"/>
      <c r="JSQ51" s="489"/>
      <c r="JSR51" s="489"/>
      <c r="JSS51" s="489"/>
      <c r="JST51" s="489"/>
      <c r="JSU51" s="489"/>
      <c r="JSV51" s="489"/>
      <c r="JSW51" s="489"/>
      <c r="JSX51" s="489"/>
      <c r="JSY51" s="489"/>
      <c r="JSZ51" s="489"/>
      <c r="JTA51" s="489"/>
      <c r="JTB51" s="489"/>
      <c r="JTC51" s="489"/>
      <c r="JTD51" s="489"/>
      <c r="JTE51" s="489"/>
      <c r="JTF51" s="489"/>
      <c r="JTG51" s="489"/>
      <c r="JTH51" s="489"/>
      <c r="JTI51" s="489"/>
      <c r="JTJ51" s="489"/>
      <c r="JTK51" s="489"/>
      <c r="JTL51" s="489"/>
      <c r="JTM51" s="489"/>
      <c r="JTN51" s="489"/>
      <c r="JTO51" s="489"/>
      <c r="JTP51" s="489"/>
      <c r="JTQ51" s="489"/>
      <c r="JTR51" s="489"/>
      <c r="JTS51" s="489"/>
      <c r="JTT51" s="489"/>
      <c r="JTU51" s="489"/>
      <c r="JTV51" s="489"/>
      <c r="JTW51" s="489"/>
      <c r="JTX51" s="489"/>
      <c r="JTY51" s="489"/>
      <c r="JTZ51" s="489"/>
      <c r="JUA51" s="489"/>
      <c r="JUB51" s="489"/>
      <c r="JUC51" s="489"/>
      <c r="JUD51" s="489"/>
      <c r="JUE51" s="489"/>
      <c r="JUF51" s="489"/>
      <c r="JUG51" s="489"/>
      <c r="JUH51" s="489"/>
      <c r="JUI51" s="489"/>
      <c r="JUJ51" s="489"/>
      <c r="JUK51" s="489"/>
      <c r="JUL51" s="489"/>
      <c r="JUM51" s="489"/>
      <c r="JUN51" s="489"/>
      <c r="JUO51" s="489"/>
      <c r="JUP51" s="489"/>
      <c r="JUQ51" s="489"/>
      <c r="JUR51" s="489"/>
      <c r="JUS51" s="489"/>
      <c r="JUT51" s="489"/>
      <c r="JUU51" s="489"/>
      <c r="JUV51" s="489"/>
      <c r="JUW51" s="489"/>
      <c r="JUX51" s="489"/>
      <c r="JUY51" s="489"/>
      <c r="JUZ51" s="489"/>
      <c r="JVA51" s="489"/>
      <c r="JVB51" s="489"/>
      <c r="JVC51" s="489"/>
      <c r="JVD51" s="489"/>
      <c r="JVE51" s="489"/>
      <c r="JVF51" s="489"/>
      <c r="JVG51" s="489"/>
      <c r="JVH51" s="489"/>
      <c r="JVI51" s="489"/>
      <c r="JVJ51" s="489"/>
      <c r="JVK51" s="489"/>
      <c r="JVL51" s="489"/>
      <c r="JVM51" s="489"/>
      <c r="JVN51" s="489"/>
      <c r="JVO51" s="489"/>
      <c r="JVP51" s="489"/>
      <c r="JVQ51" s="489"/>
      <c r="JVR51" s="489"/>
      <c r="JVS51" s="489"/>
      <c r="JVT51" s="489"/>
      <c r="JVU51" s="489"/>
      <c r="JVV51" s="489"/>
      <c r="JVW51" s="489"/>
      <c r="JVX51" s="489"/>
      <c r="JVY51" s="489"/>
      <c r="JVZ51" s="489"/>
      <c r="JWA51" s="489"/>
      <c r="JWB51" s="489"/>
      <c r="JWC51" s="489"/>
      <c r="JWD51" s="489"/>
      <c r="JWE51" s="489"/>
      <c r="JWF51" s="489"/>
      <c r="JWG51" s="489"/>
      <c r="JWH51" s="489"/>
      <c r="JWI51" s="489"/>
      <c r="JWJ51" s="489"/>
      <c r="JWK51" s="489"/>
      <c r="JWL51" s="489"/>
      <c r="JWM51" s="489"/>
      <c r="JWN51" s="489"/>
      <c r="JWO51" s="489"/>
      <c r="JWP51" s="489"/>
      <c r="JWQ51" s="489"/>
      <c r="JWR51" s="489"/>
      <c r="JWS51" s="489"/>
      <c r="JWT51" s="489"/>
      <c r="JWU51" s="489"/>
      <c r="JWV51" s="489"/>
      <c r="JWW51" s="489"/>
      <c r="JWX51" s="489"/>
      <c r="JWY51" s="489"/>
      <c r="JWZ51" s="489"/>
      <c r="JXA51" s="489"/>
      <c r="JXB51" s="489"/>
      <c r="JXC51" s="489"/>
      <c r="JXD51" s="489"/>
      <c r="JXE51" s="489"/>
      <c r="JXF51" s="489"/>
      <c r="JXG51" s="489"/>
      <c r="JXH51" s="489"/>
      <c r="JXI51" s="489"/>
      <c r="JXJ51" s="489"/>
      <c r="JXK51" s="489"/>
      <c r="JXL51" s="489"/>
      <c r="JXM51" s="489"/>
      <c r="JXN51" s="489"/>
      <c r="JXO51" s="489"/>
      <c r="JXP51" s="489"/>
      <c r="JXQ51" s="489"/>
      <c r="JXR51" s="489"/>
      <c r="JXS51" s="489"/>
      <c r="JXT51" s="489"/>
      <c r="JXU51" s="489"/>
      <c r="JXV51" s="489"/>
      <c r="JXW51" s="489"/>
      <c r="JXX51" s="489"/>
      <c r="JXY51" s="489"/>
      <c r="JXZ51" s="489"/>
      <c r="JYA51" s="489"/>
      <c r="JYB51" s="489"/>
      <c r="JYC51" s="489"/>
      <c r="JYD51" s="489"/>
      <c r="JYE51" s="489"/>
      <c r="JYF51" s="489"/>
      <c r="JYG51" s="489"/>
      <c r="JYH51" s="489"/>
      <c r="JYI51" s="489"/>
      <c r="JYJ51" s="489"/>
      <c r="JYK51" s="489"/>
      <c r="JYL51" s="489"/>
      <c r="JYM51" s="489"/>
      <c r="JYN51" s="489"/>
      <c r="JYO51" s="489"/>
      <c r="JYP51" s="489"/>
      <c r="JYQ51" s="489"/>
      <c r="JYR51" s="489"/>
      <c r="JYS51" s="489"/>
      <c r="JYT51" s="489"/>
      <c r="JYU51" s="489"/>
      <c r="JYV51" s="489"/>
      <c r="JYW51" s="489"/>
      <c r="JYX51" s="489"/>
      <c r="JYY51" s="489"/>
      <c r="JYZ51" s="489"/>
      <c r="JZA51" s="489"/>
      <c r="JZB51" s="489"/>
      <c r="JZC51" s="489"/>
      <c r="JZD51" s="489"/>
      <c r="JZE51" s="489"/>
      <c r="JZF51" s="489"/>
      <c r="JZG51" s="489"/>
      <c r="JZH51" s="489"/>
      <c r="JZI51" s="489"/>
      <c r="JZJ51" s="489"/>
      <c r="JZK51" s="489"/>
      <c r="JZL51" s="489"/>
      <c r="JZM51" s="489"/>
      <c r="JZN51" s="489"/>
      <c r="JZO51" s="489"/>
      <c r="JZP51" s="489"/>
      <c r="JZQ51" s="489"/>
      <c r="JZR51" s="489"/>
      <c r="JZS51" s="489"/>
      <c r="JZT51" s="489"/>
      <c r="JZU51" s="489"/>
      <c r="JZV51" s="489"/>
      <c r="JZW51" s="489"/>
      <c r="JZX51" s="489"/>
      <c r="JZY51" s="489"/>
      <c r="JZZ51" s="489"/>
      <c r="KAA51" s="489"/>
      <c r="KAB51" s="489"/>
      <c r="KAC51" s="489"/>
      <c r="KAD51" s="489"/>
      <c r="KAE51" s="489"/>
      <c r="KAF51" s="489"/>
      <c r="KAG51" s="489"/>
      <c r="KAH51" s="489"/>
      <c r="KAI51" s="489"/>
      <c r="KAJ51" s="489"/>
      <c r="KAK51" s="489"/>
      <c r="KAL51" s="489"/>
      <c r="KAM51" s="489"/>
      <c r="KAN51" s="489"/>
      <c r="KAO51" s="489"/>
      <c r="KAP51" s="489"/>
      <c r="KAQ51" s="489"/>
      <c r="KAR51" s="489"/>
      <c r="KAS51" s="489"/>
      <c r="KAT51" s="489"/>
      <c r="KAU51" s="489"/>
      <c r="KAV51" s="489"/>
      <c r="KAW51" s="489"/>
      <c r="KAX51" s="489"/>
      <c r="KAY51" s="489"/>
      <c r="KAZ51" s="489"/>
      <c r="KBA51" s="489"/>
      <c r="KBB51" s="489"/>
      <c r="KBC51" s="489"/>
      <c r="KBD51" s="489"/>
      <c r="KBE51" s="489"/>
      <c r="KBF51" s="489"/>
      <c r="KBG51" s="489"/>
      <c r="KBH51" s="489"/>
      <c r="KBI51" s="489"/>
      <c r="KBJ51" s="489"/>
      <c r="KBK51" s="489"/>
      <c r="KBL51" s="489"/>
      <c r="KBM51" s="489"/>
      <c r="KBN51" s="489"/>
      <c r="KBO51" s="489"/>
      <c r="KBP51" s="489"/>
      <c r="KBQ51" s="489"/>
      <c r="KBR51" s="489"/>
      <c r="KBS51" s="489"/>
      <c r="KBT51" s="489"/>
      <c r="KBU51" s="489"/>
      <c r="KBV51" s="489"/>
      <c r="KBW51" s="489"/>
      <c r="KBX51" s="489"/>
      <c r="KBY51" s="489"/>
      <c r="KBZ51" s="489"/>
      <c r="KCA51" s="489"/>
      <c r="KCB51" s="489"/>
      <c r="KCC51" s="489"/>
      <c r="KCD51" s="489"/>
      <c r="KCE51" s="489"/>
      <c r="KCF51" s="489"/>
      <c r="KCG51" s="489"/>
      <c r="KCH51" s="489"/>
      <c r="KCI51" s="489"/>
      <c r="KCJ51" s="489"/>
      <c r="KCK51" s="489"/>
      <c r="KCL51" s="489"/>
      <c r="KCM51" s="489"/>
      <c r="KCN51" s="489"/>
      <c r="KCO51" s="489"/>
      <c r="KCP51" s="489"/>
      <c r="KCQ51" s="489"/>
      <c r="KCR51" s="489"/>
      <c r="KCS51" s="489"/>
      <c r="KCT51" s="489"/>
      <c r="KCU51" s="489"/>
      <c r="KCV51" s="489"/>
      <c r="KCW51" s="489"/>
      <c r="KCX51" s="489"/>
      <c r="KCY51" s="489"/>
      <c r="KCZ51" s="489"/>
      <c r="KDA51" s="489"/>
      <c r="KDB51" s="489"/>
      <c r="KDC51" s="489"/>
      <c r="KDD51" s="489"/>
      <c r="KDE51" s="489"/>
      <c r="KDF51" s="489"/>
      <c r="KDG51" s="489"/>
      <c r="KDH51" s="489"/>
      <c r="KDI51" s="489"/>
      <c r="KDJ51" s="489"/>
      <c r="KDK51" s="489"/>
      <c r="KDL51" s="489"/>
      <c r="KDM51" s="489"/>
      <c r="KDN51" s="489"/>
      <c r="KDO51" s="489"/>
      <c r="KDP51" s="489"/>
      <c r="KDQ51" s="489"/>
      <c r="KDR51" s="489"/>
      <c r="KDS51" s="489"/>
      <c r="KDT51" s="489"/>
      <c r="KDU51" s="489"/>
      <c r="KDV51" s="489"/>
      <c r="KDW51" s="489"/>
      <c r="KDX51" s="489"/>
      <c r="KDY51" s="489"/>
      <c r="KDZ51" s="489"/>
      <c r="KEA51" s="489"/>
      <c r="KEB51" s="489"/>
      <c r="KEC51" s="489"/>
      <c r="KED51" s="489"/>
      <c r="KEE51" s="489"/>
      <c r="KEF51" s="489"/>
      <c r="KEG51" s="489"/>
      <c r="KEH51" s="489"/>
      <c r="KEI51" s="489"/>
      <c r="KEJ51" s="489"/>
      <c r="KEK51" s="489"/>
      <c r="KEL51" s="489"/>
      <c r="KEM51" s="489"/>
      <c r="KEN51" s="489"/>
      <c r="KEO51" s="489"/>
      <c r="KEP51" s="489"/>
      <c r="KEQ51" s="489"/>
      <c r="KER51" s="489"/>
      <c r="KES51" s="489"/>
      <c r="KET51" s="489"/>
      <c r="KEU51" s="489"/>
      <c r="KEV51" s="489"/>
      <c r="KEW51" s="489"/>
      <c r="KEX51" s="489"/>
      <c r="KEY51" s="489"/>
      <c r="KEZ51" s="489"/>
      <c r="KFA51" s="489"/>
      <c r="KFB51" s="489"/>
      <c r="KFC51" s="489"/>
      <c r="KFD51" s="489"/>
      <c r="KFE51" s="489"/>
      <c r="KFF51" s="489"/>
      <c r="KFG51" s="489"/>
      <c r="KFH51" s="489"/>
      <c r="KFI51" s="489"/>
      <c r="KFJ51" s="489"/>
      <c r="KFK51" s="489"/>
      <c r="KFL51" s="489"/>
      <c r="KFM51" s="489"/>
      <c r="KFN51" s="489"/>
      <c r="KFO51" s="489"/>
      <c r="KFP51" s="489"/>
      <c r="KFQ51" s="489"/>
      <c r="KFR51" s="489"/>
      <c r="KFS51" s="489"/>
      <c r="KFT51" s="489"/>
      <c r="KFU51" s="489"/>
      <c r="KFV51" s="489"/>
      <c r="KFW51" s="489"/>
      <c r="KFX51" s="489"/>
      <c r="KFY51" s="489"/>
      <c r="KFZ51" s="489"/>
      <c r="KGA51" s="489"/>
      <c r="KGB51" s="489"/>
      <c r="KGC51" s="489"/>
      <c r="KGD51" s="489"/>
      <c r="KGE51" s="489"/>
      <c r="KGF51" s="489"/>
      <c r="KGG51" s="489"/>
      <c r="KGH51" s="489"/>
      <c r="KGI51" s="489"/>
      <c r="KGJ51" s="489"/>
      <c r="KGK51" s="489"/>
      <c r="KGL51" s="489"/>
      <c r="KGM51" s="489"/>
      <c r="KGN51" s="489"/>
      <c r="KGO51" s="489"/>
      <c r="KGP51" s="489"/>
      <c r="KGQ51" s="489"/>
      <c r="KGR51" s="489"/>
      <c r="KGS51" s="489"/>
      <c r="KGT51" s="489"/>
      <c r="KGU51" s="489"/>
      <c r="KGV51" s="489"/>
      <c r="KGW51" s="489"/>
      <c r="KGX51" s="489"/>
      <c r="KGY51" s="489"/>
      <c r="KGZ51" s="489"/>
      <c r="KHA51" s="489"/>
      <c r="KHB51" s="489"/>
      <c r="KHC51" s="489"/>
      <c r="KHD51" s="489"/>
      <c r="KHE51" s="489"/>
      <c r="KHF51" s="489"/>
      <c r="KHG51" s="489"/>
      <c r="KHH51" s="489"/>
      <c r="KHI51" s="489"/>
      <c r="KHJ51" s="489"/>
      <c r="KHK51" s="489"/>
      <c r="KHL51" s="489"/>
      <c r="KHM51" s="489"/>
      <c r="KHN51" s="489"/>
      <c r="KHO51" s="489"/>
      <c r="KHP51" s="489"/>
      <c r="KHQ51" s="489"/>
      <c r="KHR51" s="489"/>
      <c r="KHS51" s="489"/>
      <c r="KHT51" s="489"/>
      <c r="KHU51" s="489"/>
      <c r="KHV51" s="489"/>
      <c r="KHW51" s="489"/>
      <c r="KHX51" s="489"/>
      <c r="KHY51" s="489"/>
      <c r="KHZ51" s="489"/>
      <c r="KIA51" s="489"/>
      <c r="KIB51" s="489"/>
      <c r="KIC51" s="489"/>
      <c r="KID51" s="489"/>
      <c r="KIE51" s="489"/>
      <c r="KIF51" s="489"/>
      <c r="KIG51" s="489"/>
      <c r="KIH51" s="489"/>
      <c r="KII51" s="489"/>
      <c r="KIJ51" s="489"/>
      <c r="KIK51" s="489"/>
      <c r="KIL51" s="489"/>
      <c r="KIM51" s="489"/>
      <c r="KIN51" s="489"/>
      <c r="KIO51" s="489"/>
      <c r="KIP51" s="489"/>
      <c r="KIQ51" s="489"/>
      <c r="KIR51" s="489"/>
      <c r="KIS51" s="489"/>
      <c r="KIT51" s="489"/>
      <c r="KIU51" s="489"/>
      <c r="KIV51" s="489"/>
      <c r="KIW51" s="489"/>
      <c r="KIX51" s="489"/>
      <c r="KIY51" s="489"/>
      <c r="KIZ51" s="489"/>
      <c r="KJA51" s="489"/>
      <c r="KJB51" s="489"/>
      <c r="KJC51" s="489"/>
      <c r="KJD51" s="489"/>
      <c r="KJE51" s="489"/>
      <c r="KJF51" s="489"/>
      <c r="KJG51" s="489"/>
      <c r="KJH51" s="489"/>
      <c r="KJI51" s="489"/>
      <c r="KJJ51" s="489"/>
      <c r="KJK51" s="489"/>
      <c r="KJL51" s="489"/>
      <c r="KJM51" s="489"/>
      <c r="KJN51" s="489"/>
      <c r="KJO51" s="489"/>
      <c r="KJP51" s="489"/>
      <c r="KJQ51" s="489"/>
      <c r="KJR51" s="489"/>
      <c r="KJS51" s="489"/>
      <c r="KJT51" s="489"/>
      <c r="KJU51" s="489"/>
      <c r="KJV51" s="489"/>
      <c r="KJW51" s="489"/>
      <c r="KJX51" s="489"/>
      <c r="KJY51" s="489"/>
      <c r="KJZ51" s="489"/>
      <c r="KKA51" s="489"/>
      <c r="KKB51" s="489"/>
      <c r="KKC51" s="489"/>
      <c r="KKD51" s="489"/>
      <c r="KKE51" s="489"/>
      <c r="KKF51" s="489"/>
      <c r="KKG51" s="489"/>
      <c r="KKH51" s="489"/>
      <c r="KKI51" s="489"/>
      <c r="KKJ51" s="489"/>
      <c r="KKK51" s="489"/>
      <c r="KKL51" s="489"/>
      <c r="KKM51" s="489"/>
      <c r="KKN51" s="489"/>
      <c r="KKO51" s="489"/>
      <c r="KKP51" s="489"/>
      <c r="KKQ51" s="489"/>
      <c r="KKR51" s="489"/>
      <c r="KKS51" s="489"/>
      <c r="KKT51" s="489"/>
      <c r="KKU51" s="489"/>
      <c r="KKV51" s="489"/>
      <c r="KKW51" s="489"/>
      <c r="KKX51" s="489"/>
      <c r="KKY51" s="489"/>
      <c r="KKZ51" s="489"/>
      <c r="KLA51" s="489"/>
      <c r="KLB51" s="489"/>
      <c r="KLC51" s="489"/>
      <c r="KLD51" s="489"/>
      <c r="KLE51" s="489"/>
      <c r="KLF51" s="489"/>
      <c r="KLG51" s="489"/>
      <c r="KLH51" s="489"/>
      <c r="KLI51" s="489"/>
      <c r="KLJ51" s="489"/>
      <c r="KLK51" s="489"/>
      <c r="KLL51" s="489"/>
      <c r="KLM51" s="489"/>
      <c r="KLN51" s="489"/>
      <c r="KLO51" s="489"/>
      <c r="KLP51" s="489"/>
      <c r="KLQ51" s="489"/>
      <c r="KLR51" s="489"/>
      <c r="KLS51" s="489"/>
      <c r="KLT51" s="489"/>
      <c r="KLU51" s="489"/>
      <c r="KLV51" s="489"/>
      <c r="KLW51" s="489"/>
      <c r="KLX51" s="489"/>
      <c r="KLY51" s="489"/>
      <c r="KLZ51" s="489"/>
      <c r="KMA51" s="489"/>
      <c r="KMB51" s="489"/>
      <c r="KMC51" s="489"/>
      <c r="KMD51" s="489"/>
      <c r="KME51" s="489"/>
      <c r="KMF51" s="489"/>
      <c r="KMG51" s="489"/>
      <c r="KMH51" s="489"/>
      <c r="KMI51" s="489"/>
      <c r="KMJ51" s="489"/>
      <c r="KMK51" s="489"/>
      <c r="KML51" s="489"/>
      <c r="KMM51" s="489"/>
      <c r="KMN51" s="489"/>
      <c r="KMO51" s="489"/>
      <c r="KMP51" s="489"/>
      <c r="KMQ51" s="489"/>
      <c r="KMR51" s="489"/>
      <c r="KMS51" s="489"/>
      <c r="KMT51" s="489"/>
      <c r="KMU51" s="489"/>
      <c r="KMV51" s="489"/>
      <c r="KMW51" s="489"/>
      <c r="KMX51" s="489"/>
      <c r="KMY51" s="489"/>
      <c r="KMZ51" s="489"/>
      <c r="KNA51" s="489"/>
      <c r="KNB51" s="489"/>
      <c r="KNC51" s="489"/>
      <c r="KND51" s="489"/>
      <c r="KNE51" s="489"/>
      <c r="KNF51" s="489"/>
      <c r="KNG51" s="489"/>
      <c r="KNH51" s="489"/>
      <c r="KNI51" s="489"/>
      <c r="KNJ51" s="489"/>
      <c r="KNK51" s="489"/>
      <c r="KNL51" s="489"/>
      <c r="KNM51" s="489"/>
      <c r="KNN51" s="489"/>
      <c r="KNO51" s="489"/>
      <c r="KNP51" s="489"/>
      <c r="KNQ51" s="489"/>
      <c r="KNR51" s="489"/>
      <c r="KNS51" s="489"/>
      <c r="KNT51" s="489"/>
      <c r="KNU51" s="489"/>
      <c r="KNV51" s="489"/>
      <c r="KNW51" s="489"/>
      <c r="KNX51" s="489"/>
      <c r="KNY51" s="489"/>
      <c r="KNZ51" s="489"/>
      <c r="KOA51" s="489"/>
      <c r="KOB51" s="489"/>
      <c r="KOC51" s="489"/>
      <c r="KOD51" s="489"/>
      <c r="KOE51" s="489"/>
      <c r="KOF51" s="489"/>
      <c r="KOG51" s="489"/>
      <c r="KOH51" s="489"/>
      <c r="KOI51" s="489"/>
      <c r="KOJ51" s="489"/>
      <c r="KOK51" s="489"/>
      <c r="KOL51" s="489"/>
      <c r="KOM51" s="489"/>
      <c r="KON51" s="489"/>
      <c r="KOO51" s="489"/>
      <c r="KOP51" s="489"/>
      <c r="KOQ51" s="489"/>
      <c r="KOR51" s="489"/>
      <c r="KOS51" s="489"/>
      <c r="KOT51" s="489"/>
      <c r="KOU51" s="489"/>
      <c r="KOV51" s="489"/>
      <c r="KOW51" s="489"/>
      <c r="KOX51" s="489"/>
      <c r="KOY51" s="489"/>
      <c r="KOZ51" s="489"/>
      <c r="KPA51" s="489"/>
      <c r="KPB51" s="489"/>
      <c r="KPC51" s="489"/>
      <c r="KPD51" s="489"/>
      <c r="KPE51" s="489"/>
      <c r="KPF51" s="489"/>
      <c r="KPG51" s="489"/>
      <c r="KPH51" s="489"/>
      <c r="KPI51" s="489"/>
      <c r="KPJ51" s="489"/>
      <c r="KPK51" s="489"/>
      <c r="KPL51" s="489"/>
      <c r="KPM51" s="489"/>
      <c r="KPN51" s="489"/>
      <c r="KPO51" s="489"/>
      <c r="KPP51" s="489"/>
      <c r="KPQ51" s="489"/>
      <c r="KPR51" s="489"/>
      <c r="KPS51" s="489"/>
      <c r="KPT51" s="489"/>
      <c r="KPU51" s="489"/>
      <c r="KPV51" s="489"/>
      <c r="KPW51" s="489"/>
      <c r="KPX51" s="489"/>
      <c r="KPY51" s="489"/>
      <c r="KPZ51" s="489"/>
      <c r="KQA51" s="489"/>
      <c r="KQB51" s="489"/>
      <c r="KQC51" s="489"/>
      <c r="KQD51" s="489"/>
      <c r="KQE51" s="489"/>
      <c r="KQF51" s="489"/>
      <c r="KQG51" s="489"/>
      <c r="KQH51" s="489"/>
      <c r="KQI51" s="489"/>
      <c r="KQJ51" s="489"/>
      <c r="KQK51" s="489"/>
      <c r="KQL51" s="489"/>
      <c r="KQM51" s="489"/>
      <c r="KQN51" s="489"/>
      <c r="KQO51" s="489"/>
      <c r="KQP51" s="489"/>
      <c r="KQQ51" s="489"/>
      <c r="KQR51" s="489"/>
      <c r="KQS51" s="489"/>
      <c r="KQT51" s="489"/>
      <c r="KQU51" s="489"/>
      <c r="KQV51" s="489"/>
      <c r="KQW51" s="489"/>
      <c r="KQX51" s="489"/>
      <c r="KQY51" s="489"/>
      <c r="KQZ51" s="489"/>
      <c r="KRA51" s="489"/>
      <c r="KRB51" s="489"/>
      <c r="KRC51" s="489"/>
      <c r="KRD51" s="489"/>
      <c r="KRE51" s="489"/>
      <c r="KRF51" s="489"/>
      <c r="KRG51" s="489"/>
      <c r="KRH51" s="489"/>
      <c r="KRI51" s="489"/>
      <c r="KRJ51" s="489"/>
      <c r="KRK51" s="489"/>
      <c r="KRL51" s="489"/>
      <c r="KRM51" s="489"/>
      <c r="KRN51" s="489"/>
      <c r="KRO51" s="489"/>
      <c r="KRP51" s="489"/>
      <c r="KRQ51" s="489"/>
      <c r="KRR51" s="489"/>
      <c r="KRS51" s="489"/>
      <c r="KRT51" s="489"/>
      <c r="KRU51" s="489"/>
      <c r="KRV51" s="489"/>
      <c r="KRW51" s="489"/>
      <c r="KRX51" s="489"/>
      <c r="KRY51" s="489"/>
      <c r="KRZ51" s="489"/>
      <c r="KSA51" s="489"/>
      <c r="KSB51" s="489"/>
      <c r="KSC51" s="489"/>
      <c r="KSD51" s="489"/>
      <c r="KSE51" s="489"/>
      <c r="KSF51" s="489"/>
      <c r="KSG51" s="489"/>
      <c r="KSH51" s="489"/>
      <c r="KSI51" s="489"/>
      <c r="KSJ51" s="489"/>
      <c r="KSK51" s="489"/>
      <c r="KSL51" s="489"/>
      <c r="KSM51" s="489"/>
      <c r="KSN51" s="489"/>
      <c r="KSO51" s="489"/>
      <c r="KSP51" s="489"/>
      <c r="KSQ51" s="489"/>
      <c r="KSR51" s="489"/>
      <c r="KSS51" s="489"/>
      <c r="KST51" s="489"/>
      <c r="KSU51" s="489"/>
      <c r="KSV51" s="489"/>
      <c r="KSW51" s="489"/>
      <c r="KSX51" s="489"/>
      <c r="KSY51" s="489"/>
      <c r="KSZ51" s="489"/>
      <c r="KTA51" s="489"/>
      <c r="KTB51" s="489"/>
      <c r="KTC51" s="489"/>
      <c r="KTD51" s="489"/>
      <c r="KTE51" s="489"/>
      <c r="KTF51" s="489"/>
      <c r="KTG51" s="489"/>
      <c r="KTH51" s="489"/>
      <c r="KTI51" s="489"/>
      <c r="KTJ51" s="489"/>
      <c r="KTK51" s="489"/>
      <c r="KTL51" s="489"/>
      <c r="KTM51" s="489"/>
      <c r="KTN51" s="489"/>
      <c r="KTO51" s="489"/>
      <c r="KTP51" s="489"/>
      <c r="KTQ51" s="489"/>
      <c r="KTR51" s="489"/>
      <c r="KTS51" s="489"/>
      <c r="KTT51" s="489"/>
      <c r="KTU51" s="489"/>
      <c r="KTV51" s="489"/>
      <c r="KTW51" s="489"/>
      <c r="KTX51" s="489"/>
      <c r="KTY51" s="489"/>
      <c r="KTZ51" s="489"/>
      <c r="KUA51" s="489"/>
      <c r="KUB51" s="489"/>
      <c r="KUC51" s="489"/>
      <c r="KUD51" s="489"/>
      <c r="KUE51" s="489"/>
      <c r="KUF51" s="489"/>
      <c r="KUG51" s="489"/>
      <c r="KUH51" s="489"/>
      <c r="KUI51" s="489"/>
      <c r="KUJ51" s="489"/>
      <c r="KUK51" s="489"/>
      <c r="KUL51" s="489"/>
      <c r="KUM51" s="489"/>
      <c r="KUN51" s="489"/>
      <c r="KUO51" s="489"/>
      <c r="KUP51" s="489"/>
      <c r="KUQ51" s="489"/>
      <c r="KUR51" s="489"/>
      <c r="KUS51" s="489"/>
      <c r="KUT51" s="489"/>
      <c r="KUU51" s="489"/>
      <c r="KUV51" s="489"/>
      <c r="KUW51" s="489"/>
      <c r="KUX51" s="489"/>
      <c r="KUY51" s="489"/>
      <c r="KUZ51" s="489"/>
      <c r="KVA51" s="489"/>
      <c r="KVB51" s="489"/>
      <c r="KVC51" s="489"/>
      <c r="KVD51" s="489"/>
      <c r="KVE51" s="489"/>
      <c r="KVF51" s="489"/>
      <c r="KVG51" s="489"/>
      <c r="KVH51" s="489"/>
      <c r="KVI51" s="489"/>
      <c r="KVJ51" s="489"/>
      <c r="KVK51" s="489"/>
      <c r="KVL51" s="489"/>
      <c r="KVM51" s="489"/>
      <c r="KVN51" s="489"/>
      <c r="KVO51" s="489"/>
      <c r="KVP51" s="489"/>
      <c r="KVQ51" s="489"/>
      <c r="KVR51" s="489"/>
      <c r="KVS51" s="489"/>
      <c r="KVT51" s="489"/>
      <c r="KVU51" s="489"/>
      <c r="KVV51" s="489"/>
      <c r="KVW51" s="489"/>
      <c r="KVX51" s="489"/>
      <c r="KVY51" s="489"/>
      <c r="KVZ51" s="489"/>
      <c r="KWA51" s="489"/>
      <c r="KWB51" s="489"/>
      <c r="KWC51" s="489"/>
      <c r="KWD51" s="489"/>
      <c r="KWE51" s="489"/>
      <c r="KWF51" s="489"/>
      <c r="KWG51" s="489"/>
      <c r="KWH51" s="489"/>
      <c r="KWI51" s="489"/>
      <c r="KWJ51" s="489"/>
      <c r="KWK51" s="489"/>
      <c r="KWL51" s="489"/>
      <c r="KWM51" s="489"/>
      <c r="KWN51" s="489"/>
      <c r="KWO51" s="489"/>
      <c r="KWP51" s="489"/>
      <c r="KWQ51" s="489"/>
      <c r="KWR51" s="489"/>
      <c r="KWS51" s="489"/>
      <c r="KWT51" s="489"/>
      <c r="KWU51" s="489"/>
      <c r="KWV51" s="489"/>
      <c r="KWW51" s="489"/>
      <c r="KWX51" s="489"/>
      <c r="KWY51" s="489"/>
      <c r="KWZ51" s="489"/>
      <c r="KXA51" s="489"/>
      <c r="KXB51" s="489"/>
      <c r="KXC51" s="489"/>
      <c r="KXD51" s="489"/>
      <c r="KXE51" s="489"/>
      <c r="KXF51" s="489"/>
      <c r="KXG51" s="489"/>
      <c r="KXH51" s="489"/>
      <c r="KXI51" s="489"/>
      <c r="KXJ51" s="489"/>
      <c r="KXK51" s="489"/>
      <c r="KXL51" s="489"/>
      <c r="KXM51" s="489"/>
      <c r="KXN51" s="489"/>
      <c r="KXO51" s="489"/>
      <c r="KXP51" s="489"/>
      <c r="KXQ51" s="489"/>
      <c r="KXR51" s="489"/>
      <c r="KXS51" s="489"/>
      <c r="KXT51" s="489"/>
      <c r="KXU51" s="489"/>
      <c r="KXV51" s="489"/>
      <c r="KXW51" s="489"/>
      <c r="KXX51" s="489"/>
      <c r="KXY51" s="489"/>
      <c r="KXZ51" s="489"/>
      <c r="KYA51" s="489"/>
      <c r="KYB51" s="489"/>
      <c r="KYC51" s="489"/>
      <c r="KYD51" s="489"/>
      <c r="KYE51" s="489"/>
      <c r="KYF51" s="489"/>
      <c r="KYG51" s="489"/>
      <c r="KYH51" s="489"/>
      <c r="KYI51" s="489"/>
      <c r="KYJ51" s="489"/>
      <c r="KYK51" s="489"/>
      <c r="KYL51" s="489"/>
      <c r="KYM51" s="489"/>
      <c r="KYN51" s="489"/>
      <c r="KYO51" s="489"/>
      <c r="KYP51" s="489"/>
      <c r="KYQ51" s="489"/>
      <c r="KYR51" s="489"/>
      <c r="KYS51" s="489"/>
      <c r="KYT51" s="489"/>
      <c r="KYU51" s="489"/>
      <c r="KYV51" s="489"/>
      <c r="KYW51" s="489"/>
      <c r="KYX51" s="489"/>
      <c r="KYY51" s="489"/>
      <c r="KYZ51" s="489"/>
      <c r="KZA51" s="489"/>
      <c r="KZB51" s="489"/>
      <c r="KZC51" s="489"/>
      <c r="KZD51" s="489"/>
      <c r="KZE51" s="489"/>
      <c r="KZF51" s="489"/>
      <c r="KZG51" s="489"/>
      <c r="KZH51" s="489"/>
      <c r="KZI51" s="489"/>
      <c r="KZJ51" s="489"/>
      <c r="KZK51" s="489"/>
      <c r="KZL51" s="489"/>
      <c r="KZM51" s="489"/>
      <c r="KZN51" s="489"/>
      <c r="KZO51" s="489"/>
      <c r="KZP51" s="489"/>
      <c r="KZQ51" s="489"/>
      <c r="KZR51" s="489"/>
      <c r="KZS51" s="489"/>
      <c r="KZT51" s="489"/>
      <c r="KZU51" s="489"/>
      <c r="KZV51" s="489"/>
      <c r="KZW51" s="489"/>
      <c r="KZX51" s="489"/>
      <c r="KZY51" s="489"/>
      <c r="KZZ51" s="489"/>
      <c r="LAA51" s="489"/>
      <c r="LAB51" s="489"/>
      <c r="LAC51" s="489"/>
      <c r="LAD51" s="489"/>
      <c r="LAE51" s="489"/>
      <c r="LAF51" s="489"/>
      <c r="LAG51" s="489"/>
      <c r="LAH51" s="489"/>
      <c r="LAI51" s="489"/>
      <c r="LAJ51" s="489"/>
      <c r="LAK51" s="489"/>
      <c r="LAL51" s="489"/>
      <c r="LAM51" s="489"/>
      <c r="LAN51" s="489"/>
      <c r="LAO51" s="489"/>
      <c r="LAP51" s="489"/>
      <c r="LAQ51" s="489"/>
      <c r="LAR51" s="489"/>
      <c r="LAS51" s="489"/>
      <c r="LAT51" s="489"/>
      <c r="LAU51" s="489"/>
      <c r="LAV51" s="489"/>
      <c r="LAW51" s="489"/>
      <c r="LAX51" s="489"/>
      <c r="LAY51" s="489"/>
      <c r="LAZ51" s="489"/>
      <c r="LBA51" s="489"/>
      <c r="LBB51" s="489"/>
      <c r="LBC51" s="489"/>
      <c r="LBD51" s="489"/>
      <c r="LBE51" s="489"/>
      <c r="LBF51" s="489"/>
      <c r="LBG51" s="489"/>
      <c r="LBH51" s="489"/>
      <c r="LBI51" s="489"/>
      <c r="LBJ51" s="489"/>
      <c r="LBK51" s="489"/>
      <c r="LBL51" s="489"/>
      <c r="LBM51" s="489"/>
      <c r="LBN51" s="489"/>
      <c r="LBO51" s="489"/>
      <c r="LBP51" s="489"/>
      <c r="LBQ51" s="489"/>
      <c r="LBR51" s="489"/>
      <c r="LBS51" s="489"/>
      <c r="LBT51" s="489"/>
      <c r="LBU51" s="489"/>
      <c r="LBV51" s="489"/>
      <c r="LBW51" s="489"/>
      <c r="LBX51" s="489"/>
      <c r="LBY51" s="489"/>
      <c r="LBZ51" s="489"/>
      <c r="LCA51" s="489"/>
      <c r="LCB51" s="489"/>
      <c r="LCC51" s="489"/>
      <c r="LCD51" s="489"/>
      <c r="LCE51" s="489"/>
      <c r="LCF51" s="489"/>
      <c r="LCG51" s="489"/>
      <c r="LCH51" s="489"/>
      <c r="LCI51" s="489"/>
      <c r="LCJ51" s="489"/>
      <c r="LCK51" s="489"/>
      <c r="LCL51" s="489"/>
      <c r="LCM51" s="489"/>
      <c r="LCN51" s="489"/>
      <c r="LCO51" s="489"/>
      <c r="LCP51" s="489"/>
      <c r="LCQ51" s="489"/>
      <c r="LCR51" s="489"/>
      <c r="LCS51" s="489"/>
      <c r="LCT51" s="489"/>
      <c r="LCU51" s="489"/>
      <c r="LCV51" s="489"/>
      <c r="LCW51" s="489"/>
      <c r="LCX51" s="489"/>
      <c r="LCY51" s="489"/>
      <c r="LCZ51" s="489"/>
      <c r="LDA51" s="489"/>
      <c r="LDB51" s="489"/>
      <c r="LDC51" s="489"/>
      <c r="LDD51" s="489"/>
      <c r="LDE51" s="489"/>
      <c r="LDF51" s="489"/>
      <c r="LDG51" s="489"/>
      <c r="LDH51" s="489"/>
      <c r="LDI51" s="489"/>
      <c r="LDJ51" s="489"/>
      <c r="LDK51" s="489"/>
      <c r="LDL51" s="489"/>
      <c r="LDM51" s="489"/>
      <c r="LDN51" s="489"/>
      <c r="LDO51" s="489"/>
      <c r="LDP51" s="489"/>
      <c r="LDQ51" s="489"/>
      <c r="LDR51" s="489"/>
      <c r="LDS51" s="489"/>
      <c r="LDT51" s="489"/>
      <c r="LDU51" s="489"/>
      <c r="LDV51" s="489"/>
      <c r="LDW51" s="489"/>
      <c r="LDX51" s="489"/>
      <c r="LDY51" s="489"/>
      <c r="LDZ51" s="489"/>
      <c r="LEA51" s="489"/>
      <c r="LEB51" s="489"/>
      <c r="LEC51" s="489"/>
      <c r="LED51" s="489"/>
      <c r="LEE51" s="489"/>
      <c r="LEF51" s="489"/>
      <c r="LEG51" s="489"/>
      <c r="LEH51" s="489"/>
      <c r="LEI51" s="489"/>
      <c r="LEJ51" s="489"/>
      <c r="LEK51" s="489"/>
      <c r="LEL51" s="489"/>
      <c r="LEM51" s="489"/>
      <c r="LEN51" s="489"/>
      <c r="LEO51" s="489"/>
      <c r="LEP51" s="489"/>
      <c r="LEQ51" s="489"/>
      <c r="LER51" s="489"/>
      <c r="LES51" s="489"/>
      <c r="LET51" s="489"/>
      <c r="LEU51" s="489"/>
      <c r="LEV51" s="489"/>
      <c r="LEW51" s="489"/>
      <c r="LEX51" s="489"/>
      <c r="LEY51" s="489"/>
      <c r="LEZ51" s="489"/>
      <c r="LFA51" s="489"/>
      <c r="LFB51" s="489"/>
      <c r="LFC51" s="489"/>
      <c r="LFD51" s="489"/>
      <c r="LFE51" s="489"/>
      <c r="LFF51" s="489"/>
      <c r="LFG51" s="489"/>
      <c r="LFH51" s="489"/>
      <c r="LFI51" s="489"/>
      <c r="LFJ51" s="489"/>
      <c r="LFK51" s="489"/>
      <c r="LFL51" s="489"/>
      <c r="LFM51" s="489"/>
      <c r="LFN51" s="489"/>
      <c r="LFO51" s="489"/>
      <c r="LFP51" s="489"/>
      <c r="LFQ51" s="489"/>
      <c r="LFR51" s="489"/>
      <c r="LFS51" s="489"/>
      <c r="LFT51" s="489"/>
      <c r="LFU51" s="489"/>
      <c r="LFV51" s="489"/>
      <c r="LFW51" s="489"/>
      <c r="LFX51" s="489"/>
      <c r="LFY51" s="489"/>
      <c r="LFZ51" s="489"/>
      <c r="LGA51" s="489"/>
      <c r="LGB51" s="489"/>
      <c r="LGC51" s="489"/>
      <c r="LGD51" s="489"/>
      <c r="LGE51" s="489"/>
      <c r="LGF51" s="489"/>
      <c r="LGG51" s="489"/>
      <c r="LGH51" s="489"/>
      <c r="LGI51" s="489"/>
      <c r="LGJ51" s="489"/>
      <c r="LGK51" s="489"/>
      <c r="LGL51" s="489"/>
      <c r="LGM51" s="489"/>
      <c r="LGN51" s="489"/>
      <c r="LGO51" s="489"/>
      <c r="LGP51" s="489"/>
      <c r="LGQ51" s="489"/>
      <c r="LGR51" s="489"/>
      <c r="LGS51" s="489"/>
      <c r="LGT51" s="489"/>
      <c r="LGU51" s="489"/>
      <c r="LGV51" s="489"/>
      <c r="LGW51" s="489"/>
      <c r="LGX51" s="489"/>
      <c r="LGY51" s="489"/>
      <c r="LGZ51" s="489"/>
      <c r="LHA51" s="489"/>
      <c r="LHB51" s="489"/>
      <c r="LHC51" s="489"/>
      <c r="LHD51" s="489"/>
      <c r="LHE51" s="489"/>
      <c r="LHF51" s="489"/>
      <c r="LHG51" s="489"/>
      <c r="LHH51" s="489"/>
      <c r="LHI51" s="489"/>
      <c r="LHJ51" s="489"/>
      <c r="LHK51" s="489"/>
      <c r="LHL51" s="489"/>
      <c r="LHM51" s="489"/>
      <c r="LHN51" s="489"/>
      <c r="LHO51" s="489"/>
      <c r="LHP51" s="489"/>
      <c r="LHQ51" s="489"/>
      <c r="LHR51" s="489"/>
      <c r="LHS51" s="489"/>
      <c r="LHT51" s="489"/>
      <c r="LHU51" s="489"/>
      <c r="LHV51" s="489"/>
      <c r="LHW51" s="489"/>
      <c r="LHX51" s="489"/>
      <c r="LHY51" s="489"/>
      <c r="LHZ51" s="489"/>
      <c r="LIA51" s="489"/>
      <c r="LIB51" s="489"/>
      <c r="LIC51" s="489"/>
      <c r="LID51" s="489"/>
      <c r="LIE51" s="489"/>
      <c r="LIF51" s="489"/>
      <c r="LIG51" s="489"/>
      <c r="LIH51" s="489"/>
      <c r="LII51" s="489"/>
      <c r="LIJ51" s="489"/>
      <c r="LIK51" s="489"/>
      <c r="LIL51" s="489"/>
      <c r="LIM51" s="489"/>
      <c r="LIN51" s="489"/>
      <c r="LIO51" s="489"/>
      <c r="LIP51" s="489"/>
      <c r="LIQ51" s="489"/>
      <c r="LIR51" s="489"/>
      <c r="LIS51" s="489"/>
      <c r="LIT51" s="489"/>
      <c r="LIU51" s="489"/>
      <c r="LIV51" s="489"/>
      <c r="LIW51" s="489"/>
      <c r="LIX51" s="489"/>
      <c r="LIY51" s="489"/>
      <c r="LIZ51" s="489"/>
      <c r="LJA51" s="489"/>
      <c r="LJB51" s="489"/>
      <c r="LJC51" s="489"/>
      <c r="LJD51" s="489"/>
      <c r="LJE51" s="489"/>
      <c r="LJF51" s="489"/>
      <c r="LJG51" s="489"/>
      <c r="LJH51" s="489"/>
      <c r="LJI51" s="489"/>
      <c r="LJJ51" s="489"/>
      <c r="LJK51" s="489"/>
      <c r="LJL51" s="489"/>
      <c r="LJM51" s="489"/>
      <c r="LJN51" s="489"/>
      <c r="LJO51" s="489"/>
      <c r="LJP51" s="489"/>
      <c r="LJQ51" s="489"/>
      <c r="LJR51" s="489"/>
      <c r="LJS51" s="489"/>
      <c r="LJT51" s="489"/>
      <c r="LJU51" s="489"/>
      <c r="LJV51" s="489"/>
      <c r="LJW51" s="489"/>
      <c r="LJX51" s="489"/>
      <c r="LJY51" s="489"/>
      <c r="LJZ51" s="489"/>
      <c r="LKA51" s="489"/>
      <c r="LKB51" s="489"/>
      <c r="LKC51" s="489"/>
      <c r="LKD51" s="489"/>
      <c r="LKE51" s="489"/>
      <c r="LKF51" s="489"/>
      <c r="LKG51" s="489"/>
      <c r="LKH51" s="489"/>
      <c r="LKI51" s="489"/>
      <c r="LKJ51" s="489"/>
      <c r="LKK51" s="489"/>
      <c r="LKL51" s="489"/>
      <c r="LKM51" s="489"/>
      <c r="LKN51" s="489"/>
      <c r="LKO51" s="489"/>
      <c r="LKP51" s="489"/>
      <c r="LKQ51" s="489"/>
      <c r="LKR51" s="489"/>
      <c r="LKS51" s="489"/>
      <c r="LKT51" s="489"/>
      <c r="LKU51" s="489"/>
      <c r="LKV51" s="489"/>
      <c r="LKW51" s="489"/>
      <c r="LKX51" s="489"/>
      <c r="LKY51" s="489"/>
      <c r="LKZ51" s="489"/>
      <c r="LLA51" s="489"/>
      <c r="LLB51" s="489"/>
      <c r="LLC51" s="489"/>
      <c r="LLD51" s="489"/>
      <c r="LLE51" s="489"/>
      <c r="LLF51" s="489"/>
      <c r="LLG51" s="489"/>
      <c r="LLH51" s="489"/>
      <c r="LLI51" s="489"/>
      <c r="LLJ51" s="489"/>
      <c r="LLK51" s="489"/>
      <c r="LLL51" s="489"/>
      <c r="LLM51" s="489"/>
      <c r="LLN51" s="489"/>
      <c r="LLO51" s="489"/>
      <c r="LLP51" s="489"/>
      <c r="LLQ51" s="489"/>
      <c r="LLR51" s="489"/>
      <c r="LLS51" s="489"/>
      <c r="LLT51" s="489"/>
      <c r="LLU51" s="489"/>
      <c r="LLV51" s="489"/>
      <c r="LLW51" s="489"/>
      <c r="LLX51" s="489"/>
      <c r="LLY51" s="489"/>
      <c r="LLZ51" s="489"/>
      <c r="LMA51" s="489"/>
      <c r="LMB51" s="489"/>
      <c r="LMC51" s="489"/>
      <c r="LMD51" s="489"/>
      <c r="LME51" s="489"/>
      <c r="LMF51" s="489"/>
      <c r="LMG51" s="489"/>
      <c r="LMH51" s="489"/>
      <c r="LMI51" s="489"/>
      <c r="LMJ51" s="489"/>
      <c r="LMK51" s="489"/>
      <c r="LML51" s="489"/>
      <c r="LMM51" s="489"/>
      <c r="LMN51" s="489"/>
      <c r="LMO51" s="489"/>
      <c r="LMP51" s="489"/>
      <c r="LMQ51" s="489"/>
      <c r="LMR51" s="489"/>
      <c r="LMS51" s="489"/>
      <c r="LMT51" s="489"/>
      <c r="LMU51" s="489"/>
      <c r="LMV51" s="489"/>
      <c r="LMW51" s="489"/>
      <c r="LMX51" s="489"/>
      <c r="LMY51" s="489"/>
      <c r="LMZ51" s="489"/>
      <c r="LNA51" s="489"/>
      <c r="LNB51" s="489"/>
      <c r="LNC51" s="489"/>
      <c r="LND51" s="489"/>
      <c r="LNE51" s="489"/>
      <c r="LNF51" s="489"/>
      <c r="LNG51" s="489"/>
      <c r="LNH51" s="489"/>
      <c r="LNI51" s="489"/>
      <c r="LNJ51" s="489"/>
      <c r="LNK51" s="489"/>
      <c r="LNL51" s="489"/>
      <c r="LNM51" s="489"/>
      <c r="LNN51" s="489"/>
      <c r="LNO51" s="489"/>
      <c r="LNP51" s="489"/>
      <c r="LNQ51" s="489"/>
      <c r="LNR51" s="489"/>
      <c r="LNS51" s="489"/>
      <c r="LNT51" s="489"/>
      <c r="LNU51" s="489"/>
      <c r="LNV51" s="489"/>
      <c r="LNW51" s="489"/>
      <c r="LNX51" s="489"/>
      <c r="LNY51" s="489"/>
      <c r="LNZ51" s="489"/>
      <c r="LOA51" s="489"/>
      <c r="LOB51" s="489"/>
      <c r="LOC51" s="489"/>
      <c r="LOD51" s="489"/>
      <c r="LOE51" s="489"/>
      <c r="LOF51" s="489"/>
      <c r="LOG51" s="489"/>
      <c r="LOH51" s="489"/>
      <c r="LOI51" s="489"/>
      <c r="LOJ51" s="489"/>
      <c r="LOK51" s="489"/>
      <c r="LOL51" s="489"/>
      <c r="LOM51" s="489"/>
      <c r="LON51" s="489"/>
      <c r="LOO51" s="489"/>
      <c r="LOP51" s="489"/>
      <c r="LOQ51" s="489"/>
      <c r="LOR51" s="489"/>
      <c r="LOS51" s="489"/>
      <c r="LOT51" s="489"/>
      <c r="LOU51" s="489"/>
      <c r="LOV51" s="489"/>
      <c r="LOW51" s="489"/>
      <c r="LOX51" s="489"/>
      <c r="LOY51" s="489"/>
      <c r="LOZ51" s="489"/>
      <c r="LPA51" s="489"/>
      <c r="LPB51" s="489"/>
      <c r="LPC51" s="489"/>
      <c r="LPD51" s="489"/>
      <c r="LPE51" s="489"/>
      <c r="LPF51" s="489"/>
      <c r="LPG51" s="489"/>
      <c r="LPH51" s="489"/>
      <c r="LPI51" s="489"/>
      <c r="LPJ51" s="489"/>
      <c r="LPK51" s="489"/>
      <c r="LPL51" s="489"/>
      <c r="LPM51" s="489"/>
      <c r="LPN51" s="489"/>
      <c r="LPO51" s="489"/>
      <c r="LPP51" s="489"/>
      <c r="LPQ51" s="489"/>
      <c r="LPR51" s="489"/>
      <c r="LPS51" s="489"/>
      <c r="LPT51" s="489"/>
      <c r="LPU51" s="489"/>
      <c r="LPV51" s="489"/>
      <c r="LPW51" s="489"/>
      <c r="LPX51" s="489"/>
      <c r="LPY51" s="489"/>
      <c r="LPZ51" s="489"/>
      <c r="LQA51" s="489"/>
      <c r="LQB51" s="489"/>
      <c r="LQC51" s="489"/>
      <c r="LQD51" s="489"/>
      <c r="LQE51" s="489"/>
      <c r="LQF51" s="489"/>
      <c r="LQG51" s="489"/>
      <c r="LQH51" s="489"/>
      <c r="LQI51" s="489"/>
      <c r="LQJ51" s="489"/>
      <c r="LQK51" s="489"/>
      <c r="LQL51" s="489"/>
      <c r="LQM51" s="489"/>
      <c r="LQN51" s="489"/>
      <c r="LQO51" s="489"/>
      <c r="LQP51" s="489"/>
      <c r="LQQ51" s="489"/>
      <c r="LQR51" s="489"/>
      <c r="LQS51" s="489"/>
      <c r="LQT51" s="489"/>
      <c r="LQU51" s="489"/>
      <c r="LQV51" s="489"/>
      <c r="LQW51" s="489"/>
      <c r="LQX51" s="489"/>
      <c r="LQY51" s="489"/>
      <c r="LQZ51" s="489"/>
      <c r="LRA51" s="489"/>
      <c r="LRB51" s="489"/>
      <c r="LRC51" s="489"/>
      <c r="LRD51" s="489"/>
      <c r="LRE51" s="489"/>
      <c r="LRF51" s="489"/>
      <c r="LRG51" s="489"/>
      <c r="LRH51" s="489"/>
      <c r="LRI51" s="489"/>
      <c r="LRJ51" s="489"/>
      <c r="LRK51" s="489"/>
      <c r="LRL51" s="489"/>
      <c r="LRM51" s="489"/>
      <c r="LRN51" s="489"/>
      <c r="LRO51" s="489"/>
      <c r="LRP51" s="489"/>
      <c r="LRQ51" s="489"/>
      <c r="LRR51" s="489"/>
      <c r="LRS51" s="489"/>
      <c r="LRT51" s="489"/>
      <c r="LRU51" s="489"/>
      <c r="LRV51" s="489"/>
      <c r="LRW51" s="489"/>
      <c r="LRX51" s="489"/>
      <c r="LRY51" s="489"/>
      <c r="LRZ51" s="489"/>
      <c r="LSA51" s="489"/>
      <c r="LSB51" s="489"/>
      <c r="LSC51" s="489"/>
      <c r="LSD51" s="489"/>
      <c r="LSE51" s="489"/>
      <c r="LSF51" s="489"/>
      <c r="LSG51" s="489"/>
      <c r="LSH51" s="489"/>
      <c r="LSI51" s="489"/>
      <c r="LSJ51" s="489"/>
      <c r="LSK51" s="489"/>
      <c r="LSL51" s="489"/>
      <c r="LSM51" s="489"/>
      <c r="LSN51" s="489"/>
      <c r="LSO51" s="489"/>
      <c r="LSP51" s="489"/>
      <c r="LSQ51" s="489"/>
      <c r="LSR51" s="489"/>
      <c r="LSS51" s="489"/>
      <c r="LST51" s="489"/>
      <c r="LSU51" s="489"/>
      <c r="LSV51" s="489"/>
      <c r="LSW51" s="489"/>
      <c r="LSX51" s="489"/>
      <c r="LSY51" s="489"/>
      <c r="LSZ51" s="489"/>
      <c r="LTA51" s="489"/>
      <c r="LTB51" s="489"/>
      <c r="LTC51" s="489"/>
      <c r="LTD51" s="489"/>
      <c r="LTE51" s="489"/>
      <c r="LTF51" s="489"/>
      <c r="LTG51" s="489"/>
      <c r="LTH51" s="489"/>
      <c r="LTI51" s="489"/>
      <c r="LTJ51" s="489"/>
      <c r="LTK51" s="489"/>
      <c r="LTL51" s="489"/>
      <c r="LTM51" s="489"/>
      <c r="LTN51" s="489"/>
      <c r="LTO51" s="489"/>
      <c r="LTP51" s="489"/>
      <c r="LTQ51" s="489"/>
      <c r="LTR51" s="489"/>
      <c r="LTS51" s="489"/>
      <c r="LTT51" s="489"/>
      <c r="LTU51" s="489"/>
      <c r="LTV51" s="489"/>
      <c r="LTW51" s="489"/>
      <c r="LTX51" s="489"/>
      <c r="LTY51" s="489"/>
      <c r="LTZ51" s="489"/>
      <c r="LUA51" s="489"/>
      <c r="LUB51" s="489"/>
      <c r="LUC51" s="489"/>
      <c r="LUD51" s="489"/>
      <c r="LUE51" s="489"/>
      <c r="LUF51" s="489"/>
      <c r="LUG51" s="489"/>
      <c r="LUH51" s="489"/>
      <c r="LUI51" s="489"/>
      <c r="LUJ51" s="489"/>
      <c r="LUK51" s="489"/>
      <c r="LUL51" s="489"/>
      <c r="LUM51" s="489"/>
      <c r="LUN51" s="489"/>
      <c r="LUO51" s="489"/>
      <c r="LUP51" s="489"/>
      <c r="LUQ51" s="489"/>
      <c r="LUR51" s="489"/>
      <c r="LUS51" s="489"/>
      <c r="LUT51" s="489"/>
      <c r="LUU51" s="489"/>
      <c r="LUV51" s="489"/>
      <c r="LUW51" s="489"/>
      <c r="LUX51" s="489"/>
      <c r="LUY51" s="489"/>
      <c r="LUZ51" s="489"/>
      <c r="LVA51" s="489"/>
      <c r="LVB51" s="489"/>
      <c r="LVC51" s="489"/>
      <c r="LVD51" s="489"/>
      <c r="LVE51" s="489"/>
      <c r="LVF51" s="489"/>
      <c r="LVG51" s="489"/>
      <c r="LVH51" s="489"/>
      <c r="LVI51" s="489"/>
      <c r="LVJ51" s="489"/>
      <c r="LVK51" s="489"/>
      <c r="LVL51" s="489"/>
      <c r="LVM51" s="489"/>
      <c r="LVN51" s="489"/>
      <c r="LVO51" s="489"/>
      <c r="LVP51" s="489"/>
      <c r="LVQ51" s="489"/>
      <c r="LVR51" s="489"/>
      <c r="LVS51" s="489"/>
      <c r="LVT51" s="489"/>
      <c r="LVU51" s="489"/>
      <c r="LVV51" s="489"/>
      <c r="LVW51" s="489"/>
      <c r="LVX51" s="489"/>
      <c r="LVY51" s="489"/>
      <c r="LVZ51" s="489"/>
      <c r="LWA51" s="489"/>
      <c r="LWB51" s="489"/>
      <c r="LWC51" s="489"/>
      <c r="LWD51" s="489"/>
      <c r="LWE51" s="489"/>
      <c r="LWF51" s="489"/>
      <c r="LWG51" s="489"/>
      <c r="LWH51" s="489"/>
      <c r="LWI51" s="489"/>
      <c r="LWJ51" s="489"/>
      <c r="LWK51" s="489"/>
      <c r="LWL51" s="489"/>
      <c r="LWM51" s="489"/>
      <c r="LWN51" s="489"/>
      <c r="LWO51" s="489"/>
      <c r="LWP51" s="489"/>
      <c r="LWQ51" s="489"/>
      <c r="LWR51" s="489"/>
      <c r="LWS51" s="489"/>
      <c r="LWT51" s="489"/>
      <c r="LWU51" s="489"/>
      <c r="LWV51" s="489"/>
      <c r="LWW51" s="489"/>
      <c r="LWX51" s="489"/>
      <c r="LWY51" s="489"/>
      <c r="LWZ51" s="489"/>
      <c r="LXA51" s="489"/>
      <c r="LXB51" s="489"/>
      <c r="LXC51" s="489"/>
      <c r="LXD51" s="489"/>
      <c r="LXE51" s="489"/>
      <c r="LXF51" s="489"/>
      <c r="LXG51" s="489"/>
      <c r="LXH51" s="489"/>
      <c r="LXI51" s="489"/>
      <c r="LXJ51" s="489"/>
      <c r="LXK51" s="489"/>
      <c r="LXL51" s="489"/>
      <c r="LXM51" s="489"/>
      <c r="LXN51" s="489"/>
      <c r="LXO51" s="489"/>
      <c r="LXP51" s="489"/>
      <c r="LXQ51" s="489"/>
      <c r="LXR51" s="489"/>
      <c r="LXS51" s="489"/>
      <c r="LXT51" s="489"/>
      <c r="LXU51" s="489"/>
      <c r="LXV51" s="489"/>
      <c r="LXW51" s="489"/>
      <c r="LXX51" s="489"/>
      <c r="LXY51" s="489"/>
      <c r="LXZ51" s="489"/>
      <c r="LYA51" s="489"/>
      <c r="LYB51" s="489"/>
      <c r="LYC51" s="489"/>
      <c r="LYD51" s="489"/>
      <c r="LYE51" s="489"/>
      <c r="LYF51" s="489"/>
      <c r="LYG51" s="489"/>
      <c r="LYH51" s="489"/>
      <c r="LYI51" s="489"/>
      <c r="LYJ51" s="489"/>
      <c r="LYK51" s="489"/>
      <c r="LYL51" s="489"/>
      <c r="LYM51" s="489"/>
      <c r="LYN51" s="489"/>
      <c r="LYO51" s="489"/>
      <c r="LYP51" s="489"/>
      <c r="LYQ51" s="489"/>
      <c r="LYR51" s="489"/>
      <c r="LYS51" s="489"/>
      <c r="LYT51" s="489"/>
      <c r="LYU51" s="489"/>
      <c r="LYV51" s="489"/>
      <c r="LYW51" s="489"/>
      <c r="LYX51" s="489"/>
      <c r="LYY51" s="489"/>
      <c r="LYZ51" s="489"/>
      <c r="LZA51" s="489"/>
      <c r="LZB51" s="489"/>
      <c r="LZC51" s="489"/>
      <c r="LZD51" s="489"/>
      <c r="LZE51" s="489"/>
      <c r="LZF51" s="489"/>
      <c r="LZG51" s="489"/>
      <c r="LZH51" s="489"/>
      <c r="LZI51" s="489"/>
      <c r="LZJ51" s="489"/>
      <c r="LZK51" s="489"/>
      <c r="LZL51" s="489"/>
      <c r="LZM51" s="489"/>
      <c r="LZN51" s="489"/>
      <c r="LZO51" s="489"/>
      <c r="LZP51" s="489"/>
      <c r="LZQ51" s="489"/>
      <c r="LZR51" s="489"/>
      <c r="LZS51" s="489"/>
      <c r="LZT51" s="489"/>
      <c r="LZU51" s="489"/>
      <c r="LZV51" s="489"/>
      <c r="LZW51" s="489"/>
      <c r="LZX51" s="489"/>
      <c r="LZY51" s="489"/>
      <c r="LZZ51" s="489"/>
      <c r="MAA51" s="489"/>
      <c r="MAB51" s="489"/>
      <c r="MAC51" s="489"/>
      <c r="MAD51" s="489"/>
      <c r="MAE51" s="489"/>
      <c r="MAF51" s="489"/>
      <c r="MAG51" s="489"/>
      <c r="MAH51" s="489"/>
      <c r="MAI51" s="489"/>
      <c r="MAJ51" s="489"/>
      <c r="MAK51" s="489"/>
      <c r="MAL51" s="489"/>
      <c r="MAM51" s="489"/>
      <c r="MAN51" s="489"/>
      <c r="MAO51" s="489"/>
      <c r="MAP51" s="489"/>
      <c r="MAQ51" s="489"/>
      <c r="MAR51" s="489"/>
      <c r="MAS51" s="489"/>
      <c r="MAT51" s="489"/>
      <c r="MAU51" s="489"/>
      <c r="MAV51" s="489"/>
      <c r="MAW51" s="489"/>
      <c r="MAX51" s="489"/>
      <c r="MAY51" s="489"/>
      <c r="MAZ51" s="489"/>
      <c r="MBA51" s="489"/>
      <c r="MBB51" s="489"/>
      <c r="MBC51" s="489"/>
      <c r="MBD51" s="489"/>
      <c r="MBE51" s="489"/>
      <c r="MBF51" s="489"/>
      <c r="MBG51" s="489"/>
      <c r="MBH51" s="489"/>
      <c r="MBI51" s="489"/>
      <c r="MBJ51" s="489"/>
      <c r="MBK51" s="489"/>
      <c r="MBL51" s="489"/>
      <c r="MBM51" s="489"/>
      <c r="MBN51" s="489"/>
      <c r="MBO51" s="489"/>
      <c r="MBP51" s="489"/>
      <c r="MBQ51" s="489"/>
      <c r="MBR51" s="489"/>
      <c r="MBS51" s="489"/>
      <c r="MBT51" s="489"/>
      <c r="MBU51" s="489"/>
      <c r="MBV51" s="489"/>
      <c r="MBW51" s="489"/>
      <c r="MBX51" s="489"/>
      <c r="MBY51" s="489"/>
      <c r="MBZ51" s="489"/>
      <c r="MCA51" s="489"/>
      <c r="MCB51" s="489"/>
      <c r="MCC51" s="489"/>
      <c r="MCD51" s="489"/>
      <c r="MCE51" s="489"/>
      <c r="MCF51" s="489"/>
      <c r="MCG51" s="489"/>
      <c r="MCH51" s="489"/>
      <c r="MCI51" s="489"/>
      <c r="MCJ51" s="489"/>
      <c r="MCK51" s="489"/>
      <c r="MCL51" s="489"/>
      <c r="MCM51" s="489"/>
      <c r="MCN51" s="489"/>
      <c r="MCO51" s="489"/>
      <c r="MCP51" s="489"/>
      <c r="MCQ51" s="489"/>
      <c r="MCR51" s="489"/>
      <c r="MCS51" s="489"/>
      <c r="MCT51" s="489"/>
      <c r="MCU51" s="489"/>
      <c r="MCV51" s="489"/>
      <c r="MCW51" s="489"/>
      <c r="MCX51" s="489"/>
      <c r="MCY51" s="489"/>
      <c r="MCZ51" s="489"/>
      <c r="MDA51" s="489"/>
      <c r="MDB51" s="489"/>
      <c r="MDC51" s="489"/>
      <c r="MDD51" s="489"/>
      <c r="MDE51" s="489"/>
      <c r="MDF51" s="489"/>
      <c r="MDG51" s="489"/>
      <c r="MDH51" s="489"/>
      <c r="MDI51" s="489"/>
      <c r="MDJ51" s="489"/>
      <c r="MDK51" s="489"/>
      <c r="MDL51" s="489"/>
      <c r="MDM51" s="489"/>
      <c r="MDN51" s="489"/>
      <c r="MDO51" s="489"/>
      <c r="MDP51" s="489"/>
      <c r="MDQ51" s="489"/>
      <c r="MDR51" s="489"/>
      <c r="MDS51" s="489"/>
      <c r="MDT51" s="489"/>
      <c r="MDU51" s="489"/>
      <c r="MDV51" s="489"/>
      <c r="MDW51" s="489"/>
      <c r="MDX51" s="489"/>
      <c r="MDY51" s="489"/>
      <c r="MDZ51" s="489"/>
      <c r="MEA51" s="489"/>
      <c r="MEB51" s="489"/>
      <c r="MEC51" s="489"/>
      <c r="MED51" s="489"/>
      <c r="MEE51" s="489"/>
      <c r="MEF51" s="489"/>
      <c r="MEG51" s="489"/>
      <c r="MEH51" s="489"/>
      <c r="MEI51" s="489"/>
      <c r="MEJ51" s="489"/>
      <c r="MEK51" s="489"/>
      <c r="MEL51" s="489"/>
      <c r="MEM51" s="489"/>
      <c r="MEN51" s="489"/>
      <c r="MEO51" s="489"/>
      <c r="MEP51" s="489"/>
      <c r="MEQ51" s="489"/>
      <c r="MER51" s="489"/>
      <c r="MES51" s="489"/>
      <c r="MET51" s="489"/>
      <c r="MEU51" s="489"/>
      <c r="MEV51" s="489"/>
      <c r="MEW51" s="489"/>
      <c r="MEX51" s="489"/>
      <c r="MEY51" s="489"/>
      <c r="MEZ51" s="489"/>
      <c r="MFA51" s="489"/>
      <c r="MFB51" s="489"/>
      <c r="MFC51" s="489"/>
      <c r="MFD51" s="489"/>
      <c r="MFE51" s="489"/>
      <c r="MFF51" s="489"/>
      <c r="MFG51" s="489"/>
      <c r="MFH51" s="489"/>
      <c r="MFI51" s="489"/>
      <c r="MFJ51" s="489"/>
      <c r="MFK51" s="489"/>
      <c r="MFL51" s="489"/>
      <c r="MFM51" s="489"/>
      <c r="MFN51" s="489"/>
      <c r="MFO51" s="489"/>
      <c r="MFP51" s="489"/>
      <c r="MFQ51" s="489"/>
      <c r="MFR51" s="489"/>
      <c r="MFS51" s="489"/>
      <c r="MFT51" s="489"/>
      <c r="MFU51" s="489"/>
      <c r="MFV51" s="489"/>
      <c r="MFW51" s="489"/>
      <c r="MFX51" s="489"/>
      <c r="MFY51" s="489"/>
      <c r="MFZ51" s="489"/>
      <c r="MGA51" s="489"/>
      <c r="MGB51" s="489"/>
      <c r="MGC51" s="489"/>
      <c r="MGD51" s="489"/>
      <c r="MGE51" s="489"/>
      <c r="MGF51" s="489"/>
      <c r="MGG51" s="489"/>
      <c r="MGH51" s="489"/>
      <c r="MGI51" s="489"/>
      <c r="MGJ51" s="489"/>
      <c r="MGK51" s="489"/>
      <c r="MGL51" s="489"/>
      <c r="MGM51" s="489"/>
      <c r="MGN51" s="489"/>
      <c r="MGO51" s="489"/>
      <c r="MGP51" s="489"/>
      <c r="MGQ51" s="489"/>
      <c r="MGR51" s="489"/>
      <c r="MGS51" s="489"/>
      <c r="MGT51" s="489"/>
      <c r="MGU51" s="489"/>
      <c r="MGV51" s="489"/>
      <c r="MGW51" s="489"/>
      <c r="MGX51" s="489"/>
      <c r="MGY51" s="489"/>
      <c r="MGZ51" s="489"/>
      <c r="MHA51" s="489"/>
      <c r="MHB51" s="489"/>
      <c r="MHC51" s="489"/>
      <c r="MHD51" s="489"/>
      <c r="MHE51" s="489"/>
      <c r="MHF51" s="489"/>
      <c r="MHG51" s="489"/>
      <c r="MHH51" s="489"/>
      <c r="MHI51" s="489"/>
      <c r="MHJ51" s="489"/>
      <c r="MHK51" s="489"/>
      <c r="MHL51" s="489"/>
      <c r="MHM51" s="489"/>
      <c r="MHN51" s="489"/>
      <c r="MHO51" s="489"/>
      <c r="MHP51" s="489"/>
      <c r="MHQ51" s="489"/>
      <c r="MHR51" s="489"/>
      <c r="MHS51" s="489"/>
      <c r="MHT51" s="489"/>
      <c r="MHU51" s="489"/>
      <c r="MHV51" s="489"/>
      <c r="MHW51" s="489"/>
      <c r="MHX51" s="489"/>
      <c r="MHY51" s="489"/>
      <c r="MHZ51" s="489"/>
      <c r="MIA51" s="489"/>
      <c r="MIB51" s="489"/>
      <c r="MIC51" s="489"/>
      <c r="MID51" s="489"/>
      <c r="MIE51" s="489"/>
      <c r="MIF51" s="489"/>
      <c r="MIG51" s="489"/>
      <c r="MIH51" s="489"/>
      <c r="MII51" s="489"/>
      <c r="MIJ51" s="489"/>
      <c r="MIK51" s="489"/>
      <c r="MIL51" s="489"/>
      <c r="MIM51" s="489"/>
      <c r="MIN51" s="489"/>
      <c r="MIO51" s="489"/>
      <c r="MIP51" s="489"/>
      <c r="MIQ51" s="489"/>
      <c r="MIR51" s="489"/>
      <c r="MIS51" s="489"/>
      <c r="MIT51" s="489"/>
      <c r="MIU51" s="489"/>
      <c r="MIV51" s="489"/>
      <c r="MIW51" s="489"/>
      <c r="MIX51" s="489"/>
      <c r="MIY51" s="489"/>
      <c r="MIZ51" s="489"/>
      <c r="MJA51" s="489"/>
      <c r="MJB51" s="489"/>
      <c r="MJC51" s="489"/>
      <c r="MJD51" s="489"/>
      <c r="MJE51" s="489"/>
      <c r="MJF51" s="489"/>
      <c r="MJG51" s="489"/>
      <c r="MJH51" s="489"/>
      <c r="MJI51" s="489"/>
      <c r="MJJ51" s="489"/>
      <c r="MJK51" s="489"/>
      <c r="MJL51" s="489"/>
      <c r="MJM51" s="489"/>
      <c r="MJN51" s="489"/>
      <c r="MJO51" s="489"/>
      <c r="MJP51" s="489"/>
      <c r="MJQ51" s="489"/>
      <c r="MJR51" s="489"/>
      <c r="MJS51" s="489"/>
      <c r="MJT51" s="489"/>
      <c r="MJU51" s="489"/>
      <c r="MJV51" s="489"/>
      <c r="MJW51" s="489"/>
      <c r="MJX51" s="489"/>
      <c r="MJY51" s="489"/>
      <c r="MJZ51" s="489"/>
      <c r="MKA51" s="489"/>
      <c r="MKB51" s="489"/>
      <c r="MKC51" s="489"/>
      <c r="MKD51" s="489"/>
      <c r="MKE51" s="489"/>
      <c r="MKF51" s="489"/>
      <c r="MKG51" s="489"/>
      <c r="MKH51" s="489"/>
      <c r="MKI51" s="489"/>
      <c r="MKJ51" s="489"/>
      <c r="MKK51" s="489"/>
      <c r="MKL51" s="489"/>
      <c r="MKM51" s="489"/>
      <c r="MKN51" s="489"/>
      <c r="MKO51" s="489"/>
      <c r="MKP51" s="489"/>
      <c r="MKQ51" s="489"/>
      <c r="MKR51" s="489"/>
      <c r="MKS51" s="489"/>
      <c r="MKT51" s="489"/>
      <c r="MKU51" s="489"/>
      <c r="MKV51" s="489"/>
      <c r="MKW51" s="489"/>
      <c r="MKX51" s="489"/>
      <c r="MKY51" s="489"/>
      <c r="MKZ51" s="489"/>
      <c r="MLA51" s="489"/>
      <c r="MLB51" s="489"/>
      <c r="MLC51" s="489"/>
      <c r="MLD51" s="489"/>
      <c r="MLE51" s="489"/>
      <c r="MLF51" s="489"/>
      <c r="MLG51" s="489"/>
      <c r="MLH51" s="489"/>
      <c r="MLI51" s="489"/>
      <c r="MLJ51" s="489"/>
      <c r="MLK51" s="489"/>
      <c r="MLL51" s="489"/>
      <c r="MLM51" s="489"/>
      <c r="MLN51" s="489"/>
      <c r="MLO51" s="489"/>
      <c r="MLP51" s="489"/>
      <c r="MLQ51" s="489"/>
      <c r="MLR51" s="489"/>
      <c r="MLS51" s="489"/>
      <c r="MLT51" s="489"/>
      <c r="MLU51" s="489"/>
      <c r="MLV51" s="489"/>
      <c r="MLW51" s="489"/>
      <c r="MLX51" s="489"/>
      <c r="MLY51" s="489"/>
      <c r="MLZ51" s="489"/>
      <c r="MMA51" s="489"/>
      <c r="MMB51" s="489"/>
      <c r="MMC51" s="489"/>
      <c r="MMD51" s="489"/>
      <c r="MME51" s="489"/>
      <c r="MMF51" s="489"/>
      <c r="MMG51" s="489"/>
      <c r="MMH51" s="489"/>
      <c r="MMI51" s="489"/>
      <c r="MMJ51" s="489"/>
      <c r="MMK51" s="489"/>
      <c r="MML51" s="489"/>
      <c r="MMM51" s="489"/>
      <c r="MMN51" s="489"/>
      <c r="MMO51" s="489"/>
      <c r="MMP51" s="489"/>
      <c r="MMQ51" s="489"/>
      <c r="MMR51" s="489"/>
      <c r="MMS51" s="489"/>
      <c r="MMT51" s="489"/>
      <c r="MMU51" s="489"/>
      <c r="MMV51" s="489"/>
      <c r="MMW51" s="489"/>
      <c r="MMX51" s="489"/>
      <c r="MMY51" s="489"/>
      <c r="MMZ51" s="489"/>
      <c r="MNA51" s="489"/>
      <c r="MNB51" s="489"/>
      <c r="MNC51" s="489"/>
      <c r="MND51" s="489"/>
      <c r="MNE51" s="489"/>
      <c r="MNF51" s="489"/>
      <c r="MNG51" s="489"/>
      <c r="MNH51" s="489"/>
      <c r="MNI51" s="489"/>
      <c r="MNJ51" s="489"/>
      <c r="MNK51" s="489"/>
      <c r="MNL51" s="489"/>
      <c r="MNM51" s="489"/>
      <c r="MNN51" s="489"/>
      <c r="MNO51" s="489"/>
      <c r="MNP51" s="489"/>
      <c r="MNQ51" s="489"/>
      <c r="MNR51" s="489"/>
      <c r="MNS51" s="489"/>
      <c r="MNT51" s="489"/>
      <c r="MNU51" s="489"/>
      <c r="MNV51" s="489"/>
      <c r="MNW51" s="489"/>
      <c r="MNX51" s="489"/>
      <c r="MNY51" s="489"/>
      <c r="MNZ51" s="489"/>
      <c r="MOA51" s="489"/>
      <c r="MOB51" s="489"/>
      <c r="MOC51" s="489"/>
      <c r="MOD51" s="489"/>
      <c r="MOE51" s="489"/>
      <c r="MOF51" s="489"/>
      <c r="MOG51" s="489"/>
      <c r="MOH51" s="489"/>
      <c r="MOI51" s="489"/>
      <c r="MOJ51" s="489"/>
      <c r="MOK51" s="489"/>
      <c r="MOL51" s="489"/>
      <c r="MOM51" s="489"/>
      <c r="MON51" s="489"/>
      <c r="MOO51" s="489"/>
      <c r="MOP51" s="489"/>
      <c r="MOQ51" s="489"/>
      <c r="MOR51" s="489"/>
      <c r="MOS51" s="489"/>
      <c r="MOT51" s="489"/>
      <c r="MOU51" s="489"/>
      <c r="MOV51" s="489"/>
      <c r="MOW51" s="489"/>
      <c r="MOX51" s="489"/>
      <c r="MOY51" s="489"/>
      <c r="MOZ51" s="489"/>
      <c r="MPA51" s="489"/>
      <c r="MPB51" s="489"/>
      <c r="MPC51" s="489"/>
      <c r="MPD51" s="489"/>
      <c r="MPE51" s="489"/>
      <c r="MPF51" s="489"/>
      <c r="MPG51" s="489"/>
      <c r="MPH51" s="489"/>
      <c r="MPI51" s="489"/>
      <c r="MPJ51" s="489"/>
      <c r="MPK51" s="489"/>
      <c r="MPL51" s="489"/>
      <c r="MPM51" s="489"/>
      <c r="MPN51" s="489"/>
      <c r="MPO51" s="489"/>
      <c r="MPP51" s="489"/>
      <c r="MPQ51" s="489"/>
      <c r="MPR51" s="489"/>
      <c r="MPS51" s="489"/>
      <c r="MPT51" s="489"/>
      <c r="MPU51" s="489"/>
      <c r="MPV51" s="489"/>
      <c r="MPW51" s="489"/>
      <c r="MPX51" s="489"/>
      <c r="MPY51" s="489"/>
      <c r="MPZ51" s="489"/>
      <c r="MQA51" s="489"/>
      <c r="MQB51" s="489"/>
      <c r="MQC51" s="489"/>
      <c r="MQD51" s="489"/>
      <c r="MQE51" s="489"/>
      <c r="MQF51" s="489"/>
      <c r="MQG51" s="489"/>
      <c r="MQH51" s="489"/>
      <c r="MQI51" s="489"/>
      <c r="MQJ51" s="489"/>
      <c r="MQK51" s="489"/>
      <c r="MQL51" s="489"/>
      <c r="MQM51" s="489"/>
      <c r="MQN51" s="489"/>
      <c r="MQO51" s="489"/>
      <c r="MQP51" s="489"/>
      <c r="MQQ51" s="489"/>
      <c r="MQR51" s="489"/>
      <c r="MQS51" s="489"/>
      <c r="MQT51" s="489"/>
      <c r="MQU51" s="489"/>
      <c r="MQV51" s="489"/>
      <c r="MQW51" s="489"/>
      <c r="MQX51" s="489"/>
      <c r="MQY51" s="489"/>
      <c r="MQZ51" s="489"/>
      <c r="MRA51" s="489"/>
      <c r="MRB51" s="489"/>
      <c r="MRC51" s="489"/>
      <c r="MRD51" s="489"/>
      <c r="MRE51" s="489"/>
      <c r="MRF51" s="489"/>
      <c r="MRG51" s="489"/>
      <c r="MRH51" s="489"/>
      <c r="MRI51" s="489"/>
      <c r="MRJ51" s="489"/>
      <c r="MRK51" s="489"/>
      <c r="MRL51" s="489"/>
      <c r="MRM51" s="489"/>
      <c r="MRN51" s="489"/>
      <c r="MRO51" s="489"/>
      <c r="MRP51" s="489"/>
      <c r="MRQ51" s="489"/>
      <c r="MRR51" s="489"/>
      <c r="MRS51" s="489"/>
      <c r="MRT51" s="489"/>
      <c r="MRU51" s="489"/>
      <c r="MRV51" s="489"/>
      <c r="MRW51" s="489"/>
      <c r="MRX51" s="489"/>
      <c r="MRY51" s="489"/>
      <c r="MRZ51" s="489"/>
      <c r="MSA51" s="489"/>
      <c r="MSB51" s="489"/>
      <c r="MSC51" s="489"/>
      <c r="MSD51" s="489"/>
      <c r="MSE51" s="489"/>
      <c r="MSF51" s="489"/>
      <c r="MSG51" s="489"/>
      <c r="MSH51" s="489"/>
      <c r="MSI51" s="489"/>
      <c r="MSJ51" s="489"/>
      <c r="MSK51" s="489"/>
      <c r="MSL51" s="489"/>
      <c r="MSM51" s="489"/>
      <c r="MSN51" s="489"/>
      <c r="MSO51" s="489"/>
      <c r="MSP51" s="489"/>
      <c r="MSQ51" s="489"/>
      <c r="MSR51" s="489"/>
      <c r="MSS51" s="489"/>
      <c r="MST51" s="489"/>
      <c r="MSU51" s="489"/>
      <c r="MSV51" s="489"/>
      <c r="MSW51" s="489"/>
      <c r="MSX51" s="489"/>
      <c r="MSY51" s="489"/>
      <c r="MSZ51" s="489"/>
      <c r="MTA51" s="489"/>
      <c r="MTB51" s="489"/>
      <c r="MTC51" s="489"/>
      <c r="MTD51" s="489"/>
      <c r="MTE51" s="489"/>
      <c r="MTF51" s="489"/>
      <c r="MTG51" s="489"/>
      <c r="MTH51" s="489"/>
      <c r="MTI51" s="489"/>
      <c r="MTJ51" s="489"/>
      <c r="MTK51" s="489"/>
      <c r="MTL51" s="489"/>
      <c r="MTM51" s="489"/>
      <c r="MTN51" s="489"/>
      <c r="MTO51" s="489"/>
      <c r="MTP51" s="489"/>
      <c r="MTQ51" s="489"/>
      <c r="MTR51" s="489"/>
      <c r="MTS51" s="489"/>
      <c r="MTT51" s="489"/>
      <c r="MTU51" s="489"/>
      <c r="MTV51" s="489"/>
      <c r="MTW51" s="489"/>
      <c r="MTX51" s="489"/>
      <c r="MTY51" s="489"/>
      <c r="MTZ51" s="489"/>
      <c r="MUA51" s="489"/>
      <c r="MUB51" s="489"/>
      <c r="MUC51" s="489"/>
      <c r="MUD51" s="489"/>
      <c r="MUE51" s="489"/>
      <c r="MUF51" s="489"/>
      <c r="MUG51" s="489"/>
      <c r="MUH51" s="489"/>
      <c r="MUI51" s="489"/>
      <c r="MUJ51" s="489"/>
      <c r="MUK51" s="489"/>
      <c r="MUL51" s="489"/>
      <c r="MUM51" s="489"/>
      <c r="MUN51" s="489"/>
      <c r="MUO51" s="489"/>
      <c r="MUP51" s="489"/>
      <c r="MUQ51" s="489"/>
      <c r="MUR51" s="489"/>
      <c r="MUS51" s="489"/>
      <c r="MUT51" s="489"/>
      <c r="MUU51" s="489"/>
      <c r="MUV51" s="489"/>
      <c r="MUW51" s="489"/>
      <c r="MUX51" s="489"/>
      <c r="MUY51" s="489"/>
      <c r="MUZ51" s="489"/>
      <c r="MVA51" s="489"/>
      <c r="MVB51" s="489"/>
      <c r="MVC51" s="489"/>
      <c r="MVD51" s="489"/>
      <c r="MVE51" s="489"/>
      <c r="MVF51" s="489"/>
      <c r="MVG51" s="489"/>
      <c r="MVH51" s="489"/>
      <c r="MVI51" s="489"/>
      <c r="MVJ51" s="489"/>
      <c r="MVK51" s="489"/>
      <c r="MVL51" s="489"/>
      <c r="MVM51" s="489"/>
      <c r="MVN51" s="489"/>
      <c r="MVO51" s="489"/>
      <c r="MVP51" s="489"/>
      <c r="MVQ51" s="489"/>
      <c r="MVR51" s="489"/>
      <c r="MVS51" s="489"/>
      <c r="MVT51" s="489"/>
      <c r="MVU51" s="489"/>
      <c r="MVV51" s="489"/>
      <c r="MVW51" s="489"/>
      <c r="MVX51" s="489"/>
      <c r="MVY51" s="489"/>
      <c r="MVZ51" s="489"/>
      <c r="MWA51" s="489"/>
      <c r="MWB51" s="489"/>
      <c r="MWC51" s="489"/>
      <c r="MWD51" s="489"/>
      <c r="MWE51" s="489"/>
      <c r="MWF51" s="489"/>
      <c r="MWG51" s="489"/>
      <c r="MWH51" s="489"/>
      <c r="MWI51" s="489"/>
      <c r="MWJ51" s="489"/>
      <c r="MWK51" s="489"/>
      <c r="MWL51" s="489"/>
      <c r="MWM51" s="489"/>
      <c r="MWN51" s="489"/>
      <c r="MWO51" s="489"/>
      <c r="MWP51" s="489"/>
      <c r="MWQ51" s="489"/>
      <c r="MWR51" s="489"/>
      <c r="MWS51" s="489"/>
      <c r="MWT51" s="489"/>
      <c r="MWU51" s="489"/>
      <c r="MWV51" s="489"/>
      <c r="MWW51" s="489"/>
      <c r="MWX51" s="489"/>
      <c r="MWY51" s="489"/>
      <c r="MWZ51" s="489"/>
      <c r="MXA51" s="489"/>
      <c r="MXB51" s="489"/>
      <c r="MXC51" s="489"/>
      <c r="MXD51" s="489"/>
      <c r="MXE51" s="489"/>
      <c r="MXF51" s="489"/>
      <c r="MXG51" s="489"/>
      <c r="MXH51" s="489"/>
      <c r="MXI51" s="489"/>
      <c r="MXJ51" s="489"/>
      <c r="MXK51" s="489"/>
      <c r="MXL51" s="489"/>
      <c r="MXM51" s="489"/>
      <c r="MXN51" s="489"/>
      <c r="MXO51" s="489"/>
      <c r="MXP51" s="489"/>
      <c r="MXQ51" s="489"/>
      <c r="MXR51" s="489"/>
      <c r="MXS51" s="489"/>
      <c r="MXT51" s="489"/>
      <c r="MXU51" s="489"/>
      <c r="MXV51" s="489"/>
      <c r="MXW51" s="489"/>
      <c r="MXX51" s="489"/>
      <c r="MXY51" s="489"/>
      <c r="MXZ51" s="489"/>
      <c r="MYA51" s="489"/>
      <c r="MYB51" s="489"/>
      <c r="MYC51" s="489"/>
      <c r="MYD51" s="489"/>
      <c r="MYE51" s="489"/>
      <c r="MYF51" s="489"/>
      <c r="MYG51" s="489"/>
      <c r="MYH51" s="489"/>
      <c r="MYI51" s="489"/>
      <c r="MYJ51" s="489"/>
      <c r="MYK51" s="489"/>
      <c r="MYL51" s="489"/>
      <c r="MYM51" s="489"/>
      <c r="MYN51" s="489"/>
      <c r="MYO51" s="489"/>
      <c r="MYP51" s="489"/>
      <c r="MYQ51" s="489"/>
      <c r="MYR51" s="489"/>
      <c r="MYS51" s="489"/>
      <c r="MYT51" s="489"/>
      <c r="MYU51" s="489"/>
      <c r="MYV51" s="489"/>
      <c r="MYW51" s="489"/>
      <c r="MYX51" s="489"/>
      <c r="MYY51" s="489"/>
      <c r="MYZ51" s="489"/>
      <c r="MZA51" s="489"/>
      <c r="MZB51" s="489"/>
      <c r="MZC51" s="489"/>
      <c r="MZD51" s="489"/>
      <c r="MZE51" s="489"/>
      <c r="MZF51" s="489"/>
      <c r="MZG51" s="489"/>
      <c r="MZH51" s="489"/>
      <c r="MZI51" s="489"/>
      <c r="MZJ51" s="489"/>
      <c r="MZK51" s="489"/>
      <c r="MZL51" s="489"/>
      <c r="MZM51" s="489"/>
      <c r="MZN51" s="489"/>
      <c r="MZO51" s="489"/>
      <c r="MZP51" s="489"/>
      <c r="MZQ51" s="489"/>
      <c r="MZR51" s="489"/>
      <c r="MZS51" s="489"/>
      <c r="MZT51" s="489"/>
      <c r="MZU51" s="489"/>
      <c r="MZV51" s="489"/>
      <c r="MZW51" s="489"/>
      <c r="MZX51" s="489"/>
      <c r="MZY51" s="489"/>
      <c r="MZZ51" s="489"/>
      <c r="NAA51" s="489"/>
      <c r="NAB51" s="489"/>
      <c r="NAC51" s="489"/>
      <c r="NAD51" s="489"/>
      <c r="NAE51" s="489"/>
      <c r="NAF51" s="489"/>
      <c r="NAG51" s="489"/>
      <c r="NAH51" s="489"/>
      <c r="NAI51" s="489"/>
      <c r="NAJ51" s="489"/>
      <c r="NAK51" s="489"/>
      <c r="NAL51" s="489"/>
      <c r="NAM51" s="489"/>
      <c r="NAN51" s="489"/>
      <c r="NAO51" s="489"/>
      <c r="NAP51" s="489"/>
      <c r="NAQ51" s="489"/>
      <c r="NAR51" s="489"/>
      <c r="NAS51" s="489"/>
      <c r="NAT51" s="489"/>
      <c r="NAU51" s="489"/>
      <c r="NAV51" s="489"/>
      <c r="NAW51" s="489"/>
      <c r="NAX51" s="489"/>
      <c r="NAY51" s="489"/>
      <c r="NAZ51" s="489"/>
      <c r="NBA51" s="489"/>
      <c r="NBB51" s="489"/>
      <c r="NBC51" s="489"/>
      <c r="NBD51" s="489"/>
      <c r="NBE51" s="489"/>
      <c r="NBF51" s="489"/>
      <c r="NBG51" s="489"/>
      <c r="NBH51" s="489"/>
      <c r="NBI51" s="489"/>
      <c r="NBJ51" s="489"/>
      <c r="NBK51" s="489"/>
      <c r="NBL51" s="489"/>
      <c r="NBM51" s="489"/>
      <c r="NBN51" s="489"/>
      <c r="NBO51" s="489"/>
      <c r="NBP51" s="489"/>
      <c r="NBQ51" s="489"/>
      <c r="NBR51" s="489"/>
      <c r="NBS51" s="489"/>
      <c r="NBT51" s="489"/>
      <c r="NBU51" s="489"/>
      <c r="NBV51" s="489"/>
      <c r="NBW51" s="489"/>
      <c r="NBX51" s="489"/>
      <c r="NBY51" s="489"/>
      <c r="NBZ51" s="489"/>
      <c r="NCA51" s="489"/>
      <c r="NCB51" s="489"/>
      <c r="NCC51" s="489"/>
      <c r="NCD51" s="489"/>
      <c r="NCE51" s="489"/>
      <c r="NCF51" s="489"/>
      <c r="NCG51" s="489"/>
      <c r="NCH51" s="489"/>
      <c r="NCI51" s="489"/>
      <c r="NCJ51" s="489"/>
      <c r="NCK51" s="489"/>
      <c r="NCL51" s="489"/>
      <c r="NCM51" s="489"/>
      <c r="NCN51" s="489"/>
      <c r="NCO51" s="489"/>
      <c r="NCP51" s="489"/>
      <c r="NCQ51" s="489"/>
      <c r="NCR51" s="489"/>
      <c r="NCS51" s="489"/>
      <c r="NCT51" s="489"/>
      <c r="NCU51" s="489"/>
      <c r="NCV51" s="489"/>
      <c r="NCW51" s="489"/>
      <c r="NCX51" s="489"/>
      <c r="NCY51" s="489"/>
      <c r="NCZ51" s="489"/>
      <c r="NDA51" s="489"/>
      <c r="NDB51" s="489"/>
      <c r="NDC51" s="489"/>
      <c r="NDD51" s="489"/>
      <c r="NDE51" s="489"/>
      <c r="NDF51" s="489"/>
      <c r="NDG51" s="489"/>
      <c r="NDH51" s="489"/>
      <c r="NDI51" s="489"/>
      <c r="NDJ51" s="489"/>
      <c r="NDK51" s="489"/>
      <c r="NDL51" s="489"/>
      <c r="NDM51" s="489"/>
      <c r="NDN51" s="489"/>
      <c r="NDO51" s="489"/>
      <c r="NDP51" s="489"/>
      <c r="NDQ51" s="489"/>
      <c r="NDR51" s="489"/>
      <c r="NDS51" s="489"/>
      <c r="NDT51" s="489"/>
      <c r="NDU51" s="489"/>
      <c r="NDV51" s="489"/>
      <c r="NDW51" s="489"/>
      <c r="NDX51" s="489"/>
      <c r="NDY51" s="489"/>
      <c r="NDZ51" s="489"/>
      <c r="NEA51" s="489"/>
      <c r="NEB51" s="489"/>
      <c r="NEC51" s="489"/>
      <c r="NED51" s="489"/>
      <c r="NEE51" s="489"/>
      <c r="NEF51" s="489"/>
      <c r="NEG51" s="489"/>
      <c r="NEH51" s="489"/>
      <c r="NEI51" s="489"/>
      <c r="NEJ51" s="489"/>
      <c r="NEK51" s="489"/>
      <c r="NEL51" s="489"/>
      <c r="NEM51" s="489"/>
      <c r="NEN51" s="489"/>
      <c r="NEO51" s="489"/>
      <c r="NEP51" s="489"/>
      <c r="NEQ51" s="489"/>
      <c r="NER51" s="489"/>
      <c r="NES51" s="489"/>
      <c r="NET51" s="489"/>
      <c r="NEU51" s="489"/>
      <c r="NEV51" s="489"/>
      <c r="NEW51" s="489"/>
      <c r="NEX51" s="489"/>
      <c r="NEY51" s="489"/>
      <c r="NEZ51" s="489"/>
      <c r="NFA51" s="489"/>
      <c r="NFB51" s="489"/>
      <c r="NFC51" s="489"/>
      <c r="NFD51" s="489"/>
      <c r="NFE51" s="489"/>
      <c r="NFF51" s="489"/>
      <c r="NFG51" s="489"/>
      <c r="NFH51" s="489"/>
      <c r="NFI51" s="489"/>
      <c r="NFJ51" s="489"/>
      <c r="NFK51" s="489"/>
      <c r="NFL51" s="489"/>
      <c r="NFM51" s="489"/>
      <c r="NFN51" s="489"/>
      <c r="NFO51" s="489"/>
      <c r="NFP51" s="489"/>
      <c r="NFQ51" s="489"/>
      <c r="NFR51" s="489"/>
      <c r="NFS51" s="489"/>
      <c r="NFT51" s="489"/>
      <c r="NFU51" s="489"/>
      <c r="NFV51" s="489"/>
      <c r="NFW51" s="489"/>
      <c r="NFX51" s="489"/>
      <c r="NFY51" s="489"/>
      <c r="NFZ51" s="489"/>
      <c r="NGA51" s="489"/>
      <c r="NGB51" s="489"/>
      <c r="NGC51" s="489"/>
      <c r="NGD51" s="489"/>
      <c r="NGE51" s="489"/>
      <c r="NGF51" s="489"/>
      <c r="NGG51" s="489"/>
      <c r="NGH51" s="489"/>
      <c r="NGI51" s="489"/>
      <c r="NGJ51" s="489"/>
      <c r="NGK51" s="489"/>
      <c r="NGL51" s="489"/>
      <c r="NGM51" s="489"/>
      <c r="NGN51" s="489"/>
      <c r="NGO51" s="489"/>
      <c r="NGP51" s="489"/>
      <c r="NGQ51" s="489"/>
      <c r="NGR51" s="489"/>
      <c r="NGS51" s="489"/>
      <c r="NGT51" s="489"/>
      <c r="NGU51" s="489"/>
      <c r="NGV51" s="489"/>
      <c r="NGW51" s="489"/>
      <c r="NGX51" s="489"/>
      <c r="NGY51" s="489"/>
      <c r="NGZ51" s="489"/>
      <c r="NHA51" s="489"/>
      <c r="NHB51" s="489"/>
      <c r="NHC51" s="489"/>
      <c r="NHD51" s="489"/>
      <c r="NHE51" s="489"/>
      <c r="NHF51" s="489"/>
      <c r="NHG51" s="489"/>
      <c r="NHH51" s="489"/>
      <c r="NHI51" s="489"/>
      <c r="NHJ51" s="489"/>
      <c r="NHK51" s="489"/>
      <c r="NHL51" s="489"/>
      <c r="NHM51" s="489"/>
      <c r="NHN51" s="489"/>
      <c r="NHO51" s="489"/>
      <c r="NHP51" s="489"/>
      <c r="NHQ51" s="489"/>
      <c r="NHR51" s="489"/>
      <c r="NHS51" s="489"/>
      <c r="NHT51" s="489"/>
      <c r="NHU51" s="489"/>
      <c r="NHV51" s="489"/>
      <c r="NHW51" s="489"/>
      <c r="NHX51" s="489"/>
      <c r="NHY51" s="489"/>
      <c r="NHZ51" s="489"/>
      <c r="NIA51" s="489"/>
      <c r="NIB51" s="489"/>
      <c r="NIC51" s="489"/>
      <c r="NID51" s="489"/>
      <c r="NIE51" s="489"/>
      <c r="NIF51" s="489"/>
      <c r="NIG51" s="489"/>
      <c r="NIH51" s="489"/>
      <c r="NII51" s="489"/>
      <c r="NIJ51" s="489"/>
      <c r="NIK51" s="489"/>
      <c r="NIL51" s="489"/>
      <c r="NIM51" s="489"/>
      <c r="NIN51" s="489"/>
      <c r="NIO51" s="489"/>
      <c r="NIP51" s="489"/>
      <c r="NIQ51" s="489"/>
      <c r="NIR51" s="489"/>
      <c r="NIS51" s="489"/>
      <c r="NIT51" s="489"/>
      <c r="NIU51" s="489"/>
      <c r="NIV51" s="489"/>
      <c r="NIW51" s="489"/>
      <c r="NIX51" s="489"/>
      <c r="NIY51" s="489"/>
      <c r="NIZ51" s="489"/>
      <c r="NJA51" s="489"/>
      <c r="NJB51" s="489"/>
      <c r="NJC51" s="489"/>
      <c r="NJD51" s="489"/>
      <c r="NJE51" s="489"/>
      <c r="NJF51" s="489"/>
      <c r="NJG51" s="489"/>
      <c r="NJH51" s="489"/>
      <c r="NJI51" s="489"/>
      <c r="NJJ51" s="489"/>
      <c r="NJK51" s="489"/>
      <c r="NJL51" s="489"/>
      <c r="NJM51" s="489"/>
      <c r="NJN51" s="489"/>
      <c r="NJO51" s="489"/>
      <c r="NJP51" s="489"/>
      <c r="NJQ51" s="489"/>
      <c r="NJR51" s="489"/>
      <c r="NJS51" s="489"/>
      <c r="NJT51" s="489"/>
      <c r="NJU51" s="489"/>
      <c r="NJV51" s="489"/>
      <c r="NJW51" s="489"/>
      <c r="NJX51" s="489"/>
      <c r="NJY51" s="489"/>
      <c r="NJZ51" s="489"/>
      <c r="NKA51" s="489"/>
      <c r="NKB51" s="489"/>
      <c r="NKC51" s="489"/>
      <c r="NKD51" s="489"/>
      <c r="NKE51" s="489"/>
      <c r="NKF51" s="489"/>
      <c r="NKG51" s="489"/>
      <c r="NKH51" s="489"/>
      <c r="NKI51" s="489"/>
      <c r="NKJ51" s="489"/>
      <c r="NKK51" s="489"/>
      <c r="NKL51" s="489"/>
      <c r="NKM51" s="489"/>
      <c r="NKN51" s="489"/>
      <c r="NKO51" s="489"/>
      <c r="NKP51" s="489"/>
      <c r="NKQ51" s="489"/>
      <c r="NKR51" s="489"/>
      <c r="NKS51" s="489"/>
      <c r="NKT51" s="489"/>
      <c r="NKU51" s="489"/>
      <c r="NKV51" s="489"/>
      <c r="NKW51" s="489"/>
      <c r="NKX51" s="489"/>
      <c r="NKY51" s="489"/>
      <c r="NKZ51" s="489"/>
      <c r="NLA51" s="489"/>
      <c r="NLB51" s="489"/>
      <c r="NLC51" s="489"/>
      <c r="NLD51" s="489"/>
      <c r="NLE51" s="489"/>
      <c r="NLF51" s="489"/>
      <c r="NLG51" s="489"/>
      <c r="NLH51" s="489"/>
      <c r="NLI51" s="489"/>
      <c r="NLJ51" s="489"/>
      <c r="NLK51" s="489"/>
      <c r="NLL51" s="489"/>
      <c r="NLM51" s="489"/>
      <c r="NLN51" s="489"/>
      <c r="NLO51" s="489"/>
      <c r="NLP51" s="489"/>
      <c r="NLQ51" s="489"/>
      <c r="NLR51" s="489"/>
      <c r="NLS51" s="489"/>
      <c r="NLT51" s="489"/>
      <c r="NLU51" s="489"/>
      <c r="NLV51" s="489"/>
      <c r="NLW51" s="489"/>
      <c r="NLX51" s="489"/>
      <c r="NLY51" s="489"/>
      <c r="NLZ51" s="489"/>
      <c r="NMA51" s="489"/>
      <c r="NMB51" s="489"/>
      <c r="NMC51" s="489"/>
      <c r="NMD51" s="489"/>
      <c r="NME51" s="489"/>
      <c r="NMF51" s="489"/>
      <c r="NMG51" s="489"/>
      <c r="NMH51" s="489"/>
      <c r="NMI51" s="489"/>
      <c r="NMJ51" s="489"/>
      <c r="NMK51" s="489"/>
      <c r="NML51" s="489"/>
      <c r="NMM51" s="489"/>
      <c r="NMN51" s="489"/>
      <c r="NMO51" s="489"/>
      <c r="NMP51" s="489"/>
      <c r="NMQ51" s="489"/>
      <c r="NMR51" s="489"/>
      <c r="NMS51" s="489"/>
      <c r="NMT51" s="489"/>
      <c r="NMU51" s="489"/>
      <c r="NMV51" s="489"/>
      <c r="NMW51" s="489"/>
      <c r="NMX51" s="489"/>
      <c r="NMY51" s="489"/>
      <c r="NMZ51" s="489"/>
      <c r="NNA51" s="489"/>
      <c r="NNB51" s="489"/>
      <c r="NNC51" s="489"/>
      <c r="NND51" s="489"/>
      <c r="NNE51" s="489"/>
      <c r="NNF51" s="489"/>
      <c r="NNG51" s="489"/>
      <c r="NNH51" s="489"/>
      <c r="NNI51" s="489"/>
      <c r="NNJ51" s="489"/>
      <c r="NNK51" s="489"/>
      <c r="NNL51" s="489"/>
      <c r="NNM51" s="489"/>
      <c r="NNN51" s="489"/>
      <c r="NNO51" s="489"/>
      <c r="NNP51" s="489"/>
      <c r="NNQ51" s="489"/>
      <c r="NNR51" s="489"/>
      <c r="NNS51" s="489"/>
      <c r="NNT51" s="489"/>
      <c r="NNU51" s="489"/>
      <c r="NNV51" s="489"/>
      <c r="NNW51" s="489"/>
      <c r="NNX51" s="489"/>
      <c r="NNY51" s="489"/>
      <c r="NNZ51" s="489"/>
      <c r="NOA51" s="489"/>
      <c r="NOB51" s="489"/>
      <c r="NOC51" s="489"/>
      <c r="NOD51" s="489"/>
      <c r="NOE51" s="489"/>
      <c r="NOF51" s="489"/>
      <c r="NOG51" s="489"/>
      <c r="NOH51" s="489"/>
      <c r="NOI51" s="489"/>
      <c r="NOJ51" s="489"/>
      <c r="NOK51" s="489"/>
      <c r="NOL51" s="489"/>
      <c r="NOM51" s="489"/>
      <c r="NON51" s="489"/>
      <c r="NOO51" s="489"/>
      <c r="NOP51" s="489"/>
      <c r="NOQ51" s="489"/>
      <c r="NOR51" s="489"/>
      <c r="NOS51" s="489"/>
      <c r="NOT51" s="489"/>
      <c r="NOU51" s="489"/>
      <c r="NOV51" s="489"/>
      <c r="NOW51" s="489"/>
      <c r="NOX51" s="489"/>
      <c r="NOY51" s="489"/>
      <c r="NOZ51" s="489"/>
      <c r="NPA51" s="489"/>
      <c r="NPB51" s="489"/>
      <c r="NPC51" s="489"/>
      <c r="NPD51" s="489"/>
      <c r="NPE51" s="489"/>
      <c r="NPF51" s="489"/>
      <c r="NPG51" s="489"/>
      <c r="NPH51" s="489"/>
      <c r="NPI51" s="489"/>
      <c r="NPJ51" s="489"/>
      <c r="NPK51" s="489"/>
      <c r="NPL51" s="489"/>
      <c r="NPM51" s="489"/>
      <c r="NPN51" s="489"/>
      <c r="NPO51" s="489"/>
      <c r="NPP51" s="489"/>
      <c r="NPQ51" s="489"/>
      <c r="NPR51" s="489"/>
      <c r="NPS51" s="489"/>
      <c r="NPT51" s="489"/>
      <c r="NPU51" s="489"/>
      <c r="NPV51" s="489"/>
      <c r="NPW51" s="489"/>
      <c r="NPX51" s="489"/>
      <c r="NPY51" s="489"/>
      <c r="NPZ51" s="489"/>
      <c r="NQA51" s="489"/>
      <c r="NQB51" s="489"/>
      <c r="NQC51" s="489"/>
      <c r="NQD51" s="489"/>
      <c r="NQE51" s="489"/>
      <c r="NQF51" s="489"/>
      <c r="NQG51" s="489"/>
      <c r="NQH51" s="489"/>
      <c r="NQI51" s="489"/>
      <c r="NQJ51" s="489"/>
      <c r="NQK51" s="489"/>
      <c r="NQL51" s="489"/>
      <c r="NQM51" s="489"/>
      <c r="NQN51" s="489"/>
      <c r="NQO51" s="489"/>
      <c r="NQP51" s="489"/>
      <c r="NQQ51" s="489"/>
      <c r="NQR51" s="489"/>
      <c r="NQS51" s="489"/>
      <c r="NQT51" s="489"/>
      <c r="NQU51" s="489"/>
      <c r="NQV51" s="489"/>
      <c r="NQW51" s="489"/>
      <c r="NQX51" s="489"/>
      <c r="NQY51" s="489"/>
      <c r="NQZ51" s="489"/>
      <c r="NRA51" s="489"/>
      <c r="NRB51" s="489"/>
      <c r="NRC51" s="489"/>
      <c r="NRD51" s="489"/>
      <c r="NRE51" s="489"/>
      <c r="NRF51" s="489"/>
      <c r="NRG51" s="489"/>
      <c r="NRH51" s="489"/>
      <c r="NRI51" s="489"/>
      <c r="NRJ51" s="489"/>
      <c r="NRK51" s="489"/>
      <c r="NRL51" s="489"/>
      <c r="NRM51" s="489"/>
      <c r="NRN51" s="489"/>
      <c r="NRO51" s="489"/>
      <c r="NRP51" s="489"/>
      <c r="NRQ51" s="489"/>
      <c r="NRR51" s="489"/>
      <c r="NRS51" s="489"/>
      <c r="NRT51" s="489"/>
      <c r="NRU51" s="489"/>
      <c r="NRV51" s="489"/>
      <c r="NRW51" s="489"/>
      <c r="NRX51" s="489"/>
      <c r="NRY51" s="489"/>
      <c r="NRZ51" s="489"/>
      <c r="NSA51" s="489"/>
      <c r="NSB51" s="489"/>
      <c r="NSC51" s="489"/>
      <c r="NSD51" s="489"/>
      <c r="NSE51" s="489"/>
      <c r="NSF51" s="489"/>
      <c r="NSG51" s="489"/>
      <c r="NSH51" s="489"/>
      <c r="NSI51" s="489"/>
      <c r="NSJ51" s="489"/>
      <c r="NSK51" s="489"/>
      <c r="NSL51" s="489"/>
      <c r="NSM51" s="489"/>
      <c r="NSN51" s="489"/>
      <c r="NSO51" s="489"/>
      <c r="NSP51" s="489"/>
      <c r="NSQ51" s="489"/>
      <c r="NSR51" s="489"/>
      <c r="NSS51" s="489"/>
      <c r="NST51" s="489"/>
      <c r="NSU51" s="489"/>
      <c r="NSV51" s="489"/>
      <c r="NSW51" s="489"/>
      <c r="NSX51" s="489"/>
      <c r="NSY51" s="489"/>
      <c r="NSZ51" s="489"/>
      <c r="NTA51" s="489"/>
      <c r="NTB51" s="489"/>
      <c r="NTC51" s="489"/>
      <c r="NTD51" s="489"/>
      <c r="NTE51" s="489"/>
      <c r="NTF51" s="489"/>
      <c r="NTG51" s="489"/>
      <c r="NTH51" s="489"/>
      <c r="NTI51" s="489"/>
      <c r="NTJ51" s="489"/>
      <c r="NTK51" s="489"/>
      <c r="NTL51" s="489"/>
      <c r="NTM51" s="489"/>
      <c r="NTN51" s="489"/>
      <c r="NTO51" s="489"/>
      <c r="NTP51" s="489"/>
      <c r="NTQ51" s="489"/>
      <c r="NTR51" s="489"/>
      <c r="NTS51" s="489"/>
      <c r="NTT51" s="489"/>
      <c r="NTU51" s="489"/>
      <c r="NTV51" s="489"/>
      <c r="NTW51" s="489"/>
      <c r="NTX51" s="489"/>
      <c r="NTY51" s="489"/>
      <c r="NTZ51" s="489"/>
      <c r="NUA51" s="489"/>
      <c r="NUB51" s="489"/>
      <c r="NUC51" s="489"/>
      <c r="NUD51" s="489"/>
      <c r="NUE51" s="489"/>
      <c r="NUF51" s="489"/>
      <c r="NUG51" s="489"/>
      <c r="NUH51" s="489"/>
      <c r="NUI51" s="489"/>
      <c r="NUJ51" s="489"/>
      <c r="NUK51" s="489"/>
      <c r="NUL51" s="489"/>
      <c r="NUM51" s="489"/>
      <c r="NUN51" s="489"/>
      <c r="NUO51" s="489"/>
      <c r="NUP51" s="489"/>
      <c r="NUQ51" s="489"/>
      <c r="NUR51" s="489"/>
      <c r="NUS51" s="489"/>
      <c r="NUT51" s="489"/>
      <c r="NUU51" s="489"/>
      <c r="NUV51" s="489"/>
      <c r="NUW51" s="489"/>
      <c r="NUX51" s="489"/>
      <c r="NUY51" s="489"/>
      <c r="NUZ51" s="489"/>
      <c r="NVA51" s="489"/>
      <c r="NVB51" s="489"/>
      <c r="NVC51" s="489"/>
      <c r="NVD51" s="489"/>
      <c r="NVE51" s="489"/>
      <c r="NVF51" s="489"/>
      <c r="NVG51" s="489"/>
      <c r="NVH51" s="489"/>
      <c r="NVI51" s="489"/>
      <c r="NVJ51" s="489"/>
      <c r="NVK51" s="489"/>
      <c r="NVL51" s="489"/>
      <c r="NVM51" s="489"/>
      <c r="NVN51" s="489"/>
      <c r="NVO51" s="489"/>
      <c r="NVP51" s="489"/>
      <c r="NVQ51" s="489"/>
      <c r="NVR51" s="489"/>
      <c r="NVS51" s="489"/>
      <c r="NVT51" s="489"/>
      <c r="NVU51" s="489"/>
      <c r="NVV51" s="489"/>
      <c r="NVW51" s="489"/>
      <c r="NVX51" s="489"/>
      <c r="NVY51" s="489"/>
      <c r="NVZ51" s="489"/>
      <c r="NWA51" s="489"/>
      <c r="NWB51" s="489"/>
      <c r="NWC51" s="489"/>
      <c r="NWD51" s="489"/>
      <c r="NWE51" s="489"/>
      <c r="NWF51" s="489"/>
      <c r="NWG51" s="489"/>
      <c r="NWH51" s="489"/>
      <c r="NWI51" s="489"/>
      <c r="NWJ51" s="489"/>
      <c r="NWK51" s="489"/>
      <c r="NWL51" s="489"/>
      <c r="NWM51" s="489"/>
      <c r="NWN51" s="489"/>
      <c r="NWO51" s="489"/>
      <c r="NWP51" s="489"/>
      <c r="NWQ51" s="489"/>
      <c r="NWR51" s="489"/>
      <c r="NWS51" s="489"/>
      <c r="NWT51" s="489"/>
      <c r="NWU51" s="489"/>
      <c r="NWV51" s="489"/>
      <c r="NWW51" s="489"/>
      <c r="NWX51" s="489"/>
      <c r="NWY51" s="489"/>
      <c r="NWZ51" s="489"/>
      <c r="NXA51" s="489"/>
      <c r="NXB51" s="489"/>
      <c r="NXC51" s="489"/>
      <c r="NXD51" s="489"/>
      <c r="NXE51" s="489"/>
      <c r="NXF51" s="489"/>
      <c r="NXG51" s="489"/>
      <c r="NXH51" s="489"/>
      <c r="NXI51" s="489"/>
      <c r="NXJ51" s="489"/>
      <c r="NXK51" s="489"/>
      <c r="NXL51" s="489"/>
      <c r="NXM51" s="489"/>
      <c r="NXN51" s="489"/>
      <c r="NXO51" s="489"/>
      <c r="NXP51" s="489"/>
      <c r="NXQ51" s="489"/>
      <c r="NXR51" s="489"/>
      <c r="NXS51" s="489"/>
      <c r="NXT51" s="489"/>
      <c r="NXU51" s="489"/>
      <c r="NXV51" s="489"/>
      <c r="NXW51" s="489"/>
      <c r="NXX51" s="489"/>
      <c r="NXY51" s="489"/>
      <c r="NXZ51" s="489"/>
      <c r="NYA51" s="489"/>
      <c r="NYB51" s="489"/>
      <c r="NYC51" s="489"/>
      <c r="NYD51" s="489"/>
      <c r="NYE51" s="489"/>
      <c r="NYF51" s="489"/>
      <c r="NYG51" s="489"/>
      <c r="NYH51" s="489"/>
      <c r="NYI51" s="489"/>
      <c r="NYJ51" s="489"/>
      <c r="NYK51" s="489"/>
      <c r="NYL51" s="489"/>
      <c r="NYM51" s="489"/>
      <c r="NYN51" s="489"/>
      <c r="NYO51" s="489"/>
      <c r="NYP51" s="489"/>
      <c r="NYQ51" s="489"/>
      <c r="NYR51" s="489"/>
      <c r="NYS51" s="489"/>
      <c r="NYT51" s="489"/>
      <c r="NYU51" s="489"/>
      <c r="NYV51" s="489"/>
      <c r="NYW51" s="489"/>
      <c r="NYX51" s="489"/>
      <c r="NYY51" s="489"/>
      <c r="NYZ51" s="489"/>
      <c r="NZA51" s="489"/>
      <c r="NZB51" s="489"/>
      <c r="NZC51" s="489"/>
      <c r="NZD51" s="489"/>
      <c r="NZE51" s="489"/>
      <c r="NZF51" s="489"/>
      <c r="NZG51" s="489"/>
      <c r="NZH51" s="489"/>
      <c r="NZI51" s="489"/>
      <c r="NZJ51" s="489"/>
      <c r="NZK51" s="489"/>
      <c r="NZL51" s="489"/>
      <c r="NZM51" s="489"/>
      <c r="NZN51" s="489"/>
      <c r="NZO51" s="489"/>
      <c r="NZP51" s="489"/>
      <c r="NZQ51" s="489"/>
      <c r="NZR51" s="489"/>
      <c r="NZS51" s="489"/>
      <c r="NZT51" s="489"/>
      <c r="NZU51" s="489"/>
      <c r="NZV51" s="489"/>
      <c r="NZW51" s="489"/>
      <c r="NZX51" s="489"/>
      <c r="NZY51" s="489"/>
      <c r="NZZ51" s="489"/>
      <c r="OAA51" s="489"/>
      <c r="OAB51" s="489"/>
      <c r="OAC51" s="489"/>
      <c r="OAD51" s="489"/>
      <c r="OAE51" s="489"/>
      <c r="OAF51" s="489"/>
      <c r="OAG51" s="489"/>
      <c r="OAH51" s="489"/>
      <c r="OAI51" s="489"/>
      <c r="OAJ51" s="489"/>
      <c r="OAK51" s="489"/>
      <c r="OAL51" s="489"/>
      <c r="OAM51" s="489"/>
      <c r="OAN51" s="489"/>
      <c r="OAO51" s="489"/>
      <c r="OAP51" s="489"/>
      <c r="OAQ51" s="489"/>
      <c r="OAR51" s="489"/>
      <c r="OAS51" s="489"/>
      <c r="OAT51" s="489"/>
      <c r="OAU51" s="489"/>
      <c r="OAV51" s="489"/>
      <c r="OAW51" s="489"/>
      <c r="OAX51" s="489"/>
      <c r="OAY51" s="489"/>
      <c r="OAZ51" s="489"/>
      <c r="OBA51" s="489"/>
      <c r="OBB51" s="489"/>
      <c r="OBC51" s="489"/>
      <c r="OBD51" s="489"/>
      <c r="OBE51" s="489"/>
      <c r="OBF51" s="489"/>
      <c r="OBG51" s="489"/>
      <c r="OBH51" s="489"/>
      <c r="OBI51" s="489"/>
      <c r="OBJ51" s="489"/>
      <c r="OBK51" s="489"/>
      <c r="OBL51" s="489"/>
      <c r="OBM51" s="489"/>
      <c r="OBN51" s="489"/>
      <c r="OBO51" s="489"/>
      <c r="OBP51" s="489"/>
      <c r="OBQ51" s="489"/>
      <c r="OBR51" s="489"/>
      <c r="OBS51" s="489"/>
      <c r="OBT51" s="489"/>
      <c r="OBU51" s="489"/>
      <c r="OBV51" s="489"/>
      <c r="OBW51" s="489"/>
      <c r="OBX51" s="489"/>
      <c r="OBY51" s="489"/>
      <c r="OBZ51" s="489"/>
      <c r="OCA51" s="489"/>
      <c r="OCB51" s="489"/>
      <c r="OCC51" s="489"/>
      <c r="OCD51" s="489"/>
      <c r="OCE51" s="489"/>
      <c r="OCF51" s="489"/>
      <c r="OCG51" s="489"/>
      <c r="OCH51" s="489"/>
      <c r="OCI51" s="489"/>
      <c r="OCJ51" s="489"/>
      <c r="OCK51" s="489"/>
      <c r="OCL51" s="489"/>
      <c r="OCM51" s="489"/>
      <c r="OCN51" s="489"/>
      <c r="OCO51" s="489"/>
      <c r="OCP51" s="489"/>
      <c r="OCQ51" s="489"/>
      <c r="OCR51" s="489"/>
      <c r="OCS51" s="489"/>
      <c r="OCT51" s="489"/>
      <c r="OCU51" s="489"/>
      <c r="OCV51" s="489"/>
      <c r="OCW51" s="489"/>
      <c r="OCX51" s="489"/>
      <c r="OCY51" s="489"/>
      <c r="OCZ51" s="489"/>
      <c r="ODA51" s="489"/>
      <c r="ODB51" s="489"/>
      <c r="ODC51" s="489"/>
      <c r="ODD51" s="489"/>
      <c r="ODE51" s="489"/>
      <c r="ODF51" s="489"/>
      <c r="ODG51" s="489"/>
      <c r="ODH51" s="489"/>
      <c r="ODI51" s="489"/>
      <c r="ODJ51" s="489"/>
      <c r="ODK51" s="489"/>
      <c r="ODL51" s="489"/>
      <c r="ODM51" s="489"/>
      <c r="ODN51" s="489"/>
      <c r="ODO51" s="489"/>
      <c r="ODP51" s="489"/>
      <c r="ODQ51" s="489"/>
      <c r="ODR51" s="489"/>
      <c r="ODS51" s="489"/>
      <c r="ODT51" s="489"/>
      <c r="ODU51" s="489"/>
      <c r="ODV51" s="489"/>
      <c r="ODW51" s="489"/>
      <c r="ODX51" s="489"/>
      <c r="ODY51" s="489"/>
      <c r="ODZ51" s="489"/>
      <c r="OEA51" s="489"/>
      <c r="OEB51" s="489"/>
      <c r="OEC51" s="489"/>
      <c r="OED51" s="489"/>
      <c r="OEE51" s="489"/>
      <c r="OEF51" s="489"/>
      <c r="OEG51" s="489"/>
      <c r="OEH51" s="489"/>
      <c r="OEI51" s="489"/>
      <c r="OEJ51" s="489"/>
      <c r="OEK51" s="489"/>
      <c r="OEL51" s="489"/>
      <c r="OEM51" s="489"/>
      <c r="OEN51" s="489"/>
      <c r="OEO51" s="489"/>
      <c r="OEP51" s="489"/>
      <c r="OEQ51" s="489"/>
      <c r="OER51" s="489"/>
      <c r="OES51" s="489"/>
      <c r="OET51" s="489"/>
      <c r="OEU51" s="489"/>
      <c r="OEV51" s="489"/>
      <c r="OEW51" s="489"/>
      <c r="OEX51" s="489"/>
      <c r="OEY51" s="489"/>
      <c r="OEZ51" s="489"/>
      <c r="OFA51" s="489"/>
      <c r="OFB51" s="489"/>
      <c r="OFC51" s="489"/>
      <c r="OFD51" s="489"/>
      <c r="OFE51" s="489"/>
      <c r="OFF51" s="489"/>
      <c r="OFG51" s="489"/>
      <c r="OFH51" s="489"/>
      <c r="OFI51" s="489"/>
      <c r="OFJ51" s="489"/>
      <c r="OFK51" s="489"/>
      <c r="OFL51" s="489"/>
      <c r="OFM51" s="489"/>
      <c r="OFN51" s="489"/>
      <c r="OFO51" s="489"/>
      <c r="OFP51" s="489"/>
      <c r="OFQ51" s="489"/>
      <c r="OFR51" s="489"/>
      <c r="OFS51" s="489"/>
      <c r="OFT51" s="489"/>
      <c r="OFU51" s="489"/>
      <c r="OFV51" s="489"/>
      <c r="OFW51" s="489"/>
      <c r="OFX51" s="489"/>
      <c r="OFY51" s="489"/>
      <c r="OFZ51" s="489"/>
      <c r="OGA51" s="489"/>
      <c r="OGB51" s="489"/>
      <c r="OGC51" s="489"/>
      <c r="OGD51" s="489"/>
      <c r="OGE51" s="489"/>
      <c r="OGF51" s="489"/>
      <c r="OGG51" s="489"/>
      <c r="OGH51" s="489"/>
      <c r="OGI51" s="489"/>
      <c r="OGJ51" s="489"/>
      <c r="OGK51" s="489"/>
      <c r="OGL51" s="489"/>
      <c r="OGM51" s="489"/>
      <c r="OGN51" s="489"/>
      <c r="OGO51" s="489"/>
      <c r="OGP51" s="489"/>
      <c r="OGQ51" s="489"/>
      <c r="OGR51" s="489"/>
      <c r="OGS51" s="489"/>
      <c r="OGT51" s="489"/>
      <c r="OGU51" s="489"/>
      <c r="OGV51" s="489"/>
      <c r="OGW51" s="489"/>
      <c r="OGX51" s="489"/>
      <c r="OGY51" s="489"/>
      <c r="OGZ51" s="489"/>
      <c r="OHA51" s="489"/>
      <c r="OHB51" s="489"/>
      <c r="OHC51" s="489"/>
      <c r="OHD51" s="489"/>
      <c r="OHE51" s="489"/>
      <c r="OHF51" s="489"/>
      <c r="OHG51" s="489"/>
      <c r="OHH51" s="489"/>
      <c r="OHI51" s="489"/>
      <c r="OHJ51" s="489"/>
      <c r="OHK51" s="489"/>
      <c r="OHL51" s="489"/>
      <c r="OHM51" s="489"/>
      <c r="OHN51" s="489"/>
      <c r="OHO51" s="489"/>
      <c r="OHP51" s="489"/>
      <c r="OHQ51" s="489"/>
      <c r="OHR51" s="489"/>
      <c r="OHS51" s="489"/>
      <c r="OHT51" s="489"/>
      <c r="OHU51" s="489"/>
      <c r="OHV51" s="489"/>
      <c r="OHW51" s="489"/>
      <c r="OHX51" s="489"/>
      <c r="OHY51" s="489"/>
      <c r="OHZ51" s="489"/>
      <c r="OIA51" s="489"/>
      <c r="OIB51" s="489"/>
      <c r="OIC51" s="489"/>
      <c r="OID51" s="489"/>
      <c r="OIE51" s="489"/>
      <c r="OIF51" s="489"/>
      <c r="OIG51" s="489"/>
      <c r="OIH51" s="489"/>
      <c r="OII51" s="489"/>
      <c r="OIJ51" s="489"/>
      <c r="OIK51" s="489"/>
      <c r="OIL51" s="489"/>
      <c r="OIM51" s="489"/>
      <c r="OIN51" s="489"/>
      <c r="OIO51" s="489"/>
      <c r="OIP51" s="489"/>
      <c r="OIQ51" s="489"/>
      <c r="OIR51" s="489"/>
      <c r="OIS51" s="489"/>
      <c r="OIT51" s="489"/>
      <c r="OIU51" s="489"/>
      <c r="OIV51" s="489"/>
      <c r="OIW51" s="489"/>
      <c r="OIX51" s="489"/>
      <c r="OIY51" s="489"/>
      <c r="OIZ51" s="489"/>
      <c r="OJA51" s="489"/>
      <c r="OJB51" s="489"/>
      <c r="OJC51" s="489"/>
      <c r="OJD51" s="489"/>
      <c r="OJE51" s="489"/>
      <c r="OJF51" s="489"/>
      <c r="OJG51" s="489"/>
      <c r="OJH51" s="489"/>
      <c r="OJI51" s="489"/>
      <c r="OJJ51" s="489"/>
      <c r="OJK51" s="489"/>
      <c r="OJL51" s="489"/>
      <c r="OJM51" s="489"/>
      <c r="OJN51" s="489"/>
      <c r="OJO51" s="489"/>
      <c r="OJP51" s="489"/>
      <c r="OJQ51" s="489"/>
      <c r="OJR51" s="489"/>
      <c r="OJS51" s="489"/>
      <c r="OJT51" s="489"/>
      <c r="OJU51" s="489"/>
      <c r="OJV51" s="489"/>
      <c r="OJW51" s="489"/>
      <c r="OJX51" s="489"/>
      <c r="OJY51" s="489"/>
      <c r="OJZ51" s="489"/>
      <c r="OKA51" s="489"/>
      <c r="OKB51" s="489"/>
      <c r="OKC51" s="489"/>
      <c r="OKD51" s="489"/>
      <c r="OKE51" s="489"/>
      <c r="OKF51" s="489"/>
      <c r="OKG51" s="489"/>
      <c r="OKH51" s="489"/>
      <c r="OKI51" s="489"/>
      <c r="OKJ51" s="489"/>
      <c r="OKK51" s="489"/>
      <c r="OKL51" s="489"/>
      <c r="OKM51" s="489"/>
      <c r="OKN51" s="489"/>
      <c r="OKO51" s="489"/>
      <c r="OKP51" s="489"/>
      <c r="OKQ51" s="489"/>
      <c r="OKR51" s="489"/>
      <c r="OKS51" s="489"/>
      <c r="OKT51" s="489"/>
      <c r="OKU51" s="489"/>
      <c r="OKV51" s="489"/>
      <c r="OKW51" s="489"/>
      <c r="OKX51" s="489"/>
      <c r="OKY51" s="489"/>
      <c r="OKZ51" s="489"/>
      <c r="OLA51" s="489"/>
      <c r="OLB51" s="489"/>
      <c r="OLC51" s="489"/>
      <c r="OLD51" s="489"/>
      <c r="OLE51" s="489"/>
      <c r="OLF51" s="489"/>
      <c r="OLG51" s="489"/>
      <c r="OLH51" s="489"/>
      <c r="OLI51" s="489"/>
      <c r="OLJ51" s="489"/>
      <c r="OLK51" s="489"/>
      <c r="OLL51" s="489"/>
      <c r="OLM51" s="489"/>
      <c r="OLN51" s="489"/>
      <c r="OLO51" s="489"/>
      <c r="OLP51" s="489"/>
      <c r="OLQ51" s="489"/>
      <c r="OLR51" s="489"/>
      <c r="OLS51" s="489"/>
      <c r="OLT51" s="489"/>
      <c r="OLU51" s="489"/>
      <c r="OLV51" s="489"/>
      <c r="OLW51" s="489"/>
      <c r="OLX51" s="489"/>
      <c r="OLY51" s="489"/>
      <c r="OLZ51" s="489"/>
      <c r="OMA51" s="489"/>
      <c r="OMB51" s="489"/>
      <c r="OMC51" s="489"/>
      <c r="OMD51" s="489"/>
      <c r="OME51" s="489"/>
      <c r="OMF51" s="489"/>
      <c r="OMG51" s="489"/>
      <c r="OMH51" s="489"/>
      <c r="OMI51" s="489"/>
      <c r="OMJ51" s="489"/>
      <c r="OMK51" s="489"/>
      <c r="OML51" s="489"/>
      <c r="OMM51" s="489"/>
      <c r="OMN51" s="489"/>
      <c r="OMO51" s="489"/>
      <c r="OMP51" s="489"/>
      <c r="OMQ51" s="489"/>
      <c r="OMR51" s="489"/>
      <c r="OMS51" s="489"/>
      <c r="OMT51" s="489"/>
      <c r="OMU51" s="489"/>
      <c r="OMV51" s="489"/>
      <c r="OMW51" s="489"/>
      <c r="OMX51" s="489"/>
      <c r="OMY51" s="489"/>
      <c r="OMZ51" s="489"/>
      <c r="ONA51" s="489"/>
      <c r="ONB51" s="489"/>
      <c r="ONC51" s="489"/>
      <c r="OND51" s="489"/>
      <c r="ONE51" s="489"/>
      <c r="ONF51" s="489"/>
      <c r="ONG51" s="489"/>
      <c r="ONH51" s="489"/>
      <c r="ONI51" s="489"/>
      <c r="ONJ51" s="489"/>
      <c r="ONK51" s="489"/>
      <c r="ONL51" s="489"/>
      <c r="ONM51" s="489"/>
      <c r="ONN51" s="489"/>
      <c r="ONO51" s="489"/>
      <c r="ONP51" s="489"/>
      <c r="ONQ51" s="489"/>
      <c r="ONR51" s="489"/>
      <c r="ONS51" s="489"/>
      <c r="ONT51" s="489"/>
      <c r="ONU51" s="489"/>
      <c r="ONV51" s="489"/>
      <c r="ONW51" s="489"/>
      <c r="ONX51" s="489"/>
      <c r="ONY51" s="489"/>
      <c r="ONZ51" s="489"/>
      <c r="OOA51" s="489"/>
      <c r="OOB51" s="489"/>
      <c r="OOC51" s="489"/>
      <c r="OOD51" s="489"/>
      <c r="OOE51" s="489"/>
      <c r="OOF51" s="489"/>
      <c r="OOG51" s="489"/>
      <c r="OOH51" s="489"/>
      <c r="OOI51" s="489"/>
      <c r="OOJ51" s="489"/>
      <c r="OOK51" s="489"/>
      <c r="OOL51" s="489"/>
      <c r="OOM51" s="489"/>
      <c r="OON51" s="489"/>
      <c r="OOO51" s="489"/>
      <c r="OOP51" s="489"/>
      <c r="OOQ51" s="489"/>
      <c r="OOR51" s="489"/>
      <c r="OOS51" s="489"/>
      <c r="OOT51" s="489"/>
      <c r="OOU51" s="489"/>
      <c r="OOV51" s="489"/>
      <c r="OOW51" s="489"/>
      <c r="OOX51" s="489"/>
      <c r="OOY51" s="489"/>
      <c r="OOZ51" s="489"/>
      <c r="OPA51" s="489"/>
      <c r="OPB51" s="489"/>
      <c r="OPC51" s="489"/>
      <c r="OPD51" s="489"/>
      <c r="OPE51" s="489"/>
      <c r="OPF51" s="489"/>
      <c r="OPG51" s="489"/>
      <c r="OPH51" s="489"/>
      <c r="OPI51" s="489"/>
      <c r="OPJ51" s="489"/>
      <c r="OPK51" s="489"/>
      <c r="OPL51" s="489"/>
      <c r="OPM51" s="489"/>
      <c r="OPN51" s="489"/>
      <c r="OPO51" s="489"/>
      <c r="OPP51" s="489"/>
      <c r="OPQ51" s="489"/>
      <c r="OPR51" s="489"/>
      <c r="OPS51" s="489"/>
      <c r="OPT51" s="489"/>
      <c r="OPU51" s="489"/>
      <c r="OPV51" s="489"/>
      <c r="OPW51" s="489"/>
      <c r="OPX51" s="489"/>
      <c r="OPY51" s="489"/>
      <c r="OPZ51" s="489"/>
      <c r="OQA51" s="489"/>
      <c r="OQB51" s="489"/>
      <c r="OQC51" s="489"/>
      <c r="OQD51" s="489"/>
      <c r="OQE51" s="489"/>
      <c r="OQF51" s="489"/>
      <c r="OQG51" s="489"/>
      <c r="OQH51" s="489"/>
      <c r="OQI51" s="489"/>
      <c r="OQJ51" s="489"/>
      <c r="OQK51" s="489"/>
      <c r="OQL51" s="489"/>
      <c r="OQM51" s="489"/>
      <c r="OQN51" s="489"/>
      <c r="OQO51" s="489"/>
      <c r="OQP51" s="489"/>
      <c r="OQQ51" s="489"/>
      <c r="OQR51" s="489"/>
      <c r="OQS51" s="489"/>
      <c r="OQT51" s="489"/>
      <c r="OQU51" s="489"/>
      <c r="OQV51" s="489"/>
      <c r="OQW51" s="489"/>
      <c r="OQX51" s="489"/>
      <c r="OQY51" s="489"/>
      <c r="OQZ51" s="489"/>
      <c r="ORA51" s="489"/>
      <c r="ORB51" s="489"/>
      <c r="ORC51" s="489"/>
      <c r="ORD51" s="489"/>
      <c r="ORE51" s="489"/>
      <c r="ORF51" s="489"/>
      <c r="ORG51" s="489"/>
      <c r="ORH51" s="489"/>
      <c r="ORI51" s="489"/>
      <c r="ORJ51" s="489"/>
      <c r="ORK51" s="489"/>
      <c r="ORL51" s="489"/>
      <c r="ORM51" s="489"/>
      <c r="ORN51" s="489"/>
      <c r="ORO51" s="489"/>
      <c r="ORP51" s="489"/>
      <c r="ORQ51" s="489"/>
      <c r="ORR51" s="489"/>
      <c r="ORS51" s="489"/>
      <c r="ORT51" s="489"/>
      <c r="ORU51" s="489"/>
      <c r="ORV51" s="489"/>
      <c r="ORW51" s="489"/>
      <c r="ORX51" s="489"/>
      <c r="ORY51" s="489"/>
      <c r="ORZ51" s="489"/>
      <c r="OSA51" s="489"/>
      <c r="OSB51" s="489"/>
      <c r="OSC51" s="489"/>
      <c r="OSD51" s="489"/>
      <c r="OSE51" s="489"/>
      <c r="OSF51" s="489"/>
      <c r="OSG51" s="489"/>
      <c r="OSH51" s="489"/>
      <c r="OSI51" s="489"/>
      <c r="OSJ51" s="489"/>
      <c r="OSK51" s="489"/>
      <c r="OSL51" s="489"/>
      <c r="OSM51" s="489"/>
      <c r="OSN51" s="489"/>
      <c r="OSO51" s="489"/>
      <c r="OSP51" s="489"/>
      <c r="OSQ51" s="489"/>
      <c r="OSR51" s="489"/>
      <c r="OSS51" s="489"/>
      <c r="OST51" s="489"/>
      <c r="OSU51" s="489"/>
      <c r="OSV51" s="489"/>
      <c r="OSW51" s="489"/>
      <c r="OSX51" s="489"/>
      <c r="OSY51" s="489"/>
      <c r="OSZ51" s="489"/>
      <c r="OTA51" s="489"/>
      <c r="OTB51" s="489"/>
      <c r="OTC51" s="489"/>
      <c r="OTD51" s="489"/>
      <c r="OTE51" s="489"/>
      <c r="OTF51" s="489"/>
      <c r="OTG51" s="489"/>
      <c r="OTH51" s="489"/>
      <c r="OTI51" s="489"/>
      <c r="OTJ51" s="489"/>
      <c r="OTK51" s="489"/>
      <c r="OTL51" s="489"/>
      <c r="OTM51" s="489"/>
      <c r="OTN51" s="489"/>
      <c r="OTO51" s="489"/>
      <c r="OTP51" s="489"/>
      <c r="OTQ51" s="489"/>
      <c r="OTR51" s="489"/>
      <c r="OTS51" s="489"/>
      <c r="OTT51" s="489"/>
      <c r="OTU51" s="489"/>
      <c r="OTV51" s="489"/>
      <c r="OTW51" s="489"/>
      <c r="OTX51" s="489"/>
      <c r="OTY51" s="489"/>
      <c r="OTZ51" s="489"/>
      <c r="OUA51" s="489"/>
      <c r="OUB51" s="489"/>
      <c r="OUC51" s="489"/>
      <c r="OUD51" s="489"/>
      <c r="OUE51" s="489"/>
      <c r="OUF51" s="489"/>
      <c r="OUG51" s="489"/>
      <c r="OUH51" s="489"/>
      <c r="OUI51" s="489"/>
      <c r="OUJ51" s="489"/>
      <c r="OUK51" s="489"/>
      <c r="OUL51" s="489"/>
      <c r="OUM51" s="489"/>
      <c r="OUN51" s="489"/>
      <c r="OUO51" s="489"/>
      <c r="OUP51" s="489"/>
      <c r="OUQ51" s="489"/>
      <c r="OUR51" s="489"/>
      <c r="OUS51" s="489"/>
      <c r="OUT51" s="489"/>
      <c r="OUU51" s="489"/>
      <c r="OUV51" s="489"/>
      <c r="OUW51" s="489"/>
      <c r="OUX51" s="489"/>
      <c r="OUY51" s="489"/>
      <c r="OUZ51" s="489"/>
      <c r="OVA51" s="489"/>
      <c r="OVB51" s="489"/>
      <c r="OVC51" s="489"/>
      <c r="OVD51" s="489"/>
      <c r="OVE51" s="489"/>
      <c r="OVF51" s="489"/>
      <c r="OVG51" s="489"/>
      <c r="OVH51" s="489"/>
      <c r="OVI51" s="489"/>
      <c r="OVJ51" s="489"/>
      <c r="OVK51" s="489"/>
      <c r="OVL51" s="489"/>
      <c r="OVM51" s="489"/>
      <c r="OVN51" s="489"/>
      <c r="OVO51" s="489"/>
      <c r="OVP51" s="489"/>
      <c r="OVQ51" s="489"/>
      <c r="OVR51" s="489"/>
      <c r="OVS51" s="489"/>
      <c r="OVT51" s="489"/>
      <c r="OVU51" s="489"/>
      <c r="OVV51" s="489"/>
      <c r="OVW51" s="489"/>
      <c r="OVX51" s="489"/>
      <c r="OVY51" s="489"/>
      <c r="OVZ51" s="489"/>
      <c r="OWA51" s="489"/>
      <c r="OWB51" s="489"/>
      <c r="OWC51" s="489"/>
      <c r="OWD51" s="489"/>
      <c r="OWE51" s="489"/>
      <c r="OWF51" s="489"/>
      <c r="OWG51" s="489"/>
      <c r="OWH51" s="489"/>
      <c r="OWI51" s="489"/>
      <c r="OWJ51" s="489"/>
      <c r="OWK51" s="489"/>
      <c r="OWL51" s="489"/>
      <c r="OWM51" s="489"/>
      <c r="OWN51" s="489"/>
      <c r="OWO51" s="489"/>
      <c r="OWP51" s="489"/>
      <c r="OWQ51" s="489"/>
      <c r="OWR51" s="489"/>
      <c r="OWS51" s="489"/>
      <c r="OWT51" s="489"/>
      <c r="OWU51" s="489"/>
      <c r="OWV51" s="489"/>
      <c r="OWW51" s="489"/>
      <c r="OWX51" s="489"/>
      <c r="OWY51" s="489"/>
      <c r="OWZ51" s="489"/>
      <c r="OXA51" s="489"/>
      <c r="OXB51" s="489"/>
      <c r="OXC51" s="489"/>
      <c r="OXD51" s="489"/>
      <c r="OXE51" s="489"/>
      <c r="OXF51" s="489"/>
      <c r="OXG51" s="489"/>
      <c r="OXH51" s="489"/>
      <c r="OXI51" s="489"/>
      <c r="OXJ51" s="489"/>
      <c r="OXK51" s="489"/>
      <c r="OXL51" s="489"/>
      <c r="OXM51" s="489"/>
      <c r="OXN51" s="489"/>
      <c r="OXO51" s="489"/>
      <c r="OXP51" s="489"/>
      <c r="OXQ51" s="489"/>
      <c r="OXR51" s="489"/>
      <c r="OXS51" s="489"/>
      <c r="OXT51" s="489"/>
      <c r="OXU51" s="489"/>
      <c r="OXV51" s="489"/>
      <c r="OXW51" s="489"/>
      <c r="OXX51" s="489"/>
      <c r="OXY51" s="489"/>
      <c r="OXZ51" s="489"/>
      <c r="OYA51" s="489"/>
      <c r="OYB51" s="489"/>
      <c r="OYC51" s="489"/>
      <c r="OYD51" s="489"/>
      <c r="OYE51" s="489"/>
      <c r="OYF51" s="489"/>
      <c r="OYG51" s="489"/>
      <c r="OYH51" s="489"/>
      <c r="OYI51" s="489"/>
      <c r="OYJ51" s="489"/>
      <c r="OYK51" s="489"/>
      <c r="OYL51" s="489"/>
      <c r="OYM51" s="489"/>
      <c r="OYN51" s="489"/>
      <c r="OYO51" s="489"/>
      <c r="OYP51" s="489"/>
      <c r="OYQ51" s="489"/>
      <c r="OYR51" s="489"/>
      <c r="OYS51" s="489"/>
      <c r="OYT51" s="489"/>
      <c r="OYU51" s="489"/>
      <c r="OYV51" s="489"/>
      <c r="OYW51" s="489"/>
      <c r="OYX51" s="489"/>
      <c r="OYY51" s="489"/>
      <c r="OYZ51" s="489"/>
      <c r="OZA51" s="489"/>
      <c r="OZB51" s="489"/>
      <c r="OZC51" s="489"/>
      <c r="OZD51" s="489"/>
      <c r="OZE51" s="489"/>
      <c r="OZF51" s="489"/>
      <c r="OZG51" s="489"/>
      <c r="OZH51" s="489"/>
      <c r="OZI51" s="489"/>
      <c r="OZJ51" s="489"/>
      <c r="OZK51" s="489"/>
      <c r="OZL51" s="489"/>
      <c r="OZM51" s="489"/>
      <c r="OZN51" s="489"/>
      <c r="OZO51" s="489"/>
      <c r="OZP51" s="489"/>
      <c r="OZQ51" s="489"/>
      <c r="OZR51" s="489"/>
      <c r="OZS51" s="489"/>
      <c r="OZT51" s="489"/>
      <c r="OZU51" s="489"/>
      <c r="OZV51" s="489"/>
      <c r="OZW51" s="489"/>
      <c r="OZX51" s="489"/>
      <c r="OZY51" s="489"/>
      <c r="OZZ51" s="489"/>
      <c r="PAA51" s="489"/>
      <c r="PAB51" s="489"/>
      <c r="PAC51" s="489"/>
      <c r="PAD51" s="489"/>
      <c r="PAE51" s="489"/>
      <c r="PAF51" s="489"/>
      <c r="PAG51" s="489"/>
      <c r="PAH51" s="489"/>
      <c r="PAI51" s="489"/>
      <c r="PAJ51" s="489"/>
      <c r="PAK51" s="489"/>
      <c r="PAL51" s="489"/>
      <c r="PAM51" s="489"/>
      <c r="PAN51" s="489"/>
      <c r="PAO51" s="489"/>
      <c r="PAP51" s="489"/>
      <c r="PAQ51" s="489"/>
      <c r="PAR51" s="489"/>
      <c r="PAS51" s="489"/>
      <c r="PAT51" s="489"/>
      <c r="PAU51" s="489"/>
      <c r="PAV51" s="489"/>
      <c r="PAW51" s="489"/>
      <c r="PAX51" s="489"/>
      <c r="PAY51" s="489"/>
      <c r="PAZ51" s="489"/>
      <c r="PBA51" s="489"/>
      <c r="PBB51" s="489"/>
      <c r="PBC51" s="489"/>
      <c r="PBD51" s="489"/>
      <c r="PBE51" s="489"/>
      <c r="PBF51" s="489"/>
      <c r="PBG51" s="489"/>
      <c r="PBH51" s="489"/>
      <c r="PBI51" s="489"/>
      <c r="PBJ51" s="489"/>
      <c r="PBK51" s="489"/>
      <c r="PBL51" s="489"/>
      <c r="PBM51" s="489"/>
      <c r="PBN51" s="489"/>
      <c r="PBO51" s="489"/>
      <c r="PBP51" s="489"/>
      <c r="PBQ51" s="489"/>
      <c r="PBR51" s="489"/>
      <c r="PBS51" s="489"/>
      <c r="PBT51" s="489"/>
      <c r="PBU51" s="489"/>
      <c r="PBV51" s="489"/>
      <c r="PBW51" s="489"/>
      <c r="PBX51" s="489"/>
      <c r="PBY51" s="489"/>
      <c r="PBZ51" s="489"/>
      <c r="PCA51" s="489"/>
      <c r="PCB51" s="489"/>
      <c r="PCC51" s="489"/>
      <c r="PCD51" s="489"/>
      <c r="PCE51" s="489"/>
      <c r="PCF51" s="489"/>
      <c r="PCG51" s="489"/>
      <c r="PCH51" s="489"/>
      <c r="PCI51" s="489"/>
      <c r="PCJ51" s="489"/>
      <c r="PCK51" s="489"/>
      <c r="PCL51" s="489"/>
      <c r="PCM51" s="489"/>
      <c r="PCN51" s="489"/>
      <c r="PCO51" s="489"/>
      <c r="PCP51" s="489"/>
      <c r="PCQ51" s="489"/>
      <c r="PCR51" s="489"/>
      <c r="PCS51" s="489"/>
      <c r="PCT51" s="489"/>
      <c r="PCU51" s="489"/>
      <c r="PCV51" s="489"/>
      <c r="PCW51" s="489"/>
      <c r="PCX51" s="489"/>
      <c r="PCY51" s="489"/>
      <c r="PCZ51" s="489"/>
      <c r="PDA51" s="489"/>
      <c r="PDB51" s="489"/>
      <c r="PDC51" s="489"/>
      <c r="PDD51" s="489"/>
      <c r="PDE51" s="489"/>
      <c r="PDF51" s="489"/>
      <c r="PDG51" s="489"/>
      <c r="PDH51" s="489"/>
      <c r="PDI51" s="489"/>
      <c r="PDJ51" s="489"/>
      <c r="PDK51" s="489"/>
      <c r="PDL51" s="489"/>
      <c r="PDM51" s="489"/>
      <c r="PDN51" s="489"/>
      <c r="PDO51" s="489"/>
      <c r="PDP51" s="489"/>
      <c r="PDQ51" s="489"/>
      <c r="PDR51" s="489"/>
      <c r="PDS51" s="489"/>
      <c r="PDT51" s="489"/>
      <c r="PDU51" s="489"/>
      <c r="PDV51" s="489"/>
      <c r="PDW51" s="489"/>
      <c r="PDX51" s="489"/>
      <c r="PDY51" s="489"/>
      <c r="PDZ51" s="489"/>
      <c r="PEA51" s="489"/>
      <c r="PEB51" s="489"/>
      <c r="PEC51" s="489"/>
      <c r="PED51" s="489"/>
      <c r="PEE51" s="489"/>
      <c r="PEF51" s="489"/>
      <c r="PEG51" s="489"/>
      <c r="PEH51" s="489"/>
      <c r="PEI51" s="489"/>
      <c r="PEJ51" s="489"/>
      <c r="PEK51" s="489"/>
      <c r="PEL51" s="489"/>
      <c r="PEM51" s="489"/>
      <c r="PEN51" s="489"/>
      <c r="PEO51" s="489"/>
      <c r="PEP51" s="489"/>
      <c r="PEQ51" s="489"/>
      <c r="PER51" s="489"/>
      <c r="PES51" s="489"/>
      <c r="PET51" s="489"/>
      <c r="PEU51" s="489"/>
      <c r="PEV51" s="489"/>
      <c r="PEW51" s="489"/>
      <c r="PEX51" s="489"/>
      <c r="PEY51" s="489"/>
      <c r="PEZ51" s="489"/>
      <c r="PFA51" s="489"/>
      <c r="PFB51" s="489"/>
      <c r="PFC51" s="489"/>
      <c r="PFD51" s="489"/>
      <c r="PFE51" s="489"/>
      <c r="PFF51" s="489"/>
      <c r="PFG51" s="489"/>
      <c r="PFH51" s="489"/>
      <c r="PFI51" s="489"/>
      <c r="PFJ51" s="489"/>
      <c r="PFK51" s="489"/>
      <c r="PFL51" s="489"/>
      <c r="PFM51" s="489"/>
      <c r="PFN51" s="489"/>
      <c r="PFO51" s="489"/>
      <c r="PFP51" s="489"/>
      <c r="PFQ51" s="489"/>
      <c r="PFR51" s="489"/>
      <c r="PFS51" s="489"/>
      <c r="PFT51" s="489"/>
      <c r="PFU51" s="489"/>
      <c r="PFV51" s="489"/>
      <c r="PFW51" s="489"/>
      <c r="PFX51" s="489"/>
      <c r="PFY51" s="489"/>
      <c r="PFZ51" s="489"/>
      <c r="PGA51" s="489"/>
      <c r="PGB51" s="489"/>
      <c r="PGC51" s="489"/>
      <c r="PGD51" s="489"/>
      <c r="PGE51" s="489"/>
      <c r="PGF51" s="489"/>
      <c r="PGG51" s="489"/>
      <c r="PGH51" s="489"/>
      <c r="PGI51" s="489"/>
      <c r="PGJ51" s="489"/>
      <c r="PGK51" s="489"/>
      <c r="PGL51" s="489"/>
      <c r="PGM51" s="489"/>
      <c r="PGN51" s="489"/>
      <c r="PGO51" s="489"/>
      <c r="PGP51" s="489"/>
      <c r="PGQ51" s="489"/>
      <c r="PGR51" s="489"/>
      <c r="PGS51" s="489"/>
      <c r="PGT51" s="489"/>
      <c r="PGU51" s="489"/>
      <c r="PGV51" s="489"/>
      <c r="PGW51" s="489"/>
      <c r="PGX51" s="489"/>
      <c r="PGY51" s="489"/>
      <c r="PGZ51" s="489"/>
      <c r="PHA51" s="489"/>
      <c r="PHB51" s="489"/>
      <c r="PHC51" s="489"/>
      <c r="PHD51" s="489"/>
      <c r="PHE51" s="489"/>
      <c r="PHF51" s="489"/>
      <c r="PHG51" s="489"/>
      <c r="PHH51" s="489"/>
      <c r="PHI51" s="489"/>
      <c r="PHJ51" s="489"/>
      <c r="PHK51" s="489"/>
      <c r="PHL51" s="489"/>
      <c r="PHM51" s="489"/>
      <c r="PHN51" s="489"/>
      <c r="PHO51" s="489"/>
      <c r="PHP51" s="489"/>
      <c r="PHQ51" s="489"/>
      <c r="PHR51" s="489"/>
      <c r="PHS51" s="489"/>
      <c r="PHT51" s="489"/>
      <c r="PHU51" s="489"/>
      <c r="PHV51" s="489"/>
      <c r="PHW51" s="489"/>
      <c r="PHX51" s="489"/>
      <c r="PHY51" s="489"/>
      <c r="PHZ51" s="489"/>
      <c r="PIA51" s="489"/>
      <c r="PIB51" s="489"/>
      <c r="PIC51" s="489"/>
      <c r="PID51" s="489"/>
      <c r="PIE51" s="489"/>
      <c r="PIF51" s="489"/>
      <c r="PIG51" s="489"/>
      <c r="PIH51" s="489"/>
      <c r="PII51" s="489"/>
      <c r="PIJ51" s="489"/>
      <c r="PIK51" s="489"/>
      <c r="PIL51" s="489"/>
      <c r="PIM51" s="489"/>
      <c r="PIN51" s="489"/>
      <c r="PIO51" s="489"/>
      <c r="PIP51" s="489"/>
      <c r="PIQ51" s="489"/>
      <c r="PIR51" s="489"/>
      <c r="PIS51" s="489"/>
      <c r="PIT51" s="489"/>
      <c r="PIU51" s="489"/>
      <c r="PIV51" s="489"/>
      <c r="PIW51" s="489"/>
      <c r="PIX51" s="489"/>
      <c r="PIY51" s="489"/>
      <c r="PIZ51" s="489"/>
      <c r="PJA51" s="489"/>
      <c r="PJB51" s="489"/>
      <c r="PJC51" s="489"/>
      <c r="PJD51" s="489"/>
      <c r="PJE51" s="489"/>
      <c r="PJF51" s="489"/>
      <c r="PJG51" s="489"/>
      <c r="PJH51" s="489"/>
      <c r="PJI51" s="489"/>
      <c r="PJJ51" s="489"/>
      <c r="PJK51" s="489"/>
      <c r="PJL51" s="489"/>
      <c r="PJM51" s="489"/>
      <c r="PJN51" s="489"/>
      <c r="PJO51" s="489"/>
      <c r="PJP51" s="489"/>
      <c r="PJQ51" s="489"/>
      <c r="PJR51" s="489"/>
      <c r="PJS51" s="489"/>
      <c r="PJT51" s="489"/>
      <c r="PJU51" s="489"/>
      <c r="PJV51" s="489"/>
      <c r="PJW51" s="489"/>
      <c r="PJX51" s="489"/>
      <c r="PJY51" s="489"/>
      <c r="PJZ51" s="489"/>
      <c r="PKA51" s="489"/>
      <c r="PKB51" s="489"/>
      <c r="PKC51" s="489"/>
      <c r="PKD51" s="489"/>
      <c r="PKE51" s="489"/>
      <c r="PKF51" s="489"/>
      <c r="PKG51" s="489"/>
      <c r="PKH51" s="489"/>
      <c r="PKI51" s="489"/>
      <c r="PKJ51" s="489"/>
      <c r="PKK51" s="489"/>
      <c r="PKL51" s="489"/>
      <c r="PKM51" s="489"/>
      <c r="PKN51" s="489"/>
      <c r="PKO51" s="489"/>
      <c r="PKP51" s="489"/>
      <c r="PKQ51" s="489"/>
      <c r="PKR51" s="489"/>
      <c r="PKS51" s="489"/>
      <c r="PKT51" s="489"/>
      <c r="PKU51" s="489"/>
      <c r="PKV51" s="489"/>
      <c r="PKW51" s="489"/>
      <c r="PKX51" s="489"/>
      <c r="PKY51" s="489"/>
      <c r="PKZ51" s="489"/>
      <c r="PLA51" s="489"/>
      <c r="PLB51" s="489"/>
      <c r="PLC51" s="489"/>
      <c r="PLD51" s="489"/>
      <c r="PLE51" s="489"/>
      <c r="PLF51" s="489"/>
      <c r="PLG51" s="489"/>
      <c r="PLH51" s="489"/>
      <c r="PLI51" s="489"/>
      <c r="PLJ51" s="489"/>
      <c r="PLK51" s="489"/>
      <c r="PLL51" s="489"/>
      <c r="PLM51" s="489"/>
      <c r="PLN51" s="489"/>
      <c r="PLO51" s="489"/>
      <c r="PLP51" s="489"/>
      <c r="PLQ51" s="489"/>
      <c r="PLR51" s="489"/>
      <c r="PLS51" s="489"/>
      <c r="PLT51" s="489"/>
      <c r="PLU51" s="489"/>
      <c r="PLV51" s="489"/>
      <c r="PLW51" s="489"/>
      <c r="PLX51" s="489"/>
      <c r="PLY51" s="489"/>
      <c r="PLZ51" s="489"/>
      <c r="PMA51" s="489"/>
      <c r="PMB51" s="489"/>
      <c r="PMC51" s="489"/>
      <c r="PMD51" s="489"/>
      <c r="PME51" s="489"/>
      <c r="PMF51" s="489"/>
      <c r="PMG51" s="489"/>
      <c r="PMH51" s="489"/>
      <c r="PMI51" s="489"/>
      <c r="PMJ51" s="489"/>
      <c r="PMK51" s="489"/>
      <c r="PML51" s="489"/>
      <c r="PMM51" s="489"/>
      <c r="PMN51" s="489"/>
      <c r="PMO51" s="489"/>
      <c r="PMP51" s="489"/>
      <c r="PMQ51" s="489"/>
      <c r="PMR51" s="489"/>
      <c r="PMS51" s="489"/>
      <c r="PMT51" s="489"/>
      <c r="PMU51" s="489"/>
      <c r="PMV51" s="489"/>
      <c r="PMW51" s="489"/>
      <c r="PMX51" s="489"/>
      <c r="PMY51" s="489"/>
      <c r="PMZ51" s="489"/>
      <c r="PNA51" s="489"/>
      <c r="PNB51" s="489"/>
      <c r="PNC51" s="489"/>
      <c r="PND51" s="489"/>
      <c r="PNE51" s="489"/>
      <c r="PNF51" s="489"/>
      <c r="PNG51" s="489"/>
      <c r="PNH51" s="489"/>
      <c r="PNI51" s="489"/>
      <c r="PNJ51" s="489"/>
      <c r="PNK51" s="489"/>
      <c r="PNL51" s="489"/>
      <c r="PNM51" s="489"/>
      <c r="PNN51" s="489"/>
      <c r="PNO51" s="489"/>
      <c r="PNP51" s="489"/>
      <c r="PNQ51" s="489"/>
      <c r="PNR51" s="489"/>
      <c r="PNS51" s="489"/>
      <c r="PNT51" s="489"/>
      <c r="PNU51" s="489"/>
      <c r="PNV51" s="489"/>
      <c r="PNW51" s="489"/>
      <c r="PNX51" s="489"/>
      <c r="PNY51" s="489"/>
      <c r="PNZ51" s="489"/>
      <c r="POA51" s="489"/>
      <c r="POB51" s="489"/>
      <c r="POC51" s="489"/>
      <c r="POD51" s="489"/>
      <c r="POE51" s="489"/>
      <c r="POF51" s="489"/>
      <c r="POG51" s="489"/>
      <c r="POH51" s="489"/>
      <c r="POI51" s="489"/>
      <c r="POJ51" s="489"/>
      <c r="POK51" s="489"/>
      <c r="POL51" s="489"/>
      <c r="POM51" s="489"/>
      <c r="PON51" s="489"/>
      <c r="POO51" s="489"/>
      <c r="POP51" s="489"/>
      <c r="POQ51" s="489"/>
      <c r="POR51" s="489"/>
      <c r="POS51" s="489"/>
      <c r="POT51" s="489"/>
      <c r="POU51" s="489"/>
      <c r="POV51" s="489"/>
      <c r="POW51" s="489"/>
      <c r="POX51" s="489"/>
      <c r="POY51" s="489"/>
      <c r="POZ51" s="489"/>
      <c r="PPA51" s="489"/>
      <c r="PPB51" s="489"/>
      <c r="PPC51" s="489"/>
      <c r="PPD51" s="489"/>
      <c r="PPE51" s="489"/>
      <c r="PPF51" s="489"/>
      <c r="PPG51" s="489"/>
      <c r="PPH51" s="489"/>
      <c r="PPI51" s="489"/>
      <c r="PPJ51" s="489"/>
      <c r="PPK51" s="489"/>
      <c r="PPL51" s="489"/>
      <c r="PPM51" s="489"/>
      <c r="PPN51" s="489"/>
      <c r="PPO51" s="489"/>
      <c r="PPP51" s="489"/>
      <c r="PPQ51" s="489"/>
      <c r="PPR51" s="489"/>
      <c r="PPS51" s="489"/>
      <c r="PPT51" s="489"/>
      <c r="PPU51" s="489"/>
      <c r="PPV51" s="489"/>
      <c r="PPW51" s="489"/>
      <c r="PPX51" s="489"/>
      <c r="PPY51" s="489"/>
      <c r="PPZ51" s="489"/>
      <c r="PQA51" s="489"/>
      <c r="PQB51" s="489"/>
      <c r="PQC51" s="489"/>
      <c r="PQD51" s="489"/>
      <c r="PQE51" s="489"/>
      <c r="PQF51" s="489"/>
      <c r="PQG51" s="489"/>
      <c r="PQH51" s="489"/>
      <c r="PQI51" s="489"/>
      <c r="PQJ51" s="489"/>
      <c r="PQK51" s="489"/>
      <c r="PQL51" s="489"/>
      <c r="PQM51" s="489"/>
      <c r="PQN51" s="489"/>
      <c r="PQO51" s="489"/>
      <c r="PQP51" s="489"/>
      <c r="PQQ51" s="489"/>
      <c r="PQR51" s="489"/>
      <c r="PQS51" s="489"/>
      <c r="PQT51" s="489"/>
      <c r="PQU51" s="489"/>
      <c r="PQV51" s="489"/>
      <c r="PQW51" s="489"/>
      <c r="PQX51" s="489"/>
      <c r="PQY51" s="489"/>
      <c r="PQZ51" s="489"/>
      <c r="PRA51" s="489"/>
      <c r="PRB51" s="489"/>
      <c r="PRC51" s="489"/>
      <c r="PRD51" s="489"/>
      <c r="PRE51" s="489"/>
      <c r="PRF51" s="489"/>
      <c r="PRG51" s="489"/>
      <c r="PRH51" s="489"/>
      <c r="PRI51" s="489"/>
      <c r="PRJ51" s="489"/>
      <c r="PRK51" s="489"/>
      <c r="PRL51" s="489"/>
      <c r="PRM51" s="489"/>
      <c r="PRN51" s="489"/>
      <c r="PRO51" s="489"/>
      <c r="PRP51" s="489"/>
      <c r="PRQ51" s="489"/>
      <c r="PRR51" s="489"/>
      <c r="PRS51" s="489"/>
      <c r="PRT51" s="489"/>
      <c r="PRU51" s="489"/>
      <c r="PRV51" s="489"/>
      <c r="PRW51" s="489"/>
      <c r="PRX51" s="489"/>
      <c r="PRY51" s="489"/>
      <c r="PRZ51" s="489"/>
      <c r="PSA51" s="489"/>
      <c r="PSB51" s="489"/>
      <c r="PSC51" s="489"/>
      <c r="PSD51" s="489"/>
      <c r="PSE51" s="489"/>
      <c r="PSF51" s="489"/>
      <c r="PSG51" s="489"/>
      <c r="PSH51" s="489"/>
      <c r="PSI51" s="489"/>
      <c r="PSJ51" s="489"/>
      <c r="PSK51" s="489"/>
      <c r="PSL51" s="489"/>
      <c r="PSM51" s="489"/>
      <c r="PSN51" s="489"/>
      <c r="PSO51" s="489"/>
      <c r="PSP51" s="489"/>
      <c r="PSQ51" s="489"/>
      <c r="PSR51" s="489"/>
      <c r="PSS51" s="489"/>
      <c r="PST51" s="489"/>
      <c r="PSU51" s="489"/>
      <c r="PSV51" s="489"/>
      <c r="PSW51" s="489"/>
      <c r="PSX51" s="489"/>
      <c r="PSY51" s="489"/>
      <c r="PSZ51" s="489"/>
      <c r="PTA51" s="489"/>
      <c r="PTB51" s="489"/>
      <c r="PTC51" s="489"/>
      <c r="PTD51" s="489"/>
      <c r="PTE51" s="489"/>
      <c r="PTF51" s="489"/>
      <c r="PTG51" s="489"/>
      <c r="PTH51" s="489"/>
      <c r="PTI51" s="489"/>
      <c r="PTJ51" s="489"/>
      <c r="PTK51" s="489"/>
      <c r="PTL51" s="489"/>
      <c r="PTM51" s="489"/>
      <c r="PTN51" s="489"/>
      <c r="PTO51" s="489"/>
      <c r="PTP51" s="489"/>
      <c r="PTQ51" s="489"/>
      <c r="PTR51" s="489"/>
      <c r="PTS51" s="489"/>
      <c r="PTT51" s="489"/>
      <c r="PTU51" s="489"/>
      <c r="PTV51" s="489"/>
      <c r="PTW51" s="489"/>
      <c r="PTX51" s="489"/>
      <c r="PTY51" s="489"/>
      <c r="PTZ51" s="489"/>
      <c r="PUA51" s="489"/>
      <c r="PUB51" s="489"/>
      <c r="PUC51" s="489"/>
      <c r="PUD51" s="489"/>
      <c r="PUE51" s="489"/>
      <c r="PUF51" s="489"/>
      <c r="PUG51" s="489"/>
      <c r="PUH51" s="489"/>
      <c r="PUI51" s="489"/>
      <c r="PUJ51" s="489"/>
      <c r="PUK51" s="489"/>
      <c r="PUL51" s="489"/>
      <c r="PUM51" s="489"/>
      <c r="PUN51" s="489"/>
      <c r="PUO51" s="489"/>
      <c r="PUP51" s="489"/>
      <c r="PUQ51" s="489"/>
      <c r="PUR51" s="489"/>
      <c r="PUS51" s="489"/>
      <c r="PUT51" s="489"/>
      <c r="PUU51" s="489"/>
      <c r="PUV51" s="489"/>
      <c r="PUW51" s="489"/>
      <c r="PUX51" s="489"/>
      <c r="PUY51" s="489"/>
      <c r="PUZ51" s="489"/>
      <c r="PVA51" s="489"/>
      <c r="PVB51" s="489"/>
      <c r="PVC51" s="489"/>
      <c r="PVD51" s="489"/>
      <c r="PVE51" s="489"/>
      <c r="PVF51" s="489"/>
      <c r="PVG51" s="489"/>
      <c r="PVH51" s="489"/>
      <c r="PVI51" s="489"/>
      <c r="PVJ51" s="489"/>
      <c r="PVK51" s="489"/>
      <c r="PVL51" s="489"/>
      <c r="PVM51" s="489"/>
      <c r="PVN51" s="489"/>
      <c r="PVO51" s="489"/>
      <c r="PVP51" s="489"/>
      <c r="PVQ51" s="489"/>
      <c r="PVR51" s="489"/>
      <c r="PVS51" s="489"/>
      <c r="PVT51" s="489"/>
      <c r="PVU51" s="489"/>
      <c r="PVV51" s="489"/>
      <c r="PVW51" s="489"/>
      <c r="PVX51" s="489"/>
      <c r="PVY51" s="489"/>
      <c r="PVZ51" s="489"/>
      <c r="PWA51" s="489"/>
      <c r="PWB51" s="489"/>
      <c r="PWC51" s="489"/>
      <c r="PWD51" s="489"/>
      <c r="PWE51" s="489"/>
      <c r="PWF51" s="489"/>
      <c r="PWG51" s="489"/>
      <c r="PWH51" s="489"/>
      <c r="PWI51" s="489"/>
      <c r="PWJ51" s="489"/>
      <c r="PWK51" s="489"/>
      <c r="PWL51" s="489"/>
      <c r="PWM51" s="489"/>
      <c r="PWN51" s="489"/>
      <c r="PWO51" s="489"/>
      <c r="PWP51" s="489"/>
      <c r="PWQ51" s="489"/>
      <c r="PWR51" s="489"/>
      <c r="PWS51" s="489"/>
      <c r="PWT51" s="489"/>
      <c r="PWU51" s="489"/>
      <c r="PWV51" s="489"/>
      <c r="PWW51" s="489"/>
      <c r="PWX51" s="489"/>
      <c r="PWY51" s="489"/>
      <c r="PWZ51" s="489"/>
      <c r="PXA51" s="489"/>
      <c r="PXB51" s="489"/>
      <c r="PXC51" s="489"/>
      <c r="PXD51" s="489"/>
      <c r="PXE51" s="489"/>
      <c r="PXF51" s="489"/>
      <c r="PXG51" s="489"/>
      <c r="PXH51" s="489"/>
      <c r="PXI51" s="489"/>
      <c r="PXJ51" s="489"/>
      <c r="PXK51" s="489"/>
      <c r="PXL51" s="489"/>
      <c r="PXM51" s="489"/>
      <c r="PXN51" s="489"/>
      <c r="PXO51" s="489"/>
      <c r="PXP51" s="489"/>
      <c r="PXQ51" s="489"/>
      <c r="PXR51" s="489"/>
      <c r="PXS51" s="489"/>
      <c r="PXT51" s="489"/>
      <c r="PXU51" s="489"/>
      <c r="PXV51" s="489"/>
      <c r="PXW51" s="489"/>
      <c r="PXX51" s="489"/>
      <c r="PXY51" s="489"/>
      <c r="PXZ51" s="489"/>
      <c r="PYA51" s="489"/>
      <c r="PYB51" s="489"/>
      <c r="PYC51" s="489"/>
      <c r="PYD51" s="489"/>
      <c r="PYE51" s="489"/>
      <c r="PYF51" s="489"/>
      <c r="PYG51" s="489"/>
      <c r="PYH51" s="489"/>
      <c r="PYI51" s="489"/>
      <c r="PYJ51" s="489"/>
      <c r="PYK51" s="489"/>
      <c r="PYL51" s="489"/>
      <c r="PYM51" s="489"/>
      <c r="PYN51" s="489"/>
      <c r="PYO51" s="489"/>
      <c r="PYP51" s="489"/>
      <c r="PYQ51" s="489"/>
      <c r="PYR51" s="489"/>
      <c r="PYS51" s="489"/>
      <c r="PYT51" s="489"/>
      <c r="PYU51" s="489"/>
      <c r="PYV51" s="489"/>
      <c r="PYW51" s="489"/>
      <c r="PYX51" s="489"/>
      <c r="PYY51" s="489"/>
      <c r="PYZ51" s="489"/>
      <c r="PZA51" s="489"/>
      <c r="PZB51" s="489"/>
      <c r="PZC51" s="489"/>
      <c r="PZD51" s="489"/>
      <c r="PZE51" s="489"/>
      <c r="PZF51" s="489"/>
      <c r="PZG51" s="489"/>
      <c r="PZH51" s="489"/>
      <c r="PZI51" s="489"/>
      <c r="PZJ51" s="489"/>
      <c r="PZK51" s="489"/>
      <c r="PZL51" s="489"/>
      <c r="PZM51" s="489"/>
      <c r="PZN51" s="489"/>
      <c r="PZO51" s="489"/>
      <c r="PZP51" s="489"/>
      <c r="PZQ51" s="489"/>
      <c r="PZR51" s="489"/>
      <c r="PZS51" s="489"/>
      <c r="PZT51" s="489"/>
      <c r="PZU51" s="489"/>
      <c r="PZV51" s="489"/>
      <c r="PZW51" s="489"/>
      <c r="PZX51" s="489"/>
      <c r="PZY51" s="489"/>
      <c r="PZZ51" s="489"/>
      <c r="QAA51" s="489"/>
      <c r="QAB51" s="489"/>
      <c r="QAC51" s="489"/>
      <c r="QAD51" s="489"/>
      <c r="QAE51" s="489"/>
      <c r="QAF51" s="489"/>
      <c r="QAG51" s="489"/>
      <c r="QAH51" s="489"/>
      <c r="QAI51" s="489"/>
      <c r="QAJ51" s="489"/>
      <c r="QAK51" s="489"/>
      <c r="QAL51" s="489"/>
      <c r="QAM51" s="489"/>
      <c r="QAN51" s="489"/>
      <c r="QAO51" s="489"/>
      <c r="QAP51" s="489"/>
      <c r="QAQ51" s="489"/>
      <c r="QAR51" s="489"/>
      <c r="QAS51" s="489"/>
      <c r="QAT51" s="489"/>
      <c r="QAU51" s="489"/>
      <c r="QAV51" s="489"/>
      <c r="QAW51" s="489"/>
      <c r="QAX51" s="489"/>
      <c r="QAY51" s="489"/>
      <c r="QAZ51" s="489"/>
      <c r="QBA51" s="489"/>
      <c r="QBB51" s="489"/>
      <c r="QBC51" s="489"/>
      <c r="QBD51" s="489"/>
      <c r="QBE51" s="489"/>
      <c r="QBF51" s="489"/>
      <c r="QBG51" s="489"/>
      <c r="QBH51" s="489"/>
      <c r="QBI51" s="489"/>
      <c r="QBJ51" s="489"/>
      <c r="QBK51" s="489"/>
      <c r="QBL51" s="489"/>
      <c r="QBM51" s="489"/>
      <c r="QBN51" s="489"/>
      <c r="QBO51" s="489"/>
      <c r="QBP51" s="489"/>
      <c r="QBQ51" s="489"/>
      <c r="QBR51" s="489"/>
      <c r="QBS51" s="489"/>
      <c r="QBT51" s="489"/>
      <c r="QBU51" s="489"/>
      <c r="QBV51" s="489"/>
      <c r="QBW51" s="489"/>
      <c r="QBX51" s="489"/>
      <c r="QBY51" s="489"/>
      <c r="QBZ51" s="489"/>
      <c r="QCA51" s="489"/>
      <c r="QCB51" s="489"/>
      <c r="QCC51" s="489"/>
      <c r="QCD51" s="489"/>
      <c r="QCE51" s="489"/>
      <c r="QCF51" s="489"/>
      <c r="QCG51" s="489"/>
      <c r="QCH51" s="489"/>
      <c r="QCI51" s="489"/>
      <c r="QCJ51" s="489"/>
      <c r="QCK51" s="489"/>
      <c r="QCL51" s="489"/>
      <c r="QCM51" s="489"/>
      <c r="QCN51" s="489"/>
      <c r="QCO51" s="489"/>
      <c r="QCP51" s="489"/>
      <c r="QCQ51" s="489"/>
      <c r="QCR51" s="489"/>
      <c r="QCS51" s="489"/>
      <c r="QCT51" s="489"/>
      <c r="QCU51" s="489"/>
      <c r="QCV51" s="489"/>
      <c r="QCW51" s="489"/>
      <c r="QCX51" s="489"/>
      <c r="QCY51" s="489"/>
      <c r="QCZ51" s="489"/>
      <c r="QDA51" s="489"/>
      <c r="QDB51" s="489"/>
      <c r="QDC51" s="489"/>
      <c r="QDD51" s="489"/>
      <c r="QDE51" s="489"/>
      <c r="QDF51" s="489"/>
      <c r="QDG51" s="489"/>
      <c r="QDH51" s="489"/>
      <c r="QDI51" s="489"/>
      <c r="QDJ51" s="489"/>
      <c r="QDK51" s="489"/>
      <c r="QDL51" s="489"/>
      <c r="QDM51" s="489"/>
      <c r="QDN51" s="489"/>
      <c r="QDO51" s="489"/>
      <c r="QDP51" s="489"/>
      <c r="QDQ51" s="489"/>
      <c r="QDR51" s="489"/>
      <c r="QDS51" s="489"/>
      <c r="QDT51" s="489"/>
      <c r="QDU51" s="489"/>
      <c r="QDV51" s="489"/>
      <c r="QDW51" s="489"/>
      <c r="QDX51" s="489"/>
      <c r="QDY51" s="489"/>
      <c r="QDZ51" s="489"/>
      <c r="QEA51" s="489"/>
      <c r="QEB51" s="489"/>
      <c r="QEC51" s="489"/>
      <c r="QED51" s="489"/>
      <c r="QEE51" s="489"/>
      <c r="QEF51" s="489"/>
      <c r="QEG51" s="489"/>
      <c r="QEH51" s="489"/>
      <c r="QEI51" s="489"/>
      <c r="QEJ51" s="489"/>
      <c r="QEK51" s="489"/>
      <c r="QEL51" s="489"/>
      <c r="QEM51" s="489"/>
      <c r="QEN51" s="489"/>
      <c r="QEO51" s="489"/>
      <c r="QEP51" s="489"/>
      <c r="QEQ51" s="489"/>
      <c r="QER51" s="489"/>
      <c r="QES51" s="489"/>
      <c r="QET51" s="489"/>
      <c r="QEU51" s="489"/>
      <c r="QEV51" s="489"/>
      <c r="QEW51" s="489"/>
      <c r="QEX51" s="489"/>
      <c r="QEY51" s="489"/>
      <c r="QEZ51" s="489"/>
      <c r="QFA51" s="489"/>
      <c r="QFB51" s="489"/>
      <c r="QFC51" s="489"/>
      <c r="QFD51" s="489"/>
      <c r="QFE51" s="489"/>
      <c r="QFF51" s="489"/>
      <c r="QFG51" s="489"/>
      <c r="QFH51" s="489"/>
      <c r="QFI51" s="489"/>
      <c r="QFJ51" s="489"/>
      <c r="QFK51" s="489"/>
      <c r="QFL51" s="489"/>
      <c r="QFM51" s="489"/>
      <c r="QFN51" s="489"/>
      <c r="QFO51" s="489"/>
      <c r="QFP51" s="489"/>
      <c r="QFQ51" s="489"/>
      <c r="QFR51" s="489"/>
      <c r="QFS51" s="489"/>
      <c r="QFT51" s="489"/>
      <c r="QFU51" s="489"/>
      <c r="QFV51" s="489"/>
      <c r="QFW51" s="489"/>
      <c r="QFX51" s="489"/>
      <c r="QFY51" s="489"/>
      <c r="QFZ51" s="489"/>
      <c r="QGA51" s="489"/>
      <c r="QGB51" s="489"/>
      <c r="QGC51" s="489"/>
      <c r="QGD51" s="489"/>
      <c r="QGE51" s="489"/>
      <c r="QGF51" s="489"/>
      <c r="QGG51" s="489"/>
      <c r="QGH51" s="489"/>
      <c r="QGI51" s="489"/>
      <c r="QGJ51" s="489"/>
      <c r="QGK51" s="489"/>
      <c r="QGL51" s="489"/>
      <c r="QGM51" s="489"/>
      <c r="QGN51" s="489"/>
      <c r="QGO51" s="489"/>
      <c r="QGP51" s="489"/>
      <c r="QGQ51" s="489"/>
      <c r="QGR51" s="489"/>
      <c r="QGS51" s="489"/>
      <c r="QGT51" s="489"/>
      <c r="QGU51" s="489"/>
      <c r="QGV51" s="489"/>
      <c r="QGW51" s="489"/>
      <c r="QGX51" s="489"/>
      <c r="QGY51" s="489"/>
      <c r="QGZ51" s="489"/>
      <c r="QHA51" s="489"/>
      <c r="QHB51" s="489"/>
      <c r="QHC51" s="489"/>
      <c r="QHD51" s="489"/>
      <c r="QHE51" s="489"/>
      <c r="QHF51" s="489"/>
      <c r="QHG51" s="489"/>
      <c r="QHH51" s="489"/>
      <c r="QHI51" s="489"/>
      <c r="QHJ51" s="489"/>
      <c r="QHK51" s="489"/>
      <c r="QHL51" s="489"/>
      <c r="QHM51" s="489"/>
      <c r="QHN51" s="489"/>
      <c r="QHO51" s="489"/>
      <c r="QHP51" s="489"/>
      <c r="QHQ51" s="489"/>
      <c r="QHR51" s="489"/>
      <c r="QHS51" s="489"/>
      <c r="QHT51" s="489"/>
      <c r="QHU51" s="489"/>
      <c r="QHV51" s="489"/>
      <c r="QHW51" s="489"/>
      <c r="QHX51" s="489"/>
      <c r="QHY51" s="489"/>
      <c r="QHZ51" s="489"/>
      <c r="QIA51" s="489"/>
      <c r="QIB51" s="489"/>
      <c r="QIC51" s="489"/>
      <c r="QID51" s="489"/>
      <c r="QIE51" s="489"/>
      <c r="QIF51" s="489"/>
      <c r="QIG51" s="489"/>
      <c r="QIH51" s="489"/>
      <c r="QII51" s="489"/>
      <c r="QIJ51" s="489"/>
      <c r="QIK51" s="489"/>
      <c r="QIL51" s="489"/>
      <c r="QIM51" s="489"/>
      <c r="QIN51" s="489"/>
      <c r="QIO51" s="489"/>
      <c r="QIP51" s="489"/>
      <c r="QIQ51" s="489"/>
      <c r="QIR51" s="489"/>
      <c r="QIS51" s="489"/>
      <c r="QIT51" s="489"/>
      <c r="QIU51" s="489"/>
      <c r="QIV51" s="489"/>
      <c r="QIW51" s="489"/>
      <c r="QIX51" s="489"/>
      <c r="QIY51" s="489"/>
      <c r="QIZ51" s="489"/>
      <c r="QJA51" s="489"/>
      <c r="QJB51" s="489"/>
      <c r="QJC51" s="489"/>
      <c r="QJD51" s="489"/>
      <c r="QJE51" s="489"/>
      <c r="QJF51" s="489"/>
      <c r="QJG51" s="489"/>
      <c r="QJH51" s="489"/>
      <c r="QJI51" s="489"/>
      <c r="QJJ51" s="489"/>
      <c r="QJK51" s="489"/>
      <c r="QJL51" s="489"/>
      <c r="QJM51" s="489"/>
      <c r="QJN51" s="489"/>
      <c r="QJO51" s="489"/>
      <c r="QJP51" s="489"/>
      <c r="QJQ51" s="489"/>
      <c r="QJR51" s="489"/>
      <c r="QJS51" s="489"/>
      <c r="QJT51" s="489"/>
      <c r="QJU51" s="489"/>
      <c r="QJV51" s="489"/>
      <c r="QJW51" s="489"/>
      <c r="QJX51" s="489"/>
      <c r="QJY51" s="489"/>
      <c r="QJZ51" s="489"/>
      <c r="QKA51" s="489"/>
      <c r="QKB51" s="489"/>
      <c r="QKC51" s="489"/>
      <c r="QKD51" s="489"/>
      <c r="QKE51" s="489"/>
      <c r="QKF51" s="489"/>
      <c r="QKG51" s="489"/>
      <c r="QKH51" s="489"/>
      <c r="QKI51" s="489"/>
      <c r="QKJ51" s="489"/>
      <c r="QKK51" s="489"/>
      <c r="QKL51" s="489"/>
      <c r="QKM51" s="489"/>
      <c r="QKN51" s="489"/>
      <c r="QKO51" s="489"/>
      <c r="QKP51" s="489"/>
      <c r="QKQ51" s="489"/>
      <c r="QKR51" s="489"/>
      <c r="QKS51" s="489"/>
      <c r="QKT51" s="489"/>
      <c r="QKU51" s="489"/>
      <c r="QKV51" s="489"/>
      <c r="QKW51" s="489"/>
      <c r="QKX51" s="489"/>
      <c r="QKY51" s="489"/>
      <c r="QKZ51" s="489"/>
      <c r="QLA51" s="489"/>
      <c r="QLB51" s="489"/>
      <c r="QLC51" s="489"/>
      <c r="QLD51" s="489"/>
      <c r="QLE51" s="489"/>
      <c r="QLF51" s="489"/>
      <c r="QLG51" s="489"/>
      <c r="QLH51" s="489"/>
      <c r="QLI51" s="489"/>
      <c r="QLJ51" s="489"/>
      <c r="QLK51" s="489"/>
      <c r="QLL51" s="489"/>
      <c r="QLM51" s="489"/>
      <c r="QLN51" s="489"/>
      <c r="QLO51" s="489"/>
      <c r="QLP51" s="489"/>
      <c r="QLQ51" s="489"/>
      <c r="QLR51" s="489"/>
      <c r="QLS51" s="489"/>
      <c r="QLT51" s="489"/>
      <c r="QLU51" s="489"/>
      <c r="QLV51" s="489"/>
      <c r="QLW51" s="489"/>
      <c r="QLX51" s="489"/>
      <c r="QLY51" s="489"/>
      <c r="QLZ51" s="489"/>
      <c r="QMA51" s="489"/>
      <c r="QMB51" s="489"/>
      <c r="QMC51" s="489"/>
      <c r="QMD51" s="489"/>
      <c r="QME51" s="489"/>
      <c r="QMF51" s="489"/>
      <c r="QMG51" s="489"/>
      <c r="QMH51" s="489"/>
      <c r="QMI51" s="489"/>
      <c r="QMJ51" s="489"/>
      <c r="QMK51" s="489"/>
      <c r="QML51" s="489"/>
      <c r="QMM51" s="489"/>
      <c r="QMN51" s="489"/>
      <c r="QMO51" s="489"/>
      <c r="QMP51" s="489"/>
      <c r="QMQ51" s="489"/>
      <c r="QMR51" s="489"/>
      <c r="QMS51" s="489"/>
      <c r="QMT51" s="489"/>
      <c r="QMU51" s="489"/>
      <c r="QMV51" s="489"/>
      <c r="QMW51" s="489"/>
      <c r="QMX51" s="489"/>
      <c r="QMY51" s="489"/>
      <c r="QMZ51" s="489"/>
      <c r="QNA51" s="489"/>
      <c r="QNB51" s="489"/>
      <c r="QNC51" s="489"/>
      <c r="QND51" s="489"/>
      <c r="QNE51" s="489"/>
      <c r="QNF51" s="489"/>
      <c r="QNG51" s="489"/>
      <c r="QNH51" s="489"/>
      <c r="QNI51" s="489"/>
      <c r="QNJ51" s="489"/>
      <c r="QNK51" s="489"/>
      <c r="QNL51" s="489"/>
      <c r="QNM51" s="489"/>
      <c r="QNN51" s="489"/>
      <c r="QNO51" s="489"/>
      <c r="QNP51" s="489"/>
      <c r="QNQ51" s="489"/>
      <c r="QNR51" s="489"/>
      <c r="QNS51" s="489"/>
      <c r="QNT51" s="489"/>
      <c r="QNU51" s="489"/>
      <c r="QNV51" s="489"/>
      <c r="QNW51" s="489"/>
      <c r="QNX51" s="489"/>
      <c r="QNY51" s="489"/>
      <c r="QNZ51" s="489"/>
      <c r="QOA51" s="489"/>
      <c r="QOB51" s="489"/>
      <c r="QOC51" s="489"/>
      <c r="QOD51" s="489"/>
      <c r="QOE51" s="489"/>
      <c r="QOF51" s="489"/>
      <c r="QOG51" s="489"/>
      <c r="QOH51" s="489"/>
      <c r="QOI51" s="489"/>
      <c r="QOJ51" s="489"/>
      <c r="QOK51" s="489"/>
      <c r="QOL51" s="489"/>
      <c r="QOM51" s="489"/>
      <c r="QON51" s="489"/>
      <c r="QOO51" s="489"/>
      <c r="QOP51" s="489"/>
      <c r="QOQ51" s="489"/>
      <c r="QOR51" s="489"/>
      <c r="QOS51" s="489"/>
      <c r="QOT51" s="489"/>
      <c r="QOU51" s="489"/>
      <c r="QOV51" s="489"/>
      <c r="QOW51" s="489"/>
      <c r="QOX51" s="489"/>
      <c r="QOY51" s="489"/>
      <c r="QOZ51" s="489"/>
      <c r="QPA51" s="489"/>
      <c r="QPB51" s="489"/>
      <c r="QPC51" s="489"/>
      <c r="QPD51" s="489"/>
      <c r="QPE51" s="489"/>
      <c r="QPF51" s="489"/>
      <c r="QPG51" s="489"/>
      <c r="QPH51" s="489"/>
      <c r="QPI51" s="489"/>
      <c r="QPJ51" s="489"/>
      <c r="QPK51" s="489"/>
      <c r="QPL51" s="489"/>
      <c r="QPM51" s="489"/>
      <c r="QPN51" s="489"/>
      <c r="QPO51" s="489"/>
      <c r="QPP51" s="489"/>
      <c r="QPQ51" s="489"/>
      <c r="QPR51" s="489"/>
      <c r="QPS51" s="489"/>
      <c r="QPT51" s="489"/>
      <c r="QPU51" s="489"/>
      <c r="QPV51" s="489"/>
      <c r="QPW51" s="489"/>
      <c r="QPX51" s="489"/>
      <c r="QPY51" s="489"/>
      <c r="QPZ51" s="489"/>
      <c r="QQA51" s="489"/>
      <c r="QQB51" s="489"/>
      <c r="QQC51" s="489"/>
      <c r="QQD51" s="489"/>
      <c r="QQE51" s="489"/>
      <c r="QQF51" s="489"/>
      <c r="QQG51" s="489"/>
      <c r="QQH51" s="489"/>
      <c r="QQI51" s="489"/>
      <c r="QQJ51" s="489"/>
      <c r="QQK51" s="489"/>
      <c r="QQL51" s="489"/>
      <c r="QQM51" s="489"/>
      <c r="QQN51" s="489"/>
      <c r="QQO51" s="489"/>
      <c r="QQP51" s="489"/>
      <c r="QQQ51" s="489"/>
      <c r="QQR51" s="489"/>
      <c r="QQS51" s="489"/>
      <c r="QQT51" s="489"/>
      <c r="QQU51" s="489"/>
      <c r="QQV51" s="489"/>
      <c r="QQW51" s="489"/>
      <c r="QQX51" s="489"/>
      <c r="QQY51" s="489"/>
      <c r="QQZ51" s="489"/>
      <c r="QRA51" s="489"/>
      <c r="QRB51" s="489"/>
      <c r="QRC51" s="489"/>
      <c r="QRD51" s="489"/>
      <c r="QRE51" s="489"/>
      <c r="QRF51" s="489"/>
      <c r="QRG51" s="489"/>
      <c r="QRH51" s="489"/>
      <c r="QRI51" s="489"/>
      <c r="QRJ51" s="489"/>
      <c r="QRK51" s="489"/>
      <c r="QRL51" s="489"/>
      <c r="QRM51" s="489"/>
      <c r="QRN51" s="489"/>
      <c r="QRO51" s="489"/>
      <c r="QRP51" s="489"/>
      <c r="QRQ51" s="489"/>
      <c r="QRR51" s="489"/>
      <c r="QRS51" s="489"/>
      <c r="QRT51" s="489"/>
      <c r="QRU51" s="489"/>
      <c r="QRV51" s="489"/>
      <c r="QRW51" s="489"/>
      <c r="QRX51" s="489"/>
      <c r="QRY51" s="489"/>
      <c r="QRZ51" s="489"/>
      <c r="QSA51" s="489"/>
      <c r="QSB51" s="489"/>
      <c r="QSC51" s="489"/>
      <c r="QSD51" s="489"/>
      <c r="QSE51" s="489"/>
      <c r="QSF51" s="489"/>
      <c r="QSG51" s="489"/>
      <c r="QSH51" s="489"/>
      <c r="QSI51" s="489"/>
      <c r="QSJ51" s="489"/>
      <c r="QSK51" s="489"/>
      <c r="QSL51" s="489"/>
      <c r="QSM51" s="489"/>
      <c r="QSN51" s="489"/>
      <c r="QSO51" s="489"/>
      <c r="QSP51" s="489"/>
      <c r="QSQ51" s="489"/>
      <c r="QSR51" s="489"/>
      <c r="QSS51" s="489"/>
      <c r="QST51" s="489"/>
      <c r="QSU51" s="489"/>
      <c r="QSV51" s="489"/>
      <c r="QSW51" s="489"/>
      <c r="QSX51" s="489"/>
      <c r="QSY51" s="489"/>
      <c r="QSZ51" s="489"/>
      <c r="QTA51" s="489"/>
      <c r="QTB51" s="489"/>
      <c r="QTC51" s="489"/>
      <c r="QTD51" s="489"/>
      <c r="QTE51" s="489"/>
      <c r="QTF51" s="489"/>
      <c r="QTG51" s="489"/>
      <c r="QTH51" s="489"/>
      <c r="QTI51" s="489"/>
      <c r="QTJ51" s="489"/>
      <c r="QTK51" s="489"/>
      <c r="QTL51" s="489"/>
      <c r="QTM51" s="489"/>
      <c r="QTN51" s="489"/>
      <c r="QTO51" s="489"/>
      <c r="QTP51" s="489"/>
      <c r="QTQ51" s="489"/>
      <c r="QTR51" s="489"/>
      <c r="QTS51" s="489"/>
      <c r="QTT51" s="489"/>
      <c r="QTU51" s="489"/>
      <c r="QTV51" s="489"/>
      <c r="QTW51" s="489"/>
      <c r="QTX51" s="489"/>
      <c r="QTY51" s="489"/>
      <c r="QTZ51" s="489"/>
      <c r="QUA51" s="489"/>
      <c r="QUB51" s="489"/>
      <c r="QUC51" s="489"/>
      <c r="QUD51" s="489"/>
      <c r="QUE51" s="489"/>
      <c r="QUF51" s="489"/>
      <c r="QUG51" s="489"/>
      <c r="QUH51" s="489"/>
      <c r="QUI51" s="489"/>
      <c r="QUJ51" s="489"/>
      <c r="QUK51" s="489"/>
      <c r="QUL51" s="489"/>
      <c r="QUM51" s="489"/>
      <c r="QUN51" s="489"/>
      <c r="QUO51" s="489"/>
      <c r="QUP51" s="489"/>
      <c r="QUQ51" s="489"/>
      <c r="QUR51" s="489"/>
      <c r="QUS51" s="489"/>
      <c r="QUT51" s="489"/>
      <c r="QUU51" s="489"/>
      <c r="QUV51" s="489"/>
      <c r="QUW51" s="489"/>
      <c r="QUX51" s="489"/>
      <c r="QUY51" s="489"/>
      <c r="QUZ51" s="489"/>
      <c r="QVA51" s="489"/>
      <c r="QVB51" s="489"/>
      <c r="QVC51" s="489"/>
      <c r="QVD51" s="489"/>
      <c r="QVE51" s="489"/>
      <c r="QVF51" s="489"/>
      <c r="QVG51" s="489"/>
      <c r="QVH51" s="489"/>
      <c r="QVI51" s="489"/>
      <c r="QVJ51" s="489"/>
      <c r="QVK51" s="489"/>
      <c r="QVL51" s="489"/>
      <c r="QVM51" s="489"/>
      <c r="QVN51" s="489"/>
      <c r="QVO51" s="489"/>
      <c r="QVP51" s="489"/>
      <c r="QVQ51" s="489"/>
      <c r="QVR51" s="489"/>
      <c r="QVS51" s="489"/>
      <c r="QVT51" s="489"/>
      <c r="QVU51" s="489"/>
      <c r="QVV51" s="489"/>
      <c r="QVW51" s="489"/>
      <c r="QVX51" s="489"/>
      <c r="QVY51" s="489"/>
      <c r="QVZ51" s="489"/>
      <c r="QWA51" s="489"/>
      <c r="QWB51" s="489"/>
      <c r="QWC51" s="489"/>
      <c r="QWD51" s="489"/>
      <c r="QWE51" s="489"/>
      <c r="QWF51" s="489"/>
      <c r="QWG51" s="489"/>
      <c r="QWH51" s="489"/>
      <c r="QWI51" s="489"/>
      <c r="QWJ51" s="489"/>
      <c r="QWK51" s="489"/>
      <c r="QWL51" s="489"/>
      <c r="QWM51" s="489"/>
      <c r="QWN51" s="489"/>
      <c r="QWO51" s="489"/>
      <c r="QWP51" s="489"/>
      <c r="QWQ51" s="489"/>
      <c r="QWR51" s="489"/>
      <c r="QWS51" s="489"/>
      <c r="QWT51" s="489"/>
      <c r="QWU51" s="489"/>
      <c r="QWV51" s="489"/>
      <c r="QWW51" s="489"/>
      <c r="QWX51" s="489"/>
      <c r="QWY51" s="489"/>
      <c r="QWZ51" s="489"/>
      <c r="QXA51" s="489"/>
      <c r="QXB51" s="489"/>
      <c r="QXC51" s="489"/>
      <c r="QXD51" s="489"/>
      <c r="QXE51" s="489"/>
      <c r="QXF51" s="489"/>
      <c r="QXG51" s="489"/>
      <c r="QXH51" s="489"/>
      <c r="QXI51" s="489"/>
      <c r="QXJ51" s="489"/>
      <c r="QXK51" s="489"/>
      <c r="QXL51" s="489"/>
      <c r="QXM51" s="489"/>
      <c r="QXN51" s="489"/>
      <c r="QXO51" s="489"/>
      <c r="QXP51" s="489"/>
      <c r="QXQ51" s="489"/>
      <c r="QXR51" s="489"/>
      <c r="QXS51" s="489"/>
      <c r="QXT51" s="489"/>
      <c r="QXU51" s="489"/>
      <c r="QXV51" s="489"/>
      <c r="QXW51" s="489"/>
      <c r="QXX51" s="489"/>
      <c r="QXY51" s="489"/>
      <c r="QXZ51" s="489"/>
      <c r="QYA51" s="489"/>
      <c r="QYB51" s="489"/>
      <c r="QYC51" s="489"/>
      <c r="QYD51" s="489"/>
      <c r="QYE51" s="489"/>
      <c r="QYF51" s="489"/>
      <c r="QYG51" s="489"/>
      <c r="QYH51" s="489"/>
      <c r="QYI51" s="489"/>
      <c r="QYJ51" s="489"/>
      <c r="QYK51" s="489"/>
      <c r="QYL51" s="489"/>
      <c r="QYM51" s="489"/>
      <c r="QYN51" s="489"/>
      <c r="QYO51" s="489"/>
      <c r="QYP51" s="489"/>
      <c r="QYQ51" s="489"/>
      <c r="QYR51" s="489"/>
      <c r="QYS51" s="489"/>
      <c r="QYT51" s="489"/>
      <c r="QYU51" s="489"/>
      <c r="QYV51" s="489"/>
      <c r="QYW51" s="489"/>
      <c r="QYX51" s="489"/>
      <c r="QYY51" s="489"/>
      <c r="QYZ51" s="489"/>
      <c r="QZA51" s="489"/>
      <c r="QZB51" s="489"/>
      <c r="QZC51" s="489"/>
      <c r="QZD51" s="489"/>
      <c r="QZE51" s="489"/>
      <c r="QZF51" s="489"/>
      <c r="QZG51" s="489"/>
      <c r="QZH51" s="489"/>
      <c r="QZI51" s="489"/>
      <c r="QZJ51" s="489"/>
      <c r="QZK51" s="489"/>
      <c r="QZL51" s="489"/>
      <c r="QZM51" s="489"/>
      <c r="QZN51" s="489"/>
      <c r="QZO51" s="489"/>
      <c r="QZP51" s="489"/>
      <c r="QZQ51" s="489"/>
      <c r="QZR51" s="489"/>
      <c r="QZS51" s="489"/>
      <c r="QZT51" s="489"/>
      <c r="QZU51" s="489"/>
      <c r="QZV51" s="489"/>
      <c r="QZW51" s="489"/>
      <c r="QZX51" s="489"/>
      <c r="QZY51" s="489"/>
      <c r="QZZ51" s="489"/>
      <c r="RAA51" s="489"/>
      <c r="RAB51" s="489"/>
      <c r="RAC51" s="489"/>
      <c r="RAD51" s="489"/>
      <c r="RAE51" s="489"/>
      <c r="RAF51" s="489"/>
      <c r="RAG51" s="489"/>
      <c r="RAH51" s="489"/>
      <c r="RAI51" s="489"/>
      <c r="RAJ51" s="489"/>
      <c r="RAK51" s="489"/>
      <c r="RAL51" s="489"/>
      <c r="RAM51" s="489"/>
      <c r="RAN51" s="489"/>
      <c r="RAO51" s="489"/>
      <c r="RAP51" s="489"/>
      <c r="RAQ51" s="489"/>
      <c r="RAR51" s="489"/>
      <c r="RAS51" s="489"/>
      <c r="RAT51" s="489"/>
      <c r="RAU51" s="489"/>
      <c r="RAV51" s="489"/>
      <c r="RAW51" s="489"/>
      <c r="RAX51" s="489"/>
      <c r="RAY51" s="489"/>
      <c r="RAZ51" s="489"/>
      <c r="RBA51" s="489"/>
      <c r="RBB51" s="489"/>
      <c r="RBC51" s="489"/>
      <c r="RBD51" s="489"/>
      <c r="RBE51" s="489"/>
      <c r="RBF51" s="489"/>
      <c r="RBG51" s="489"/>
      <c r="RBH51" s="489"/>
      <c r="RBI51" s="489"/>
      <c r="RBJ51" s="489"/>
      <c r="RBK51" s="489"/>
      <c r="RBL51" s="489"/>
      <c r="RBM51" s="489"/>
      <c r="RBN51" s="489"/>
      <c r="RBO51" s="489"/>
      <c r="RBP51" s="489"/>
      <c r="RBQ51" s="489"/>
      <c r="RBR51" s="489"/>
      <c r="RBS51" s="489"/>
      <c r="RBT51" s="489"/>
      <c r="RBU51" s="489"/>
      <c r="RBV51" s="489"/>
      <c r="RBW51" s="489"/>
      <c r="RBX51" s="489"/>
      <c r="RBY51" s="489"/>
      <c r="RBZ51" s="489"/>
      <c r="RCA51" s="489"/>
      <c r="RCB51" s="489"/>
      <c r="RCC51" s="489"/>
      <c r="RCD51" s="489"/>
      <c r="RCE51" s="489"/>
      <c r="RCF51" s="489"/>
      <c r="RCG51" s="489"/>
      <c r="RCH51" s="489"/>
      <c r="RCI51" s="489"/>
      <c r="RCJ51" s="489"/>
      <c r="RCK51" s="489"/>
      <c r="RCL51" s="489"/>
      <c r="RCM51" s="489"/>
      <c r="RCN51" s="489"/>
      <c r="RCO51" s="489"/>
      <c r="RCP51" s="489"/>
      <c r="RCQ51" s="489"/>
      <c r="RCR51" s="489"/>
      <c r="RCS51" s="489"/>
      <c r="RCT51" s="489"/>
      <c r="RCU51" s="489"/>
      <c r="RCV51" s="489"/>
      <c r="RCW51" s="489"/>
      <c r="RCX51" s="489"/>
      <c r="RCY51" s="489"/>
      <c r="RCZ51" s="489"/>
      <c r="RDA51" s="489"/>
      <c r="RDB51" s="489"/>
      <c r="RDC51" s="489"/>
      <c r="RDD51" s="489"/>
      <c r="RDE51" s="489"/>
      <c r="RDF51" s="489"/>
      <c r="RDG51" s="489"/>
      <c r="RDH51" s="489"/>
      <c r="RDI51" s="489"/>
      <c r="RDJ51" s="489"/>
      <c r="RDK51" s="489"/>
      <c r="RDL51" s="489"/>
      <c r="RDM51" s="489"/>
      <c r="RDN51" s="489"/>
      <c r="RDO51" s="489"/>
      <c r="RDP51" s="489"/>
      <c r="RDQ51" s="489"/>
      <c r="RDR51" s="489"/>
      <c r="RDS51" s="489"/>
      <c r="RDT51" s="489"/>
      <c r="RDU51" s="489"/>
      <c r="RDV51" s="489"/>
      <c r="RDW51" s="489"/>
      <c r="RDX51" s="489"/>
      <c r="RDY51" s="489"/>
      <c r="RDZ51" s="489"/>
      <c r="REA51" s="489"/>
      <c r="REB51" s="489"/>
      <c r="REC51" s="489"/>
      <c r="RED51" s="489"/>
      <c r="REE51" s="489"/>
      <c r="REF51" s="489"/>
      <c r="REG51" s="489"/>
      <c r="REH51" s="489"/>
      <c r="REI51" s="489"/>
      <c r="REJ51" s="489"/>
      <c r="REK51" s="489"/>
      <c r="REL51" s="489"/>
      <c r="REM51" s="489"/>
      <c r="REN51" s="489"/>
      <c r="REO51" s="489"/>
      <c r="REP51" s="489"/>
      <c r="REQ51" s="489"/>
      <c r="RER51" s="489"/>
      <c r="RES51" s="489"/>
      <c r="RET51" s="489"/>
      <c r="REU51" s="489"/>
      <c r="REV51" s="489"/>
      <c r="REW51" s="489"/>
      <c r="REX51" s="489"/>
      <c r="REY51" s="489"/>
      <c r="REZ51" s="489"/>
      <c r="RFA51" s="489"/>
      <c r="RFB51" s="489"/>
      <c r="RFC51" s="489"/>
      <c r="RFD51" s="489"/>
      <c r="RFE51" s="489"/>
      <c r="RFF51" s="489"/>
      <c r="RFG51" s="489"/>
      <c r="RFH51" s="489"/>
      <c r="RFI51" s="489"/>
      <c r="RFJ51" s="489"/>
      <c r="RFK51" s="489"/>
      <c r="RFL51" s="489"/>
      <c r="RFM51" s="489"/>
      <c r="RFN51" s="489"/>
      <c r="RFO51" s="489"/>
      <c r="RFP51" s="489"/>
      <c r="RFQ51" s="489"/>
      <c r="RFR51" s="489"/>
      <c r="RFS51" s="489"/>
      <c r="RFT51" s="489"/>
      <c r="RFU51" s="489"/>
      <c r="RFV51" s="489"/>
      <c r="RFW51" s="489"/>
      <c r="RFX51" s="489"/>
      <c r="RFY51" s="489"/>
      <c r="RFZ51" s="489"/>
      <c r="RGA51" s="489"/>
      <c r="RGB51" s="489"/>
      <c r="RGC51" s="489"/>
      <c r="RGD51" s="489"/>
      <c r="RGE51" s="489"/>
      <c r="RGF51" s="489"/>
      <c r="RGG51" s="489"/>
      <c r="RGH51" s="489"/>
      <c r="RGI51" s="489"/>
      <c r="RGJ51" s="489"/>
      <c r="RGK51" s="489"/>
      <c r="RGL51" s="489"/>
      <c r="RGM51" s="489"/>
      <c r="RGN51" s="489"/>
      <c r="RGO51" s="489"/>
      <c r="RGP51" s="489"/>
      <c r="RGQ51" s="489"/>
      <c r="RGR51" s="489"/>
      <c r="RGS51" s="489"/>
      <c r="RGT51" s="489"/>
      <c r="RGU51" s="489"/>
      <c r="RGV51" s="489"/>
      <c r="RGW51" s="489"/>
      <c r="RGX51" s="489"/>
      <c r="RGY51" s="489"/>
      <c r="RGZ51" s="489"/>
      <c r="RHA51" s="489"/>
      <c r="RHB51" s="489"/>
      <c r="RHC51" s="489"/>
      <c r="RHD51" s="489"/>
      <c r="RHE51" s="489"/>
      <c r="RHF51" s="489"/>
      <c r="RHG51" s="489"/>
      <c r="RHH51" s="489"/>
      <c r="RHI51" s="489"/>
      <c r="RHJ51" s="489"/>
      <c r="RHK51" s="489"/>
      <c r="RHL51" s="489"/>
      <c r="RHM51" s="489"/>
      <c r="RHN51" s="489"/>
      <c r="RHO51" s="489"/>
      <c r="RHP51" s="489"/>
      <c r="RHQ51" s="489"/>
      <c r="RHR51" s="489"/>
      <c r="RHS51" s="489"/>
      <c r="RHT51" s="489"/>
      <c r="RHU51" s="489"/>
      <c r="RHV51" s="489"/>
      <c r="RHW51" s="489"/>
      <c r="RHX51" s="489"/>
      <c r="RHY51" s="489"/>
      <c r="RHZ51" s="489"/>
      <c r="RIA51" s="489"/>
      <c r="RIB51" s="489"/>
      <c r="RIC51" s="489"/>
      <c r="RID51" s="489"/>
      <c r="RIE51" s="489"/>
      <c r="RIF51" s="489"/>
      <c r="RIG51" s="489"/>
      <c r="RIH51" s="489"/>
      <c r="RII51" s="489"/>
      <c r="RIJ51" s="489"/>
      <c r="RIK51" s="489"/>
      <c r="RIL51" s="489"/>
      <c r="RIM51" s="489"/>
      <c r="RIN51" s="489"/>
      <c r="RIO51" s="489"/>
      <c r="RIP51" s="489"/>
      <c r="RIQ51" s="489"/>
      <c r="RIR51" s="489"/>
      <c r="RIS51" s="489"/>
      <c r="RIT51" s="489"/>
      <c r="RIU51" s="489"/>
      <c r="RIV51" s="489"/>
      <c r="RIW51" s="489"/>
      <c r="RIX51" s="489"/>
      <c r="RIY51" s="489"/>
      <c r="RIZ51" s="489"/>
      <c r="RJA51" s="489"/>
      <c r="RJB51" s="489"/>
      <c r="RJC51" s="489"/>
      <c r="RJD51" s="489"/>
      <c r="RJE51" s="489"/>
      <c r="RJF51" s="489"/>
      <c r="RJG51" s="489"/>
      <c r="RJH51" s="489"/>
      <c r="RJI51" s="489"/>
      <c r="RJJ51" s="489"/>
      <c r="RJK51" s="489"/>
      <c r="RJL51" s="489"/>
      <c r="RJM51" s="489"/>
      <c r="RJN51" s="489"/>
      <c r="RJO51" s="489"/>
      <c r="RJP51" s="489"/>
      <c r="RJQ51" s="489"/>
      <c r="RJR51" s="489"/>
      <c r="RJS51" s="489"/>
      <c r="RJT51" s="489"/>
      <c r="RJU51" s="489"/>
      <c r="RJV51" s="489"/>
      <c r="RJW51" s="489"/>
      <c r="RJX51" s="489"/>
      <c r="RJY51" s="489"/>
      <c r="RJZ51" s="489"/>
      <c r="RKA51" s="489"/>
      <c r="RKB51" s="489"/>
      <c r="RKC51" s="489"/>
      <c r="RKD51" s="489"/>
      <c r="RKE51" s="489"/>
      <c r="RKF51" s="489"/>
      <c r="RKG51" s="489"/>
      <c r="RKH51" s="489"/>
      <c r="RKI51" s="489"/>
      <c r="RKJ51" s="489"/>
      <c r="RKK51" s="489"/>
      <c r="RKL51" s="489"/>
      <c r="RKM51" s="489"/>
      <c r="RKN51" s="489"/>
      <c r="RKO51" s="489"/>
      <c r="RKP51" s="489"/>
      <c r="RKQ51" s="489"/>
      <c r="RKR51" s="489"/>
      <c r="RKS51" s="489"/>
      <c r="RKT51" s="489"/>
      <c r="RKU51" s="489"/>
      <c r="RKV51" s="489"/>
      <c r="RKW51" s="489"/>
      <c r="RKX51" s="489"/>
      <c r="RKY51" s="489"/>
      <c r="RKZ51" s="489"/>
      <c r="RLA51" s="489"/>
      <c r="RLB51" s="489"/>
      <c r="RLC51" s="489"/>
      <c r="RLD51" s="489"/>
      <c r="RLE51" s="489"/>
      <c r="RLF51" s="489"/>
      <c r="RLG51" s="489"/>
      <c r="RLH51" s="489"/>
      <c r="RLI51" s="489"/>
      <c r="RLJ51" s="489"/>
      <c r="RLK51" s="489"/>
      <c r="RLL51" s="489"/>
      <c r="RLM51" s="489"/>
      <c r="RLN51" s="489"/>
      <c r="RLO51" s="489"/>
      <c r="RLP51" s="489"/>
      <c r="RLQ51" s="489"/>
      <c r="RLR51" s="489"/>
      <c r="RLS51" s="489"/>
      <c r="RLT51" s="489"/>
      <c r="RLU51" s="489"/>
      <c r="RLV51" s="489"/>
      <c r="RLW51" s="489"/>
      <c r="RLX51" s="489"/>
      <c r="RLY51" s="489"/>
      <c r="RLZ51" s="489"/>
      <c r="RMA51" s="489"/>
      <c r="RMB51" s="489"/>
      <c r="RMC51" s="489"/>
      <c r="RMD51" s="489"/>
      <c r="RME51" s="489"/>
      <c r="RMF51" s="489"/>
      <c r="RMG51" s="489"/>
      <c r="RMH51" s="489"/>
      <c r="RMI51" s="489"/>
      <c r="RMJ51" s="489"/>
      <c r="RMK51" s="489"/>
      <c r="RML51" s="489"/>
      <c r="RMM51" s="489"/>
      <c r="RMN51" s="489"/>
      <c r="RMO51" s="489"/>
      <c r="RMP51" s="489"/>
      <c r="RMQ51" s="489"/>
      <c r="RMR51" s="489"/>
      <c r="RMS51" s="489"/>
      <c r="RMT51" s="489"/>
      <c r="RMU51" s="489"/>
      <c r="RMV51" s="489"/>
      <c r="RMW51" s="489"/>
      <c r="RMX51" s="489"/>
      <c r="RMY51" s="489"/>
      <c r="RMZ51" s="489"/>
      <c r="RNA51" s="489"/>
      <c r="RNB51" s="489"/>
      <c r="RNC51" s="489"/>
      <c r="RND51" s="489"/>
      <c r="RNE51" s="489"/>
      <c r="RNF51" s="489"/>
      <c r="RNG51" s="489"/>
      <c r="RNH51" s="489"/>
      <c r="RNI51" s="489"/>
      <c r="RNJ51" s="489"/>
      <c r="RNK51" s="489"/>
      <c r="RNL51" s="489"/>
      <c r="RNM51" s="489"/>
      <c r="RNN51" s="489"/>
      <c r="RNO51" s="489"/>
      <c r="RNP51" s="489"/>
      <c r="RNQ51" s="489"/>
      <c r="RNR51" s="489"/>
      <c r="RNS51" s="489"/>
      <c r="RNT51" s="489"/>
      <c r="RNU51" s="489"/>
      <c r="RNV51" s="489"/>
      <c r="RNW51" s="489"/>
      <c r="RNX51" s="489"/>
      <c r="RNY51" s="489"/>
      <c r="RNZ51" s="489"/>
      <c r="ROA51" s="489"/>
      <c r="ROB51" s="489"/>
      <c r="ROC51" s="489"/>
      <c r="ROD51" s="489"/>
      <c r="ROE51" s="489"/>
      <c r="ROF51" s="489"/>
      <c r="ROG51" s="489"/>
      <c r="ROH51" s="489"/>
      <c r="ROI51" s="489"/>
      <c r="ROJ51" s="489"/>
      <c r="ROK51" s="489"/>
      <c r="ROL51" s="489"/>
      <c r="ROM51" s="489"/>
      <c r="RON51" s="489"/>
      <c r="ROO51" s="489"/>
      <c r="ROP51" s="489"/>
      <c r="ROQ51" s="489"/>
      <c r="ROR51" s="489"/>
      <c r="ROS51" s="489"/>
      <c r="ROT51" s="489"/>
      <c r="ROU51" s="489"/>
      <c r="ROV51" s="489"/>
      <c r="ROW51" s="489"/>
      <c r="ROX51" s="489"/>
      <c r="ROY51" s="489"/>
      <c r="ROZ51" s="489"/>
      <c r="RPA51" s="489"/>
      <c r="RPB51" s="489"/>
      <c r="RPC51" s="489"/>
      <c r="RPD51" s="489"/>
      <c r="RPE51" s="489"/>
      <c r="RPF51" s="489"/>
      <c r="RPG51" s="489"/>
      <c r="RPH51" s="489"/>
      <c r="RPI51" s="489"/>
      <c r="RPJ51" s="489"/>
      <c r="RPK51" s="489"/>
      <c r="RPL51" s="489"/>
      <c r="RPM51" s="489"/>
      <c r="RPN51" s="489"/>
      <c r="RPO51" s="489"/>
      <c r="RPP51" s="489"/>
      <c r="RPQ51" s="489"/>
      <c r="RPR51" s="489"/>
      <c r="RPS51" s="489"/>
      <c r="RPT51" s="489"/>
      <c r="RPU51" s="489"/>
      <c r="RPV51" s="489"/>
      <c r="RPW51" s="489"/>
      <c r="RPX51" s="489"/>
      <c r="RPY51" s="489"/>
      <c r="RPZ51" s="489"/>
      <c r="RQA51" s="489"/>
      <c r="RQB51" s="489"/>
      <c r="RQC51" s="489"/>
      <c r="RQD51" s="489"/>
      <c r="RQE51" s="489"/>
      <c r="RQF51" s="489"/>
      <c r="RQG51" s="489"/>
      <c r="RQH51" s="489"/>
      <c r="RQI51" s="489"/>
      <c r="RQJ51" s="489"/>
      <c r="RQK51" s="489"/>
      <c r="RQL51" s="489"/>
      <c r="RQM51" s="489"/>
      <c r="RQN51" s="489"/>
      <c r="RQO51" s="489"/>
      <c r="RQP51" s="489"/>
      <c r="RQQ51" s="489"/>
      <c r="RQR51" s="489"/>
      <c r="RQS51" s="489"/>
      <c r="RQT51" s="489"/>
      <c r="RQU51" s="489"/>
      <c r="RQV51" s="489"/>
      <c r="RQW51" s="489"/>
      <c r="RQX51" s="489"/>
      <c r="RQY51" s="489"/>
      <c r="RQZ51" s="489"/>
      <c r="RRA51" s="489"/>
      <c r="RRB51" s="489"/>
      <c r="RRC51" s="489"/>
      <c r="RRD51" s="489"/>
      <c r="RRE51" s="489"/>
      <c r="RRF51" s="489"/>
      <c r="RRG51" s="489"/>
      <c r="RRH51" s="489"/>
      <c r="RRI51" s="489"/>
      <c r="RRJ51" s="489"/>
      <c r="RRK51" s="489"/>
      <c r="RRL51" s="489"/>
      <c r="RRM51" s="489"/>
      <c r="RRN51" s="489"/>
      <c r="RRO51" s="489"/>
      <c r="RRP51" s="489"/>
      <c r="RRQ51" s="489"/>
      <c r="RRR51" s="489"/>
      <c r="RRS51" s="489"/>
      <c r="RRT51" s="489"/>
      <c r="RRU51" s="489"/>
      <c r="RRV51" s="489"/>
      <c r="RRW51" s="489"/>
      <c r="RRX51" s="489"/>
      <c r="RRY51" s="489"/>
      <c r="RRZ51" s="489"/>
      <c r="RSA51" s="489"/>
      <c r="RSB51" s="489"/>
      <c r="RSC51" s="489"/>
      <c r="RSD51" s="489"/>
      <c r="RSE51" s="489"/>
      <c r="RSF51" s="489"/>
      <c r="RSG51" s="489"/>
      <c r="RSH51" s="489"/>
      <c r="RSI51" s="489"/>
      <c r="RSJ51" s="489"/>
      <c r="RSK51" s="489"/>
      <c r="RSL51" s="489"/>
      <c r="RSM51" s="489"/>
      <c r="RSN51" s="489"/>
      <c r="RSO51" s="489"/>
      <c r="RSP51" s="489"/>
      <c r="RSQ51" s="489"/>
      <c r="RSR51" s="489"/>
      <c r="RSS51" s="489"/>
      <c r="RST51" s="489"/>
      <c r="RSU51" s="489"/>
      <c r="RSV51" s="489"/>
      <c r="RSW51" s="489"/>
      <c r="RSX51" s="489"/>
      <c r="RSY51" s="489"/>
      <c r="RSZ51" s="489"/>
      <c r="RTA51" s="489"/>
      <c r="RTB51" s="489"/>
      <c r="RTC51" s="489"/>
      <c r="RTD51" s="489"/>
      <c r="RTE51" s="489"/>
      <c r="RTF51" s="489"/>
      <c r="RTG51" s="489"/>
      <c r="RTH51" s="489"/>
      <c r="RTI51" s="489"/>
      <c r="RTJ51" s="489"/>
      <c r="RTK51" s="489"/>
      <c r="RTL51" s="489"/>
      <c r="RTM51" s="489"/>
      <c r="RTN51" s="489"/>
      <c r="RTO51" s="489"/>
      <c r="RTP51" s="489"/>
      <c r="RTQ51" s="489"/>
      <c r="RTR51" s="489"/>
      <c r="RTS51" s="489"/>
      <c r="RTT51" s="489"/>
      <c r="RTU51" s="489"/>
      <c r="RTV51" s="489"/>
      <c r="RTW51" s="489"/>
      <c r="RTX51" s="489"/>
      <c r="RTY51" s="489"/>
      <c r="RTZ51" s="489"/>
      <c r="RUA51" s="489"/>
      <c r="RUB51" s="489"/>
      <c r="RUC51" s="489"/>
      <c r="RUD51" s="489"/>
      <c r="RUE51" s="489"/>
      <c r="RUF51" s="489"/>
      <c r="RUG51" s="489"/>
      <c r="RUH51" s="489"/>
      <c r="RUI51" s="489"/>
      <c r="RUJ51" s="489"/>
      <c r="RUK51" s="489"/>
      <c r="RUL51" s="489"/>
      <c r="RUM51" s="489"/>
      <c r="RUN51" s="489"/>
      <c r="RUO51" s="489"/>
      <c r="RUP51" s="489"/>
      <c r="RUQ51" s="489"/>
      <c r="RUR51" s="489"/>
      <c r="RUS51" s="489"/>
      <c r="RUT51" s="489"/>
      <c r="RUU51" s="489"/>
      <c r="RUV51" s="489"/>
      <c r="RUW51" s="489"/>
      <c r="RUX51" s="489"/>
      <c r="RUY51" s="489"/>
      <c r="RUZ51" s="489"/>
      <c r="RVA51" s="489"/>
      <c r="RVB51" s="489"/>
      <c r="RVC51" s="489"/>
      <c r="RVD51" s="489"/>
      <c r="RVE51" s="489"/>
      <c r="RVF51" s="489"/>
      <c r="RVG51" s="489"/>
      <c r="RVH51" s="489"/>
      <c r="RVI51" s="489"/>
      <c r="RVJ51" s="489"/>
      <c r="RVK51" s="489"/>
      <c r="RVL51" s="489"/>
      <c r="RVM51" s="489"/>
      <c r="RVN51" s="489"/>
      <c r="RVO51" s="489"/>
      <c r="RVP51" s="489"/>
      <c r="RVQ51" s="489"/>
      <c r="RVR51" s="489"/>
      <c r="RVS51" s="489"/>
      <c r="RVT51" s="489"/>
      <c r="RVU51" s="489"/>
      <c r="RVV51" s="489"/>
      <c r="RVW51" s="489"/>
      <c r="RVX51" s="489"/>
      <c r="RVY51" s="489"/>
      <c r="RVZ51" s="489"/>
      <c r="RWA51" s="489"/>
      <c r="RWB51" s="489"/>
      <c r="RWC51" s="489"/>
      <c r="RWD51" s="489"/>
      <c r="RWE51" s="489"/>
      <c r="RWF51" s="489"/>
      <c r="RWG51" s="489"/>
      <c r="RWH51" s="489"/>
      <c r="RWI51" s="489"/>
      <c r="RWJ51" s="489"/>
      <c r="RWK51" s="489"/>
      <c r="RWL51" s="489"/>
      <c r="RWM51" s="489"/>
      <c r="RWN51" s="489"/>
      <c r="RWO51" s="489"/>
      <c r="RWP51" s="489"/>
      <c r="RWQ51" s="489"/>
      <c r="RWR51" s="489"/>
      <c r="RWS51" s="489"/>
      <c r="RWT51" s="489"/>
      <c r="RWU51" s="489"/>
      <c r="RWV51" s="489"/>
      <c r="RWW51" s="489"/>
      <c r="RWX51" s="489"/>
      <c r="RWY51" s="489"/>
      <c r="RWZ51" s="489"/>
      <c r="RXA51" s="489"/>
      <c r="RXB51" s="489"/>
      <c r="RXC51" s="489"/>
      <c r="RXD51" s="489"/>
      <c r="RXE51" s="489"/>
      <c r="RXF51" s="489"/>
      <c r="RXG51" s="489"/>
      <c r="RXH51" s="489"/>
      <c r="RXI51" s="489"/>
      <c r="RXJ51" s="489"/>
      <c r="RXK51" s="489"/>
      <c r="RXL51" s="489"/>
      <c r="RXM51" s="489"/>
      <c r="RXN51" s="489"/>
      <c r="RXO51" s="489"/>
      <c r="RXP51" s="489"/>
      <c r="RXQ51" s="489"/>
      <c r="RXR51" s="489"/>
      <c r="RXS51" s="489"/>
      <c r="RXT51" s="489"/>
      <c r="RXU51" s="489"/>
      <c r="RXV51" s="489"/>
      <c r="RXW51" s="489"/>
      <c r="RXX51" s="489"/>
      <c r="RXY51" s="489"/>
      <c r="RXZ51" s="489"/>
      <c r="RYA51" s="489"/>
      <c r="RYB51" s="489"/>
      <c r="RYC51" s="489"/>
      <c r="RYD51" s="489"/>
      <c r="RYE51" s="489"/>
      <c r="RYF51" s="489"/>
      <c r="RYG51" s="489"/>
      <c r="RYH51" s="489"/>
      <c r="RYI51" s="489"/>
      <c r="RYJ51" s="489"/>
      <c r="RYK51" s="489"/>
      <c r="RYL51" s="489"/>
      <c r="RYM51" s="489"/>
      <c r="RYN51" s="489"/>
      <c r="RYO51" s="489"/>
      <c r="RYP51" s="489"/>
      <c r="RYQ51" s="489"/>
      <c r="RYR51" s="489"/>
      <c r="RYS51" s="489"/>
      <c r="RYT51" s="489"/>
      <c r="RYU51" s="489"/>
      <c r="RYV51" s="489"/>
      <c r="RYW51" s="489"/>
      <c r="RYX51" s="489"/>
      <c r="RYY51" s="489"/>
      <c r="RYZ51" s="489"/>
      <c r="RZA51" s="489"/>
      <c r="RZB51" s="489"/>
      <c r="RZC51" s="489"/>
      <c r="RZD51" s="489"/>
      <c r="RZE51" s="489"/>
      <c r="RZF51" s="489"/>
      <c r="RZG51" s="489"/>
      <c r="RZH51" s="489"/>
      <c r="RZI51" s="489"/>
      <c r="RZJ51" s="489"/>
      <c r="RZK51" s="489"/>
      <c r="RZL51" s="489"/>
      <c r="RZM51" s="489"/>
      <c r="RZN51" s="489"/>
      <c r="RZO51" s="489"/>
      <c r="RZP51" s="489"/>
      <c r="RZQ51" s="489"/>
      <c r="RZR51" s="489"/>
      <c r="RZS51" s="489"/>
      <c r="RZT51" s="489"/>
      <c r="RZU51" s="489"/>
      <c r="RZV51" s="489"/>
      <c r="RZW51" s="489"/>
      <c r="RZX51" s="489"/>
      <c r="RZY51" s="489"/>
      <c r="RZZ51" s="489"/>
      <c r="SAA51" s="489"/>
      <c r="SAB51" s="489"/>
      <c r="SAC51" s="489"/>
      <c r="SAD51" s="489"/>
      <c r="SAE51" s="489"/>
      <c r="SAF51" s="489"/>
      <c r="SAG51" s="489"/>
      <c r="SAH51" s="489"/>
      <c r="SAI51" s="489"/>
      <c r="SAJ51" s="489"/>
      <c r="SAK51" s="489"/>
      <c r="SAL51" s="489"/>
      <c r="SAM51" s="489"/>
      <c r="SAN51" s="489"/>
      <c r="SAO51" s="489"/>
      <c r="SAP51" s="489"/>
      <c r="SAQ51" s="489"/>
      <c r="SAR51" s="489"/>
      <c r="SAS51" s="489"/>
      <c r="SAT51" s="489"/>
      <c r="SAU51" s="489"/>
      <c r="SAV51" s="489"/>
      <c r="SAW51" s="489"/>
      <c r="SAX51" s="489"/>
      <c r="SAY51" s="489"/>
      <c r="SAZ51" s="489"/>
      <c r="SBA51" s="489"/>
      <c r="SBB51" s="489"/>
      <c r="SBC51" s="489"/>
      <c r="SBD51" s="489"/>
      <c r="SBE51" s="489"/>
      <c r="SBF51" s="489"/>
      <c r="SBG51" s="489"/>
      <c r="SBH51" s="489"/>
      <c r="SBI51" s="489"/>
      <c r="SBJ51" s="489"/>
      <c r="SBK51" s="489"/>
      <c r="SBL51" s="489"/>
      <c r="SBM51" s="489"/>
      <c r="SBN51" s="489"/>
      <c r="SBO51" s="489"/>
      <c r="SBP51" s="489"/>
      <c r="SBQ51" s="489"/>
      <c r="SBR51" s="489"/>
      <c r="SBS51" s="489"/>
      <c r="SBT51" s="489"/>
      <c r="SBU51" s="489"/>
      <c r="SBV51" s="489"/>
      <c r="SBW51" s="489"/>
      <c r="SBX51" s="489"/>
      <c r="SBY51" s="489"/>
      <c r="SBZ51" s="489"/>
      <c r="SCA51" s="489"/>
      <c r="SCB51" s="489"/>
      <c r="SCC51" s="489"/>
      <c r="SCD51" s="489"/>
      <c r="SCE51" s="489"/>
      <c r="SCF51" s="489"/>
      <c r="SCG51" s="489"/>
      <c r="SCH51" s="489"/>
      <c r="SCI51" s="489"/>
      <c r="SCJ51" s="489"/>
      <c r="SCK51" s="489"/>
      <c r="SCL51" s="489"/>
      <c r="SCM51" s="489"/>
      <c r="SCN51" s="489"/>
      <c r="SCO51" s="489"/>
      <c r="SCP51" s="489"/>
      <c r="SCQ51" s="489"/>
      <c r="SCR51" s="489"/>
      <c r="SCS51" s="489"/>
      <c r="SCT51" s="489"/>
      <c r="SCU51" s="489"/>
      <c r="SCV51" s="489"/>
      <c r="SCW51" s="489"/>
      <c r="SCX51" s="489"/>
      <c r="SCY51" s="489"/>
      <c r="SCZ51" s="489"/>
      <c r="SDA51" s="489"/>
      <c r="SDB51" s="489"/>
      <c r="SDC51" s="489"/>
      <c r="SDD51" s="489"/>
      <c r="SDE51" s="489"/>
      <c r="SDF51" s="489"/>
      <c r="SDG51" s="489"/>
      <c r="SDH51" s="489"/>
      <c r="SDI51" s="489"/>
      <c r="SDJ51" s="489"/>
      <c r="SDK51" s="489"/>
      <c r="SDL51" s="489"/>
      <c r="SDM51" s="489"/>
      <c r="SDN51" s="489"/>
      <c r="SDO51" s="489"/>
      <c r="SDP51" s="489"/>
      <c r="SDQ51" s="489"/>
      <c r="SDR51" s="489"/>
      <c r="SDS51" s="489"/>
      <c r="SDT51" s="489"/>
      <c r="SDU51" s="489"/>
      <c r="SDV51" s="489"/>
      <c r="SDW51" s="489"/>
      <c r="SDX51" s="489"/>
      <c r="SDY51" s="489"/>
      <c r="SDZ51" s="489"/>
      <c r="SEA51" s="489"/>
      <c r="SEB51" s="489"/>
      <c r="SEC51" s="489"/>
      <c r="SED51" s="489"/>
      <c r="SEE51" s="489"/>
      <c r="SEF51" s="489"/>
      <c r="SEG51" s="489"/>
      <c r="SEH51" s="489"/>
      <c r="SEI51" s="489"/>
      <c r="SEJ51" s="489"/>
      <c r="SEK51" s="489"/>
      <c r="SEL51" s="489"/>
      <c r="SEM51" s="489"/>
      <c r="SEN51" s="489"/>
      <c r="SEO51" s="489"/>
      <c r="SEP51" s="489"/>
      <c r="SEQ51" s="489"/>
      <c r="SER51" s="489"/>
      <c r="SES51" s="489"/>
      <c r="SET51" s="489"/>
      <c r="SEU51" s="489"/>
      <c r="SEV51" s="489"/>
      <c r="SEW51" s="489"/>
      <c r="SEX51" s="489"/>
      <c r="SEY51" s="489"/>
      <c r="SEZ51" s="489"/>
      <c r="SFA51" s="489"/>
      <c r="SFB51" s="489"/>
      <c r="SFC51" s="489"/>
      <c r="SFD51" s="489"/>
      <c r="SFE51" s="489"/>
      <c r="SFF51" s="489"/>
      <c r="SFG51" s="489"/>
      <c r="SFH51" s="489"/>
      <c r="SFI51" s="489"/>
      <c r="SFJ51" s="489"/>
      <c r="SFK51" s="489"/>
      <c r="SFL51" s="489"/>
      <c r="SFM51" s="489"/>
      <c r="SFN51" s="489"/>
      <c r="SFO51" s="489"/>
      <c r="SFP51" s="489"/>
      <c r="SFQ51" s="489"/>
      <c r="SFR51" s="489"/>
      <c r="SFS51" s="489"/>
      <c r="SFT51" s="489"/>
      <c r="SFU51" s="489"/>
      <c r="SFV51" s="489"/>
      <c r="SFW51" s="489"/>
      <c r="SFX51" s="489"/>
      <c r="SFY51" s="489"/>
      <c r="SFZ51" s="489"/>
      <c r="SGA51" s="489"/>
      <c r="SGB51" s="489"/>
      <c r="SGC51" s="489"/>
      <c r="SGD51" s="489"/>
      <c r="SGE51" s="489"/>
      <c r="SGF51" s="489"/>
      <c r="SGG51" s="489"/>
      <c r="SGH51" s="489"/>
      <c r="SGI51" s="489"/>
      <c r="SGJ51" s="489"/>
      <c r="SGK51" s="489"/>
      <c r="SGL51" s="489"/>
      <c r="SGM51" s="489"/>
      <c r="SGN51" s="489"/>
      <c r="SGO51" s="489"/>
      <c r="SGP51" s="489"/>
      <c r="SGQ51" s="489"/>
      <c r="SGR51" s="489"/>
      <c r="SGS51" s="489"/>
      <c r="SGT51" s="489"/>
      <c r="SGU51" s="489"/>
      <c r="SGV51" s="489"/>
      <c r="SGW51" s="489"/>
      <c r="SGX51" s="489"/>
      <c r="SGY51" s="489"/>
      <c r="SGZ51" s="489"/>
      <c r="SHA51" s="489"/>
      <c r="SHB51" s="489"/>
      <c r="SHC51" s="489"/>
      <c r="SHD51" s="489"/>
      <c r="SHE51" s="489"/>
      <c r="SHF51" s="489"/>
      <c r="SHG51" s="489"/>
      <c r="SHH51" s="489"/>
      <c r="SHI51" s="489"/>
      <c r="SHJ51" s="489"/>
      <c r="SHK51" s="489"/>
      <c r="SHL51" s="489"/>
      <c r="SHM51" s="489"/>
      <c r="SHN51" s="489"/>
      <c r="SHO51" s="489"/>
      <c r="SHP51" s="489"/>
      <c r="SHQ51" s="489"/>
      <c r="SHR51" s="489"/>
      <c r="SHS51" s="489"/>
      <c r="SHT51" s="489"/>
      <c r="SHU51" s="489"/>
      <c r="SHV51" s="489"/>
      <c r="SHW51" s="489"/>
      <c r="SHX51" s="489"/>
      <c r="SHY51" s="489"/>
      <c r="SHZ51" s="489"/>
      <c r="SIA51" s="489"/>
      <c r="SIB51" s="489"/>
      <c r="SIC51" s="489"/>
      <c r="SID51" s="489"/>
      <c r="SIE51" s="489"/>
      <c r="SIF51" s="489"/>
      <c r="SIG51" s="489"/>
      <c r="SIH51" s="489"/>
      <c r="SII51" s="489"/>
      <c r="SIJ51" s="489"/>
      <c r="SIK51" s="489"/>
      <c r="SIL51" s="489"/>
      <c r="SIM51" s="489"/>
      <c r="SIN51" s="489"/>
      <c r="SIO51" s="489"/>
      <c r="SIP51" s="489"/>
      <c r="SIQ51" s="489"/>
      <c r="SIR51" s="489"/>
      <c r="SIS51" s="489"/>
      <c r="SIT51" s="489"/>
      <c r="SIU51" s="489"/>
      <c r="SIV51" s="489"/>
      <c r="SIW51" s="489"/>
      <c r="SIX51" s="489"/>
      <c r="SIY51" s="489"/>
      <c r="SIZ51" s="489"/>
      <c r="SJA51" s="489"/>
      <c r="SJB51" s="489"/>
      <c r="SJC51" s="489"/>
      <c r="SJD51" s="489"/>
      <c r="SJE51" s="489"/>
      <c r="SJF51" s="489"/>
      <c r="SJG51" s="489"/>
      <c r="SJH51" s="489"/>
      <c r="SJI51" s="489"/>
      <c r="SJJ51" s="489"/>
      <c r="SJK51" s="489"/>
      <c r="SJL51" s="489"/>
      <c r="SJM51" s="489"/>
      <c r="SJN51" s="489"/>
      <c r="SJO51" s="489"/>
      <c r="SJP51" s="489"/>
      <c r="SJQ51" s="489"/>
      <c r="SJR51" s="489"/>
      <c r="SJS51" s="489"/>
      <c r="SJT51" s="489"/>
      <c r="SJU51" s="489"/>
      <c r="SJV51" s="489"/>
      <c r="SJW51" s="489"/>
      <c r="SJX51" s="489"/>
      <c r="SJY51" s="489"/>
      <c r="SJZ51" s="489"/>
      <c r="SKA51" s="489"/>
      <c r="SKB51" s="489"/>
      <c r="SKC51" s="489"/>
      <c r="SKD51" s="489"/>
      <c r="SKE51" s="489"/>
      <c r="SKF51" s="489"/>
      <c r="SKG51" s="489"/>
      <c r="SKH51" s="489"/>
      <c r="SKI51" s="489"/>
      <c r="SKJ51" s="489"/>
      <c r="SKK51" s="489"/>
      <c r="SKL51" s="489"/>
      <c r="SKM51" s="489"/>
      <c r="SKN51" s="489"/>
      <c r="SKO51" s="489"/>
      <c r="SKP51" s="489"/>
      <c r="SKQ51" s="489"/>
      <c r="SKR51" s="489"/>
      <c r="SKS51" s="489"/>
      <c r="SKT51" s="489"/>
      <c r="SKU51" s="489"/>
      <c r="SKV51" s="489"/>
      <c r="SKW51" s="489"/>
      <c r="SKX51" s="489"/>
      <c r="SKY51" s="489"/>
      <c r="SKZ51" s="489"/>
      <c r="SLA51" s="489"/>
      <c r="SLB51" s="489"/>
      <c r="SLC51" s="489"/>
      <c r="SLD51" s="489"/>
      <c r="SLE51" s="489"/>
      <c r="SLF51" s="489"/>
      <c r="SLG51" s="489"/>
      <c r="SLH51" s="489"/>
      <c r="SLI51" s="489"/>
      <c r="SLJ51" s="489"/>
      <c r="SLK51" s="489"/>
      <c r="SLL51" s="489"/>
      <c r="SLM51" s="489"/>
      <c r="SLN51" s="489"/>
      <c r="SLO51" s="489"/>
      <c r="SLP51" s="489"/>
      <c r="SLQ51" s="489"/>
      <c r="SLR51" s="489"/>
      <c r="SLS51" s="489"/>
      <c r="SLT51" s="489"/>
      <c r="SLU51" s="489"/>
      <c r="SLV51" s="489"/>
      <c r="SLW51" s="489"/>
      <c r="SLX51" s="489"/>
      <c r="SLY51" s="489"/>
      <c r="SLZ51" s="489"/>
      <c r="SMA51" s="489"/>
      <c r="SMB51" s="489"/>
      <c r="SMC51" s="489"/>
      <c r="SMD51" s="489"/>
      <c r="SME51" s="489"/>
      <c r="SMF51" s="489"/>
      <c r="SMG51" s="489"/>
      <c r="SMH51" s="489"/>
      <c r="SMI51" s="489"/>
      <c r="SMJ51" s="489"/>
      <c r="SMK51" s="489"/>
      <c r="SML51" s="489"/>
      <c r="SMM51" s="489"/>
      <c r="SMN51" s="489"/>
      <c r="SMO51" s="489"/>
      <c r="SMP51" s="489"/>
      <c r="SMQ51" s="489"/>
      <c r="SMR51" s="489"/>
      <c r="SMS51" s="489"/>
      <c r="SMT51" s="489"/>
      <c r="SMU51" s="489"/>
      <c r="SMV51" s="489"/>
      <c r="SMW51" s="489"/>
      <c r="SMX51" s="489"/>
      <c r="SMY51" s="489"/>
      <c r="SMZ51" s="489"/>
      <c r="SNA51" s="489"/>
      <c r="SNB51" s="489"/>
      <c r="SNC51" s="489"/>
      <c r="SND51" s="489"/>
      <c r="SNE51" s="489"/>
      <c r="SNF51" s="489"/>
      <c r="SNG51" s="489"/>
      <c r="SNH51" s="489"/>
      <c r="SNI51" s="489"/>
      <c r="SNJ51" s="489"/>
      <c r="SNK51" s="489"/>
      <c r="SNL51" s="489"/>
      <c r="SNM51" s="489"/>
      <c r="SNN51" s="489"/>
      <c r="SNO51" s="489"/>
      <c r="SNP51" s="489"/>
      <c r="SNQ51" s="489"/>
      <c r="SNR51" s="489"/>
      <c r="SNS51" s="489"/>
      <c r="SNT51" s="489"/>
      <c r="SNU51" s="489"/>
      <c r="SNV51" s="489"/>
      <c r="SNW51" s="489"/>
      <c r="SNX51" s="489"/>
      <c r="SNY51" s="489"/>
      <c r="SNZ51" s="489"/>
      <c r="SOA51" s="489"/>
      <c r="SOB51" s="489"/>
      <c r="SOC51" s="489"/>
      <c r="SOD51" s="489"/>
      <c r="SOE51" s="489"/>
      <c r="SOF51" s="489"/>
      <c r="SOG51" s="489"/>
      <c r="SOH51" s="489"/>
      <c r="SOI51" s="489"/>
      <c r="SOJ51" s="489"/>
      <c r="SOK51" s="489"/>
      <c r="SOL51" s="489"/>
      <c r="SOM51" s="489"/>
      <c r="SON51" s="489"/>
      <c r="SOO51" s="489"/>
      <c r="SOP51" s="489"/>
      <c r="SOQ51" s="489"/>
      <c r="SOR51" s="489"/>
      <c r="SOS51" s="489"/>
      <c r="SOT51" s="489"/>
      <c r="SOU51" s="489"/>
      <c r="SOV51" s="489"/>
      <c r="SOW51" s="489"/>
      <c r="SOX51" s="489"/>
      <c r="SOY51" s="489"/>
      <c r="SOZ51" s="489"/>
      <c r="SPA51" s="489"/>
      <c r="SPB51" s="489"/>
      <c r="SPC51" s="489"/>
      <c r="SPD51" s="489"/>
      <c r="SPE51" s="489"/>
      <c r="SPF51" s="489"/>
      <c r="SPG51" s="489"/>
      <c r="SPH51" s="489"/>
      <c r="SPI51" s="489"/>
      <c r="SPJ51" s="489"/>
      <c r="SPK51" s="489"/>
      <c r="SPL51" s="489"/>
      <c r="SPM51" s="489"/>
      <c r="SPN51" s="489"/>
      <c r="SPO51" s="489"/>
      <c r="SPP51" s="489"/>
      <c r="SPQ51" s="489"/>
      <c r="SPR51" s="489"/>
      <c r="SPS51" s="489"/>
      <c r="SPT51" s="489"/>
      <c r="SPU51" s="489"/>
      <c r="SPV51" s="489"/>
      <c r="SPW51" s="489"/>
      <c r="SPX51" s="489"/>
      <c r="SPY51" s="489"/>
      <c r="SPZ51" s="489"/>
      <c r="SQA51" s="489"/>
      <c r="SQB51" s="489"/>
      <c r="SQC51" s="489"/>
      <c r="SQD51" s="489"/>
      <c r="SQE51" s="489"/>
      <c r="SQF51" s="489"/>
      <c r="SQG51" s="489"/>
      <c r="SQH51" s="489"/>
      <c r="SQI51" s="489"/>
      <c r="SQJ51" s="489"/>
      <c r="SQK51" s="489"/>
      <c r="SQL51" s="489"/>
      <c r="SQM51" s="489"/>
      <c r="SQN51" s="489"/>
      <c r="SQO51" s="489"/>
      <c r="SQP51" s="489"/>
      <c r="SQQ51" s="489"/>
      <c r="SQR51" s="489"/>
      <c r="SQS51" s="489"/>
      <c r="SQT51" s="489"/>
      <c r="SQU51" s="489"/>
      <c r="SQV51" s="489"/>
      <c r="SQW51" s="489"/>
      <c r="SQX51" s="489"/>
      <c r="SQY51" s="489"/>
      <c r="SQZ51" s="489"/>
      <c r="SRA51" s="489"/>
      <c r="SRB51" s="489"/>
      <c r="SRC51" s="489"/>
      <c r="SRD51" s="489"/>
      <c r="SRE51" s="489"/>
      <c r="SRF51" s="489"/>
      <c r="SRG51" s="489"/>
      <c r="SRH51" s="489"/>
      <c r="SRI51" s="489"/>
      <c r="SRJ51" s="489"/>
      <c r="SRK51" s="489"/>
      <c r="SRL51" s="489"/>
      <c r="SRM51" s="489"/>
      <c r="SRN51" s="489"/>
      <c r="SRO51" s="489"/>
      <c r="SRP51" s="489"/>
      <c r="SRQ51" s="489"/>
      <c r="SRR51" s="489"/>
      <c r="SRS51" s="489"/>
      <c r="SRT51" s="489"/>
      <c r="SRU51" s="489"/>
      <c r="SRV51" s="489"/>
      <c r="SRW51" s="489"/>
      <c r="SRX51" s="489"/>
      <c r="SRY51" s="489"/>
      <c r="SRZ51" s="489"/>
      <c r="SSA51" s="489"/>
      <c r="SSB51" s="489"/>
      <c r="SSC51" s="489"/>
      <c r="SSD51" s="489"/>
      <c r="SSE51" s="489"/>
      <c r="SSF51" s="489"/>
      <c r="SSG51" s="489"/>
      <c r="SSH51" s="489"/>
      <c r="SSI51" s="489"/>
      <c r="SSJ51" s="489"/>
      <c r="SSK51" s="489"/>
      <c r="SSL51" s="489"/>
      <c r="SSM51" s="489"/>
      <c r="SSN51" s="489"/>
      <c r="SSO51" s="489"/>
      <c r="SSP51" s="489"/>
      <c r="SSQ51" s="489"/>
      <c r="SSR51" s="489"/>
      <c r="SSS51" s="489"/>
      <c r="SST51" s="489"/>
      <c r="SSU51" s="489"/>
      <c r="SSV51" s="489"/>
      <c r="SSW51" s="489"/>
      <c r="SSX51" s="489"/>
      <c r="SSY51" s="489"/>
      <c r="SSZ51" s="489"/>
      <c r="STA51" s="489"/>
      <c r="STB51" s="489"/>
      <c r="STC51" s="489"/>
      <c r="STD51" s="489"/>
      <c r="STE51" s="489"/>
      <c r="STF51" s="489"/>
      <c r="STG51" s="489"/>
      <c r="STH51" s="489"/>
      <c r="STI51" s="489"/>
      <c r="STJ51" s="489"/>
      <c r="STK51" s="489"/>
      <c r="STL51" s="489"/>
      <c r="STM51" s="489"/>
      <c r="STN51" s="489"/>
      <c r="STO51" s="489"/>
      <c r="STP51" s="489"/>
      <c r="STQ51" s="489"/>
      <c r="STR51" s="489"/>
      <c r="STS51" s="489"/>
      <c r="STT51" s="489"/>
      <c r="STU51" s="489"/>
      <c r="STV51" s="489"/>
      <c r="STW51" s="489"/>
      <c r="STX51" s="489"/>
      <c r="STY51" s="489"/>
      <c r="STZ51" s="489"/>
      <c r="SUA51" s="489"/>
      <c r="SUB51" s="489"/>
      <c r="SUC51" s="489"/>
      <c r="SUD51" s="489"/>
      <c r="SUE51" s="489"/>
      <c r="SUF51" s="489"/>
      <c r="SUG51" s="489"/>
      <c r="SUH51" s="489"/>
      <c r="SUI51" s="489"/>
      <c r="SUJ51" s="489"/>
      <c r="SUK51" s="489"/>
      <c r="SUL51" s="489"/>
      <c r="SUM51" s="489"/>
      <c r="SUN51" s="489"/>
      <c r="SUO51" s="489"/>
      <c r="SUP51" s="489"/>
      <c r="SUQ51" s="489"/>
      <c r="SUR51" s="489"/>
      <c r="SUS51" s="489"/>
      <c r="SUT51" s="489"/>
      <c r="SUU51" s="489"/>
      <c r="SUV51" s="489"/>
      <c r="SUW51" s="489"/>
      <c r="SUX51" s="489"/>
      <c r="SUY51" s="489"/>
      <c r="SUZ51" s="489"/>
      <c r="SVA51" s="489"/>
      <c r="SVB51" s="489"/>
      <c r="SVC51" s="489"/>
      <c r="SVD51" s="489"/>
      <c r="SVE51" s="489"/>
      <c r="SVF51" s="489"/>
      <c r="SVG51" s="489"/>
      <c r="SVH51" s="489"/>
      <c r="SVI51" s="489"/>
      <c r="SVJ51" s="489"/>
      <c r="SVK51" s="489"/>
      <c r="SVL51" s="489"/>
      <c r="SVM51" s="489"/>
      <c r="SVN51" s="489"/>
      <c r="SVO51" s="489"/>
      <c r="SVP51" s="489"/>
      <c r="SVQ51" s="489"/>
      <c r="SVR51" s="489"/>
      <c r="SVS51" s="489"/>
      <c r="SVT51" s="489"/>
      <c r="SVU51" s="489"/>
      <c r="SVV51" s="489"/>
      <c r="SVW51" s="489"/>
      <c r="SVX51" s="489"/>
      <c r="SVY51" s="489"/>
      <c r="SVZ51" s="489"/>
      <c r="SWA51" s="489"/>
      <c r="SWB51" s="489"/>
      <c r="SWC51" s="489"/>
      <c r="SWD51" s="489"/>
      <c r="SWE51" s="489"/>
      <c r="SWF51" s="489"/>
      <c r="SWG51" s="489"/>
      <c r="SWH51" s="489"/>
      <c r="SWI51" s="489"/>
      <c r="SWJ51" s="489"/>
      <c r="SWK51" s="489"/>
      <c r="SWL51" s="489"/>
      <c r="SWM51" s="489"/>
      <c r="SWN51" s="489"/>
      <c r="SWO51" s="489"/>
      <c r="SWP51" s="489"/>
      <c r="SWQ51" s="489"/>
      <c r="SWR51" s="489"/>
      <c r="SWS51" s="489"/>
      <c r="SWT51" s="489"/>
      <c r="SWU51" s="489"/>
      <c r="SWV51" s="489"/>
      <c r="SWW51" s="489"/>
      <c r="SWX51" s="489"/>
      <c r="SWY51" s="489"/>
      <c r="SWZ51" s="489"/>
      <c r="SXA51" s="489"/>
      <c r="SXB51" s="489"/>
      <c r="SXC51" s="489"/>
      <c r="SXD51" s="489"/>
      <c r="SXE51" s="489"/>
      <c r="SXF51" s="489"/>
      <c r="SXG51" s="489"/>
      <c r="SXH51" s="489"/>
      <c r="SXI51" s="489"/>
      <c r="SXJ51" s="489"/>
      <c r="SXK51" s="489"/>
      <c r="SXL51" s="489"/>
      <c r="SXM51" s="489"/>
      <c r="SXN51" s="489"/>
      <c r="SXO51" s="489"/>
      <c r="SXP51" s="489"/>
      <c r="SXQ51" s="489"/>
      <c r="SXR51" s="489"/>
      <c r="SXS51" s="489"/>
      <c r="SXT51" s="489"/>
      <c r="SXU51" s="489"/>
      <c r="SXV51" s="489"/>
      <c r="SXW51" s="489"/>
      <c r="SXX51" s="489"/>
      <c r="SXY51" s="489"/>
      <c r="SXZ51" s="489"/>
      <c r="SYA51" s="489"/>
      <c r="SYB51" s="489"/>
      <c r="SYC51" s="489"/>
      <c r="SYD51" s="489"/>
      <c r="SYE51" s="489"/>
      <c r="SYF51" s="489"/>
      <c r="SYG51" s="489"/>
      <c r="SYH51" s="489"/>
      <c r="SYI51" s="489"/>
      <c r="SYJ51" s="489"/>
      <c r="SYK51" s="489"/>
      <c r="SYL51" s="489"/>
      <c r="SYM51" s="489"/>
      <c r="SYN51" s="489"/>
      <c r="SYO51" s="489"/>
      <c r="SYP51" s="489"/>
      <c r="SYQ51" s="489"/>
      <c r="SYR51" s="489"/>
      <c r="SYS51" s="489"/>
      <c r="SYT51" s="489"/>
      <c r="SYU51" s="489"/>
      <c r="SYV51" s="489"/>
      <c r="SYW51" s="489"/>
      <c r="SYX51" s="489"/>
      <c r="SYY51" s="489"/>
      <c r="SYZ51" s="489"/>
      <c r="SZA51" s="489"/>
      <c r="SZB51" s="489"/>
      <c r="SZC51" s="489"/>
      <c r="SZD51" s="489"/>
      <c r="SZE51" s="489"/>
      <c r="SZF51" s="489"/>
      <c r="SZG51" s="489"/>
      <c r="SZH51" s="489"/>
      <c r="SZI51" s="489"/>
      <c r="SZJ51" s="489"/>
      <c r="SZK51" s="489"/>
      <c r="SZL51" s="489"/>
      <c r="SZM51" s="489"/>
      <c r="SZN51" s="489"/>
      <c r="SZO51" s="489"/>
      <c r="SZP51" s="489"/>
      <c r="SZQ51" s="489"/>
      <c r="SZR51" s="489"/>
      <c r="SZS51" s="489"/>
      <c r="SZT51" s="489"/>
      <c r="SZU51" s="489"/>
      <c r="SZV51" s="489"/>
      <c r="SZW51" s="489"/>
      <c r="SZX51" s="489"/>
      <c r="SZY51" s="489"/>
      <c r="SZZ51" s="489"/>
      <c r="TAA51" s="489"/>
      <c r="TAB51" s="489"/>
      <c r="TAC51" s="489"/>
      <c r="TAD51" s="489"/>
      <c r="TAE51" s="489"/>
      <c r="TAF51" s="489"/>
      <c r="TAG51" s="489"/>
      <c r="TAH51" s="489"/>
      <c r="TAI51" s="489"/>
      <c r="TAJ51" s="489"/>
      <c r="TAK51" s="489"/>
      <c r="TAL51" s="489"/>
      <c r="TAM51" s="489"/>
      <c r="TAN51" s="489"/>
      <c r="TAO51" s="489"/>
      <c r="TAP51" s="489"/>
      <c r="TAQ51" s="489"/>
      <c r="TAR51" s="489"/>
      <c r="TAS51" s="489"/>
      <c r="TAT51" s="489"/>
      <c r="TAU51" s="489"/>
      <c r="TAV51" s="489"/>
      <c r="TAW51" s="489"/>
      <c r="TAX51" s="489"/>
      <c r="TAY51" s="489"/>
      <c r="TAZ51" s="489"/>
      <c r="TBA51" s="489"/>
      <c r="TBB51" s="489"/>
      <c r="TBC51" s="489"/>
      <c r="TBD51" s="489"/>
      <c r="TBE51" s="489"/>
      <c r="TBF51" s="489"/>
      <c r="TBG51" s="489"/>
      <c r="TBH51" s="489"/>
      <c r="TBI51" s="489"/>
      <c r="TBJ51" s="489"/>
      <c r="TBK51" s="489"/>
      <c r="TBL51" s="489"/>
      <c r="TBM51" s="489"/>
      <c r="TBN51" s="489"/>
      <c r="TBO51" s="489"/>
      <c r="TBP51" s="489"/>
      <c r="TBQ51" s="489"/>
      <c r="TBR51" s="489"/>
      <c r="TBS51" s="489"/>
      <c r="TBT51" s="489"/>
      <c r="TBU51" s="489"/>
      <c r="TBV51" s="489"/>
      <c r="TBW51" s="489"/>
      <c r="TBX51" s="489"/>
      <c r="TBY51" s="489"/>
      <c r="TBZ51" s="489"/>
      <c r="TCA51" s="489"/>
      <c r="TCB51" s="489"/>
      <c r="TCC51" s="489"/>
      <c r="TCD51" s="489"/>
      <c r="TCE51" s="489"/>
      <c r="TCF51" s="489"/>
      <c r="TCG51" s="489"/>
      <c r="TCH51" s="489"/>
      <c r="TCI51" s="489"/>
      <c r="TCJ51" s="489"/>
      <c r="TCK51" s="489"/>
      <c r="TCL51" s="489"/>
      <c r="TCM51" s="489"/>
      <c r="TCN51" s="489"/>
      <c r="TCO51" s="489"/>
      <c r="TCP51" s="489"/>
      <c r="TCQ51" s="489"/>
      <c r="TCR51" s="489"/>
      <c r="TCS51" s="489"/>
      <c r="TCT51" s="489"/>
      <c r="TCU51" s="489"/>
      <c r="TCV51" s="489"/>
      <c r="TCW51" s="489"/>
      <c r="TCX51" s="489"/>
      <c r="TCY51" s="489"/>
      <c r="TCZ51" s="489"/>
      <c r="TDA51" s="489"/>
      <c r="TDB51" s="489"/>
      <c r="TDC51" s="489"/>
      <c r="TDD51" s="489"/>
      <c r="TDE51" s="489"/>
      <c r="TDF51" s="489"/>
      <c r="TDG51" s="489"/>
      <c r="TDH51" s="489"/>
      <c r="TDI51" s="489"/>
      <c r="TDJ51" s="489"/>
      <c r="TDK51" s="489"/>
      <c r="TDL51" s="489"/>
      <c r="TDM51" s="489"/>
      <c r="TDN51" s="489"/>
      <c r="TDO51" s="489"/>
      <c r="TDP51" s="489"/>
      <c r="TDQ51" s="489"/>
      <c r="TDR51" s="489"/>
      <c r="TDS51" s="489"/>
      <c r="TDT51" s="489"/>
      <c r="TDU51" s="489"/>
      <c r="TDV51" s="489"/>
      <c r="TDW51" s="489"/>
      <c r="TDX51" s="489"/>
      <c r="TDY51" s="489"/>
      <c r="TDZ51" s="489"/>
      <c r="TEA51" s="489"/>
      <c r="TEB51" s="489"/>
      <c r="TEC51" s="489"/>
      <c r="TED51" s="489"/>
      <c r="TEE51" s="489"/>
      <c r="TEF51" s="489"/>
      <c r="TEG51" s="489"/>
      <c r="TEH51" s="489"/>
      <c r="TEI51" s="489"/>
      <c r="TEJ51" s="489"/>
      <c r="TEK51" s="489"/>
      <c r="TEL51" s="489"/>
      <c r="TEM51" s="489"/>
      <c r="TEN51" s="489"/>
      <c r="TEO51" s="489"/>
      <c r="TEP51" s="489"/>
      <c r="TEQ51" s="489"/>
      <c r="TER51" s="489"/>
      <c r="TES51" s="489"/>
      <c r="TET51" s="489"/>
      <c r="TEU51" s="489"/>
      <c r="TEV51" s="489"/>
      <c r="TEW51" s="489"/>
      <c r="TEX51" s="489"/>
      <c r="TEY51" s="489"/>
      <c r="TEZ51" s="489"/>
      <c r="TFA51" s="489"/>
      <c r="TFB51" s="489"/>
      <c r="TFC51" s="489"/>
      <c r="TFD51" s="489"/>
      <c r="TFE51" s="489"/>
      <c r="TFF51" s="489"/>
      <c r="TFG51" s="489"/>
      <c r="TFH51" s="489"/>
      <c r="TFI51" s="489"/>
      <c r="TFJ51" s="489"/>
      <c r="TFK51" s="489"/>
      <c r="TFL51" s="489"/>
      <c r="TFM51" s="489"/>
      <c r="TFN51" s="489"/>
      <c r="TFO51" s="489"/>
      <c r="TFP51" s="489"/>
      <c r="TFQ51" s="489"/>
      <c r="TFR51" s="489"/>
      <c r="TFS51" s="489"/>
      <c r="TFT51" s="489"/>
      <c r="TFU51" s="489"/>
      <c r="TFV51" s="489"/>
      <c r="TFW51" s="489"/>
      <c r="TFX51" s="489"/>
      <c r="TFY51" s="489"/>
      <c r="TFZ51" s="489"/>
      <c r="TGA51" s="489"/>
      <c r="TGB51" s="489"/>
      <c r="TGC51" s="489"/>
      <c r="TGD51" s="489"/>
      <c r="TGE51" s="489"/>
      <c r="TGF51" s="489"/>
      <c r="TGG51" s="489"/>
      <c r="TGH51" s="489"/>
      <c r="TGI51" s="489"/>
      <c r="TGJ51" s="489"/>
      <c r="TGK51" s="489"/>
      <c r="TGL51" s="489"/>
      <c r="TGM51" s="489"/>
      <c r="TGN51" s="489"/>
      <c r="TGO51" s="489"/>
      <c r="TGP51" s="489"/>
      <c r="TGQ51" s="489"/>
      <c r="TGR51" s="489"/>
      <c r="TGS51" s="489"/>
      <c r="TGT51" s="489"/>
      <c r="TGU51" s="489"/>
      <c r="TGV51" s="489"/>
      <c r="TGW51" s="489"/>
      <c r="TGX51" s="489"/>
      <c r="TGY51" s="489"/>
      <c r="TGZ51" s="489"/>
      <c r="THA51" s="489"/>
      <c r="THB51" s="489"/>
      <c r="THC51" s="489"/>
      <c r="THD51" s="489"/>
      <c r="THE51" s="489"/>
      <c r="THF51" s="489"/>
      <c r="THG51" s="489"/>
      <c r="THH51" s="489"/>
      <c r="THI51" s="489"/>
      <c r="THJ51" s="489"/>
      <c r="THK51" s="489"/>
      <c r="THL51" s="489"/>
      <c r="THM51" s="489"/>
      <c r="THN51" s="489"/>
      <c r="THO51" s="489"/>
      <c r="THP51" s="489"/>
      <c r="THQ51" s="489"/>
      <c r="THR51" s="489"/>
      <c r="THS51" s="489"/>
      <c r="THT51" s="489"/>
      <c r="THU51" s="489"/>
      <c r="THV51" s="489"/>
      <c r="THW51" s="489"/>
      <c r="THX51" s="489"/>
      <c r="THY51" s="489"/>
      <c r="THZ51" s="489"/>
      <c r="TIA51" s="489"/>
      <c r="TIB51" s="489"/>
      <c r="TIC51" s="489"/>
      <c r="TID51" s="489"/>
      <c r="TIE51" s="489"/>
      <c r="TIF51" s="489"/>
      <c r="TIG51" s="489"/>
      <c r="TIH51" s="489"/>
      <c r="TII51" s="489"/>
      <c r="TIJ51" s="489"/>
      <c r="TIK51" s="489"/>
      <c r="TIL51" s="489"/>
      <c r="TIM51" s="489"/>
      <c r="TIN51" s="489"/>
      <c r="TIO51" s="489"/>
      <c r="TIP51" s="489"/>
      <c r="TIQ51" s="489"/>
      <c r="TIR51" s="489"/>
      <c r="TIS51" s="489"/>
      <c r="TIT51" s="489"/>
      <c r="TIU51" s="489"/>
      <c r="TIV51" s="489"/>
      <c r="TIW51" s="489"/>
      <c r="TIX51" s="489"/>
      <c r="TIY51" s="489"/>
      <c r="TIZ51" s="489"/>
      <c r="TJA51" s="489"/>
      <c r="TJB51" s="489"/>
      <c r="TJC51" s="489"/>
      <c r="TJD51" s="489"/>
      <c r="TJE51" s="489"/>
      <c r="TJF51" s="489"/>
      <c r="TJG51" s="489"/>
      <c r="TJH51" s="489"/>
      <c r="TJI51" s="489"/>
      <c r="TJJ51" s="489"/>
      <c r="TJK51" s="489"/>
      <c r="TJL51" s="489"/>
      <c r="TJM51" s="489"/>
      <c r="TJN51" s="489"/>
      <c r="TJO51" s="489"/>
      <c r="TJP51" s="489"/>
      <c r="TJQ51" s="489"/>
      <c r="TJR51" s="489"/>
      <c r="TJS51" s="489"/>
      <c r="TJT51" s="489"/>
      <c r="TJU51" s="489"/>
      <c r="TJV51" s="489"/>
      <c r="TJW51" s="489"/>
      <c r="TJX51" s="489"/>
      <c r="TJY51" s="489"/>
      <c r="TJZ51" s="489"/>
      <c r="TKA51" s="489"/>
      <c r="TKB51" s="489"/>
      <c r="TKC51" s="489"/>
      <c r="TKD51" s="489"/>
      <c r="TKE51" s="489"/>
      <c r="TKF51" s="489"/>
      <c r="TKG51" s="489"/>
      <c r="TKH51" s="489"/>
      <c r="TKI51" s="489"/>
      <c r="TKJ51" s="489"/>
      <c r="TKK51" s="489"/>
      <c r="TKL51" s="489"/>
      <c r="TKM51" s="489"/>
      <c r="TKN51" s="489"/>
      <c r="TKO51" s="489"/>
      <c r="TKP51" s="489"/>
      <c r="TKQ51" s="489"/>
      <c r="TKR51" s="489"/>
      <c r="TKS51" s="489"/>
      <c r="TKT51" s="489"/>
      <c r="TKU51" s="489"/>
      <c r="TKV51" s="489"/>
      <c r="TKW51" s="489"/>
      <c r="TKX51" s="489"/>
      <c r="TKY51" s="489"/>
      <c r="TKZ51" s="489"/>
      <c r="TLA51" s="489"/>
      <c r="TLB51" s="489"/>
      <c r="TLC51" s="489"/>
      <c r="TLD51" s="489"/>
      <c r="TLE51" s="489"/>
      <c r="TLF51" s="489"/>
      <c r="TLG51" s="489"/>
      <c r="TLH51" s="489"/>
      <c r="TLI51" s="489"/>
      <c r="TLJ51" s="489"/>
      <c r="TLK51" s="489"/>
      <c r="TLL51" s="489"/>
      <c r="TLM51" s="489"/>
      <c r="TLN51" s="489"/>
      <c r="TLO51" s="489"/>
      <c r="TLP51" s="489"/>
      <c r="TLQ51" s="489"/>
      <c r="TLR51" s="489"/>
      <c r="TLS51" s="489"/>
      <c r="TLT51" s="489"/>
      <c r="TLU51" s="489"/>
      <c r="TLV51" s="489"/>
      <c r="TLW51" s="489"/>
      <c r="TLX51" s="489"/>
      <c r="TLY51" s="489"/>
      <c r="TLZ51" s="489"/>
      <c r="TMA51" s="489"/>
      <c r="TMB51" s="489"/>
      <c r="TMC51" s="489"/>
      <c r="TMD51" s="489"/>
      <c r="TME51" s="489"/>
      <c r="TMF51" s="489"/>
      <c r="TMG51" s="489"/>
      <c r="TMH51" s="489"/>
      <c r="TMI51" s="489"/>
      <c r="TMJ51" s="489"/>
      <c r="TMK51" s="489"/>
      <c r="TML51" s="489"/>
      <c r="TMM51" s="489"/>
      <c r="TMN51" s="489"/>
      <c r="TMO51" s="489"/>
      <c r="TMP51" s="489"/>
      <c r="TMQ51" s="489"/>
      <c r="TMR51" s="489"/>
      <c r="TMS51" s="489"/>
      <c r="TMT51" s="489"/>
      <c r="TMU51" s="489"/>
      <c r="TMV51" s="489"/>
      <c r="TMW51" s="489"/>
      <c r="TMX51" s="489"/>
      <c r="TMY51" s="489"/>
      <c r="TMZ51" s="489"/>
      <c r="TNA51" s="489"/>
      <c r="TNB51" s="489"/>
      <c r="TNC51" s="489"/>
      <c r="TND51" s="489"/>
      <c r="TNE51" s="489"/>
      <c r="TNF51" s="489"/>
      <c r="TNG51" s="489"/>
      <c r="TNH51" s="489"/>
      <c r="TNI51" s="489"/>
      <c r="TNJ51" s="489"/>
      <c r="TNK51" s="489"/>
      <c r="TNL51" s="489"/>
      <c r="TNM51" s="489"/>
      <c r="TNN51" s="489"/>
      <c r="TNO51" s="489"/>
      <c r="TNP51" s="489"/>
      <c r="TNQ51" s="489"/>
      <c r="TNR51" s="489"/>
      <c r="TNS51" s="489"/>
      <c r="TNT51" s="489"/>
      <c r="TNU51" s="489"/>
      <c r="TNV51" s="489"/>
      <c r="TNW51" s="489"/>
      <c r="TNX51" s="489"/>
      <c r="TNY51" s="489"/>
      <c r="TNZ51" s="489"/>
      <c r="TOA51" s="489"/>
      <c r="TOB51" s="489"/>
      <c r="TOC51" s="489"/>
      <c r="TOD51" s="489"/>
      <c r="TOE51" s="489"/>
      <c r="TOF51" s="489"/>
      <c r="TOG51" s="489"/>
      <c r="TOH51" s="489"/>
      <c r="TOI51" s="489"/>
      <c r="TOJ51" s="489"/>
      <c r="TOK51" s="489"/>
      <c r="TOL51" s="489"/>
      <c r="TOM51" s="489"/>
      <c r="TON51" s="489"/>
      <c r="TOO51" s="489"/>
      <c r="TOP51" s="489"/>
      <c r="TOQ51" s="489"/>
      <c r="TOR51" s="489"/>
      <c r="TOS51" s="489"/>
      <c r="TOT51" s="489"/>
      <c r="TOU51" s="489"/>
      <c r="TOV51" s="489"/>
      <c r="TOW51" s="489"/>
      <c r="TOX51" s="489"/>
      <c r="TOY51" s="489"/>
      <c r="TOZ51" s="489"/>
      <c r="TPA51" s="489"/>
      <c r="TPB51" s="489"/>
      <c r="TPC51" s="489"/>
      <c r="TPD51" s="489"/>
      <c r="TPE51" s="489"/>
      <c r="TPF51" s="489"/>
      <c r="TPG51" s="489"/>
      <c r="TPH51" s="489"/>
      <c r="TPI51" s="489"/>
      <c r="TPJ51" s="489"/>
      <c r="TPK51" s="489"/>
      <c r="TPL51" s="489"/>
      <c r="TPM51" s="489"/>
      <c r="TPN51" s="489"/>
      <c r="TPO51" s="489"/>
      <c r="TPP51" s="489"/>
      <c r="TPQ51" s="489"/>
      <c r="TPR51" s="489"/>
      <c r="TPS51" s="489"/>
      <c r="TPT51" s="489"/>
      <c r="TPU51" s="489"/>
      <c r="TPV51" s="489"/>
      <c r="TPW51" s="489"/>
      <c r="TPX51" s="489"/>
      <c r="TPY51" s="489"/>
      <c r="TPZ51" s="489"/>
      <c r="TQA51" s="489"/>
      <c r="TQB51" s="489"/>
      <c r="TQC51" s="489"/>
      <c r="TQD51" s="489"/>
      <c r="TQE51" s="489"/>
      <c r="TQF51" s="489"/>
      <c r="TQG51" s="489"/>
      <c r="TQH51" s="489"/>
      <c r="TQI51" s="489"/>
      <c r="TQJ51" s="489"/>
      <c r="TQK51" s="489"/>
      <c r="TQL51" s="489"/>
      <c r="TQM51" s="489"/>
      <c r="TQN51" s="489"/>
      <c r="TQO51" s="489"/>
      <c r="TQP51" s="489"/>
      <c r="TQQ51" s="489"/>
      <c r="TQR51" s="489"/>
      <c r="TQS51" s="489"/>
      <c r="TQT51" s="489"/>
      <c r="TQU51" s="489"/>
      <c r="TQV51" s="489"/>
      <c r="TQW51" s="489"/>
      <c r="TQX51" s="489"/>
      <c r="TQY51" s="489"/>
      <c r="TQZ51" s="489"/>
      <c r="TRA51" s="489"/>
      <c r="TRB51" s="489"/>
      <c r="TRC51" s="489"/>
      <c r="TRD51" s="489"/>
      <c r="TRE51" s="489"/>
      <c r="TRF51" s="489"/>
      <c r="TRG51" s="489"/>
      <c r="TRH51" s="489"/>
      <c r="TRI51" s="489"/>
      <c r="TRJ51" s="489"/>
      <c r="TRK51" s="489"/>
      <c r="TRL51" s="489"/>
      <c r="TRM51" s="489"/>
      <c r="TRN51" s="489"/>
      <c r="TRO51" s="489"/>
      <c r="TRP51" s="489"/>
      <c r="TRQ51" s="489"/>
      <c r="TRR51" s="489"/>
      <c r="TRS51" s="489"/>
      <c r="TRT51" s="489"/>
      <c r="TRU51" s="489"/>
      <c r="TRV51" s="489"/>
      <c r="TRW51" s="489"/>
      <c r="TRX51" s="489"/>
      <c r="TRY51" s="489"/>
      <c r="TRZ51" s="489"/>
      <c r="TSA51" s="489"/>
      <c r="TSB51" s="489"/>
      <c r="TSC51" s="489"/>
      <c r="TSD51" s="489"/>
      <c r="TSE51" s="489"/>
      <c r="TSF51" s="489"/>
      <c r="TSG51" s="489"/>
      <c r="TSH51" s="489"/>
      <c r="TSI51" s="489"/>
      <c r="TSJ51" s="489"/>
      <c r="TSK51" s="489"/>
      <c r="TSL51" s="489"/>
      <c r="TSM51" s="489"/>
      <c r="TSN51" s="489"/>
      <c r="TSO51" s="489"/>
      <c r="TSP51" s="489"/>
      <c r="TSQ51" s="489"/>
      <c r="TSR51" s="489"/>
      <c r="TSS51" s="489"/>
      <c r="TST51" s="489"/>
      <c r="TSU51" s="489"/>
      <c r="TSV51" s="489"/>
      <c r="TSW51" s="489"/>
      <c r="TSX51" s="489"/>
      <c r="TSY51" s="489"/>
      <c r="TSZ51" s="489"/>
      <c r="TTA51" s="489"/>
      <c r="TTB51" s="489"/>
      <c r="TTC51" s="489"/>
      <c r="TTD51" s="489"/>
      <c r="TTE51" s="489"/>
      <c r="TTF51" s="489"/>
      <c r="TTG51" s="489"/>
      <c r="TTH51" s="489"/>
      <c r="TTI51" s="489"/>
      <c r="TTJ51" s="489"/>
      <c r="TTK51" s="489"/>
      <c r="TTL51" s="489"/>
      <c r="TTM51" s="489"/>
      <c r="TTN51" s="489"/>
      <c r="TTO51" s="489"/>
      <c r="TTP51" s="489"/>
      <c r="TTQ51" s="489"/>
      <c r="TTR51" s="489"/>
      <c r="TTS51" s="489"/>
      <c r="TTT51" s="489"/>
      <c r="TTU51" s="489"/>
      <c r="TTV51" s="489"/>
      <c r="TTW51" s="489"/>
      <c r="TTX51" s="489"/>
      <c r="TTY51" s="489"/>
      <c r="TTZ51" s="489"/>
      <c r="TUA51" s="489"/>
      <c r="TUB51" s="489"/>
      <c r="TUC51" s="489"/>
      <c r="TUD51" s="489"/>
      <c r="TUE51" s="489"/>
      <c r="TUF51" s="489"/>
      <c r="TUG51" s="489"/>
      <c r="TUH51" s="489"/>
      <c r="TUI51" s="489"/>
      <c r="TUJ51" s="489"/>
      <c r="TUK51" s="489"/>
      <c r="TUL51" s="489"/>
      <c r="TUM51" s="489"/>
      <c r="TUN51" s="489"/>
      <c r="TUO51" s="489"/>
      <c r="TUP51" s="489"/>
      <c r="TUQ51" s="489"/>
      <c r="TUR51" s="489"/>
      <c r="TUS51" s="489"/>
      <c r="TUT51" s="489"/>
      <c r="TUU51" s="489"/>
      <c r="TUV51" s="489"/>
      <c r="TUW51" s="489"/>
      <c r="TUX51" s="489"/>
      <c r="TUY51" s="489"/>
      <c r="TUZ51" s="489"/>
      <c r="TVA51" s="489"/>
      <c r="TVB51" s="489"/>
      <c r="TVC51" s="489"/>
      <c r="TVD51" s="489"/>
      <c r="TVE51" s="489"/>
      <c r="TVF51" s="489"/>
      <c r="TVG51" s="489"/>
      <c r="TVH51" s="489"/>
      <c r="TVI51" s="489"/>
      <c r="TVJ51" s="489"/>
      <c r="TVK51" s="489"/>
      <c r="TVL51" s="489"/>
      <c r="TVM51" s="489"/>
      <c r="TVN51" s="489"/>
      <c r="TVO51" s="489"/>
      <c r="TVP51" s="489"/>
      <c r="TVQ51" s="489"/>
      <c r="TVR51" s="489"/>
      <c r="TVS51" s="489"/>
      <c r="TVT51" s="489"/>
      <c r="TVU51" s="489"/>
      <c r="TVV51" s="489"/>
      <c r="TVW51" s="489"/>
      <c r="TVX51" s="489"/>
      <c r="TVY51" s="489"/>
      <c r="TVZ51" s="489"/>
      <c r="TWA51" s="489"/>
      <c r="TWB51" s="489"/>
      <c r="TWC51" s="489"/>
      <c r="TWD51" s="489"/>
      <c r="TWE51" s="489"/>
      <c r="TWF51" s="489"/>
      <c r="TWG51" s="489"/>
      <c r="TWH51" s="489"/>
      <c r="TWI51" s="489"/>
      <c r="TWJ51" s="489"/>
      <c r="TWK51" s="489"/>
      <c r="TWL51" s="489"/>
      <c r="TWM51" s="489"/>
      <c r="TWN51" s="489"/>
      <c r="TWO51" s="489"/>
      <c r="TWP51" s="489"/>
      <c r="TWQ51" s="489"/>
      <c r="TWR51" s="489"/>
      <c r="TWS51" s="489"/>
      <c r="TWT51" s="489"/>
      <c r="TWU51" s="489"/>
      <c r="TWV51" s="489"/>
      <c r="TWW51" s="489"/>
      <c r="TWX51" s="489"/>
      <c r="TWY51" s="489"/>
      <c r="TWZ51" s="489"/>
      <c r="TXA51" s="489"/>
      <c r="TXB51" s="489"/>
      <c r="TXC51" s="489"/>
      <c r="TXD51" s="489"/>
      <c r="TXE51" s="489"/>
      <c r="TXF51" s="489"/>
      <c r="TXG51" s="489"/>
      <c r="TXH51" s="489"/>
      <c r="TXI51" s="489"/>
      <c r="TXJ51" s="489"/>
      <c r="TXK51" s="489"/>
      <c r="TXL51" s="489"/>
      <c r="TXM51" s="489"/>
      <c r="TXN51" s="489"/>
      <c r="TXO51" s="489"/>
      <c r="TXP51" s="489"/>
      <c r="TXQ51" s="489"/>
      <c r="TXR51" s="489"/>
      <c r="TXS51" s="489"/>
      <c r="TXT51" s="489"/>
      <c r="TXU51" s="489"/>
      <c r="TXV51" s="489"/>
      <c r="TXW51" s="489"/>
      <c r="TXX51" s="489"/>
      <c r="TXY51" s="489"/>
      <c r="TXZ51" s="489"/>
      <c r="TYA51" s="489"/>
      <c r="TYB51" s="489"/>
      <c r="TYC51" s="489"/>
      <c r="TYD51" s="489"/>
      <c r="TYE51" s="489"/>
      <c r="TYF51" s="489"/>
      <c r="TYG51" s="489"/>
      <c r="TYH51" s="489"/>
      <c r="TYI51" s="489"/>
      <c r="TYJ51" s="489"/>
      <c r="TYK51" s="489"/>
      <c r="TYL51" s="489"/>
      <c r="TYM51" s="489"/>
      <c r="TYN51" s="489"/>
      <c r="TYO51" s="489"/>
      <c r="TYP51" s="489"/>
      <c r="TYQ51" s="489"/>
      <c r="TYR51" s="489"/>
      <c r="TYS51" s="489"/>
      <c r="TYT51" s="489"/>
      <c r="TYU51" s="489"/>
      <c r="TYV51" s="489"/>
      <c r="TYW51" s="489"/>
      <c r="TYX51" s="489"/>
      <c r="TYY51" s="489"/>
      <c r="TYZ51" s="489"/>
      <c r="TZA51" s="489"/>
      <c r="TZB51" s="489"/>
      <c r="TZC51" s="489"/>
      <c r="TZD51" s="489"/>
      <c r="TZE51" s="489"/>
      <c r="TZF51" s="489"/>
      <c r="TZG51" s="489"/>
      <c r="TZH51" s="489"/>
      <c r="TZI51" s="489"/>
      <c r="TZJ51" s="489"/>
      <c r="TZK51" s="489"/>
      <c r="TZL51" s="489"/>
      <c r="TZM51" s="489"/>
      <c r="TZN51" s="489"/>
      <c r="TZO51" s="489"/>
      <c r="TZP51" s="489"/>
      <c r="TZQ51" s="489"/>
      <c r="TZR51" s="489"/>
      <c r="TZS51" s="489"/>
      <c r="TZT51" s="489"/>
      <c r="TZU51" s="489"/>
      <c r="TZV51" s="489"/>
      <c r="TZW51" s="489"/>
      <c r="TZX51" s="489"/>
      <c r="TZY51" s="489"/>
      <c r="TZZ51" s="489"/>
      <c r="UAA51" s="489"/>
      <c r="UAB51" s="489"/>
      <c r="UAC51" s="489"/>
      <c r="UAD51" s="489"/>
      <c r="UAE51" s="489"/>
      <c r="UAF51" s="489"/>
      <c r="UAG51" s="489"/>
      <c r="UAH51" s="489"/>
      <c r="UAI51" s="489"/>
      <c r="UAJ51" s="489"/>
      <c r="UAK51" s="489"/>
      <c r="UAL51" s="489"/>
      <c r="UAM51" s="489"/>
      <c r="UAN51" s="489"/>
      <c r="UAO51" s="489"/>
      <c r="UAP51" s="489"/>
      <c r="UAQ51" s="489"/>
      <c r="UAR51" s="489"/>
      <c r="UAS51" s="489"/>
      <c r="UAT51" s="489"/>
      <c r="UAU51" s="489"/>
      <c r="UAV51" s="489"/>
      <c r="UAW51" s="489"/>
      <c r="UAX51" s="489"/>
      <c r="UAY51" s="489"/>
      <c r="UAZ51" s="489"/>
      <c r="UBA51" s="489"/>
      <c r="UBB51" s="489"/>
      <c r="UBC51" s="489"/>
      <c r="UBD51" s="489"/>
      <c r="UBE51" s="489"/>
      <c r="UBF51" s="489"/>
      <c r="UBG51" s="489"/>
      <c r="UBH51" s="489"/>
      <c r="UBI51" s="489"/>
      <c r="UBJ51" s="489"/>
      <c r="UBK51" s="489"/>
      <c r="UBL51" s="489"/>
      <c r="UBM51" s="489"/>
      <c r="UBN51" s="489"/>
      <c r="UBO51" s="489"/>
      <c r="UBP51" s="489"/>
      <c r="UBQ51" s="489"/>
      <c r="UBR51" s="489"/>
      <c r="UBS51" s="489"/>
      <c r="UBT51" s="489"/>
      <c r="UBU51" s="489"/>
      <c r="UBV51" s="489"/>
      <c r="UBW51" s="489"/>
      <c r="UBX51" s="489"/>
      <c r="UBY51" s="489"/>
      <c r="UBZ51" s="489"/>
      <c r="UCA51" s="489"/>
      <c r="UCB51" s="489"/>
      <c r="UCC51" s="489"/>
      <c r="UCD51" s="489"/>
      <c r="UCE51" s="489"/>
      <c r="UCF51" s="489"/>
      <c r="UCG51" s="489"/>
      <c r="UCH51" s="489"/>
      <c r="UCI51" s="489"/>
      <c r="UCJ51" s="489"/>
      <c r="UCK51" s="489"/>
      <c r="UCL51" s="489"/>
      <c r="UCM51" s="489"/>
      <c r="UCN51" s="489"/>
      <c r="UCO51" s="489"/>
      <c r="UCP51" s="489"/>
      <c r="UCQ51" s="489"/>
      <c r="UCR51" s="489"/>
      <c r="UCS51" s="489"/>
      <c r="UCT51" s="489"/>
      <c r="UCU51" s="489"/>
      <c r="UCV51" s="489"/>
      <c r="UCW51" s="489"/>
      <c r="UCX51" s="489"/>
      <c r="UCY51" s="489"/>
      <c r="UCZ51" s="489"/>
      <c r="UDA51" s="489"/>
      <c r="UDB51" s="489"/>
      <c r="UDC51" s="489"/>
      <c r="UDD51" s="489"/>
      <c r="UDE51" s="489"/>
      <c r="UDF51" s="489"/>
      <c r="UDG51" s="489"/>
      <c r="UDH51" s="489"/>
      <c r="UDI51" s="489"/>
      <c r="UDJ51" s="489"/>
      <c r="UDK51" s="489"/>
      <c r="UDL51" s="489"/>
      <c r="UDM51" s="489"/>
      <c r="UDN51" s="489"/>
      <c r="UDO51" s="489"/>
      <c r="UDP51" s="489"/>
      <c r="UDQ51" s="489"/>
      <c r="UDR51" s="489"/>
      <c r="UDS51" s="489"/>
      <c r="UDT51" s="489"/>
      <c r="UDU51" s="489"/>
      <c r="UDV51" s="489"/>
      <c r="UDW51" s="489"/>
      <c r="UDX51" s="489"/>
      <c r="UDY51" s="489"/>
      <c r="UDZ51" s="489"/>
      <c r="UEA51" s="489"/>
      <c r="UEB51" s="489"/>
      <c r="UEC51" s="489"/>
      <c r="UED51" s="489"/>
      <c r="UEE51" s="489"/>
      <c r="UEF51" s="489"/>
      <c r="UEG51" s="489"/>
      <c r="UEH51" s="489"/>
      <c r="UEI51" s="489"/>
      <c r="UEJ51" s="489"/>
      <c r="UEK51" s="489"/>
      <c r="UEL51" s="489"/>
      <c r="UEM51" s="489"/>
      <c r="UEN51" s="489"/>
      <c r="UEO51" s="489"/>
      <c r="UEP51" s="489"/>
      <c r="UEQ51" s="489"/>
      <c r="UER51" s="489"/>
      <c r="UES51" s="489"/>
      <c r="UET51" s="489"/>
      <c r="UEU51" s="489"/>
      <c r="UEV51" s="489"/>
      <c r="UEW51" s="489"/>
      <c r="UEX51" s="489"/>
      <c r="UEY51" s="489"/>
      <c r="UEZ51" s="489"/>
      <c r="UFA51" s="489"/>
      <c r="UFB51" s="489"/>
      <c r="UFC51" s="489"/>
      <c r="UFD51" s="489"/>
      <c r="UFE51" s="489"/>
      <c r="UFF51" s="489"/>
      <c r="UFG51" s="489"/>
      <c r="UFH51" s="489"/>
      <c r="UFI51" s="489"/>
      <c r="UFJ51" s="489"/>
      <c r="UFK51" s="489"/>
      <c r="UFL51" s="489"/>
      <c r="UFM51" s="489"/>
      <c r="UFN51" s="489"/>
      <c r="UFO51" s="489"/>
      <c r="UFP51" s="489"/>
      <c r="UFQ51" s="489"/>
      <c r="UFR51" s="489"/>
      <c r="UFS51" s="489"/>
      <c r="UFT51" s="489"/>
      <c r="UFU51" s="489"/>
      <c r="UFV51" s="489"/>
      <c r="UFW51" s="489"/>
      <c r="UFX51" s="489"/>
      <c r="UFY51" s="489"/>
      <c r="UFZ51" s="489"/>
      <c r="UGA51" s="489"/>
      <c r="UGB51" s="489"/>
      <c r="UGC51" s="489"/>
      <c r="UGD51" s="489"/>
      <c r="UGE51" s="489"/>
      <c r="UGF51" s="489"/>
      <c r="UGG51" s="489"/>
      <c r="UGH51" s="489"/>
      <c r="UGI51" s="489"/>
      <c r="UGJ51" s="489"/>
      <c r="UGK51" s="489"/>
      <c r="UGL51" s="489"/>
      <c r="UGM51" s="489"/>
      <c r="UGN51" s="489"/>
      <c r="UGO51" s="489"/>
      <c r="UGP51" s="489"/>
      <c r="UGQ51" s="489"/>
      <c r="UGR51" s="489"/>
      <c r="UGS51" s="489"/>
      <c r="UGT51" s="489"/>
      <c r="UGU51" s="489"/>
      <c r="UGV51" s="489"/>
      <c r="UGW51" s="489"/>
      <c r="UGX51" s="489"/>
      <c r="UGY51" s="489"/>
      <c r="UGZ51" s="489"/>
      <c r="UHA51" s="489"/>
      <c r="UHB51" s="489"/>
      <c r="UHC51" s="489"/>
      <c r="UHD51" s="489"/>
      <c r="UHE51" s="489"/>
      <c r="UHF51" s="489"/>
      <c r="UHG51" s="489"/>
      <c r="UHH51" s="489"/>
      <c r="UHI51" s="489"/>
      <c r="UHJ51" s="489"/>
      <c r="UHK51" s="489"/>
      <c r="UHL51" s="489"/>
      <c r="UHM51" s="489"/>
      <c r="UHN51" s="489"/>
      <c r="UHO51" s="489"/>
      <c r="UHP51" s="489"/>
      <c r="UHQ51" s="489"/>
      <c r="UHR51" s="489"/>
      <c r="UHS51" s="489"/>
      <c r="UHT51" s="489"/>
      <c r="UHU51" s="489"/>
      <c r="UHV51" s="489"/>
      <c r="UHW51" s="489"/>
      <c r="UHX51" s="489"/>
      <c r="UHY51" s="489"/>
      <c r="UHZ51" s="489"/>
      <c r="UIA51" s="489"/>
      <c r="UIB51" s="489"/>
      <c r="UIC51" s="489"/>
      <c r="UID51" s="489"/>
      <c r="UIE51" s="489"/>
      <c r="UIF51" s="489"/>
      <c r="UIG51" s="489"/>
      <c r="UIH51" s="489"/>
      <c r="UII51" s="489"/>
      <c r="UIJ51" s="489"/>
      <c r="UIK51" s="489"/>
      <c r="UIL51" s="489"/>
      <c r="UIM51" s="489"/>
      <c r="UIN51" s="489"/>
      <c r="UIO51" s="489"/>
      <c r="UIP51" s="489"/>
      <c r="UIQ51" s="489"/>
      <c r="UIR51" s="489"/>
      <c r="UIS51" s="489"/>
      <c r="UIT51" s="489"/>
      <c r="UIU51" s="489"/>
      <c r="UIV51" s="489"/>
      <c r="UIW51" s="489"/>
      <c r="UIX51" s="489"/>
      <c r="UIY51" s="489"/>
      <c r="UIZ51" s="489"/>
      <c r="UJA51" s="489"/>
      <c r="UJB51" s="489"/>
      <c r="UJC51" s="489"/>
      <c r="UJD51" s="489"/>
      <c r="UJE51" s="489"/>
      <c r="UJF51" s="489"/>
      <c r="UJG51" s="489"/>
      <c r="UJH51" s="489"/>
      <c r="UJI51" s="489"/>
      <c r="UJJ51" s="489"/>
      <c r="UJK51" s="489"/>
      <c r="UJL51" s="489"/>
      <c r="UJM51" s="489"/>
      <c r="UJN51" s="489"/>
      <c r="UJO51" s="489"/>
      <c r="UJP51" s="489"/>
      <c r="UJQ51" s="489"/>
      <c r="UJR51" s="489"/>
      <c r="UJS51" s="489"/>
      <c r="UJT51" s="489"/>
      <c r="UJU51" s="489"/>
      <c r="UJV51" s="489"/>
      <c r="UJW51" s="489"/>
      <c r="UJX51" s="489"/>
      <c r="UJY51" s="489"/>
      <c r="UJZ51" s="489"/>
      <c r="UKA51" s="489"/>
      <c r="UKB51" s="489"/>
      <c r="UKC51" s="489"/>
      <c r="UKD51" s="489"/>
      <c r="UKE51" s="489"/>
      <c r="UKF51" s="489"/>
      <c r="UKG51" s="489"/>
      <c r="UKH51" s="489"/>
      <c r="UKI51" s="489"/>
      <c r="UKJ51" s="489"/>
      <c r="UKK51" s="489"/>
      <c r="UKL51" s="489"/>
      <c r="UKM51" s="489"/>
      <c r="UKN51" s="489"/>
      <c r="UKO51" s="489"/>
      <c r="UKP51" s="489"/>
      <c r="UKQ51" s="489"/>
      <c r="UKR51" s="489"/>
      <c r="UKS51" s="489"/>
      <c r="UKT51" s="489"/>
      <c r="UKU51" s="489"/>
      <c r="UKV51" s="489"/>
      <c r="UKW51" s="489"/>
      <c r="UKX51" s="489"/>
      <c r="UKY51" s="489"/>
      <c r="UKZ51" s="489"/>
      <c r="ULA51" s="489"/>
      <c r="ULB51" s="489"/>
      <c r="ULC51" s="489"/>
      <c r="ULD51" s="489"/>
      <c r="ULE51" s="489"/>
      <c r="ULF51" s="489"/>
      <c r="ULG51" s="489"/>
      <c r="ULH51" s="489"/>
      <c r="ULI51" s="489"/>
      <c r="ULJ51" s="489"/>
      <c r="ULK51" s="489"/>
      <c r="ULL51" s="489"/>
      <c r="ULM51" s="489"/>
      <c r="ULN51" s="489"/>
      <c r="ULO51" s="489"/>
      <c r="ULP51" s="489"/>
      <c r="ULQ51" s="489"/>
      <c r="ULR51" s="489"/>
      <c r="ULS51" s="489"/>
      <c r="ULT51" s="489"/>
      <c r="ULU51" s="489"/>
      <c r="ULV51" s="489"/>
      <c r="ULW51" s="489"/>
      <c r="ULX51" s="489"/>
      <c r="ULY51" s="489"/>
      <c r="ULZ51" s="489"/>
      <c r="UMA51" s="489"/>
      <c r="UMB51" s="489"/>
      <c r="UMC51" s="489"/>
      <c r="UMD51" s="489"/>
      <c r="UME51" s="489"/>
      <c r="UMF51" s="489"/>
      <c r="UMG51" s="489"/>
      <c r="UMH51" s="489"/>
      <c r="UMI51" s="489"/>
      <c r="UMJ51" s="489"/>
      <c r="UMK51" s="489"/>
      <c r="UML51" s="489"/>
      <c r="UMM51" s="489"/>
      <c r="UMN51" s="489"/>
      <c r="UMO51" s="489"/>
      <c r="UMP51" s="489"/>
      <c r="UMQ51" s="489"/>
      <c r="UMR51" s="489"/>
      <c r="UMS51" s="489"/>
      <c r="UMT51" s="489"/>
      <c r="UMU51" s="489"/>
      <c r="UMV51" s="489"/>
      <c r="UMW51" s="489"/>
      <c r="UMX51" s="489"/>
      <c r="UMY51" s="489"/>
      <c r="UMZ51" s="489"/>
      <c r="UNA51" s="489"/>
      <c r="UNB51" s="489"/>
      <c r="UNC51" s="489"/>
      <c r="UND51" s="489"/>
      <c r="UNE51" s="489"/>
      <c r="UNF51" s="489"/>
      <c r="UNG51" s="489"/>
      <c r="UNH51" s="489"/>
      <c r="UNI51" s="489"/>
      <c r="UNJ51" s="489"/>
      <c r="UNK51" s="489"/>
      <c r="UNL51" s="489"/>
      <c r="UNM51" s="489"/>
      <c r="UNN51" s="489"/>
      <c r="UNO51" s="489"/>
      <c r="UNP51" s="489"/>
      <c r="UNQ51" s="489"/>
      <c r="UNR51" s="489"/>
      <c r="UNS51" s="489"/>
      <c r="UNT51" s="489"/>
      <c r="UNU51" s="489"/>
      <c r="UNV51" s="489"/>
      <c r="UNW51" s="489"/>
      <c r="UNX51" s="489"/>
      <c r="UNY51" s="489"/>
      <c r="UNZ51" s="489"/>
      <c r="UOA51" s="489"/>
      <c r="UOB51" s="489"/>
      <c r="UOC51" s="489"/>
      <c r="UOD51" s="489"/>
      <c r="UOE51" s="489"/>
      <c r="UOF51" s="489"/>
      <c r="UOG51" s="489"/>
      <c r="UOH51" s="489"/>
      <c r="UOI51" s="489"/>
      <c r="UOJ51" s="489"/>
      <c r="UOK51" s="489"/>
      <c r="UOL51" s="489"/>
      <c r="UOM51" s="489"/>
      <c r="UON51" s="489"/>
      <c r="UOO51" s="489"/>
      <c r="UOP51" s="489"/>
      <c r="UOQ51" s="489"/>
      <c r="UOR51" s="489"/>
      <c r="UOS51" s="489"/>
      <c r="UOT51" s="489"/>
      <c r="UOU51" s="489"/>
      <c r="UOV51" s="489"/>
      <c r="UOW51" s="489"/>
      <c r="UOX51" s="489"/>
      <c r="UOY51" s="489"/>
      <c r="UOZ51" s="489"/>
      <c r="UPA51" s="489"/>
      <c r="UPB51" s="489"/>
      <c r="UPC51" s="489"/>
      <c r="UPD51" s="489"/>
      <c r="UPE51" s="489"/>
      <c r="UPF51" s="489"/>
      <c r="UPG51" s="489"/>
      <c r="UPH51" s="489"/>
      <c r="UPI51" s="489"/>
      <c r="UPJ51" s="489"/>
      <c r="UPK51" s="489"/>
      <c r="UPL51" s="489"/>
      <c r="UPM51" s="489"/>
      <c r="UPN51" s="489"/>
      <c r="UPO51" s="489"/>
      <c r="UPP51" s="489"/>
      <c r="UPQ51" s="489"/>
      <c r="UPR51" s="489"/>
      <c r="UPS51" s="489"/>
      <c r="UPT51" s="489"/>
      <c r="UPU51" s="489"/>
      <c r="UPV51" s="489"/>
      <c r="UPW51" s="489"/>
      <c r="UPX51" s="489"/>
      <c r="UPY51" s="489"/>
      <c r="UPZ51" s="489"/>
      <c r="UQA51" s="489"/>
      <c r="UQB51" s="489"/>
      <c r="UQC51" s="489"/>
      <c r="UQD51" s="489"/>
      <c r="UQE51" s="489"/>
      <c r="UQF51" s="489"/>
      <c r="UQG51" s="489"/>
      <c r="UQH51" s="489"/>
      <c r="UQI51" s="489"/>
      <c r="UQJ51" s="489"/>
      <c r="UQK51" s="489"/>
      <c r="UQL51" s="489"/>
      <c r="UQM51" s="489"/>
      <c r="UQN51" s="489"/>
      <c r="UQO51" s="489"/>
      <c r="UQP51" s="489"/>
      <c r="UQQ51" s="489"/>
      <c r="UQR51" s="489"/>
      <c r="UQS51" s="489"/>
      <c r="UQT51" s="489"/>
      <c r="UQU51" s="489"/>
      <c r="UQV51" s="489"/>
      <c r="UQW51" s="489"/>
      <c r="UQX51" s="489"/>
      <c r="UQY51" s="489"/>
      <c r="UQZ51" s="489"/>
      <c r="URA51" s="489"/>
      <c r="URB51" s="489"/>
      <c r="URC51" s="489"/>
      <c r="URD51" s="489"/>
      <c r="URE51" s="489"/>
      <c r="URF51" s="489"/>
      <c r="URG51" s="489"/>
      <c r="URH51" s="489"/>
      <c r="URI51" s="489"/>
      <c r="URJ51" s="489"/>
      <c r="URK51" s="489"/>
      <c r="URL51" s="489"/>
      <c r="URM51" s="489"/>
      <c r="URN51" s="489"/>
      <c r="URO51" s="489"/>
      <c r="URP51" s="489"/>
      <c r="URQ51" s="489"/>
      <c r="URR51" s="489"/>
      <c r="URS51" s="489"/>
      <c r="URT51" s="489"/>
      <c r="URU51" s="489"/>
      <c r="URV51" s="489"/>
      <c r="URW51" s="489"/>
      <c r="URX51" s="489"/>
      <c r="URY51" s="489"/>
      <c r="URZ51" s="489"/>
      <c r="USA51" s="489"/>
      <c r="USB51" s="489"/>
      <c r="USC51" s="489"/>
      <c r="USD51" s="489"/>
      <c r="USE51" s="489"/>
      <c r="USF51" s="489"/>
      <c r="USG51" s="489"/>
      <c r="USH51" s="489"/>
      <c r="USI51" s="489"/>
      <c r="USJ51" s="489"/>
      <c r="USK51" s="489"/>
      <c r="USL51" s="489"/>
      <c r="USM51" s="489"/>
      <c r="USN51" s="489"/>
      <c r="USO51" s="489"/>
      <c r="USP51" s="489"/>
      <c r="USQ51" s="489"/>
      <c r="USR51" s="489"/>
      <c r="USS51" s="489"/>
      <c r="UST51" s="489"/>
      <c r="USU51" s="489"/>
      <c r="USV51" s="489"/>
      <c r="USW51" s="489"/>
      <c r="USX51" s="489"/>
      <c r="USY51" s="489"/>
      <c r="USZ51" s="489"/>
      <c r="UTA51" s="489"/>
      <c r="UTB51" s="489"/>
      <c r="UTC51" s="489"/>
      <c r="UTD51" s="489"/>
      <c r="UTE51" s="489"/>
      <c r="UTF51" s="489"/>
      <c r="UTG51" s="489"/>
      <c r="UTH51" s="489"/>
      <c r="UTI51" s="489"/>
      <c r="UTJ51" s="489"/>
      <c r="UTK51" s="489"/>
      <c r="UTL51" s="489"/>
      <c r="UTM51" s="489"/>
      <c r="UTN51" s="489"/>
      <c r="UTO51" s="489"/>
      <c r="UTP51" s="489"/>
      <c r="UTQ51" s="489"/>
      <c r="UTR51" s="489"/>
      <c r="UTS51" s="489"/>
      <c r="UTT51" s="489"/>
      <c r="UTU51" s="489"/>
      <c r="UTV51" s="489"/>
      <c r="UTW51" s="489"/>
      <c r="UTX51" s="489"/>
      <c r="UTY51" s="489"/>
      <c r="UTZ51" s="489"/>
      <c r="UUA51" s="489"/>
      <c r="UUB51" s="489"/>
      <c r="UUC51" s="489"/>
      <c r="UUD51" s="489"/>
      <c r="UUE51" s="489"/>
      <c r="UUF51" s="489"/>
      <c r="UUG51" s="489"/>
      <c r="UUH51" s="489"/>
      <c r="UUI51" s="489"/>
      <c r="UUJ51" s="489"/>
      <c r="UUK51" s="489"/>
      <c r="UUL51" s="489"/>
      <c r="UUM51" s="489"/>
      <c r="UUN51" s="489"/>
      <c r="UUO51" s="489"/>
      <c r="UUP51" s="489"/>
      <c r="UUQ51" s="489"/>
      <c r="UUR51" s="489"/>
      <c r="UUS51" s="489"/>
      <c r="UUT51" s="489"/>
      <c r="UUU51" s="489"/>
      <c r="UUV51" s="489"/>
      <c r="UUW51" s="489"/>
      <c r="UUX51" s="489"/>
      <c r="UUY51" s="489"/>
      <c r="UUZ51" s="489"/>
      <c r="UVA51" s="489"/>
      <c r="UVB51" s="489"/>
      <c r="UVC51" s="489"/>
      <c r="UVD51" s="489"/>
      <c r="UVE51" s="489"/>
      <c r="UVF51" s="489"/>
      <c r="UVG51" s="489"/>
      <c r="UVH51" s="489"/>
      <c r="UVI51" s="489"/>
      <c r="UVJ51" s="489"/>
      <c r="UVK51" s="489"/>
      <c r="UVL51" s="489"/>
      <c r="UVM51" s="489"/>
      <c r="UVN51" s="489"/>
      <c r="UVO51" s="489"/>
      <c r="UVP51" s="489"/>
      <c r="UVQ51" s="489"/>
      <c r="UVR51" s="489"/>
      <c r="UVS51" s="489"/>
      <c r="UVT51" s="489"/>
      <c r="UVU51" s="489"/>
      <c r="UVV51" s="489"/>
      <c r="UVW51" s="489"/>
      <c r="UVX51" s="489"/>
      <c r="UVY51" s="489"/>
      <c r="UVZ51" s="489"/>
      <c r="UWA51" s="489"/>
      <c r="UWB51" s="489"/>
      <c r="UWC51" s="489"/>
      <c r="UWD51" s="489"/>
      <c r="UWE51" s="489"/>
      <c r="UWF51" s="489"/>
      <c r="UWG51" s="489"/>
      <c r="UWH51" s="489"/>
      <c r="UWI51" s="489"/>
      <c r="UWJ51" s="489"/>
      <c r="UWK51" s="489"/>
      <c r="UWL51" s="489"/>
      <c r="UWM51" s="489"/>
      <c r="UWN51" s="489"/>
      <c r="UWO51" s="489"/>
      <c r="UWP51" s="489"/>
      <c r="UWQ51" s="489"/>
      <c r="UWR51" s="489"/>
      <c r="UWS51" s="489"/>
      <c r="UWT51" s="489"/>
      <c r="UWU51" s="489"/>
      <c r="UWV51" s="489"/>
      <c r="UWW51" s="489"/>
      <c r="UWX51" s="489"/>
      <c r="UWY51" s="489"/>
      <c r="UWZ51" s="489"/>
      <c r="UXA51" s="489"/>
      <c r="UXB51" s="489"/>
      <c r="UXC51" s="489"/>
      <c r="UXD51" s="489"/>
      <c r="UXE51" s="489"/>
      <c r="UXF51" s="489"/>
      <c r="UXG51" s="489"/>
      <c r="UXH51" s="489"/>
      <c r="UXI51" s="489"/>
      <c r="UXJ51" s="489"/>
      <c r="UXK51" s="489"/>
      <c r="UXL51" s="489"/>
      <c r="UXM51" s="489"/>
      <c r="UXN51" s="489"/>
      <c r="UXO51" s="489"/>
      <c r="UXP51" s="489"/>
      <c r="UXQ51" s="489"/>
      <c r="UXR51" s="489"/>
      <c r="UXS51" s="489"/>
      <c r="UXT51" s="489"/>
      <c r="UXU51" s="489"/>
      <c r="UXV51" s="489"/>
      <c r="UXW51" s="489"/>
      <c r="UXX51" s="489"/>
      <c r="UXY51" s="489"/>
      <c r="UXZ51" s="489"/>
      <c r="UYA51" s="489"/>
      <c r="UYB51" s="489"/>
      <c r="UYC51" s="489"/>
      <c r="UYD51" s="489"/>
      <c r="UYE51" s="489"/>
      <c r="UYF51" s="489"/>
      <c r="UYG51" s="489"/>
      <c r="UYH51" s="489"/>
      <c r="UYI51" s="489"/>
      <c r="UYJ51" s="489"/>
      <c r="UYK51" s="489"/>
      <c r="UYL51" s="489"/>
      <c r="UYM51" s="489"/>
      <c r="UYN51" s="489"/>
      <c r="UYO51" s="489"/>
      <c r="UYP51" s="489"/>
      <c r="UYQ51" s="489"/>
      <c r="UYR51" s="489"/>
      <c r="UYS51" s="489"/>
      <c r="UYT51" s="489"/>
      <c r="UYU51" s="489"/>
      <c r="UYV51" s="489"/>
      <c r="UYW51" s="489"/>
      <c r="UYX51" s="489"/>
      <c r="UYY51" s="489"/>
      <c r="UYZ51" s="489"/>
      <c r="UZA51" s="489"/>
      <c r="UZB51" s="489"/>
      <c r="UZC51" s="489"/>
      <c r="UZD51" s="489"/>
      <c r="UZE51" s="489"/>
      <c r="UZF51" s="489"/>
      <c r="UZG51" s="489"/>
      <c r="UZH51" s="489"/>
      <c r="UZI51" s="489"/>
      <c r="UZJ51" s="489"/>
      <c r="UZK51" s="489"/>
      <c r="UZL51" s="489"/>
      <c r="UZM51" s="489"/>
      <c r="UZN51" s="489"/>
      <c r="UZO51" s="489"/>
      <c r="UZP51" s="489"/>
      <c r="UZQ51" s="489"/>
      <c r="UZR51" s="489"/>
      <c r="UZS51" s="489"/>
      <c r="UZT51" s="489"/>
      <c r="UZU51" s="489"/>
      <c r="UZV51" s="489"/>
      <c r="UZW51" s="489"/>
      <c r="UZX51" s="489"/>
      <c r="UZY51" s="489"/>
      <c r="UZZ51" s="489"/>
      <c r="VAA51" s="489"/>
      <c r="VAB51" s="489"/>
      <c r="VAC51" s="489"/>
      <c r="VAD51" s="489"/>
      <c r="VAE51" s="489"/>
      <c r="VAF51" s="489"/>
      <c r="VAG51" s="489"/>
      <c r="VAH51" s="489"/>
      <c r="VAI51" s="489"/>
      <c r="VAJ51" s="489"/>
      <c r="VAK51" s="489"/>
      <c r="VAL51" s="489"/>
      <c r="VAM51" s="489"/>
      <c r="VAN51" s="489"/>
      <c r="VAO51" s="489"/>
      <c r="VAP51" s="489"/>
      <c r="VAQ51" s="489"/>
      <c r="VAR51" s="489"/>
      <c r="VAS51" s="489"/>
      <c r="VAT51" s="489"/>
      <c r="VAU51" s="489"/>
      <c r="VAV51" s="489"/>
      <c r="VAW51" s="489"/>
      <c r="VAX51" s="489"/>
      <c r="VAY51" s="489"/>
      <c r="VAZ51" s="489"/>
      <c r="VBA51" s="489"/>
      <c r="VBB51" s="489"/>
      <c r="VBC51" s="489"/>
      <c r="VBD51" s="489"/>
      <c r="VBE51" s="489"/>
      <c r="VBF51" s="489"/>
      <c r="VBG51" s="489"/>
      <c r="VBH51" s="489"/>
      <c r="VBI51" s="489"/>
      <c r="VBJ51" s="489"/>
      <c r="VBK51" s="489"/>
      <c r="VBL51" s="489"/>
      <c r="VBM51" s="489"/>
      <c r="VBN51" s="489"/>
      <c r="VBO51" s="489"/>
      <c r="VBP51" s="489"/>
      <c r="VBQ51" s="489"/>
      <c r="VBR51" s="489"/>
      <c r="VBS51" s="489"/>
      <c r="VBT51" s="489"/>
      <c r="VBU51" s="489"/>
      <c r="VBV51" s="489"/>
      <c r="VBW51" s="489"/>
      <c r="VBX51" s="489"/>
      <c r="VBY51" s="489"/>
      <c r="VBZ51" s="489"/>
      <c r="VCA51" s="489"/>
      <c r="VCB51" s="489"/>
      <c r="VCC51" s="489"/>
      <c r="VCD51" s="489"/>
      <c r="VCE51" s="489"/>
      <c r="VCF51" s="489"/>
      <c r="VCG51" s="489"/>
      <c r="VCH51" s="489"/>
      <c r="VCI51" s="489"/>
      <c r="VCJ51" s="489"/>
      <c r="VCK51" s="489"/>
      <c r="VCL51" s="489"/>
      <c r="VCM51" s="489"/>
      <c r="VCN51" s="489"/>
      <c r="VCO51" s="489"/>
      <c r="VCP51" s="489"/>
      <c r="VCQ51" s="489"/>
      <c r="VCR51" s="489"/>
      <c r="VCS51" s="489"/>
      <c r="VCT51" s="489"/>
      <c r="VCU51" s="489"/>
      <c r="VCV51" s="489"/>
      <c r="VCW51" s="489"/>
      <c r="VCX51" s="489"/>
      <c r="VCY51" s="489"/>
      <c r="VCZ51" s="489"/>
      <c r="VDA51" s="489"/>
      <c r="VDB51" s="489"/>
      <c r="VDC51" s="489"/>
      <c r="VDD51" s="489"/>
      <c r="VDE51" s="489"/>
      <c r="VDF51" s="489"/>
      <c r="VDG51" s="489"/>
      <c r="VDH51" s="489"/>
      <c r="VDI51" s="489"/>
      <c r="VDJ51" s="489"/>
      <c r="VDK51" s="489"/>
      <c r="VDL51" s="489"/>
      <c r="VDM51" s="489"/>
      <c r="VDN51" s="489"/>
      <c r="VDO51" s="489"/>
      <c r="VDP51" s="489"/>
      <c r="VDQ51" s="489"/>
      <c r="VDR51" s="489"/>
      <c r="VDS51" s="489"/>
      <c r="VDT51" s="489"/>
      <c r="VDU51" s="489"/>
      <c r="VDV51" s="489"/>
      <c r="VDW51" s="489"/>
      <c r="VDX51" s="489"/>
      <c r="VDY51" s="489"/>
      <c r="VDZ51" s="489"/>
      <c r="VEA51" s="489"/>
      <c r="VEB51" s="489"/>
      <c r="VEC51" s="489"/>
      <c r="VED51" s="489"/>
      <c r="VEE51" s="489"/>
      <c r="VEF51" s="489"/>
      <c r="VEG51" s="489"/>
      <c r="VEH51" s="489"/>
      <c r="VEI51" s="489"/>
      <c r="VEJ51" s="489"/>
      <c r="VEK51" s="489"/>
      <c r="VEL51" s="489"/>
      <c r="VEM51" s="489"/>
      <c r="VEN51" s="489"/>
      <c r="VEO51" s="489"/>
      <c r="VEP51" s="489"/>
      <c r="VEQ51" s="489"/>
      <c r="VER51" s="489"/>
      <c r="VES51" s="489"/>
      <c r="VET51" s="489"/>
      <c r="VEU51" s="489"/>
      <c r="VEV51" s="489"/>
      <c r="VEW51" s="489"/>
      <c r="VEX51" s="489"/>
      <c r="VEY51" s="489"/>
      <c r="VEZ51" s="489"/>
      <c r="VFA51" s="489"/>
      <c r="VFB51" s="489"/>
      <c r="VFC51" s="489"/>
      <c r="VFD51" s="489"/>
      <c r="VFE51" s="489"/>
      <c r="VFF51" s="489"/>
      <c r="VFG51" s="489"/>
      <c r="VFH51" s="489"/>
      <c r="VFI51" s="489"/>
      <c r="VFJ51" s="489"/>
      <c r="VFK51" s="489"/>
      <c r="VFL51" s="489"/>
      <c r="VFM51" s="489"/>
      <c r="VFN51" s="489"/>
      <c r="VFO51" s="489"/>
      <c r="VFP51" s="489"/>
      <c r="VFQ51" s="489"/>
      <c r="VFR51" s="489"/>
      <c r="VFS51" s="489"/>
      <c r="VFT51" s="489"/>
      <c r="VFU51" s="489"/>
      <c r="VFV51" s="489"/>
      <c r="VFW51" s="489"/>
      <c r="VFX51" s="489"/>
      <c r="VFY51" s="489"/>
      <c r="VFZ51" s="489"/>
      <c r="VGA51" s="489"/>
      <c r="VGB51" s="489"/>
      <c r="VGC51" s="489"/>
      <c r="VGD51" s="489"/>
      <c r="VGE51" s="489"/>
      <c r="VGF51" s="489"/>
      <c r="VGG51" s="489"/>
      <c r="VGH51" s="489"/>
      <c r="VGI51" s="489"/>
      <c r="VGJ51" s="489"/>
      <c r="VGK51" s="489"/>
      <c r="VGL51" s="489"/>
      <c r="VGM51" s="489"/>
      <c r="VGN51" s="489"/>
      <c r="VGO51" s="489"/>
      <c r="VGP51" s="489"/>
      <c r="VGQ51" s="489"/>
      <c r="VGR51" s="489"/>
      <c r="VGS51" s="489"/>
      <c r="VGT51" s="489"/>
      <c r="VGU51" s="489"/>
      <c r="VGV51" s="489"/>
      <c r="VGW51" s="489"/>
      <c r="VGX51" s="489"/>
      <c r="VGY51" s="489"/>
      <c r="VGZ51" s="489"/>
      <c r="VHA51" s="489"/>
      <c r="VHB51" s="489"/>
      <c r="VHC51" s="489"/>
      <c r="VHD51" s="489"/>
      <c r="VHE51" s="489"/>
      <c r="VHF51" s="489"/>
      <c r="VHG51" s="489"/>
      <c r="VHH51" s="489"/>
      <c r="VHI51" s="489"/>
      <c r="VHJ51" s="489"/>
      <c r="VHK51" s="489"/>
      <c r="VHL51" s="489"/>
      <c r="VHM51" s="489"/>
      <c r="VHN51" s="489"/>
      <c r="VHO51" s="489"/>
      <c r="VHP51" s="489"/>
      <c r="VHQ51" s="489"/>
      <c r="VHR51" s="489"/>
      <c r="VHS51" s="489"/>
      <c r="VHT51" s="489"/>
      <c r="VHU51" s="489"/>
      <c r="VHV51" s="489"/>
      <c r="VHW51" s="489"/>
      <c r="VHX51" s="489"/>
      <c r="VHY51" s="489"/>
      <c r="VHZ51" s="489"/>
      <c r="VIA51" s="489"/>
      <c r="VIB51" s="489"/>
      <c r="VIC51" s="489"/>
      <c r="VID51" s="489"/>
      <c r="VIE51" s="489"/>
      <c r="VIF51" s="489"/>
      <c r="VIG51" s="489"/>
      <c r="VIH51" s="489"/>
      <c r="VII51" s="489"/>
      <c r="VIJ51" s="489"/>
      <c r="VIK51" s="489"/>
      <c r="VIL51" s="489"/>
      <c r="VIM51" s="489"/>
      <c r="VIN51" s="489"/>
      <c r="VIO51" s="489"/>
      <c r="VIP51" s="489"/>
      <c r="VIQ51" s="489"/>
      <c r="VIR51" s="489"/>
      <c r="VIS51" s="489"/>
      <c r="VIT51" s="489"/>
      <c r="VIU51" s="489"/>
      <c r="VIV51" s="489"/>
      <c r="VIW51" s="489"/>
      <c r="VIX51" s="489"/>
      <c r="VIY51" s="489"/>
      <c r="VIZ51" s="489"/>
      <c r="VJA51" s="489"/>
      <c r="VJB51" s="489"/>
      <c r="VJC51" s="489"/>
      <c r="VJD51" s="489"/>
      <c r="VJE51" s="489"/>
      <c r="VJF51" s="489"/>
      <c r="VJG51" s="489"/>
      <c r="VJH51" s="489"/>
      <c r="VJI51" s="489"/>
      <c r="VJJ51" s="489"/>
      <c r="VJK51" s="489"/>
      <c r="VJL51" s="489"/>
      <c r="VJM51" s="489"/>
      <c r="VJN51" s="489"/>
      <c r="VJO51" s="489"/>
      <c r="VJP51" s="489"/>
      <c r="VJQ51" s="489"/>
      <c r="VJR51" s="489"/>
      <c r="VJS51" s="489"/>
      <c r="VJT51" s="489"/>
      <c r="VJU51" s="489"/>
      <c r="VJV51" s="489"/>
      <c r="VJW51" s="489"/>
      <c r="VJX51" s="489"/>
      <c r="VJY51" s="489"/>
      <c r="VJZ51" s="489"/>
      <c r="VKA51" s="489"/>
      <c r="VKB51" s="489"/>
      <c r="VKC51" s="489"/>
      <c r="VKD51" s="489"/>
      <c r="VKE51" s="489"/>
      <c r="VKF51" s="489"/>
      <c r="VKG51" s="489"/>
      <c r="VKH51" s="489"/>
      <c r="VKI51" s="489"/>
      <c r="VKJ51" s="489"/>
      <c r="VKK51" s="489"/>
      <c r="VKL51" s="489"/>
      <c r="VKM51" s="489"/>
      <c r="VKN51" s="489"/>
      <c r="VKO51" s="489"/>
      <c r="VKP51" s="489"/>
      <c r="VKQ51" s="489"/>
      <c r="VKR51" s="489"/>
      <c r="VKS51" s="489"/>
      <c r="VKT51" s="489"/>
      <c r="VKU51" s="489"/>
      <c r="VKV51" s="489"/>
      <c r="VKW51" s="489"/>
      <c r="VKX51" s="489"/>
      <c r="VKY51" s="489"/>
      <c r="VKZ51" s="489"/>
      <c r="VLA51" s="489"/>
      <c r="VLB51" s="489"/>
      <c r="VLC51" s="489"/>
      <c r="VLD51" s="489"/>
      <c r="VLE51" s="489"/>
      <c r="VLF51" s="489"/>
      <c r="VLG51" s="489"/>
      <c r="VLH51" s="489"/>
      <c r="VLI51" s="489"/>
      <c r="VLJ51" s="489"/>
      <c r="VLK51" s="489"/>
      <c r="VLL51" s="489"/>
      <c r="VLM51" s="489"/>
      <c r="VLN51" s="489"/>
      <c r="VLO51" s="489"/>
      <c r="VLP51" s="489"/>
      <c r="VLQ51" s="489"/>
      <c r="VLR51" s="489"/>
      <c r="VLS51" s="489"/>
      <c r="VLT51" s="489"/>
      <c r="VLU51" s="489"/>
      <c r="VLV51" s="489"/>
      <c r="VLW51" s="489"/>
      <c r="VLX51" s="489"/>
      <c r="VLY51" s="489"/>
      <c r="VLZ51" s="489"/>
      <c r="VMA51" s="489"/>
      <c r="VMB51" s="489"/>
      <c r="VMC51" s="489"/>
      <c r="VMD51" s="489"/>
      <c r="VME51" s="489"/>
      <c r="VMF51" s="489"/>
      <c r="VMG51" s="489"/>
      <c r="VMH51" s="489"/>
      <c r="VMI51" s="489"/>
      <c r="VMJ51" s="489"/>
      <c r="VMK51" s="489"/>
      <c r="VML51" s="489"/>
      <c r="VMM51" s="489"/>
      <c r="VMN51" s="489"/>
      <c r="VMO51" s="489"/>
      <c r="VMP51" s="489"/>
      <c r="VMQ51" s="489"/>
      <c r="VMR51" s="489"/>
      <c r="VMS51" s="489"/>
      <c r="VMT51" s="489"/>
      <c r="VMU51" s="489"/>
      <c r="VMV51" s="489"/>
      <c r="VMW51" s="489"/>
      <c r="VMX51" s="489"/>
      <c r="VMY51" s="489"/>
      <c r="VMZ51" s="489"/>
      <c r="VNA51" s="489"/>
      <c r="VNB51" s="489"/>
      <c r="VNC51" s="489"/>
      <c r="VND51" s="489"/>
      <c r="VNE51" s="489"/>
      <c r="VNF51" s="489"/>
      <c r="VNG51" s="489"/>
      <c r="VNH51" s="489"/>
      <c r="VNI51" s="489"/>
      <c r="VNJ51" s="489"/>
      <c r="VNK51" s="489"/>
      <c r="VNL51" s="489"/>
      <c r="VNM51" s="489"/>
      <c r="VNN51" s="489"/>
      <c r="VNO51" s="489"/>
      <c r="VNP51" s="489"/>
      <c r="VNQ51" s="489"/>
      <c r="VNR51" s="489"/>
      <c r="VNS51" s="489"/>
      <c r="VNT51" s="489"/>
      <c r="VNU51" s="489"/>
      <c r="VNV51" s="489"/>
      <c r="VNW51" s="489"/>
      <c r="VNX51" s="489"/>
      <c r="VNY51" s="489"/>
      <c r="VNZ51" s="489"/>
      <c r="VOA51" s="489"/>
      <c r="VOB51" s="489"/>
      <c r="VOC51" s="489"/>
      <c r="VOD51" s="489"/>
      <c r="VOE51" s="489"/>
      <c r="VOF51" s="489"/>
      <c r="VOG51" s="489"/>
      <c r="VOH51" s="489"/>
      <c r="VOI51" s="489"/>
      <c r="VOJ51" s="489"/>
      <c r="VOK51" s="489"/>
      <c r="VOL51" s="489"/>
      <c r="VOM51" s="489"/>
      <c r="VON51" s="489"/>
      <c r="VOO51" s="489"/>
      <c r="VOP51" s="489"/>
      <c r="VOQ51" s="489"/>
      <c r="VOR51" s="489"/>
      <c r="VOS51" s="489"/>
      <c r="VOT51" s="489"/>
      <c r="VOU51" s="489"/>
      <c r="VOV51" s="489"/>
      <c r="VOW51" s="489"/>
      <c r="VOX51" s="489"/>
      <c r="VOY51" s="489"/>
      <c r="VOZ51" s="489"/>
      <c r="VPA51" s="489"/>
      <c r="VPB51" s="489"/>
      <c r="VPC51" s="489"/>
      <c r="VPD51" s="489"/>
      <c r="VPE51" s="489"/>
      <c r="VPF51" s="489"/>
      <c r="VPG51" s="489"/>
      <c r="VPH51" s="489"/>
      <c r="VPI51" s="489"/>
      <c r="VPJ51" s="489"/>
      <c r="VPK51" s="489"/>
      <c r="VPL51" s="489"/>
      <c r="VPM51" s="489"/>
      <c r="VPN51" s="489"/>
      <c r="VPO51" s="489"/>
      <c r="VPP51" s="489"/>
      <c r="VPQ51" s="489"/>
      <c r="VPR51" s="489"/>
      <c r="VPS51" s="489"/>
      <c r="VPT51" s="489"/>
      <c r="VPU51" s="489"/>
      <c r="VPV51" s="489"/>
      <c r="VPW51" s="489"/>
      <c r="VPX51" s="489"/>
      <c r="VPY51" s="489"/>
      <c r="VPZ51" s="489"/>
      <c r="VQA51" s="489"/>
      <c r="VQB51" s="489"/>
      <c r="VQC51" s="489"/>
      <c r="VQD51" s="489"/>
      <c r="VQE51" s="489"/>
      <c r="VQF51" s="489"/>
      <c r="VQG51" s="489"/>
      <c r="VQH51" s="489"/>
      <c r="VQI51" s="489"/>
      <c r="VQJ51" s="489"/>
      <c r="VQK51" s="489"/>
      <c r="VQL51" s="489"/>
      <c r="VQM51" s="489"/>
      <c r="VQN51" s="489"/>
      <c r="VQO51" s="489"/>
      <c r="VQP51" s="489"/>
      <c r="VQQ51" s="489"/>
      <c r="VQR51" s="489"/>
      <c r="VQS51" s="489"/>
      <c r="VQT51" s="489"/>
      <c r="VQU51" s="489"/>
      <c r="VQV51" s="489"/>
      <c r="VQW51" s="489"/>
      <c r="VQX51" s="489"/>
      <c r="VQY51" s="489"/>
      <c r="VQZ51" s="489"/>
      <c r="VRA51" s="489"/>
      <c r="VRB51" s="489"/>
      <c r="VRC51" s="489"/>
      <c r="VRD51" s="489"/>
      <c r="VRE51" s="489"/>
      <c r="VRF51" s="489"/>
      <c r="VRG51" s="489"/>
      <c r="VRH51" s="489"/>
      <c r="VRI51" s="489"/>
      <c r="VRJ51" s="489"/>
      <c r="VRK51" s="489"/>
      <c r="VRL51" s="489"/>
      <c r="VRM51" s="489"/>
      <c r="VRN51" s="489"/>
      <c r="VRO51" s="489"/>
      <c r="VRP51" s="489"/>
      <c r="VRQ51" s="489"/>
      <c r="VRR51" s="489"/>
      <c r="VRS51" s="489"/>
      <c r="VRT51" s="489"/>
      <c r="VRU51" s="489"/>
      <c r="VRV51" s="489"/>
      <c r="VRW51" s="489"/>
      <c r="VRX51" s="489"/>
      <c r="VRY51" s="489"/>
      <c r="VRZ51" s="489"/>
      <c r="VSA51" s="489"/>
      <c r="VSB51" s="489"/>
      <c r="VSC51" s="489"/>
      <c r="VSD51" s="489"/>
      <c r="VSE51" s="489"/>
      <c r="VSF51" s="489"/>
      <c r="VSG51" s="489"/>
      <c r="VSH51" s="489"/>
      <c r="VSI51" s="489"/>
      <c r="VSJ51" s="489"/>
      <c r="VSK51" s="489"/>
      <c r="VSL51" s="489"/>
      <c r="VSM51" s="489"/>
      <c r="VSN51" s="489"/>
      <c r="VSO51" s="489"/>
      <c r="VSP51" s="489"/>
      <c r="VSQ51" s="489"/>
      <c r="VSR51" s="489"/>
      <c r="VSS51" s="489"/>
      <c r="VST51" s="489"/>
      <c r="VSU51" s="489"/>
      <c r="VSV51" s="489"/>
      <c r="VSW51" s="489"/>
      <c r="VSX51" s="489"/>
      <c r="VSY51" s="489"/>
      <c r="VSZ51" s="489"/>
      <c r="VTA51" s="489"/>
      <c r="VTB51" s="489"/>
      <c r="VTC51" s="489"/>
      <c r="VTD51" s="489"/>
      <c r="VTE51" s="489"/>
      <c r="VTF51" s="489"/>
      <c r="VTG51" s="489"/>
      <c r="VTH51" s="489"/>
      <c r="VTI51" s="489"/>
      <c r="VTJ51" s="489"/>
      <c r="VTK51" s="489"/>
      <c r="VTL51" s="489"/>
      <c r="VTM51" s="489"/>
      <c r="VTN51" s="489"/>
      <c r="VTO51" s="489"/>
      <c r="VTP51" s="489"/>
      <c r="VTQ51" s="489"/>
      <c r="VTR51" s="489"/>
      <c r="VTS51" s="489"/>
      <c r="VTT51" s="489"/>
      <c r="VTU51" s="489"/>
      <c r="VTV51" s="489"/>
      <c r="VTW51" s="489"/>
      <c r="VTX51" s="489"/>
      <c r="VTY51" s="489"/>
      <c r="VTZ51" s="489"/>
      <c r="VUA51" s="489"/>
      <c r="VUB51" s="489"/>
      <c r="VUC51" s="489"/>
      <c r="VUD51" s="489"/>
      <c r="VUE51" s="489"/>
      <c r="VUF51" s="489"/>
      <c r="VUG51" s="489"/>
      <c r="VUH51" s="489"/>
      <c r="VUI51" s="489"/>
      <c r="VUJ51" s="489"/>
      <c r="VUK51" s="489"/>
      <c r="VUL51" s="489"/>
      <c r="VUM51" s="489"/>
      <c r="VUN51" s="489"/>
      <c r="VUO51" s="489"/>
      <c r="VUP51" s="489"/>
      <c r="VUQ51" s="489"/>
      <c r="VUR51" s="489"/>
      <c r="VUS51" s="489"/>
      <c r="VUT51" s="489"/>
      <c r="VUU51" s="489"/>
      <c r="VUV51" s="489"/>
      <c r="VUW51" s="489"/>
      <c r="VUX51" s="489"/>
      <c r="VUY51" s="489"/>
      <c r="VUZ51" s="489"/>
      <c r="VVA51" s="489"/>
      <c r="VVB51" s="489"/>
      <c r="VVC51" s="489"/>
      <c r="VVD51" s="489"/>
      <c r="VVE51" s="489"/>
      <c r="VVF51" s="489"/>
      <c r="VVG51" s="489"/>
      <c r="VVH51" s="489"/>
      <c r="VVI51" s="489"/>
      <c r="VVJ51" s="489"/>
      <c r="VVK51" s="489"/>
      <c r="VVL51" s="489"/>
      <c r="VVM51" s="489"/>
      <c r="VVN51" s="489"/>
      <c r="VVO51" s="489"/>
      <c r="VVP51" s="489"/>
      <c r="VVQ51" s="489"/>
      <c r="VVR51" s="489"/>
      <c r="VVS51" s="489"/>
      <c r="VVT51" s="489"/>
      <c r="VVU51" s="489"/>
      <c r="VVV51" s="489"/>
      <c r="VVW51" s="489"/>
      <c r="VVX51" s="489"/>
      <c r="VVY51" s="489"/>
      <c r="VVZ51" s="489"/>
      <c r="VWA51" s="489"/>
      <c r="VWB51" s="489"/>
      <c r="VWC51" s="489"/>
      <c r="VWD51" s="489"/>
      <c r="VWE51" s="489"/>
      <c r="VWF51" s="489"/>
      <c r="VWG51" s="489"/>
      <c r="VWH51" s="489"/>
      <c r="VWI51" s="489"/>
      <c r="VWJ51" s="489"/>
      <c r="VWK51" s="489"/>
      <c r="VWL51" s="489"/>
      <c r="VWM51" s="489"/>
      <c r="VWN51" s="489"/>
      <c r="VWO51" s="489"/>
      <c r="VWP51" s="489"/>
      <c r="VWQ51" s="489"/>
      <c r="VWR51" s="489"/>
      <c r="VWS51" s="489"/>
      <c r="VWT51" s="489"/>
      <c r="VWU51" s="489"/>
      <c r="VWV51" s="489"/>
      <c r="VWW51" s="489"/>
      <c r="VWX51" s="489"/>
      <c r="VWY51" s="489"/>
      <c r="VWZ51" s="489"/>
      <c r="VXA51" s="489"/>
      <c r="VXB51" s="489"/>
      <c r="VXC51" s="489"/>
      <c r="VXD51" s="489"/>
      <c r="VXE51" s="489"/>
      <c r="VXF51" s="489"/>
      <c r="VXG51" s="489"/>
      <c r="VXH51" s="489"/>
      <c r="VXI51" s="489"/>
      <c r="VXJ51" s="489"/>
      <c r="VXK51" s="489"/>
      <c r="VXL51" s="489"/>
      <c r="VXM51" s="489"/>
      <c r="VXN51" s="489"/>
      <c r="VXO51" s="489"/>
      <c r="VXP51" s="489"/>
      <c r="VXQ51" s="489"/>
      <c r="VXR51" s="489"/>
      <c r="VXS51" s="489"/>
      <c r="VXT51" s="489"/>
      <c r="VXU51" s="489"/>
      <c r="VXV51" s="489"/>
      <c r="VXW51" s="489"/>
      <c r="VXX51" s="489"/>
      <c r="VXY51" s="489"/>
      <c r="VXZ51" s="489"/>
      <c r="VYA51" s="489"/>
      <c r="VYB51" s="489"/>
      <c r="VYC51" s="489"/>
      <c r="VYD51" s="489"/>
      <c r="VYE51" s="489"/>
      <c r="VYF51" s="489"/>
      <c r="VYG51" s="489"/>
      <c r="VYH51" s="489"/>
      <c r="VYI51" s="489"/>
      <c r="VYJ51" s="489"/>
      <c r="VYK51" s="489"/>
      <c r="VYL51" s="489"/>
      <c r="VYM51" s="489"/>
      <c r="VYN51" s="489"/>
      <c r="VYO51" s="489"/>
      <c r="VYP51" s="489"/>
      <c r="VYQ51" s="489"/>
      <c r="VYR51" s="489"/>
      <c r="VYS51" s="489"/>
      <c r="VYT51" s="489"/>
      <c r="VYU51" s="489"/>
      <c r="VYV51" s="489"/>
      <c r="VYW51" s="489"/>
      <c r="VYX51" s="489"/>
      <c r="VYY51" s="489"/>
      <c r="VYZ51" s="489"/>
      <c r="VZA51" s="489"/>
      <c r="VZB51" s="489"/>
      <c r="VZC51" s="489"/>
      <c r="VZD51" s="489"/>
      <c r="VZE51" s="489"/>
      <c r="VZF51" s="489"/>
      <c r="VZG51" s="489"/>
      <c r="VZH51" s="489"/>
      <c r="VZI51" s="489"/>
      <c r="VZJ51" s="489"/>
      <c r="VZK51" s="489"/>
      <c r="VZL51" s="489"/>
      <c r="VZM51" s="489"/>
      <c r="VZN51" s="489"/>
      <c r="VZO51" s="489"/>
      <c r="VZP51" s="489"/>
      <c r="VZQ51" s="489"/>
      <c r="VZR51" s="489"/>
      <c r="VZS51" s="489"/>
      <c r="VZT51" s="489"/>
      <c r="VZU51" s="489"/>
      <c r="VZV51" s="489"/>
      <c r="VZW51" s="489"/>
      <c r="VZX51" s="489"/>
      <c r="VZY51" s="489"/>
      <c r="VZZ51" s="489"/>
      <c r="WAA51" s="489"/>
      <c r="WAB51" s="489"/>
      <c r="WAC51" s="489"/>
      <c r="WAD51" s="489"/>
      <c r="WAE51" s="489"/>
      <c r="WAF51" s="489"/>
      <c r="WAG51" s="489"/>
      <c r="WAH51" s="489"/>
      <c r="WAI51" s="489"/>
      <c r="WAJ51" s="489"/>
      <c r="WAK51" s="489"/>
      <c r="WAL51" s="489"/>
      <c r="WAM51" s="489"/>
      <c r="WAN51" s="489"/>
      <c r="WAO51" s="489"/>
      <c r="WAP51" s="489"/>
      <c r="WAQ51" s="489"/>
      <c r="WAR51" s="489"/>
      <c r="WAS51" s="489"/>
      <c r="WAT51" s="489"/>
      <c r="WAU51" s="489"/>
      <c r="WAV51" s="489"/>
      <c r="WAW51" s="489"/>
      <c r="WAX51" s="489"/>
      <c r="WAY51" s="489"/>
      <c r="WAZ51" s="489"/>
      <c r="WBA51" s="489"/>
      <c r="WBB51" s="489"/>
      <c r="WBC51" s="489"/>
      <c r="WBD51" s="489"/>
      <c r="WBE51" s="489"/>
      <c r="WBF51" s="489"/>
      <c r="WBG51" s="489"/>
      <c r="WBH51" s="489"/>
      <c r="WBI51" s="489"/>
      <c r="WBJ51" s="489"/>
      <c r="WBK51" s="489"/>
      <c r="WBL51" s="489"/>
      <c r="WBM51" s="489"/>
      <c r="WBN51" s="489"/>
      <c r="WBO51" s="489"/>
      <c r="WBP51" s="489"/>
      <c r="WBQ51" s="489"/>
      <c r="WBR51" s="489"/>
      <c r="WBS51" s="489"/>
      <c r="WBT51" s="489"/>
      <c r="WBU51" s="489"/>
      <c r="WBV51" s="489"/>
      <c r="WBW51" s="489"/>
      <c r="WBX51" s="489"/>
      <c r="WBY51" s="489"/>
      <c r="WBZ51" s="489"/>
      <c r="WCA51" s="489"/>
      <c r="WCB51" s="489"/>
      <c r="WCC51" s="489"/>
      <c r="WCD51" s="489"/>
      <c r="WCE51" s="489"/>
      <c r="WCF51" s="489"/>
      <c r="WCG51" s="489"/>
      <c r="WCH51" s="489"/>
      <c r="WCI51" s="489"/>
      <c r="WCJ51" s="489"/>
      <c r="WCK51" s="489"/>
      <c r="WCL51" s="489"/>
      <c r="WCM51" s="489"/>
      <c r="WCN51" s="489"/>
      <c r="WCO51" s="489"/>
      <c r="WCP51" s="489"/>
      <c r="WCQ51" s="489"/>
      <c r="WCR51" s="489"/>
      <c r="WCS51" s="489"/>
      <c r="WCT51" s="489"/>
      <c r="WCU51" s="489"/>
      <c r="WCV51" s="489"/>
      <c r="WCW51" s="489"/>
      <c r="WCX51" s="489"/>
      <c r="WCY51" s="489"/>
      <c r="WCZ51" s="489"/>
      <c r="WDA51" s="489"/>
      <c r="WDB51" s="489"/>
      <c r="WDC51" s="489"/>
      <c r="WDD51" s="489"/>
      <c r="WDE51" s="489"/>
      <c r="WDF51" s="489"/>
      <c r="WDG51" s="489"/>
      <c r="WDH51" s="489"/>
      <c r="WDI51" s="489"/>
      <c r="WDJ51" s="489"/>
      <c r="WDK51" s="489"/>
      <c r="WDL51" s="489"/>
      <c r="WDM51" s="489"/>
      <c r="WDN51" s="489"/>
      <c r="WDO51" s="489"/>
      <c r="WDP51" s="489"/>
      <c r="WDQ51" s="489"/>
      <c r="WDR51" s="489"/>
      <c r="WDS51" s="489"/>
      <c r="WDT51" s="489"/>
      <c r="WDU51" s="489"/>
      <c r="WDV51" s="489"/>
      <c r="WDW51" s="489"/>
      <c r="WDX51" s="489"/>
      <c r="WDY51" s="489"/>
      <c r="WDZ51" s="489"/>
      <c r="WEA51" s="489"/>
      <c r="WEB51" s="489"/>
      <c r="WEC51" s="489"/>
      <c r="WED51" s="489"/>
      <c r="WEE51" s="489"/>
      <c r="WEF51" s="489"/>
      <c r="WEG51" s="489"/>
      <c r="WEH51" s="489"/>
      <c r="WEI51" s="489"/>
      <c r="WEJ51" s="489"/>
      <c r="WEK51" s="489"/>
      <c r="WEL51" s="489"/>
      <c r="WEM51" s="489"/>
      <c r="WEN51" s="489"/>
      <c r="WEO51" s="489"/>
      <c r="WEP51" s="489"/>
      <c r="WEQ51" s="489"/>
      <c r="WER51" s="489"/>
      <c r="WES51" s="489"/>
      <c r="WET51" s="489"/>
      <c r="WEU51" s="489"/>
      <c r="WEV51" s="489"/>
      <c r="WEW51" s="489"/>
      <c r="WEX51" s="489"/>
      <c r="WEY51" s="489"/>
      <c r="WEZ51" s="489"/>
      <c r="WFA51" s="489"/>
      <c r="WFB51" s="489"/>
      <c r="WFC51" s="489"/>
      <c r="WFD51" s="489"/>
      <c r="WFE51" s="489"/>
      <c r="WFF51" s="489"/>
      <c r="WFG51" s="489"/>
      <c r="WFH51" s="489"/>
      <c r="WFI51" s="489"/>
      <c r="WFJ51" s="489"/>
      <c r="WFK51" s="489"/>
      <c r="WFL51" s="489"/>
      <c r="WFM51" s="489"/>
      <c r="WFN51" s="489"/>
      <c r="WFO51" s="489"/>
      <c r="WFP51" s="489"/>
      <c r="WFQ51" s="489"/>
      <c r="WFR51" s="489"/>
      <c r="WFS51" s="489"/>
      <c r="WFT51" s="489"/>
      <c r="WFU51" s="489"/>
      <c r="WFV51" s="489"/>
      <c r="WFW51" s="489"/>
      <c r="WFX51" s="489"/>
      <c r="WFY51" s="489"/>
      <c r="WFZ51" s="489"/>
      <c r="WGA51" s="489"/>
      <c r="WGB51" s="489"/>
      <c r="WGC51" s="489"/>
      <c r="WGD51" s="489"/>
      <c r="WGE51" s="489"/>
      <c r="WGF51" s="489"/>
      <c r="WGG51" s="489"/>
      <c r="WGH51" s="489"/>
      <c r="WGI51" s="489"/>
      <c r="WGJ51" s="489"/>
      <c r="WGK51" s="489"/>
      <c r="WGL51" s="489"/>
      <c r="WGM51" s="489"/>
      <c r="WGN51" s="489"/>
      <c r="WGO51" s="489"/>
      <c r="WGP51" s="489"/>
      <c r="WGQ51" s="489"/>
      <c r="WGR51" s="489"/>
      <c r="WGS51" s="489"/>
      <c r="WGT51" s="489"/>
      <c r="WGU51" s="489"/>
      <c r="WGV51" s="489"/>
      <c r="WGW51" s="489"/>
      <c r="WGX51" s="489"/>
      <c r="WGY51" s="489"/>
      <c r="WGZ51" s="489"/>
      <c r="WHA51" s="489"/>
      <c r="WHB51" s="489"/>
      <c r="WHC51" s="489"/>
      <c r="WHD51" s="489"/>
      <c r="WHE51" s="489"/>
      <c r="WHF51" s="489"/>
      <c r="WHG51" s="489"/>
      <c r="WHH51" s="489"/>
      <c r="WHI51" s="489"/>
      <c r="WHJ51" s="489"/>
      <c r="WHK51" s="489"/>
      <c r="WHL51" s="489"/>
      <c r="WHM51" s="489"/>
      <c r="WHN51" s="489"/>
      <c r="WHO51" s="489"/>
      <c r="WHP51" s="489"/>
      <c r="WHQ51" s="489"/>
      <c r="WHR51" s="489"/>
      <c r="WHS51" s="489"/>
      <c r="WHT51" s="489"/>
      <c r="WHU51" s="489"/>
      <c r="WHV51" s="489"/>
      <c r="WHW51" s="489"/>
      <c r="WHX51" s="489"/>
      <c r="WHY51" s="489"/>
      <c r="WHZ51" s="489"/>
      <c r="WIA51" s="489"/>
      <c r="WIB51" s="489"/>
      <c r="WIC51" s="489"/>
      <c r="WID51" s="489"/>
      <c r="WIE51" s="489"/>
      <c r="WIF51" s="489"/>
      <c r="WIG51" s="489"/>
      <c r="WIH51" s="489"/>
      <c r="WII51" s="489"/>
      <c r="WIJ51" s="489"/>
      <c r="WIK51" s="489"/>
      <c r="WIL51" s="489"/>
      <c r="WIM51" s="489"/>
      <c r="WIN51" s="489"/>
      <c r="WIO51" s="489"/>
      <c r="WIP51" s="489"/>
      <c r="WIQ51" s="489"/>
      <c r="WIR51" s="489"/>
      <c r="WIS51" s="489"/>
      <c r="WIT51" s="489"/>
      <c r="WIU51" s="489"/>
      <c r="WIV51" s="489"/>
      <c r="WIW51" s="489"/>
      <c r="WIX51" s="489"/>
      <c r="WIY51" s="489"/>
      <c r="WIZ51" s="489"/>
      <c r="WJA51" s="489"/>
      <c r="WJB51" s="489"/>
      <c r="WJC51" s="489"/>
      <c r="WJD51" s="489"/>
      <c r="WJE51" s="489"/>
      <c r="WJF51" s="489"/>
      <c r="WJG51" s="489"/>
      <c r="WJH51" s="489"/>
      <c r="WJI51" s="489"/>
      <c r="WJJ51" s="489"/>
      <c r="WJK51" s="489"/>
      <c r="WJL51" s="489"/>
      <c r="WJM51" s="489"/>
      <c r="WJN51" s="489"/>
      <c r="WJO51" s="489"/>
      <c r="WJP51" s="489"/>
      <c r="WJQ51" s="489"/>
      <c r="WJR51" s="489"/>
      <c r="WJS51" s="489"/>
      <c r="WJT51" s="489"/>
      <c r="WJU51" s="489"/>
      <c r="WJV51" s="489"/>
      <c r="WJW51" s="489"/>
      <c r="WJX51" s="489"/>
      <c r="WJY51" s="489"/>
      <c r="WJZ51" s="489"/>
      <c r="WKA51" s="489"/>
      <c r="WKB51" s="489"/>
      <c r="WKC51" s="489"/>
      <c r="WKD51" s="489"/>
      <c r="WKE51" s="489"/>
      <c r="WKF51" s="489"/>
      <c r="WKG51" s="489"/>
      <c r="WKH51" s="489"/>
      <c r="WKI51" s="489"/>
      <c r="WKJ51" s="489"/>
      <c r="WKK51" s="489"/>
      <c r="WKL51" s="489"/>
      <c r="WKM51" s="489"/>
      <c r="WKN51" s="489"/>
      <c r="WKO51" s="489"/>
      <c r="WKP51" s="489"/>
      <c r="WKQ51" s="489"/>
      <c r="WKR51" s="489"/>
      <c r="WKS51" s="489"/>
      <c r="WKT51" s="489"/>
      <c r="WKU51" s="489"/>
      <c r="WKV51" s="489"/>
      <c r="WKW51" s="489"/>
      <c r="WKX51" s="489"/>
      <c r="WKY51" s="489"/>
      <c r="WKZ51" s="489"/>
      <c r="WLA51" s="489"/>
      <c r="WLB51" s="489"/>
      <c r="WLC51" s="489"/>
      <c r="WLD51" s="489"/>
      <c r="WLE51" s="489"/>
      <c r="WLF51" s="489"/>
      <c r="WLG51" s="489"/>
      <c r="WLH51" s="489"/>
      <c r="WLI51" s="489"/>
      <c r="WLJ51" s="489"/>
      <c r="WLK51" s="489"/>
      <c r="WLL51" s="489"/>
      <c r="WLM51" s="489"/>
      <c r="WLN51" s="489"/>
      <c r="WLO51" s="489"/>
      <c r="WLP51" s="489"/>
      <c r="WLQ51" s="489"/>
      <c r="WLR51" s="489"/>
      <c r="WLS51" s="489"/>
      <c r="WLT51" s="489"/>
      <c r="WLU51" s="489"/>
      <c r="WLV51" s="489"/>
      <c r="WLW51" s="489"/>
      <c r="WLX51" s="489"/>
      <c r="WLY51" s="489"/>
      <c r="WLZ51" s="489"/>
      <c r="WMA51" s="489"/>
      <c r="WMB51" s="489"/>
      <c r="WMC51" s="489"/>
      <c r="WMD51" s="489"/>
      <c r="WME51" s="489"/>
      <c r="WMF51" s="489"/>
      <c r="WMG51" s="489"/>
      <c r="WMH51" s="489"/>
      <c r="WMI51" s="489"/>
      <c r="WMJ51" s="489"/>
      <c r="WMK51" s="489"/>
      <c r="WML51" s="489"/>
      <c r="WMM51" s="489"/>
      <c r="WMN51" s="489"/>
      <c r="WMO51" s="489"/>
      <c r="WMP51" s="489"/>
      <c r="WMQ51" s="489"/>
      <c r="WMR51" s="489"/>
      <c r="WMS51" s="489"/>
      <c r="WMT51" s="489"/>
      <c r="WMU51" s="489"/>
      <c r="WMV51" s="489"/>
      <c r="WMW51" s="489"/>
      <c r="WMX51" s="489"/>
      <c r="WMY51" s="489"/>
      <c r="WMZ51" s="489"/>
      <c r="WNA51" s="489"/>
      <c r="WNB51" s="489"/>
      <c r="WNC51" s="489"/>
      <c r="WND51" s="489"/>
      <c r="WNE51" s="489"/>
      <c r="WNF51" s="489"/>
      <c r="WNG51" s="489"/>
      <c r="WNH51" s="489"/>
      <c r="WNI51" s="489"/>
      <c r="WNJ51" s="489"/>
      <c r="WNK51" s="489"/>
      <c r="WNL51" s="489"/>
      <c r="WNM51" s="489"/>
      <c r="WNN51" s="489"/>
      <c r="WNO51" s="489"/>
      <c r="WNP51" s="489"/>
      <c r="WNQ51" s="489"/>
      <c r="WNR51" s="489"/>
      <c r="WNS51" s="489"/>
      <c r="WNT51" s="489"/>
      <c r="WNU51" s="489"/>
      <c r="WNV51" s="489"/>
      <c r="WNW51" s="489"/>
      <c r="WNX51" s="489"/>
      <c r="WNY51" s="489"/>
      <c r="WNZ51" s="489"/>
      <c r="WOA51" s="489"/>
      <c r="WOB51" s="489"/>
      <c r="WOC51" s="489"/>
      <c r="WOD51" s="489"/>
      <c r="WOE51" s="489"/>
      <c r="WOF51" s="489"/>
      <c r="WOG51" s="489"/>
      <c r="WOH51" s="489"/>
      <c r="WOI51" s="489"/>
      <c r="WOJ51" s="489"/>
      <c r="WOK51" s="489"/>
      <c r="WOL51" s="489"/>
      <c r="WOM51" s="489"/>
      <c r="WON51" s="489"/>
      <c r="WOO51" s="489"/>
      <c r="WOP51" s="489"/>
      <c r="WOQ51" s="489"/>
      <c r="WOR51" s="489"/>
      <c r="WOS51" s="489"/>
      <c r="WOT51" s="489"/>
      <c r="WOU51" s="489"/>
      <c r="WOV51" s="489"/>
      <c r="WOW51" s="489"/>
      <c r="WOX51" s="489"/>
      <c r="WOY51" s="489"/>
      <c r="WOZ51" s="489"/>
      <c r="WPA51" s="489"/>
      <c r="WPB51" s="489"/>
      <c r="WPC51" s="489"/>
      <c r="WPD51" s="489"/>
      <c r="WPE51" s="489"/>
      <c r="WPF51" s="489"/>
      <c r="WPG51" s="489"/>
      <c r="WPH51" s="489"/>
      <c r="WPI51" s="489"/>
      <c r="WPJ51" s="489"/>
      <c r="WPK51" s="489"/>
      <c r="WPL51" s="489"/>
      <c r="WPM51" s="489"/>
      <c r="WPN51" s="489"/>
      <c r="WPO51" s="489"/>
      <c r="WPP51" s="489"/>
      <c r="WPQ51" s="489"/>
      <c r="WPR51" s="489"/>
      <c r="WPS51" s="489"/>
      <c r="WPT51" s="489"/>
      <c r="WPU51" s="489"/>
      <c r="WPV51" s="489"/>
      <c r="WPW51" s="489"/>
      <c r="WPX51" s="489"/>
      <c r="WPY51" s="489"/>
      <c r="WPZ51" s="489"/>
      <c r="WQA51" s="489"/>
      <c r="WQB51" s="489"/>
      <c r="WQC51" s="489"/>
      <c r="WQD51" s="489"/>
      <c r="WQE51" s="489"/>
      <c r="WQF51" s="489"/>
      <c r="WQG51" s="489"/>
      <c r="WQH51" s="489"/>
      <c r="WQI51" s="489"/>
      <c r="WQJ51" s="489"/>
      <c r="WQK51" s="489"/>
      <c r="WQL51" s="489"/>
      <c r="WQM51" s="489"/>
      <c r="WQN51" s="489"/>
      <c r="WQO51" s="489"/>
      <c r="WQP51" s="489"/>
      <c r="WQQ51" s="489"/>
      <c r="WQR51" s="489"/>
      <c r="WQS51" s="489"/>
      <c r="WQT51" s="489"/>
      <c r="WQU51" s="489"/>
      <c r="WQV51" s="489"/>
      <c r="WQW51" s="489"/>
      <c r="WQX51" s="489"/>
      <c r="WQY51" s="489"/>
      <c r="WQZ51" s="489"/>
      <c r="WRA51" s="489"/>
      <c r="WRB51" s="489"/>
      <c r="WRC51" s="489"/>
      <c r="WRD51" s="489"/>
      <c r="WRE51" s="489"/>
      <c r="WRF51" s="489"/>
      <c r="WRG51" s="489"/>
      <c r="WRH51" s="489"/>
      <c r="WRI51" s="489"/>
      <c r="WRJ51" s="489"/>
      <c r="WRK51" s="489"/>
      <c r="WRL51" s="489"/>
      <c r="WRM51" s="489"/>
      <c r="WRN51" s="489"/>
      <c r="WRO51" s="489"/>
      <c r="WRP51" s="489"/>
      <c r="WRQ51" s="489"/>
      <c r="WRR51" s="489"/>
      <c r="WRS51" s="489"/>
      <c r="WRT51" s="489"/>
      <c r="WRU51" s="489"/>
      <c r="WRV51" s="489"/>
      <c r="WRW51" s="489"/>
      <c r="WRX51" s="489"/>
      <c r="WRY51" s="489"/>
      <c r="WRZ51" s="489"/>
      <c r="WSA51" s="489"/>
      <c r="WSB51" s="489"/>
      <c r="WSC51" s="489"/>
      <c r="WSD51" s="489"/>
      <c r="WSE51" s="489"/>
      <c r="WSF51" s="489"/>
      <c r="WSG51" s="489"/>
      <c r="WSH51" s="489"/>
      <c r="WSI51" s="489"/>
      <c r="WSJ51" s="489"/>
      <c r="WSK51" s="489"/>
      <c r="WSL51" s="489"/>
      <c r="WSM51" s="489"/>
      <c r="WSN51" s="489"/>
      <c r="WSO51" s="489"/>
      <c r="WSP51" s="489"/>
      <c r="WSQ51" s="489"/>
      <c r="WSR51" s="489"/>
      <c r="WSS51" s="489"/>
      <c r="WST51" s="489"/>
      <c r="WSU51" s="489"/>
      <c r="WSV51" s="489"/>
      <c r="WSW51" s="489"/>
      <c r="WSX51" s="489"/>
      <c r="WSY51" s="489"/>
      <c r="WSZ51" s="489"/>
      <c r="WTA51" s="489"/>
      <c r="WTB51" s="489"/>
      <c r="WTC51" s="489"/>
      <c r="WTD51" s="489"/>
      <c r="WTE51" s="489"/>
      <c r="WTF51" s="489"/>
      <c r="WTG51" s="489"/>
      <c r="WTH51" s="489"/>
      <c r="WTI51" s="489"/>
      <c r="WTJ51" s="489"/>
      <c r="WTK51" s="489"/>
      <c r="WTL51" s="489"/>
      <c r="WTM51" s="489"/>
      <c r="WTN51" s="489"/>
      <c r="WTO51" s="489"/>
      <c r="WTP51" s="489"/>
      <c r="WTQ51" s="489"/>
      <c r="WTR51" s="489"/>
      <c r="WTS51" s="489"/>
      <c r="WTT51" s="489"/>
      <c r="WTU51" s="489"/>
      <c r="WTV51" s="489"/>
      <c r="WTW51" s="489"/>
      <c r="WTX51" s="489"/>
      <c r="WTY51" s="489"/>
      <c r="WTZ51" s="489"/>
      <c r="WUA51" s="489"/>
      <c r="WUB51" s="489"/>
      <c r="WUC51" s="489"/>
      <c r="WUD51" s="489"/>
      <c r="WUE51" s="489"/>
      <c r="WUF51" s="489"/>
      <c r="WUG51" s="489"/>
      <c r="WUH51" s="489"/>
      <c r="WUI51" s="489"/>
      <c r="WUJ51" s="489"/>
      <c r="WUK51" s="489"/>
      <c r="WUL51" s="489"/>
      <c r="WUM51" s="489"/>
      <c r="WUN51" s="489"/>
      <c r="WUO51" s="489"/>
      <c r="WUP51" s="489"/>
      <c r="WUQ51" s="489"/>
      <c r="WUR51" s="489"/>
      <c r="WUS51" s="489"/>
      <c r="WUT51" s="489"/>
      <c r="WUU51" s="489"/>
      <c r="WUV51" s="489"/>
      <c r="WUW51" s="489"/>
      <c r="WUX51" s="489"/>
      <c r="WUY51" s="489"/>
      <c r="WUZ51" s="489"/>
      <c r="WVA51" s="489"/>
      <c r="WVB51" s="489"/>
      <c r="WVC51" s="489"/>
      <c r="WVD51" s="489"/>
      <c r="WVE51" s="489"/>
      <c r="WVF51" s="489"/>
      <c r="WVG51" s="489"/>
    </row>
    <row r="52" spans="2:16127" s="421" customFormat="1" ht="20.100000000000001" customHeight="1">
      <c r="B52" s="489"/>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19" t="s">
        <v>506</v>
      </c>
      <c r="AB52" s="420">
        <v>20000</v>
      </c>
      <c r="AC52" s="489"/>
      <c r="AD52" s="489"/>
      <c r="AE52" s="489"/>
      <c r="AF52" s="489"/>
      <c r="AG52" s="489"/>
      <c r="AH52" s="489"/>
      <c r="AI52" s="489"/>
      <c r="AJ52" s="489"/>
      <c r="AK52" s="489"/>
      <c r="AL52" s="489"/>
      <c r="AM52" s="489"/>
      <c r="AN52" s="489"/>
      <c r="AO52" s="489"/>
      <c r="AP52" s="489"/>
      <c r="AQ52" s="489"/>
      <c r="AR52" s="489"/>
      <c r="AS52" s="489"/>
      <c r="AT52" s="489"/>
      <c r="AU52" s="489"/>
      <c r="AV52" s="489"/>
      <c r="AW52" s="489"/>
      <c r="AX52" s="489"/>
      <c r="AY52" s="489"/>
      <c r="AZ52" s="489"/>
      <c r="BA52" s="489"/>
      <c r="BB52" s="489"/>
      <c r="BC52" s="489"/>
      <c r="BD52" s="489"/>
      <c r="BE52" s="489"/>
      <c r="BF52" s="489"/>
      <c r="BG52" s="489"/>
      <c r="BH52" s="489"/>
      <c r="BI52" s="489"/>
      <c r="BJ52" s="489"/>
      <c r="BK52" s="489"/>
      <c r="BL52" s="489"/>
      <c r="BM52" s="489"/>
      <c r="BN52" s="489"/>
      <c r="BO52" s="489"/>
      <c r="BP52" s="489"/>
      <c r="BQ52" s="489"/>
      <c r="BR52" s="489"/>
      <c r="BS52" s="489"/>
      <c r="BT52" s="489"/>
      <c r="BU52" s="489"/>
      <c r="BV52" s="489"/>
      <c r="BW52" s="489"/>
      <c r="BX52" s="489"/>
      <c r="BY52" s="489"/>
      <c r="BZ52" s="489"/>
      <c r="CA52" s="489"/>
      <c r="CB52" s="489"/>
      <c r="CC52" s="489"/>
      <c r="CD52" s="489"/>
      <c r="CE52" s="489"/>
      <c r="CF52" s="489"/>
      <c r="CG52" s="489"/>
      <c r="CH52" s="489"/>
      <c r="CI52" s="489"/>
      <c r="CJ52" s="489"/>
      <c r="CK52" s="489"/>
      <c r="CL52" s="489"/>
      <c r="CM52" s="489"/>
      <c r="CN52" s="489"/>
      <c r="CO52" s="489"/>
      <c r="CP52" s="489"/>
      <c r="CQ52" s="489"/>
      <c r="CR52" s="489"/>
      <c r="CS52" s="489"/>
      <c r="CT52" s="489"/>
      <c r="CU52" s="489"/>
      <c r="CV52" s="489"/>
      <c r="CW52" s="489"/>
      <c r="CX52" s="489"/>
      <c r="CY52" s="489"/>
      <c r="CZ52" s="489"/>
      <c r="DA52" s="489"/>
      <c r="DB52" s="489"/>
      <c r="DC52" s="489"/>
      <c r="DD52" s="489"/>
      <c r="DE52" s="489"/>
      <c r="DF52" s="489"/>
      <c r="DG52" s="489"/>
      <c r="DH52" s="489"/>
      <c r="DI52" s="489"/>
      <c r="DJ52" s="489"/>
      <c r="DK52" s="489"/>
      <c r="DL52" s="489"/>
      <c r="DM52" s="489"/>
      <c r="DN52" s="489"/>
      <c r="DO52" s="489"/>
      <c r="DP52" s="489"/>
      <c r="DQ52" s="489"/>
      <c r="DR52" s="489"/>
      <c r="DS52" s="489"/>
      <c r="DT52" s="489"/>
      <c r="DU52" s="489"/>
      <c r="DV52" s="489"/>
      <c r="DW52" s="489"/>
      <c r="DX52" s="489"/>
      <c r="DY52" s="489"/>
      <c r="DZ52" s="489"/>
      <c r="EA52" s="489"/>
      <c r="EB52" s="489"/>
      <c r="EC52" s="489"/>
      <c r="ED52" s="489"/>
      <c r="EE52" s="489"/>
      <c r="EF52" s="489"/>
      <c r="EG52" s="489"/>
      <c r="EH52" s="489"/>
      <c r="EI52" s="489"/>
      <c r="EJ52" s="489"/>
      <c r="EK52" s="489"/>
      <c r="EL52" s="489"/>
      <c r="EM52" s="489"/>
      <c r="EN52" s="489"/>
      <c r="EO52" s="489"/>
      <c r="EP52" s="489"/>
      <c r="EQ52" s="489"/>
      <c r="ER52" s="489"/>
      <c r="ES52" s="489"/>
      <c r="ET52" s="489"/>
      <c r="EU52" s="489"/>
      <c r="EV52" s="489"/>
      <c r="EW52" s="489"/>
      <c r="EX52" s="489"/>
      <c r="EY52" s="489"/>
      <c r="EZ52" s="489"/>
      <c r="FA52" s="489"/>
      <c r="FB52" s="489"/>
      <c r="FC52" s="489"/>
      <c r="FD52" s="489"/>
      <c r="FE52" s="489"/>
      <c r="FF52" s="489"/>
      <c r="FG52" s="489"/>
      <c r="FH52" s="489"/>
      <c r="FI52" s="489"/>
      <c r="FJ52" s="489"/>
      <c r="FK52" s="489"/>
      <c r="FL52" s="489"/>
      <c r="FM52" s="489"/>
      <c r="FN52" s="489"/>
      <c r="FO52" s="489"/>
      <c r="FP52" s="489"/>
      <c r="FQ52" s="489"/>
      <c r="FR52" s="489"/>
      <c r="FS52" s="489"/>
      <c r="FT52" s="489"/>
      <c r="FU52" s="489"/>
      <c r="FV52" s="489"/>
      <c r="FW52" s="489"/>
      <c r="FX52" s="489"/>
      <c r="FY52" s="489"/>
      <c r="FZ52" s="489"/>
      <c r="GA52" s="489"/>
      <c r="GB52" s="489"/>
      <c r="GC52" s="489"/>
      <c r="GD52" s="489"/>
      <c r="GE52" s="489"/>
      <c r="GF52" s="489"/>
      <c r="GG52" s="489"/>
      <c r="GH52" s="489"/>
      <c r="GI52" s="489"/>
      <c r="GJ52" s="489"/>
      <c r="GK52" s="489"/>
      <c r="GL52" s="489"/>
      <c r="GM52" s="489"/>
      <c r="GN52" s="489"/>
      <c r="GO52" s="489"/>
      <c r="GP52" s="489"/>
      <c r="GQ52" s="489"/>
      <c r="GR52" s="489"/>
      <c r="GS52" s="489"/>
      <c r="GT52" s="489"/>
      <c r="GU52" s="489"/>
      <c r="GV52" s="489"/>
      <c r="GW52" s="489"/>
      <c r="GX52" s="489"/>
      <c r="GY52" s="489"/>
      <c r="GZ52" s="489"/>
      <c r="HA52" s="489"/>
      <c r="HB52" s="489"/>
      <c r="HC52" s="489"/>
      <c r="HD52" s="489"/>
      <c r="HE52" s="489"/>
      <c r="HF52" s="489"/>
      <c r="HG52" s="489"/>
      <c r="HH52" s="489"/>
      <c r="HI52" s="489"/>
      <c r="HJ52" s="489"/>
      <c r="HK52" s="489"/>
      <c r="HL52" s="489"/>
      <c r="HM52" s="489"/>
      <c r="HN52" s="489"/>
      <c r="HO52" s="489"/>
      <c r="HP52" s="489"/>
      <c r="HQ52" s="489"/>
      <c r="HR52" s="489"/>
      <c r="HS52" s="489"/>
      <c r="HT52" s="489"/>
      <c r="HU52" s="489"/>
      <c r="HV52" s="489"/>
      <c r="HW52" s="489"/>
      <c r="HX52" s="489"/>
      <c r="HY52" s="489"/>
      <c r="HZ52" s="489"/>
      <c r="IA52" s="489"/>
      <c r="IB52" s="489"/>
      <c r="IC52" s="489"/>
      <c r="ID52" s="489"/>
      <c r="IE52" s="489"/>
      <c r="IF52" s="489"/>
      <c r="IG52" s="489"/>
      <c r="IH52" s="489"/>
      <c r="II52" s="489"/>
      <c r="IJ52" s="489"/>
      <c r="IK52" s="489"/>
      <c r="IL52" s="489"/>
      <c r="IM52" s="489"/>
      <c r="IN52" s="489"/>
      <c r="IO52" s="489"/>
      <c r="IP52" s="489"/>
      <c r="IQ52" s="489"/>
      <c r="IR52" s="489"/>
      <c r="IS52" s="489"/>
      <c r="IT52" s="489"/>
      <c r="IU52" s="489"/>
      <c r="IV52" s="489"/>
      <c r="IW52" s="489"/>
      <c r="IX52" s="489"/>
      <c r="IY52" s="489"/>
      <c r="IZ52" s="489"/>
      <c r="JA52" s="489"/>
      <c r="JB52" s="489"/>
      <c r="JC52" s="489"/>
      <c r="JD52" s="489"/>
      <c r="JE52" s="489"/>
      <c r="JF52" s="489"/>
      <c r="JG52" s="489"/>
      <c r="JH52" s="489"/>
      <c r="JI52" s="489"/>
      <c r="JJ52" s="489"/>
      <c r="JK52" s="489"/>
      <c r="JL52" s="489"/>
      <c r="JM52" s="489"/>
      <c r="JN52" s="489"/>
      <c r="JO52" s="489"/>
      <c r="JP52" s="489"/>
      <c r="JQ52" s="489"/>
      <c r="JR52" s="489"/>
      <c r="JS52" s="489"/>
      <c r="JT52" s="489"/>
      <c r="JU52" s="489"/>
      <c r="JV52" s="489"/>
      <c r="JW52" s="489"/>
      <c r="JX52" s="489"/>
      <c r="JY52" s="489"/>
      <c r="JZ52" s="489"/>
      <c r="KA52" s="489"/>
      <c r="KB52" s="489"/>
      <c r="KC52" s="489"/>
      <c r="KD52" s="489"/>
      <c r="KE52" s="489"/>
      <c r="KF52" s="489"/>
      <c r="KG52" s="489"/>
      <c r="KH52" s="489"/>
      <c r="KI52" s="489"/>
      <c r="KJ52" s="489"/>
      <c r="KK52" s="489"/>
      <c r="KL52" s="489"/>
      <c r="KM52" s="489"/>
      <c r="KN52" s="489"/>
      <c r="KO52" s="489"/>
      <c r="KP52" s="489"/>
      <c r="KQ52" s="489"/>
      <c r="KR52" s="489"/>
      <c r="KS52" s="489"/>
      <c r="KT52" s="489"/>
      <c r="KU52" s="489"/>
      <c r="KV52" s="489"/>
      <c r="KW52" s="489"/>
      <c r="KX52" s="489"/>
      <c r="KY52" s="489"/>
      <c r="KZ52" s="489"/>
      <c r="LA52" s="489"/>
      <c r="LB52" s="489"/>
      <c r="LC52" s="489"/>
      <c r="LD52" s="489"/>
      <c r="LE52" s="489"/>
      <c r="LF52" s="489"/>
      <c r="LG52" s="489"/>
      <c r="LH52" s="489"/>
      <c r="LI52" s="489"/>
      <c r="LJ52" s="489"/>
      <c r="LK52" s="489"/>
      <c r="LL52" s="489"/>
      <c r="LM52" s="489"/>
      <c r="LN52" s="489"/>
      <c r="LO52" s="489"/>
      <c r="LP52" s="489"/>
      <c r="LQ52" s="489"/>
      <c r="LR52" s="489"/>
      <c r="LS52" s="489"/>
      <c r="LT52" s="489"/>
      <c r="LU52" s="489"/>
      <c r="LV52" s="489"/>
      <c r="LW52" s="489"/>
      <c r="LX52" s="489"/>
      <c r="LY52" s="489"/>
      <c r="LZ52" s="489"/>
      <c r="MA52" s="489"/>
      <c r="MB52" s="489"/>
      <c r="MC52" s="489"/>
      <c r="MD52" s="489"/>
      <c r="ME52" s="489"/>
      <c r="MF52" s="489"/>
      <c r="MG52" s="489"/>
      <c r="MH52" s="489"/>
      <c r="MI52" s="489"/>
      <c r="MJ52" s="489"/>
      <c r="MK52" s="489"/>
      <c r="ML52" s="489"/>
      <c r="MM52" s="489"/>
      <c r="MN52" s="489"/>
      <c r="MO52" s="489"/>
      <c r="MP52" s="489"/>
      <c r="MQ52" s="489"/>
      <c r="MR52" s="489"/>
      <c r="MS52" s="489"/>
      <c r="MT52" s="489"/>
      <c r="MU52" s="489"/>
      <c r="MV52" s="489"/>
      <c r="MW52" s="489"/>
      <c r="MX52" s="489"/>
      <c r="MY52" s="489"/>
      <c r="MZ52" s="489"/>
      <c r="NA52" s="489"/>
      <c r="NB52" s="489"/>
      <c r="NC52" s="489"/>
      <c r="ND52" s="489"/>
      <c r="NE52" s="489"/>
      <c r="NF52" s="489"/>
      <c r="NG52" s="489"/>
      <c r="NH52" s="489"/>
      <c r="NI52" s="489"/>
      <c r="NJ52" s="489"/>
      <c r="NK52" s="489"/>
      <c r="NL52" s="489"/>
      <c r="NM52" s="489"/>
      <c r="NN52" s="489"/>
      <c r="NO52" s="489"/>
      <c r="NP52" s="489"/>
      <c r="NQ52" s="489"/>
      <c r="NR52" s="489"/>
      <c r="NS52" s="489"/>
      <c r="NT52" s="489"/>
      <c r="NU52" s="489"/>
      <c r="NV52" s="489"/>
      <c r="NW52" s="489"/>
      <c r="NX52" s="489"/>
      <c r="NY52" s="489"/>
      <c r="NZ52" s="489"/>
      <c r="OA52" s="489"/>
      <c r="OB52" s="489"/>
      <c r="OC52" s="489"/>
      <c r="OD52" s="489"/>
      <c r="OE52" s="489"/>
      <c r="OF52" s="489"/>
      <c r="OG52" s="489"/>
      <c r="OH52" s="489"/>
      <c r="OI52" s="489"/>
      <c r="OJ52" s="489"/>
      <c r="OK52" s="489"/>
      <c r="OL52" s="489"/>
      <c r="OM52" s="489"/>
      <c r="ON52" s="489"/>
      <c r="OO52" s="489"/>
      <c r="OP52" s="489"/>
      <c r="OQ52" s="489"/>
      <c r="OR52" s="489"/>
      <c r="OS52" s="489"/>
      <c r="OT52" s="489"/>
      <c r="OU52" s="489"/>
      <c r="OV52" s="489"/>
      <c r="OW52" s="489"/>
      <c r="OX52" s="489"/>
      <c r="OY52" s="489"/>
      <c r="OZ52" s="489"/>
      <c r="PA52" s="489"/>
      <c r="PB52" s="489"/>
      <c r="PC52" s="489"/>
      <c r="PD52" s="489"/>
      <c r="PE52" s="489"/>
      <c r="PF52" s="489"/>
      <c r="PG52" s="489"/>
      <c r="PH52" s="489"/>
      <c r="PI52" s="489"/>
      <c r="PJ52" s="489"/>
      <c r="PK52" s="489"/>
      <c r="PL52" s="489"/>
      <c r="PM52" s="489"/>
      <c r="PN52" s="489"/>
      <c r="PO52" s="489"/>
      <c r="PP52" s="489"/>
      <c r="PQ52" s="489"/>
      <c r="PR52" s="489"/>
      <c r="PS52" s="489"/>
      <c r="PT52" s="489"/>
      <c r="PU52" s="489"/>
      <c r="PV52" s="489"/>
      <c r="PW52" s="489"/>
      <c r="PX52" s="489"/>
      <c r="PY52" s="489"/>
      <c r="PZ52" s="489"/>
      <c r="QA52" s="489"/>
      <c r="QB52" s="489"/>
      <c r="QC52" s="489"/>
      <c r="QD52" s="489"/>
      <c r="QE52" s="489"/>
      <c r="QF52" s="489"/>
      <c r="QG52" s="489"/>
      <c r="QH52" s="489"/>
      <c r="QI52" s="489"/>
      <c r="QJ52" s="489"/>
      <c r="QK52" s="489"/>
      <c r="QL52" s="489"/>
      <c r="QM52" s="489"/>
      <c r="QN52" s="489"/>
      <c r="QO52" s="489"/>
      <c r="QP52" s="489"/>
      <c r="QQ52" s="489"/>
      <c r="QR52" s="489"/>
      <c r="QS52" s="489"/>
      <c r="QT52" s="489"/>
      <c r="QU52" s="489"/>
      <c r="QV52" s="489"/>
      <c r="QW52" s="489"/>
      <c r="QX52" s="489"/>
      <c r="QY52" s="489"/>
      <c r="QZ52" s="489"/>
      <c r="RA52" s="489"/>
      <c r="RB52" s="489"/>
      <c r="RC52" s="489"/>
      <c r="RD52" s="489"/>
      <c r="RE52" s="489"/>
      <c r="RF52" s="489"/>
      <c r="RG52" s="489"/>
      <c r="RH52" s="489"/>
      <c r="RI52" s="489"/>
      <c r="RJ52" s="489"/>
      <c r="RK52" s="489"/>
      <c r="RL52" s="489"/>
      <c r="RM52" s="489"/>
      <c r="RN52" s="489"/>
      <c r="RO52" s="489"/>
      <c r="RP52" s="489"/>
      <c r="RQ52" s="489"/>
      <c r="RR52" s="489"/>
      <c r="RS52" s="489"/>
      <c r="RT52" s="489"/>
      <c r="RU52" s="489"/>
      <c r="RV52" s="489"/>
      <c r="RW52" s="489"/>
      <c r="RX52" s="489"/>
      <c r="RY52" s="489"/>
      <c r="RZ52" s="489"/>
      <c r="SA52" s="489"/>
      <c r="SB52" s="489"/>
      <c r="SC52" s="489"/>
      <c r="SD52" s="489"/>
      <c r="SE52" s="489"/>
      <c r="SF52" s="489"/>
      <c r="SG52" s="489"/>
      <c r="SH52" s="489"/>
      <c r="SI52" s="489"/>
      <c r="SJ52" s="489"/>
      <c r="SK52" s="489"/>
      <c r="SL52" s="489"/>
      <c r="SM52" s="489"/>
      <c r="SN52" s="489"/>
      <c r="SO52" s="489"/>
      <c r="SP52" s="489"/>
      <c r="SQ52" s="489"/>
      <c r="SR52" s="489"/>
      <c r="SS52" s="489"/>
      <c r="ST52" s="489"/>
      <c r="SU52" s="489"/>
      <c r="SV52" s="489"/>
      <c r="SW52" s="489"/>
      <c r="SX52" s="489"/>
      <c r="SY52" s="489"/>
      <c r="SZ52" s="489"/>
      <c r="TA52" s="489"/>
      <c r="TB52" s="489"/>
      <c r="TC52" s="489"/>
      <c r="TD52" s="489"/>
      <c r="TE52" s="489"/>
      <c r="TF52" s="489"/>
      <c r="TG52" s="489"/>
      <c r="TH52" s="489"/>
      <c r="TI52" s="489"/>
      <c r="TJ52" s="489"/>
      <c r="TK52" s="489"/>
      <c r="TL52" s="489"/>
      <c r="TM52" s="489"/>
      <c r="TN52" s="489"/>
      <c r="TO52" s="489"/>
      <c r="TP52" s="489"/>
      <c r="TQ52" s="489"/>
      <c r="TR52" s="489"/>
      <c r="TS52" s="489"/>
      <c r="TT52" s="489"/>
      <c r="TU52" s="489"/>
      <c r="TV52" s="489"/>
      <c r="TW52" s="489"/>
      <c r="TX52" s="489"/>
      <c r="TY52" s="489"/>
      <c r="TZ52" s="489"/>
      <c r="UA52" s="489"/>
      <c r="UB52" s="489"/>
      <c r="UC52" s="489"/>
      <c r="UD52" s="489"/>
      <c r="UE52" s="489"/>
      <c r="UF52" s="489"/>
      <c r="UG52" s="489"/>
      <c r="UH52" s="489"/>
      <c r="UI52" s="489"/>
      <c r="UJ52" s="489"/>
      <c r="UK52" s="489"/>
      <c r="UL52" s="489"/>
      <c r="UM52" s="489"/>
      <c r="UN52" s="489"/>
      <c r="UO52" s="489"/>
      <c r="UP52" s="489"/>
      <c r="UQ52" s="489"/>
      <c r="UR52" s="489"/>
      <c r="US52" s="489"/>
      <c r="UT52" s="489"/>
      <c r="UU52" s="489"/>
      <c r="UV52" s="489"/>
      <c r="UW52" s="489"/>
      <c r="UX52" s="489"/>
      <c r="UY52" s="489"/>
      <c r="UZ52" s="489"/>
      <c r="VA52" s="489"/>
      <c r="VB52" s="489"/>
      <c r="VC52" s="489"/>
      <c r="VD52" s="489"/>
      <c r="VE52" s="489"/>
      <c r="VF52" s="489"/>
      <c r="VG52" s="489"/>
      <c r="VH52" s="489"/>
      <c r="VI52" s="489"/>
      <c r="VJ52" s="489"/>
      <c r="VK52" s="489"/>
      <c r="VL52" s="489"/>
      <c r="VM52" s="489"/>
      <c r="VN52" s="489"/>
      <c r="VO52" s="489"/>
      <c r="VP52" s="489"/>
      <c r="VQ52" s="489"/>
      <c r="VR52" s="489"/>
      <c r="VS52" s="489"/>
      <c r="VT52" s="489"/>
      <c r="VU52" s="489"/>
      <c r="VV52" s="489"/>
      <c r="VW52" s="489"/>
      <c r="VX52" s="489"/>
      <c r="VY52" s="489"/>
      <c r="VZ52" s="489"/>
      <c r="WA52" s="489"/>
      <c r="WB52" s="489"/>
      <c r="WC52" s="489"/>
      <c r="WD52" s="489"/>
      <c r="WE52" s="489"/>
      <c r="WF52" s="489"/>
      <c r="WG52" s="489"/>
      <c r="WH52" s="489"/>
      <c r="WI52" s="489"/>
      <c r="WJ52" s="489"/>
      <c r="WK52" s="489"/>
      <c r="WL52" s="489"/>
      <c r="WM52" s="489"/>
      <c r="WN52" s="489"/>
      <c r="WO52" s="489"/>
      <c r="WP52" s="489"/>
      <c r="WQ52" s="489"/>
      <c r="WR52" s="489"/>
      <c r="WS52" s="489"/>
      <c r="WT52" s="489"/>
      <c r="WU52" s="489"/>
      <c r="WV52" s="489"/>
      <c r="WW52" s="489"/>
      <c r="WX52" s="489"/>
      <c r="WY52" s="489"/>
      <c r="WZ52" s="489"/>
      <c r="XA52" s="489"/>
      <c r="XB52" s="489"/>
      <c r="XC52" s="489"/>
      <c r="XD52" s="489"/>
      <c r="XE52" s="489"/>
      <c r="XF52" s="489"/>
      <c r="XG52" s="489"/>
      <c r="XH52" s="489"/>
      <c r="XI52" s="489"/>
      <c r="XJ52" s="489"/>
      <c r="XK52" s="489"/>
      <c r="XL52" s="489"/>
      <c r="XM52" s="489"/>
      <c r="XN52" s="489"/>
      <c r="XO52" s="489"/>
      <c r="XP52" s="489"/>
      <c r="XQ52" s="489"/>
      <c r="XR52" s="489"/>
      <c r="XS52" s="489"/>
      <c r="XT52" s="489"/>
      <c r="XU52" s="489"/>
      <c r="XV52" s="489"/>
      <c r="XW52" s="489"/>
      <c r="XX52" s="489"/>
      <c r="XY52" s="489"/>
      <c r="XZ52" s="489"/>
      <c r="YA52" s="489"/>
      <c r="YB52" s="489"/>
      <c r="YC52" s="489"/>
      <c r="YD52" s="489"/>
      <c r="YE52" s="489"/>
      <c r="YF52" s="489"/>
      <c r="YG52" s="489"/>
      <c r="YH52" s="489"/>
      <c r="YI52" s="489"/>
      <c r="YJ52" s="489"/>
      <c r="YK52" s="489"/>
      <c r="YL52" s="489"/>
      <c r="YM52" s="489"/>
      <c r="YN52" s="489"/>
      <c r="YO52" s="489"/>
      <c r="YP52" s="489"/>
      <c r="YQ52" s="489"/>
      <c r="YR52" s="489"/>
      <c r="YS52" s="489"/>
      <c r="YT52" s="489"/>
      <c r="YU52" s="489"/>
      <c r="YV52" s="489"/>
      <c r="YW52" s="489"/>
      <c r="YX52" s="489"/>
      <c r="YY52" s="489"/>
      <c r="YZ52" s="489"/>
      <c r="ZA52" s="489"/>
      <c r="ZB52" s="489"/>
      <c r="ZC52" s="489"/>
      <c r="ZD52" s="489"/>
      <c r="ZE52" s="489"/>
      <c r="ZF52" s="489"/>
      <c r="ZG52" s="489"/>
      <c r="ZH52" s="489"/>
      <c r="ZI52" s="489"/>
      <c r="ZJ52" s="489"/>
      <c r="ZK52" s="489"/>
      <c r="ZL52" s="489"/>
      <c r="ZM52" s="489"/>
      <c r="ZN52" s="489"/>
      <c r="ZO52" s="489"/>
      <c r="ZP52" s="489"/>
      <c r="ZQ52" s="489"/>
      <c r="ZR52" s="489"/>
      <c r="ZS52" s="489"/>
      <c r="ZT52" s="489"/>
      <c r="ZU52" s="489"/>
      <c r="ZV52" s="489"/>
      <c r="ZW52" s="489"/>
      <c r="ZX52" s="489"/>
      <c r="ZY52" s="489"/>
      <c r="ZZ52" s="489"/>
      <c r="AAA52" s="489"/>
      <c r="AAB52" s="489"/>
      <c r="AAC52" s="489"/>
      <c r="AAD52" s="489"/>
      <c r="AAE52" s="489"/>
      <c r="AAF52" s="489"/>
      <c r="AAG52" s="489"/>
      <c r="AAH52" s="489"/>
      <c r="AAI52" s="489"/>
      <c r="AAJ52" s="489"/>
      <c r="AAK52" s="489"/>
      <c r="AAL52" s="489"/>
      <c r="AAM52" s="489"/>
      <c r="AAN52" s="489"/>
      <c r="AAO52" s="489"/>
      <c r="AAP52" s="489"/>
      <c r="AAQ52" s="489"/>
      <c r="AAR52" s="489"/>
      <c r="AAS52" s="489"/>
      <c r="AAT52" s="489"/>
      <c r="AAU52" s="489"/>
      <c r="AAV52" s="489"/>
      <c r="AAW52" s="489"/>
      <c r="AAX52" s="489"/>
      <c r="AAY52" s="489"/>
      <c r="AAZ52" s="489"/>
      <c r="ABA52" s="489"/>
      <c r="ABB52" s="489"/>
      <c r="ABC52" s="489"/>
      <c r="ABD52" s="489"/>
      <c r="ABE52" s="489"/>
      <c r="ABF52" s="489"/>
      <c r="ABG52" s="489"/>
      <c r="ABH52" s="489"/>
      <c r="ABI52" s="489"/>
      <c r="ABJ52" s="489"/>
      <c r="ABK52" s="489"/>
      <c r="ABL52" s="489"/>
      <c r="ABM52" s="489"/>
      <c r="ABN52" s="489"/>
      <c r="ABO52" s="489"/>
      <c r="ABP52" s="489"/>
      <c r="ABQ52" s="489"/>
      <c r="ABR52" s="489"/>
      <c r="ABS52" s="489"/>
      <c r="ABT52" s="489"/>
      <c r="ABU52" s="489"/>
      <c r="ABV52" s="489"/>
      <c r="ABW52" s="489"/>
      <c r="ABX52" s="489"/>
      <c r="ABY52" s="489"/>
      <c r="ABZ52" s="489"/>
      <c r="ACA52" s="489"/>
      <c r="ACB52" s="489"/>
      <c r="ACC52" s="489"/>
      <c r="ACD52" s="489"/>
      <c r="ACE52" s="489"/>
      <c r="ACF52" s="489"/>
      <c r="ACG52" s="489"/>
      <c r="ACH52" s="489"/>
      <c r="ACI52" s="489"/>
      <c r="ACJ52" s="489"/>
      <c r="ACK52" s="489"/>
      <c r="ACL52" s="489"/>
      <c r="ACM52" s="489"/>
      <c r="ACN52" s="489"/>
      <c r="ACO52" s="489"/>
      <c r="ACP52" s="489"/>
      <c r="ACQ52" s="489"/>
      <c r="ACR52" s="489"/>
      <c r="ACS52" s="489"/>
      <c r="ACT52" s="489"/>
      <c r="ACU52" s="489"/>
      <c r="ACV52" s="489"/>
      <c r="ACW52" s="489"/>
      <c r="ACX52" s="489"/>
      <c r="ACY52" s="489"/>
      <c r="ACZ52" s="489"/>
      <c r="ADA52" s="489"/>
      <c r="ADB52" s="489"/>
      <c r="ADC52" s="489"/>
      <c r="ADD52" s="489"/>
      <c r="ADE52" s="489"/>
      <c r="ADF52" s="489"/>
      <c r="ADG52" s="489"/>
      <c r="ADH52" s="489"/>
      <c r="ADI52" s="489"/>
      <c r="ADJ52" s="489"/>
      <c r="ADK52" s="489"/>
      <c r="ADL52" s="489"/>
      <c r="ADM52" s="489"/>
      <c r="ADN52" s="489"/>
      <c r="ADO52" s="489"/>
      <c r="ADP52" s="489"/>
      <c r="ADQ52" s="489"/>
      <c r="ADR52" s="489"/>
      <c r="ADS52" s="489"/>
      <c r="ADT52" s="489"/>
      <c r="ADU52" s="489"/>
      <c r="ADV52" s="489"/>
      <c r="ADW52" s="489"/>
      <c r="ADX52" s="489"/>
      <c r="ADY52" s="489"/>
      <c r="ADZ52" s="489"/>
      <c r="AEA52" s="489"/>
      <c r="AEB52" s="489"/>
      <c r="AEC52" s="489"/>
      <c r="AED52" s="489"/>
      <c r="AEE52" s="489"/>
      <c r="AEF52" s="489"/>
      <c r="AEG52" s="489"/>
      <c r="AEH52" s="489"/>
      <c r="AEI52" s="489"/>
      <c r="AEJ52" s="489"/>
      <c r="AEK52" s="489"/>
      <c r="AEL52" s="489"/>
      <c r="AEM52" s="489"/>
      <c r="AEN52" s="489"/>
      <c r="AEO52" s="489"/>
      <c r="AEP52" s="489"/>
      <c r="AEQ52" s="489"/>
      <c r="AER52" s="489"/>
      <c r="AES52" s="489"/>
      <c r="AET52" s="489"/>
      <c r="AEU52" s="489"/>
      <c r="AEV52" s="489"/>
      <c r="AEW52" s="489"/>
      <c r="AEX52" s="489"/>
      <c r="AEY52" s="489"/>
      <c r="AEZ52" s="489"/>
      <c r="AFA52" s="489"/>
      <c r="AFB52" s="489"/>
      <c r="AFC52" s="489"/>
      <c r="AFD52" s="489"/>
      <c r="AFE52" s="489"/>
      <c r="AFF52" s="489"/>
      <c r="AFG52" s="489"/>
      <c r="AFH52" s="489"/>
      <c r="AFI52" s="489"/>
      <c r="AFJ52" s="489"/>
      <c r="AFK52" s="489"/>
      <c r="AFL52" s="489"/>
      <c r="AFM52" s="489"/>
      <c r="AFN52" s="489"/>
      <c r="AFO52" s="489"/>
      <c r="AFP52" s="489"/>
      <c r="AFQ52" s="489"/>
      <c r="AFR52" s="489"/>
      <c r="AFS52" s="489"/>
      <c r="AFT52" s="489"/>
      <c r="AFU52" s="489"/>
      <c r="AFV52" s="489"/>
      <c r="AFW52" s="489"/>
      <c r="AFX52" s="489"/>
      <c r="AFY52" s="489"/>
      <c r="AFZ52" s="489"/>
      <c r="AGA52" s="489"/>
      <c r="AGB52" s="489"/>
      <c r="AGC52" s="489"/>
      <c r="AGD52" s="489"/>
      <c r="AGE52" s="489"/>
      <c r="AGF52" s="489"/>
      <c r="AGG52" s="489"/>
      <c r="AGH52" s="489"/>
      <c r="AGI52" s="489"/>
      <c r="AGJ52" s="489"/>
      <c r="AGK52" s="489"/>
      <c r="AGL52" s="489"/>
      <c r="AGM52" s="489"/>
      <c r="AGN52" s="489"/>
      <c r="AGO52" s="489"/>
      <c r="AGP52" s="489"/>
      <c r="AGQ52" s="489"/>
      <c r="AGR52" s="489"/>
      <c r="AGS52" s="489"/>
      <c r="AGT52" s="489"/>
      <c r="AGU52" s="489"/>
      <c r="AGV52" s="489"/>
      <c r="AGW52" s="489"/>
      <c r="AGX52" s="489"/>
      <c r="AGY52" s="489"/>
      <c r="AGZ52" s="489"/>
      <c r="AHA52" s="489"/>
      <c r="AHB52" s="489"/>
      <c r="AHC52" s="489"/>
      <c r="AHD52" s="489"/>
      <c r="AHE52" s="489"/>
      <c r="AHF52" s="489"/>
      <c r="AHG52" s="489"/>
      <c r="AHH52" s="489"/>
      <c r="AHI52" s="489"/>
      <c r="AHJ52" s="489"/>
      <c r="AHK52" s="489"/>
      <c r="AHL52" s="489"/>
      <c r="AHM52" s="489"/>
      <c r="AHN52" s="489"/>
      <c r="AHO52" s="489"/>
      <c r="AHP52" s="489"/>
      <c r="AHQ52" s="489"/>
      <c r="AHR52" s="489"/>
      <c r="AHS52" s="489"/>
      <c r="AHT52" s="489"/>
      <c r="AHU52" s="489"/>
      <c r="AHV52" s="489"/>
      <c r="AHW52" s="489"/>
      <c r="AHX52" s="489"/>
      <c r="AHY52" s="489"/>
      <c r="AHZ52" s="489"/>
      <c r="AIA52" s="489"/>
      <c r="AIB52" s="489"/>
      <c r="AIC52" s="489"/>
      <c r="AID52" s="489"/>
      <c r="AIE52" s="489"/>
      <c r="AIF52" s="489"/>
      <c r="AIG52" s="489"/>
      <c r="AIH52" s="489"/>
      <c r="AII52" s="489"/>
      <c r="AIJ52" s="489"/>
      <c r="AIK52" s="489"/>
      <c r="AIL52" s="489"/>
      <c r="AIM52" s="489"/>
      <c r="AIN52" s="489"/>
      <c r="AIO52" s="489"/>
      <c r="AIP52" s="489"/>
      <c r="AIQ52" s="489"/>
      <c r="AIR52" s="489"/>
      <c r="AIS52" s="489"/>
      <c r="AIT52" s="489"/>
      <c r="AIU52" s="489"/>
      <c r="AIV52" s="489"/>
      <c r="AIW52" s="489"/>
      <c r="AIX52" s="489"/>
      <c r="AIY52" s="489"/>
      <c r="AIZ52" s="489"/>
      <c r="AJA52" s="489"/>
      <c r="AJB52" s="489"/>
      <c r="AJC52" s="489"/>
      <c r="AJD52" s="489"/>
      <c r="AJE52" s="489"/>
      <c r="AJF52" s="489"/>
      <c r="AJG52" s="489"/>
      <c r="AJH52" s="489"/>
      <c r="AJI52" s="489"/>
      <c r="AJJ52" s="489"/>
      <c r="AJK52" s="489"/>
      <c r="AJL52" s="489"/>
      <c r="AJM52" s="489"/>
      <c r="AJN52" s="489"/>
      <c r="AJO52" s="489"/>
      <c r="AJP52" s="489"/>
      <c r="AJQ52" s="489"/>
      <c r="AJR52" s="489"/>
      <c r="AJS52" s="489"/>
      <c r="AJT52" s="489"/>
      <c r="AJU52" s="489"/>
      <c r="AJV52" s="489"/>
      <c r="AJW52" s="489"/>
      <c r="AJX52" s="489"/>
      <c r="AJY52" s="489"/>
      <c r="AJZ52" s="489"/>
      <c r="AKA52" s="489"/>
      <c r="AKB52" s="489"/>
      <c r="AKC52" s="489"/>
      <c r="AKD52" s="489"/>
      <c r="AKE52" s="489"/>
      <c r="AKF52" s="489"/>
      <c r="AKG52" s="489"/>
      <c r="AKH52" s="489"/>
      <c r="AKI52" s="489"/>
      <c r="AKJ52" s="489"/>
      <c r="AKK52" s="489"/>
      <c r="AKL52" s="489"/>
      <c r="AKM52" s="489"/>
      <c r="AKN52" s="489"/>
      <c r="AKO52" s="489"/>
      <c r="AKP52" s="489"/>
      <c r="AKQ52" s="489"/>
      <c r="AKR52" s="489"/>
      <c r="AKS52" s="489"/>
      <c r="AKT52" s="489"/>
      <c r="AKU52" s="489"/>
      <c r="AKV52" s="489"/>
      <c r="AKW52" s="489"/>
      <c r="AKX52" s="489"/>
      <c r="AKY52" s="489"/>
      <c r="AKZ52" s="489"/>
      <c r="ALA52" s="489"/>
      <c r="ALB52" s="489"/>
      <c r="ALC52" s="489"/>
      <c r="ALD52" s="489"/>
      <c r="ALE52" s="489"/>
      <c r="ALF52" s="489"/>
      <c r="ALG52" s="489"/>
      <c r="ALH52" s="489"/>
      <c r="ALI52" s="489"/>
      <c r="ALJ52" s="489"/>
      <c r="ALK52" s="489"/>
      <c r="ALL52" s="489"/>
      <c r="ALM52" s="489"/>
      <c r="ALN52" s="489"/>
      <c r="ALO52" s="489"/>
      <c r="ALP52" s="489"/>
      <c r="ALQ52" s="489"/>
      <c r="ALR52" s="489"/>
      <c r="ALS52" s="489"/>
      <c r="ALT52" s="489"/>
      <c r="ALU52" s="489"/>
      <c r="ALV52" s="489"/>
      <c r="ALW52" s="489"/>
      <c r="ALX52" s="489"/>
      <c r="ALY52" s="489"/>
      <c r="ALZ52" s="489"/>
      <c r="AMA52" s="489"/>
      <c r="AMB52" s="489"/>
      <c r="AMC52" s="489"/>
      <c r="AMD52" s="489"/>
      <c r="AME52" s="489"/>
      <c r="AMF52" s="489"/>
      <c r="AMG52" s="489"/>
      <c r="AMH52" s="489"/>
      <c r="AMI52" s="489"/>
      <c r="AMJ52" s="489"/>
      <c r="AMK52" s="489"/>
      <c r="AML52" s="489"/>
      <c r="AMM52" s="489"/>
      <c r="AMN52" s="489"/>
      <c r="AMO52" s="489"/>
      <c r="AMP52" s="489"/>
      <c r="AMQ52" s="489"/>
      <c r="AMR52" s="489"/>
      <c r="AMS52" s="489"/>
      <c r="AMT52" s="489"/>
      <c r="AMU52" s="489"/>
      <c r="AMV52" s="489"/>
      <c r="AMW52" s="489"/>
      <c r="AMX52" s="489"/>
      <c r="AMY52" s="489"/>
      <c r="AMZ52" s="489"/>
      <c r="ANA52" s="489"/>
      <c r="ANB52" s="489"/>
      <c r="ANC52" s="489"/>
      <c r="AND52" s="489"/>
      <c r="ANE52" s="489"/>
      <c r="ANF52" s="489"/>
      <c r="ANG52" s="489"/>
      <c r="ANH52" s="489"/>
      <c r="ANI52" s="489"/>
      <c r="ANJ52" s="489"/>
      <c r="ANK52" s="489"/>
      <c r="ANL52" s="489"/>
      <c r="ANM52" s="489"/>
      <c r="ANN52" s="489"/>
      <c r="ANO52" s="489"/>
      <c r="ANP52" s="489"/>
      <c r="ANQ52" s="489"/>
      <c r="ANR52" s="489"/>
      <c r="ANS52" s="489"/>
      <c r="ANT52" s="489"/>
      <c r="ANU52" s="489"/>
      <c r="ANV52" s="489"/>
      <c r="ANW52" s="489"/>
      <c r="ANX52" s="489"/>
      <c r="ANY52" s="489"/>
      <c r="ANZ52" s="489"/>
      <c r="AOA52" s="489"/>
      <c r="AOB52" s="489"/>
      <c r="AOC52" s="489"/>
      <c r="AOD52" s="489"/>
      <c r="AOE52" s="489"/>
      <c r="AOF52" s="489"/>
      <c r="AOG52" s="489"/>
      <c r="AOH52" s="489"/>
      <c r="AOI52" s="489"/>
      <c r="AOJ52" s="489"/>
      <c r="AOK52" s="489"/>
      <c r="AOL52" s="489"/>
      <c r="AOM52" s="489"/>
      <c r="AON52" s="489"/>
      <c r="AOO52" s="489"/>
      <c r="AOP52" s="489"/>
      <c r="AOQ52" s="489"/>
      <c r="AOR52" s="489"/>
      <c r="AOS52" s="489"/>
      <c r="AOT52" s="489"/>
      <c r="AOU52" s="489"/>
      <c r="AOV52" s="489"/>
      <c r="AOW52" s="489"/>
      <c r="AOX52" s="489"/>
      <c r="AOY52" s="489"/>
      <c r="AOZ52" s="489"/>
      <c r="APA52" s="489"/>
      <c r="APB52" s="489"/>
      <c r="APC52" s="489"/>
      <c r="APD52" s="489"/>
      <c r="APE52" s="489"/>
      <c r="APF52" s="489"/>
      <c r="APG52" s="489"/>
      <c r="APH52" s="489"/>
      <c r="API52" s="489"/>
      <c r="APJ52" s="489"/>
      <c r="APK52" s="489"/>
      <c r="APL52" s="489"/>
      <c r="APM52" s="489"/>
      <c r="APN52" s="489"/>
      <c r="APO52" s="489"/>
      <c r="APP52" s="489"/>
      <c r="APQ52" s="489"/>
      <c r="APR52" s="489"/>
      <c r="APS52" s="489"/>
      <c r="APT52" s="489"/>
      <c r="APU52" s="489"/>
      <c r="APV52" s="489"/>
      <c r="APW52" s="489"/>
      <c r="APX52" s="489"/>
      <c r="APY52" s="489"/>
      <c r="APZ52" s="489"/>
      <c r="AQA52" s="489"/>
      <c r="AQB52" s="489"/>
      <c r="AQC52" s="489"/>
      <c r="AQD52" s="489"/>
      <c r="AQE52" s="489"/>
      <c r="AQF52" s="489"/>
      <c r="AQG52" s="489"/>
      <c r="AQH52" s="489"/>
      <c r="AQI52" s="489"/>
      <c r="AQJ52" s="489"/>
      <c r="AQK52" s="489"/>
      <c r="AQL52" s="489"/>
      <c r="AQM52" s="489"/>
      <c r="AQN52" s="489"/>
      <c r="AQO52" s="489"/>
      <c r="AQP52" s="489"/>
      <c r="AQQ52" s="489"/>
      <c r="AQR52" s="489"/>
      <c r="AQS52" s="489"/>
      <c r="AQT52" s="489"/>
      <c r="AQU52" s="489"/>
      <c r="AQV52" s="489"/>
      <c r="AQW52" s="489"/>
      <c r="AQX52" s="489"/>
      <c r="AQY52" s="489"/>
      <c r="AQZ52" s="489"/>
      <c r="ARA52" s="489"/>
      <c r="ARB52" s="489"/>
      <c r="ARC52" s="489"/>
      <c r="ARD52" s="489"/>
      <c r="ARE52" s="489"/>
      <c r="ARF52" s="489"/>
      <c r="ARG52" s="489"/>
      <c r="ARH52" s="489"/>
      <c r="ARI52" s="489"/>
      <c r="ARJ52" s="489"/>
      <c r="ARK52" s="489"/>
      <c r="ARL52" s="489"/>
      <c r="ARM52" s="489"/>
      <c r="ARN52" s="489"/>
      <c r="ARO52" s="489"/>
      <c r="ARP52" s="489"/>
      <c r="ARQ52" s="489"/>
      <c r="ARR52" s="489"/>
      <c r="ARS52" s="489"/>
      <c r="ART52" s="489"/>
      <c r="ARU52" s="489"/>
      <c r="ARV52" s="489"/>
      <c r="ARW52" s="489"/>
      <c r="ARX52" s="489"/>
      <c r="ARY52" s="489"/>
      <c r="ARZ52" s="489"/>
      <c r="ASA52" s="489"/>
      <c r="ASB52" s="489"/>
      <c r="ASC52" s="489"/>
      <c r="ASD52" s="489"/>
      <c r="ASE52" s="489"/>
      <c r="ASF52" s="489"/>
      <c r="ASG52" s="489"/>
      <c r="ASH52" s="489"/>
      <c r="ASI52" s="489"/>
      <c r="ASJ52" s="489"/>
      <c r="ASK52" s="489"/>
      <c r="ASL52" s="489"/>
      <c r="ASM52" s="489"/>
      <c r="ASN52" s="489"/>
      <c r="ASO52" s="489"/>
      <c r="ASP52" s="489"/>
      <c r="ASQ52" s="489"/>
      <c r="ASR52" s="489"/>
      <c r="ASS52" s="489"/>
      <c r="AST52" s="489"/>
      <c r="ASU52" s="489"/>
      <c r="ASV52" s="489"/>
      <c r="ASW52" s="489"/>
      <c r="ASX52" s="489"/>
      <c r="ASY52" s="489"/>
      <c r="ASZ52" s="489"/>
      <c r="ATA52" s="489"/>
      <c r="ATB52" s="489"/>
      <c r="ATC52" s="489"/>
      <c r="ATD52" s="489"/>
      <c r="ATE52" s="489"/>
      <c r="ATF52" s="489"/>
      <c r="ATG52" s="489"/>
      <c r="ATH52" s="489"/>
      <c r="ATI52" s="489"/>
      <c r="ATJ52" s="489"/>
      <c r="ATK52" s="489"/>
      <c r="ATL52" s="489"/>
      <c r="ATM52" s="489"/>
      <c r="ATN52" s="489"/>
      <c r="ATO52" s="489"/>
      <c r="ATP52" s="489"/>
      <c r="ATQ52" s="489"/>
      <c r="ATR52" s="489"/>
      <c r="ATS52" s="489"/>
      <c r="ATT52" s="489"/>
      <c r="ATU52" s="489"/>
      <c r="ATV52" s="489"/>
      <c r="ATW52" s="489"/>
      <c r="ATX52" s="489"/>
      <c r="ATY52" s="489"/>
      <c r="ATZ52" s="489"/>
      <c r="AUA52" s="489"/>
      <c r="AUB52" s="489"/>
      <c r="AUC52" s="489"/>
      <c r="AUD52" s="489"/>
      <c r="AUE52" s="489"/>
      <c r="AUF52" s="489"/>
      <c r="AUG52" s="489"/>
      <c r="AUH52" s="489"/>
      <c r="AUI52" s="489"/>
      <c r="AUJ52" s="489"/>
      <c r="AUK52" s="489"/>
      <c r="AUL52" s="489"/>
      <c r="AUM52" s="489"/>
      <c r="AUN52" s="489"/>
      <c r="AUO52" s="489"/>
      <c r="AUP52" s="489"/>
      <c r="AUQ52" s="489"/>
      <c r="AUR52" s="489"/>
      <c r="AUS52" s="489"/>
      <c r="AUT52" s="489"/>
      <c r="AUU52" s="489"/>
      <c r="AUV52" s="489"/>
      <c r="AUW52" s="489"/>
      <c r="AUX52" s="489"/>
      <c r="AUY52" s="489"/>
      <c r="AUZ52" s="489"/>
      <c r="AVA52" s="489"/>
      <c r="AVB52" s="489"/>
      <c r="AVC52" s="489"/>
      <c r="AVD52" s="489"/>
      <c r="AVE52" s="489"/>
      <c r="AVF52" s="489"/>
      <c r="AVG52" s="489"/>
      <c r="AVH52" s="489"/>
      <c r="AVI52" s="489"/>
      <c r="AVJ52" s="489"/>
      <c r="AVK52" s="489"/>
      <c r="AVL52" s="489"/>
      <c r="AVM52" s="489"/>
      <c r="AVN52" s="489"/>
      <c r="AVO52" s="489"/>
      <c r="AVP52" s="489"/>
      <c r="AVQ52" s="489"/>
      <c r="AVR52" s="489"/>
      <c r="AVS52" s="489"/>
      <c r="AVT52" s="489"/>
      <c r="AVU52" s="489"/>
      <c r="AVV52" s="489"/>
      <c r="AVW52" s="489"/>
      <c r="AVX52" s="489"/>
      <c r="AVY52" s="489"/>
      <c r="AVZ52" s="489"/>
      <c r="AWA52" s="489"/>
      <c r="AWB52" s="489"/>
      <c r="AWC52" s="489"/>
      <c r="AWD52" s="489"/>
      <c r="AWE52" s="489"/>
      <c r="AWF52" s="489"/>
      <c r="AWG52" s="489"/>
      <c r="AWH52" s="489"/>
      <c r="AWI52" s="489"/>
      <c r="AWJ52" s="489"/>
      <c r="AWK52" s="489"/>
      <c r="AWL52" s="489"/>
      <c r="AWM52" s="489"/>
      <c r="AWN52" s="489"/>
      <c r="AWO52" s="489"/>
      <c r="AWP52" s="489"/>
      <c r="AWQ52" s="489"/>
      <c r="AWR52" s="489"/>
      <c r="AWS52" s="489"/>
      <c r="AWT52" s="489"/>
      <c r="AWU52" s="489"/>
      <c r="AWV52" s="489"/>
      <c r="AWW52" s="489"/>
      <c r="AWX52" s="489"/>
      <c r="AWY52" s="489"/>
      <c r="AWZ52" s="489"/>
      <c r="AXA52" s="489"/>
      <c r="AXB52" s="489"/>
      <c r="AXC52" s="489"/>
      <c r="AXD52" s="489"/>
      <c r="AXE52" s="489"/>
      <c r="AXF52" s="489"/>
      <c r="AXG52" s="489"/>
      <c r="AXH52" s="489"/>
      <c r="AXI52" s="489"/>
      <c r="AXJ52" s="489"/>
      <c r="AXK52" s="489"/>
      <c r="AXL52" s="489"/>
      <c r="AXM52" s="489"/>
      <c r="AXN52" s="489"/>
      <c r="AXO52" s="489"/>
      <c r="AXP52" s="489"/>
      <c r="AXQ52" s="489"/>
      <c r="AXR52" s="489"/>
      <c r="AXS52" s="489"/>
      <c r="AXT52" s="489"/>
      <c r="AXU52" s="489"/>
      <c r="AXV52" s="489"/>
      <c r="AXW52" s="489"/>
      <c r="AXX52" s="489"/>
      <c r="AXY52" s="489"/>
      <c r="AXZ52" s="489"/>
      <c r="AYA52" s="489"/>
      <c r="AYB52" s="489"/>
      <c r="AYC52" s="489"/>
      <c r="AYD52" s="489"/>
      <c r="AYE52" s="489"/>
      <c r="AYF52" s="489"/>
      <c r="AYG52" s="489"/>
      <c r="AYH52" s="489"/>
      <c r="AYI52" s="489"/>
      <c r="AYJ52" s="489"/>
      <c r="AYK52" s="489"/>
      <c r="AYL52" s="489"/>
      <c r="AYM52" s="489"/>
      <c r="AYN52" s="489"/>
      <c r="AYO52" s="489"/>
      <c r="AYP52" s="489"/>
      <c r="AYQ52" s="489"/>
      <c r="AYR52" s="489"/>
      <c r="AYS52" s="489"/>
      <c r="AYT52" s="489"/>
      <c r="AYU52" s="489"/>
      <c r="AYV52" s="489"/>
      <c r="AYW52" s="489"/>
      <c r="AYX52" s="489"/>
      <c r="AYY52" s="489"/>
      <c r="AYZ52" s="489"/>
      <c r="AZA52" s="489"/>
      <c r="AZB52" s="489"/>
      <c r="AZC52" s="489"/>
      <c r="AZD52" s="489"/>
      <c r="AZE52" s="489"/>
      <c r="AZF52" s="489"/>
      <c r="AZG52" s="489"/>
      <c r="AZH52" s="489"/>
      <c r="AZI52" s="489"/>
      <c r="AZJ52" s="489"/>
      <c r="AZK52" s="489"/>
      <c r="AZL52" s="489"/>
      <c r="AZM52" s="489"/>
      <c r="AZN52" s="489"/>
      <c r="AZO52" s="489"/>
      <c r="AZP52" s="489"/>
      <c r="AZQ52" s="489"/>
      <c r="AZR52" s="489"/>
      <c r="AZS52" s="489"/>
      <c r="AZT52" s="489"/>
      <c r="AZU52" s="489"/>
      <c r="AZV52" s="489"/>
      <c r="AZW52" s="489"/>
      <c r="AZX52" s="489"/>
      <c r="AZY52" s="489"/>
      <c r="AZZ52" s="489"/>
      <c r="BAA52" s="489"/>
      <c r="BAB52" s="489"/>
      <c r="BAC52" s="489"/>
      <c r="BAD52" s="489"/>
      <c r="BAE52" s="489"/>
      <c r="BAF52" s="489"/>
      <c r="BAG52" s="489"/>
      <c r="BAH52" s="489"/>
      <c r="BAI52" s="489"/>
      <c r="BAJ52" s="489"/>
      <c r="BAK52" s="489"/>
      <c r="BAL52" s="489"/>
      <c r="BAM52" s="489"/>
      <c r="BAN52" s="489"/>
      <c r="BAO52" s="489"/>
      <c r="BAP52" s="489"/>
      <c r="BAQ52" s="489"/>
      <c r="BAR52" s="489"/>
      <c r="BAS52" s="489"/>
      <c r="BAT52" s="489"/>
      <c r="BAU52" s="489"/>
      <c r="BAV52" s="489"/>
      <c r="BAW52" s="489"/>
      <c r="BAX52" s="489"/>
      <c r="BAY52" s="489"/>
      <c r="BAZ52" s="489"/>
      <c r="BBA52" s="489"/>
      <c r="BBB52" s="489"/>
      <c r="BBC52" s="489"/>
      <c r="BBD52" s="489"/>
      <c r="BBE52" s="489"/>
      <c r="BBF52" s="489"/>
      <c r="BBG52" s="489"/>
      <c r="BBH52" s="489"/>
      <c r="BBI52" s="489"/>
      <c r="BBJ52" s="489"/>
      <c r="BBK52" s="489"/>
      <c r="BBL52" s="489"/>
      <c r="BBM52" s="489"/>
      <c r="BBN52" s="489"/>
      <c r="BBO52" s="489"/>
      <c r="BBP52" s="489"/>
      <c r="BBQ52" s="489"/>
      <c r="BBR52" s="489"/>
      <c r="BBS52" s="489"/>
      <c r="BBT52" s="489"/>
      <c r="BBU52" s="489"/>
      <c r="BBV52" s="489"/>
      <c r="BBW52" s="489"/>
      <c r="BBX52" s="489"/>
      <c r="BBY52" s="489"/>
      <c r="BBZ52" s="489"/>
      <c r="BCA52" s="489"/>
      <c r="BCB52" s="489"/>
      <c r="BCC52" s="489"/>
      <c r="BCD52" s="489"/>
      <c r="BCE52" s="489"/>
      <c r="BCF52" s="489"/>
      <c r="BCG52" s="489"/>
      <c r="BCH52" s="489"/>
      <c r="BCI52" s="489"/>
      <c r="BCJ52" s="489"/>
      <c r="BCK52" s="489"/>
      <c r="BCL52" s="489"/>
      <c r="BCM52" s="489"/>
      <c r="BCN52" s="489"/>
      <c r="BCO52" s="489"/>
      <c r="BCP52" s="489"/>
      <c r="BCQ52" s="489"/>
      <c r="BCR52" s="489"/>
      <c r="BCS52" s="489"/>
      <c r="BCT52" s="489"/>
      <c r="BCU52" s="489"/>
      <c r="BCV52" s="489"/>
      <c r="BCW52" s="489"/>
      <c r="BCX52" s="489"/>
      <c r="BCY52" s="489"/>
      <c r="BCZ52" s="489"/>
      <c r="BDA52" s="489"/>
      <c r="BDB52" s="489"/>
      <c r="BDC52" s="489"/>
      <c r="BDD52" s="489"/>
      <c r="BDE52" s="489"/>
      <c r="BDF52" s="489"/>
      <c r="BDG52" s="489"/>
      <c r="BDH52" s="489"/>
      <c r="BDI52" s="489"/>
      <c r="BDJ52" s="489"/>
      <c r="BDK52" s="489"/>
      <c r="BDL52" s="489"/>
      <c r="BDM52" s="489"/>
      <c r="BDN52" s="489"/>
      <c r="BDO52" s="489"/>
      <c r="BDP52" s="489"/>
      <c r="BDQ52" s="489"/>
      <c r="BDR52" s="489"/>
      <c r="BDS52" s="489"/>
      <c r="BDT52" s="489"/>
      <c r="BDU52" s="489"/>
      <c r="BDV52" s="489"/>
      <c r="BDW52" s="489"/>
      <c r="BDX52" s="489"/>
      <c r="BDY52" s="489"/>
      <c r="BDZ52" s="489"/>
      <c r="BEA52" s="489"/>
      <c r="BEB52" s="489"/>
      <c r="BEC52" s="489"/>
      <c r="BED52" s="489"/>
      <c r="BEE52" s="489"/>
      <c r="BEF52" s="489"/>
      <c r="BEG52" s="489"/>
      <c r="BEH52" s="489"/>
      <c r="BEI52" s="489"/>
      <c r="BEJ52" s="489"/>
      <c r="BEK52" s="489"/>
      <c r="BEL52" s="489"/>
      <c r="BEM52" s="489"/>
      <c r="BEN52" s="489"/>
      <c r="BEO52" s="489"/>
      <c r="BEP52" s="489"/>
      <c r="BEQ52" s="489"/>
      <c r="BER52" s="489"/>
      <c r="BES52" s="489"/>
      <c r="BET52" s="489"/>
      <c r="BEU52" s="489"/>
      <c r="BEV52" s="489"/>
      <c r="BEW52" s="489"/>
      <c r="BEX52" s="489"/>
      <c r="BEY52" s="489"/>
      <c r="BEZ52" s="489"/>
      <c r="BFA52" s="489"/>
      <c r="BFB52" s="489"/>
      <c r="BFC52" s="489"/>
      <c r="BFD52" s="489"/>
      <c r="BFE52" s="489"/>
      <c r="BFF52" s="489"/>
      <c r="BFG52" s="489"/>
      <c r="BFH52" s="489"/>
      <c r="BFI52" s="489"/>
      <c r="BFJ52" s="489"/>
      <c r="BFK52" s="489"/>
      <c r="BFL52" s="489"/>
      <c r="BFM52" s="489"/>
      <c r="BFN52" s="489"/>
      <c r="BFO52" s="489"/>
      <c r="BFP52" s="489"/>
      <c r="BFQ52" s="489"/>
      <c r="BFR52" s="489"/>
      <c r="BFS52" s="489"/>
      <c r="BFT52" s="489"/>
      <c r="BFU52" s="489"/>
      <c r="BFV52" s="489"/>
      <c r="BFW52" s="489"/>
      <c r="BFX52" s="489"/>
      <c r="BFY52" s="489"/>
      <c r="BFZ52" s="489"/>
      <c r="BGA52" s="489"/>
      <c r="BGB52" s="489"/>
      <c r="BGC52" s="489"/>
      <c r="BGD52" s="489"/>
      <c r="BGE52" s="489"/>
      <c r="BGF52" s="489"/>
      <c r="BGG52" s="489"/>
      <c r="BGH52" s="489"/>
      <c r="BGI52" s="489"/>
      <c r="BGJ52" s="489"/>
      <c r="BGK52" s="489"/>
      <c r="BGL52" s="489"/>
      <c r="BGM52" s="489"/>
      <c r="BGN52" s="489"/>
      <c r="BGO52" s="489"/>
      <c r="BGP52" s="489"/>
      <c r="BGQ52" s="489"/>
      <c r="BGR52" s="489"/>
      <c r="BGS52" s="489"/>
      <c r="BGT52" s="489"/>
      <c r="BGU52" s="489"/>
      <c r="BGV52" s="489"/>
      <c r="BGW52" s="489"/>
      <c r="BGX52" s="489"/>
      <c r="BGY52" s="489"/>
      <c r="BGZ52" s="489"/>
      <c r="BHA52" s="489"/>
      <c r="BHB52" s="489"/>
      <c r="BHC52" s="489"/>
      <c r="BHD52" s="489"/>
      <c r="BHE52" s="489"/>
      <c r="BHF52" s="489"/>
      <c r="BHG52" s="489"/>
      <c r="BHH52" s="489"/>
      <c r="BHI52" s="489"/>
      <c r="BHJ52" s="489"/>
      <c r="BHK52" s="489"/>
      <c r="BHL52" s="489"/>
      <c r="BHM52" s="489"/>
      <c r="BHN52" s="489"/>
      <c r="BHO52" s="489"/>
      <c r="BHP52" s="489"/>
      <c r="BHQ52" s="489"/>
      <c r="BHR52" s="489"/>
      <c r="BHS52" s="489"/>
      <c r="BHT52" s="489"/>
      <c r="BHU52" s="489"/>
      <c r="BHV52" s="489"/>
      <c r="BHW52" s="489"/>
      <c r="BHX52" s="489"/>
      <c r="BHY52" s="489"/>
      <c r="BHZ52" s="489"/>
      <c r="BIA52" s="489"/>
      <c r="BIB52" s="489"/>
      <c r="BIC52" s="489"/>
      <c r="BID52" s="489"/>
      <c r="BIE52" s="489"/>
      <c r="BIF52" s="489"/>
      <c r="BIG52" s="489"/>
      <c r="BIH52" s="489"/>
      <c r="BII52" s="489"/>
      <c r="BIJ52" s="489"/>
      <c r="BIK52" s="489"/>
      <c r="BIL52" s="489"/>
      <c r="BIM52" s="489"/>
      <c r="BIN52" s="489"/>
      <c r="BIO52" s="489"/>
      <c r="BIP52" s="489"/>
      <c r="BIQ52" s="489"/>
      <c r="BIR52" s="489"/>
      <c r="BIS52" s="489"/>
      <c r="BIT52" s="489"/>
      <c r="BIU52" s="489"/>
      <c r="BIV52" s="489"/>
      <c r="BIW52" s="489"/>
      <c r="BIX52" s="489"/>
      <c r="BIY52" s="489"/>
      <c r="BIZ52" s="489"/>
      <c r="BJA52" s="489"/>
      <c r="BJB52" s="489"/>
      <c r="BJC52" s="489"/>
      <c r="BJD52" s="489"/>
      <c r="BJE52" s="489"/>
      <c r="BJF52" s="489"/>
      <c r="BJG52" s="489"/>
      <c r="BJH52" s="489"/>
      <c r="BJI52" s="489"/>
      <c r="BJJ52" s="489"/>
      <c r="BJK52" s="489"/>
      <c r="BJL52" s="489"/>
      <c r="BJM52" s="489"/>
      <c r="BJN52" s="489"/>
      <c r="BJO52" s="489"/>
      <c r="BJP52" s="489"/>
      <c r="BJQ52" s="489"/>
      <c r="BJR52" s="489"/>
      <c r="BJS52" s="489"/>
      <c r="BJT52" s="489"/>
      <c r="BJU52" s="489"/>
      <c r="BJV52" s="489"/>
      <c r="BJW52" s="489"/>
      <c r="BJX52" s="489"/>
      <c r="BJY52" s="489"/>
      <c r="BJZ52" s="489"/>
      <c r="BKA52" s="489"/>
      <c r="BKB52" s="489"/>
      <c r="BKC52" s="489"/>
      <c r="BKD52" s="489"/>
      <c r="BKE52" s="489"/>
      <c r="BKF52" s="489"/>
      <c r="BKG52" s="489"/>
      <c r="BKH52" s="489"/>
      <c r="BKI52" s="489"/>
      <c r="BKJ52" s="489"/>
      <c r="BKK52" s="489"/>
      <c r="BKL52" s="489"/>
      <c r="BKM52" s="489"/>
      <c r="BKN52" s="489"/>
      <c r="BKO52" s="489"/>
      <c r="BKP52" s="489"/>
      <c r="BKQ52" s="489"/>
      <c r="BKR52" s="489"/>
      <c r="BKS52" s="489"/>
      <c r="BKT52" s="489"/>
      <c r="BKU52" s="489"/>
      <c r="BKV52" s="489"/>
      <c r="BKW52" s="489"/>
      <c r="BKX52" s="489"/>
      <c r="BKY52" s="489"/>
      <c r="BKZ52" s="489"/>
      <c r="BLA52" s="489"/>
      <c r="BLB52" s="489"/>
      <c r="BLC52" s="489"/>
      <c r="BLD52" s="489"/>
      <c r="BLE52" s="489"/>
      <c r="BLF52" s="489"/>
      <c r="BLG52" s="489"/>
      <c r="BLH52" s="489"/>
      <c r="BLI52" s="489"/>
      <c r="BLJ52" s="489"/>
      <c r="BLK52" s="489"/>
      <c r="BLL52" s="489"/>
      <c r="BLM52" s="489"/>
      <c r="BLN52" s="489"/>
      <c r="BLO52" s="489"/>
      <c r="BLP52" s="489"/>
      <c r="BLQ52" s="489"/>
      <c r="BLR52" s="489"/>
      <c r="BLS52" s="489"/>
      <c r="BLT52" s="489"/>
      <c r="BLU52" s="489"/>
      <c r="BLV52" s="489"/>
      <c r="BLW52" s="489"/>
      <c r="BLX52" s="489"/>
      <c r="BLY52" s="489"/>
      <c r="BLZ52" s="489"/>
      <c r="BMA52" s="489"/>
      <c r="BMB52" s="489"/>
      <c r="BMC52" s="489"/>
      <c r="BMD52" s="489"/>
      <c r="BME52" s="489"/>
      <c r="BMF52" s="489"/>
      <c r="BMG52" s="489"/>
      <c r="BMH52" s="489"/>
      <c r="BMI52" s="489"/>
      <c r="BMJ52" s="489"/>
      <c r="BMK52" s="489"/>
      <c r="BML52" s="489"/>
      <c r="BMM52" s="489"/>
      <c r="BMN52" s="489"/>
      <c r="BMO52" s="489"/>
      <c r="BMP52" s="489"/>
      <c r="BMQ52" s="489"/>
      <c r="BMR52" s="489"/>
      <c r="BMS52" s="489"/>
      <c r="BMT52" s="489"/>
      <c r="BMU52" s="489"/>
      <c r="BMV52" s="489"/>
      <c r="BMW52" s="489"/>
      <c r="BMX52" s="489"/>
      <c r="BMY52" s="489"/>
      <c r="BMZ52" s="489"/>
      <c r="BNA52" s="489"/>
      <c r="BNB52" s="489"/>
      <c r="BNC52" s="489"/>
      <c r="BND52" s="489"/>
      <c r="BNE52" s="489"/>
      <c r="BNF52" s="489"/>
      <c r="BNG52" s="489"/>
      <c r="BNH52" s="489"/>
      <c r="BNI52" s="489"/>
      <c r="BNJ52" s="489"/>
      <c r="BNK52" s="489"/>
      <c r="BNL52" s="489"/>
      <c r="BNM52" s="489"/>
      <c r="BNN52" s="489"/>
      <c r="BNO52" s="489"/>
      <c r="BNP52" s="489"/>
      <c r="BNQ52" s="489"/>
      <c r="BNR52" s="489"/>
      <c r="BNS52" s="489"/>
      <c r="BNT52" s="489"/>
      <c r="BNU52" s="489"/>
      <c r="BNV52" s="489"/>
      <c r="BNW52" s="489"/>
      <c r="BNX52" s="489"/>
      <c r="BNY52" s="489"/>
      <c r="BNZ52" s="489"/>
      <c r="BOA52" s="489"/>
      <c r="BOB52" s="489"/>
      <c r="BOC52" s="489"/>
      <c r="BOD52" s="489"/>
      <c r="BOE52" s="489"/>
      <c r="BOF52" s="489"/>
      <c r="BOG52" s="489"/>
      <c r="BOH52" s="489"/>
      <c r="BOI52" s="489"/>
      <c r="BOJ52" s="489"/>
      <c r="BOK52" s="489"/>
      <c r="BOL52" s="489"/>
      <c r="BOM52" s="489"/>
      <c r="BON52" s="489"/>
      <c r="BOO52" s="489"/>
      <c r="BOP52" s="489"/>
      <c r="BOQ52" s="489"/>
      <c r="BOR52" s="489"/>
      <c r="BOS52" s="489"/>
      <c r="BOT52" s="489"/>
      <c r="BOU52" s="489"/>
      <c r="BOV52" s="489"/>
      <c r="BOW52" s="489"/>
      <c r="BOX52" s="489"/>
      <c r="BOY52" s="489"/>
      <c r="BOZ52" s="489"/>
      <c r="BPA52" s="489"/>
      <c r="BPB52" s="489"/>
      <c r="BPC52" s="489"/>
      <c r="BPD52" s="489"/>
      <c r="BPE52" s="489"/>
      <c r="BPF52" s="489"/>
      <c r="BPG52" s="489"/>
      <c r="BPH52" s="489"/>
      <c r="BPI52" s="489"/>
      <c r="BPJ52" s="489"/>
      <c r="BPK52" s="489"/>
      <c r="BPL52" s="489"/>
      <c r="BPM52" s="489"/>
      <c r="BPN52" s="489"/>
      <c r="BPO52" s="489"/>
      <c r="BPP52" s="489"/>
      <c r="BPQ52" s="489"/>
      <c r="BPR52" s="489"/>
      <c r="BPS52" s="489"/>
      <c r="BPT52" s="489"/>
      <c r="BPU52" s="489"/>
      <c r="BPV52" s="489"/>
      <c r="BPW52" s="489"/>
      <c r="BPX52" s="489"/>
      <c r="BPY52" s="489"/>
      <c r="BPZ52" s="489"/>
      <c r="BQA52" s="489"/>
      <c r="BQB52" s="489"/>
      <c r="BQC52" s="489"/>
      <c r="BQD52" s="489"/>
      <c r="BQE52" s="489"/>
      <c r="BQF52" s="489"/>
      <c r="BQG52" s="489"/>
      <c r="BQH52" s="489"/>
      <c r="BQI52" s="489"/>
      <c r="BQJ52" s="489"/>
      <c r="BQK52" s="489"/>
      <c r="BQL52" s="489"/>
      <c r="BQM52" s="489"/>
      <c r="BQN52" s="489"/>
      <c r="BQO52" s="489"/>
      <c r="BQP52" s="489"/>
      <c r="BQQ52" s="489"/>
      <c r="BQR52" s="489"/>
      <c r="BQS52" s="489"/>
      <c r="BQT52" s="489"/>
      <c r="BQU52" s="489"/>
      <c r="BQV52" s="489"/>
      <c r="BQW52" s="489"/>
      <c r="BQX52" s="489"/>
      <c r="BQY52" s="489"/>
      <c r="BQZ52" s="489"/>
      <c r="BRA52" s="489"/>
      <c r="BRB52" s="489"/>
      <c r="BRC52" s="489"/>
      <c r="BRD52" s="489"/>
      <c r="BRE52" s="489"/>
      <c r="BRF52" s="489"/>
      <c r="BRG52" s="489"/>
      <c r="BRH52" s="489"/>
      <c r="BRI52" s="489"/>
      <c r="BRJ52" s="489"/>
      <c r="BRK52" s="489"/>
      <c r="BRL52" s="489"/>
      <c r="BRM52" s="489"/>
      <c r="BRN52" s="489"/>
      <c r="BRO52" s="489"/>
      <c r="BRP52" s="489"/>
      <c r="BRQ52" s="489"/>
      <c r="BRR52" s="489"/>
      <c r="BRS52" s="489"/>
      <c r="BRT52" s="489"/>
      <c r="BRU52" s="489"/>
      <c r="BRV52" s="489"/>
      <c r="BRW52" s="489"/>
      <c r="BRX52" s="489"/>
      <c r="BRY52" s="489"/>
      <c r="BRZ52" s="489"/>
      <c r="BSA52" s="489"/>
      <c r="BSB52" s="489"/>
      <c r="BSC52" s="489"/>
      <c r="BSD52" s="489"/>
      <c r="BSE52" s="489"/>
      <c r="BSF52" s="489"/>
      <c r="BSG52" s="489"/>
      <c r="BSH52" s="489"/>
      <c r="BSI52" s="489"/>
      <c r="BSJ52" s="489"/>
      <c r="BSK52" s="489"/>
      <c r="BSL52" s="489"/>
      <c r="BSM52" s="489"/>
      <c r="BSN52" s="489"/>
      <c r="BSO52" s="489"/>
      <c r="BSP52" s="489"/>
      <c r="BSQ52" s="489"/>
      <c r="BSR52" s="489"/>
      <c r="BSS52" s="489"/>
      <c r="BST52" s="489"/>
      <c r="BSU52" s="489"/>
      <c r="BSV52" s="489"/>
      <c r="BSW52" s="489"/>
      <c r="BSX52" s="489"/>
      <c r="BSY52" s="489"/>
      <c r="BSZ52" s="489"/>
      <c r="BTA52" s="489"/>
      <c r="BTB52" s="489"/>
      <c r="BTC52" s="489"/>
      <c r="BTD52" s="489"/>
      <c r="BTE52" s="489"/>
      <c r="BTF52" s="489"/>
      <c r="BTG52" s="489"/>
      <c r="BTH52" s="489"/>
      <c r="BTI52" s="489"/>
      <c r="BTJ52" s="489"/>
      <c r="BTK52" s="489"/>
      <c r="BTL52" s="489"/>
      <c r="BTM52" s="489"/>
      <c r="BTN52" s="489"/>
      <c r="BTO52" s="489"/>
      <c r="BTP52" s="489"/>
      <c r="BTQ52" s="489"/>
      <c r="BTR52" s="489"/>
      <c r="BTS52" s="489"/>
      <c r="BTT52" s="489"/>
      <c r="BTU52" s="489"/>
      <c r="BTV52" s="489"/>
      <c r="BTW52" s="489"/>
      <c r="BTX52" s="489"/>
      <c r="BTY52" s="489"/>
      <c r="BTZ52" s="489"/>
      <c r="BUA52" s="489"/>
      <c r="BUB52" s="489"/>
      <c r="BUC52" s="489"/>
      <c r="BUD52" s="489"/>
      <c r="BUE52" s="489"/>
      <c r="BUF52" s="489"/>
      <c r="BUG52" s="489"/>
      <c r="BUH52" s="489"/>
      <c r="BUI52" s="489"/>
      <c r="BUJ52" s="489"/>
      <c r="BUK52" s="489"/>
      <c r="BUL52" s="489"/>
      <c r="BUM52" s="489"/>
      <c r="BUN52" s="489"/>
      <c r="BUO52" s="489"/>
      <c r="BUP52" s="489"/>
      <c r="BUQ52" s="489"/>
      <c r="BUR52" s="489"/>
      <c r="BUS52" s="489"/>
      <c r="BUT52" s="489"/>
      <c r="BUU52" s="489"/>
      <c r="BUV52" s="489"/>
      <c r="BUW52" s="489"/>
      <c r="BUX52" s="489"/>
      <c r="BUY52" s="489"/>
      <c r="BUZ52" s="489"/>
      <c r="BVA52" s="489"/>
      <c r="BVB52" s="489"/>
      <c r="BVC52" s="489"/>
      <c r="BVD52" s="489"/>
      <c r="BVE52" s="489"/>
      <c r="BVF52" s="489"/>
      <c r="BVG52" s="489"/>
      <c r="BVH52" s="489"/>
      <c r="BVI52" s="489"/>
      <c r="BVJ52" s="489"/>
      <c r="BVK52" s="489"/>
      <c r="BVL52" s="489"/>
      <c r="BVM52" s="489"/>
      <c r="BVN52" s="489"/>
      <c r="BVO52" s="489"/>
      <c r="BVP52" s="489"/>
      <c r="BVQ52" s="489"/>
      <c r="BVR52" s="489"/>
      <c r="BVS52" s="489"/>
      <c r="BVT52" s="489"/>
      <c r="BVU52" s="489"/>
      <c r="BVV52" s="489"/>
      <c r="BVW52" s="489"/>
      <c r="BVX52" s="489"/>
      <c r="BVY52" s="489"/>
      <c r="BVZ52" s="489"/>
      <c r="BWA52" s="489"/>
      <c r="BWB52" s="489"/>
      <c r="BWC52" s="489"/>
      <c r="BWD52" s="489"/>
      <c r="BWE52" s="489"/>
      <c r="BWF52" s="489"/>
      <c r="BWG52" s="489"/>
      <c r="BWH52" s="489"/>
      <c r="BWI52" s="489"/>
      <c r="BWJ52" s="489"/>
      <c r="BWK52" s="489"/>
      <c r="BWL52" s="489"/>
      <c r="BWM52" s="489"/>
      <c r="BWN52" s="489"/>
      <c r="BWO52" s="489"/>
      <c r="BWP52" s="489"/>
      <c r="BWQ52" s="489"/>
      <c r="BWR52" s="489"/>
      <c r="BWS52" s="489"/>
      <c r="BWT52" s="489"/>
      <c r="BWU52" s="489"/>
      <c r="BWV52" s="489"/>
      <c r="BWW52" s="489"/>
      <c r="BWX52" s="489"/>
      <c r="BWY52" s="489"/>
      <c r="BWZ52" s="489"/>
      <c r="BXA52" s="489"/>
      <c r="BXB52" s="489"/>
      <c r="BXC52" s="489"/>
      <c r="BXD52" s="489"/>
      <c r="BXE52" s="489"/>
      <c r="BXF52" s="489"/>
      <c r="BXG52" s="489"/>
      <c r="BXH52" s="489"/>
      <c r="BXI52" s="489"/>
      <c r="BXJ52" s="489"/>
      <c r="BXK52" s="489"/>
      <c r="BXL52" s="489"/>
      <c r="BXM52" s="489"/>
      <c r="BXN52" s="489"/>
      <c r="BXO52" s="489"/>
      <c r="BXP52" s="489"/>
      <c r="BXQ52" s="489"/>
      <c r="BXR52" s="489"/>
      <c r="BXS52" s="489"/>
      <c r="BXT52" s="489"/>
      <c r="BXU52" s="489"/>
      <c r="BXV52" s="489"/>
      <c r="BXW52" s="489"/>
      <c r="BXX52" s="489"/>
      <c r="BXY52" s="489"/>
      <c r="BXZ52" s="489"/>
      <c r="BYA52" s="489"/>
      <c r="BYB52" s="489"/>
      <c r="BYC52" s="489"/>
      <c r="BYD52" s="489"/>
      <c r="BYE52" s="489"/>
      <c r="BYF52" s="489"/>
      <c r="BYG52" s="489"/>
      <c r="BYH52" s="489"/>
      <c r="BYI52" s="489"/>
      <c r="BYJ52" s="489"/>
      <c r="BYK52" s="489"/>
      <c r="BYL52" s="489"/>
      <c r="BYM52" s="489"/>
      <c r="BYN52" s="489"/>
      <c r="BYO52" s="489"/>
      <c r="BYP52" s="489"/>
      <c r="BYQ52" s="489"/>
      <c r="BYR52" s="489"/>
      <c r="BYS52" s="489"/>
      <c r="BYT52" s="489"/>
      <c r="BYU52" s="489"/>
      <c r="BYV52" s="489"/>
      <c r="BYW52" s="489"/>
      <c r="BYX52" s="489"/>
      <c r="BYY52" s="489"/>
      <c r="BYZ52" s="489"/>
      <c r="BZA52" s="489"/>
      <c r="BZB52" s="489"/>
      <c r="BZC52" s="489"/>
      <c r="BZD52" s="489"/>
      <c r="BZE52" s="489"/>
      <c r="BZF52" s="489"/>
      <c r="BZG52" s="489"/>
      <c r="BZH52" s="489"/>
      <c r="BZI52" s="489"/>
      <c r="BZJ52" s="489"/>
      <c r="BZK52" s="489"/>
      <c r="BZL52" s="489"/>
      <c r="BZM52" s="489"/>
      <c r="BZN52" s="489"/>
      <c r="BZO52" s="489"/>
      <c r="BZP52" s="489"/>
      <c r="BZQ52" s="489"/>
      <c r="BZR52" s="489"/>
      <c r="BZS52" s="489"/>
      <c r="BZT52" s="489"/>
      <c r="BZU52" s="489"/>
      <c r="BZV52" s="489"/>
      <c r="BZW52" s="489"/>
      <c r="BZX52" s="489"/>
      <c r="BZY52" s="489"/>
      <c r="BZZ52" s="489"/>
      <c r="CAA52" s="489"/>
      <c r="CAB52" s="489"/>
      <c r="CAC52" s="489"/>
      <c r="CAD52" s="489"/>
      <c r="CAE52" s="489"/>
      <c r="CAF52" s="489"/>
      <c r="CAG52" s="489"/>
      <c r="CAH52" s="489"/>
      <c r="CAI52" s="489"/>
      <c r="CAJ52" s="489"/>
      <c r="CAK52" s="489"/>
      <c r="CAL52" s="489"/>
      <c r="CAM52" s="489"/>
      <c r="CAN52" s="489"/>
      <c r="CAO52" s="489"/>
      <c r="CAP52" s="489"/>
      <c r="CAQ52" s="489"/>
      <c r="CAR52" s="489"/>
      <c r="CAS52" s="489"/>
      <c r="CAT52" s="489"/>
      <c r="CAU52" s="489"/>
      <c r="CAV52" s="489"/>
      <c r="CAW52" s="489"/>
      <c r="CAX52" s="489"/>
      <c r="CAY52" s="489"/>
      <c r="CAZ52" s="489"/>
      <c r="CBA52" s="489"/>
      <c r="CBB52" s="489"/>
      <c r="CBC52" s="489"/>
      <c r="CBD52" s="489"/>
      <c r="CBE52" s="489"/>
      <c r="CBF52" s="489"/>
      <c r="CBG52" s="489"/>
      <c r="CBH52" s="489"/>
      <c r="CBI52" s="489"/>
      <c r="CBJ52" s="489"/>
      <c r="CBK52" s="489"/>
      <c r="CBL52" s="489"/>
      <c r="CBM52" s="489"/>
      <c r="CBN52" s="489"/>
      <c r="CBO52" s="489"/>
      <c r="CBP52" s="489"/>
      <c r="CBQ52" s="489"/>
      <c r="CBR52" s="489"/>
      <c r="CBS52" s="489"/>
      <c r="CBT52" s="489"/>
      <c r="CBU52" s="489"/>
      <c r="CBV52" s="489"/>
      <c r="CBW52" s="489"/>
      <c r="CBX52" s="489"/>
      <c r="CBY52" s="489"/>
      <c r="CBZ52" s="489"/>
      <c r="CCA52" s="489"/>
      <c r="CCB52" s="489"/>
      <c r="CCC52" s="489"/>
      <c r="CCD52" s="489"/>
      <c r="CCE52" s="489"/>
      <c r="CCF52" s="489"/>
      <c r="CCG52" s="489"/>
      <c r="CCH52" s="489"/>
      <c r="CCI52" s="489"/>
      <c r="CCJ52" s="489"/>
      <c r="CCK52" s="489"/>
      <c r="CCL52" s="489"/>
      <c r="CCM52" s="489"/>
      <c r="CCN52" s="489"/>
      <c r="CCO52" s="489"/>
      <c r="CCP52" s="489"/>
      <c r="CCQ52" s="489"/>
      <c r="CCR52" s="489"/>
      <c r="CCS52" s="489"/>
      <c r="CCT52" s="489"/>
      <c r="CCU52" s="489"/>
      <c r="CCV52" s="489"/>
      <c r="CCW52" s="489"/>
      <c r="CCX52" s="489"/>
      <c r="CCY52" s="489"/>
      <c r="CCZ52" s="489"/>
      <c r="CDA52" s="489"/>
      <c r="CDB52" s="489"/>
      <c r="CDC52" s="489"/>
      <c r="CDD52" s="489"/>
      <c r="CDE52" s="489"/>
      <c r="CDF52" s="489"/>
      <c r="CDG52" s="489"/>
      <c r="CDH52" s="489"/>
      <c r="CDI52" s="489"/>
      <c r="CDJ52" s="489"/>
      <c r="CDK52" s="489"/>
      <c r="CDL52" s="489"/>
      <c r="CDM52" s="489"/>
      <c r="CDN52" s="489"/>
      <c r="CDO52" s="489"/>
      <c r="CDP52" s="489"/>
      <c r="CDQ52" s="489"/>
      <c r="CDR52" s="489"/>
      <c r="CDS52" s="489"/>
      <c r="CDT52" s="489"/>
      <c r="CDU52" s="489"/>
      <c r="CDV52" s="489"/>
      <c r="CDW52" s="489"/>
      <c r="CDX52" s="489"/>
      <c r="CDY52" s="489"/>
      <c r="CDZ52" s="489"/>
      <c r="CEA52" s="489"/>
      <c r="CEB52" s="489"/>
      <c r="CEC52" s="489"/>
      <c r="CED52" s="489"/>
      <c r="CEE52" s="489"/>
      <c r="CEF52" s="489"/>
      <c r="CEG52" s="489"/>
      <c r="CEH52" s="489"/>
      <c r="CEI52" s="489"/>
      <c r="CEJ52" s="489"/>
      <c r="CEK52" s="489"/>
      <c r="CEL52" s="489"/>
      <c r="CEM52" s="489"/>
      <c r="CEN52" s="489"/>
      <c r="CEO52" s="489"/>
      <c r="CEP52" s="489"/>
      <c r="CEQ52" s="489"/>
      <c r="CER52" s="489"/>
      <c r="CES52" s="489"/>
      <c r="CET52" s="489"/>
      <c r="CEU52" s="489"/>
      <c r="CEV52" s="489"/>
      <c r="CEW52" s="489"/>
      <c r="CEX52" s="489"/>
      <c r="CEY52" s="489"/>
      <c r="CEZ52" s="489"/>
      <c r="CFA52" s="489"/>
      <c r="CFB52" s="489"/>
      <c r="CFC52" s="489"/>
      <c r="CFD52" s="489"/>
      <c r="CFE52" s="489"/>
      <c r="CFF52" s="489"/>
      <c r="CFG52" s="489"/>
      <c r="CFH52" s="489"/>
      <c r="CFI52" s="489"/>
      <c r="CFJ52" s="489"/>
      <c r="CFK52" s="489"/>
      <c r="CFL52" s="489"/>
      <c r="CFM52" s="489"/>
      <c r="CFN52" s="489"/>
      <c r="CFO52" s="489"/>
      <c r="CFP52" s="489"/>
      <c r="CFQ52" s="489"/>
      <c r="CFR52" s="489"/>
      <c r="CFS52" s="489"/>
      <c r="CFT52" s="489"/>
      <c r="CFU52" s="489"/>
      <c r="CFV52" s="489"/>
      <c r="CFW52" s="489"/>
      <c r="CFX52" s="489"/>
      <c r="CFY52" s="489"/>
      <c r="CFZ52" s="489"/>
      <c r="CGA52" s="489"/>
      <c r="CGB52" s="489"/>
      <c r="CGC52" s="489"/>
      <c r="CGD52" s="489"/>
      <c r="CGE52" s="489"/>
      <c r="CGF52" s="489"/>
      <c r="CGG52" s="489"/>
      <c r="CGH52" s="489"/>
      <c r="CGI52" s="489"/>
      <c r="CGJ52" s="489"/>
      <c r="CGK52" s="489"/>
      <c r="CGL52" s="489"/>
      <c r="CGM52" s="489"/>
      <c r="CGN52" s="489"/>
      <c r="CGO52" s="489"/>
      <c r="CGP52" s="489"/>
      <c r="CGQ52" s="489"/>
      <c r="CGR52" s="489"/>
      <c r="CGS52" s="489"/>
      <c r="CGT52" s="489"/>
      <c r="CGU52" s="489"/>
      <c r="CGV52" s="489"/>
      <c r="CGW52" s="489"/>
      <c r="CGX52" s="489"/>
      <c r="CGY52" s="489"/>
      <c r="CGZ52" s="489"/>
      <c r="CHA52" s="489"/>
      <c r="CHB52" s="489"/>
      <c r="CHC52" s="489"/>
      <c r="CHD52" s="489"/>
      <c r="CHE52" s="489"/>
      <c r="CHF52" s="489"/>
      <c r="CHG52" s="489"/>
      <c r="CHH52" s="489"/>
      <c r="CHI52" s="489"/>
      <c r="CHJ52" s="489"/>
      <c r="CHK52" s="489"/>
      <c r="CHL52" s="489"/>
      <c r="CHM52" s="489"/>
      <c r="CHN52" s="489"/>
      <c r="CHO52" s="489"/>
      <c r="CHP52" s="489"/>
      <c r="CHQ52" s="489"/>
      <c r="CHR52" s="489"/>
      <c r="CHS52" s="489"/>
      <c r="CHT52" s="489"/>
      <c r="CHU52" s="489"/>
      <c r="CHV52" s="489"/>
      <c r="CHW52" s="489"/>
      <c r="CHX52" s="489"/>
      <c r="CHY52" s="489"/>
      <c r="CHZ52" s="489"/>
      <c r="CIA52" s="489"/>
      <c r="CIB52" s="489"/>
      <c r="CIC52" s="489"/>
      <c r="CID52" s="489"/>
      <c r="CIE52" s="489"/>
      <c r="CIF52" s="489"/>
      <c r="CIG52" s="489"/>
      <c r="CIH52" s="489"/>
      <c r="CII52" s="489"/>
      <c r="CIJ52" s="489"/>
      <c r="CIK52" s="489"/>
      <c r="CIL52" s="489"/>
      <c r="CIM52" s="489"/>
      <c r="CIN52" s="489"/>
      <c r="CIO52" s="489"/>
      <c r="CIP52" s="489"/>
      <c r="CIQ52" s="489"/>
      <c r="CIR52" s="489"/>
      <c r="CIS52" s="489"/>
      <c r="CIT52" s="489"/>
      <c r="CIU52" s="489"/>
      <c r="CIV52" s="489"/>
      <c r="CIW52" s="489"/>
      <c r="CIX52" s="489"/>
      <c r="CIY52" s="489"/>
      <c r="CIZ52" s="489"/>
      <c r="CJA52" s="489"/>
      <c r="CJB52" s="489"/>
      <c r="CJC52" s="489"/>
      <c r="CJD52" s="489"/>
      <c r="CJE52" s="489"/>
      <c r="CJF52" s="489"/>
      <c r="CJG52" s="489"/>
      <c r="CJH52" s="489"/>
      <c r="CJI52" s="489"/>
      <c r="CJJ52" s="489"/>
      <c r="CJK52" s="489"/>
      <c r="CJL52" s="489"/>
      <c r="CJM52" s="489"/>
      <c r="CJN52" s="489"/>
      <c r="CJO52" s="489"/>
      <c r="CJP52" s="489"/>
      <c r="CJQ52" s="489"/>
      <c r="CJR52" s="489"/>
      <c r="CJS52" s="489"/>
      <c r="CJT52" s="489"/>
      <c r="CJU52" s="489"/>
      <c r="CJV52" s="489"/>
      <c r="CJW52" s="489"/>
      <c r="CJX52" s="489"/>
      <c r="CJY52" s="489"/>
      <c r="CJZ52" s="489"/>
      <c r="CKA52" s="489"/>
      <c r="CKB52" s="489"/>
      <c r="CKC52" s="489"/>
      <c r="CKD52" s="489"/>
      <c r="CKE52" s="489"/>
      <c r="CKF52" s="489"/>
      <c r="CKG52" s="489"/>
      <c r="CKH52" s="489"/>
      <c r="CKI52" s="489"/>
      <c r="CKJ52" s="489"/>
      <c r="CKK52" s="489"/>
      <c r="CKL52" s="489"/>
      <c r="CKM52" s="489"/>
      <c r="CKN52" s="489"/>
      <c r="CKO52" s="489"/>
      <c r="CKP52" s="489"/>
      <c r="CKQ52" s="489"/>
      <c r="CKR52" s="489"/>
      <c r="CKS52" s="489"/>
      <c r="CKT52" s="489"/>
      <c r="CKU52" s="489"/>
      <c r="CKV52" s="489"/>
      <c r="CKW52" s="489"/>
      <c r="CKX52" s="489"/>
      <c r="CKY52" s="489"/>
      <c r="CKZ52" s="489"/>
      <c r="CLA52" s="489"/>
      <c r="CLB52" s="489"/>
      <c r="CLC52" s="489"/>
      <c r="CLD52" s="489"/>
      <c r="CLE52" s="489"/>
      <c r="CLF52" s="489"/>
      <c r="CLG52" s="489"/>
      <c r="CLH52" s="489"/>
      <c r="CLI52" s="489"/>
      <c r="CLJ52" s="489"/>
      <c r="CLK52" s="489"/>
      <c r="CLL52" s="489"/>
      <c r="CLM52" s="489"/>
      <c r="CLN52" s="489"/>
      <c r="CLO52" s="489"/>
      <c r="CLP52" s="489"/>
      <c r="CLQ52" s="489"/>
      <c r="CLR52" s="489"/>
      <c r="CLS52" s="489"/>
      <c r="CLT52" s="489"/>
      <c r="CLU52" s="489"/>
      <c r="CLV52" s="489"/>
      <c r="CLW52" s="489"/>
      <c r="CLX52" s="489"/>
      <c r="CLY52" s="489"/>
      <c r="CLZ52" s="489"/>
      <c r="CMA52" s="489"/>
      <c r="CMB52" s="489"/>
      <c r="CMC52" s="489"/>
      <c r="CMD52" s="489"/>
      <c r="CME52" s="489"/>
      <c r="CMF52" s="489"/>
      <c r="CMG52" s="489"/>
      <c r="CMH52" s="489"/>
      <c r="CMI52" s="489"/>
      <c r="CMJ52" s="489"/>
      <c r="CMK52" s="489"/>
      <c r="CML52" s="489"/>
      <c r="CMM52" s="489"/>
      <c r="CMN52" s="489"/>
      <c r="CMO52" s="489"/>
      <c r="CMP52" s="489"/>
      <c r="CMQ52" s="489"/>
      <c r="CMR52" s="489"/>
      <c r="CMS52" s="489"/>
      <c r="CMT52" s="489"/>
      <c r="CMU52" s="489"/>
      <c r="CMV52" s="489"/>
      <c r="CMW52" s="489"/>
      <c r="CMX52" s="489"/>
      <c r="CMY52" s="489"/>
      <c r="CMZ52" s="489"/>
      <c r="CNA52" s="489"/>
      <c r="CNB52" s="489"/>
      <c r="CNC52" s="489"/>
      <c r="CND52" s="489"/>
      <c r="CNE52" s="489"/>
      <c r="CNF52" s="489"/>
      <c r="CNG52" s="489"/>
      <c r="CNH52" s="489"/>
      <c r="CNI52" s="489"/>
      <c r="CNJ52" s="489"/>
      <c r="CNK52" s="489"/>
      <c r="CNL52" s="489"/>
      <c r="CNM52" s="489"/>
      <c r="CNN52" s="489"/>
      <c r="CNO52" s="489"/>
      <c r="CNP52" s="489"/>
      <c r="CNQ52" s="489"/>
      <c r="CNR52" s="489"/>
      <c r="CNS52" s="489"/>
      <c r="CNT52" s="489"/>
      <c r="CNU52" s="489"/>
      <c r="CNV52" s="489"/>
      <c r="CNW52" s="489"/>
      <c r="CNX52" s="489"/>
      <c r="CNY52" s="489"/>
      <c r="CNZ52" s="489"/>
      <c r="COA52" s="489"/>
      <c r="COB52" s="489"/>
      <c r="COC52" s="489"/>
      <c r="COD52" s="489"/>
      <c r="COE52" s="489"/>
      <c r="COF52" s="489"/>
      <c r="COG52" s="489"/>
      <c r="COH52" s="489"/>
      <c r="COI52" s="489"/>
      <c r="COJ52" s="489"/>
      <c r="COK52" s="489"/>
      <c r="COL52" s="489"/>
      <c r="COM52" s="489"/>
      <c r="CON52" s="489"/>
      <c r="COO52" s="489"/>
      <c r="COP52" s="489"/>
      <c r="COQ52" s="489"/>
      <c r="COR52" s="489"/>
      <c r="COS52" s="489"/>
      <c r="COT52" s="489"/>
      <c r="COU52" s="489"/>
      <c r="COV52" s="489"/>
      <c r="COW52" s="489"/>
      <c r="COX52" s="489"/>
      <c r="COY52" s="489"/>
      <c r="COZ52" s="489"/>
      <c r="CPA52" s="489"/>
      <c r="CPB52" s="489"/>
      <c r="CPC52" s="489"/>
      <c r="CPD52" s="489"/>
      <c r="CPE52" s="489"/>
      <c r="CPF52" s="489"/>
      <c r="CPG52" s="489"/>
      <c r="CPH52" s="489"/>
      <c r="CPI52" s="489"/>
      <c r="CPJ52" s="489"/>
      <c r="CPK52" s="489"/>
      <c r="CPL52" s="489"/>
      <c r="CPM52" s="489"/>
      <c r="CPN52" s="489"/>
      <c r="CPO52" s="489"/>
      <c r="CPP52" s="489"/>
      <c r="CPQ52" s="489"/>
      <c r="CPR52" s="489"/>
      <c r="CPS52" s="489"/>
      <c r="CPT52" s="489"/>
      <c r="CPU52" s="489"/>
      <c r="CPV52" s="489"/>
      <c r="CPW52" s="489"/>
      <c r="CPX52" s="489"/>
      <c r="CPY52" s="489"/>
      <c r="CPZ52" s="489"/>
      <c r="CQA52" s="489"/>
      <c r="CQB52" s="489"/>
      <c r="CQC52" s="489"/>
      <c r="CQD52" s="489"/>
      <c r="CQE52" s="489"/>
      <c r="CQF52" s="489"/>
      <c r="CQG52" s="489"/>
      <c r="CQH52" s="489"/>
      <c r="CQI52" s="489"/>
      <c r="CQJ52" s="489"/>
      <c r="CQK52" s="489"/>
      <c r="CQL52" s="489"/>
      <c r="CQM52" s="489"/>
      <c r="CQN52" s="489"/>
      <c r="CQO52" s="489"/>
      <c r="CQP52" s="489"/>
      <c r="CQQ52" s="489"/>
      <c r="CQR52" s="489"/>
      <c r="CQS52" s="489"/>
      <c r="CQT52" s="489"/>
      <c r="CQU52" s="489"/>
      <c r="CQV52" s="489"/>
      <c r="CQW52" s="489"/>
      <c r="CQX52" s="489"/>
      <c r="CQY52" s="489"/>
      <c r="CQZ52" s="489"/>
      <c r="CRA52" s="489"/>
      <c r="CRB52" s="489"/>
      <c r="CRC52" s="489"/>
      <c r="CRD52" s="489"/>
      <c r="CRE52" s="489"/>
      <c r="CRF52" s="489"/>
      <c r="CRG52" s="489"/>
      <c r="CRH52" s="489"/>
      <c r="CRI52" s="489"/>
      <c r="CRJ52" s="489"/>
      <c r="CRK52" s="489"/>
      <c r="CRL52" s="489"/>
      <c r="CRM52" s="489"/>
      <c r="CRN52" s="489"/>
      <c r="CRO52" s="489"/>
      <c r="CRP52" s="489"/>
      <c r="CRQ52" s="489"/>
      <c r="CRR52" s="489"/>
      <c r="CRS52" s="489"/>
      <c r="CRT52" s="489"/>
      <c r="CRU52" s="489"/>
      <c r="CRV52" s="489"/>
      <c r="CRW52" s="489"/>
      <c r="CRX52" s="489"/>
      <c r="CRY52" s="489"/>
      <c r="CRZ52" s="489"/>
      <c r="CSA52" s="489"/>
      <c r="CSB52" s="489"/>
      <c r="CSC52" s="489"/>
      <c r="CSD52" s="489"/>
      <c r="CSE52" s="489"/>
      <c r="CSF52" s="489"/>
      <c r="CSG52" s="489"/>
      <c r="CSH52" s="489"/>
      <c r="CSI52" s="489"/>
      <c r="CSJ52" s="489"/>
      <c r="CSK52" s="489"/>
      <c r="CSL52" s="489"/>
      <c r="CSM52" s="489"/>
      <c r="CSN52" s="489"/>
      <c r="CSO52" s="489"/>
      <c r="CSP52" s="489"/>
      <c r="CSQ52" s="489"/>
      <c r="CSR52" s="489"/>
      <c r="CSS52" s="489"/>
      <c r="CST52" s="489"/>
      <c r="CSU52" s="489"/>
      <c r="CSV52" s="489"/>
      <c r="CSW52" s="489"/>
      <c r="CSX52" s="489"/>
      <c r="CSY52" s="489"/>
      <c r="CSZ52" s="489"/>
      <c r="CTA52" s="489"/>
      <c r="CTB52" s="489"/>
      <c r="CTC52" s="489"/>
      <c r="CTD52" s="489"/>
      <c r="CTE52" s="489"/>
      <c r="CTF52" s="489"/>
      <c r="CTG52" s="489"/>
      <c r="CTH52" s="489"/>
      <c r="CTI52" s="489"/>
      <c r="CTJ52" s="489"/>
      <c r="CTK52" s="489"/>
      <c r="CTL52" s="489"/>
      <c r="CTM52" s="489"/>
      <c r="CTN52" s="489"/>
      <c r="CTO52" s="489"/>
      <c r="CTP52" s="489"/>
      <c r="CTQ52" s="489"/>
      <c r="CTR52" s="489"/>
      <c r="CTS52" s="489"/>
      <c r="CTT52" s="489"/>
      <c r="CTU52" s="489"/>
      <c r="CTV52" s="489"/>
      <c r="CTW52" s="489"/>
      <c r="CTX52" s="489"/>
      <c r="CTY52" s="489"/>
      <c r="CTZ52" s="489"/>
      <c r="CUA52" s="489"/>
      <c r="CUB52" s="489"/>
      <c r="CUC52" s="489"/>
      <c r="CUD52" s="489"/>
      <c r="CUE52" s="489"/>
      <c r="CUF52" s="489"/>
      <c r="CUG52" s="489"/>
      <c r="CUH52" s="489"/>
      <c r="CUI52" s="489"/>
      <c r="CUJ52" s="489"/>
      <c r="CUK52" s="489"/>
      <c r="CUL52" s="489"/>
      <c r="CUM52" s="489"/>
      <c r="CUN52" s="489"/>
      <c r="CUO52" s="489"/>
      <c r="CUP52" s="489"/>
      <c r="CUQ52" s="489"/>
      <c r="CUR52" s="489"/>
      <c r="CUS52" s="489"/>
      <c r="CUT52" s="489"/>
      <c r="CUU52" s="489"/>
      <c r="CUV52" s="489"/>
      <c r="CUW52" s="489"/>
      <c r="CUX52" s="489"/>
      <c r="CUY52" s="489"/>
      <c r="CUZ52" s="489"/>
      <c r="CVA52" s="489"/>
      <c r="CVB52" s="489"/>
      <c r="CVC52" s="489"/>
      <c r="CVD52" s="489"/>
      <c r="CVE52" s="489"/>
      <c r="CVF52" s="489"/>
      <c r="CVG52" s="489"/>
      <c r="CVH52" s="489"/>
      <c r="CVI52" s="489"/>
      <c r="CVJ52" s="489"/>
      <c r="CVK52" s="489"/>
      <c r="CVL52" s="489"/>
      <c r="CVM52" s="489"/>
      <c r="CVN52" s="489"/>
      <c r="CVO52" s="489"/>
      <c r="CVP52" s="489"/>
      <c r="CVQ52" s="489"/>
      <c r="CVR52" s="489"/>
      <c r="CVS52" s="489"/>
      <c r="CVT52" s="489"/>
      <c r="CVU52" s="489"/>
      <c r="CVV52" s="489"/>
      <c r="CVW52" s="489"/>
      <c r="CVX52" s="489"/>
      <c r="CVY52" s="489"/>
      <c r="CVZ52" s="489"/>
      <c r="CWA52" s="489"/>
      <c r="CWB52" s="489"/>
      <c r="CWC52" s="489"/>
      <c r="CWD52" s="489"/>
      <c r="CWE52" s="489"/>
      <c r="CWF52" s="489"/>
      <c r="CWG52" s="489"/>
      <c r="CWH52" s="489"/>
      <c r="CWI52" s="489"/>
      <c r="CWJ52" s="489"/>
      <c r="CWK52" s="489"/>
      <c r="CWL52" s="489"/>
      <c r="CWM52" s="489"/>
      <c r="CWN52" s="489"/>
      <c r="CWO52" s="489"/>
      <c r="CWP52" s="489"/>
      <c r="CWQ52" s="489"/>
      <c r="CWR52" s="489"/>
      <c r="CWS52" s="489"/>
      <c r="CWT52" s="489"/>
      <c r="CWU52" s="489"/>
      <c r="CWV52" s="489"/>
      <c r="CWW52" s="489"/>
      <c r="CWX52" s="489"/>
      <c r="CWY52" s="489"/>
      <c r="CWZ52" s="489"/>
      <c r="CXA52" s="489"/>
      <c r="CXB52" s="489"/>
      <c r="CXC52" s="489"/>
      <c r="CXD52" s="489"/>
      <c r="CXE52" s="489"/>
      <c r="CXF52" s="489"/>
      <c r="CXG52" s="489"/>
      <c r="CXH52" s="489"/>
      <c r="CXI52" s="489"/>
      <c r="CXJ52" s="489"/>
      <c r="CXK52" s="489"/>
      <c r="CXL52" s="489"/>
      <c r="CXM52" s="489"/>
      <c r="CXN52" s="489"/>
      <c r="CXO52" s="489"/>
      <c r="CXP52" s="489"/>
      <c r="CXQ52" s="489"/>
      <c r="CXR52" s="489"/>
      <c r="CXS52" s="489"/>
      <c r="CXT52" s="489"/>
      <c r="CXU52" s="489"/>
      <c r="CXV52" s="489"/>
      <c r="CXW52" s="489"/>
      <c r="CXX52" s="489"/>
      <c r="CXY52" s="489"/>
      <c r="CXZ52" s="489"/>
      <c r="CYA52" s="489"/>
      <c r="CYB52" s="489"/>
      <c r="CYC52" s="489"/>
      <c r="CYD52" s="489"/>
      <c r="CYE52" s="489"/>
      <c r="CYF52" s="489"/>
      <c r="CYG52" s="489"/>
      <c r="CYH52" s="489"/>
      <c r="CYI52" s="489"/>
      <c r="CYJ52" s="489"/>
      <c r="CYK52" s="489"/>
      <c r="CYL52" s="489"/>
      <c r="CYM52" s="489"/>
      <c r="CYN52" s="489"/>
      <c r="CYO52" s="489"/>
      <c r="CYP52" s="489"/>
      <c r="CYQ52" s="489"/>
      <c r="CYR52" s="489"/>
      <c r="CYS52" s="489"/>
      <c r="CYT52" s="489"/>
      <c r="CYU52" s="489"/>
      <c r="CYV52" s="489"/>
      <c r="CYW52" s="489"/>
      <c r="CYX52" s="489"/>
      <c r="CYY52" s="489"/>
      <c r="CYZ52" s="489"/>
      <c r="CZA52" s="489"/>
      <c r="CZB52" s="489"/>
      <c r="CZC52" s="489"/>
      <c r="CZD52" s="489"/>
      <c r="CZE52" s="489"/>
      <c r="CZF52" s="489"/>
      <c r="CZG52" s="489"/>
      <c r="CZH52" s="489"/>
      <c r="CZI52" s="489"/>
      <c r="CZJ52" s="489"/>
      <c r="CZK52" s="489"/>
      <c r="CZL52" s="489"/>
      <c r="CZM52" s="489"/>
      <c r="CZN52" s="489"/>
      <c r="CZO52" s="489"/>
      <c r="CZP52" s="489"/>
      <c r="CZQ52" s="489"/>
      <c r="CZR52" s="489"/>
      <c r="CZS52" s="489"/>
      <c r="CZT52" s="489"/>
      <c r="CZU52" s="489"/>
      <c r="CZV52" s="489"/>
      <c r="CZW52" s="489"/>
      <c r="CZX52" s="489"/>
      <c r="CZY52" s="489"/>
      <c r="CZZ52" s="489"/>
      <c r="DAA52" s="489"/>
      <c r="DAB52" s="489"/>
      <c r="DAC52" s="489"/>
      <c r="DAD52" s="489"/>
      <c r="DAE52" s="489"/>
      <c r="DAF52" s="489"/>
      <c r="DAG52" s="489"/>
      <c r="DAH52" s="489"/>
      <c r="DAI52" s="489"/>
      <c r="DAJ52" s="489"/>
      <c r="DAK52" s="489"/>
      <c r="DAL52" s="489"/>
      <c r="DAM52" s="489"/>
      <c r="DAN52" s="489"/>
      <c r="DAO52" s="489"/>
      <c r="DAP52" s="489"/>
      <c r="DAQ52" s="489"/>
      <c r="DAR52" s="489"/>
      <c r="DAS52" s="489"/>
      <c r="DAT52" s="489"/>
      <c r="DAU52" s="489"/>
      <c r="DAV52" s="489"/>
      <c r="DAW52" s="489"/>
      <c r="DAX52" s="489"/>
      <c r="DAY52" s="489"/>
      <c r="DAZ52" s="489"/>
      <c r="DBA52" s="489"/>
      <c r="DBB52" s="489"/>
      <c r="DBC52" s="489"/>
      <c r="DBD52" s="489"/>
      <c r="DBE52" s="489"/>
      <c r="DBF52" s="489"/>
      <c r="DBG52" s="489"/>
      <c r="DBH52" s="489"/>
      <c r="DBI52" s="489"/>
      <c r="DBJ52" s="489"/>
      <c r="DBK52" s="489"/>
      <c r="DBL52" s="489"/>
      <c r="DBM52" s="489"/>
      <c r="DBN52" s="489"/>
      <c r="DBO52" s="489"/>
      <c r="DBP52" s="489"/>
      <c r="DBQ52" s="489"/>
      <c r="DBR52" s="489"/>
      <c r="DBS52" s="489"/>
      <c r="DBT52" s="489"/>
      <c r="DBU52" s="489"/>
      <c r="DBV52" s="489"/>
      <c r="DBW52" s="489"/>
      <c r="DBX52" s="489"/>
      <c r="DBY52" s="489"/>
      <c r="DBZ52" s="489"/>
      <c r="DCA52" s="489"/>
      <c r="DCB52" s="489"/>
      <c r="DCC52" s="489"/>
      <c r="DCD52" s="489"/>
      <c r="DCE52" s="489"/>
      <c r="DCF52" s="489"/>
      <c r="DCG52" s="489"/>
      <c r="DCH52" s="489"/>
      <c r="DCI52" s="489"/>
      <c r="DCJ52" s="489"/>
      <c r="DCK52" s="489"/>
      <c r="DCL52" s="489"/>
      <c r="DCM52" s="489"/>
      <c r="DCN52" s="489"/>
      <c r="DCO52" s="489"/>
      <c r="DCP52" s="489"/>
      <c r="DCQ52" s="489"/>
      <c r="DCR52" s="489"/>
      <c r="DCS52" s="489"/>
      <c r="DCT52" s="489"/>
      <c r="DCU52" s="489"/>
      <c r="DCV52" s="489"/>
      <c r="DCW52" s="489"/>
      <c r="DCX52" s="489"/>
      <c r="DCY52" s="489"/>
      <c r="DCZ52" s="489"/>
      <c r="DDA52" s="489"/>
      <c r="DDB52" s="489"/>
      <c r="DDC52" s="489"/>
      <c r="DDD52" s="489"/>
      <c r="DDE52" s="489"/>
      <c r="DDF52" s="489"/>
      <c r="DDG52" s="489"/>
      <c r="DDH52" s="489"/>
      <c r="DDI52" s="489"/>
      <c r="DDJ52" s="489"/>
      <c r="DDK52" s="489"/>
      <c r="DDL52" s="489"/>
      <c r="DDM52" s="489"/>
      <c r="DDN52" s="489"/>
      <c r="DDO52" s="489"/>
      <c r="DDP52" s="489"/>
      <c r="DDQ52" s="489"/>
      <c r="DDR52" s="489"/>
      <c r="DDS52" s="489"/>
      <c r="DDT52" s="489"/>
      <c r="DDU52" s="489"/>
      <c r="DDV52" s="489"/>
      <c r="DDW52" s="489"/>
      <c r="DDX52" s="489"/>
      <c r="DDY52" s="489"/>
      <c r="DDZ52" s="489"/>
      <c r="DEA52" s="489"/>
      <c r="DEB52" s="489"/>
      <c r="DEC52" s="489"/>
      <c r="DED52" s="489"/>
      <c r="DEE52" s="489"/>
      <c r="DEF52" s="489"/>
      <c r="DEG52" s="489"/>
      <c r="DEH52" s="489"/>
      <c r="DEI52" s="489"/>
      <c r="DEJ52" s="489"/>
      <c r="DEK52" s="489"/>
      <c r="DEL52" s="489"/>
      <c r="DEM52" s="489"/>
      <c r="DEN52" s="489"/>
      <c r="DEO52" s="489"/>
      <c r="DEP52" s="489"/>
      <c r="DEQ52" s="489"/>
      <c r="DER52" s="489"/>
      <c r="DES52" s="489"/>
      <c r="DET52" s="489"/>
      <c r="DEU52" s="489"/>
      <c r="DEV52" s="489"/>
      <c r="DEW52" s="489"/>
      <c r="DEX52" s="489"/>
      <c r="DEY52" s="489"/>
      <c r="DEZ52" s="489"/>
      <c r="DFA52" s="489"/>
      <c r="DFB52" s="489"/>
      <c r="DFC52" s="489"/>
      <c r="DFD52" s="489"/>
      <c r="DFE52" s="489"/>
      <c r="DFF52" s="489"/>
      <c r="DFG52" s="489"/>
      <c r="DFH52" s="489"/>
      <c r="DFI52" s="489"/>
      <c r="DFJ52" s="489"/>
      <c r="DFK52" s="489"/>
      <c r="DFL52" s="489"/>
      <c r="DFM52" s="489"/>
      <c r="DFN52" s="489"/>
      <c r="DFO52" s="489"/>
      <c r="DFP52" s="489"/>
      <c r="DFQ52" s="489"/>
      <c r="DFR52" s="489"/>
      <c r="DFS52" s="489"/>
      <c r="DFT52" s="489"/>
      <c r="DFU52" s="489"/>
      <c r="DFV52" s="489"/>
      <c r="DFW52" s="489"/>
      <c r="DFX52" s="489"/>
      <c r="DFY52" s="489"/>
      <c r="DFZ52" s="489"/>
      <c r="DGA52" s="489"/>
      <c r="DGB52" s="489"/>
      <c r="DGC52" s="489"/>
      <c r="DGD52" s="489"/>
      <c r="DGE52" s="489"/>
      <c r="DGF52" s="489"/>
      <c r="DGG52" s="489"/>
      <c r="DGH52" s="489"/>
      <c r="DGI52" s="489"/>
      <c r="DGJ52" s="489"/>
      <c r="DGK52" s="489"/>
      <c r="DGL52" s="489"/>
      <c r="DGM52" s="489"/>
      <c r="DGN52" s="489"/>
      <c r="DGO52" s="489"/>
      <c r="DGP52" s="489"/>
      <c r="DGQ52" s="489"/>
      <c r="DGR52" s="489"/>
      <c r="DGS52" s="489"/>
      <c r="DGT52" s="489"/>
      <c r="DGU52" s="489"/>
      <c r="DGV52" s="489"/>
      <c r="DGW52" s="489"/>
      <c r="DGX52" s="489"/>
      <c r="DGY52" s="489"/>
      <c r="DGZ52" s="489"/>
      <c r="DHA52" s="489"/>
      <c r="DHB52" s="489"/>
      <c r="DHC52" s="489"/>
      <c r="DHD52" s="489"/>
      <c r="DHE52" s="489"/>
      <c r="DHF52" s="489"/>
      <c r="DHG52" s="489"/>
      <c r="DHH52" s="489"/>
      <c r="DHI52" s="489"/>
      <c r="DHJ52" s="489"/>
      <c r="DHK52" s="489"/>
      <c r="DHL52" s="489"/>
      <c r="DHM52" s="489"/>
      <c r="DHN52" s="489"/>
      <c r="DHO52" s="489"/>
      <c r="DHP52" s="489"/>
      <c r="DHQ52" s="489"/>
      <c r="DHR52" s="489"/>
      <c r="DHS52" s="489"/>
      <c r="DHT52" s="489"/>
      <c r="DHU52" s="489"/>
      <c r="DHV52" s="489"/>
      <c r="DHW52" s="489"/>
      <c r="DHX52" s="489"/>
      <c r="DHY52" s="489"/>
      <c r="DHZ52" s="489"/>
      <c r="DIA52" s="489"/>
      <c r="DIB52" s="489"/>
      <c r="DIC52" s="489"/>
      <c r="DID52" s="489"/>
      <c r="DIE52" s="489"/>
      <c r="DIF52" s="489"/>
      <c r="DIG52" s="489"/>
      <c r="DIH52" s="489"/>
      <c r="DII52" s="489"/>
      <c r="DIJ52" s="489"/>
      <c r="DIK52" s="489"/>
      <c r="DIL52" s="489"/>
      <c r="DIM52" s="489"/>
      <c r="DIN52" s="489"/>
      <c r="DIO52" s="489"/>
      <c r="DIP52" s="489"/>
      <c r="DIQ52" s="489"/>
      <c r="DIR52" s="489"/>
      <c r="DIS52" s="489"/>
      <c r="DIT52" s="489"/>
      <c r="DIU52" s="489"/>
      <c r="DIV52" s="489"/>
      <c r="DIW52" s="489"/>
      <c r="DIX52" s="489"/>
      <c r="DIY52" s="489"/>
      <c r="DIZ52" s="489"/>
      <c r="DJA52" s="489"/>
      <c r="DJB52" s="489"/>
      <c r="DJC52" s="489"/>
      <c r="DJD52" s="489"/>
      <c r="DJE52" s="489"/>
      <c r="DJF52" s="489"/>
      <c r="DJG52" s="489"/>
      <c r="DJH52" s="489"/>
      <c r="DJI52" s="489"/>
      <c r="DJJ52" s="489"/>
      <c r="DJK52" s="489"/>
      <c r="DJL52" s="489"/>
      <c r="DJM52" s="489"/>
      <c r="DJN52" s="489"/>
      <c r="DJO52" s="489"/>
      <c r="DJP52" s="489"/>
      <c r="DJQ52" s="489"/>
      <c r="DJR52" s="489"/>
      <c r="DJS52" s="489"/>
      <c r="DJT52" s="489"/>
      <c r="DJU52" s="489"/>
      <c r="DJV52" s="489"/>
      <c r="DJW52" s="489"/>
      <c r="DJX52" s="489"/>
      <c r="DJY52" s="489"/>
      <c r="DJZ52" s="489"/>
      <c r="DKA52" s="489"/>
      <c r="DKB52" s="489"/>
      <c r="DKC52" s="489"/>
      <c r="DKD52" s="489"/>
      <c r="DKE52" s="489"/>
      <c r="DKF52" s="489"/>
      <c r="DKG52" s="489"/>
      <c r="DKH52" s="489"/>
      <c r="DKI52" s="489"/>
      <c r="DKJ52" s="489"/>
      <c r="DKK52" s="489"/>
      <c r="DKL52" s="489"/>
      <c r="DKM52" s="489"/>
      <c r="DKN52" s="489"/>
      <c r="DKO52" s="489"/>
      <c r="DKP52" s="489"/>
      <c r="DKQ52" s="489"/>
      <c r="DKR52" s="489"/>
      <c r="DKS52" s="489"/>
      <c r="DKT52" s="489"/>
      <c r="DKU52" s="489"/>
      <c r="DKV52" s="489"/>
      <c r="DKW52" s="489"/>
      <c r="DKX52" s="489"/>
      <c r="DKY52" s="489"/>
      <c r="DKZ52" s="489"/>
      <c r="DLA52" s="489"/>
      <c r="DLB52" s="489"/>
      <c r="DLC52" s="489"/>
      <c r="DLD52" s="489"/>
      <c r="DLE52" s="489"/>
      <c r="DLF52" s="489"/>
      <c r="DLG52" s="489"/>
      <c r="DLH52" s="489"/>
      <c r="DLI52" s="489"/>
      <c r="DLJ52" s="489"/>
      <c r="DLK52" s="489"/>
      <c r="DLL52" s="489"/>
      <c r="DLM52" s="489"/>
      <c r="DLN52" s="489"/>
      <c r="DLO52" s="489"/>
      <c r="DLP52" s="489"/>
      <c r="DLQ52" s="489"/>
      <c r="DLR52" s="489"/>
      <c r="DLS52" s="489"/>
      <c r="DLT52" s="489"/>
      <c r="DLU52" s="489"/>
      <c r="DLV52" s="489"/>
      <c r="DLW52" s="489"/>
      <c r="DLX52" s="489"/>
      <c r="DLY52" s="489"/>
      <c r="DLZ52" s="489"/>
      <c r="DMA52" s="489"/>
      <c r="DMB52" s="489"/>
      <c r="DMC52" s="489"/>
      <c r="DMD52" s="489"/>
      <c r="DME52" s="489"/>
      <c r="DMF52" s="489"/>
      <c r="DMG52" s="489"/>
      <c r="DMH52" s="489"/>
      <c r="DMI52" s="489"/>
      <c r="DMJ52" s="489"/>
      <c r="DMK52" s="489"/>
      <c r="DML52" s="489"/>
      <c r="DMM52" s="489"/>
      <c r="DMN52" s="489"/>
      <c r="DMO52" s="489"/>
      <c r="DMP52" s="489"/>
      <c r="DMQ52" s="489"/>
      <c r="DMR52" s="489"/>
      <c r="DMS52" s="489"/>
      <c r="DMT52" s="489"/>
      <c r="DMU52" s="489"/>
      <c r="DMV52" s="489"/>
      <c r="DMW52" s="489"/>
      <c r="DMX52" s="489"/>
      <c r="DMY52" s="489"/>
      <c r="DMZ52" s="489"/>
      <c r="DNA52" s="489"/>
      <c r="DNB52" s="489"/>
      <c r="DNC52" s="489"/>
      <c r="DND52" s="489"/>
      <c r="DNE52" s="489"/>
      <c r="DNF52" s="489"/>
      <c r="DNG52" s="489"/>
      <c r="DNH52" s="489"/>
      <c r="DNI52" s="489"/>
      <c r="DNJ52" s="489"/>
      <c r="DNK52" s="489"/>
      <c r="DNL52" s="489"/>
      <c r="DNM52" s="489"/>
      <c r="DNN52" s="489"/>
      <c r="DNO52" s="489"/>
      <c r="DNP52" s="489"/>
      <c r="DNQ52" s="489"/>
      <c r="DNR52" s="489"/>
      <c r="DNS52" s="489"/>
      <c r="DNT52" s="489"/>
      <c r="DNU52" s="489"/>
      <c r="DNV52" s="489"/>
      <c r="DNW52" s="489"/>
      <c r="DNX52" s="489"/>
      <c r="DNY52" s="489"/>
      <c r="DNZ52" s="489"/>
      <c r="DOA52" s="489"/>
      <c r="DOB52" s="489"/>
      <c r="DOC52" s="489"/>
      <c r="DOD52" s="489"/>
      <c r="DOE52" s="489"/>
      <c r="DOF52" s="489"/>
      <c r="DOG52" s="489"/>
      <c r="DOH52" s="489"/>
      <c r="DOI52" s="489"/>
      <c r="DOJ52" s="489"/>
      <c r="DOK52" s="489"/>
      <c r="DOL52" s="489"/>
      <c r="DOM52" s="489"/>
      <c r="DON52" s="489"/>
      <c r="DOO52" s="489"/>
      <c r="DOP52" s="489"/>
      <c r="DOQ52" s="489"/>
      <c r="DOR52" s="489"/>
      <c r="DOS52" s="489"/>
      <c r="DOT52" s="489"/>
      <c r="DOU52" s="489"/>
      <c r="DOV52" s="489"/>
      <c r="DOW52" s="489"/>
      <c r="DOX52" s="489"/>
      <c r="DOY52" s="489"/>
      <c r="DOZ52" s="489"/>
      <c r="DPA52" s="489"/>
      <c r="DPB52" s="489"/>
      <c r="DPC52" s="489"/>
      <c r="DPD52" s="489"/>
      <c r="DPE52" s="489"/>
      <c r="DPF52" s="489"/>
      <c r="DPG52" s="489"/>
      <c r="DPH52" s="489"/>
      <c r="DPI52" s="489"/>
      <c r="DPJ52" s="489"/>
      <c r="DPK52" s="489"/>
      <c r="DPL52" s="489"/>
      <c r="DPM52" s="489"/>
      <c r="DPN52" s="489"/>
      <c r="DPO52" s="489"/>
      <c r="DPP52" s="489"/>
      <c r="DPQ52" s="489"/>
      <c r="DPR52" s="489"/>
      <c r="DPS52" s="489"/>
      <c r="DPT52" s="489"/>
      <c r="DPU52" s="489"/>
      <c r="DPV52" s="489"/>
      <c r="DPW52" s="489"/>
      <c r="DPX52" s="489"/>
      <c r="DPY52" s="489"/>
      <c r="DPZ52" s="489"/>
      <c r="DQA52" s="489"/>
      <c r="DQB52" s="489"/>
      <c r="DQC52" s="489"/>
      <c r="DQD52" s="489"/>
      <c r="DQE52" s="489"/>
      <c r="DQF52" s="489"/>
      <c r="DQG52" s="489"/>
      <c r="DQH52" s="489"/>
      <c r="DQI52" s="489"/>
      <c r="DQJ52" s="489"/>
      <c r="DQK52" s="489"/>
      <c r="DQL52" s="489"/>
      <c r="DQM52" s="489"/>
      <c r="DQN52" s="489"/>
      <c r="DQO52" s="489"/>
      <c r="DQP52" s="489"/>
      <c r="DQQ52" s="489"/>
      <c r="DQR52" s="489"/>
      <c r="DQS52" s="489"/>
      <c r="DQT52" s="489"/>
      <c r="DQU52" s="489"/>
      <c r="DQV52" s="489"/>
      <c r="DQW52" s="489"/>
      <c r="DQX52" s="489"/>
      <c r="DQY52" s="489"/>
      <c r="DQZ52" s="489"/>
      <c r="DRA52" s="489"/>
      <c r="DRB52" s="489"/>
      <c r="DRC52" s="489"/>
      <c r="DRD52" s="489"/>
      <c r="DRE52" s="489"/>
      <c r="DRF52" s="489"/>
      <c r="DRG52" s="489"/>
      <c r="DRH52" s="489"/>
      <c r="DRI52" s="489"/>
      <c r="DRJ52" s="489"/>
      <c r="DRK52" s="489"/>
      <c r="DRL52" s="489"/>
      <c r="DRM52" s="489"/>
      <c r="DRN52" s="489"/>
      <c r="DRO52" s="489"/>
      <c r="DRP52" s="489"/>
      <c r="DRQ52" s="489"/>
      <c r="DRR52" s="489"/>
      <c r="DRS52" s="489"/>
      <c r="DRT52" s="489"/>
      <c r="DRU52" s="489"/>
      <c r="DRV52" s="489"/>
      <c r="DRW52" s="489"/>
      <c r="DRX52" s="489"/>
      <c r="DRY52" s="489"/>
      <c r="DRZ52" s="489"/>
      <c r="DSA52" s="489"/>
      <c r="DSB52" s="489"/>
      <c r="DSC52" s="489"/>
      <c r="DSD52" s="489"/>
      <c r="DSE52" s="489"/>
      <c r="DSF52" s="489"/>
      <c r="DSG52" s="489"/>
      <c r="DSH52" s="489"/>
      <c r="DSI52" s="489"/>
      <c r="DSJ52" s="489"/>
      <c r="DSK52" s="489"/>
      <c r="DSL52" s="489"/>
      <c r="DSM52" s="489"/>
      <c r="DSN52" s="489"/>
      <c r="DSO52" s="489"/>
      <c r="DSP52" s="489"/>
      <c r="DSQ52" s="489"/>
      <c r="DSR52" s="489"/>
      <c r="DSS52" s="489"/>
      <c r="DST52" s="489"/>
      <c r="DSU52" s="489"/>
      <c r="DSV52" s="489"/>
      <c r="DSW52" s="489"/>
      <c r="DSX52" s="489"/>
      <c r="DSY52" s="489"/>
      <c r="DSZ52" s="489"/>
      <c r="DTA52" s="489"/>
      <c r="DTB52" s="489"/>
      <c r="DTC52" s="489"/>
      <c r="DTD52" s="489"/>
      <c r="DTE52" s="489"/>
      <c r="DTF52" s="489"/>
      <c r="DTG52" s="489"/>
      <c r="DTH52" s="489"/>
      <c r="DTI52" s="489"/>
      <c r="DTJ52" s="489"/>
      <c r="DTK52" s="489"/>
      <c r="DTL52" s="489"/>
      <c r="DTM52" s="489"/>
      <c r="DTN52" s="489"/>
      <c r="DTO52" s="489"/>
      <c r="DTP52" s="489"/>
      <c r="DTQ52" s="489"/>
      <c r="DTR52" s="489"/>
      <c r="DTS52" s="489"/>
      <c r="DTT52" s="489"/>
      <c r="DTU52" s="489"/>
      <c r="DTV52" s="489"/>
      <c r="DTW52" s="489"/>
      <c r="DTX52" s="489"/>
      <c r="DTY52" s="489"/>
      <c r="DTZ52" s="489"/>
      <c r="DUA52" s="489"/>
      <c r="DUB52" s="489"/>
      <c r="DUC52" s="489"/>
      <c r="DUD52" s="489"/>
      <c r="DUE52" s="489"/>
      <c r="DUF52" s="489"/>
      <c r="DUG52" s="489"/>
      <c r="DUH52" s="489"/>
      <c r="DUI52" s="489"/>
      <c r="DUJ52" s="489"/>
      <c r="DUK52" s="489"/>
      <c r="DUL52" s="489"/>
      <c r="DUM52" s="489"/>
      <c r="DUN52" s="489"/>
      <c r="DUO52" s="489"/>
      <c r="DUP52" s="489"/>
      <c r="DUQ52" s="489"/>
      <c r="DUR52" s="489"/>
      <c r="DUS52" s="489"/>
      <c r="DUT52" s="489"/>
      <c r="DUU52" s="489"/>
      <c r="DUV52" s="489"/>
      <c r="DUW52" s="489"/>
      <c r="DUX52" s="489"/>
      <c r="DUY52" s="489"/>
      <c r="DUZ52" s="489"/>
      <c r="DVA52" s="489"/>
      <c r="DVB52" s="489"/>
      <c r="DVC52" s="489"/>
      <c r="DVD52" s="489"/>
      <c r="DVE52" s="489"/>
      <c r="DVF52" s="489"/>
      <c r="DVG52" s="489"/>
      <c r="DVH52" s="489"/>
      <c r="DVI52" s="489"/>
      <c r="DVJ52" s="489"/>
      <c r="DVK52" s="489"/>
      <c r="DVL52" s="489"/>
      <c r="DVM52" s="489"/>
      <c r="DVN52" s="489"/>
      <c r="DVO52" s="489"/>
      <c r="DVP52" s="489"/>
      <c r="DVQ52" s="489"/>
      <c r="DVR52" s="489"/>
      <c r="DVS52" s="489"/>
      <c r="DVT52" s="489"/>
      <c r="DVU52" s="489"/>
      <c r="DVV52" s="489"/>
      <c r="DVW52" s="489"/>
      <c r="DVX52" s="489"/>
      <c r="DVY52" s="489"/>
      <c r="DVZ52" s="489"/>
      <c r="DWA52" s="489"/>
      <c r="DWB52" s="489"/>
      <c r="DWC52" s="489"/>
      <c r="DWD52" s="489"/>
      <c r="DWE52" s="489"/>
      <c r="DWF52" s="489"/>
      <c r="DWG52" s="489"/>
      <c r="DWH52" s="489"/>
      <c r="DWI52" s="489"/>
      <c r="DWJ52" s="489"/>
      <c r="DWK52" s="489"/>
      <c r="DWL52" s="489"/>
      <c r="DWM52" s="489"/>
      <c r="DWN52" s="489"/>
      <c r="DWO52" s="489"/>
      <c r="DWP52" s="489"/>
      <c r="DWQ52" s="489"/>
      <c r="DWR52" s="489"/>
      <c r="DWS52" s="489"/>
      <c r="DWT52" s="489"/>
      <c r="DWU52" s="489"/>
      <c r="DWV52" s="489"/>
      <c r="DWW52" s="489"/>
      <c r="DWX52" s="489"/>
      <c r="DWY52" s="489"/>
      <c r="DWZ52" s="489"/>
      <c r="DXA52" s="489"/>
      <c r="DXB52" s="489"/>
      <c r="DXC52" s="489"/>
      <c r="DXD52" s="489"/>
      <c r="DXE52" s="489"/>
      <c r="DXF52" s="489"/>
      <c r="DXG52" s="489"/>
      <c r="DXH52" s="489"/>
      <c r="DXI52" s="489"/>
      <c r="DXJ52" s="489"/>
      <c r="DXK52" s="489"/>
      <c r="DXL52" s="489"/>
      <c r="DXM52" s="489"/>
      <c r="DXN52" s="489"/>
      <c r="DXO52" s="489"/>
      <c r="DXP52" s="489"/>
      <c r="DXQ52" s="489"/>
      <c r="DXR52" s="489"/>
      <c r="DXS52" s="489"/>
      <c r="DXT52" s="489"/>
      <c r="DXU52" s="489"/>
      <c r="DXV52" s="489"/>
      <c r="DXW52" s="489"/>
      <c r="DXX52" s="489"/>
      <c r="DXY52" s="489"/>
      <c r="DXZ52" s="489"/>
      <c r="DYA52" s="489"/>
      <c r="DYB52" s="489"/>
      <c r="DYC52" s="489"/>
      <c r="DYD52" s="489"/>
      <c r="DYE52" s="489"/>
      <c r="DYF52" s="489"/>
      <c r="DYG52" s="489"/>
      <c r="DYH52" s="489"/>
      <c r="DYI52" s="489"/>
      <c r="DYJ52" s="489"/>
      <c r="DYK52" s="489"/>
      <c r="DYL52" s="489"/>
      <c r="DYM52" s="489"/>
      <c r="DYN52" s="489"/>
      <c r="DYO52" s="489"/>
      <c r="DYP52" s="489"/>
      <c r="DYQ52" s="489"/>
      <c r="DYR52" s="489"/>
      <c r="DYS52" s="489"/>
      <c r="DYT52" s="489"/>
      <c r="DYU52" s="489"/>
      <c r="DYV52" s="489"/>
      <c r="DYW52" s="489"/>
      <c r="DYX52" s="489"/>
      <c r="DYY52" s="489"/>
      <c r="DYZ52" s="489"/>
      <c r="DZA52" s="489"/>
      <c r="DZB52" s="489"/>
      <c r="DZC52" s="489"/>
      <c r="DZD52" s="489"/>
      <c r="DZE52" s="489"/>
      <c r="DZF52" s="489"/>
      <c r="DZG52" s="489"/>
      <c r="DZH52" s="489"/>
      <c r="DZI52" s="489"/>
      <c r="DZJ52" s="489"/>
      <c r="DZK52" s="489"/>
      <c r="DZL52" s="489"/>
      <c r="DZM52" s="489"/>
      <c r="DZN52" s="489"/>
      <c r="DZO52" s="489"/>
      <c r="DZP52" s="489"/>
      <c r="DZQ52" s="489"/>
      <c r="DZR52" s="489"/>
      <c r="DZS52" s="489"/>
      <c r="DZT52" s="489"/>
      <c r="DZU52" s="489"/>
      <c r="DZV52" s="489"/>
      <c r="DZW52" s="489"/>
      <c r="DZX52" s="489"/>
      <c r="DZY52" s="489"/>
      <c r="DZZ52" s="489"/>
      <c r="EAA52" s="489"/>
      <c r="EAB52" s="489"/>
      <c r="EAC52" s="489"/>
      <c r="EAD52" s="489"/>
      <c r="EAE52" s="489"/>
      <c r="EAF52" s="489"/>
      <c r="EAG52" s="489"/>
      <c r="EAH52" s="489"/>
      <c r="EAI52" s="489"/>
      <c r="EAJ52" s="489"/>
      <c r="EAK52" s="489"/>
      <c r="EAL52" s="489"/>
      <c r="EAM52" s="489"/>
      <c r="EAN52" s="489"/>
      <c r="EAO52" s="489"/>
      <c r="EAP52" s="489"/>
      <c r="EAQ52" s="489"/>
      <c r="EAR52" s="489"/>
      <c r="EAS52" s="489"/>
      <c r="EAT52" s="489"/>
      <c r="EAU52" s="489"/>
      <c r="EAV52" s="489"/>
      <c r="EAW52" s="489"/>
      <c r="EAX52" s="489"/>
      <c r="EAY52" s="489"/>
      <c r="EAZ52" s="489"/>
      <c r="EBA52" s="489"/>
      <c r="EBB52" s="489"/>
      <c r="EBC52" s="489"/>
      <c r="EBD52" s="489"/>
      <c r="EBE52" s="489"/>
      <c r="EBF52" s="489"/>
      <c r="EBG52" s="489"/>
      <c r="EBH52" s="489"/>
      <c r="EBI52" s="489"/>
      <c r="EBJ52" s="489"/>
      <c r="EBK52" s="489"/>
      <c r="EBL52" s="489"/>
      <c r="EBM52" s="489"/>
      <c r="EBN52" s="489"/>
      <c r="EBO52" s="489"/>
      <c r="EBP52" s="489"/>
      <c r="EBQ52" s="489"/>
      <c r="EBR52" s="489"/>
      <c r="EBS52" s="489"/>
      <c r="EBT52" s="489"/>
      <c r="EBU52" s="489"/>
      <c r="EBV52" s="489"/>
      <c r="EBW52" s="489"/>
      <c r="EBX52" s="489"/>
      <c r="EBY52" s="489"/>
      <c r="EBZ52" s="489"/>
      <c r="ECA52" s="489"/>
      <c r="ECB52" s="489"/>
      <c r="ECC52" s="489"/>
      <c r="ECD52" s="489"/>
      <c r="ECE52" s="489"/>
      <c r="ECF52" s="489"/>
      <c r="ECG52" s="489"/>
      <c r="ECH52" s="489"/>
      <c r="ECI52" s="489"/>
      <c r="ECJ52" s="489"/>
      <c r="ECK52" s="489"/>
      <c r="ECL52" s="489"/>
      <c r="ECM52" s="489"/>
      <c r="ECN52" s="489"/>
      <c r="ECO52" s="489"/>
      <c r="ECP52" s="489"/>
      <c r="ECQ52" s="489"/>
      <c r="ECR52" s="489"/>
      <c r="ECS52" s="489"/>
      <c r="ECT52" s="489"/>
      <c r="ECU52" s="489"/>
      <c r="ECV52" s="489"/>
      <c r="ECW52" s="489"/>
      <c r="ECX52" s="489"/>
      <c r="ECY52" s="489"/>
      <c r="ECZ52" s="489"/>
      <c r="EDA52" s="489"/>
      <c r="EDB52" s="489"/>
      <c r="EDC52" s="489"/>
      <c r="EDD52" s="489"/>
      <c r="EDE52" s="489"/>
      <c r="EDF52" s="489"/>
      <c r="EDG52" s="489"/>
      <c r="EDH52" s="489"/>
      <c r="EDI52" s="489"/>
      <c r="EDJ52" s="489"/>
      <c r="EDK52" s="489"/>
      <c r="EDL52" s="489"/>
      <c r="EDM52" s="489"/>
      <c r="EDN52" s="489"/>
      <c r="EDO52" s="489"/>
      <c r="EDP52" s="489"/>
      <c r="EDQ52" s="489"/>
      <c r="EDR52" s="489"/>
      <c r="EDS52" s="489"/>
      <c r="EDT52" s="489"/>
      <c r="EDU52" s="489"/>
      <c r="EDV52" s="489"/>
      <c r="EDW52" s="489"/>
      <c r="EDX52" s="489"/>
      <c r="EDY52" s="489"/>
      <c r="EDZ52" s="489"/>
      <c r="EEA52" s="489"/>
      <c r="EEB52" s="489"/>
      <c r="EEC52" s="489"/>
      <c r="EED52" s="489"/>
      <c r="EEE52" s="489"/>
      <c r="EEF52" s="489"/>
      <c r="EEG52" s="489"/>
      <c r="EEH52" s="489"/>
      <c r="EEI52" s="489"/>
      <c r="EEJ52" s="489"/>
      <c r="EEK52" s="489"/>
      <c r="EEL52" s="489"/>
      <c r="EEM52" s="489"/>
      <c r="EEN52" s="489"/>
      <c r="EEO52" s="489"/>
      <c r="EEP52" s="489"/>
      <c r="EEQ52" s="489"/>
      <c r="EER52" s="489"/>
      <c r="EES52" s="489"/>
      <c r="EET52" s="489"/>
      <c r="EEU52" s="489"/>
      <c r="EEV52" s="489"/>
      <c r="EEW52" s="489"/>
      <c r="EEX52" s="489"/>
      <c r="EEY52" s="489"/>
      <c r="EEZ52" s="489"/>
      <c r="EFA52" s="489"/>
      <c r="EFB52" s="489"/>
      <c r="EFC52" s="489"/>
      <c r="EFD52" s="489"/>
      <c r="EFE52" s="489"/>
      <c r="EFF52" s="489"/>
      <c r="EFG52" s="489"/>
      <c r="EFH52" s="489"/>
      <c r="EFI52" s="489"/>
      <c r="EFJ52" s="489"/>
      <c r="EFK52" s="489"/>
      <c r="EFL52" s="489"/>
      <c r="EFM52" s="489"/>
      <c r="EFN52" s="489"/>
      <c r="EFO52" s="489"/>
      <c r="EFP52" s="489"/>
      <c r="EFQ52" s="489"/>
      <c r="EFR52" s="489"/>
      <c r="EFS52" s="489"/>
      <c r="EFT52" s="489"/>
      <c r="EFU52" s="489"/>
      <c r="EFV52" s="489"/>
      <c r="EFW52" s="489"/>
      <c r="EFX52" s="489"/>
      <c r="EFY52" s="489"/>
      <c r="EFZ52" s="489"/>
      <c r="EGA52" s="489"/>
      <c r="EGB52" s="489"/>
      <c r="EGC52" s="489"/>
      <c r="EGD52" s="489"/>
      <c r="EGE52" s="489"/>
      <c r="EGF52" s="489"/>
      <c r="EGG52" s="489"/>
      <c r="EGH52" s="489"/>
      <c r="EGI52" s="489"/>
      <c r="EGJ52" s="489"/>
      <c r="EGK52" s="489"/>
      <c r="EGL52" s="489"/>
      <c r="EGM52" s="489"/>
      <c r="EGN52" s="489"/>
      <c r="EGO52" s="489"/>
      <c r="EGP52" s="489"/>
      <c r="EGQ52" s="489"/>
      <c r="EGR52" s="489"/>
      <c r="EGS52" s="489"/>
      <c r="EGT52" s="489"/>
      <c r="EGU52" s="489"/>
      <c r="EGV52" s="489"/>
      <c r="EGW52" s="489"/>
      <c r="EGX52" s="489"/>
      <c r="EGY52" s="489"/>
      <c r="EGZ52" s="489"/>
      <c r="EHA52" s="489"/>
      <c r="EHB52" s="489"/>
      <c r="EHC52" s="489"/>
      <c r="EHD52" s="489"/>
      <c r="EHE52" s="489"/>
      <c r="EHF52" s="489"/>
      <c r="EHG52" s="489"/>
      <c r="EHH52" s="489"/>
      <c r="EHI52" s="489"/>
      <c r="EHJ52" s="489"/>
      <c r="EHK52" s="489"/>
      <c r="EHL52" s="489"/>
      <c r="EHM52" s="489"/>
      <c r="EHN52" s="489"/>
      <c r="EHO52" s="489"/>
      <c r="EHP52" s="489"/>
      <c r="EHQ52" s="489"/>
      <c r="EHR52" s="489"/>
      <c r="EHS52" s="489"/>
      <c r="EHT52" s="489"/>
      <c r="EHU52" s="489"/>
      <c r="EHV52" s="489"/>
      <c r="EHW52" s="489"/>
      <c r="EHX52" s="489"/>
      <c r="EHY52" s="489"/>
      <c r="EHZ52" s="489"/>
      <c r="EIA52" s="489"/>
      <c r="EIB52" s="489"/>
      <c r="EIC52" s="489"/>
      <c r="EID52" s="489"/>
      <c r="EIE52" s="489"/>
      <c r="EIF52" s="489"/>
      <c r="EIG52" s="489"/>
      <c r="EIH52" s="489"/>
      <c r="EII52" s="489"/>
      <c r="EIJ52" s="489"/>
      <c r="EIK52" s="489"/>
      <c r="EIL52" s="489"/>
      <c r="EIM52" s="489"/>
      <c r="EIN52" s="489"/>
      <c r="EIO52" s="489"/>
      <c r="EIP52" s="489"/>
      <c r="EIQ52" s="489"/>
      <c r="EIR52" s="489"/>
      <c r="EIS52" s="489"/>
      <c r="EIT52" s="489"/>
      <c r="EIU52" s="489"/>
      <c r="EIV52" s="489"/>
      <c r="EIW52" s="489"/>
      <c r="EIX52" s="489"/>
      <c r="EIY52" s="489"/>
      <c r="EIZ52" s="489"/>
      <c r="EJA52" s="489"/>
      <c r="EJB52" s="489"/>
      <c r="EJC52" s="489"/>
      <c r="EJD52" s="489"/>
      <c r="EJE52" s="489"/>
      <c r="EJF52" s="489"/>
      <c r="EJG52" s="489"/>
      <c r="EJH52" s="489"/>
      <c r="EJI52" s="489"/>
      <c r="EJJ52" s="489"/>
      <c r="EJK52" s="489"/>
      <c r="EJL52" s="489"/>
      <c r="EJM52" s="489"/>
      <c r="EJN52" s="489"/>
      <c r="EJO52" s="489"/>
      <c r="EJP52" s="489"/>
      <c r="EJQ52" s="489"/>
      <c r="EJR52" s="489"/>
      <c r="EJS52" s="489"/>
      <c r="EJT52" s="489"/>
      <c r="EJU52" s="489"/>
      <c r="EJV52" s="489"/>
      <c r="EJW52" s="489"/>
      <c r="EJX52" s="489"/>
      <c r="EJY52" s="489"/>
      <c r="EJZ52" s="489"/>
      <c r="EKA52" s="489"/>
      <c r="EKB52" s="489"/>
      <c r="EKC52" s="489"/>
      <c r="EKD52" s="489"/>
      <c r="EKE52" s="489"/>
      <c r="EKF52" s="489"/>
      <c r="EKG52" s="489"/>
      <c r="EKH52" s="489"/>
      <c r="EKI52" s="489"/>
      <c r="EKJ52" s="489"/>
      <c r="EKK52" s="489"/>
      <c r="EKL52" s="489"/>
      <c r="EKM52" s="489"/>
      <c r="EKN52" s="489"/>
      <c r="EKO52" s="489"/>
      <c r="EKP52" s="489"/>
      <c r="EKQ52" s="489"/>
      <c r="EKR52" s="489"/>
      <c r="EKS52" s="489"/>
      <c r="EKT52" s="489"/>
      <c r="EKU52" s="489"/>
      <c r="EKV52" s="489"/>
      <c r="EKW52" s="489"/>
      <c r="EKX52" s="489"/>
      <c r="EKY52" s="489"/>
      <c r="EKZ52" s="489"/>
      <c r="ELA52" s="489"/>
      <c r="ELB52" s="489"/>
      <c r="ELC52" s="489"/>
      <c r="ELD52" s="489"/>
      <c r="ELE52" s="489"/>
      <c r="ELF52" s="489"/>
      <c r="ELG52" s="489"/>
      <c r="ELH52" s="489"/>
      <c r="ELI52" s="489"/>
      <c r="ELJ52" s="489"/>
      <c r="ELK52" s="489"/>
      <c r="ELL52" s="489"/>
      <c r="ELM52" s="489"/>
      <c r="ELN52" s="489"/>
      <c r="ELO52" s="489"/>
      <c r="ELP52" s="489"/>
      <c r="ELQ52" s="489"/>
      <c r="ELR52" s="489"/>
      <c r="ELS52" s="489"/>
      <c r="ELT52" s="489"/>
      <c r="ELU52" s="489"/>
      <c r="ELV52" s="489"/>
      <c r="ELW52" s="489"/>
      <c r="ELX52" s="489"/>
      <c r="ELY52" s="489"/>
      <c r="ELZ52" s="489"/>
      <c r="EMA52" s="489"/>
      <c r="EMB52" s="489"/>
      <c r="EMC52" s="489"/>
      <c r="EMD52" s="489"/>
      <c r="EME52" s="489"/>
      <c r="EMF52" s="489"/>
      <c r="EMG52" s="489"/>
      <c r="EMH52" s="489"/>
      <c r="EMI52" s="489"/>
      <c r="EMJ52" s="489"/>
      <c r="EMK52" s="489"/>
      <c r="EML52" s="489"/>
      <c r="EMM52" s="489"/>
      <c r="EMN52" s="489"/>
      <c r="EMO52" s="489"/>
      <c r="EMP52" s="489"/>
      <c r="EMQ52" s="489"/>
      <c r="EMR52" s="489"/>
      <c r="EMS52" s="489"/>
      <c r="EMT52" s="489"/>
      <c r="EMU52" s="489"/>
      <c r="EMV52" s="489"/>
      <c r="EMW52" s="489"/>
      <c r="EMX52" s="489"/>
      <c r="EMY52" s="489"/>
      <c r="EMZ52" s="489"/>
      <c r="ENA52" s="489"/>
      <c r="ENB52" s="489"/>
      <c r="ENC52" s="489"/>
      <c r="END52" s="489"/>
      <c r="ENE52" s="489"/>
      <c r="ENF52" s="489"/>
      <c r="ENG52" s="489"/>
      <c r="ENH52" s="489"/>
      <c r="ENI52" s="489"/>
      <c r="ENJ52" s="489"/>
      <c r="ENK52" s="489"/>
      <c r="ENL52" s="489"/>
      <c r="ENM52" s="489"/>
      <c r="ENN52" s="489"/>
      <c r="ENO52" s="489"/>
      <c r="ENP52" s="489"/>
      <c r="ENQ52" s="489"/>
      <c r="ENR52" s="489"/>
      <c r="ENS52" s="489"/>
      <c r="ENT52" s="489"/>
      <c r="ENU52" s="489"/>
      <c r="ENV52" s="489"/>
      <c r="ENW52" s="489"/>
      <c r="ENX52" s="489"/>
      <c r="ENY52" s="489"/>
      <c r="ENZ52" s="489"/>
      <c r="EOA52" s="489"/>
      <c r="EOB52" s="489"/>
      <c r="EOC52" s="489"/>
      <c r="EOD52" s="489"/>
      <c r="EOE52" s="489"/>
      <c r="EOF52" s="489"/>
      <c r="EOG52" s="489"/>
      <c r="EOH52" s="489"/>
      <c r="EOI52" s="489"/>
      <c r="EOJ52" s="489"/>
      <c r="EOK52" s="489"/>
      <c r="EOL52" s="489"/>
      <c r="EOM52" s="489"/>
      <c r="EON52" s="489"/>
      <c r="EOO52" s="489"/>
      <c r="EOP52" s="489"/>
      <c r="EOQ52" s="489"/>
      <c r="EOR52" s="489"/>
      <c r="EOS52" s="489"/>
      <c r="EOT52" s="489"/>
      <c r="EOU52" s="489"/>
      <c r="EOV52" s="489"/>
      <c r="EOW52" s="489"/>
      <c r="EOX52" s="489"/>
      <c r="EOY52" s="489"/>
      <c r="EOZ52" s="489"/>
      <c r="EPA52" s="489"/>
      <c r="EPB52" s="489"/>
      <c r="EPC52" s="489"/>
      <c r="EPD52" s="489"/>
      <c r="EPE52" s="489"/>
      <c r="EPF52" s="489"/>
      <c r="EPG52" s="489"/>
      <c r="EPH52" s="489"/>
      <c r="EPI52" s="489"/>
      <c r="EPJ52" s="489"/>
      <c r="EPK52" s="489"/>
      <c r="EPL52" s="489"/>
      <c r="EPM52" s="489"/>
      <c r="EPN52" s="489"/>
      <c r="EPO52" s="489"/>
      <c r="EPP52" s="489"/>
      <c r="EPQ52" s="489"/>
      <c r="EPR52" s="489"/>
      <c r="EPS52" s="489"/>
      <c r="EPT52" s="489"/>
      <c r="EPU52" s="489"/>
      <c r="EPV52" s="489"/>
      <c r="EPW52" s="489"/>
      <c r="EPX52" s="489"/>
      <c r="EPY52" s="489"/>
      <c r="EPZ52" s="489"/>
      <c r="EQA52" s="489"/>
      <c r="EQB52" s="489"/>
      <c r="EQC52" s="489"/>
      <c r="EQD52" s="489"/>
      <c r="EQE52" s="489"/>
      <c r="EQF52" s="489"/>
      <c r="EQG52" s="489"/>
      <c r="EQH52" s="489"/>
      <c r="EQI52" s="489"/>
      <c r="EQJ52" s="489"/>
      <c r="EQK52" s="489"/>
      <c r="EQL52" s="489"/>
      <c r="EQM52" s="489"/>
      <c r="EQN52" s="489"/>
      <c r="EQO52" s="489"/>
      <c r="EQP52" s="489"/>
      <c r="EQQ52" s="489"/>
      <c r="EQR52" s="489"/>
      <c r="EQS52" s="489"/>
      <c r="EQT52" s="489"/>
      <c r="EQU52" s="489"/>
      <c r="EQV52" s="489"/>
      <c r="EQW52" s="489"/>
      <c r="EQX52" s="489"/>
      <c r="EQY52" s="489"/>
      <c r="EQZ52" s="489"/>
      <c r="ERA52" s="489"/>
      <c r="ERB52" s="489"/>
      <c r="ERC52" s="489"/>
      <c r="ERD52" s="489"/>
      <c r="ERE52" s="489"/>
      <c r="ERF52" s="489"/>
      <c r="ERG52" s="489"/>
      <c r="ERH52" s="489"/>
      <c r="ERI52" s="489"/>
      <c r="ERJ52" s="489"/>
      <c r="ERK52" s="489"/>
      <c r="ERL52" s="489"/>
      <c r="ERM52" s="489"/>
      <c r="ERN52" s="489"/>
      <c r="ERO52" s="489"/>
      <c r="ERP52" s="489"/>
      <c r="ERQ52" s="489"/>
      <c r="ERR52" s="489"/>
      <c r="ERS52" s="489"/>
      <c r="ERT52" s="489"/>
      <c r="ERU52" s="489"/>
      <c r="ERV52" s="489"/>
      <c r="ERW52" s="489"/>
      <c r="ERX52" s="489"/>
      <c r="ERY52" s="489"/>
      <c r="ERZ52" s="489"/>
      <c r="ESA52" s="489"/>
      <c r="ESB52" s="489"/>
      <c r="ESC52" s="489"/>
      <c r="ESD52" s="489"/>
      <c r="ESE52" s="489"/>
      <c r="ESF52" s="489"/>
      <c r="ESG52" s="489"/>
      <c r="ESH52" s="489"/>
      <c r="ESI52" s="489"/>
      <c r="ESJ52" s="489"/>
      <c r="ESK52" s="489"/>
      <c r="ESL52" s="489"/>
      <c r="ESM52" s="489"/>
      <c r="ESN52" s="489"/>
      <c r="ESO52" s="489"/>
      <c r="ESP52" s="489"/>
      <c r="ESQ52" s="489"/>
      <c r="ESR52" s="489"/>
      <c r="ESS52" s="489"/>
      <c r="EST52" s="489"/>
      <c r="ESU52" s="489"/>
      <c r="ESV52" s="489"/>
      <c r="ESW52" s="489"/>
      <c r="ESX52" s="489"/>
      <c r="ESY52" s="489"/>
      <c r="ESZ52" s="489"/>
      <c r="ETA52" s="489"/>
      <c r="ETB52" s="489"/>
      <c r="ETC52" s="489"/>
      <c r="ETD52" s="489"/>
      <c r="ETE52" s="489"/>
      <c r="ETF52" s="489"/>
      <c r="ETG52" s="489"/>
      <c r="ETH52" s="489"/>
      <c r="ETI52" s="489"/>
      <c r="ETJ52" s="489"/>
      <c r="ETK52" s="489"/>
      <c r="ETL52" s="489"/>
      <c r="ETM52" s="489"/>
      <c r="ETN52" s="489"/>
      <c r="ETO52" s="489"/>
      <c r="ETP52" s="489"/>
      <c r="ETQ52" s="489"/>
      <c r="ETR52" s="489"/>
      <c r="ETS52" s="489"/>
      <c r="ETT52" s="489"/>
      <c r="ETU52" s="489"/>
      <c r="ETV52" s="489"/>
      <c r="ETW52" s="489"/>
      <c r="ETX52" s="489"/>
      <c r="ETY52" s="489"/>
      <c r="ETZ52" s="489"/>
      <c r="EUA52" s="489"/>
      <c r="EUB52" s="489"/>
      <c r="EUC52" s="489"/>
      <c r="EUD52" s="489"/>
      <c r="EUE52" s="489"/>
      <c r="EUF52" s="489"/>
      <c r="EUG52" s="489"/>
      <c r="EUH52" s="489"/>
      <c r="EUI52" s="489"/>
      <c r="EUJ52" s="489"/>
      <c r="EUK52" s="489"/>
      <c r="EUL52" s="489"/>
      <c r="EUM52" s="489"/>
      <c r="EUN52" s="489"/>
      <c r="EUO52" s="489"/>
      <c r="EUP52" s="489"/>
      <c r="EUQ52" s="489"/>
      <c r="EUR52" s="489"/>
      <c r="EUS52" s="489"/>
      <c r="EUT52" s="489"/>
      <c r="EUU52" s="489"/>
      <c r="EUV52" s="489"/>
      <c r="EUW52" s="489"/>
      <c r="EUX52" s="489"/>
      <c r="EUY52" s="489"/>
      <c r="EUZ52" s="489"/>
      <c r="EVA52" s="489"/>
      <c r="EVB52" s="489"/>
      <c r="EVC52" s="489"/>
      <c r="EVD52" s="489"/>
      <c r="EVE52" s="489"/>
      <c r="EVF52" s="489"/>
      <c r="EVG52" s="489"/>
      <c r="EVH52" s="489"/>
      <c r="EVI52" s="489"/>
      <c r="EVJ52" s="489"/>
      <c r="EVK52" s="489"/>
      <c r="EVL52" s="489"/>
      <c r="EVM52" s="489"/>
      <c r="EVN52" s="489"/>
      <c r="EVO52" s="489"/>
      <c r="EVP52" s="489"/>
      <c r="EVQ52" s="489"/>
      <c r="EVR52" s="489"/>
      <c r="EVS52" s="489"/>
      <c r="EVT52" s="489"/>
      <c r="EVU52" s="489"/>
      <c r="EVV52" s="489"/>
      <c r="EVW52" s="489"/>
      <c r="EVX52" s="489"/>
      <c r="EVY52" s="489"/>
      <c r="EVZ52" s="489"/>
      <c r="EWA52" s="489"/>
      <c r="EWB52" s="489"/>
      <c r="EWC52" s="489"/>
      <c r="EWD52" s="489"/>
      <c r="EWE52" s="489"/>
      <c r="EWF52" s="489"/>
      <c r="EWG52" s="489"/>
      <c r="EWH52" s="489"/>
      <c r="EWI52" s="489"/>
      <c r="EWJ52" s="489"/>
      <c r="EWK52" s="489"/>
      <c r="EWL52" s="489"/>
      <c r="EWM52" s="489"/>
      <c r="EWN52" s="489"/>
      <c r="EWO52" s="489"/>
      <c r="EWP52" s="489"/>
      <c r="EWQ52" s="489"/>
      <c r="EWR52" s="489"/>
      <c r="EWS52" s="489"/>
      <c r="EWT52" s="489"/>
      <c r="EWU52" s="489"/>
      <c r="EWV52" s="489"/>
      <c r="EWW52" s="489"/>
      <c r="EWX52" s="489"/>
      <c r="EWY52" s="489"/>
      <c r="EWZ52" s="489"/>
      <c r="EXA52" s="489"/>
      <c r="EXB52" s="489"/>
      <c r="EXC52" s="489"/>
      <c r="EXD52" s="489"/>
      <c r="EXE52" s="489"/>
      <c r="EXF52" s="489"/>
      <c r="EXG52" s="489"/>
      <c r="EXH52" s="489"/>
      <c r="EXI52" s="489"/>
      <c r="EXJ52" s="489"/>
      <c r="EXK52" s="489"/>
      <c r="EXL52" s="489"/>
      <c r="EXM52" s="489"/>
      <c r="EXN52" s="489"/>
      <c r="EXO52" s="489"/>
      <c r="EXP52" s="489"/>
      <c r="EXQ52" s="489"/>
      <c r="EXR52" s="489"/>
      <c r="EXS52" s="489"/>
      <c r="EXT52" s="489"/>
      <c r="EXU52" s="489"/>
      <c r="EXV52" s="489"/>
      <c r="EXW52" s="489"/>
      <c r="EXX52" s="489"/>
      <c r="EXY52" s="489"/>
      <c r="EXZ52" s="489"/>
      <c r="EYA52" s="489"/>
      <c r="EYB52" s="489"/>
      <c r="EYC52" s="489"/>
      <c r="EYD52" s="489"/>
      <c r="EYE52" s="489"/>
      <c r="EYF52" s="489"/>
      <c r="EYG52" s="489"/>
      <c r="EYH52" s="489"/>
      <c r="EYI52" s="489"/>
      <c r="EYJ52" s="489"/>
      <c r="EYK52" s="489"/>
      <c r="EYL52" s="489"/>
      <c r="EYM52" s="489"/>
      <c r="EYN52" s="489"/>
      <c r="EYO52" s="489"/>
      <c r="EYP52" s="489"/>
      <c r="EYQ52" s="489"/>
      <c r="EYR52" s="489"/>
      <c r="EYS52" s="489"/>
      <c r="EYT52" s="489"/>
      <c r="EYU52" s="489"/>
      <c r="EYV52" s="489"/>
      <c r="EYW52" s="489"/>
      <c r="EYX52" s="489"/>
      <c r="EYY52" s="489"/>
      <c r="EYZ52" s="489"/>
      <c r="EZA52" s="489"/>
      <c r="EZB52" s="489"/>
      <c r="EZC52" s="489"/>
      <c r="EZD52" s="489"/>
      <c r="EZE52" s="489"/>
      <c r="EZF52" s="489"/>
      <c r="EZG52" s="489"/>
      <c r="EZH52" s="489"/>
      <c r="EZI52" s="489"/>
      <c r="EZJ52" s="489"/>
      <c r="EZK52" s="489"/>
      <c r="EZL52" s="489"/>
      <c r="EZM52" s="489"/>
      <c r="EZN52" s="489"/>
      <c r="EZO52" s="489"/>
      <c r="EZP52" s="489"/>
      <c r="EZQ52" s="489"/>
      <c r="EZR52" s="489"/>
      <c r="EZS52" s="489"/>
      <c r="EZT52" s="489"/>
      <c r="EZU52" s="489"/>
      <c r="EZV52" s="489"/>
      <c r="EZW52" s="489"/>
      <c r="EZX52" s="489"/>
      <c r="EZY52" s="489"/>
      <c r="EZZ52" s="489"/>
      <c r="FAA52" s="489"/>
      <c r="FAB52" s="489"/>
      <c r="FAC52" s="489"/>
      <c r="FAD52" s="489"/>
      <c r="FAE52" s="489"/>
      <c r="FAF52" s="489"/>
      <c r="FAG52" s="489"/>
      <c r="FAH52" s="489"/>
      <c r="FAI52" s="489"/>
      <c r="FAJ52" s="489"/>
      <c r="FAK52" s="489"/>
      <c r="FAL52" s="489"/>
      <c r="FAM52" s="489"/>
      <c r="FAN52" s="489"/>
      <c r="FAO52" s="489"/>
      <c r="FAP52" s="489"/>
      <c r="FAQ52" s="489"/>
      <c r="FAR52" s="489"/>
      <c r="FAS52" s="489"/>
      <c r="FAT52" s="489"/>
      <c r="FAU52" s="489"/>
      <c r="FAV52" s="489"/>
      <c r="FAW52" s="489"/>
      <c r="FAX52" s="489"/>
      <c r="FAY52" s="489"/>
      <c r="FAZ52" s="489"/>
      <c r="FBA52" s="489"/>
      <c r="FBB52" s="489"/>
      <c r="FBC52" s="489"/>
      <c r="FBD52" s="489"/>
      <c r="FBE52" s="489"/>
      <c r="FBF52" s="489"/>
      <c r="FBG52" s="489"/>
      <c r="FBH52" s="489"/>
      <c r="FBI52" s="489"/>
      <c r="FBJ52" s="489"/>
      <c r="FBK52" s="489"/>
      <c r="FBL52" s="489"/>
      <c r="FBM52" s="489"/>
      <c r="FBN52" s="489"/>
      <c r="FBO52" s="489"/>
      <c r="FBP52" s="489"/>
      <c r="FBQ52" s="489"/>
      <c r="FBR52" s="489"/>
      <c r="FBS52" s="489"/>
      <c r="FBT52" s="489"/>
      <c r="FBU52" s="489"/>
      <c r="FBV52" s="489"/>
      <c r="FBW52" s="489"/>
      <c r="FBX52" s="489"/>
      <c r="FBY52" s="489"/>
      <c r="FBZ52" s="489"/>
      <c r="FCA52" s="489"/>
      <c r="FCB52" s="489"/>
      <c r="FCC52" s="489"/>
      <c r="FCD52" s="489"/>
      <c r="FCE52" s="489"/>
      <c r="FCF52" s="489"/>
      <c r="FCG52" s="489"/>
      <c r="FCH52" s="489"/>
      <c r="FCI52" s="489"/>
      <c r="FCJ52" s="489"/>
      <c r="FCK52" s="489"/>
      <c r="FCL52" s="489"/>
      <c r="FCM52" s="489"/>
      <c r="FCN52" s="489"/>
      <c r="FCO52" s="489"/>
      <c r="FCP52" s="489"/>
      <c r="FCQ52" s="489"/>
      <c r="FCR52" s="489"/>
      <c r="FCS52" s="489"/>
      <c r="FCT52" s="489"/>
      <c r="FCU52" s="489"/>
      <c r="FCV52" s="489"/>
      <c r="FCW52" s="489"/>
      <c r="FCX52" s="489"/>
      <c r="FCY52" s="489"/>
      <c r="FCZ52" s="489"/>
      <c r="FDA52" s="489"/>
      <c r="FDB52" s="489"/>
      <c r="FDC52" s="489"/>
      <c r="FDD52" s="489"/>
      <c r="FDE52" s="489"/>
      <c r="FDF52" s="489"/>
      <c r="FDG52" s="489"/>
      <c r="FDH52" s="489"/>
      <c r="FDI52" s="489"/>
      <c r="FDJ52" s="489"/>
      <c r="FDK52" s="489"/>
      <c r="FDL52" s="489"/>
      <c r="FDM52" s="489"/>
      <c r="FDN52" s="489"/>
      <c r="FDO52" s="489"/>
      <c r="FDP52" s="489"/>
      <c r="FDQ52" s="489"/>
      <c r="FDR52" s="489"/>
      <c r="FDS52" s="489"/>
      <c r="FDT52" s="489"/>
      <c r="FDU52" s="489"/>
      <c r="FDV52" s="489"/>
      <c r="FDW52" s="489"/>
      <c r="FDX52" s="489"/>
      <c r="FDY52" s="489"/>
      <c r="FDZ52" s="489"/>
      <c r="FEA52" s="489"/>
      <c r="FEB52" s="489"/>
      <c r="FEC52" s="489"/>
      <c r="FED52" s="489"/>
      <c r="FEE52" s="489"/>
      <c r="FEF52" s="489"/>
      <c r="FEG52" s="489"/>
      <c r="FEH52" s="489"/>
      <c r="FEI52" s="489"/>
      <c r="FEJ52" s="489"/>
      <c r="FEK52" s="489"/>
      <c r="FEL52" s="489"/>
      <c r="FEM52" s="489"/>
      <c r="FEN52" s="489"/>
      <c r="FEO52" s="489"/>
      <c r="FEP52" s="489"/>
      <c r="FEQ52" s="489"/>
      <c r="FER52" s="489"/>
      <c r="FES52" s="489"/>
      <c r="FET52" s="489"/>
      <c r="FEU52" s="489"/>
      <c r="FEV52" s="489"/>
      <c r="FEW52" s="489"/>
      <c r="FEX52" s="489"/>
      <c r="FEY52" s="489"/>
      <c r="FEZ52" s="489"/>
      <c r="FFA52" s="489"/>
      <c r="FFB52" s="489"/>
      <c r="FFC52" s="489"/>
      <c r="FFD52" s="489"/>
      <c r="FFE52" s="489"/>
      <c r="FFF52" s="489"/>
      <c r="FFG52" s="489"/>
      <c r="FFH52" s="489"/>
      <c r="FFI52" s="489"/>
      <c r="FFJ52" s="489"/>
      <c r="FFK52" s="489"/>
      <c r="FFL52" s="489"/>
      <c r="FFM52" s="489"/>
      <c r="FFN52" s="489"/>
      <c r="FFO52" s="489"/>
      <c r="FFP52" s="489"/>
      <c r="FFQ52" s="489"/>
      <c r="FFR52" s="489"/>
      <c r="FFS52" s="489"/>
      <c r="FFT52" s="489"/>
      <c r="FFU52" s="489"/>
      <c r="FFV52" s="489"/>
      <c r="FFW52" s="489"/>
      <c r="FFX52" s="489"/>
      <c r="FFY52" s="489"/>
      <c r="FFZ52" s="489"/>
      <c r="FGA52" s="489"/>
      <c r="FGB52" s="489"/>
      <c r="FGC52" s="489"/>
      <c r="FGD52" s="489"/>
      <c r="FGE52" s="489"/>
      <c r="FGF52" s="489"/>
      <c r="FGG52" s="489"/>
      <c r="FGH52" s="489"/>
      <c r="FGI52" s="489"/>
      <c r="FGJ52" s="489"/>
      <c r="FGK52" s="489"/>
      <c r="FGL52" s="489"/>
      <c r="FGM52" s="489"/>
      <c r="FGN52" s="489"/>
      <c r="FGO52" s="489"/>
      <c r="FGP52" s="489"/>
      <c r="FGQ52" s="489"/>
      <c r="FGR52" s="489"/>
      <c r="FGS52" s="489"/>
      <c r="FGT52" s="489"/>
      <c r="FGU52" s="489"/>
      <c r="FGV52" s="489"/>
      <c r="FGW52" s="489"/>
      <c r="FGX52" s="489"/>
      <c r="FGY52" s="489"/>
      <c r="FGZ52" s="489"/>
      <c r="FHA52" s="489"/>
      <c r="FHB52" s="489"/>
      <c r="FHC52" s="489"/>
      <c r="FHD52" s="489"/>
      <c r="FHE52" s="489"/>
      <c r="FHF52" s="489"/>
      <c r="FHG52" s="489"/>
      <c r="FHH52" s="489"/>
      <c r="FHI52" s="489"/>
      <c r="FHJ52" s="489"/>
      <c r="FHK52" s="489"/>
      <c r="FHL52" s="489"/>
      <c r="FHM52" s="489"/>
      <c r="FHN52" s="489"/>
      <c r="FHO52" s="489"/>
      <c r="FHP52" s="489"/>
      <c r="FHQ52" s="489"/>
      <c r="FHR52" s="489"/>
      <c r="FHS52" s="489"/>
      <c r="FHT52" s="489"/>
      <c r="FHU52" s="489"/>
      <c r="FHV52" s="489"/>
      <c r="FHW52" s="489"/>
      <c r="FHX52" s="489"/>
      <c r="FHY52" s="489"/>
      <c r="FHZ52" s="489"/>
      <c r="FIA52" s="489"/>
      <c r="FIB52" s="489"/>
      <c r="FIC52" s="489"/>
      <c r="FID52" s="489"/>
      <c r="FIE52" s="489"/>
      <c r="FIF52" s="489"/>
      <c r="FIG52" s="489"/>
      <c r="FIH52" s="489"/>
      <c r="FII52" s="489"/>
      <c r="FIJ52" s="489"/>
      <c r="FIK52" s="489"/>
      <c r="FIL52" s="489"/>
      <c r="FIM52" s="489"/>
      <c r="FIN52" s="489"/>
      <c r="FIO52" s="489"/>
      <c r="FIP52" s="489"/>
      <c r="FIQ52" s="489"/>
      <c r="FIR52" s="489"/>
      <c r="FIS52" s="489"/>
      <c r="FIT52" s="489"/>
      <c r="FIU52" s="489"/>
      <c r="FIV52" s="489"/>
      <c r="FIW52" s="489"/>
      <c r="FIX52" s="489"/>
      <c r="FIY52" s="489"/>
      <c r="FIZ52" s="489"/>
      <c r="FJA52" s="489"/>
      <c r="FJB52" s="489"/>
      <c r="FJC52" s="489"/>
      <c r="FJD52" s="489"/>
      <c r="FJE52" s="489"/>
      <c r="FJF52" s="489"/>
      <c r="FJG52" s="489"/>
      <c r="FJH52" s="489"/>
      <c r="FJI52" s="489"/>
      <c r="FJJ52" s="489"/>
      <c r="FJK52" s="489"/>
      <c r="FJL52" s="489"/>
      <c r="FJM52" s="489"/>
      <c r="FJN52" s="489"/>
      <c r="FJO52" s="489"/>
      <c r="FJP52" s="489"/>
      <c r="FJQ52" s="489"/>
      <c r="FJR52" s="489"/>
      <c r="FJS52" s="489"/>
      <c r="FJT52" s="489"/>
      <c r="FJU52" s="489"/>
      <c r="FJV52" s="489"/>
      <c r="FJW52" s="489"/>
      <c r="FJX52" s="489"/>
      <c r="FJY52" s="489"/>
      <c r="FJZ52" s="489"/>
      <c r="FKA52" s="489"/>
      <c r="FKB52" s="489"/>
      <c r="FKC52" s="489"/>
      <c r="FKD52" s="489"/>
      <c r="FKE52" s="489"/>
      <c r="FKF52" s="489"/>
      <c r="FKG52" s="489"/>
      <c r="FKH52" s="489"/>
      <c r="FKI52" s="489"/>
      <c r="FKJ52" s="489"/>
      <c r="FKK52" s="489"/>
      <c r="FKL52" s="489"/>
      <c r="FKM52" s="489"/>
      <c r="FKN52" s="489"/>
      <c r="FKO52" s="489"/>
      <c r="FKP52" s="489"/>
      <c r="FKQ52" s="489"/>
      <c r="FKR52" s="489"/>
      <c r="FKS52" s="489"/>
      <c r="FKT52" s="489"/>
      <c r="FKU52" s="489"/>
      <c r="FKV52" s="489"/>
      <c r="FKW52" s="489"/>
      <c r="FKX52" s="489"/>
      <c r="FKY52" s="489"/>
      <c r="FKZ52" s="489"/>
      <c r="FLA52" s="489"/>
      <c r="FLB52" s="489"/>
      <c r="FLC52" s="489"/>
      <c r="FLD52" s="489"/>
      <c r="FLE52" s="489"/>
      <c r="FLF52" s="489"/>
      <c r="FLG52" s="489"/>
      <c r="FLH52" s="489"/>
      <c r="FLI52" s="489"/>
      <c r="FLJ52" s="489"/>
      <c r="FLK52" s="489"/>
      <c r="FLL52" s="489"/>
      <c r="FLM52" s="489"/>
      <c r="FLN52" s="489"/>
      <c r="FLO52" s="489"/>
      <c r="FLP52" s="489"/>
      <c r="FLQ52" s="489"/>
      <c r="FLR52" s="489"/>
      <c r="FLS52" s="489"/>
      <c r="FLT52" s="489"/>
      <c r="FLU52" s="489"/>
      <c r="FLV52" s="489"/>
      <c r="FLW52" s="489"/>
      <c r="FLX52" s="489"/>
      <c r="FLY52" s="489"/>
      <c r="FLZ52" s="489"/>
      <c r="FMA52" s="489"/>
      <c r="FMB52" s="489"/>
      <c r="FMC52" s="489"/>
      <c r="FMD52" s="489"/>
      <c r="FME52" s="489"/>
      <c r="FMF52" s="489"/>
      <c r="FMG52" s="489"/>
      <c r="FMH52" s="489"/>
      <c r="FMI52" s="489"/>
      <c r="FMJ52" s="489"/>
      <c r="FMK52" s="489"/>
      <c r="FML52" s="489"/>
      <c r="FMM52" s="489"/>
      <c r="FMN52" s="489"/>
      <c r="FMO52" s="489"/>
      <c r="FMP52" s="489"/>
      <c r="FMQ52" s="489"/>
      <c r="FMR52" s="489"/>
      <c r="FMS52" s="489"/>
      <c r="FMT52" s="489"/>
      <c r="FMU52" s="489"/>
      <c r="FMV52" s="489"/>
      <c r="FMW52" s="489"/>
      <c r="FMX52" s="489"/>
      <c r="FMY52" s="489"/>
      <c r="FMZ52" s="489"/>
      <c r="FNA52" s="489"/>
      <c r="FNB52" s="489"/>
      <c r="FNC52" s="489"/>
      <c r="FND52" s="489"/>
      <c r="FNE52" s="489"/>
      <c r="FNF52" s="489"/>
      <c r="FNG52" s="489"/>
      <c r="FNH52" s="489"/>
      <c r="FNI52" s="489"/>
      <c r="FNJ52" s="489"/>
      <c r="FNK52" s="489"/>
      <c r="FNL52" s="489"/>
      <c r="FNM52" s="489"/>
      <c r="FNN52" s="489"/>
      <c r="FNO52" s="489"/>
      <c r="FNP52" s="489"/>
      <c r="FNQ52" s="489"/>
      <c r="FNR52" s="489"/>
      <c r="FNS52" s="489"/>
      <c r="FNT52" s="489"/>
      <c r="FNU52" s="489"/>
      <c r="FNV52" s="489"/>
      <c r="FNW52" s="489"/>
      <c r="FNX52" s="489"/>
      <c r="FNY52" s="489"/>
      <c r="FNZ52" s="489"/>
      <c r="FOA52" s="489"/>
      <c r="FOB52" s="489"/>
      <c r="FOC52" s="489"/>
      <c r="FOD52" s="489"/>
      <c r="FOE52" s="489"/>
      <c r="FOF52" s="489"/>
      <c r="FOG52" s="489"/>
      <c r="FOH52" s="489"/>
      <c r="FOI52" s="489"/>
      <c r="FOJ52" s="489"/>
      <c r="FOK52" s="489"/>
      <c r="FOL52" s="489"/>
      <c r="FOM52" s="489"/>
      <c r="FON52" s="489"/>
      <c r="FOO52" s="489"/>
      <c r="FOP52" s="489"/>
      <c r="FOQ52" s="489"/>
      <c r="FOR52" s="489"/>
      <c r="FOS52" s="489"/>
      <c r="FOT52" s="489"/>
      <c r="FOU52" s="489"/>
      <c r="FOV52" s="489"/>
      <c r="FOW52" s="489"/>
      <c r="FOX52" s="489"/>
      <c r="FOY52" s="489"/>
      <c r="FOZ52" s="489"/>
      <c r="FPA52" s="489"/>
      <c r="FPB52" s="489"/>
      <c r="FPC52" s="489"/>
      <c r="FPD52" s="489"/>
      <c r="FPE52" s="489"/>
      <c r="FPF52" s="489"/>
      <c r="FPG52" s="489"/>
      <c r="FPH52" s="489"/>
      <c r="FPI52" s="489"/>
      <c r="FPJ52" s="489"/>
      <c r="FPK52" s="489"/>
      <c r="FPL52" s="489"/>
      <c r="FPM52" s="489"/>
      <c r="FPN52" s="489"/>
      <c r="FPO52" s="489"/>
      <c r="FPP52" s="489"/>
      <c r="FPQ52" s="489"/>
      <c r="FPR52" s="489"/>
      <c r="FPS52" s="489"/>
      <c r="FPT52" s="489"/>
      <c r="FPU52" s="489"/>
      <c r="FPV52" s="489"/>
      <c r="FPW52" s="489"/>
      <c r="FPX52" s="489"/>
      <c r="FPY52" s="489"/>
      <c r="FPZ52" s="489"/>
      <c r="FQA52" s="489"/>
      <c r="FQB52" s="489"/>
      <c r="FQC52" s="489"/>
      <c r="FQD52" s="489"/>
      <c r="FQE52" s="489"/>
      <c r="FQF52" s="489"/>
      <c r="FQG52" s="489"/>
      <c r="FQH52" s="489"/>
      <c r="FQI52" s="489"/>
      <c r="FQJ52" s="489"/>
      <c r="FQK52" s="489"/>
      <c r="FQL52" s="489"/>
      <c r="FQM52" s="489"/>
      <c r="FQN52" s="489"/>
      <c r="FQO52" s="489"/>
      <c r="FQP52" s="489"/>
      <c r="FQQ52" s="489"/>
      <c r="FQR52" s="489"/>
      <c r="FQS52" s="489"/>
      <c r="FQT52" s="489"/>
      <c r="FQU52" s="489"/>
      <c r="FQV52" s="489"/>
      <c r="FQW52" s="489"/>
      <c r="FQX52" s="489"/>
      <c r="FQY52" s="489"/>
      <c r="FQZ52" s="489"/>
      <c r="FRA52" s="489"/>
      <c r="FRB52" s="489"/>
      <c r="FRC52" s="489"/>
      <c r="FRD52" s="489"/>
      <c r="FRE52" s="489"/>
      <c r="FRF52" s="489"/>
      <c r="FRG52" s="489"/>
      <c r="FRH52" s="489"/>
      <c r="FRI52" s="489"/>
      <c r="FRJ52" s="489"/>
      <c r="FRK52" s="489"/>
      <c r="FRL52" s="489"/>
      <c r="FRM52" s="489"/>
      <c r="FRN52" s="489"/>
      <c r="FRO52" s="489"/>
      <c r="FRP52" s="489"/>
      <c r="FRQ52" s="489"/>
      <c r="FRR52" s="489"/>
      <c r="FRS52" s="489"/>
      <c r="FRT52" s="489"/>
      <c r="FRU52" s="489"/>
      <c r="FRV52" s="489"/>
      <c r="FRW52" s="489"/>
      <c r="FRX52" s="489"/>
      <c r="FRY52" s="489"/>
      <c r="FRZ52" s="489"/>
      <c r="FSA52" s="489"/>
      <c r="FSB52" s="489"/>
      <c r="FSC52" s="489"/>
      <c r="FSD52" s="489"/>
      <c r="FSE52" s="489"/>
      <c r="FSF52" s="489"/>
      <c r="FSG52" s="489"/>
      <c r="FSH52" s="489"/>
      <c r="FSI52" s="489"/>
      <c r="FSJ52" s="489"/>
      <c r="FSK52" s="489"/>
      <c r="FSL52" s="489"/>
      <c r="FSM52" s="489"/>
      <c r="FSN52" s="489"/>
      <c r="FSO52" s="489"/>
      <c r="FSP52" s="489"/>
      <c r="FSQ52" s="489"/>
      <c r="FSR52" s="489"/>
      <c r="FSS52" s="489"/>
      <c r="FST52" s="489"/>
      <c r="FSU52" s="489"/>
      <c r="FSV52" s="489"/>
      <c r="FSW52" s="489"/>
      <c r="FSX52" s="489"/>
      <c r="FSY52" s="489"/>
      <c r="FSZ52" s="489"/>
      <c r="FTA52" s="489"/>
      <c r="FTB52" s="489"/>
      <c r="FTC52" s="489"/>
      <c r="FTD52" s="489"/>
      <c r="FTE52" s="489"/>
      <c r="FTF52" s="489"/>
      <c r="FTG52" s="489"/>
      <c r="FTH52" s="489"/>
      <c r="FTI52" s="489"/>
      <c r="FTJ52" s="489"/>
      <c r="FTK52" s="489"/>
      <c r="FTL52" s="489"/>
      <c r="FTM52" s="489"/>
      <c r="FTN52" s="489"/>
      <c r="FTO52" s="489"/>
      <c r="FTP52" s="489"/>
      <c r="FTQ52" s="489"/>
      <c r="FTR52" s="489"/>
      <c r="FTS52" s="489"/>
      <c r="FTT52" s="489"/>
      <c r="FTU52" s="489"/>
      <c r="FTV52" s="489"/>
      <c r="FTW52" s="489"/>
      <c r="FTX52" s="489"/>
      <c r="FTY52" s="489"/>
      <c r="FTZ52" s="489"/>
      <c r="FUA52" s="489"/>
      <c r="FUB52" s="489"/>
      <c r="FUC52" s="489"/>
      <c r="FUD52" s="489"/>
      <c r="FUE52" s="489"/>
      <c r="FUF52" s="489"/>
      <c r="FUG52" s="489"/>
      <c r="FUH52" s="489"/>
      <c r="FUI52" s="489"/>
      <c r="FUJ52" s="489"/>
      <c r="FUK52" s="489"/>
      <c r="FUL52" s="489"/>
      <c r="FUM52" s="489"/>
      <c r="FUN52" s="489"/>
      <c r="FUO52" s="489"/>
      <c r="FUP52" s="489"/>
      <c r="FUQ52" s="489"/>
      <c r="FUR52" s="489"/>
      <c r="FUS52" s="489"/>
      <c r="FUT52" s="489"/>
      <c r="FUU52" s="489"/>
      <c r="FUV52" s="489"/>
      <c r="FUW52" s="489"/>
      <c r="FUX52" s="489"/>
      <c r="FUY52" s="489"/>
      <c r="FUZ52" s="489"/>
      <c r="FVA52" s="489"/>
      <c r="FVB52" s="489"/>
      <c r="FVC52" s="489"/>
      <c r="FVD52" s="489"/>
      <c r="FVE52" s="489"/>
      <c r="FVF52" s="489"/>
      <c r="FVG52" s="489"/>
      <c r="FVH52" s="489"/>
      <c r="FVI52" s="489"/>
      <c r="FVJ52" s="489"/>
      <c r="FVK52" s="489"/>
      <c r="FVL52" s="489"/>
      <c r="FVM52" s="489"/>
      <c r="FVN52" s="489"/>
      <c r="FVO52" s="489"/>
      <c r="FVP52" s="489"/>
      <c r="FVQ52" s="489"/>
      <c r="FVR52" s="489"/>
      <c r="FVS52" s="489"/>
      <c r="FVT52" s="489"/>
      <c r="FVU52" s="489"/>
      <c r="FVV52" s="489"/>
      <c r="FVW52" s="489"/>
      <c r="FVX52" s="489"/>
      <c r="FVY52" s="489"/>
      <c r="FVZ52" s="489"/>
      <c r="FWA52" s="489"/>
      <c r="FWB52" s="489"/>
      <c r="FWC52" s="489"/>
      <c r="FWD52" s="489"/>
      <c r="FWE52" s="489"/>
      <c r="FWF52" s="489"/>
      <c r="FWG52" s="489"/>
      <c r="FWH52" s="489"/>
      <c r="FWI52" s="489"/>
      <c r="FWJ52" s="489"/>
      <c r="FWK52" s="489"/>
      <c r="FWL52" s="489"/>
      <c r="FWM52" s="489"/>
      <c r="FWN52" s="489"/>
      <c r="FWO52" s="489"/>
      <c r="FWP52" s="489"/>
      <c r="FWQ52" s="489"/>
      <c r="FWR52" s="489"/>
      <c r="FWS52" s="489"/>
      <c r="FWT52" s="489"/>
      <c r="FWU52" s="489"/>
      <c r="FWV52" s="489"/>
      <c r="FWW52" s="489"/>
      <c r="FWX52" s="489"/>
      <c r="FWY52" s="489"/>
      <c r="FWZ52" s="489"/>
      <c r="FXA52" s="489"/>
      <c r="FXB52" s="489"/>
      <c r="FXC52" s="489"/>
      <c r="FXD52" s="489"/>
      <c r="FXE52" s="489"/>
      <c r="FXF52" s="489"/>
      <c r="FXG52" s="489"/>
      <c r="FXH52" s="489"/>
      <c r="FXI52" s="489"/>
      <c r="FXJ52" s="489"/>
      <c r="FXK52" s="489"/>
      <c r="FXL52" s="489"/>
      <c r="FXM52" s="489"/>
      <c r="FXN52" s="489"/>
      <c r="FXO52" s="489"/>
      <c r="FXP52" s="489"/>
      <c r="FXQ52" s="489"/>
      <c r="FXR52" s="489"/>
      <c r="FXS52" s="489"/>
      <c r="FXT52" s="489"/>
      <c r="FXU52" s="489"/>
      <c r="FXV52" s="489"/>
      <c r="FXW52" s="489"/>
      <c r="FXX52" s="489"/>
      <c r="FXY52" s="489"/>
      <c r="FXZ52" s="489"/>
      <c r="FYA52" s="489"/>
      <c r="FYB52" s="489"/>
      <c r="FYC52" s="489"/>
      <c r="FYD52" s="489"/>
      <c r="FYE52" s="489"/>
      <c r="FYF52" s="489"/>
      <c r="FYG52" s="489"/>
      <c r="FYH52" s="489"/>
      <c r="FYI52" s="489"/>
      <c r="FYJ52" s="489"/>
      <c r="FYK52" s="489"/>
      <c r="FYL52" s="489"/>
      <c r="FYM52" s="489"/>
      <c r="FYN52" s="489"/>
      <c r="FYO52" s="489"/>
      <c r="FYP52" s="489"/>
      <c r="FYQ52" s="489"/>
      <c r="FYR52" s="489"/>
      <c r="FYS52" s="489"/>
      <c r="FYT52" s="489"/>
      <c r="FYU52" s="489"/>
      <c r="FYV52" s="489"/>
      <c r="FYW52" s="489"/>
      <c r="FYX52" s="489"/>
      <c r="FYY52" s="489"/>
      <c r="FYZ52" s="489"/>
      <c r="FZA52" s="489"/>
      <c r="FZB52" s="489"/>
      <c r="FZC52" s="489"/>
      <c r="FZD52" s="489"/>
      <c r="FZE52" s="489"/>
      <c r="FZF52" s="489"/>
      <c r="FZG52" s="489"/>
      <c r="FZH52" s="489"/>
      <c r="FZI52" s="489"/>
      <c r="FZJ52" s="489"/>
      <c r="FZK52" s="489"/>
      <c r="FZL52" s="489"/>
      <c r="FZM52" s="489"/>
      <c r="FZN52" s="489"/>
      <c r="FZO52" s="489"/>
      <c r="FZP52" s="489"/>
      <c r="FZQ52" s="489"/>
      <c r="FZR52" s="489"/>
      <c r="FZS52" s="489"/>
      <c r="FZT52" s="489"/>
      <c r="FZU52" s="489"/>
      <c r="FZV52" s="489"/>
      <c r="FZW52" s="489"/>
      <c r="FZX52" s="489"/>
      <c r="FZY52" s="489"/>
      <c r="FZZ52" s="489"/>
      <c r="GAA52" s="489"/>
      <c r="GAB52" s="489"/>
      <c r="GAC52" s="489"/>
      <c r="GAD52" s="489"/>
      <c r="GAE52" s="489"/>
      <c r="GAF52" s="489"/>
      <c r="GAG52" s="489"/>
      <c r="GAH52" s="489"/>
      <c r="GAI52" s="489"/>
      <c r="GAJ52" s="489"/>
      <c r="GAK52" s="489"/>
      <c r="GAL52" s="489"/>
      <c r="GAM52" s="489"/>
      <c r="GAN52" s="489"/>
      <c r="GAO52" s="489"/>
      <c r="GAP52" s="489"/>
      <c r="GAQ52" s="489"/>
      <c r="GAR52" s="489"/>
      <c r="GAS52" s="489"/>
      <c r="GAT52" s="489"/>
      <c r="GAU52" s="489"/>
      <c r="GAV52" s="489"/>
      <c r="GAW52" s="489"/>
      <c r="GAX52" s="489"/>
      <c r="GAY52" s="489"/>
      <c r="GAZ52" s="489"/>
      <c r="GBA52" s="489"/>
      <c r="GBB52" s="489"/>
      <c r="GBC52" s="489"/>
      <c r="GBD52" s="489"/>
      <c r="GBE52" s="489"/>
      <c r="GBF52" s="489"/>
      <c r="GBG52" s="489"/>
      <c r="GBH52" s="489"/>
      <c r="GBI52" s="489"/>
      <c r="GBJ52" s="489"/>
      <c r="GBK52" s="489"/>
      <c r="GBL52" s="489"/>
      <c r="GBM52" s="489"/>
      <c r="GBN52" s="489"/>
      <c r="GBO52" s="489"/>
      <c r="GBP52" s="489"/>
      <c r="GBQ52" s="489"/>
      <c r="GBR52" s="489"/>
      <c r="GBS52" s="489"/>
      <c r="GBT52" s="489"/>
      <c r="GBU52" s="489"/>
      <c r="GBV52" s="489"/>
      <c r="GBW52" s="489"/>
      <c r="GBX52" s="489"/>
      <c r="GBY52" s="489"/>
      <c r="GBZ52" s="489"/>
      <c r="GCA52" s="489"/>
      <c r="GCB52" s="489"/>
      <c r="GCC52" s="489"/>
      <c r="GCD52" s="489"/>
      <c r="GCE52" s="489"/>
      <c r="GCF52" s="489"/>
      <c r="GCG52" s="489"/>
      <c r="GCH52" s="489"/>
      <c r="GCI52" s="489"/>
      <c r="GCJ52" s="489"/>
      <c r="GCK52" s="489"/>
      <c r="GCL52" s="489"/>
      <c r="GCM52" s="489"/>
      <c r="GCN52" s="489"/>
      <c r="GCO52" s="489"/>
      <c r="GCP52" s="489"/>
      <c r="GCQ52" s="489"/>
      <c r="GCR52" s="489"/>
      <c r="GCS52" s="489"/>
      <c r="GCT52" s="489"/>
      <c r="GCU52" s="489"/>
      <c r="GCV52" s="489"/>
      <c r="GCW52" s="489"/>
      <c r="GCX52" s="489"/>
      <c r="GCY52" s="489"/>
      <c r="GCZ52" s="489"/>
      <c r="GDA52" s="489"/>
      <c r="GDB52" s="489"/>
      <c r="GDC52" s="489"/>
      <c r="GDD52" s="489"/>
      <c r="GDE52" s="489"/>
      <c r="GDF52" s="489"/>
      <c r="GDG52" s="489"/>
      <c r="GDH52" s="489"/>
      <c r="GDI52" s="489"/>
      <c r="GDJ52" s="489"/>
      <c r="GDK52" s="489"/>
      <c r="GDL52" s="489"/>
      <c r="GDM52" s="489"/>
      <c r="GDN52" s="489"/>
      <c r="GDO52" s="489"/>
      <c r="GDP52" s="489"/>
      <c r="GDQ52" s="489"/>
      <c r="GDR52" s="489"/>
      <c r="GDS52" s="489"/>
      <c r="GDT52" s="489"/>
      <c r="GDU52" s="489"/>
      <c r="GDV52" s="489"/>
      <c r="GDW52" s="489"/>
      <c r="GDX52" s="489"/>
      <c r="GDY52" s="489"/>
      <c r="GDZ52" s="489"/>
      <c r="GEA52" s="489"/>
      <c r="GEB52" s="489"/>
      <c r="GEC52" s="489"/>
      <c r="GED52" s="489"/>
      <c r="GEE52" s="489"/>
      <c r="GEF52" s="489"/>
      <c r="GEG52" s="489"/>
      <c r="GEH52" s="489"/>
      <c r="GEI52" s="489"/>
      <c r="GEJ52" s="489"/>
      <c r="GEK52" s="489"/>
      <c r="GEL52" s="489"/>
      <c r="GEM52" s="489"/>
      <c r="GEN52" s="489"/>
      <c r="GEO52" s="489"/>
      <c r="GEP52" s="489"/>
      <c r="GEQ52" s="489"/>
      <c r="GER52" s="489"/>
      <c r="GES52" s="489"/>
      <c r="GET52" s="489"/>
      <c r="GEU52" s="489"/>
      <c r="GEV52" s="489"/>
      <c r="GEW52" s="489"/>
      <c r="GEX52" s="489"/>
      <c r="GEY52" s="489"/>
      <c r="GEZ52" s="489"/>
      <c r="GFA52" s="489"/>
      <c r="GFB52" s="489"/>
      <c r="GFC52" s="489"/>
      <c r="GFD52" s="489"/>
      <c r="GFE52" s="489"/>
      <c r="GFF52" s="489"/>
      <c r="GFG52" s="489"/>
      <c r="GFH52" s="489"/>
      <c r="GFI52" s="489"/>
      <c r="GFJ52" s="489"/>
      <c r="GFK52" s="489"/>
      <c r="GFL52" s="489"/>
      <c r="GFM52" s="489"/>
      <c r="GFN52" s="489"/>
      <c r="GFO52" s="489"/>
      <c r="GFP52" s="489"/>
      <c r="GFQ52" s="489"/>
      <c r="GFR52" s="489"/>
      <c r="GFS52" s="489"/>
      <c r="GFT52" s="489"/>
      <c r="GFU52" s="489"/>
      <c r="GFV52" s="489"/>
      <c r="GFW52" s="489"/>
      <c r="GFX52" s="489"/>
      <c r="GFY52" s="489"/>
      <c r="GFZ52" s="489"/>
      <c r="GGA52" s="489"/>
      <c r="GGB52" s="489"/>
      <c r="GGC52" s="489"/>
      <c r="GGD52" s="489"/>
      <c r="GGE52" s="489"/>
      <c r="GGF52" s="489"/>
      <c r="GGG52" s="489"/>
      <c r="GGH52" s="489"/>
      <c r="GGI52" s="489"/>
      <c r="GGJ52" s="489"/>
      <c r="GGK52" s="489"/>
      <c r="GGL52" s="489"/>
      <c r="GGM52" s="489"/>
      <c r="GGN52" s="489"/>
      <c r="GGO52" s="489"/>
      <c r="GGP52" s="489"/>
      <c r="GGQ52" s="489"/>
      <c r="GGR52" s="489"/>
      <c r="GGS52" s="489"/>
      <c r="GGT52" s="489"/>
      <c r="GGU52" s="489"/>
      <c r="GGV52" s="489"/>
      <c r="GGW52" s="489"/>
      <c r="GGX52" s="489"/>
      <c r="GGY52" s="489"/>
      <c r="GGZ52" s="489"/>
      <c r="GHA52" s="489"/>
      <c r="GHB52" s="489"/>
      <c r="GHC52" s="489"/>
      <c r="GHD52" s="489"/>
      <c r="GHE52" s="489"/>
      <c r="GHF52" s="489"/>
      <c r="GHG52" s="489"/>
      <c r="GHH52" s="489"/>
      <c r="GHI52" s="489"/>
      <c r="GHJ52" s="489"/>
      <c r="GHK52" s="489"/>
      <c r="GHL52" s="489"/>
      <c r="GHM52" s="489"/>
      <c r="GHN52" s="489"/>
      <c r="GHO52" s="489"/>
      <c r="GHP52" s="489"/>
      <c r="GHQ52" s="489"/>
      <c r="GHR52" s="489"/>
      <c r="GHS52" s="489"/>
      <c r="GHT52" s="489"/>
      <c r="GHU52" s="489"/>
      <c r="GHV52" s="489"/>
      <c r="GHW52" s="489"/>
      <c r="GHX52" s="489"/>
      <c r="GHY52" s="489"/>
      <c r="GHZ52" s="489"/>
      <c r="GIA52" s="489"/>
      <c r="GIB52" s="489"/>
      <c r="GIC52" s="489"/>
      <c r="GID52" s="489"/>
      <c r="GIE52" s="489"/>
      <c r="GIF52" s="489"/>
      <c r="GIG52" s="489"/>
      <c r="GIH52" s="489"/>
      <c r="GII52" s="489"/>
      <c r="GIJ52" s="489"/>
      <c r="GIK52" s="489"/>
      <c r="GIL52" s="489"/>
      <c r="GIM52" s="489"/>
      <c r="GIN52" s="489"/>
      <c r="GIO52" s="489"/>
      <c r="GIP52" s="489"/>
      <c r="GIQ52" s="489"/>
      <c r="GIR52" s="489"/>
      <c r="GIS52" s="489"/>
      <c r="GIT52" s="489"/>
      <c r="GIU52" s="489"/>
      <c r="GIV52" s="489"/>
      <c r="GIW52" s="489"/>
      <c r="GIX52" s="489"/>
      <c r="GIY52" s="489"/>
      <c r="GIZ52" s="489"/>
      <c r="GJA52" s="489"/>
      <c r="GJB52" s="489"/>
      <c r="GJC52" s="489"/>
      <c r="GJD52" s="489"/>
      <c r="GJE52" s="489"/>
      <c r="GJF52" s="489"/>
      <c r="GJG52" s="489"/>
      <c r="GJH52" s="489"/>
      <c r="GJI52" s="489"/>
      <c r="GJJ52" s="489"/>
      <c r="GJK52" s="489"/>
      <c r="GJL52" s="489"/>
      <c r="GJM52" s="489"/>
      <c r="GJN52" s="489"/>
      <c r="GJO52" s="489"/>
      <c r="GJP52" s="489"/>
      <c r="GJQ52" s="489"/>
      <c r="GJR52" s="489"/>
      <c r="GJS52" s="489"/>
      <c r="GJT52" s="489"/>
      <c r="GJU52" s="489"/>
      <c r="GJV52" s="489"/>
      <c r="GJW52" s="489"/>
      <c r="GJX52" s="489"/>
      <c r="GJY52" s="489"/>
      <c r="GJZ52" s="489"/>
      <c r="GKA52" s="489"/>
      <c r="GKB52" s="489"/>
      <c r="GKC52" s="489"/>
      <c r="GKD52" s="489"/>
      <c r="GKE52" s="489"/>
      <c r="GKF52" s="489"/>
      <c r="GKG52" s="489"/>
      <c r="GKH52" s="489"/>
      <c r="GKI52" s="489"/>
      <c r="GKJ52" s="489"/>
      <c r="GKK52" s="489"/>
      <c r="GKL52" s="489"/>
      <c r="GKM52" s="489"/>
      <c r="GKN52" s="489"/>
      <c r="GKO52" s="489"/>
      <c r="GKP52" s="489"/>
      <c r="GKQ52" s="489"/>
      <c r="GKR52" s="489"/>
      <c r="GKS52" s="489"/>
      <c r="GKT52" s="489"/>
      <c r="GKU52" s="489"/>
      <c r="GKV52" s="489"/>
      <c r="GKW52" s="489"/>
      <c r="GKX52" s="489"/>
      <c r="GKY52" s="489"/>
      <c r="GKZ52" s="489"/>
      <c r="GLA52" s="489"/>
      <c r="GLB52" s="489"/>
      <c r="GLC52" s="489"/>
      <c r="GLD52" s="489"/>
      <c r="GLE52" s="489"/>
      <c r="GLF52" s="489"/>
      <c r="GLG52" s="489"/>
      <c r="GLH52" s="489"/>
      <c r="GLI52" s="489"/>
      <c r="GLJ52" s="489"/>
      <c r="GLK52" s="489"/>
      <c r="GLL52" s="489"/>
      <c r="GLM52" s="489"/>
      <c r="GLN52" s="489"/>
      <c r="GLO52" s="489"/>
      <c r="GLP52" s="489"/>
      <c r="GLQ52" s="489"/>
      <c r="GLR52" s="489"/>
      <c r="GLS52" s="489"/>
      <c r="GLT52" s="489"/>
      <c r="GLU52" s="489"/>
      <c r="GLV52" s="489"/>
      <c r="GLW52" s="489"/>
      <c r="GLX52" s="489"/>
      <c r="GLY52" s="489"/>
      <c r="GLZ52" s="489"/>
      <c r="GMA52" s="489"/>
      <c r="GMB52" s="489"/>
      <c r="GMC52" s="489"/>
      <c r="GMD52" s="489"/>
      <c r="GME52" s="489"/>
      <c r="GMF52" s="489"/>
      <c r="GMG52" s="489"/>
      <c r="GMH52" s="489"/>
      <c r="GMI52" s="489"/>
      <c r="GMJ52" s="489"/>
      <c r="GMK52" s="489"/>
      <c r="GML52" s="489"/>
      <c r="GMM52" s="489"/>
      <c r="GMN52" s="489"/>
      <c r="GMO52" s="489"/>
      <c r="GMP52" s="489"/>
      <c r="GMQ52" s="489"/>
      <c r="GMR52" s="489"/>
      <c r="GMS52" s="489"/>
      <c r="GMT52" s="489"/>
      <c r="GMU52" s="489"/>
      <c r="GMV52" s="489"/>
      <c r="GMW52" s="489"/>
      <c r="GMX52" s="489"/>
      <c r="GMY52" s="489"/>
      <c r="GMZ52" s="489"/>
      <c r="GNA52" s="489"/>
      <c r="GNB52" s="489"/>
      <c r="GNC52" s="489"/>
      <c r="GND52" s="489"/>
      <c r="GNE52" s="489"/>
      <c r="GNF52" s="489"/>
      <c r="GNG52" s="489"/>
      <c r="GNH52" s="489"/>
      <c r="GNI52" s="489"/>
      <c r="GNJ52" s="489"/>
      <c r="GNK52" s="489"/>
      <c r="GNL52" s="489"/>
      <c r="GNM52" s="489"/>
      <c r="GNN52" s="489"/>
      <c r="GNO52" s="489"/>
      <c r="GNP52" s="489"/>
      <c r="GNQ52" s="489"/>
      <c r="GNR52" s="489"/>
      <c r="GNS52" s="489"/>
      <c r="GNT52" s="489"/>
      <c r="GNU52" s="489"/>
      <c r="GNV52" s="489"/>
      <c r="GNW52" s="489"/>
      <c r="GNX52" s="489"/>
      <c r="GNY52" s="489"/>
      <c r="GNZ52" s="489"/>
      <c r="GOA52" s="489"/>
      <c r="GOB52" s="489"/>
      <c r="GOC52" s="489"/>
      <c r="GOD52" s="489"/>
      <c r="GOE52" s="489"/>
      <c r="GOF52" s="489"/>
      <c r="GOG52" s="489"/>
      <c r="GOH52" s="489"/>
      <c r="GOI52" s="489"/>
      <c r="GOJ52" s="489"/>
      <c r="GOK52" s="489"/>
      <c r="GOL52" s="489"/>
      <c r="GOM52" s="489"/>
      <c r="GON52" s="489"/>
      <c r="GOO52" s="489"/>
      <c r="GOP52" s="489"/>
      <c r="GOQ52" s="489"/>
      <c r="GOR52" s="489"/>
      <c r="GOS52" s="489"/>
      <c r="GOT52" s="489"/>
      <c r="GOU52" s="489"/>
      <c r="GOV52" s="489"/>
      <c r="GOW52" s="489"/>
      <c r="GOX52" s="489"/>
      <c r="GOY52" s="489"/>
      <c r="GOZ52" s="489"/>
      <c r="GPA52" s="489"/>
      <c r="GPB52" s="489"/>
      <c r="GPC52" s="489"/>
      <c r="GPD52" s="489"/>
      <c r="GPE52" s="489"/>
      <c r="GPF52" s="489"/>
      <c r="GPG52" s="489"/>
      <c r="GPH52" s="489"/>
      <c r="GPI52" s="489"/>
      <c r="GPJ52" s="489"/>
      <c r="GPK52" s="489"/>
      <c r="GPL52" s="489"/>
      <c r="GPM52" s="489"/>
      <c r="GPN52" s="489"/>
      <c r="GPO52" s="489"/>
      <c r="GPP52" s="489"/>
      <c r="GPQ52" s="489"/>
      <c r="GPR52" s="489"/>
      <c r="GPS52" s="489"/>
      <c r="GPT52" s="489"/>
      <c r="GPU52" s="489"/>
      <c r="GPV52" s="489"/>
      <c r="GPW52" s="489"/>
      <c r="GPX52" s="489"/>
      <c r="GPY52" s="489"/>
      <c r="GPZ52" s="489"/>
      <c r="GQA52" s="489"/>
      <c r="GQB52" s="489"/>
      <c r="GQC52" s="489"/>
      <c r="GQD52" s="489"/>
      <c r="GQE52" s="489"/>
      <c r="GQF52" s="489"/>
      <c r="GQG52" s="489"/>
      <c r="GQH52" s="489"/>
      <c r="GQI52" s="489"/>
      <c r="GQJ52" s="489"/>
      <c r="GQK52" s="489"/>
      <c r="GQL52" s="489"/>
      <c r="GQM52" s="489"/>
      <c r="GQN52" s="489"/>
      <c r="GQO52" s="489"/>
      <c r="GQP52" s="489"/>
      <c r="GQQ52" s="489"/>
      <c r="GQR52" s="489"/>
      <c r="GQS52" s="489"/>
      <c r="GQT52" s="489"/>
      <c r="GQU52" s="489"/>
      <c r="GQV52" s="489"/>
      <c r="GQW52" s="489"/>
      <c r="GQX52" s="489"/>
      <c r="GQY52" s="489"/>
      <c r="GQZ52" s="489"/>
      <c r="GRA52" s="489"/>
      <c r="GRB52" s="489"/>
      <c r="GRC52" s="489"/>
      <c r="GRD52" s="489"/>
      <c r="GRE52" s="489"/>
      <c r="GRF52" s="489"/>
      <c r="GRG52" s="489"/>
      <c r="GRH52" s="489"/>
      <c r="GRI52" s="489"/>
      <c r="GRJ52" s="489"/>
      <c r="GRK52" s="489"/>
      <c r="GRL52" s="489"/>
      <c r="GRM52" s="489"/>
      <c r="GRN52" s="489"/>
      <c r="GRO52" s="489"/>
      <c r="GRP52" s="489"/>
      <c r="GRQ52" s="489"/>
      <c r="GRR52" s="489"/>
      <c r="GRS52" s="489"/>
      <c r="GRT52" s="489"/>
      <c r="GRU52" s="489"/>
      <c r="GRV52" s="489"/>
      <c r="GRW52" s="489"/>
      <c r="GRX52" s="489"/>
      <c r="GRY52" s="489"/>
      <c r="GRZ52" s="489"/>
      <c r="GSA52" s="489"/>
      <c r="GSB52" s="489"/>
      <c r="GSC52" s="489"/>
      <c r="GSD52" s="489"/>
      <c r="GSE52" s="489"/>
      <c r="GSF52" s="489"/>
      <c r="GSG52" s="489"/>
      <c r="GSH52" s="489"/>
      <c r="GSI52" s="489"/>
      <c r="GSJ52" s="489"/>
      <c r="GSK52" s="489"/>
      <c r="GSL52" s="489"/>
      <c r="GSM52" s="489"/>
      <c r="GSN52" s="489"/>
      <c r="GSO52" s="489"/>
      <c r="GSP52" s="489"/>
      <c r="GSQ52" s="489"/>
      <c r="GSR52" s="489"/>
      <c r="GSS52" s="489"/>
      <c r="GST52" s="489"/>
      <c r="GSU52" s="489"/>
      <c r="GSV52" s="489"/>
      <c r="GSW52" s="489"/>
      <c r="GSX52" s="489"/>
      <c r="GSY52" s="489"/>
      <c r="GSZ52" s="489"/>
      <c r="GTA52" s="489"/>
      <c r="GTB52" s="489"/>
      <c r="GTC52" s="489"/>
      <c r="GTD52" s="489"/>
      <c r="GTE52" s="489"/>
      <c r="GTF52" s="489"/>
      <c r="GTG52" s="489"/>
      <c r="GTH52" s="489"/>
      <c r="GTI52" s="489"/>
      <c r="GTJ52" s="489"/>
      <c r="GTK52" s="489"/>
      <c r="GTL52" s="489"/>
      <c r="GTM52" s="489"/>
      <c r="GTN52" s="489"/>
      <c r="GTO52" s="489"/>
      <c r="GTP52" s="489"/>
      <c r="GTQ52" s="489"/>
      <c r="GTR52" s="489"/>
      <c r="GTS52" s="489"/>
      <c r="GTT52" s="489"/>
      <c r="GTU52" s="489"/>
      <c r="GTV52" s="489"/>
      <c r="GTW52" s="489"/>
      <c r="GTX52" s="489"/>
      <c r="GTY52" s="489"/>
      <c r="GTZ52" s="489"/>
      <c r="GUA52" s="489"/>
      <c r="GUB52" s="489"/>
      <c r="GUC52" s="489"/>
      <c r="GUD52" s="489"/>
      <c r="GUE52" s="489"/>
      <c r="GUF52" s="489"/>
      <c r="GUG52" s="489"/>
      <c r="GUH52" s="489"/>
      <c r="GUI52" s="489"/>
      <c r="GUJ52" s="489"/>
      <c r="GUK52" s="489"/>
      <c r="GUL52" s="489"/>
      <c r="GUM52" s="489"/>
      <c r="GUN52" s="489"/>
      <c r="GUO52" s="489"/>
      <c r="GUP52" s="489"/>
      <c r="GUQ52" s="489"/>
      <c r="GUR52" s="489"/>
      <c r="GUS52" s="489"/>
      <c r="GUT52" s="489"/>
      <c r="GUU52" s="489"/>
      <c r="GUV52" s="489"/>
      <c r="GUW52" s="489"/>
      <c r="GUX52" s="489"/>
      <c r="GUY52" s="489"/>
      <c r="GUZ52" s="489"/>
      <c r="GVA52" s="489"/>
      <c r="GVB52" s="489"/>
      <c r="GVC52" s="489"/>
      <c r="GVD52" s="489"/>
      <c r="GVE52" s="489"/>
      <c r="GVF52" s="489"/>
      <c r="GVG52" s="489"/>
      <c r="GVH52" s="489"/>
      <c r="GVI52" s="489"/>
      <c r="GVJ52" s="489"/>
      <c r="GVK52" s="489"/>
      <c r="GVL52" s="489"/>
      <c r="GVM52" s="489"/>
      <c r="GVN52" s="489"/>
      <c r="GVO52" s="489"/>
      <c r="GVP52" s="489"/>
      <c r="GVQ52" s="489"/>
      <c r="GVR52" s="489"/>
      <c r="GVS52" s="489"/>
      <c r="GVT52" s="489"/>
      <c r="GVU52" s="489"/>
      <c r="GVV52" s="489"/>
      <c r="GVW52" s="489"/>
      <c r="GVX52" s="489"/>
      <c r="GVY52" s="489"/>
      <c r="GVZ52" s="489"/>
      <c r="GWA52" s="489"/>
      <c r="GWB52" s="489"/>
      <c r="GWC52" s="489"/>
      <c r="GWD52" s="489"/>
      <c r="GWE52" s="489"/>
      <c r="GWF52" s="489"/>
      <c r="GWG52" s="489"/>
      <c r="GWH52" s="489"/>
      <c r="GWI52" s="489"/>
      <c r="GWJ52" s="489"/>
      <c r="GWK52" s="489"/>
      <c r="GWL52" s="489"/>
      <c r="GWM52" s="489"/>
      <c r="GWN52" s="489"/>
      <c r="GWO52" s="489"/>
      <c r="GWP52" s="489"/>
      <c r="GWQ52" s="489"/>
      <c r="GWR52" s="489"/>
      <c r="GWS52" s="489"/>
      <c r="GWT52" s="489"/>
      <c r="GWU52" s="489"/>
      <c r="GWV52" s="489"/>
      <c r="GWW52" s="489"/>
      <c r="GWX52" s="489"/>
      <c r="GWY52" s="489"/>
      <c r="GWZ52" s="489"/>
      <c r="GXA52" s="489"/>
      <c r="GXB52" s="489"/>
      <c r="GXC52" s="489"/>
      <c r="GXD52" s="489"/>
      <c r="GXE52" s="489"/>
      <c r="GXF52" s="489"/>
      <c r="GXG52" s="489"/>
      <c r="GXH52" s="489"/>
      <c r="GXI52" s="489"/>
      <c r="GXJ52" s="489"/>
      <c r="GXK52" s="489"/>
      <c r="GXL52" s="489"/>
      <c r="GXM52" s="489"/>
      <c r="GXN52" s="489"/>
      <c r="GXO52" s="489"/>
      <c r="GXP52" s="489"/>
      <c r="GXQ52" s="489"/>
      <c r="GXR52" s="489"/>
      <c r="GXS52" s="489"/>
      <c r="GXT52" s="489"/>
      <c r="GXU52" s="489"/>
      <c r="GXV52" s="489"/>
      <c r="GXW52" s="489"/>
      <c r="GXX52" s="489"/>
      <c r="GXY52" s="489"/>
      <c r="GXZ52" s="489"/>
      <c r="GYA52" s="489"/>
      <c r="GYB52" s="489"/>
      <c r="GYC52" s="489"/>
      <c r="GYD52" s="489"/>
      <c r="GYE52" s="489"/>
      <c r="GYF52" s="489"/>
      <c r="GYG52" s="489"/>
      <c r="GYH52" s="489"/>
      <c r="GYI52" s="489"/>
      <c r="GYJ52" s="489"/>
      <c r="GYK52" s="489"/>
      <c r="GYL52" s="489"/>
      <c r="GYM52" s="489"/>
      <c r="GYN52" s="489"/>
      <c r="GYO52" s="489"/>
      <c r="GYP52" s="489"/>
      <c r="GYQ52" s="489"/>
      <c r="GYR52" s="489"/>
      <c r="GYS52" s="489"/>
      <c r="GYT52" s="489"/>
      <c r="GYU52" s="489"/>
      <c r="GYV52" s="489"/>
      <c r="GYW52" s="489"/>
      <c r="GYX52" s="489"/>
      <c r="GYY52" s="489"/>
      <c r="GYZ52" s="489"/>
      <c r="GZA52" s="489"/>
      <c r="GZB52" s="489"/>
      <c r="GZC52" s="489"/>
      <c r="GZD52" s="489"/>
      <c r="GZE52" s="489"/>
      <c r="GZF52" s="489"/>
      <c r="GZG52" s="489"/>
      <c r="GZH52" s="489"/>
      <c r="GZI52" s="489"/>
      <c r="GZJ52" s="489"/>
      <c r="GZK52" s="489"/>
      <c r="GZL52" s="489"/>
      <c r="GZM52" s="489"/>
      <c r="GZN52" s="489"/>
      <c r="GZO52" s="489"/>
      <c r="GZP52" s="489"/>
      <c r="GZQ52" s="489"/>
      <c r="GZR52" s="489"/>
      <c r="GZS52" s="489"/>
      <c r="GZT52" s="489"/>
      <c r="GZU52" s="489"/>
      <c r="GZV52" s="489"/>
      <c r="GZW52" s="489"/>
      <c r="GZX52" s="489"/>
      <c r="GZY52" s="489"/>
      <c r="GZZ52" s="489"/>
      <c r="HAA52" s="489"/>
      <c r="HAB52" s="489"/>
      <c r="HAC52" s="489"/>
      <c r="HAD52" s="489"/>
      <c r="HAE52" s="489"/>
      <c r="HAF52" s="489"/>
      <c r="HAG52" s="489"/>
      <c r="HAH52" s="489"/>
      <c r="HAI52" s="489"/>
      <c r="HAJ52" s="489"/>
      <c r="HAK52" s="489"/>
      <c r="HAL52" s="489"/>
      <c r="HAM52" s="489"/>
      <c r="HAN52" s="489"/>
      <c r="HAO52" s="489"/>
      <c r="HAP52" s="489"/>
      <c r="HAQ52" s="489"/>
      <c r="HAR52" s="489"/>
      <c r="HAS52" s="489"/>
      <c r="HAT52" s="489"/>
      <c r="HAU52" s="489"/>
      <c r="HAV52" s="489"/>
      <c r="HAW52" s="489"/>
      <c r="HAX52" s="489"/>
      <c r="HAY52" s="489"/>
      <c r="HAZ52" s="489"/>
      <c r="HBA52" s="489"/>
      <c r="HBB52" s="489"/>
      <c r="HBC52" s="489"/>
      <c r="HBD52" s="489"/>
      <c r="HBE52" s="489"/>
      <c r="HBF52" s="489"/>
      <c r="HBG52" s="489"/>
      <c r="HBH52" s="489"/>
      <c r="HBI52" s="489"/>
      <c r="HBJ52" s="489"/>
      <c r="HBK52" s="489"/>
      <c r="HBL52" s="489"/>
      <c r="HBM52" s="489"/>
      <c r="HBN52" s="489"/>
      <c r="HBO52" s="489"/>
      <c r="HBP52" s="489"/>
      <c r="HBQ52" s="489"/>
      <c r="HBR52" s="489"/>
      <c r="HBS52" s="489"/>
      <c r="HBT52" s="489"/>
      <c r="HBU52" s="489"/>
      <c r="HBV52" s="489"/>
      <c r="HBW52" s="489"/>
      <c r="HBX52" s="489"/>
      <c r="HBY52" s="489"/>
      <c r="HBZ52" s="489"/>
      <c r="HCA52" s="489"/>
      <c r="HCB52" s="489"/>
      <c r="HCC52" s="489"/>
      <c r="HCD52" s="489"/>
      <c r="HCE52" s="489"/>
      <c r="HCF52" s="489"/>
      <c r="HCG52" s="489"/>
      <c r="HCH52" s="489"/>
      <c r="HCI52" s="489"/>
      <c r="HCJ52" s="489"/>
      <c r="HCK52" s="489"/>
      <c r="HCL52" s="489"/>
      <c r="HCM52" s="489"/>
      <c r="HCN52" s="489"/>
      <c r="HCO52" s="489"/>
      <c r="HCP52" s="489"/>
      <c r="HCQ52" s="489"/>
      <c r="HCR52" s="489"/>
      <c r="HCS52" s="489"/>
      <c r="HCT52" s="489"/>
      <c r="HCU52" s="489"/>
      <c r="HCV52" s="489"/>
      <c r="HCW52" s="489"/>
      <c r="HCX52" s="489"/>
      <c r="HCY52" s="489"/>
      <c r="HCZ52" s="489"/>
      <c r="HDA52" s="489"/>
      <c r="HDB52" s="489"/>
      <c r="HDC52" s="489"/>
      <c r="HDD52" s="489"/>
      <c r="HDE52" s="489"/>
      <c r="HDF52" s="489"/>
      <c r="HDG52" s="489"/>
      <c r="HDH52" s="489"/>
      <c r="HDI52" s="489"/>
      <c r="HDJ52" s="489"/>
      <c r="HDK52" s="489"/>
      <c r="HDL52" s="489"/>
      <c r="HDM52" s="489"/>
      <c r="HDN52" s="489"/>
      <c r="HDO52" s="489"/>
      <c r="HDP52" s="489"/>
      <c r="HDQ52" s="489"/>
      <c r="HDR52" s="489"/>
      <c r="HDS52" s="489"/>
      <c r="HDT52" s="489"/>
      <c r="HDU52" s="489"/>
      <c r="HDV52" s="489"/>
      <c r="HDW52" s="489"/>
      <c r="HDX52" s="489"/>
      <c r="HDY52" s="489"/>
      <c r="HDZ52" s="489"/>
      <c r="HEA52" s="489"/>
      <c r="HEB52" s="489"/>
      <c r="HEC52" s="489"/>
      <c r="HED52" s="489"/>
      <c r="HEE52" s="489"/>
      <c r="HEF52" s="489"/>
      <c r="HEG52" s="489"/>
      <c r="HEH52" s="489"/>
      <c r="HEI52" s="489"/>
      <c r="HEJ52" s="489"/>
      <c r="HEK52" s="489"/>
      <c r="HEL52" s="489"/>
      <c r="HEM52" s="489"/>
      <c r="HEN52" s="489"/>
      <c r="HEO52" s="489"/>
      <c r="HEP52" s="489"/>
      <c r="HEQ52" s="489"/>
      <c r="HER52" s="489"/>
      <c r="HES52" s="489"/>
      <c r="HET52" s="489"/>
      <c r="HEU52" s="489"/>
      <c r="HEV52" s="489"/>
      <c r="HEW52" s="489"/>
      <c r="HEX52" s="489"/>
      <c r="HEY52" s="489"/>
      <c r="HEZ52" s="489"/>
      <c r="HFA52" s="489"/>
      <c r="HFB52" s="489"/>
      <c r="HFC52" s="489"/>
      <c r="HFD52" s="489"/>
      <c r="HFE52" s="489"/>
      <c r="HFF52" s="489"/>
      <c r="HFG52" s="489"/>
      <c r="HFH52" s="489"/>
      <c r="HFI52" s="489"/>
      <c r="HFJ52" s="489"/>
      <c r="HFK52" s="489"/>
      <c r="HFL52" s="489"/>
      <c r="HFM52" s="489"/>
      <c r="HFN52" s="489"/>
      <c r="HFO52" s="489"/>
      <c r="HFP52" s="489"/>
      <c r="HFQ52" s="489"/>
      <c r="HFR52" s="489"/>
      <c r="HFS52" s="489"/>
      <c r="HFT52" s="489"/>
      <c r="HFU52" s="489"/>
      <c r="HFV52" s="489"/>
      <c r="HFW52" s="489"/>
      <c r="HFX52" s="489"/>
      <c r="HFY52" s="489"/>
      <c r="HFZ52" s="489"/>
      <c r="HGA52" s="489"/>
      <c r="HGB52" s="489"/>
      <c r="HGC52" s="489"/>
      <c r="HGD52" s="489"/>
      <c r="HGE52" s="489"/>
      <c r="HGF52" s="489"/>
      <c r="HGG52" s="489"/>
      <c r="HGH52" s="489"/>
      <c r="HGI52" s="489"/>
      <c r="HGJ52" s="489"/>
      <c r="HGK52" s="489"/>
      <c r="HGL52" s="489"/>
      <c r="HGM52" s="489"/>
      <c r="HGN52" s="489"/>
      <c r="HGO52" s="489"/>
      <c r="HGP52" s="489"/>
      <c r="HGQ52" s="489"/>
      <c r="HGR52" s="489"/>
      <c r="HGS52" s="489"/>
      <c r="HGT52" s="489"/>
      <c r="HGU52" s="489"/>
      <c r="HGV52" s="489"/>
      <c r="HGW52" s="489"/>
      <c r="HGX52" s="489"/>
      <c r="HGY52" s="489"/>
      <c r="HGZ52" s="489"/>
      <c r="HHA52" s="489"/>
      <c r="HHB52" s="489"/>
      <c r="HHC52" s="489"/>
      <c r="HHD52" s="489"/>
      <c r="HHE52" s="489"/>
      <c r="HHF52" s="489"/>
      <c r="HHG52" s="489"/>
      <c r="HHH52" s="489"/>
      <c r="HHI52" s="489"/>
      <c r="HHJ52" s="489"/>
      <c r="HHK52" s="489"/>
      <c r="HHL52" s="489"/>
      <c r="HHM52" s="489"/>
      <c r="HHN52" s="489"/>
      <c r="HHO52" s="489"/>
      <c r="HHP52" s="489"/>
      <c r="HHQ52" s="489"/>
      <c r="HHR52" s="489"/>
      <c r="HHS52" s="489"/>
      <c r="HHT52" s="489"/>
      <c r="HHU52" s="489"/>
      <c r="HHV52" s="489"/>
      <c r="HHW52" s="489"/>
      <c r="HHX52" s="489"/>
      <c r="HHY52" s="489"/>
      <c r="HHZ52" s="489"/>
      <c r="HIA52" s="489"/>
      <c r="HIB52" s="489"/>
      <c r="HIC52" s="489"/>
      <c r="HID52" s="489"/>
      <c r="HIE52" s="489"/>
      <c r="HIF52" s="489"/>
      <c r="HIG52" s="489"/>
      <c r="HIH52" s="489"/>
      <c r="HII52" s="489"/>
      <c r="HIJ52" s="489"/>
      <c r="HIK52" s="489"/>
      <c r="HIL52" s="489"/>
      <c r="HIM52" s="489"/>
      <c r="HIN52" s="489"/>
      <c r="HIO52" s="489"/>
      <c r="HIP52" s="489"/>
      <c r="HIQ52" s="489"/>
      <c r="HIR52" s="489"/>
      <c r="HIS52" s="489"/>
      <c r="HIT52" s="489"/>
      <c r="HIU52" s="489"/>
      <c r="HIV52" s="489"/>
      <c r="HIW52" s="489"/>
      <c r="HIX52" s="489"/>
      <c r="HIY52" s="489"/>
      <c r="HIZ52" s="489"/>
      <c r="HJA52" s="489"/>
      <c r="HJB52" s="489"/>
      <c r="HJC52" s="489"/>
      <c r="HJD52" s="489"/>
      <c r="HJE52" s="489"/>
      <c r="HJF52" s="489"/>
      <c r="HJG52" s="489"/>
      <c r="HJH52" s="489"/>
      <c r="HJI52" s="489"/>
      <c r="HJJ52" s="489"/>
      <c r="HJK52" s="489"/>
      <c r="HJL52" s="489"/>
      <c r="HJM52" s="489"/>
      <c r="HJN52" s="489"/>
      <c r="HJO52" s="489"/>
      <c r="HJP52" s="489"/>
      <c r="HJQ52" s="489"/>
      <c r="HJR52" s="489"/>
      <c r="HJS52" s="489"/>
      <c r="HJT52" s="489"/>
      <c r="HJU52" s="489"/>
      <c r="HJV52" s="489"/>
      <c r="HJW52" s="489"/>
      <c r="HJX52" s="489"/>
      <c r="HJY52" s="489"/>
      <c r="HJZ52" s="489"/>
      <c r="HKA52" s="489"/>
      <c r="HKB52" s="489"/>
      <c r="HKC52" s="489"/>
      <c r="HKD52" s="489"/>
      <c r="HKE52" s="489"/>
      <c r="HKF52" s="489"/>
      <c r="HKG52" s="489"/>
      <c r="HKH52" s="489"/>
      <c r="HKI52" s="489"/>
      <c r="HKJ52" s="489"/>
      <c r="HKK52" s="489"/>
      <c r="HKL52" s="489"/>
      <c r="HKM52" s="489"/>
      <c r="HKN52" s="489"/>
      <c r="HKO52" s="489"/>
      <c r="HKP52" s="489"/>
      <c r="HKQ52" s="489"/>
      <c r="HKR52" s="489"/>
      <c r="HKS52" s="489"/>
      <c r="HKT52" s="489"/>
      <c r="HKU52" s="489"/>
      <c r="HKV52" s="489"/>
      <c r="HKW52" s="489"/>
      <c r="HKX52" s="489"/>
      <c r="HKY52" s="489"/>
      <c r="HKZ52" s="489"/>
      <c r="HLA52" s="489"/>
      <c r="HLB52" s="489"/>
      <c r="HLC52" s="489"/>
      <c r="HLD52" s="489"/>
      <c r="HLE52" s="489"/>
      <c r="HLF52" s="489"/>
      <c r="HLG52" s="489"/>
      <c r="HLH52" s="489"/>
      <c r="HLI52" s="489"/>
      <c r="HLJ52" s="489"/>
      <c r="HLK52" s="489"/>
      <c r="HLL52" s="489"/>
      <c r="HLM52" s="489"/>
      <c r="HLN52" s="489"/>
      <c r="HLO52" s="489"/>
      <c r="HLP52" s="489"/>
      <c r="HLQ52" s="489"/>
      <c r="HLR52" s="489"/>
      <c r="HLS52" s="489"/>
      <c r="HLT52" s="489"/>
      <c r="HLU52" s="489"/>
      <c r="HLV52" s="489"/>
      <c r="HLW52" s="489"/>
      <c r="HLX52" s="489"/>
      <c r="HLY52" s="489"/>
      <c r="HLZ52" s="489"/>
      <c r="HMA52" s="489"/>
      <c r="HMB52" s="489"/>
      <c r="HMC52" s="489"/>
      <c r="HMD52" s="489"/>
      <c r="HME52" s="489"/>
      <c r="HMF52" s="489"/>
      <c r="HMG52" s="489"/>
      <c r="HMH52" s="489"/>
      <c r="HMI52" s="489"/>
      <c r="HMJ52" s="489"/>
      <c r="HMK52" s="489"/>
      <c r="HML52" s="489"/>
      <c r="HMM52" s="489"/>
      <c r="HMN52" s="489"/>
      <c r="HMO52" s="489"/>
      <c r="HMP52" s="489"/>
      <c r="HMQ52" s="489"/>
      <c r="HMR52" s="489"/>
      <c r="HMS52" s="489"/>
      <c r="HMT52" s="489"/>
      <c r="HMU52" s="489"/>
      <c r="HMV52" s="489"/>
      <c r="HMW52" s="489"/>
      <c r="HMX52" s="489"/>
      <c r="HMY52" s="489"/>
      <c r="HMZ52" s="489"/>
      <c r="HNA52" s="489"/>
      <c r="HNB52" s="489"/>
      <c r="HNC52" s="489"/>
      <c r="HND52" s="489"/>
      <c r="HNE52" s="489"/>
      <c r="HNF52" s="489"/>
      <c r="HNG52" s="489"/>
      <c r="HNH52" s="489"/>
      <c r="HNI52" s="489"/>
      <c r="HNJ52" s="489"/>
      <c r="HNK52" s="489"/>
      <c r="HNL52" s="489"/>
      <c r="HNM52" s="489"/>
      <c r="HNN52" s="489"/>
      <c r="HNO52" s="489"/>
      <c r="HNP52" s="489"/>
      <c r="HNQ52" s="489"/>
      <c r="HNR52" s="489"/>
      <c r="HNS52" s="489"/>
      <c r="HNT52" s="489"/>
      <c r="HNU52" s="489"/>
      <c r="HNV52" s="489"/>
      <c r="HNW52" s="489"/>
      <c r="HNX52" s="489"/>
      <c r="HNY52" s="489"/>
      <c r="HNZ52" s="489"/>
      <c r="HOA52" s="489"/>
      <c r="HOB52" s="489"/>
      <c r="HOC52" s="489"/>
      <c r="HOD52" s="489"/>
      <c r="HOE52" s="489"/>
      <c r="HOF52" s="489"/>
      <c r="HOG52" s="489"/>
      <c r="HOH52" s="489"/>
      <c r="HOI52" s="489"/>
      <c r="HOJ52" s="489"/>
      <c r="HOK52" s="489"/>
      <c r="HOL52" s="489"/>
      <c r="HOM52" s="489"/>
      <c r="HON52" s="489"/>
      <c r="HOO52" s="489"/>
      <c r="HOP52" s="489"/>
      <c r="HOQ52" s="489"/>
      <c r="HOR52" s="489"/>
      <c r="HOS52" s="489"/>
      <c r="HOT52" s="489"/>
      <c r="HOU52" s="489"/>
      <c r="HOV52" s="489"/>
      <c r="HOW52" s="489"/>
      <c r="HOX52" s="489"/>
      <c r="HOY52" s="489"/>
      <c r="HOZ52" s="489"/>
      <c r="HPA52" s="489"/>
      <c r="HPB52" s="489"/>
      <c r="HPC52" s="489"/>
      <c r="HPD52" s="489"/>
      <c r="HPE52" s="489"/>
      <c r="HPF52" s="489"/>
      <c r="HPG52" s="489"/>
      <c r="HPH52" s="489"/>
      <c r="HPI52" s="489"/>
      <c r="HPJ52" s="489"/>
      <c r="HPK52" s="489"/>
      <c r="HPL52" s="489"/>
      <c r="HPM52" s="489"/>
      <c r="HPN52" s="489"/>
      <c r="HPO52" s="489"/>
      <c r="HPP52" s="489"/>
      <c r="HPQ52" s="489"/>
      <c r="HPR52" s="489"/>
      <c r="HPS52" s="489"/>
      <c r="HPT52" s="489"/>
      <c r="HPU52" s="489"/>
      <c r="HPV52" s="489"/>
      <c r="HPW52" s="489"/>
      <c r="HPX52" s="489"/>
      <c r="HPY52" s="489"/>
      <c r="HPZ52" s="489"/>
      <c r="HQA52" s="489"/>
      <c r="HQB52" s="489"/>
      <c r="HQC52" s="489"/>
      <c r="HQD52" s="489"/>
      <c r="HQE52" s="489"/>
      <c r="HQF52" s="489"/>
      <c r="HQG52" s="489"/>
      <c r="HQH52" s="489"/>
      <c r="HQI52" s="489"/>
      <c r="HQJ52" s="489"/>
      <c r="HQK52" s="489"/>
      <c r="HQL52" s="489"/>
      <c r="HQM52" s="489"/>
      <c r="HQN52" s="489"/>
      <c r="HQO52" s="489"/>
      <c r="HQP52" s="489"/>
      <c r="HQQ52" s="489"/>
      <c r="HQR52" s="489"/>
      <c r="HQS52" s="489"/>
      <c r="HQT52" s="489"/>
      <c r="HQU52" s="489"/>
      <c r="HQV52" s="489"/>
      <c r="HQW52" s="489"/>
      <c r="HQX52" s="489"/>
      <c r="HQY52" s="489"/>
      <c r="HQZ52" s="489"/>
      <c r="HRA52" s="489"/>
      <c r="HRB52" s="489"/>
      <c r="HRC52" s="489"/>
      <c r="HRD52" s="489"/>
      <c r="HRE52" s="489"/>
      <c r="HRF52" s="489"/>
      <c r="HRG52" s="489"/>
      <c r="HRH52" s="489"/>
      <c r="HRI52" s="489"/>
      <c r="HRJ52" s="489"/>
      <c r="HRK52" s="489"/>
      <c r="HRL52" s="489"/>
      <c r="HRM52" s="489"/>
      <c r="HRN52" s="489"/>
      <c r="HRO52" s="489"/>
      <c r="HRP52" s="489"/>
      <c r="HRQ52" s="489"/>
      <c r="HRR52" s="489"/>
      <c r="HRS52" s="489"/>
      <c r="HRT52" s="489"/>
      <c r="HRU52" s="489"/>
      <c r="HRV52" s="489"/>
      <c r="HRW52" s="489"/>
      <c r="HRX52" s="489"/>
      <c r="HRY52" s="489"/>
      <c r="HRZ52" s="489"/>
      <c r="HSA52" s="489"/>
      <c r="HSB52" s="489"/>
      <c r="HSC52" s="489"/>
      <c r="HSD52" s="489"/>
      <c r="HSE52" s="489"/>
      <c r="HSF52" s="489"/>
      <c r="HSG52" s="489"/>
      <c r="HSH52" s="489"/>
      <c r="HSI52" s="489"/>
      <c r="HSJ52" s="489"/>
      <c r="HSK52" s="489"/>
      <c r="HSL52" s="489"/>
      <c r="HSM52" s="489"/>
      <c r="HSN52" s="489"/>
      <c r="HSO52" s="489"/>
      <c r="HSP52" s="489"/>
      <c r="HSQ52" s="489"/>
      <c r="HSR52" s="489"/>
      <c r="HSS52" s="489"/>
      <c r="HST52" s="489"/>
      <c r="HSU52" s="489"/>
      <c r="HSV52" s="489"/>
      <c r="HSW52" s="489"/>
      <c r="HSX52" s="489"/>
      <c r="HSY52" s="489"/>
      <c r="HSZ52" s="489"/>
      <c r="HTA52" s="489"/>
      <c r="HTB52" s="489"/>
      <c r="HTC52" s="489"/>
      <c r="HTD52" s="489"/>
      <c r="HTE52" s="489"/>
      <c r="HTF52" s="489"/>
      <c r="HTG52" s="489"/>
      <c r="HTH52" s="489"/>
      <c r="HTI52" s="489"/>
      <c r="HTJ52" s="489"/>
      <c r="HTK52" s="489"/>
      <c r="HTL52" s="489"/>
      <c r="HTM52" s="489"/>
      <c r="HTN52" s="489"/>
      <c r="HTO52" s="489"/>
      <c r="HTP52" s="489"/>
      <c r="HTQ52" s="489"/>
      <c r="HTR52" s="489"/>
      <c r="HTS52" s="489"/>
      <c r="HTT52" s="489"/>
      <c r="HTU52" s="489"/>
      <c r="HTV52" s="489"/>
      <c r="HTW52" s="489"/>
      <c r="HTX52" s="489"/>
      <c r="HTY52" s="489"/>
      <c r="HTZ52" s="489"/>
      <c r="HUA52" s="489"/>
      <c r="HUB52" s="489"/>
      <c r="HUC52" s="489"/>
      <c r="HUD52" s="489"/>
      <c r="HUE52" s="489"/>
      <c r="HUF52" s="489"/>
      <c r="HUG52" s="489"/>
      <c r="HUH52" s="489"/>
      <c r="HUI52" s="489"/>
      <c r="HUJ52" s="489"/>
      <c r="HUK52" s="489"/>
      <c r="HUL52" s="489"/>
      <c r="HUM52" s="489"/>
      <c r="HUN52" s="489"/>
      <c r="HUO52" s="489"/>
      <c r="HUP52" s="489"/>
      <c r="HUQ52" s="489"/>
      <c r="HUR52" s="489"/>
      <c r="HUS52" s="489"/>
      <c r="HUT52" s="489"/>
      <c r="HUU52" s="489"/>
      <c r="HUV52" s="489"/>
      <c r="HUW52" s="489"/>
      <c r="HUX52" s="489"/>
      <c r="HUY52" s="489"/>
      <c r="HUZ52" s="489"/>
      <c r="HVA52" s="489"/>
      <c r="HVB52" s="489"/>
      <c r="HVC52" s="489"/>
      <c r="HVD52" s="489"/>
      <c r="HVE52" s="489"/>
      <c r="HVF52" s="489"/>
      <c r="HVG52" s="489"/>
      <c r="HVH52" s="489"/>
      <c r="HVI52" s="489"/>
      <c r="HVJ52" s="489"/>
      <c r="HVK52" s="489"/>
      <c r="HVL52" s="489"/>
      <c r="HVM52" s="489"/>
      <c r="HVN52" s="489"/>
      <c r="HVO52" s="489"/>
      <c r="HVP52" s="489"/>
      <c r="HVQ52" s="489"/>
      <c r="HVR52" s="489"/>
      <c r="HVS52" s="489"/>
      <c r="HVT52" s="489"/>
      <c r="HVU52" s="489"/>
      <c r="HVV52" s="489"/>
      <c r="HVW52" s="489"/>
      <c r="HVX52" s="489"/>
      <c r="HVY52" s="489"/>
      <c r="HVZ52" s="489"/>
      <c r="HWA52" s="489"/>
      <c r="HWB52" s="489"/>
      <c r="HWC52" s="489"/>
      <c r="HWD52" s="489"/>
      <c r="HWE52" s="489"/>
      <c r="HWF52" s="489"/>
      <c r="HWG52" s="489"/>
      <c r="HWH52" s="489"/>
      <c r="HWI52" s="489"/>
      <c r="HWJ52" s="489"/>
      <c r="HWK52" s="489"/>
      <c r="HWL52" s="489"/>
      <c r="HWM52" s="489"/>
      <c r="HWN52" s="489"/>
      <c r="HWO52" s="489"/>
      <c r="HWP52" s="489"/>
      <c r="HWQ52" s="489"/>
      <c r="HWR52" s="489"/>
      <c r="HWS52" s="489"/>
      <c r="HWT52" s="489"/>
      <c r="HWU52" s="489"/>
      <c r="HWV52" s="489"/>
      <c r="HWW52" s="489"/>
      <c r="HWX52" s="489"/>
      <c r="HWY52" s="489"/>
      <c r="HWZ52" s="489"/>
      <c r="HXA52" s="489"/>
      <c r="HXB52" s="489"/>
      <c r="HXC52" s="489"/>
      <c r="HXD52" s="489"/>
      <c r="HXE52" s="489"/>
      <c r="HXF52" s="489"/>
      <c r="HXG52" s="489"/>
      <c r="HXH52" s="489"/>
      <c r="HXI52" s="489"/>
      <c r="HXJ52" s="489"/>
      <c r="HXK52" s="489"/>
      <c r="HXL52" s="489"/>
      <c r="HXM52" s="489"/>
      <c r="HXN52" s="489"/>
      <c r="HXO52" s="489"/>
      <c r="HXP52" s="489"/>
      <c r="HXQ52" s="489"/>
      <c r="HXR52" s="489"/>
      <c r="HXS52" s="489"/>
      <c r="HXT52" s="489"/>
      <c r="HXU52" s="489"/>
      <c r="HXV52" s="489"/>
      <c r="HXW52" s="489"/>
      <c r="HXX52" s="489"/>
      <c r="HXY52" s="489"/>
      <c r="HXZ52" s="489"/>
      <c r="HYA52" s="489"/>
      <c r="HYB52" s="489"/>
      <c r="HYC52" s="489"/>
      <c r="HYD52" s="489"/>
      <c r="HYE52" s="489"/>
      <c r="HYF52" s="489"/>
      <c r="HYG52" s="489"/>
      <c r="HYH52" s="489"/>
      <c r="HYI52" s="489"/>
      <c r="HYJ52" s="489"/>
      <c r="HYK52" s="489"/>
      <c r="HYL52" s="489"/>
      <c r="HYM52" s="489"/>
      <c r="HYN52" s="489"/>
      <c r="HYO52" s="489"/>
      <c r="HYP52" s="489"/>
      <c r="HYQ52" s="489"/>
      <c r="HYR52" s="489"/>
      <c r="HYS52" s="489"/>
      <c r="HYT52" s="489"/>
      <c r="HYU52" s="489"/>
      <c r="HYV52" s="489"/>
      <c r="HYW52" s="489"/>
      <c r="HYX52" s="489"/>
      <c r="HYY52" s="489"/>
      <c r="HYZ52" s="489"/>
      <c r="HZA52" s="489"/>
      <c r="HZB52" s="489"/>
      <c r="HZC52" s="489"/>
      <c r="HZD52" s="489"/>
      <c r="HZE52" s="489"/>
      <c r="HZF52" s="489"/>
      <c r="HZG52" s="489"/>
      <c r="HZH52" s="489"/>
      <c r="HZI52" s="489"/>
      <c r="HZJ52" s="489"/>
      <c r="HZK52" s="489"/>
      <c r="HZL52" s="489"/>
      <c r="HZM52" s="489"/>
      <c r="HZN52" s="489"/>
      <c r="HZO52" s="489"/>
      <c r="HZP52" s="489"/>
      <c r="HZQ52" s="489"/>
      <c r="HZR52" s="489"/>
      <c r="HZS52" s="489"/>
      <c r="HZT52" s="489"/>
      <c r="HZU52" s="489"/>
      <c r="HZV52" s="489"/>
      <c r="HZW52" s="489"/>
      <c r="HZX52" s="489"/>
      <c r="HZY52" s="489"/>
      <c r="HZZ52" s="489"/>
      <c r="IAA52" s="489"/>
      <c r="IAB52" s="489"/>
      <c r="IAC52" s="489"/>
      <c r="IAD52" s="489"/>
      <c r="IAE52" s="489"/>
      <c r="IAF52" s="489"/>
      <c r="IAG52" s="489"/>
      <c r="IAH52" s="489"/>
      <c r="IAI52" s="489"/>
      <c r="IAJ52" s="489"/>
      <c r="IAK52" s="489"/>
      <c r="IAL52" s="489"/>
      <c r="IAM52" s="489"/>
      <c r="IAN52" s="489"/>
      <c r="IAO52" s="489"/>
      <c r="IAP52" s="489"/>
      <c r="IAQ52" s="489"/>
      <c r="IAR52" s="489"/>
      <c r="IAS52" s="489"/>
      <c r="IAT52" s="489"/>
      <c r="IAU52" s="489"/>
      <c r="IAV52" s="489"/>
      <c r="IAW52" s="489"/>
      <c r="IAX52" s="489"/>
      <c r="IAY52" s="489"/>
      <c r="IAZ52" s="489"/>
      <c r="IBA52" s="489"/>
      <c r="IBB52" s="489"/>
      <c r="IBC52" s="489"/>
      <c r="IBD52" s="489"/>
      <c r="IBE52" s="489"/>
      <c r="IBF52" s="489"/>
      <c r="IBG52" s="489"/>
      <c r="IBH52" s="489"/>
      <c r="IBI52" s="489"/>
      <c r="IBJ52" s="489"/>
      <c r="IBK52" s="489"/>
      <c r="IBL52" s="489"/>
      <c r="IBM52" s="489"/>
      <c r="IBN52" s="489"/>
      <c r="IBO52" s="489"/>
      <c r="IBP52" s="489"/>
      <c r="IBQ52" s="489"/>
      <c r="IBR52" s="489"/>
      <c r="IBS52" s="489"/>
      <c r="IBT52" s="489"/>
      <c r="IBU52" s="489"/>
      <c r="IBV52" s="489"/>
      <c r="IBW52" s="489"/>
      <c r="IBX52" s="489"/>
      <c r="IBY52" s="489"/>
      <c r="IBZ52" s="489"/>
      <c r="ICA52" s="489"/>
      <c r="ICB52" s="489"/>
      <c r="ICC52" s="489"/>
      <c r="ICD52" s="489"/>
      <c r="ICE52" s="489"/>
      <c r="ICF52" s="489"/>
      <c r="ICG52" s="489"/>
      <c r="ICH52" s="489"/>
      <c r="ICI52" s="489"/>
      <c r="ICJ52" s="489"/>
      <c r="ICK52" s="489"/>
      <c r="ICL52" s="489"/>
      <c r="ICM52" s="489"/>
      <c r="ICN52" s="489"/>
      <c r="ICO52" s="489"/>
      <c r="ICP52" s="489"/>
      <c r="ICQ52" s="489"/>
      <c r="ICR52" s="489"/>
      <c r="ICS52" s="489"/>
      <c r="ICT52" s="489"/>
      <c r="ICU52" s="489"/>
      <c r="ICV52" s="489"/>
      <c r="ICW52" s="489"/>
      <c r="ICX52" s="489"/>
      <c r="ICY52" s="489"/>
      <c r="ICZ52" s="489"/>
      <c r="IDA52" s="489"/>
      <c r="IDB52" s="489"/>
      <c r="IDC52" s="489"/>
      <c r="IDD52" s="489"/>
      <c r="IDE52" s="489"/>
      <c r="IDF52" s="489"/>
      <c r="IDG52" s="489"/>
      <c r="IDH52" s="489"/>
      <c r="IDI52" s="489"/>
      <c r="IDJ52" s="489"/>
      <c r="IDK52" s="489"/>
      <c r="IDL52" s="489"/>
      <c r="IDM52" s="489"/>
      <c r="IDN52" s="489"/>
      <c r="IDO52" s="489"/>
      <c r="IDP52" s="489"/>
      <c r="IDQ52" s="489"/>
      <c r="IDR52" s="489"/>
      <c r="IDS52" s="489"/>
      <c r="IDT52" s="489"/>
      <c r="IDU52" s="489"/>
      <c r="IDV52" s="489"/>
      <c r="IDW52" s="489"/>
      <c r="IDX52" s="489"/>
      <c r="IDY52" s="489"/>
      <c r="IDZ52" s="489"/>
      <c r="IEA52" s="489"/>
      <c r="IEB52" s="489"/>
      <c r="IEC52" s="489"/>
      <c r="IED52" s="489"/>
      <c r="IEE52" s="489"/>
      <c r="IEF52" s="489"/>
      <c r="IEG52" s="489"/>
      <c r="IEH52" s="489"/>
      <c r="IEI52" s="489"/>
      <c r="IEJ52" s="489"/>
      <c r="IEK52" s="489"/>
      <c r="IEL52" s="489"/>
      <c r="IEM52" s="489"/>
      <c r="IEN52" s="489"/>
      <c r="IEO52" s="489"/>
      <c r="IEP52" s="489"/>
      <c r="IEQ52" s="489"/>
      <c r="IER52" s="489"/>
      <c r="IES52" s="489"/>
      <c r="IET52" s="489"/>
      <c r="IEU52" s="489"/>
      <c r="IEV52" s="489"/>
      <c r="IEW52" s="489"/>
      <c r="IEX52" s="489"/>
      <c r="IEY52" s="489"/>
      <c r="IEZ52" s="489"/>
      <c r="IFA52" s="489"/>
      <c r="IFB52" s="489"/>
      <c r="IFC52" s="489"/>
      <c r="IFD52" s="489"/>
      <c r="IFE52" s="489"/>
      <c r="IFF52" s="489"/>
      <c r="IFG52" s="489"/>
      <c r="IFH52" s="489"/>
      <c r="IFI52" s="489"/>
      <c r="IFJ52" s="489"/>
      <c r="IFK52" s="489"/>
      <c r="IFL52" s="489"/>
      <c r="IFM52" s="489"/>
      <c r="IFN52" s="489"/>
      <c r="IFO52" s="489"/>
      <c r="IFP52" s="489"/>
      <c r="IFQ52" s="489"/>
      <c r="IFR52" s="489"/>
      <c r="IFS52" s="489"/>
      <c r="IFT52" s="489"/>
      <c r="IFU52" s="489"/>
      <c r="IFV52" s="489"/>
      <c r="IFW52" s="489"/>
      <c r="IFX52" s="489"/>
      <c r="IFY52" s="489"/>
      <c r="IFZ52" s="489"/>
      <c r="IGA52" s="489"/>
      <c r="IGB52" s="489"/>
      <c r="IGC52" s="489"/>
      <c r="IGD52" s="489"/>
      <c r="IGE52" s="489"/>
      <c r="IGF52" s="489"/>
      <c r="IGG52" s="489"/>
      <c r="IGH52" s="489"/>
      <c r="IGI52" s="489"/>
      <c r="IGJ52" s="489"/>
      <c r="IGK52" s="489"/>
      <c r="IGL52" s="489"/>
      <c r="IGM52" s="489"/>
      <c r="IGN52" s="489"/>
      <c r="IGO52" s="489"/>
      <c r="IGP52" s="489"/>
      <c r="IGQ52" s="489"/>
      <c r="IGR52" s="489"/>
      <c r="IGS52" s="489"/>
      <c r="IGT52" s="489"/>
      <c r="IGU52" s="489"/>
      <c r="IGV52" s="489"/>
      <c r="IGW52" s="489"/>
      <c r="IGX52" s="489"/>
      <c r="IGY52" s="489"/>
      <c r="IGZ52" s="489"/>
      <c r="IHA52" s="489"/>
      <c r="IHB52" s="489"/>
      <c r="IHC52" s="489"/>
      <c r="IHD52" s="489"/>
      <c r="IHE52" s="489"/>
      <c r="IHF52" s="489"/>
      <c r="IHG52" s="489"/>
      <c r="IHH52" s="489"/>
      <c r="IHI52" s="489"/>
      <c r="IHJ52" s="489"/>
      <c r="IHK52" s="489"/>
      <c r="IHL52" s="489"/>
      <c r="IHM52" s="489"/>
      <c r="IHN52" s="489"/>
      <c r="IHO52" s="489"/>
      <c r="IHP52" s="489"/>
      <c r="IHQ52" s="489"/>
      <c r="IHR52" s="489"/>
      <c r="IHS52" s="489"/>
      <c r="IHT52" s="489"/>
      <c r="IHU52" s="489"/>
      <c r="IHV52" s="489"/>
      <c r="IHW52" s="489"/>
      <c r="IHX52" s="489"/>
      <c r="IHY52" s="489"/>
      <c r="IHZ52" s="489"/>
      <c r="IIA52" s="489"/>
      <c r="IIB52" s="489"/>
      <c r="IIC52" s="489"/>
      <c r="IID52" s="489"/>
      <c r="IIE52" s="489"/>
      <c r="IIF52" s="489"/>
      <c r="IIG52" s="489"/>
      <c r="IIH52" s="489"/>
      <c r="III52" s="489"/>
      <c r="IIJ52" s="489"/>
      <c r="IIK52" s="489"/>
      <c r="IIL52" s="489"/>
      <c r="IIM52" s="489"/>
      <c r="IIN52" s="489"/>
      <c r="IIO52" s="489"/>
      <c r="IIP52" s="489"/>
      <c r="IIQ52" s="489"/>
      <c r="IIR52" s="489"/>
      <c r="IIS52" s="489"/>
      <c r="IIT52" s="489"/>
      <c r="IIU52" s="489"/>
      <c r="IIV52" s="489"/>
      <c r="IIW52" s="489"/>
      <c r="IIX52" s="489"/>
      <c r="IIY52" s="489"/>
      <c r="IIZ52" s="489"/>
      <c r="IJA52" s="489"/>
      <c r="IJB52" s="489"/>
      <c r="IJC52" s="489"/>
      <c r="IJD52" s="489"/>
      <c r="IJE52" s="489"/>
      <c r="IJF52" s="489"/>
      <c r="IJG52" s="489"/>
      <c r="IJH52" s="489"/>
      <c r="IJI52" s="489"/>
      <c r="IJJ52" s="489"/>
      <c r="IJK52" s="489"/>
      <c r="IJL52" s="489"/>
      <c r="IJM52" s="489"/>
      <c r="IJN52" s="489"/>
      <c r="IJO52" s="489"/>
      <c r="IJP52" s="489"/>
      <c r="IJQ52" s="489"/>
      <c r="IJR52" s="489"/>
      <c r="IJS52" s="489"/>
      <c r="IJT52" s="489"/>
      <c r="IJU52" s="489"/>
      <c r="IJV52" s="489"/>
      <c r="IJW52" s="489"/>
      <c r="IJX52" s="489"/>
      <c r="IJY52" s="489"/>
      <c r="IJZ52" s="489"/>
      <c r="IKA52" s="489"/>
      <c r="IKB52" s="489"/>
      <c r="IKC52" s="489"/>
      <c r="IKD52" s="489"/>
      <c r="IKE52" s="489"/>
      <c r="IKF52" s="489"/>
      <c r="IKG52" s="489"/>
      <c r="IKH52" s="489"/>
      <c r="IKI52" s="489"/>
      <c r="IKJ52" s="489"/>
      <c r="IKK52" s="489"/>
      <c r="IKL52" s="489"/>
      <c r="IKM52" s="489"/>
      <c r="IKN52" s="489"/>
      <c r="IKO52" s="489"/>
      <c r="IKP52" s="489"/>
      <c r="IKQ52" s="489"/>
      <c r="IKR52" s="489"/>
      <c r="IKS52" s="489"/>
      <c r="IKT52" s="489"/>
      <c r="IKU52" s="489"/>
      <c r="IKV52" s="489"/>
      <c r="IKW52" s="489"/>
      <c r="IKX52" s="489"/>
      <c r="IKY52" s="489"/>
      <c r="IKZ52" s="489"/>
      <c r="ILA52" s="489"/>
      <c r="ILB52" s="489"/>
      <c r="ILC52" s="489"/>
      <c r="ILD52" s="489"/>
      <c r="ILE52" s="489"/>
      <c r="ILF52" s="489"/>
      <c r="ILG52" s="489"/>
      <c r="ILH52" s="489"/>
      <c r="ILI52" s="489"/>
      <c r="ILJ52" s="489"/>
      <c r="ILK52" s="489"/>
      <c r="ILL52" s="489"/>
      <c r="ILM52" s="489"/>
      <c r="ILN52" s="489"/>
      <c r="ILO52" s="489"/>
      <c r="ILP52" s="489"/>
      <c r="ILQ52" s="489"/>
      <c r="ILR52" s="489"/>
      <c r="ILS52" s="489"/>
      <c r="ILT52" s="489"/>
      <c r="ILU52" s="489"/>
      <c r="ILV52" s="489"/>
      <c r="ILW52" s="489"/>
      <c r="ILX52" s="489"/>
      <c r="ILY52" s="489"/>
      <c r="ILZ52" s="489"/>
      <c r="IMA52" s="489"/>
      <c r="IMB52" s="489"/>
      <c r="IMC52" s="489"/>
      <c r="IMD52" s="489"/>
      <c r="IME52" s="489"/>
      <c r="IMF52" s="489"/>
      <c r="IMG52" s="489"/>
      <c r="IMH52" s="489"/>
      <c r="IMI52" s="489"/>
      <c r="IMJ52" s="489"/>
      <c r="IMK52" s="489"/>
      <c r="IML52" s="489"/>
      <c r="IMM52" s="489"/>
      <c r="IMN52" s="489"/>
      <c r="IMO52" s="489"/>
      <c r="IMP52" s="489"/>
      <c r="IMQ52" s="489"/>
      <c r="IMR52" s="489"/>
      <c r="IMS52" s="489"/>
      <c r="IMT52" s="489"/>
      <c r="IMU52" s="489"/>
      <c r="IMV52" s="489"/>
      <c r="IMW52" s="489"/>
      <c r="IMX52" s="489"/>
      <c r="IMY52" s="489"/>
      <c r="IMZ52" s="489"/>
      <c r="INA52" s="489"/>
      <c r="INB52" s="489"/>
      <c r="INC52" s="489"/>
      <c r="IND52" s="489"/>
      <c r="INE52" s="489"/>
      <c r="INF52" s="489"/>
      <c r="ING52" s="489"/>
      <c r="INH52" s="489"/>
      <c r="INI52" s="489"/>
      <c r="INJ52" s="489"/>
      <c r="INK52" s="489"/>
      <c r="INL52" s="489"/>
      <c r="INM52" s="489"/>
      <c r="INN52" s="489"/>
      <c r="INO52" s="489"/>
      <c r="INP52" s="489"/>
      <c r="INQ52" s="489"/>
      <c r="INR52" s="489"/>
      <c r="INS52" s="489"/>
      <c r="INT52" s="489"/>
      <c r="INU52" s="489"/>
      <c r="INV52" s="489"/>
      <c r="INW52" s="489"/>
      <c r="INX52" s="489"/>
      <c r="INY52" s="489"/>
      <c r="INZ52" s="489"/>
      <c r="IOA52" s="489"/>
      <c r="IOB52" s="489"/>
      <c r="IOC52" s="489"/>
      <c r="IOD52" s="489"/>
      <c r="IOE52" s="489"/>
      <c r="IOF52" s="489"/>
      <c r="IOG52" s="489"/>
      <c r="IOH52" s="489"/>
      <c r="IOI52" s="489"/>
      <c r="IOJ52" s="489"/>
      <c r="IOK52" s="489"/>
      <c r="IOL52" s="489"/>
      <c r="IOM52" s="489"/>
      <c r="ION52" s="489"/>
      <c r="IOO52" s="489"/>
      <c r="IOP52" s="489"/>
      <c r="IOQ52" s="489"/>
      <c r="IOR52" s="489"/>
      <c r="IOS52" s="489"/>
      <c r="IOT52" s="489"/>
      <c r="IOU52" s="489"/>
      <c r="IOV52" s="489"/>
      <c r="IOW52" s="489"/>
      <c r="IOX52" s="489"/>
      <c r="IOY52" s="489"/>
      <c r="IOZ52" s="489"/>
      <c r="IPA52" s="489"/>
      <c r="IPB52" s="489"/>
      <c r="IPC52" s="489"/>
      <c r="IPD52" s="489"/>
      <c r="IPE52" s="489"/>
      <c r="IPF52" s="489"/>
      <c r="IPG52" s="489"/>
      <c r="IPH52" s="489"/>
      <c r="IPI52" s="489"/>
      <c r="IPJ52" s="489"/>
      <c r="IPK52" s="489"/>
      <c r="IPL52" s="489"/>
      <c r="IPM52" s="489"/>
      <c r="IPN52" s="489"/>
      <c r="IPO52" s="489"/>
      <c r="IPP52" s="489"/>
      <c r="IPQ52" s="489"/>
      <c r="IPR52" s="489"/>
      <c r="IPS52" s="489"/>
      <c r="IPT52" s="489"/>
      <c r="IPU52" s="489"/>
      <c r="IPV52" s="489"/>
      <c r="IPW52" s="489"/>
      <c r="IPX52" s="489"/>
      <c r="IPY52" s="489"/>
      <c r="IPZ52" s="489"/>
      <c r="IQA52" s="489"/>
      <c r="IQB52" s="489"/>
      <c r="IQC52" s="489"/>
      <c r="IQD52" s="489"/>
      <c r="IQE52" s="489"/>
      <c r="IQF52" s="489"/>
      <c r="IQG52" s="489"/>
      <c r="IQH52" s="489"/>
      <c r="IQI52" s="489"/>
      <c r="IQJ52" s="489"/>
      <c r="IQK52" s="489"/>
      <c r="IQL52" s="489"/>
      <c r="IQM52" s="489"/>
      <c r="IQN52" s="489"/>
      <c r="IQO52" s="489"/>
      <c r="IQP52" s="489"/>
      <c r="IQQ52" s="489"/>
      <c r="IQR52" s="489"/>
      <c r="IQS52" s="489"/>
      <c r="IQT52" s="489"/>
      <c r="IQU52" s="489"/>
      <c r="IQV52" s="489"/>
      <c r="IQW52" s="489"/>
      <c r="IQX52" s="489"/>
      <c r="IQY52" s="489"/>
      <c r="IQZ52" s="489"/>
      <c r="IRA52" s="489"/>
      <c r="IRB52" s="489"/>
      <c r="IRC52" s="489"/>
      <c r="IRD52" s="489"/>
      <c r="IRE52" s="489"/>
      <c r="IRF52" s="489"/>
      <c r="IRG52" s="489"/>
      <c r="IRH52" s="489"/>
      <c r="IRI52" s="489"/>
      <c r="IRJ52" s="489"/>
      <c r="IRK52" s="489"/>
      <c r="IRL52" s="489"/>
      <c r="IRM52" s="489"/>
      <c r="IRN52" s="489"/>
      <c r="IRO52" s="489"/>
      <c r="IRP52" s="489"/>
      <c r="IRQ52" s="489"/>
      <c r="IRR52" s="489"/>
      <c r="IRS52" s="489"/>
      <c r="IRT52" s="489"/>
      <c r="IRU52" s="489"/>
      <c r="IRV52" s="489"/>
      <c r="IRW52" s="489"/>
      <c r="IRX52" s="489"/>
      <c r="IRY52" s="489"/>
      <c r="IRZ52" s="489"/>
      <c r="ISA52" s="489"/>
      <c r="ISB52" s="489"/>
      <c r="ISC52" s="489"/>
      <c r="ISD52" s="489"/>
      <c r="ISE52" s="489"/>
      <c r="ISF52" s="489"/>
      <c r="ISG52" s="489"/>
      <c r="ISH52" s="489"/>
      <c r="ISI52" s="489"/>
      <c r="ISJ52" s="489"/>
      <c r="ISK52" s="489"/>
      <c r="ISL52" s="489"/>
      <c r="ISM52" s="489"/>
      <c r="ISN52" s="489"/>
      <c r="ISO52" s="489"/>
      <c r="ISP52" s="489"/>
      <c r="ISQ52" s="489"/>
      <c r="ISR52" s="489"/>
      <c r="ISS52" s="489"/>
      <c r="IST52" s="489"/>
      <c r="ISU52" s="489"/>
      <c r="ISV52" s="489"/>
      <c r="ISW52" s="489"/>
      <c r="ISX52" s="489"/>
      <c r="ISY52" s="489"/>
      <c r="ISZ52" s="489"/>
      <c r="ITA52" s="489"/>
      <c r="ITB52" s="489"/>
      <c r="ITC52" s="489"/>
      <c r="ITD52" s="489"/>
      <c r="ITE52" s="489"/>
      <c r="ITF52" s="489"/>
      <c r="ITG52" s="489"/>
      <c r="ITH52" s="489"/>
      <c r="ITI52" s="489"/>
      <c r="ITJ52" s="489"/>
      <c r="ITK52" s="489"/>
      <c r="ITL52" s="489"/>
      <c r="ITM52" s="489"/>
      <c r="ITN52" s="489"/>
      <c r="ITO52" s="489"/>
      <c r="ITP52" s="489"/>
      <c r="ITQ52" s="489"/>
      <c r="ITR52" s="489"/>
      <c r="ITS52" s="489"/>
      <c r="ITT52" s="489"/>
      <c r="ITU52" s="489"/>
      <c r="ITV52" s="489"/>
      <c r="ITW52" s="489"/>
      <c r="ITX52" s="489"/>
      <c r="ITY52" s="489"/>
      <c r="ITZ52" s="489"/>
      <c r="IUA52" s="489"/>
      <c r="IUB52" s="489"/>
      <c r="IUC52" s="489"/>
      <c r="IUD52" s="489"/>
      <c r="IUE52" s="489"/>
      <c r="IUF52" s="489"/>
      <c r="IUG52" s="489"/>
      <c r="IUH52" s="489"/>
      <c r="IUI52" s="489"/>
      <c r="IUJ52" s="489"/>
      <c r="IUK52" s="489"/>
      <c r="IUL52" s="489"/>
      <c r="IUM52" s="489"/>
      <c r="IUN52" s="489"/>
      <c r="IUO52" s="489"/>
      <c r="IUP52" s="489"/>
      <c r="IUQ52" s="489"/>
      <c r="IUR52" s="489"/>
      <c r="IUS52" s="489"/>
      <c r="IUT52" s="489"/>
      <c r="IUU52" s="489"/>
      <c r="IUV52" s="489"/>
      <c r="IUW52" s="489"/>
      <c r="IUX52" s="489"/>
      <c r="IUY52" s="489"/>
      <c r="IUZ52" s="489"/>
      <c r="IVA52" s="489"/>
      <c r="IVB52" s="489"/>
      <c r="IVC52" s="489"/>
      <c r="IVD52" s="489"/>
      <c r="IVE52" s="489"/>
      <c r="IVF52" s="489"/>
      <c r="IVG52" s="489"/>
      <c r="IVH52" s="489"/>
      <c r="IVI52" s="489"/>
      <c r="IVJ52" s="489"/>
      <c r="IVK52" s="489"/>
      <c r="IVL52" s="489"/>
      <c r="IVM52" s="489"/>
      <c r="IVN52" s="489"/>
      <c r="IVO52" s="489"/>
      <c r="IVP52" s="489"/>
      <c r="IVQ52" s="489"/>
      <c r="IVR52" s="489"/>
      <c r="IVS52" s="489"/>
      <c r="IVT52" s="489"/>
      <c r="IVU52" s="489"/>
      <c r="IVV52" s="489"/>
      <c r="IVW52" s="489"/>
      <c r="IVX52" s="489"/>
      <c r="IVY52" s="489"/>
      <c r="IVZ52" s="489"/>
      <c r="IWA52" s="489"/>
      <c r="IWB52" s="489"/>
      <c r="IWC52" s="489"/>
      <c r="IWD52" s="489"/>
      <c r="IWE52" s="489"/>
      <c r="IWF52" s="489"/>
      <c r="IWG52" s="489"/>
      <c r="IWH52" s="489"/>
      <c r="IWI52" s="489"/>
      <c r="IWJ52" s="489"/>
      <c r="IWK52" s="489"/>
      <c r="IWL52" s="489"/>
      <c r="IWM52" s="489"/>
      <c r="IWN52" s="489"/>
      <c r="IWO52" s="489"/>
      <c r="IWP52" s="489"/>
      <c r="IWQ52" s="489"/>
      <c r="IWR52" s="489"/>
      <c r="IWS52" s="489"/>
      <c r="IWT52" s="489"/>
      <c r="IWU52" s="489"/>
      <c r="IWV52" s="489"/>
      <c r="IWW52" s="489"/>
      <c r="IWX52" s="489"/>
      <c r="IWY52" s="489"/>
      <c r="IWZ52" s="489"/>
      <c r="IXA52" s="489"/>
      <c r="IXB52" s="489"/>
      <c r="IXC52" s="489"/>
      <c r="IXD52" s="489"/>
      <c r="IXE52" s="489"/>
      <c r="IXF52" s="489"/>
      <c r="IXG52" s="489"/>
      <c r="IXH52" s="489"/>
      <c r="IXI52" s="489"/>
      <c r="IXJ52" s="489"/>
      <c r="IXK52" s="489"/>
      <c r="IXL52" s="489"/>
      <c r="IXM52" s="489"/>
      <c r="IXN52" s="489"/>
      <c r="IXO52" s="489"/>
      <c r="IXP52" s="489"/>
      <c r="IXQ52" s="489"/>
      <c r="IXR52" s="489"/>
      <c r="IXS52" s="489"/>
      <c r="IXT52" s="489"/>
      <c r="IXU52" s="489"/>
      <c r="IXV52" s="489"/>
      <c r="IXW52" s="489"/>
      <c r="IXX52" s="489"/>
      <c r="IXY52" s="489"/>
      <c r="IXZ52" s="489"/>
      <c r="IYA52" s="489"/>
      <c r="IYB52" s="489"/>
      <c r="IYC52" s="489"/>
      <c r="IYD52" s="489"/>
      <c r="IYE52" s="489"/>
      <c r="IYF52" s="489"/>
      <c r="IYG52" s="489"/>
      <c r="IYH52" s="489"/>
      <c r="IYI52" s="489"/>
      <c r="IYJ52" s="489"/>
      <c r="IYK52" s="489"/>
      <c r="IYL52" s="489"/>
      <c r="IYM52" s="489"/>
      <c r="IYN52" s="489"/>
      <c r="IYO52" s="489"/>
      <c r="IYP52" s="489"/>
      <c r="IYQ52" s="489"/>
      <c r="IYR52" s="489"/>
      <c r="IYS52" s="489"/>
      <c r="IYT52" s="489"/>
      <c r="IYU52" s="489"/>
      <c r="IYV52" s="489"/>
      <c r="IYW52" s="489"/>
      <c r="IYX52" s="489"/>
      <c r="IYY52" s="489"/>
      <c r="IYZ52" s="489"/>
      <c r="IZA52" s="489"/>
      <c r="IZB52" s="489"/>
      <c r="IZC52" s="489"/>
      <c r="IZD52" s="489"/>
      <c r="IZE52" s="489"/>
      <c r="IZF52" s="489"/>
      <c r="IZG52" s="489"/>
      <c r="IZH52" s="489"/>
      <c r="IZI52" s="489"/>
      <c r="IZJ52" s="489"/>
      <c r="IZK52" s="489"/>
      <c r="IZL52" s="489"/>
      <c r="IZM52" s="489"/>
      <c r="IZN52" s="489"/>
      <c r="IZO52" s="489"/>
      <c r="IZP52" s="489"/>
      <c r="IZQ52" s="489"/>
      <c r="IZR52" s="489"/>
      <c r="IZS52" s="489"/>
      <c r="IZT52" s="489"/>
      <c r="IZU52" s="489"/>
      <c r="IZV52" s="489"/>
      <c r="IZW52" s="489"/>
      <c r="IZX52" s="489"/>
      <c r="IZY52" s="489"/>
      <c r="IZZ52" s="489"/>
      <c r="JAA52" s="489"/>
      <c r="JAB52" s="489"/>
      <c r="JAC52" s="489"/>
      <c r="JAD52" s="489"/>
      <c r="JAE52" s="489"/>
      <c r="JAF52" s="489"/>
      <c r="JAG52" s="489"/>
      <c r="JAH52" s="489"/>
      <c r="JAI52" s="489"/>
      <c r="JAJ52" s="489"/>
      <c r="JAK52" s="489"/>
      <c r="JAL52" s="489"/>
      <c r="JAM52" s="489"/>
      <c r="JAN52" s="489"/>
      <c r="JAO52" s="489"/>
      <c r="JAP52" s="489"/>
      <c r="JAQ52" s="489"/>
      <c r="JAR52" s="489"/>
      <c r="JAS52" s="489"/>
      <c r="JAT52" s="489"/>
      <c r="JAU52" s="489"/>
      <c r="JAV52" s="489"/>
      <c r="JAW52" s="489"/>
      <c r="JAX52" s="489"/>
      <c r="JAY52" s="489"/>
      <c r="JAZ52" s="489"/>
      <c r="JBA52" s="489"/>
      <c r="JBB52" s="489"/>
      <c r="JBC52" s="489"/>
      <c r="JBD52" s="489"/>
      <c r="JBE52" s="489"/>
      <c r="JBF52" s="489"/>
      <c r="JBG52" s="489"/>
      <c r="JBH52" s="489"/>
      <c r="JBI52" s="489"/>
      <c r="JBJ52" s="489"/>
      <c r="JBK52" s="489"/>
      <c r="JBL52" s="489"/>
      <c r="JBM52" s="489"/>
      <c r="JBN52" s="489"/>
      <c r="JBO52" s="489"/>
      <c r="JBP52" s="489"/>
      <c r="JBQ52" s="489"/>
      <c r="JBR52" s="489"/>
      <c r="JBS52" s="489"/>
      <c r="JBT52" s="489"/>
      <c r="JBU52" s="489"/>
      <c r="JBV52" s="489"/>
      <c r="JBW52" s="489"/>
      <c r="JBX52" s="489"/>
      <c r="JBY52" s="489"/>
      <c r="JBZ52" s="489"/>
      <c r="JCA52" s="489"/>
      <c r="JCB52" s="489"/>
      <c r="JCC52" s="489"/>
      <c r="JCD52" s="489"/>
      <c r="JCE52" s="489"/>
      <c r="JCF52" s="489"/>
      <c r="JCG52" s="489"/>
      <c r="JCH52" s="489"/>
      <c r="JCI52" s="489"/>
      <c r="JCJ52" s="489"/>
      <c r="JCK52" s="489"/>
      <c r="JCL52" s="489"/>
      <c r="JCM52" s="489"/>
      <c r="JCN52" s="489"/>
      <c r="JCO52" s="489"/>
      <c r="JCP52" s="489"/>
      <c r="JCQ52" s="489"/>
      <c r="JCR52" s="489"/>
      <c r="JCS52" s="489"/>
      <c r="JCT52" s="489"/>
      <c r="JCU52" s="489"/>
      <c r="JCV52" s="489"/>
      <c r="JCW52" s="489"/>
      <c r="JCX52" s="489"/>
      <c r="JCY52" s="489"/>
      <c r="JCZ52" s="489"/>
      <c r="JDA52" s="489"/>
      <c r="JDB52" s="489"/>
      <c r="JDC52" s="489"/>
      <c r="JDD52" s="489"/>
      <c r="JDE52" s="489"/>
      <c r="JDF52" s="489"/>
      <c r="JDG52" s="489"/>
      <c r="JDH52" s="489"/>
      <c r="JDI52" s="489"/>
      <c r="JDJ52" s="489"/>
      <c r="JDK52" s="489"/>
      <c r="JDL52" s="489"/>
      <c r="JDM52" s="489"/>
      <c r="JDN52" s="489"/>
      <c r="JDO52" s="489"/>
      <c r="JDP52" s="489"/>
      <c r="JDQ52" s="489"/>
      <c r="JDR52" s="489"/>
      <c r="JDS52" s="489"/>
      <c r="JDT52" s="489"/>
      <c r="JDU52" s="489"/>
      <c r="JDV52" s="489"/>
      <c r="JDW52" s="489"/>
      <c r="JDX52" s="489"/>
      <c r="JDY52" s="489"/>
      <c r="JDZ52" s="489"/>
      <c r="JEA52" s="489"/>
      <c r="JEB52" s="489"/>
      <c r="JEC52" s="489"/>
      <c r="JED52" s="489"/>
      <c r="JEE52" s="489"/>
      <c r="JEF52" s="489"/>
      <c r="JEG52" s="489"/>
      <c r="JEH52" s="489"/>
      <c r="JEI52" s="489"/>
      <c r="JEJ52" s="489"/>
      <c r="JEK52" s="489"/>
      <c r="JEL52" s="489"/>
      <c r="JEM52" s="489"/>
      <c r="JEN52" s="489"/>
      <c r="JEO52" s="489"/>
      <c r="JEP52" s="489"/>
      <c r="JEQ52" s="489"/>
      <c r="JER52" s="489"/>
      <c r="JES52" s="489"/>
      <c r="JET52" s="489"/>
      <c r="JEU52" s="489"/>
      <c r="JEV52" s="489"/>
      <c r="JEW52" s="489"/>
      <c r="JEX52" s="489"/>
      <c r="JEY52" s="489"/>
      <c r="JEZ52" s="489"/>
      <c r="JFA52" s="489"/>
      <c r="JFB52" s="489"/>
      <c r="JFC52" s="489"/>
      <c r="JFD52" s="489"/>
      <c r="JFE52" s="489"/>
      <c r="JFF52" s="489"/>
      <c r="JFG52" s="489"/>
      <c r="JFH52" s="489"/>
      <c r="JFI52" s="489"/>
      <c r="JFJ52" s="489"/>
      <c r="JFK52" s="489"/>
      <c r="JFL52" s="489"/>
      <c r="JFM52" s="489"/>
      <c r="JFN52" s="489"/>
      <c r="JFO52" s="489"/>
      <c r="JFP52" s="489"/>
      <c r="JFQ52" s="489"/>
      <c r="JFR52" s="489"/>
      <c r="JFS52" s="489"/>
      <c r="JFT52" s="489"/>
      <c r="JFU52" s="489"/>
      <c r="JFV52" s="489"/>
      <c r="JFW52" s="489"/>
      <c r="JFX52" s="489"/>
      <c r="JFY52" s="489"/>
      <c r="JFZ52" s="489"/>
      <c r="JGA52" s="489"/>
      <c r="JGB52" s="489"/>
      <c r="JGC52" s="489"/>
      <c r="JGD52" s="489"/>
      <c r="JGE52" s="489"/>
      <c r="JGF52" s="489"/>
      <c r="JGG52" s="489"/>
      <c r="JGH52" s="489"/>
      <c r="JGI52" s="489"/>
      <c r="JGJ52" s="489"/>
      <c r="JGK52" s="489"/>
      <c r="JGL52" s="489"/>
      <c r="JGM52" s="489"/>
      <c r="JGN52" s="489"/>
      <c r="JGO52" s="489"/>
      <c r="JGP52" s="489"/>
      <c r="JGQ52" s="489"/>
      <c r="JGR52" s="489"/>
      <c r="JGS52" s="489"/>
      <c r="JGT52" s="489"/>
      <c r="JGU52" s="489"/>
      <c r="JGV52" s="489"/>
      <c r="JGW52" s="489"/>
      <c r="JGX52" s="489"/>
      <c r="JGY52" s="489"/>
      <c r="JGZ52" s="489"/>
      <c r="JHA52" s="489"/>
      <c r="JHB52" s="489"/>
      <c r="JHC52" s="489"/>
      <c r="JHD52" s="489"/>
      <c r="JHE52" s="489"/>
      <c r="JHF52" s="489"/>
      <c r="JHG52" s="489"/>
      <c r="JHH52" s="489"/>
      <c r="JHI52" s="489"/>
      <c r="JHJ52" s="489"/>
      <c r="JHK52" s="489"/>
      <c r="JHL52" s="489"/>
      <c r="JHM52" s="489"/>
      <c r="JHN52" s="489"/>
      <c r="JHO52" s="489"/>
      <c r="JHP52" s="489"/>
      <c r="JHQ52" s="489"/>
      <c r="JHR52" s="489"/>
      <c r="JHS52" s="489"/>
      <c r="JHT52" s="489"/>
      <c r="JHU52" s="489"/>
      <c r="JHV52" s="489"/>
      <c r="JHW52" s="489"/>
      <c r="JHX52" s="489"/>
      <c r="JHY52" s="489"/>
      <c r="JHZ52" s="489"/>
      <c r="JIA52" s="489"/>
      <c r="JIB52" s="489"/>
      <c r="JIC52" s="489"/>
      <c r="JID52" s="489"/>
      <c r="JIE52" s="489"/>
      <c r="JIF52" s="489"/>
      <c r="JIG52" s="489"/>
      <c r="JIH52" s="489"/>
      <c r="JII52" s="489"/>
      <c r="JIJ52" s="489"/>
      <c r="JIK52" s="489"/>
      <c r="JIL52" s="489"/>
      <c r="JIM52" s="489"/>
      <c r="JIN52" s="489"/>
      <c r="JIO52" s="489"/>
      <c r="JIP52" s="489"/>
      <c r="JIQ52" s="489"/>
      <c r="JIR52" s="489"/>
      <c r="JIS52" s="489"/>
      <c r="JIT52" s="489"/>
      <c r="JIU52" s="489"/>
      <c r="JIV52" s="489"/>
      <c r="JIW52" s="489"/>
      <c r="JIX52" s="489"/>
      <c r="JIY52" s="489"/>
      <c r="JIZ52" s="489"/>
      <c r="JJA52" s="489"/>
      <c r="JJB52" s="489"/>
      <c r="JJC52" s="489"/>
      <c r="JJD52" s="489"/>
      <c r="JJE52" s="489"/>
      <c r="JJF52" s="489"/>
      <c r="JJG52" s="489"/>
      <c r="JJH52" s="489"/>
      <c r="JJI52" s="489"/>
      <c r="JJJ52" s="489"/>
      <c r="JJK52" s="489"/>
      <c r="JJL52" s="489"/>
      <c r="JJM52" s="489"/>
      <c r="JJN52" s="489"/>
      <c r="JJO52" s="489"/>
      <c r="JJP52" s="489"/>
      <c r="JJQ52" s="489"/>
      <c r="JJR52" s="489"/>
      <c r="JJS52" s="489"/>
      <c r="JJT52" s="489"/>
      <c r="JJU52" s="489"/>
      <c r="JJV52" s="489"/>
      <c r="JJW52" s="489"/>
      <c r="JJX52" s="489"/>
      <c r="JJY52" s="489"/>
      <c r="JJZ52" s="489"/>
      <c r="JKA52" s="489"/>
      <c r="JKB52" s="489"/>
      <c r="JKC52" s="489"/>
      <c r="JKD52" s="489"/>
      <c r="JKE52" s="489"/>
      <c r="JKF52" s="489"/>
      <c r="JKG52" s="489"/>
      <c r="JKH52" s="489"/>
      <c r="JKI52" s="489"/>
      <c r="JKJ52" s="489"/>
      <c r="JKK52" s="489"/>
      <c r="JKL52" s="489"/>
      <c r="JKM52" s="489"/>
      <c r="JKN52" s="489"/>
      <c r="JKO52" s="489"/>
      <c r="JKP52" s="489"/>
      <c r="JKQ52" s="489"/>
      <c r="JKR52" s="489"/>
      <c r="JKS52" s="489"/>
      <c r="JKT52" s="489"/>
      <c r="JKU52" s="489"/>
      <c r="JKV52" s="489"/>
      <c r="JKW52" s="489"/>
      <c r="JKX52" s="489"/>
      <c r="JKY52" s="489"/>
      <c r="JKZ52" s="489"/>
      <c r="JLA52" s="489"/>
      <c r="JLB52" s="489"/>
      <c r="JLC52" s="489"/>
      <c r="JLD52" s="489"/>
      <c r="JLE52" s="489"/>
      <c r="JLF52" s="489"/>
      <c r="JLG52" s="489"/>
      <c r="JLH52" s="489"/>
      <c r="JLI52" s="489"/>
      <c r="JLJ52" s="489"/>
      <c r="JLK52" s="489"/>
      <c r="JLL52" s="489"/>
      <c r="JLM52" s="489"/>
      <c r="JLN52" s="489"/>
      <c r="JLO52" s="489"/>
      <c r="JLP52" s="489"/>
      <c r="JLQ52" s="489"/>
      <c r="JLR52" s="489"/>
      <c r="JLS52" s="489"/>
      <c r="JLT52" s="489"/>
      <c r="JLU52" s="489"/>
      <c r="JLV52" s="489"/>
      <c r="JLW52" s="489"/>
      <c r="JLX52" s="489"/>
      <c r="JLY52" s="489"/>
      <c r="JLZ52" s="489"/>
      <c r="JMA52" s="489"/>
      <c r="JMB52" s="489"/>
      <c r="JMC52" s="489"/>
      <c r="JMD52" s="489"/>
      <c r="JME52" s="489"/>
      <c r="JMF52" s="489"/>
      <c r="JMG52" s="489"/>
      <c r="JMH52" s="489"/>
      <c r="JMI52" s="489"/>
      <c r="JMJ52" s="489"/>
      <c r="JMK52" s="489"/>
      <c r="JML52" s="489"/>
      <c r="JMM52" s="489"/>
      <c r="JMN52" s="489"/>
      <c r="JMO52" s="489"/>
      <c r="JMP52" s="489"/>
      <c r="JMQ52" s="489"/>
      <c r="JMR52" s="489"/>
      <c r="JMS52" s="489"/>
      <c r="JMT52" s="489"/>
      <c r="JMU52" s="489"/>
      <c r="JMV52" s="489"/>
      <c r="JMW52" s="489"/>
      <c r="JMX52" s="489"/>
      <c r="JMY52" s="489"/>
      <c r="JMZ52" s="489"/>
      <c r="JNA52" s="489"/>
      <c r="JNB52" s="489"/>
      <c r="JNC52" s="489"/>
      <c r="JND52" s="489"/>
      <c r="JNE52" s="489"/>
      <c r="JNF52" s="489"/>
      <c r="JNG52" s="489"/>
      <c r="JNH52" s="489"/>
      <c r="JNI52" s="489"/>
      <c r="JNJ52" s="489"/>
      <c r="JNK52" s="489"/>
      <c r="JNL52" s="489"/>
      <c r="JNM52" s="489"/>
      <c r="JNN52" s="489"/>
      <c r="JNO52" s="489"/>
      <c r="JNP52" s="489"/>
      <c r="JNQ52" s="489"/>
      <c r="JNR52" s="489"/>
      <c r="JNS52" s="489"/>
      <c r="JNT52" s="489"/>
      <c r="JNU52" s="489"/>
      <c r="JNV52" s="489"/>
      <c r="JNW52" s="489"/>
      <c r="JNX52" s="489"/>
      <c r="JNY52" s="489"/>
      <c r="JNZ52" s="489"/>
      <c r="JOA52" s="489"/>
      <c r="JOB52" s="489"/>
      <c r="JOC52" s="489"/>
      <c r="JOD52" s="489"/>
      <c r="JOE52" s="489"/>
      <c r="JOF52" s="489"/>
      <c r="JOG52" s="489"/>
      <c r="JOH52" s="489"/>
      <c r="JOI52" s="489"/>
      <c r="JOJ52" s="489"/>
      <c r="JOK52" s="489"/>
      <c r="JOL52" s="489"/>
      <c r="JOM52" s="489"/>
      <c r="JON52" s="489"/>
      <c r="JOO52" s="489"/>
      <c r="JOP52" s="489"/>
      <c r="JOQ52" s="489"/>
      <c r="JOR52" s="489"/>
      <c r="JOS52" s="489"/>
      <c r="JOT52" s="489"/>
      <c r="JOU52" s="489"/>
      <c r="JOV52" s="489"/>
      <c r="JOW52" s="489"/>
      <c r="JOX52" s="489"/>
      <c r="JOY52" s="489"/>
      <c r="JOZ52" s="489"/>
      <c r="JPA52" s="489"/>
      <c r="JPB52" s="489"/>
      <c r="JPC52" s="489"/>
      <c r="JPD52" s="489"/>
      <c r="JPE52" s="489"/>
      <c r="JPF52" s="489"/>
      <c r="JPG52" s="489"/>
      <c r="JPH52" s="489"/>
      <c r="JPI52" s="489"/>
      <c r="JPJ52" s="489"/>
      <c r="JPK52" s="489"/>
      <c r="JPL52" s="489"/>
      <c r="JPM52" s="489"/>
      <c r="JPN52" s="489"/>
      <c r="JPO52" s="489"/>
      <c r="JPP52" s="489"/>
      <c r="JPQ52" s="489"/>
      <c r="JPR52" s="489"/>
      <c r="JPS52" s="489"/>
      <c r="JPT52" s="489"/>
      <c r="JPU52" s="489"/>
      <c r="JPV52" s="489"/>
      <c r="JPW52" s="489"/>
      <c r="JPX52" s="489"/>
      <c r="JPY52" s="489"/>
      <c r="JPZ52" s="489"/>
      <c r="JQA52" s="489"/>
      <c r="JQB52" s="489"/>
      <c r="JQC52" s="489"/>
      <c r="JQD52" s="489"/>
      <c r="JQE52" s="489"/>
      <c r="JQF52" s="489"/>
      <c r="JQG52" s="489"/>
      <c r="JQH52" s="489"/>
      <c r="JQI52" s="489"/>
      <c r="JQJ52" s="489"/>
      <c r="JQK52" s="489"/>
      <c r="JQL52" s="489"/>
      <c r="JQM52" s="489"/>
      <c r="JQN52" s="489"/>
      <c r="JQO52" s="489"/>
      <c r="JQP52" s="489"/>
      <c r="JQQ52" s="489"/>
      <c r="JQR52" s="489"/>
      <c r="JQS52" s="489"/>
      <c r="JQT52" s="489"/>
      <c r="JQU52" s="489"/>
      <c r="JQV52" s="489"/>
      <c r="JQW52" s="489"/>
      <c r="JQX52" s="489"/>
      <c r="JQY52" s="489"/>
      <c r="JQZ52" s="489"/>
      <c r="JRA52" s="489"/>
      <c r="JRB52" s="489"/>
      <c r="JRC52" s="489"/>
      <c r="JRD52" s="489"/>
      <c r="JRE52" s="489"/>
      <c r="JRF52" s="489"/>
      <c r="JRG52" s="489"/>
      <c r="JRH52" s="489"/>
      <c r="JRI52" s="489"/>
      <c r="JRJ52" s="489"/>
      <c r="JRK52" s="489"/>
      <c r="JRL52" s="489"/>
      <c r="JRM52" s="489"/>
      <c r="JRN52" s="489"/>
      <c r="JRO52" s="489"/>
      <c r="JRP52" s="489"/>
      <c r="JRQ52" s="489"/>
      <c r="JRR52" s="489"/>
      <c r="JRS52" s="489"/>
      <c r="JRT52" s="489"/>
      <c r="JRU52" s="489"/>
      <c r="JRV52" s="489"/>
      <c r="JRW52" s="489"/>
      <c r="JRX52" s="489"/>
      <c r="JRY52" s="489"/>
      <c r="JRZ52" s="489"/>
      <c r="JSA52" s="489"/>
      <c r="JSB52" s="489"/>
      <c r="JSC52" s="489"/>
      <c r="JSD52" s="489"/>
      <c r="JSE52" s="489"/>
      <c r="JSF52" s="489"/>
      <c r="JSG52" s="489"/>
      <c r="JSH52" s="489"/>
      <c r="JSI52" s="489"/>
      <c r="JSJ52" s="489"/>
      <c r="JSK52" s="489"/>
      <c r="JSL52" s="489"/>
      <c r="JSM52" s="489"/>
      <c r="JSN52" s="489"/>
      <c r="JSO52" s="489"/>
      <c r="JSP52" s="489"/>
      <c r="JSQ52" s="489"/>
      <c r="JSR52" s="489"/>
      <c r="JSS52" s="489"/>
      <c r="JST52" s="489"/>
      <c r="JSU52" s="489"/>
      <c r="JSV52" s="489"/>
      <c r="JSW52" s="489"/>
      <c r="JSX52" s="489"/>
      <c r="JSY52" s="489"/>
      <c r="JSZ52" s="489"/>
      <c r="JTA52" s="489"/>
      <c r="JTB52" s="489"/>
      <c r="JTC52" s="489"/>
      <c r="JTD52" s="489"/>
      <c r="JTE52" s="489"/>
      <c r="JTF52" s="489"/>
      <c r="JTG52" s="489"/>
      <c r="JTH52" s="489"/>
      <c r="JTI52" s="489"/>
      <c r="JTJ52" s="489"/>
      <c r="JTK52" s="489"/>
      <c r="JTL52" s="489"/>
      <c r="JTM52" s="489"/>
      <c r="JTN52" s="489"/>
      <c r="JTO52" s="489"/>
      <c r="JTP52" s="489"/>
      <c r="JTQ52" s="489"/>
      <c r="JTR52" s="489"/>
      <c r="JTS52" s="489"/>
      <c r="JTT52" s="489"/>
      <c r="JTU52" s="489"/>
      <c r="JTV52" s="489"/>
      <c r="JTW52" s="489"/>
      <c r="JTX52" s="489"/>
      <c r="JTY52" s="489"/>
      <c r="JTZ52" s="489"/>
      <c r="JUA52" s="489"/>
      <c r="JUB52" s="489"/>
      <c r="JUC52" s="489"/>
      <c r="JUD52" s="489"/>
      <c r="JUE52" s="489"/>
      <c r="JUF52" s="489"/>
      <c r="JUG52" s="489"/>
      <c r="JUH52" s="489"/>
      <c r="JUI52" s="489"/>
      <c r="JUJ52" s="489"/>
      <c r="JUK52" s="489"/>
      <c r="JUL52" s="489"/>
      <c r="JUM52" s="489"/>
      <c r="JUN52" s="489"/>
      <c r="JUO52" s="489"/>
      <c r="JUP52" s="489"/>
      <c r="JUQ52" s="489"/>
      <c r="JUR52" s="489"/>
      <c r="JUS52" s="489"/>
      <c r="JUT52" s="489"/>
      <c r="JUU52" s="489"/>
      <c r="JUV52" s="489"/>
      <c r="JUW52" s="489"/>
      <c r="JUX52" s="489"/>
      <c r="JUY52" s="489"/>
      <c r="JUZ52" s="489"/>
      <c r="JVA52" s="489"/>
      <c r="JVB52" s="489"/>
      <c r="JVC52" s="489"/>
      <c r="JVD52" s="489"/>
      <c r="JVE52" s="489"/>
      <c r="JVF52" s="489"/>
      <c r="JVG52" s="489"/>
      <c r="JVH52" s="489"/>
      <c r="JVI52" s="489"/>
      <c r="JVJ52" s="489"/>
      <c r="JVK52" s="489"/>
      <c r="JVL52" s="489"/>
      <c r="JVM52" s="489"/>
      <c r="JVN52" s="489"/>
      <c r="JVO52" s="489"/>
      <c r="JVP52" s="489"/>
      <c r="JVQ52" s="489"/>
      <c r="JVR52" s="489"/>
      <c r="JVS52" s="489"/>
      <c r="JVT52" s="489"/>
      <c r="JVU52" s="489"/>
      <c r="JVV52" s="489"/>
      <c r="JVW52" s="489"/>
      <c r="JVX52" s="489"/>
      <c r="JVY52" s="489"/>
      <c r="JVZ52" s="489"/>
      <c r="JWA52" s="489"/>
      <c r="JWB52" s="489"/>
      <c r="JWC52" s="489"/>
      <c r="JWD52" s="489"/>
      <c r="JWE52" s="489"/>
      <c r="JWF52" s="489"/>
      <c r="JWG52" s="489"/>
      <c r="JWH52" s="489"/>
      <c r="JWI52" s="489"/>
      <c r="JWJ52" s="489"/>
      <c r="JWK52" s="489"/>
      <c r="JWL52" s="489"/>
      <c r="JWM52" s="489"/>
      <c r="JWN52" s="489"/>
      <c r="JWO52" s="489"/>
      <c r="JWP52" s="489"/>
      <c r="JWQ52" s="489"/>
      <c r="JWR52" s="489"/>
      <c r="JWS52" s="489"/>
      <c r="JWT52" s="489"/>
      <c r="JWU52" s="489"/>
      <c r="JWV52" s="489"/>
      <c r="JWW52" s="489"/>
      <c r="JWX52" s="489"/>
      <c r="JWY52" s="489"/>
      <c r="JWZ52" s="489"/>
      <c r="JXA52" s="489"/>
      <c r="JXB52" s="489"/>
      <c r="JXC52" s="489"/>
      <c r="JXD52" s="489"/>
      <c r="JXE52" s="489"/>
      <c r="JXF52" s="489"/>
      <c r="JXG52" s="489"/>
      <c r="JXH52" s="489"/>
      <c r="JXI52" s="489"/>
      <c r="JXJ52" s="489"/>
      <c r="JXK52" s="489"/>
      <c r="JXL52" s="489"/>
      <c r="JXM52" s="489"/>
      <c r="JXN52" s="489"/>
      <c r="JXO52" s="489"/>
      <c r="JXP52" s="489"/>
      <c r="JXQ52" s="489"/>
      <c r="JXR52" s="489"/>
      <c r="JXS52" s="489"/>
      <c r="JXT52" s="489"/>
      <c r="JXU52" s="489"/>
      <c r="JXV52" s="489"/>
      <c r="JXW52" s="489"/>
      <c r="JXX52" s="489"/>
      <c r="JXY52" s="489"/>
      <c r="JXZ52" s="489"/>
      <c r="JYA52" s="489"/>
      <c r="JYB52" s="489"/>
      <c r="JYC52" s="489"/>
      <c r="JYD52" s="489"/>
      <c r="JYE52" s="489"/>
      <c r="JYF52" s="489"/>
      <c r="JYG52" s="489"/>
      <c r="JYH52" s="489"/>
      <c r="JYI52" s="489"/>
      <c r="JYJ52" s="489"/>
      <c r="JYK52" s="489"/>
      <c r="JYL52" s="489"/>
      <c r="JYM52" s="489"/>
      <c r="JYN52" s="489"/>
      <c r="JYO52" s="489"/>
      <c r="JYP52" s="489"/>
      <c r="JYQ52" s="489"/>
      <c r="JYR52" s="489"/>
      <c r="JYS52" s="489"/>
      <c r="JYT52" s="489"/>
      <c r="JYU52" s="489"/>
      <c r="JYV52" s="489"/>
      <c r="JYW52" s="489"/>
      <c r="JYX52" s="489"/>
      <c r="JYY52" s="489"/>
      <c r="JYZ52" s="489"/>
      <c r="JZA52" s="489"/>
      <c r="JZB52" s="489"/>
      <c r="JZC52" s="489"/>
      <c r="JZD52" s="489"/>
      <c r="JZE52" s="489"/>
      <c r="JZF52" s="489"/>
      <c r="JZG52" s="489"/>
      <c r="JZH52" s="489"/>
      <c r="JZI52" s="489"/>
      <c r="JZJ52" s="489"/>
      <c r="JZK52" s="489"/>
      <c r="JZL52" s="489"/>
      <c r="JZM52" s="489"/>
      <c r="JZN52" s="489"/>
      <c r="JZO52" s="489"/>
      <c r="JZP52" s="489"/>
      <c r="JZQ52" s="489"/>
      <c r="JZR52" s="489"/>
      <c r="JZS52" s="489"/>
      <c r="JZT52" s="489"/>
      <c r="JZU52" s="489"/>
      <c r="JZV52" s="489"/>
      <c r="JZW52" s="489"/>
      <c r="JZX52" s="489"/>
      <c r="JZY52" s="489"/>
      <c r="JZZ52" s="489"/>
      <c r="KAA52" s="489"/>
      <c r="KAB52" s="489"/>
      <c r="KAC52" s="489"/>
      <c r="KAD52" s="489"/>
      <c r="KAE52" s="489"/>
      <c r="KAF52" s="489"/>
      <c r="KAG52" s="489"/>
      <c r="KAH52" s="489"/>
      <c r="KAI52" s="489"/>
      <c r="KAJ52" s="489"/>
      <c r="KAK52" s="489"/>
      <c r="KAL52" s="489"/>
      <c r="KAM52" s="489"/>
      <c r="KAN52" s="489"/>
      <c r="KAO52" s="489"/>
      <c r="KAP52" s="489"/>
      <c r="KAQ52" s="489"/>
      <c r="KAR52" s="489"/>
      <c r="KAS52" s="489"/>
      <c r="KAT52" s="489"/>
      <c r="KAU52" s="489"/>
      <c r="KAV52" s="489"/>
      <c r="KAW52" s="489"/>
      <c r="KAX52" s="489"/>
      <c r="KAY52" s="489"/>
      <c r="KAZ52" s="489"/>
      <c r="KBA52" s="489"/>
      <c r="KBB52" s="489"/>
      <c r="KBC52" s="489"/>
      <c r="KBD52" s="489"/>
      <c r="KBE52" s="489"/>
      <c r="KBF52" s="489"/>
      <c r="KBG52" s="489"/>
      <c r="KBH52" s="489"/>
      <c r="KBI52" s="489"/>
      <c r="KBJ52" s="489"/>
      <c r="KBK52" s="489"/>
      <c r="KBL52" s="489"/>
      <c r="KBM52" s="489"/>
      <c r="KBN52" s="489"/>
      <c r="KBO52" s="489"/>
      <c r="KBP52" s="489"/>
      <c r="KBQ52" s="489"/>
      <c r="KBR52" s="489"/>
      <c r="KBS52" s="489"/>
      <c r="KBT52" s="489"/>
      <c r="KBU52" s="489"/>
      <c r="KBV52" s="489"/>
      <c r="KBW52" s="489"/>
      <c r="KBX52" s="489"/>
      <c r="KBY52" s="489"/>
      <c r="KBZ52" s="489"/>
      <c r="KCA52" s="489"/>
      <c r="KCB52" s="489"/>
      <c r="KCC52" s="489"/>
      <c r="KCD52" s="489"/>
      <c r="KCE52" s="489"/>
      <c r="KCF52" s="489"/>
      <c r="KCG52" s="489"/>
      <c r="KCH52" s="489"/>
      <c r="KCI52" s="489"/>
      <c r="KCJ52" s="489"/>
      <c r="KCK52" s="489"/>
      <c r="KCL52" s="489"/>
      <c r="KCM52" s="489"/>
      <c r="KCN52" s="489"/>
      <c r="KCO52" s="489"/>
      <c r="KCP52" s="489"/>
      <c r="KCQ52" s="489"/>
      <c r="KCR52" s="489"/>
      <c r="KCS52" s="489"/>
      <c r="KCT52" s="489"/>
      <c r="KCU52" s="489"/>
      <c r="KCV52" s="489"/>
      <c r="KCW52" s="489"/>
      <c r="KCX52" s="489"/>
      <c r="KCY52" s="489"/>
      <c r="KCZ52" s="489"/>
      <c r="KDA52" s="489"/>
      <c r="KDB52" s="489"/>
      <c r="KDC52" s="489"/>
      <c r="KDD52" s="489"/>
      <c r="KDE52" s="489"/>
      <c r="KDF52" s="489"/>
      <c r="KDG52" s="489"/>
      <c r="KDH52" s="489"/>
      <c r="KDI52" s="489"/>
      <c r="KDJ52" s="489"/>
      <c r="KDK52" s="489"/>
      <c r="KDL52" s="489"/>
      <c r="KDM52" s="489"/>
      <c r="KDN52" s="489"/>
      <c r="KDO52" s="489"/>
      <c r="KDP52" s="489"/>
      <c r="KDQ52" s="489"/>
      <c r="KDR52" s="489"/>
      <c r="KDS52" s="489"/>
      <c r="KDT52" s="489"/>
      <c r="KDU52" s="489"/>
      <c r="KDV52" s="489"/>
      <c r="KDW52" s="489"/>
      <c r="KDX52" s="489"/>
      <c r="KDY52" s="489"/>
      <c r="KDZ52" s="489"/>
      <c r="KEA52" s="489"/>
      <c r="KEB52" s="489"/>
      <c r="KEC52" s="489"/>
      <c r="KED52" s="489"/>
      <c r="KEE52" s="489"/>
      <c r="KEF52" s="489"/>
      <c r="KEG52" s="489"/>
      <c r="KEH52" s="489"/>
      <c r="KEI52" s="489"/>
      <c r="KEJ52" s="489"/>
      <c r="KEK52" s="489"/>
      <c r="KEL52" s="489"/>
      <c r="KEM52" s="489"/>
      <c r="KEN52" s="489"/>
      <c r="KEO52" s="489"/>
      <c r="KEP52" s="489"/>
      <c r="KEQ52" s="489"/>
      <c r="KER52" s="489"/>
      <c r="KES52" s="489"/>
      <c r="KET52" s="489"/>
      <c r="KEU52" s="489"/>
      <c r="KEV52" s="489"/>
      <c r="KEW52" s="489"/>
      <c r="KEX52" s="489"/>
      <c r="KEY52" s="489"/>
      <c r="KEZ52" s="489"/>
      <c r="KFA52" s="489"/>
      <c r="KFB52" s="489"/>
      <c r="KFC52" s="489"/>
      <c r="KFD52" s="489"/>
      <c r="KFE52" s="489"/>
      <c r="KFF52" s="489"/>
      <c r="KFG52" s="489"/>
      <c r="KFH52" s="489"/>
      <c r="KFI52" s="489"/>
      <c r="KFJ52" s="489"/>
      <c r="KFK52" s="489"/>
      <c r="KFL52" s="489"/>
      <c r="KFM52" s="489"/>
      <c r="KFN52" s="489"/>
      <c r="KFO52" s="489"/>
      <c r="KFP52" s="489"/>
      <c r="KFQ52" s="489"/>
      <c r="KFR52" s="489"/>
      <c r="KFS52" s="489"/>
      <c r="KFT52" s="489"/>
      <c r="KFU52" s="489"/>
      <c r="KFV52" s="489"/>
      <c r="KFW52" s="489"/>
      <c r="KFX52" s="489"/>
      <c r="KFY52" s="489"/>
      <c r="KFZ52" s="489"/>
      <c r="KGA52" s="489"/>
      <c r="KGB52" s="489"/>
      <c r="KGC52" s="489"/>
      <c r="KGD52" s="489"/>
      <c r="KGE52" s="489"/>
      <c r="KGF52" s="489"/>
      <c r="KGG52" s="489"/>
      <c r="KGH52" s="489"/>
      <c r="KGI52" s="489"/>
      <c r="KGJ52" s="489"/>
      <c r="KGK52" s="489"/>
      <c r="KGL52" s="489"/>
      <c r="KGM52" s="489"/>
      <c r="KGN52" s="489"/>
      <c r="KGO52" s="489"/>
      <c r="KGP52" s="489"/>
      <c r="KGQ52" s="489"/>
      <c r="KGR52" s="489"/>
      <c r="KGS52" s="489"/>
      <c r="KGT52" s="489"/>
      <c r="KGU52" s="489"/>
      <c r="KGV52" s="489"/>
      <c r="KGW52" s="489"/>
      <c r="KGX52" s="489"/>
      <c r="KGY52" s="489"/>
      <c r="KGZ52" s="489"/>
      <c r="KHA52" s="489"/>
      <c r="KHB52" s="489"/>
      <c r="KHC52" s="489"/>
      <c r="KHD52" s="489"/>
      <c r="KHE52" s="489"/>
      <c r="KHF52" s="489"/>
      <c r="KHG52" s="489"/>
      <c r="KHH52" s="489"/>
      <c r="KHI52" s="489"/>
      <c r="KHJ52" s="489"/>
      <c r="KHK52" s="489"/>
      <c r="KHL52" s="489"/>
      <c r="KHM52" s="489"/>
      <c r="KHN52" s="489"/>
      <c r="KHO52" s="489"/>
      <c r="KHP52" s="489"/>
      <c r="KHQ52" s="489"/>
      <c r="KHR52" s="489"/>
      <c r="KHS52" s="489"/>
      <c r="KHT52" s="489"/>
      <c r="KHU52" s="489"/>
      <c r="KHV52" s="489"/>
      <c r="KHW52" s="489"/>
      <c r="KHX52" s="489"/>
      <c r="KHY52" s="489"/>
      <c r="KHZ52" s="489"/>
      <c r="KIA52" s="489"/>
      <c r="KIB52" s="489"/>
      <c r="KIC52" s="489"/>
      <c r="KID52" s="489"/>
      <c r="KIE52" s="489"/>
      <c r="KIF52" s="489"/>
      <c r="KIG52" s="489"/>
      <c r="KIH52" s="489"/>
      <c r="KII52" s="489"/>
      <c r="KIJ52" s="489"/>
      <c r="KIK52" s="489"/>
      <c r="KIL52" s="489"/>
      <c r="KIM52" s="489"/>
      <c r="KIN52" s="489"/>
      <c r="KIO52" s="489"/>
      <c r="KIP52" s="489"/>
      <c r="KIQ52" s="489"/>
      <c r="KIR52" s="489"/>
      <c r="KIS52" s="489"/>
      <c r="KIT52" s="489"/>
      <c r="KIU52" s="489"/>
      <c r="KIV52" s="489"/>
      <c r="KIW52" s="489"/>
      <c r="KIX52" s="489"/>
      <c r="KIY52" s="489"/>
      <c r="KIZ52" s="489"/>
      <c r="KJA52" s="489"/>
      <c r="KJB52" s="489"/>
      <c r="KJC52" s="489"/>
      <c r="KJD52" s="489"/>
      <c r="KJE52" s="489"/>
      <c r="KJF52" s="489"/>
      <c r="KJG52" s="489"/>
      <c r="KJH52" s="489"/>
      <c r="KJI52" s="489"/>
      <c r="KJJ52" s="489"/>
      <c r="KJK52" s="489"/>
      <c r="KJL52" s="489"/>
      <c r="KJM52" s="489"/>
      <c r="KJN52" s="489"/>
      <c r="KJO52" s="489"/>
      <c r="KJP52" s="489"/>
      <c r="KJQ52" s="489"/>
      <c r="KJR52" s="489"/>
      <c r="KJS52" s="489"/>
      <c r="KJT52" s="489"/>
      <c r="KJU52" s="489"/>
      <c r="KJV52" s="489"/>
      <c r="KJW52" s="489"/>
      <c r="KJX52" s="489"/>
      <c r="KJY52" s="489"/>
      <c r="KJZ52" s="489"/>
      <c r="KKA52" s="489"/>
      <c r="KKB52" s="489"/>
      <c r="KKC52" s="489"/>
      <c r="KKD52" s="489"/>
      <c r="KKE52" s="489"/>
      <c r="KKF52" s="489"/>
      <c r="KKG52" s="489"/>
      <c r="KKH52" s="489"/>
      <c r="KKI52" s="489"/>
      <c r="KKJ52" s="489"/>
      <c r="KKK52" s="489"/>
      <c r="KKL52" s="489"/>
      <c r="KKM52" s="489"/>
      <c r="KKN52" s="489"/>
      <c r="KKO52" s="489"/>
      <c r="KKP52" s="489"/>
      <c r="KKQ52" s="489"/>
      <c r="KKR52" s="489"/>
      <c r="KKS52" s="489"/>
      <c r="KKT52" s="489"/>
      <c r="KKU52" s="489"/>
      <c r="KKV52" s="489"/>
      <c r="KKW52" s="489"/>
      <c r="KKX52" s="489"/>
      <c r="KKY52" s="489"/>
      <c r="KKZ52" s="489"/>
      <c r="KLA52" s="489"/>
      <c r="KLB52" s="489"/>
      <c r="KLC52" s="489"/>
      <c r="KLD52" s="489"/>
      <c r="KLE52" s="489"/>
      <c r="KLF52" s="489"/>
      <c r="KLG52" s="489"/>
      <c r="KLH52" s="489"/>
      <c r="KLI52" s="489"/>
      <c r="KLJ52" s="489"/>
      <c r="KLK52" s="489"/>
      <c r="KLL52" s="489"/>
      <c r="KLM52" s="489"/>
      <c r="KLN52" s="489"/>
      <c r="KLO52" s="489"/>
      <c r="KLP52" s="489"/>
      <c r="KLQ52" s="489"/>
      <c r="KLR52" s="489"/>
      <c r="KLS52" s="489"/>
      <c r="KLT52" s="489"/>
      <c r="KLU52" s="489"/>
      <c r="KLV52" s="489"/>
      <c r="KLW52" s="489"/>
      <c r="KLX52" s="489"/>
      <c r="KLY52" s="489"/>
      <c r="KLZ52" s="489"/>
      <c r="KMA52" s="489"/>
      <c r="KMB52" s="489"/>
      <c r="KMC52" s="489"/>
      <c r="KMD52" s="489"/>
      <c r="KME52" s="489"/>
      <c r="KMF52" s="489"/>
      <c r="KMG52" s="489"/>
      <c r="KMH52" s="489"/>
      <c r="KMI52" s="489"/>
      <c r="KMJ52" s="489"/>
      <c r="KMK52" s="489"/>
      <c r="KML52" s="489"/>
      <c r="KMM52" s="489"/>
      <c r="KMN52" s="489"/>
      <c r="KMO52" s="489"/>
      <c r="KMP52" s="489"/>
      <c r="KMQ52" s="489"/>
      <c r="KMR52" s="489"/>
      <c r="KMS52" s="489"/>
      <c r="KMT52" s="489"/>
      <c r="KMU52" s="489"/>
      <c r="KMV52" s="489"/>
      <c r="KMW52" s="489"/>
      <c r="KMX52" s="489"/>
      <c r="KMY52" s="489"/>
      <c r="KMZ52" s="489"/>
      <c r="KNA52" s="489"/>
      <c r="KNB52" s="489"/>
      <c r="KNC52" s="489"/>
      <c r="KND52" s="489"/>
      <c r="KNE52" s="489"/>
      <c r="KNF52" s="489"/>
      <c r="KNG52" s="489"/>
      <c r="KNH52" s="489"/>
      <c r="KNI52" s="489"/>
      <c r="KNJ52" s="489"/>
      <c r="KNK52" s="489"/>
      <c r="KNL52" s="489"/>
      <c r="KNM52" s="489"/>
      <c r="KNN52" s="489"/>
      <c r="KNO52" s="489"/>
      <c r="KNP52" s="489"/>
      <c r="KNQ52" s="489"/>
      <c r="KNR52" s="489"/>
      <c r="KNS52" s="489"/>
      <c r="KNT52" s="489"/>
      <c r="KNU52" s="489"/>
      <c r="KNV52" s="489"/>
      <c r="KNW52" s="489"/>
      <c r="KNX52" s="489"/>
      <c r="KNY52" s="489"/>
      <c r="KNZ52" s="489"/>
      <c r="KOA52" s="489"/>
      <c r="KOB52" s="489"/>
      <c r="KOC52" s="489"/>
      <c r="KOD52" s="489"/>
      <c r="KOE52" s="489"/>
      <c r="KOF52" s="489"/>
      <c r="KOG52" s="489"/>
      <c r="KOH52" s="489"/>
      <c r="KOI52" s="489"/>
      <c r="KOJ52" s="489"/>
      <c r="KOK52" s="489"/>
      <c r="KOL52" s="489"/>
      <c r="KOM52" s="489"/>
      <c r="KON52" s="489"/>
      <c r="KOO52" s="489"/>
      <c r="KOP52" s="489"/>
      <c r="KOQ52" s="489"/>
      <c r="KOR52" s="489"/>
      <c r="KOS52" s="489"/>
      <c r="KOT52" s="489"/>
      <c r="KOU52" s="489"/>
      <c r="KOV52" s="489"/>
      <c r="KOW52" s="489"/>
      <c r="KOX52" s="489"/>
      <c r="KOY52" s="489"/>
      <c r="KOZ52" s="489"/>
      <c r="KPA52" s="489"/>
      <c r="KPB52" s="489"/>
      <c r="KPC52" s="489"/>
      <c r="KPD52" s="489"/>
      <c r="KPE52" s="489"/>
      <c r="KPF52" s="489"/>
      <c r="KPG52" s="489"/>
      <c r="KPH52" s="489"/>
      <c r="KPI52" s="489"/>
      <c r="KPJ52" s="489"/>
      <c r="KPK52" s="489"/>
      <c r="KPL52" s="489"/>
      <c r="KPM52" s="489"/>
      <c r="KPN52" s="489"/>
      <c r="KPO52" s="489"/>
      <c r="KPP52" s="489"/>
      <c r="KPQ52" s="489"/>
      <c r="KPR52" s="489"/>
      <c r="KPS52" s="489"/>
      <c r="KPT52" s="489"/>
      <c r="KPU52" s="489"/>
      <c r="KPV52" s="489"/>
      <c r="KPW52" s="489"/>
      <c r="KPX52" s="489"/>
      <c r="KPY52" s="489"/>
      <c r="KPZ52" s="489"/>
      <c r="KQA52" s="489"/>
      <c r="KQB52" s="489"/>
      <c r="KQC52" s="489"/>
      <c r="KQD52" s="489"/>
      <c r="KQE52" s="489"/>
      <c r="KQF52" s="489"/>
      <c r="KQG52" s="489"/>
      <c r="KQH52" s="489"/>
      <c r="KQI52" s="489"/>
      <c r="KQJ52" s="489"/>
      <c r="KQK52" s="489"/>
      <c r="KQL52" s="489"/>
      <c r="KQM52" s="489"/>
      <c r="KQN52" s="489"/>
      <c r="KQO52" s="489"/>
      <c r="KQP52" s="489"/>
      <c r="KQQ52" s="489"/>
      <c r="KQR52" s="489"/>
      <c r="KQS52" s="489"/>
      <c r="KQT52" s="489"/>
      <c r="KQU52" s="489"/>
      <c r="KQV52" s="489"/>
      <c r="KQW52" s="489"/>
      <c r="KQX52" s="489"/>
      <c r="KQY52" s="489"/>
      <c r="KQZ52" s="489"/>
      <c r="KRA52" s="489"/>
      <c r="KRB52" s="489"/>
      <c r="KRC52" s="489"/>
      <c r="KRD52" s="489"/>
      <c r="KRE52" s="489"/>
      <c r="KRF52" s="489"/>
      <c r="KRG52" s="489"/>
      <c r="KRH52" s="489"/>
      <c r="KRI52" s="489"/>
      <c r="KRJ52" s="489"/>
      <c r="KRK52" s="489"/>
      <c r="KRL52" s="489"/>
      <c r="KRM52" s="489"/>
      <c r="KRN52" s="489"/>
      <c r="KRO52" s="489"/>
      <c r="KRP52" s="489"/>
      <c r="KRQ52" s="489"/>
      <c r="KRR52" s="489"/>
      <c r="KRS52" s="489"/>
      <c r="KRT52" s="489"/>
      <c r="KRU52" s="489"/>
      <c r="KRV52" s="489"/>
      <c r="KRW52" s="489"/>
      <c r="KRX52" s="489"/>
      <c r="KRY52" s="489"/>
      <c r="KRZ52" s="489"/>
      <c r="KSA52" s="489"/>
      <c r="KSB52" s="489"/>
      <c r="KSC52" s="489"/>
      <c r="KSD52" s="489"/>
      <c r="KSE52" s="489"/>
      <c r="KSF52" s="489"/>
      <c r="KSG52" s="489"/>
      <c r="KSH52" s="489"/>
      <c r="KSI52" s="489"/>
      <c r="KSJ52" s="489"/>
      <c r="KSK52" s="489"/>
      <c r="KSL52" s="489"/>
      <c r="KSM52" s="489"/>
      <c r="KSN52" s="489"/>
      <c r="KSO52" s="489"/>
      <c r="KSP52" s="489"/>
      <c r="KSQ52" s="489"/>
      <c r="KSR52" s="489"/>
      <c r="KSS52" s="489"/>
      <c r="KST52" s="489"/>
      <c r="KSU52" s="489"/>
      <c r="KSV52" s="489"/>
      <c r="KSW52" s="489"/>
      <c r="KSX52" s="489"/>
      <c r="KSY52" s="489"/>
      <c r="KSZ52" s="489"/>
      <c r="KTA52" s="489"/>
      <c r="KTB52" s="489"/>
      <c r="KTC52" s="489"/>
      <c r="KTD52" s="489"/>
      <c r="KTE52" s="489"/>
      <c r="KTF52" s="489"/>
      <c r="KTG52" s="489"/>
      <c r="KTH52" s="489"/>
      <c r="KTI52" s="489"/>
      <c r="KTJ52" s="489"/>
      <c r="KTK52" s="489"/>
      <c r="KTL52" s="489"/>
      <c r="KTM52" s="489"/>
      <c r="KTN52" s="489"/>
      <c r="KTO52" s="489"/>
      <c r="KTP52" s="489"/>
      <c r="KTQ52" s="489"/>
      <c r="KTR52" s="489"/>
      <c r="KTS52" s="489"/>
      <c r="KTT52" s="489"/>
      <c r="KTU52" s="489"/>
      <c r="KTV52" s="489"/>
      <c r="KTW52" s="489"/>
      <c r="KTX52" s="489"/>
      <c r="KTY52" s="489"/>
      <c r="KTZ52" s="489"/>
      <c r="KUA52" s="489"/>
      <c r="KUB52" s="489"/>
      <c r="KUC52" s="489"/>
      <c r="KUD52" s="489"/>
      <c r="KUE52" s="489"/>
      <c r="KUF52" s="489"/>
      <c r="KUG52" s="489"/>
      <c r="KUH52" s="489"/>
      <c r="KUI52" s="489"/>
      <c r="KUJ52" s="489"/>
      <c r="KUK52" s="489"/>
      <c r="KUL52" s="489"/>
      <c r="KUM52" s="489"/>
      <c r="KUN52" s="489"/>
      <c r="KUO52" s="489"/>
      <c r="KUP52" s="489"/>
      <c r="KUQ52" s="489"/>
      <c r="KUR52" s="489"/>
      <c r="KUS52" s="489"/>
      <c r="KUT52" s="489"/>
      <c r="KUU52" s="489"/>
      <c r="KUV52" s="489"/>
      <c r="KUW52" s="489"/>
      <c r="KUX52" s="489"/>
      <c r="KUY52" s="489"/>
      <c r="KUZ52" s="489"/>
      <c r="KVA52" s="489"/>
      <c r="KVB52" s="489"/>
      <c r="KVC52" s="489"/>
      <c r="KVD52" s="489"/>
      <c r="KVE52" s="489"/>
      <c r="KVF52" s="489"/>
      <c r="KVG52" s="489"/>
      <c r="KVH52" s="489"/>
      <c r="KVI52" s="489"/>
      <c r="KVJ52" s="489"/>
      <c r="KVK52" s="489"/>
      <c r="KVL52" s="489"/>
      <c r="KVM52" s="489"/>
      <c r="KVN52" s="489"/>
      <c r="KVO52" s="489"/>
      <c r="KVP52" s="489"/>
      <c r="KVQ52" s="489"/>
      <c r="KVR52" s="489"/>
      <c r="KVS52" s="489"/>
      <c r="KVT52" s="489"/>
      <c r="KVU52" s="489"/>
      <c r="KVV52" s="489"/>
      <c r="KVW52" s="489"/>
      <c r="KVX52" s="489"/>
      <c r="KVY52" s="489"/>
      <c r="KVZ52" s="489"/>
      <c r="KWA52" s="489"/>
      <c r="KWB52" s="489"/>
      <c r="KWC52" s="489"/>
      <c r="KWD52" s="489"/>
      <c r="KWE52" s="489"/>
      <c r="KWF52" s="489"/>
      <c r="KWG52" s="489"/>
      <c r="KWH52" s="489"/>
      <c r="KWI52" s="489"/>
      <c r="KWJ52" s="489"/>
      <c r="KWK52" s="489"/>
      <c r="KWL52" s="489"/>
      <c r="KWM52" s="489"/>
      <c r="KWN52" s="489"/>
      <c r="KWO52" s="489"/>
      <c r="KWP52" s="489"/>
      <c r="KWQ52" s="489"/>
      <c r="KWR52" s="489"/>
      <c r="KWS52" s="489"/>
      <c r="KWT52" s="489"/>
      <c r="KWU52" s="489"/>
      <c r="KWV52" s="489"/>
      <c r="KWW52" s="489"/>
      <c r="KWX52" s="489"/>
      <c r="KWY52" s="489"/>
      <c r="KWZ52" s="489"/>
      <c r="KXA52" s="489"/>
      <c r="KXB52" s="489"/>
      <c r="KXC52" s="489"/>
      <c r="KXD52" s="489"/>
      <c r="KXE52" s="489"/>
      <c r="KXF52" s="489"/>
      <c r="KXG52" s="489"/>
      <c r="KXH52" s="489"/>
      <c r="KXI52" s="489"/>
      <c r="KXJ52" s="489"/>
      <c r="KXK52" s="489"/>
      <c r="KXL52" s="489"/>
      <c r="KXM52" s="489"/>
      <c r="KXN52" s="489"/>
      <c r="KXO52" s="489"/>
      <c r="KXP52" s="489"/>
      <c r="KXQ52" s="489"/>
      <c r="KXR52" s="489"/>
      <c r="KXS52" s="489"/>
      <c r="KXT52" s="489"/>
      <c r="KXU52" s="489"/>
      <c r="KXV52" s="489"/>
      <c r="KXW52" s="489"/>
      <c r="KXX52" s="489"/>
      <c r="KXY52" s="489"/>
      <c r="KXZ52" s="489"/>
      <c r="KYA52" s="489"/>
      <c r="KYB52" s="489"/>
      <c r="KYC52" s="489"/>
      <c r="KYD52" s="489"/>
      <c r="KYE52" s="489"/>
      <c r="KYF52" s="489"/>
      <c r="KYG52" s="489"/>
      <c r="KYH52" s="489"/>
      <c r="KYI52" s="489"/>
      <c r="KYJ52" s="489"/>
      <c r="KYK52" s="489"/>
      <c r="KYL52" s="489"/>
      <c r="KYM52" s="489"/>
      <c r="KYN52" s="489"/>
      <c r="KYO52" s="489"/>
      <c r="KYP52" s="489"/>
      <c r="KYQ52" s="489"/>
      <c r="KYR52" s="489"/>
      <c r="KYS52" s="489"/>
      <c r="KYT52" s="489"/>
      <c r="KYU52" s="489"/>
      <c r="KYV52" s="489"/>
      <c r="KYW52" s="489"/>
      <c r="KYX52" s="489"/>
      <c r="KYY52" s="489"/>
      <c r="KYZ52" s="489"/>
      <c r="KZA52" s="489"/>
      <c r="KZB52" s="489"/>
      <c r="KZC52" s="489"/>
      <c r="KZD52" s="489"/>
      <c r="KZE52" s="489"/>
      <c r="KZF52" s="489"/>
      <c r="KZG52" s="489"/>
      <c r="KZH52" s="489"/>
      <c r="KZI52" s="489"/>
      <c r="KZJ52" s="489"/>
      <c r="KZK52" s="489"/>
      <c r="KZL52" s="489"/>
      <c r="KZM52" s="489"/>
      <c r="KZN52" s="489"/>
      <c r="KZO52" s="489"/>
      <c r="KZP52" s="489"/>
      <c r="KZQ52" s="489"/>
      <c r="KZR52" s="489"/>
      <c r="KZS52" s="489"/>
      <c r="KZT52" s="489"/>
      <c r="KZU52" s="489"/>
      <c r="KZV52" s="489"/>
      <c r="KZW52" s="489"/>
      <c r="KZX52" s="489"/>
      <c r="KZY52" s="489"/>
      <c r="KZZ52" s="489"/>
      <c r="LAA52" s="489"/>
      <c r="LAB52" s="489"/>
      <c r="LAC52" s="489"/>
      <c r="LAD52" s="489"/>
      <c r="LAE52" s="489"/>
      <c r="LAF52" s="489"/>
      <c r="LAG52" s="489"/>
      <c r="LAH52" s="489"/>
      <c r="LAI52" s="489"/>
      <c r="LAJ52" s="489"/>
      <c r="LAK52" s="489"/>
      <c r="LAL52" s="489"/>
      <c r="LAM52" s="489"/>
      <c r="LAN52" s="489"/>
      <c r="LAO52" s="489"/>
      <c r="LAP52" s="489"/>
      <c r="LAQ52" s="489"/>
      <c r="LAR52" s="489"/>
      <c r="LAS52" s="489"/>
      <c r="LAT52" s="489"/>
      <c r="LAU52" s="489"/>
      <c r="LAV52" s="489"/>
      <c r="LAW52" s="489"/>
      <c r="LAX52" s="489"/>
      <c r="LAY52" s="489"/>
      <c r="LAZ52" s="489"/>
      <c r="LBA52" s="489"/>
      <c r="LBB52" s="489"/>
      <c r="LBC52" s="489"/>
      <c r="LBD52" s="489"/>
      <c r="LBE52" s="489"/>
      <c r="LBF52" s="489"/>
      <c r="LBG52" s="489"/>
      <c r="LBH52" s="489"/>
      <c r="LBI52" s="489"/>
      <c r="LBJ52" s="489"/>
      <c r="LBK52" s="489"/>
      <c r="LBL52" s="489"/>
      <c r="LBM52" s="489"/>
      <c r="LBN52" s="489"/>
      <c r="LBO52" s="489"/>
      <c r="LBP52" s="489"/>
      <c r="LBQ52" s="489"/>
      <c r="LBR52" s="489"/>
      <c r="LBS52" s="489"/>
      <c r="LBT52" s="489"/>
      <c r="LBU52" s="489"/>
      <c r="LBV52" s="489"/>
      <c r="LBW52" s="489"/>
      <c r="LBX52" s="489"/>
      <c r="LBY52" s="489"/>
      <c r="LBZ52" s="489"/>
      <c r="LCA52" s="489"/>
      <c r="LCB52" s="489"/>
      <c r="LCC52" s="489"/>
      <c r="LCD52" s="489"/>
      <c r="LCE52" s="489"/>
      <c r="LCF52" s="489"/>
      <c r="LCG52" s="489"/>
      <c r="LCH52" s="489"/>
      <c r="LCI52" s="489"/>
      <c r="LCJ52" s="489"/>
      <c r="LCK52" s="489"/>
      <c r="LCL52" s="489"/>
      <c r="LCM52" s="489"/>
      <c r="LCN52" s="489"/>
      <c r="LCO52" s="489"/>
      <c r="LCP52" s="489"/>
      <c r="LCQ52" s="489"/>
      <c r="LCR52" s="489"/>
      <c r="LCS52" s="489"/>
      <c r="LCT52" s="489"/>
      <c r="LCU52" s="489"/>
      <c r="LCV52" s="489"/>
      <c r="LCW52" s="489"/>
      <c r="LCX52" s="489"/>
      <c r="LCY52" s="489"/>
      <c r="LCZ52" s="489"/>
      <c r="LDA52" s="489"/>
      <c r="LDB52" s="489"/>
      <c r="LDC52" s="489"/>
      <c r="LDD52" s="489"/>
      <c r="LDE52" s="489"/>
      <c r="LDF52" s="489"/>
      <c r="LDG52" s="489"/>
      <c r="LDH52" s="489"/>
      <c r="LDI52" s="489"/>
      <c r="LDJ52" s="489"/>
      <c r="LDK52" s="489"/>
      <c r="LDL52" s="489"/>
      <c r="LDM52" s="489"/>
      <c r="LDN52" s="489"/>
      <c r="LDO52" s="489"/>
      <c r="LDP52" s="489"/>
      <c r="LDQ52" s="489"/>
      <c r="LDR52" s="489"/>
      <c r="LDS52" s="489"/>
      <c r="LDT52" s="489"/>
      <c r="LDU52" s="489"/>
      <c r="LDV52" s="489"/>
      <c r="LDW52" s="489"/>
      <c r="LDX52" s="489"/>
      <c r="LDY52" s="489"/>
      <c r="LDZ52" s="489"/>
      <c r="LEA52" s="489"/>
      <c r="LEB52" s="489"/>
      <c r="LEC52" s="489"/>
      <c r="LED52" s="489"/>
      <c r="LEE52" s="489"/>
      <c r="LEF52" s="489"/>
      <c r="LEG52" s="489"/>
      <c r="LEH52" s="489"/>
      <c r="LEI52" s="489"/>
      <c r="LEJ52" s="489"/>
      <c r="LEK52" s="489"/>
      <c r="LEL52" s="489"/>
      <c r="LEM52" s="489"/>
      <c r="LEN52" s="489"/>
      <c r="LEO52" s="489"/>
      <c r="LEP52" s="489"/>
      <c r="LEQ52" s="489"/>
      <c r="LER52" s="489"/>
      <c r="LES52" s="489"/>
      <c r="LET52" s="489"/>
      <c r="LEU52" s="489"/>
      <c r="LEV52" s="489"/>
      <c r="LEW52" s="489"/>
      <c r="LEX52" s="489"/>
      <c r="LEY52" s="489"/>
      <c r="LEZ52" s="489"/>
      <c r="LFA52" s="489"/>
      <c r="LFB52" s="489"/>
      <c r="LFC52" s="489"/>
      <c r="LFD52" s="489"/>
      <c r="LFE52" s="489"/>
      <c r="LFF52" s="489"/>
      <c r="LFG52" s="489"/>
      <c r="LFH52" s="489"/>
      <c r="LFI52" s="489"/>
      <c r="LFJ52" s="489"/>
      <c r="LFK52" s="489"/>
      <c r="LFL52" s="489"/>
      <c r="LFM52" s="489"/>
      <c r="LFN52" s="489"/>
      <c r="LFO52" s="489"/>
      <c r="LFP52" s="489"/>
      <c r="LFQ52" s="489"/>
      <c r="LFR52" s="489"/>
      <c r="LFS52" s="489"/>
      <c r="LFT52" s="489"/>
      <c r="LFU52" s="489"/>
      <c r="LFV52" s="489"/>
      <c r="LFW52" s="489"/>
      <c r="LFX52" s="489"/>
      <c r="LFY52" s="489"/>
      <c r="LFZ52" s="489"/>
      <c r="LGA52" s="489"/>
      <c r="LGB52" s="489"/>
      <c r="LGC52" s="489"/>
      <c r="LGD52" s="489"/>
      <c r="LGE52" s="489"/>
      <c r="LGF52" s="489"/>
      <c r="LGG52" s="489"/>
      <c r="LGH52" s="489"/>
      <c r="LGI52" s="489"/>
      <c r="LGJ52" s="489"/>
      <c r="LGK52" s="489"/>
      <c r="LGL52" s="489"/>
      <c r="LGM52" s="489"/>
      <c r="LGN52" s="489"/>
      <c r="LGO52" s="489"/>
      <c r="LGP52" s="489"/>
      <c r="LGQ52" s="489"/>
      <c r="LGR52" s="489"/>
      <c r="LGS52" s="489"/>
      <c r="LGT52" s="489"/>
      <c r="LGU52" s="489"/>
      <c r="LGV52" s="489"/>
      <c r="LGW52" s="489"/>
      <c r="LGX52" s="489"/>
      <c r="LGY52" s="489"/>
      <c r="LGZ52" s="489"/>
      <c r="LHA52" s="489"/>
      <c r="LHB52" s="489"/>
      <c r="LHC52" s="489"/>
      <c r="LHD52" s="489"/>
      <c r="LHE52" s="489"/>
      <c r="LHF52" s="489"/>
      <c r="LHG52" s="489"/>
      <c r="LHH52" s="489"/>
      <c r="LHI52" s="489"/>
      <c r="LHJ52" s="489"/>
      <c r="LHK52" s="489"/>
      <c r="LHL52" s="489"/>
      <c r="LHM52" s="489"/>
      <c r="LHN52" s="489"/>
      <c r="LHO52" s="489"/>
      <c r="LHP52" s="489"/>
      <c r="LHQ52" s="489"/>
      <c r="LHR52" s="489"/>
      <c r="LHS52" s="489"/>
      <c r="LHT52" s="489"/>
      <c r="LHU52" s="489"/>
      <c r="LHV52" s="489"/>
      <c r="LHW52" s="489"/>
      <c r="LHX52" s="489"/>
      <c r="LHY52" s="489"/>
      <c r="LHZ52" s="489"/>
      <c r="LIA52" s="489"/>
      <c r="LIB52" s="489"/>
      <c r="LIC52" s="489"/>
      <c r="LID52" s="489"/>
      <c r="LIE52" s="489"/>
      <c r="LIF52" s="489"/>
      <c r="LIG52" s="489"/>
      <c r="LIH52" s="489"/>
      <c r="LII52" s="489"/>
      <c r="LIJ52" s="489"/>
      <c r="LIK52" s="489"/>
      <c r="LIL52" s="489"/>
      <c r="LIM52" s="489"/>
      <c r="LIN52" s="489"/>
      <c r="LIO52" s="489"/>
      <c r="LIP52" s="489"/>
      <c r="LIQ52" s="489"/>
      <c r="LIR52" s="489"/>
      <c r="LIS52" s="489"/>
      <c r="LIT52" s="489"/>
      <c r="LIU52" s="489"/>
      <c r="LIV52" s="489"/>
      <c r="LIW52" s="489"/>
      <c r="LIX52" s="489"/>
      <c r="LIY52" s="489"/>
      <c r="LIZ52" s="489"/>
      <c r="LJA52" s="489"/>
      <c r="LJB52" s="489"/>
      <c r="LJC52" s="489"/>
      <c r="LJD52" s="489"/>
      <c r="LJE52" s="489"/>
      <c r="LJF52" s="489"/>
      <c r="LJG52" s="489"/>
      <c r="LJH52" s="489"/>
      <c r="LJI52" s="489"/>
      <c r="LJJ52" s="489"/>
      <c r="LJK52" s="489"/>
      <c r="LJL52" s="489"/>
      <c r="LJM52" s="489"/>
      <c r="LJN52" s="489"/>
      <c r="LJO52" s="489"/>
      <c r="LJP52" s="489"/>
      <c r="LJQ52" s="489"/>
      <c r="LJR52" s="489"/>
      <c r="LJS52" s="489"/>
      <c r="LJT52" s="489"/>
      <c r="LJU52" s="489"/>
      <c r="LJV52" s="489"/>
      <c r="LJW52" s="489"/>
      <c r="LJX52" s="489"/>
      <c r="LJY52" s="489"/>
      <c r="LJZ52" s="489"/>
      <c r="LKA52" s="489"/>
      <c r="LKB52" s="489"/>
      <c r="LKC52" s="489"/>
      <c r="LKD52" s="489"/>
      <c r="LKE52" s="489"/>
      <c r="LKF52" s="489"/>
      <c r="LKG52" s="489"/>
      <c r="LKH52" s="489"/>
      <c r="LKI52" s="489"/>
      <c r="LKJ52" s="489"/>
      <c r="LKK52" s="489"/>
      <c r="LKL52" s="489"/>
      <c r="LKM52" s="489"/>
      <c r="LKN52" s="489"/>
      <c r="LKO52" s="489"/>
      <c r="LKP52" s="489"/>
      <c r="LKQ52" s="489"/>
      <c r="LKR52" s="489"/>
      <c r="LKS52" s="489"/>
      <c r="LKT52" s="489"/>
      <c r="LKU52" s="489"/>
      <c r="LKV52" s="489"/>
      <c r="LKW52" s="489"/>
      <c r="LKX52" s="489"/>
      <c r="LKY52" s="489"/>
      <c r="LKZ52" s="489"/>
      <c r="LLA52" s="489"/>
      <c r="LLB52" s="489"/>
      <c r="LLC52" s="489"/>
      <c r="LLD52" s="489"/>
      <c r="LLE52" s="489"/>
      <c r="LLF52" s="489"/>
      <c r="LLG52" s="489"/>
      <c r="LLH52" s="489"/>
      <c r="LLI52" s="489"/>
      <c r="LLJ52" s="489"/>
      <c r="LLK52" s="489"/>
      <c r="LLL52" s="489"/>
      <c r="LLM52" s="489"/>
      <c r="LLN52" s="489"/>
      <c r="LLO52" s="489"/>
      <c r="LLP52" s="489"/>
      <c r="LLQ52" s="489"/>
      <c r="LLR52" s="489"/>
      <c r="LLS52" s="489"/>
      <c r="LLT52" s="489"/>
      <c r="LLU52" s="489"/>
      <c r="LLV52" s="489"/>
      <c r="LLW52" s="489"/>
      <c r="LLX52" s="489"/>
      <c r="LLY52" s="489"/>
      <c r="LLZ52" s="489"/>
      <c r="LMA52" s="489"/>
      <c r="LMB52" s="489"/>
      <c r="LMC52" s="489"/>
      <c r="LMD52" s="489"/>
      <c r="LME52" s="489"/>
      <c r="LMF52" s="489"/>
      <c r="LMG52" s="489"/>
      <c r="LMH52" s="489"/>
      <c r="LMI52" s="489"/>
      <c r="LMJ52" s="489"/>
      <c r="LMK52" s="489"/>
      <c r="LML52" s="489"/>
      <c r="LMM52" s="489"/>
      <c r="LMN52" s="489"/>
      <c r="LMO52" s="489"/>
      <c r="LMP52" s="489"/>
      <c r="LMQ52" s="489"/>
      <c r="LMR52" s="489"/>
      <c r="LMS52" s="489"/>
      <c r="LMT52" s="489"/>
      <c r="LMU52" s="489"/>
      <c r="LMV52" s="489"/>
      <c r="LMW52" s="489"/>
      <c r="LMX52" s="489"/>
      <c r="LMY52" s="489"/>
      <c r="LMZ52" s="489"/>
      <c r="LNA52" s="489"/>
      <c r="LNB52" s="489"/>
      <c r="LNC52" s="489"/>
      <c r="LND52" s="489"/>
      <c r="LNE52" s="489"/>
      <c r="LNF52" s="489"/>
      <c r="LNG52" s="489"/>
      <c r="LNH52" s="489"/>
      <c r="LNI52" s="489"/>
      <c r="LNJ52" s="489"/>
      <c r="LNK52" s="489"/>
      <c r="LNL52" s="489"/>
      <c r="LNM52" s="489"/>
      <c r="LNN52" s="489"/>
      <c r="LNO52" s="489"/>
      <c r="LNP52" s="489"/>
      <c r="LNQ52" s="489"/>
      <c r="LNR52" s="489"/>
      <c r="LNS52" s="489"/>
      <c r="LNT52" s="489"/>
      <c r="LNU52" s="489"/>
      <c r="LNV52" s="489"/>
      <c r="LNW52" s="489"/>
      <c r="LNX52" s="489"/>
      <c r="LNY52" s="489"/>
      <c r="LNZ52" s="489"/>
      <c r="LOA52" s="489"/>
      <c r="LOB52" s="489"/>
      <c r="LOC52" s="489"/>
      <c r="LOD52" s="489"/>
      <c r="LOE52" s="489"/>
      <c r="LOF52" s="489"/>
      <c r="LOG52" s="489"/>
      <c r="LOH52" s="489"/>
      <c r="LOI52" s="489"/>
      <c r="LOJ52" s="489"/>
      <c r="LOK52" s="489"/>
      <c r="LOL52" s="489"/>
      <c r="LOM52" s="489"/>
      <c r="LON52" s="489"/>
      <c r="LOO52" s="489"/>
      <c r="LOP52" s="489"/>
      <c r="LOQ52" s="489"/>
      <c r="LOR52" s="489"/>
      <c r="LOS52" s="489"/>
      <c r="LOT52" s="489"/>
      <c r="LOU52" s="489"/>
      <c r="LOV52" s="489"/>
      <c r="LOW52" s="489"/>
      <c r="LOX52" s="489"/>
      <c r="LOY52" s="489"/>
      <c r="LOZ52" s="489"/>
      <c r="LPA52" s="489"/>
      <c r="LPB52" s="489"/>
      <c r="LPC52" s="489"/>
      <c r="LPD52" s="489"/>
      <c r="LPE52" s="489"/>
      <c r="LPF52" s="489"/>
      <c r="LPG52" s="489"/>
      <c r="LPH52" s="489"/>
      <c r="LPI52" s="489"/>
      <c r="LPJ52" s="489"/>
      <c r="LPK52" s="489"/>
      <c r="LPL52" s="489"/>
      <c r="LPM52" s="489"/>
      <c r="LPN52" s="489"/>
      <c r="LPO52" s="489"/>
      <c r="LPP52" s="489"/>
      <c r="LPQ52" s="489"/>
      <c r="LPR52" s="489"/>
      <c r="LPS52" s="489"/>
      <c r="LPT52" s="489"/>
      <c r="LPU52" s="489"/>
      <c r="LPV52" s="489"/>
      <c r="LPW52" s="489"/>
      <c r="LPX52" s="489"/>
      <c r="LPY52" s="489"/>
      <c r="LPZ52" s="489"/>
      <c r="LQA52" s="489"/>
      <c r="LQB52" s="489"/>
      <c r="LQC52" s="489"/>
      <c r="LQD52" s="489"/>
      <c r="LQE52" s="489"/>
      <c r="LQF52" s="489"/>
      <c r="LQG52" s="489"/>
      <c r="LQH52" s="489"/>
      <c r="LQI52" s="489"/>
      <c r="LQJ52" s="489"/>
      <c r="LQK52" s="489"/>
      <c r="LQL52" s="489"/>
      <c r="LQM52" s="489"/>
      <c r="LQN52" s="489"/>
      <c r="LQO52" s="489"/>
      <c r="LQP52" s="489"/>
      <c r="LQQ52" s="489"/>
      <c r="LQR52" s="489"/>
      <c r="LQS52" s="489"/>
      <c r="LQT52" s="489"/>
      <c r="LQU52" s="489"/>
      <c r="LQV52" s="489"/>
      <c r="LQW52" s="489"/>
      <c r="LQX52" s="489"/>
      <c r="LQY52" s="489"/>
      <c r="LQZ52" s="489"/>
      <c r="LRA52" s="489"/>
      <c r="LRB52" s="489"/>
      <c r="LRC52" s="489"/>
      <c r="LRD52" s="489"/>
      <c r="LRE52" s="489"/>
      <c r="LRF52" s="489"/>
      <c r="LRG52" s="489"/>
      <c r="LRH52" s="489"/>
      <c r="LRI52" s="489"/>
      <c r="LRJ52" s="489"/>
      <c r="LRK52" s="489"/>
      <c r="LRL52" s="489"/>
      <c r="LRM52" s="489"/>
      <c r="LRN52" s="489"/>
      <c r="LRO52" s="489"/>
      <c r="LRP52" s="489"/>
      <c r="LRQ52" s="489"/>
      <c r="LRR52" s="489"/>
      <c r="LRS52" s="489"/>
      <c r="LRT52" s="489"/>
      <c r="LRU52" s="489"/>
      <c r="LRV52" s="489"/>
      <c r="LRW52" s="489"/>
      <c r="LRX52" s="489"/>
      <c r="LRY52" s="489"/>
      <c r="LRZ52" s="489"/>
      <c r="LSA52" s="489"/>
      <c r="LSB52" s="489"/>
      <c r="LSC52" s="489"/>
      <c r="LSD52" s="489"/>
      <c r="LSE52" s="489"/>
      <c r="LSF52" s="489"/>
      <c r="LSG52" s="489"/>
      <c r="LSH52" s="489"/>
      <c r="LSI52" s="489"/>
      <c r="LSJ52" s="489"/>
      <c r="LSK52" s="489"/>
      <c r="LSL52" s="489"/>
      <c r="LSM52" s="489"/>
      <c r="LSN52" s="489"/>
      <c r="LSO52" s="489"/>
      <c r="LSP52" s="489"/>
      <c r="LSQ52" s="489"/>
      <c r="LSR52" s="489"/>
      <c r="LSS52" s="489"/>
      <c r="LST52" s="489"/>
      <c r="LSU52" s="489"/>
      <c r="LSV52" s="489"/>
      <c r="LSW52" s="489"/>
      <c r="LSX52" s="489"/>
      <c r="LSY52" s="489"/>
      <c r="LSZ52" s="489"/>
      <c r="LTA52" s="489"/>
      <c r="LTB52" s="489"/>
      <c r="LTC52" s="489"/>
      <c r="LTD52" s="489"/>
      <c r="LTE52" s="489"/>
      <c r="LTF52" s="489"/>
      <c r="LTG52" s="489"/>
      <c r="LTH52" s="489"/>
      <c r="LTI52" s="489"/>
      <c r="LTJ52" s="489"/>
      <c r="LTK52" s="489"/>
      <c r="LTL52" s="489"/>
      <c r="LTM52" s="489"/>
      <c r="LTN52" s="489"/>
      <c r="LTO52" s="489"/>
      <c r="LTP52" s="489"/>
      <c r="LTQ52" s="489"/>
      <c r="LTR52" s="489"/>
      <c r="LTS52" s="489"/>
      <c r="LTT52" s="489"/>
      <c r="LTU52" s="489"/>
      <c r="LTV52" s="489"/>
      <c r="LTW52" s="489"/>
      <c r="LTX52" s="489"/>
      <c r="LTY52" s="489"/>
      <c r="LTZ52" s="489"/>
      <c r="LUA52" s="489"/>
      <c r="LUB52" s="489"/>
      <c r="LUC52" s="489"/>
      <c r="LUD52" s="489"/>
      <c r="LUE52" s="489"/>
      <c r="LUF52" s="489"/>
      <c r="LUG52" s="489"/>
      <c r="LUH52" s="489"/>
      <c r="LUI52" s="489"/>
      <c r="LUJ52" s="489"/>
      <c r="LUK52" s="489"/>
      <c r="LUL52" s="489"/>
      <c r="LUM52" s="489"/>
      <c r="LUN52" s="489"/>
      <c r="LUO52" s="489"/>
      <c r="LUP52" s="489"/>
      <c r="LUQ52" s="489"/>
      <c r="LUR52" s="489"/>
      <c r="LUS52" s="489"/>
      <c r="LUT52" s="489"/>
      <c r="LUU52" s="489"/>
      <c r="LUV52" s="489"/>
      <c r="LUW52" s="489"/>
      <c r="LUX52" s="489"/>
      <c r="LUY52" s="489"/>
      <c r="LUZ52" s="489"/>
      <c r="LVA52" s="489"/>
      <c r="LVB52" s="489"/>
      <c r="LVC52" s="489"/>
      <c r="LVD52" s="489"/>
      <c r="LVE52" s="489"/>
      <c r="LVF52" s="489"/>
      <c r="LVG52" s="489"/>
      <c r="LVH52" s="489"/>
      <c r="LVI52" s="489"/>
      <c r="LVJ52" s="489"/>
      <c r="LVK52" s="489"/>
      <c r="LVL52" s="489"/>
      <c r="LVM52" s="489"/>
      <c r="LVN52" s="489"/>
      <c r="LVO52" s="489"/>
      <c r="LVP52" s="489"/>
      <c r="LVQ52" s="489"/>
      <c r="LVR52" s="489"/>
      <c r="LVS52" s="489"/>
      <c r="LVT52" s="489"/>
      <c r="LVU52" s="489"/>
      <c r="LVV52" s="489"/>
      <c r="LVW52" s="489"/>
      <c r="LVX52" s="489"/>
      <c r="LVY52" s="489"/>
      <c r="LVZ52" s="489"/>
      <c r="LWA52" s="489"/>
      <c r="LWB52" s="489"/>
      <c r="LWC52" s="489"/>
      <c r="LWD52" s="489"/>
      <c r="LWE52" s="489"/>
      <c r="LWF52" s="489"/>
      <c r="LWG52" s="489"/>
      <c r="LWH52" s="489"/>
      <c r="LWI52" s="489"/>
      <c r="LWJ52" s="489"/>
      <c r="LWK52" s="489"/>
      <c r="LWL52" s="489"/>
      <c r="LWM52" s="489"/>
      <c r="LWN52" s="489"/>
      <c r="LWO52" s="489"/>
      <c r="LWP52" s="489"/>
      <c r="LWQ52" s="489"/>
      <c r="LWR52" s="489"/>
      <c r="LWS52" s="489"/>
      <c r="LWT52" s="489"/>
      <c r="LWU52" s="489"/>
      <c r="LWV52" s="489"/>
      <c r="LWW52" s="489"/>
      <c r="LWX52" s="489"/>
      <c r="LWY52" s="489"/>
      <c r="LWZ52" s="489"/>
      <c r="LXA52" s="489"/>
      <c r="LXB52" s="489"/>
      <c r="LXC52" s="489"/>
      <c r="LXD52" s="489"/>
      <c r="LXE52" s="489"/>
      <c r="LXF52" s="489"/>
      <c r="LXG52" s="489"/>
      <c r="LXH52" s="489"/>
      <c r="LXI52" s="489"/>
      <c r="LXJ52" s="489"/>
      <c r="LXK52" s="489"/>
      <c r="LXL52" s="489"/>
      <c r="LXM52" s="489"/>
      <c r="LXN52" s="489"/>
      <c r="LXO52" s="489"/>
      <c r="LXP52" s="489"/>
      <c r="LXQ52" s="489"/>
      <c r="LXR52" s="489"/>
      <c r="LXS52" s="489"/>
      <c r="LXT52" s="489"/>
      <c r="LXU52" s="489"/>
      <c r="LXV52" s="489"/>
      <c r="LXW52" s="489"/>
      <c r="LXX52" s="489"/>
      <c r="LXY52" s="489"/>
      <c r="LXZ52" s="489"/>
      <c r="LYA52" s="489"/>
      <c r="LYB52" s="489"/>
      <c r="LYC52" s="489"/>
      <c r="LYD52" s="489"/>
      <c r="LYE52" s="489"/>
      <c r="LYF52" s="489"/>
      <c r="LYG52" s="489"/>
      <c r="LYH52" s="489"/>
      <c r="LYI52" s="489"/>
      <c r="LYJ52" s="489"/>
      <c r="LYK52" s="489"/>
      <c r="LYL52" s="489"/>
      <c r="LYM52" s="489"/>
      <c r="LYN52" s="489"/>
      <c r="LYO52" s="489"/>
      <c r="LYP52" s="489"/>
      <c r="LYQ52" s="489"/>
      <c r="LYR52" s="489"/>
      <c r="LYS52" s="489"/>
      <c r="LYT52" s="489"/>
      <c r="LYU52" s="489"/>
      <c r="LYV52" s="489"/>
      <c r="LYW52" s="489"/>
      <c r="LYX52" s="489"/>
      <c r="LYY52" s="489"/>
      <c r="LYZ52" s="489"/>
      <c r="LZA52" s="489"/>
      <c r="LZB52" s="489"/>
      <c r="LZC52" s="489"/>
      <c r="LZD52" s="489"/>
      <c r="LZE52" s="489"/>
      <c r="LZF52" s="489"/>
      <c r="LZG52" s="489"/>
      <c r="LZH52" s="489"/>
      <c r="LZI52" s="489"/>
      <c r="LZJ52" s="489"/>
      <c r="LZK52" s="489"/>
      <c r="LZL52" s="489"/>
      <c r="LZM52" s="489"/>
      <c r="LZN52" s="489"/>
      <c r="LZO52" s="489"/>
      <c r="LZP52" s="489"/>
      <c r="LZQ52" s="489"/>
      <c r="LZR52" s="489"/>
      <c r="LZS52" s="489"/>
      <c r="LZT52" s="489"/>
      <c r="LZU52" s="489"/>
      <c r="LZV52" s="489"/>
      <c r="LZW52" s="489"/>
      <c r="LZX52" s="489"/>
      <c r="LZY52" s="489"/>
      <c r="LZZ52" s="489"/>
      <c r="MAA52" s="489"/>
      <c r="MAB52" s="489"/>
      <c r="MAC52" s="489"/>
      <c r="MAD52" s="489"/>
      <c r="MAE52" s="489"/>
      <c r="MAF52" s="489"/>
      <c r="MAG52" s="489"/>
      <c r="MAH52" s="489"/>
      <c r="MAI52" s="489"/>
      <c r="MAJ52" s="489"/>
      <c r="MAK52" s="489"/>
      <c r="MAL52" s="489"/>
      <c r="MAM52" s="489"/>
      <c r="MAN52" s="489"/>
      <c r="MAO52" s="489"/>
      <c r="MAP52" s="489"/>
      <c r="MAQ52" s="489"/>
      <c r="MAR52" s="489"/>
      <c r="MAS52" s="489"/>
      <c r="MAT52" s="489"/>
      <c r="MAU52" s="489"/>
      <c r="MAV52" s="489"/>
      <c r="MAW52" s="489"/>
      <c r="MAX52" s="489"/>
      <c r="MAY52" s="489"/>
      <c r="MAZ52" s="489"/>
      <c r="MBA52" s="489"/>
      <c r="MBB52" s="489"/>
      <c r="MBC52" s="489"/>
      <c r="MBD52" s="489"/>
      <c r="MBE52" s="489"/>
      <c r="MBF52" s="489"/>
      <c r="MBG52" s="489"/>
      <c r="MBH52" s="489"/>
      <c r="MBI52" s="489"/>
      <c r="MBJ52" s="489"/>
      <c r="MBK52" s="489"/>
      <c r="MBL52" s="489"/>
      <c r="MBM52" s="489"/>
      <c r="MBN52" s="489"/>
      <c r="MBO52" s="489"/>
      <c r="MBP52" s="489"/>
      <c r="MBQ52" s="489"/>
      <c r="MBR52" s="489"/>
      <c r="MBS52" s="489"/>
      <c r="MBT52" s="489"/>
      <c r="MBU52" s="489"/>
      <c r="MBV52" s="489"/>
      <c r="MBW52" s="489"/>
      <c r="MBX52" s="489"/>
      <c r="MBY52" s="489"/>
      <c r="MBZ52" s="489"/>
      <c r="MCA52" s="489"/>
      <c r="MCB52" s="489"/>
      <c r="MCC52" s="489"/>
      <c r="MCD52" s="489"/>
      <c r="MCE52" s="489"/>
      <c r="MCF52" s="489"/>
      <c r="MCG52" s="489"/>
      <c r="MCH52" s="489"/>
      <c r="MCI52" s="489"/>
      <c r="MCJ52" s="489"/>
      <c r="MCK52" s="489"/>
      <c r="MCL52" s="489"/>
      <c r="MCM52" s="489"/>
      <c r="MCN52" s="489"/>
      <c r="MCO52" s="489"/>
      <c r="MCP52" s="489"/>
      <c r="MCQ52" s="489"/>
      <c r="MCR52" s="489"/>
      <c r="MCS52" s="489"/>
      <c r="MCT52" s="489"/>
      <c r="MCU52" s="489"/>
      <c r="MCV52" s="489"/>
      <c r="MCW52" s="489"/>
      <c r="MCX52" s="489"/>
      <c r="MCY52" s="489"/>
      <c r="MCZ52" s="489"/>
      <c r="MDA52" s="489"/>
      <c r="MDB52" s="489"/>
      <c r="MDC52" s="489"/>
      <c r="MDD52" s="489"/>
      <c r="MDE52" s="489"/>
      <c r="MDF52" s="489"/>
      <c r="MDG52" s="489"/>
      <c r="MDH52" s="489"/>
      <c r="MDI52" s="489"/>
      <c r="MDJ52" s="489"/>
      <c r="MDK52" s="489"/>
      <c r="MDL52" s="489"/>
      <c r="MDM52" s="489"/>
      <c r="MDN52" s="489"/>
      <c r="MDO52" s="489"/>
      <c r="MDP52" s="489"/>
      <c r="MDQ52" s="489"/>
      <c r="MDR52" s="489"/>
      <c r="MDS52" s="489"/>
      <c r="MDT52" s="489"/>
      <c r="MDU52" s="489"/>
      <c r="MDV52" s="489"/>
      <c r="MDW52" s="489"/>
      <c r="MDX52" s="489"/>
      <c r="MDY52" s="489"/>
      <c r="MDZ52" s="489"/>
      <c r="MEA52" s="489"/>
      <c r="MEB52" s="489"/>
      <c r="MEC52" s="489"/>
      <c r="MED52" s="489"/>
      <c r="MEE52" s="489"/>
      <c r="MEF52" s="489"/>
      <c r="MEG52" s="489"/>
      <c r="MEH52" s="489"/>
      <c r="MEI52" s="489"/>
      <c r="MEJ52" s="489"/>
      <c r="MEK52" s="489"/>
      <c r="MEL52" s="489"/>
      <c r="MEM52" s="489"/>
      <c r="MEN52" s="489"/>
      <c r="MEO52" s="489"/>
      <c r="MEP52" s="489"/>
      <c r="MEQ52" s="489"/>
      <c r="MER52" s="489"/>
      <c r="MES52" s="489"/>
      <c r="MET52" s="489"/>
      <c r="MEU52" s="489"/>
      <c r="MEV52" s="489"/>
      <c r="MEW52" s="489"/>
      <c r="MEX52" s="489"/>
      <c r="MEY52" s="489"/>
      <c r="MEZ52" s="489"/>
      <c r="MFA52" s="489"/>
      <c r="MFB52" s="489"/>
      <c r="MFC52" s="489"/>
      <c r="MFD52" s="489"/>
      <c r="MFE52" s="489"/>
      <c r="MFF52" s="489"/>
      <c r="MFG52" s="489"/>
      <c r="MFH52" s="489"/>
      <c r="MFI52" s="489"/>
      <c r="MFJ52" s="489"/>
      <c r="MFK52" s="489"/>
      <c r="MFL52" s="489"/>
      <c r="MFM52" s="489"/>
      <c r="MFN52" s="489"/>
      <c r="MFO52" s="489"/>
      <c r="MFP52" s="489"/>
      <c r="MFQ52" s="489"/>
      <c r="MFR52" s="489"/>
      <c r="MFS52" s="489"/>
      <c r="MFT52" s="489"/>
      <c r="MFU52" s="489"/>
      <c r="MFV52" s="489"/>
      <c r="MFW52" s="489"/>
      <c r="MFX52" s="489"/>
      <c r="MFY52" s="489"/>
      <c r="MFZ52" s="489"/>
      <c r="MGA52" s="489"/>
      <c r="MGB52" s="489"/>
      <c r="MGC52" s="489"/>
      <c r="MGD52" s="489"/>
      <c r="MGE52" s="489"/>
      <c r="MGF52" s="489"/>
      <c r="MGG52" s="489"/>
      <c r="MGH52" s="489"/>
      <c r="MGI52" s="489"/>
      <c r="MGJ52" s="489"/>
      <c r="MGK52" s="489"/>
      <c r="MGL52" s="489"/>
      <c r="MGM52" s="489"/>
      <c r="MGN52" s="489"/>
      <c r="MGO52" s="489"/>
      <c r="MGP52" s="489"/>
      <c r="MGQ52" s="489"/>
      <c r="MGR52" s="489"/>
      <c r="MGS52" s="489"/>
      <c r="MGT52" s="489"/>
      <c r="MGU52" s="489"/>
      <c r="MGV52" s="489"/>
      <c r="MGW52" s="489"/>
      <c r="MGX52" s="489"/>
      <c r="MGY52" s="489"/>
      <c r="MGZ52" s="489"/>
      <c r="MHA52" s="489"/>
      <c r="MHB52" s="489"/>
      <c r="MHC52" s="489"/>
      <c r="MHD52" s="489"/>
      <c r="MHE52" s="489"/>
      <c r="MHF52" s="489"/>
      <c r="MHG52" s="489"/>
      <c r="MHH52" s="489"/>
      <c r="MHI52" s="489"/>
      <c r="MHJ52" s="489"/>
      <c r="MHK52" s="489"/>
      <c r="MHL52" s="489"/>
      <c r="MHM52" s="489"/>
      <c r="MHN52" s="489"/>
      <c r="MHO52" s="489"/>
      <c r="MHP52" s="489"/>
      <c r="MHQ52" s="489"/>
      <c r="MHR52" s="489"/>
      <c r="MHS52" s="489"/>
      <c r="MHT52" s="489"/>
      <c r="MHU52" s="489"/>
      <c r="MHV52" s="489"/>
      <c r="MHW52" s="489"/>
      <c r="MHX52" s="489"/>
      <c r="MHY52" s="489"/>
      <c r="MHZ52" s="489"/>
      <c r="MIA52" s="489"/>
      <c r="MIB52" s="489"/>
      <c r="MIC52" s="489"/>
      <c r="MID52" s="489"/>
      <c r="MIE52" s="489"/>
      <c r="MIF52" s="489"/>
      <c r="MIG52" s="489"/>
      <c r="MIH52" s="489"/>
      <c r="MII52" s="489"/>
      <c r="MIJ52" s="489"/>
      <c r="MIK52" s="489"/>
      <c r="MIL52" s="489"/>
      <c r="MIM52" s="489"/>
      <c r="MIN52" s="489"/>
      <c r="MIO52" s="489"/>
      <c r="MIP52" s="489"/>
      <c r="MIQ52" s="489"/>
      <c r="MIR52" s="489"/>
      <c r="MIS52" s="489"/>
      <c r="MIT52" s="489"/>
      <c r="MIU52" s="489"/>
      <c r="MIV52" s="489"/>
      <c r="MIW52" s="489"/>
      <c r="MIX52" s="489"/>
      <c r="MIY52" s="489"/>
      <c r="MIZ52" s="489"/>
      <c r="MJA52" s="489"/>
      <c r="MJB52" s="489"/>
      <c r="MJC52" s="489"/>
      <c r="MJD52" s="489"/>
      <c r="MJE52" s="489"/>
      <c r="MJF52" s="489"/>
      <c r="MJG52" s="489"/>
      <c r="MJH52" s="489"/>
      <c r="MJI52" s="489"/>
      <c r="MJJ52" s="489"/>
      <c r="MJK52" s="489"/>
      <c r="MJL52" s="489"/>
      <c r="MJM52" s="489"/>
      <c r="MJN52" s="489"/>
      <c r="MJO52" s="489"/>
      <c r="MJP52" s="489"/>
      <c r="MJQ52" s="489"/>
      <c r="MJR52" s="489"/>
      <c r="MJS52" s="489"/>
      <c r="MJT52" s="489"/>
      <c r="MJU52" s="489"/>
      <c r="MJV52" s="489"/>
      <c r="MJW52" s="489"/>
      <c r="MJX52" s="489"/>
      <c r="MJY52" s="489"/>
      <c r="MJZ52" s="489"/>
      <c r="MKA52" s="489"/>
      <c r="MKB52" s="489"/>
      <c r="MKC52" s="489"/>
      <c r="MKD52" s="489"/>
      <c r="MKE52" s="489"/>
      <c r="MKF52" s="489"/>
      <c r="MKG52" s="489"/>
      <c r="MKH52" s="489"/>
      <c r="MKI52" s="489"/>
      <c r="MKJ52" s="489"/>
      <c r="MKK52" s="489"/>
      <c r="MKL52" s="489"/>
      <c r="MKM52" s="489"/>
      <c r="MKN52" s="489"/>
      <c r="MKO52" s="489"/>
      <c r="MKP52" s="489"/>
      <c r="MKQ52" s="489"/>
      <c r="MKR52" s="489"/>
      <c r="MKS52" s="489"/>
      <c r="MKT52" s="489"/>
      <c r="MKU52" s="489"/>
      <c r="MKV52" s="489"/>
      <c r="MKW52" s="489"/>
      <c r="MKX52" s="489"/>
      <c r="MKY52" s="489"/>
      <c r="MKZ52" s="489"/>
      <c r="MLA52" s="489"/>
      <c r="MLB52" s="489"/>
      <c r="MLC52" s="489"/>
      <c r="MLD52" s="489"/>
      <c r="MLE52" s="489"/>
      <c r="MLF52" s="489"/>
      <c r="MLG52" s="489"/>
      <c r="MLH52" s="489"/>
      <c r="MLI52" s="489"/>
      <c r="MLJ52" s="489"/>
      <c r="MLK52" s="489"/>
      <c r="MLL52" s="489"/>
      <c r="MLM52" s="489"/>
      <c r="MLN52" s="489"/>
      <c r="MLO52" s="489"/>
      <c r="MLP52" s="489"/>
      <c r="MLQ52" s="489"/>
      <c r="MLR52" s="489"/>
      <c r="MLS52" s="489"/>
      <c r="MLT52" s="489"/>
      <c r="MLU52" s="489"/>
      <c r="MLV52" s="489"/>
      <c r="MLW52" s="489"/>
      <c r="MLX52" s="489"/>
      <c r="MLY52" s="489"/>
      <c r="MLZ52" s="489"/>
      <c r="MMA52" s="489"/>
      <c r="MMB52" s="489"/>
      <c r="MMC52" s="489"/>
      <c r="MMD52" s="489"/>
      <c r="MME52" s="489"/>
      <c r="MMF52" s="489"/>
      <c r="MMG52" s="489"/>
      <c r="MMH52" s="489"/>
      <c r="MMI52" s="489"/>
      <c r="MMJ52" s="489"/>
      <c r="MMK52" s="489"/>
      <c r="MML52" s="489"/>
      <c r="MMM52" s="489"/>
      <c r="MMN52" s="489"/>
      <c r="MMO52" s="489"/>
      <c r="MMP52" s="489"/>
      <c r="MMQ52" s="489"/>
      <c r="MMR52" s="489"/>
      <c r="MMS52" s="489"/>
      <c r="MMT52" s="489"/>
      <c r="MMU52" s="489"/>
      <c r="MMV52" s="489"/>
      <c r="MMW52" s="489"/>
      <c r="MMX52" s="489"/>
      <c r="MMY52" s="489"/>
      <c r="MMZ52" s="489"/>
      <c r="MNA52" s="489"/>
      <c r="MNB52" s="489"/>
      <c r="MNC52" s="489"/>
      <c r="MND52" s="489"/>
      <c r="MNE52" s="489"/>
      <c r="MNF52" s="489"/>
      <c r="MNG52" s="489"/>
      <c r="MNH52" s="489"/>
      <c r="MNI52" s="489"/>
      <c r="MNJ52" s="489"/>
      <c r="MNK52" s="489"/>
      <c r="MNL52" s="489"/>
      <c r="MNM52" s="489"/>
      <c r="MNN52" s="489"/>
      <c r="MNO52" s="489"/>
      <c r="MNP52" s="489"/>
      <c r="MNQ52" s="489"/>
      <c r="MNR52" s="489"/>
      <c r="MNS52" s="489"/>
      <c r="MNT52" s="489"/>
      <c r="MNU52" s="489"/>
      <c r="MNV52" s="489"/>
      <c r="MNW52" s="489"/>
      <c r="MNX52" s="489"/>
      <c r="MNY52" s="489"/>
      <c r="MNZ52" s="489"/>
      <c r="MOA52" s="489"/>
      <c r="MOB52" s="489"/>
      <c r="MOC52" s="489"/>
      <c r="MOD52" s="489"/>
      <c r="MOE52" s="489"/>
      <c r="MOF52" s="489"/>
      <c r="MOG52" s="489"/>
      <c r="MOH52" s="489"/>
      <c r="MOI52" s="489"/>
      <c r="MOJ52" s="489"/>
      <c r="MOK52" s="489"/>
      <c r="MOL52" s="489"/>
      <c r="MOM52" s="489"/>
      <c r="MON52" s="489"/>
      <c r="MOO52" s="489"/>
      <c r="MOP52" s="489"/>
      <c r="MOQ52" s="489"/>
      <c r="MOR52" s="489"/>
      <c r="MOS52" s="489"/>
      <c r="MOT52" s="489"/>
      <c r="MOU52" s="489"/>
      <c r="MOV52" s="489"/>
      <c r="MOW52" s="489"/>
      <c r="MOX52" s="489"/>
      <c r="MOY52" s="489"/>
      <c r="MOZ52" s="489"/>
      <c r="MPA52" s="489"/>
      <c r="MPB52" s="489"/>
      <c r="MPC52" s="489"/>
      <c r="MPD52" s="489"/>
      <c r="MPE52" s="489"/>
      <c r="MPF52" s="489"/>
      <c r="MPG52" s="489"/>
      <c r="MPH52" s="489"/>
      <c r="MPI52" s="489"/>
      <c r="MPJ52" s="489"/>
      <c r="MPK52" s="489"/>
      <c r="MPL52" s="489"/>
      <c r="MPM52" s="489"/>
      <c r="MPN52" s="489"/>
      <c r="MPO52" s="489"/>
      <c r="MPP52" s="489"/>
      <c r="MPQ52" s="489"/>
      <c r="MPR52" s="489"/>
      <c r="MPS52" s="489"/>
      <c r="MPT52" s="489"/>
      <c r="MPU52" s="489"/>
      <c r="MPV52" s="489"/>
      <c r="MPW52" s="489"/>
      <c r="MPX52" s="489"/>
      <c r="MPY52" s="489"/>
      <c r="MPZ52" s="489"/>
      <c r="MQA52" s="489"/>
      <c r="MQB52" s="489"/>
      <c r="MQC52" s="489"/>
      <c r="MQD52" s="489"/>
      <c r="MQE52" s="489"/>
      <c r="MQF52" s="489"/>
      <c r="MQG52" s="489"/>
      <c r="MQH52" s="489"/>
      <c r="MQI52" s="489"/>
      <c r="MQJ52" s="489"/>
      <c r="MQK52" s="489"/>
      <c r="MQL52" s="489"/>
      <c r="MQM52" s="489"/>
      <c r="MQN52" s="489"/>
      <c r="MQO52" s="489"/>
      <c r="MQP52" s="489"/>
      <c r="MQQ52" s="489"/>
      <c r="MQR52" s="489"/>
      <c r="MQS52" s="489"/>
      <c r="MQT52" s="489"/>
      <c r="MQU52" s="489"/>
      <c r="MQV52" s="489"/>
      <c r="MQW52" s="489"/>
      <c r="MQX52" s="489"/>
      <c r="MQY52" s="489"/>
      <c r="MQZ52" s="489"/>
      <c r="MRA52" s="489"/>
      <c r="MRB52" s="489"/>
      <c r="MRC52" s="489"/>
      <c r="MRD52" s="489"/>
      <c r="MRE52" s="489"/>
      <c r="MRF52" s="489"/>
      <c r="MRG52" s="489"/>
      <c r="MRH52" s="489"/>
      <c r="MRI52" s="489"/>
      <c r="MRJ52" s="489"/>
      <c r="MRK52" s="489"/>
      <c r="MRL52" s="489"/>
      <c r="MRM52" s="489"/>
      <c r="MRN52" s="489"/>
      <c r="MRO52" s="489"/>
      <c r="MRP52" s="489"/>
      <c r="MRQ52" s="489"/>
      <c r="MRR52" s="489"/>
      <c r="MRS52" s="489"/>
      <c r="MRT52" s="489"/>
      <c r="MRU52" s="489"/>
      <c r="MRV52" s="489"/>
      <c r="MRW52" s="489"/>
      <c r="MRX52" s="489"/>
      <c r="MRY52" s="489"/>
      <c r="MRZ52" s="489"/>
      <c r="MSA52" s="489"/>
      <c r="MSB52" s="489"/>
      <c r="MSC52" s="489"/>
      <c r="MSD52" s="489"/>
      <c r="MSE52" s="489"/>
      <c r="MSF52" s="489"/>
      <c r="MSG52" s="489"/>
      <c r="MSH52" s="489"/>
      <c r="MSI52" s="489"/>
      <c r="MSJ52" s="489"/>
      <c r="MSK52" s="489"/>
      <c r="MSL52" s="489"/>
      <c r="MSM52" s="489"/>
      <c r="MSN52" s="489"/>
      <c r="MSO52" s="489"/>
      <c r="MSP52" s="489"/>
      <c r="MSQ52" s="489"/>
      <c r="MSR52" s="489"/>
      <c r="MSS52" s="489"/>
      <c r="MST52" s="489"/>
      <c r="MSU52" s="489"/>
      <c r="MSV52" s="489"/>
      <c r="MSW52" s="489"/>
      <c r="MSX52" s="489"/>
      <c r="MSY52" s="489"/>
      <c r="MSZ52" s="489"/>
      <c r="MTA52" s="489"/>
      <c r="MTB52" s="489"/>
      <c r="MTC52" s="489"/>
      <c r="MTD52" s="489"/>
      <c r="MTE52" s="489"/>
      <c r="MTF52" s="489"/>
      <c r="MTG52" s="489"/>
      <c r="MTH52" s="489"/>
      <c r="MTI52" s="489"/>
      <c r="MTJ52" s="489"/>
      <c r="MTK52" s="489"/>
      <c r="MTL52" s="489"/>
      <c r="MTM52" s="489"/>
      <c r="MTN52" s="489"/>
      <c r="MTO52" s="489"/>
      <c r="MTP52" s="489"/>
      <c r="MTQ52" s="489"/>
      <c r="MTR52" s="489"/>
      <c r="MTS52" s="489"/>
      <c r="MTT52" s="489"/>
      <c r="MTU52" s="489"/>
      <c r="MTV52" s="489"/>
      <c r="MTW52" s="489"/>
      <c r="MTX52" s="489"/>
      <c r="MTY52" s="489"/>
      <c r="MTZ52" s="489"/>
      <c r="MUA52" s="489"/>
      <c r="MUB52" s="489"/>
      <c r="MUC52" s="489"/>
      <c r="MUD52" s="489"/>
      <c r="MUE52" s="489"/>
      <c r="MUF52" s="489"/>
      <c r="MUG52" s="489"/>
      <c r="MUH52" s="489"/>
      <c r="MUI52" s="489"/>
      <c r="MUJ52" s="489"/>
      <c r="MUK52" s="489"/>
      <c r="MUL52" s="489"/>
      <c r="MUM52" s="489"/>
      <c r="MUN52" s="489"/>
      <c r="MUO52" s="489"/>
      <c r="MUP52" s="489"/>
      <c r="MUQ52" s="489"/>
      <c r="MUR52" s="489"/>
      <c r="MUS52" s="489"/>
      <c r="MUT52" s="489"/>
      <c r="MUU52" s="489"/>
      <c r="MUV52" s="489"/>
      <c r="MUW52" s="489"/>
      <c r="MUX52" s="489"/>
      <c r="MUY52" s="489"/>
      <c r="MUZ52" s="489"/>
      <c r="MVA52" s="489"/>
      <c r="MVB52" s="489"/>
      <c r="MVC52" s="489"/>
      <c r="MVD52" s="489"/>
      <c r="MVE52" s="489"/>
      <c r="MVF52" s="489"/>
      <c r="MVG52" s="489"/>
      <c r="MVH52" s="489"/>
      <c r="MVI52" s="489"/>
      <c r="MVJ52" s="489"/>
      <c r="MVK52" s="489"/>
      <c r="MVL52" s="489"/>
      <c r="MVM52" s="489"/>
      <c r="MVN52" s="489"/>
      <c r="MVO52" s="489"/>
      <c r="MVP52" s="489"/>
      <c r="MVQ52" s="489"/>
      <c r="MVR52" s="489"/>
      <c r="MVS52" s="489"/>
      <c r="MVT52" s="489"/>
      <c r="MVU52" s="489"/>
      <c r="MVV52" s="489"/>
      <c r="MVW52" s="489"/>
      <c r="MVX52" s="489"/>
      <c r="MVY52" s="489"/>
      <c r="MVZ52" s="489"/>
      <c r="MWA52" s="489"/>
      <c r="MWB52" s="489"/>
      <c r="MWC52" s="489"/>
      <c r="MWD52" s="489"/>
      <c r="MWE52" s="489"/>
      <c r="MWF52" s="489"/>
      <c r="MWG52" s="489"/>
      <c r="MWH52" s="489"/>
      <c r="MWI52" s="489"/>
      <c r="MWJ52" s="489"/>
      <c r="MWK52" s="489"/>
      <c r="MWL52" s="489"/>
      <c r="MWM52" s="489"/>
      <c r="MWN52" s="489"/>
      <c r="MWO52" s="489"/>
      <c r="MWP52" s="489"/>
      <c r="MWQ52" s="489"/>
      <c r="MWR52" s="489"/>
      <c r="MWS52" s="489"/>
      <c r="MWT52" s="489"/>
      <c r="MWU52" s="489"/>
      <c r="MWV52" s="489"/>
      <c r="MWW52" s="489"/>
      <c r="MWX52" s="489"/>
      <c r="MWY52" s="489"/>
      <c r="MWZ52" s="489"/>
      <c r="MXA52" s="489"/>
      <c r="MXB52" s="489"/>
      <c r="MXC52" s="489"/>
      <c r="MXD52" s="489"/>
      <c r="MXE52" s="489"/>
      <c r="MXF52" s="489"/>
      <c r="MXG52" s="489"/>
      <c r="MXH52" s="489"/>
      <c r="MXI52" s="489"/>
      <c r="MXJ52" s="489"/>
      <c r="MXK52" s="489"/>
      <c r="MXL52" s="489"/>
      <c r="MXM52" s="489"/>
      <c r="MXN52" s="489"/>
      <c r="MXO52" s="489"/>
      <c r="MXP52" s="489"/>
      <c r="MXQ52" s="489"/>
      <c r="MXR52" s="489"/>
      <c r="MXS52" s="489"/>
      <c r="MXT52" s="489"/>
      <c r="MXU52" s="489"/>
      <c r="MXV52" s="489"/>
      <c r="MXW52" s="489"/>
      <c r="MXX52" s="489"/>
      <c r="MXY52" s="489"/>
      <c r="MXZ52" s="489"/>
      <c r="MYA52" s="489"/>
      <c r="MYB52" s="489"/>
      <c r="MYC52" s="489"/>
      <c r="MYD52" s="489"/>
      <c r="MYE52" s="489"/>
      <c r="MYF52" s="489"/>
      <c r="MYG52" s="489"/>
      <c r="MYH52" s="489"/>
      <c r="MYI52" s="489"/>
      <c r="MYJ52" s="489"/>
      <c r="MYK52" s="489"/>
      <c r="MYL52" s="489"/>
      <c r="MYM52" s="489"/>
      <c r="MYN52" s="489"/>
      <c r="MYO52" s="489"/>
      <c r="MYP52" s="489"/>
      <c r="MYQ52" s="489"/>
      <c r="MYR52" s="489"/>
      <c r="MYS52" s="489"/>
      <c r="MYT52" s="489"/>
      <c r="MYU52" s="489"/>
      <c r="MYV52" s="489"/>
      <c r="MYW52" s="489"/>
      <c r="MYX52" s="489"/>
      <c r="MYY52" s="489"/>
      <c r="MYZ52" s="489"/>
      <c r="MZA52" s="489"/>
      <c r="MZB52" s="489"/>
      <c r="MZC52" s="489"/>
      <c r="MZD52" s="489"/>
      <c r="MZE52" s="489"/>
      <c r="MZF52" s="489"/>
      <c r="MZG52" s="489"/>
      <c r="MZH52" s="489"/>
      <c r="MZI52" s="489"/>
      <c r="MZJ52" s="489"/>
      <c r="MZK52" s="489"/>
      <c r="MZL52" s="489"/>
      <c r="MZM52" s="489"/>
      <c r="MZN52" s="489"/>
      <c r="MZO52" s="489"/>
      <c r="MZP52" s="489"/>
      <c r="MZQ52" s="489"/>
      <c r="MZR52" s="489"/>
      <c r="MZS52" s="489"/>
      <c r="MZT52" s="489"/>
      <c r="MZU52" s="489"/>
      <c r="MZV52" s="489"/>
      <c r="MZW52" s="489"/>
      <c r="MZX52" s="489"/>
      <c r="MZY52" s="489"/>
      <c r="MZZ52" s="489"/>
      <c r="NAA52" s="489"/>
      <c r="NAB52" s="489"/>
      <c r="NAC52" s="489"/>
      <c r="NAD52" s="489"/>
      <c r="NAE52" s="489"/>
      <c r="NAF52" s="489"/>
      <c r="NAG52" s="489"/>
      <c r="NAH52" s="489"/>
      <c r="NAI52" s="489"/>
      <c r="NAJ52" s="489"/>
      <c r="NAK52" s="489"/>
      <c r="NAL52" s="489"/>
      <c r="NAM52" s="489"/>
      <c r="NAN52" s="489"/>
      <c r="NAO52" s="489"/>
      <c r="NAP52" s="489"/>
      <c r="NAQ52" s="489"/>
      <c r="NAR52" s="489"/>
      <c r="NAS52" s="489"/>
      <c r="NAT52" s="489"/>
      <c r="NAU52" s="489"/>
      <c r="NAV52" s="489"/>
      <c r="NAW52" s="489"/>
      <c r="NAX52" s="489"/>
      <c r="NAY52" s="489"/>
      <c r="NAZ52" s="489"/>
      <c r="NBA52" s="489"/>
      <c r="NBB52" s="489"/>
      <c r="NBC52" s="489"/>
      <c r="NBD52" s="489"/>
      <c r="NBE52" s="489"/>
      <c r="NBF52" s="489"/>
      <c r="NBG52" s="489"/>
      <c r="NBH52" s="489"/>
      <c r="NBI52" s="489"/>
      <c r="NBJ52" s="489"/>
      <c r="NBK52" s="489"/>
      <c r="NBL52" s="489"/>
      <c r="NBM52" s="489"/>
      <c r="NBN52" s="489"/>
      <c r="NBO52" s="489"/>
      <c r="NBP52" s="489"/>
      <c r="NBQ52" s="489"/>
      <c r="NBR52" s="489"/>
      <c r="NBS52" s="489"/>
      <c r="NBT52" s="489"/>
      <c r="NBU52" s="489"/>
      <c r="NBV52" s="489"/>
      <c r="NBW52" s="489"/>
      <c r="NBX52" s="489"/>
      <c r="NBY52" s="489"/>
      <c r="NBZ52" s="489"/>
      <c r="NCA52" s="489"/>
      <c r="NCB52" s="489"/>
      <c r="NCC52" s="489"/>
      <c r="NCD52" s="489"/>
      <c r="NCE52" s="489"/>
      <c r="NCF52" s="489"/>
      <c r="NCG52" s="489"/>
      <c r="NCH52" s="489"/>
      <c r="NCI52" s="489"/>
      <c r="NCJ52" s="489"/>
      <c r="NCK52" s="489"/>
      <c r="NCL52" s="489"/>
      <c r="NCM52" s="489"/>
      <c r="NCN52" s="489"/>
      <c r="NCO52" s="489"/>
      <c r="NCP52" s="489"/>
      <c r="NCQ52" s="489"/>
      <c r="NCR52" s="489"/>
      <c r="NCS52" s="489"/>
      <c r="NCT52" s="489"/>
      <c r="NCU52" s="489"/>
      <c r="NCV52" s="489"/>
      <c r="NCW52" s="489"/>
      <c r="NCX52" s="489"/>
      <c r="NCY52" s="489"/>
      <c r="NCZ52" s="489"/>
      <c r="NDA52" s="489"/>
      <c r="NDB52" s="489"/>
      <c r="NDC52" s="489"/>
      <c r="NDD52" s="489"/>
      <c r="NDE52" s="489"/>
      <c r="NDF52" s="489"/>
      <c r="NDG52" s="489"/>
      <c r="NDH52" s="489"/>
      <c r="NDI52" s="489"/>
      <c r="NDJ52" s="489"/>
      <c r="NDK52" s="489"/>
      <c r="NDL52" s="489"/>
      <c r="NDM52" s="489"/>
      <c r="NDN52" s="489"/>
      <c r="NDO52" s="489"/>
      <c r="NDP52" s="489"/>
      <c r="NDQ52" s="489"/>
      <c r="NDR52" s="489"/>
      <c r="NDS52" s="489"/>
      <c r="NDT52" s="489"/>
      <c r="NDU52" s="489"/>
      <c r="NDV52" s="489"/>
      <c r="NDW52" s="489"/>
      <c r="NDX52" s="489"/>
      <c r="NDY52" s="489"/>
      <c r="NDZ52" s="489"/>
      <c r="NEA52" s="489"/>
      <c r="NEB52" s="489"/>
      <c r="NEC52" s="489"/>
      <c r="NED52" s="489"/>
      <c r="NEE52" s="489"/>
      <c r="NEF52" s="489"/>
      <c r="NEG52" s="489"/>
      <c r="NEH52" s="489"/>
      <c r="NEI52" s="489"/>
      <c r="NEJ52" s="489"/>
      <c r="NEK52" s="489"/>
      <c r="NEL52" s="489"/>
      <c r="NEM52" s="489"/>
      <c r="NEN52" s="489"/>
      <c r="NEO52" s="489"/>
      <c r="NEP52" s="489"/>
      <c r="NEQ52" s="489"/>
      <c r="NER52" s="489"/>
      <c r="NES52" s="489"/>
      <c r="NET52" s="489"/>
      <c r="NEU52" s="489"/>
      <c r="NEV52" s="489"/>
      <c r="NEW52" s="489"/>
      <c r="NEX52" s="489"/>
      <c r="NEY52" s="489"/>
      <c r="NEZ52" s="489"/>
      <c r="NFA52" s="489"/>
      <c r="NFB52" s="489"/>
      <c r="NFC52" s="489"/>
      <c r="NFD52" s="489"/>
      <c r="NFE52" s="489"/>
      <c r="NFF52" s="489"/>
      <c r="NFG52" s="489"/>
      <c r="NFH52" s="489"/>
      <c r="NFI52" s="489"/>
      <c r="NFJ52" s="489"/>
      <c r="NFK52" s="489"/>
      <c r="NFL52" s="489"/>
      <c r="NFM52" s="489"/>
      <c r="NFN52" s="489"/>
      <c r="NFO52" s="489"/>
      <c r="NFP52" s="489"/>
      <c r="NFQ52" s="489"/>
      <c r="NFR52" s="489"/>
      <c r="NFS52" s="489"/>
      <c r="NFT52" s="489"/>
      <c r="NFU52" s="489"/>
      <c r="NFV52" s="489"/>
      <c r="NFW52" s="489"/>
      <c r="NFX52" s="489"/>
      <c r="NFY52" s="489"/>
      <c r="NFZ52" s="489"/>
      <c r="NGA52" s="489"/>
      <c r="NGB52" s="489"/>
      <c r="NGC52" s="489"/>
      <c r="NGD52" s="489"/>
      <c r="NGE52" s="489"/>
      <c r="NGF52" s="489"/>
      <c r="NGG52" s="489"/>
      <c r="NGH52" s="489"/>
      <c r="NGI52" s="489"/>
      <c r="NGJ52" s="489"/>
      <c r="NGK52" s="489"/>
      <c r="NGL52" s="489"/>
      <c r="NGM52" s="489"/>
      <c r="NGN52" s="489"/>
      <c r="NGO52" s="489"/>
      <c r="NGP52" s="489"/>
      <c r="NGQ52" s="489"/>
      <c r="NGR52" s="489"/>
      <c r="NGS52" s="489"/>
      <c r="NGT52" s="489"/>
      <c r="NGU52" s="489"/>
      <c r="NGV52" s="489"/>
      <c r="NGW52" s="489"/>
      <c r="NGX52" s="489"/>
      <c r="NGY52" s="489"/>
      <c r="NGZ52" s="489"/>
      <c r="NHA52" s="489"/>
      <c r="NHB52" s="489"/>
      <c r="NHC52" s="489"/>
      <c r="NHD52" s="489"/>
      <c r="NHE52" s="489"/>
      <c r="NHF52" s="489"/>
      <c r="NHG52" s="489"/>
      <c r="NHH52" s="489"/>
      <c r="NHI52" s="489"/>
      <c r="NHJ52" s="489"/>
      <c r="NHK52" s="489"/>
      <c r="NHL52" s="489"/>
      <c r="NHM52" s="489"/>
      <c r="NHN52" s="489"/>
      <c r="NHO52" s="489"/>
      <c r="NHP52" s="489"/>
      <c r="NHQ52" s="489"/>
      <c r="NHR52" s="489"/>
      <c r="NHS52" s="489"/>
      <c r="NHT52" s="489"/>
      <c r="NHU52" s="489"/>
      <c r="NHV52" s="489"/>
      <c r="NHW52" s="489"/>
      <c r="NHX52" s="489"/>
      <c r="NHY52" s="489"/>
      <c r="NHZ52" s="489"/>
      <c r="NIA52" s="489"/>
      <c r="NIB52" s="489"/>
      <c r="NIC52" s="489"/>
      <c r="NID52" s="489"/>
      <c r="NIE52" s="489"/>
      <c r="NIF52" s="489"/>
      <c r="NIG52" s="489"/>
      <c r="NIH52" s="489"/>
      <c r="NII52" s="489"/>
      <c r="NIJ52" s="489"/>
      <c r="NIK52" s="489"/>
      <c r="NIL52" s="489"/>
      <c r="NIM52" s="489"/>
      <c r="NIN52" s="489"/>
      <c r="NIO52" s="489"/>
      <c r="NIP52" s="489"/>
      <c r="NIQ52" s="489"/>
      <c r="NIR52" s="489"/>
      <c r="NIS52" s="489"/>
      <c r="NIT52" s="489"/>
      <c r="NIU52" s="489"/>
      <c r="NIV52" s="489"/>
      <c r="NIW52" s="489"/>
      <c r="NIX52" s="489"/>
      <c r="NIY52" s="489"/>
      <c r="NIZ52" s="489"/>
      <c r="NJA52" s="489"/>
      <c r="NJB52" s="489"/>
      <c r="NJC52" s="489"/>
      <c r="NJD52" s="489"/>
      <c r="NJE52" s="489"/>
      <c r="NJF52" s="489"/>
      <c r="NJG52" s="489"/>
      <c r="NJH52" s="489"/>
      <c r="NJI52" s="489"/>
      <c r="NJJ52" s="489"/>
      <c r="NJK52" s="489"/>
      <c r="NJL52" s="489"/>
      <c r="NJM52" s="489"/>
      <c r="NJN52" s="489"/>
      <c r="NJO52" s="489"/>
      <c r="NJP52" s="489"/>
      <c r="NJQ52" s="489"/>
      <c r="NJR52" s="489"/>
      <c r="NJS52" s="489"/>
      <c r="NJT52" s="489"/>
      <c r="NJU52" s="489"/>
      <c r="NJV52" s="489"/>
      <c r="NJW52" s="489"/>
      <c r="NJX52" s="489"/>
      <c r="NJY52" s="489"/>
      <c r="NJZ52" s="489"/>
      <c r="NKA52" s="489"/>
      <c r="NKB52" s="489"/>
      <c r="NKC52" s="489"/>
      <c r="NKD52" s="489"/>
      <c r="NKE52" s="489"/>
      <c r="NKF52" s="489"/>
      <c r="NKG52" s="489"/>
      <c r="NKH52" s="489"/>
      <c r="NKI52" s="489"/>
      <c r="NKJ52" s="489"/>
      <c r="NKK52" s="489"/>
      <c r="NKL52" s="489"/>
      <c r="NKM52" s="489"/>
      <c r="NKN52" s="489"/>
      <c r="NKO52" s="489"/>
      <c r="NKP52" s="489"/>
      <c r="NKQ52" s="489"/>
      <c r="NKR52" s="489"/>
      <c r="NKS52" s="489"/>
      <c r="NKT52" s="489"/>
      <c r="NKU52" s="489"/>
      <c r="NKV52" s="489"/>
      <c r="NKW52" s="489"/>
      <c r="NKX52" s="489"/>
      <c r="NKY52" s="489"/>
      <c r="NKZ52" s="489"/>
      <c r="NLA52" s="489"/>
      <c r="NLB52" s="489"/>
      <c r="NLC52" s="489"/>
      <c r="NLD52" s="489"/>
      <c r="NLE52" s="489"/>
      <c r="NLF52" s="489"/>
      <c r="NLG52" s="489"/>
      <c r="NLH52" s="489"/>
      <c r="NLI52" s="489"/>
      <c r="NLJ52" s="489"/>
      <c r="NLK52" s="489"/>
      <c r="NLL52" s="489"/>
      <c r="NLM52" s="489"/>
      <c r="NLN52" s="489"/>
      <c r="NLO52" s="489"/>
      <c r="NLP52" s="489"/>
      <c r="NLQ52" s="489"/>
      <c r="NLR52" s="489"/>
      <c r="NLS52" s="489"/>
      <c r="NLT52" s="489"/>
      <c r="NLU52" s="489"/>
      <c r="NLV52" s="489"/>
      <c r="NLW52" s="489"/>
      <c r="NLX52" s="489"/>
      <c r="NLY52" s="489"/>
      <c r="NLZ52" s="489"/>
      <c r="NMA52" s="489"/>
      <c r="NMB52" s="489"/>
      <c r="NMC52" s="489"/>
      <c r="NMD52" s="489"/>
      <c r="NME52" s="489"/>
      <c r="NMF52" s="489"/>
      <c r="NMG52" s="489"/>
      <c r="NMH52" s="489"/>
      <c r="NMI52" s="489"/>
      <c r="NMJ52" s="489"/>
      <c r="NMK52" s="489"/>
      <c r="NML52" s="489"/>
      <c r="NMM52" s="489"/>
      <c r="NMN52" s="489"/>
      <c r="NMO52" s="489"/>
      <c r="NMP52" s="489"/>
      <c r="NMQ52" s="489"/>
      <c r="NMR52" s="489"/>
      <c r="NMS52" s="489"/>
      <c r="NMT52" s="489"/>
      <c r="NMU52" s="489"/>
      <c r="NMV52" s="489"/>
      <c r="NMW52" s="489"/>
      <c r="NMX52" s="489"/>
      <c r="NMY52" s="489"/>
      <c r="NMZ52" s="489"/>
      <c r="NNA52" s="489"/>
      <c r="NNB52" s="489"/>
      <c r="NNC52" s="489"/>
      <c r="NND52" s="489"/>
      <c r="NNE52" s="489"/>
      <c r="NNF52" s="489"/>
      <c r="NNG52" s="489"/>
      <c r="NNH52" s="489"/>
      <c r="NNI52" s="489"/>
      <c r="NNJ52" s="489"/>
      <c r="NNK52" s="489"/>
      <c r="NNL52" s="489"/>
      <c r="NNM52" s="489"/>
      <c r="NNN52" s="489"/>
      <c r="NNO52" s="489"/>
      <c r="NNP52" s="489"/>
      <c r="NNQ52" s="489"/>
      <c r="NNR52" s="489"/>
      <c r="NNS52" s="489"/>
      <c r="NNT52" s="489"/>
      <c r="NNU52" s="489"/>
      <c r="NNV52" s="489"/>
      <c r="NNW52" s="489"/>
      <c r="NNX52" s="489"/>
      <c r="NNY52" s="489"/>
      <c r="NNZ52" s="489"/>
      <c r="NOA52" s="489"/>
      <c r="NOB52" s="489"/>
      <c r="NOC52" s="489"/>
      <c r="NOD52" s="489"/>
      <c r="NOE52" s="489"/>
      <c r="NOF52" s="489"/>
      <c r="NOG52" s="489"/>
      <c r="NOH52" s="489"/>
      <c r="NOI52" s="489"/>
      <c r="NOJ52" s="489"/>
      <c r="NOK52" s="489"/>
      <c r="NOL52" s="489"/>
      <c r="NOM52" s="489"/>
      <c r="NON52" s="489"/>
      <c r="NOO52" s="489"/>
      <c r="NOP52" s="489"/>
      <c r="NOQ52" s="489"/>
      <c r="NOR52" s="489"/>
      <c r="NOS52" s="489"/>
      <c r="NOT52" s="489"/>
      <c r="NOU52" s="489"/>
      <c r="NOV52" s="489"/>
      <c r="NOW52" s="489"/>
      <c r="NOX52" s="489"/>
      <c r="NOY52" s="489"/>
      <c r="NOZ52" s="489"/>
      <c r="NPA52" s="489"/>
      <c r="NPB52" s="489"/>
      <c r="NPC52" s="489"/>
      <c r="NPD52" s="489"/>
      <c r="NPE52" s="489"/>
      <c r="NPF52" s="489"/>
      <c r="NPG52" s="489"/>
      <c r="NPH52" s="489"/>
      <c r="NPI52" s="489"/>
      <c r="NPJ52" s="489"/>
      <c r="NPK52" s="489"/>
      <c r="NPL52" s="489"/>
      <c r="NPM52" s="489"/>
      <c r="NPN52" s="489"/>
      <c r="NPO52" s="489"/>
      <c r="NPP52" s="489"/>
      <c r="NPQ52" s="489"/>
      <c r="NPR52" s="489"/>
      <c r="NPS52" s="489"/>
      <c r="NPT52" s="489"/>
      <c r="NPU52" s="489"/>
      <c r="NPV52" s="489"/>
      <c r="NPW52" s="489"/>
      <c r="NPX52" s="489"/>
      <c r="NPY52" s="489"/>
      <c r="NPZ52" s="489"/>
      <c r="NQA52" s="489"/>
      <c r="NQB52" s="489"/>
      <c r="NQC52" s="489"/>
      <c r="NQD52" s="489"/>
      <c r="NQE52" s="489"/>
      <c r="NQF52" s="489"/>
      <c r="NQG52" s="489"/>
      <c r="NQH52" s="489"/>
      <c r="NQI52" s="489"/>
      <c r="NQJ52" s="489"/>
      <c r="NQK52" s="489"/>
      <c r="NQL52" s="489"/>
      <c r="NQM52" s="489"/>
      <c r="NQN52" s="489"/>
      <c r="NQO52" s="489"/>
      <c r="NQP52" s="489"/>
      <c r="NQQ52" s="489"/>
      <c r="NQR52" s="489"/>
      <c r="NQS52" s="489"/>
      <c r="NQT52" s="489"/>
      <c r="NQU52" s="489"/>
      <c r="NQV52" s="489"/>
      <c r="NQW52" s="489"/>
      <c r="NQX52" s="489"/>
      <c r="NQY52" s="489"/>
      <c r="NQZ52" s="489"/>
      <c r="NRA52" s="489"/>
      <c r="NRB52" s="489"/>
      <c r="NRC52" s="489"/>
      <c r="NRD52" s="489"/>
      <c r="NRE52" s="489"/>
      <c r="NRF52" s="489"/>
      <c r="NRG52" s="489"/>
      <c r="NRH52" s="489"/>
      <c r="NRI52" s="489"/>
      <c r="NRJ52" s="489"/>
      <c r="NRK52" s="489"/>
      <c r="NRL52" s="489"/>
      <c r="NRM52" s="489"/>
      <c r="NRN52" s="489"/>
      <c r="NRO52" s="489"/>
      <c r="NRP52" s="489"/>
      <c r="NRQ52" s="489"/>
      <c r="NRR52" s="489"/>
      <c r="NRS52" s="489"/>
      <c r="NRT52" s="489"/>
      <c r="NRU52" s="489"/>
      <c r="NRV52" s="489"/>
      <c r="NRW52" s="489"/>
      <c r="NRX52" s="489"/>
      <c r="NRY52" s="489"/>
      <c r="NRZ52" s="489"/>
      <c r="NSA52" s="489"/>
      <c r="NSB52" s="489"/>
      <c r="NSC52" s="489"/>
      <c r="NSD52" s="489"/>
      <c r="NSE52" s="489"/>
      <c r="NSF52" s="489"/>
      <c r="NSG52" s="489"/>
      <c r="NSH52" s="489"/>
      <c r="NSI52" s="489"/>
      <c r="NSJ52" s="489"/>
      <c r="NSK52" s="489"/>
      <c r="NSL52" s="489"/>
      <c r="NSM52" s="489"/>
      <c r="NSN52" s="489"/>
      <c r="NSO52" s="489"/>
      <c r="NSP52" s="489"/>
      <c r="NSQ52" s="489"/>
      <c r="NSR52" s="489"/>
      <c r="NSS52" s="489"/>
      <c r="NST52" s="489"/>
      <c r="NSU52" s="489"/>
      <c r="NSV52" s="489"/>
      <c r="NSW52" s="489"/>
      <c r="NSX52" s="489"/>
      <c r="NSY52" s="489"/>
      <c r="NSZ52" s="489"/>
      <c r="NTA52" s="489"/>
      <c r="NTB52" s="489"/>
      <c r="NTC52" s="489"/>
      <c r="NTD52" s="489"/>
      <c r="NTE52" s="489"/>
      <c r="NTF52" s="489"/>
      <c r="NTG52" s="489"/>
      <c r="NTH52" s="489"/>
      <c r="NTI52" s="489"/>
      <c r="NTJ52" s="489"/>
      <c r="NTK52" s="489"/>
      <c r="NTL52" s="489"/>
      <c r="NTM52" s="489"/>
      <c r="NTN52" s="489"/>
      <c r="NTO52" s="489"/>
      <c r="NTP52" s="489"/>
      <c r="NTQ52" s="489"/>
      <c r="NTR52" s="489"/>
      <c r="NTS52" s="489"/>
      <c r="NTT52" s="489"/>
      <c r="NTU52" s="489"/>
      <c r="NTV52" s="489"/>
      <c r="NTW52" s="489"/>
      <c r="NTX52" s="489"/>
      <c r="NTY52" s="489"/>
      <c r="NTZ52" s="489"/>
      <c r="NUA52" s="489"/>
      <c r="NUB52" s="489"/>
      <c r="NUC52" s="489"/>
      <c r="NUD52" s="489"/>
      <c r="NUE52" s="489"/>
      <c r="NUF52" s="489"/>
      <c r="NUG52" s="489"/>
      <c r="NUH52" s="489"/>
      <c r="NUI52" s="489"/>
      <c r="NUJ52" s="489"/>
      <c r="NUK52" s="489"/>
      <c r="NUL52" s="489"/>
      <c r="NUM52" s="489"/>
      <c r="NUN52" s="489"/>
      <c r="NUO52" s="489"/>
      <c r="NUP52" s="489"/>
      <c r="NUQ52" s="489"/>
      <c r="NUR52" s="489"/>
      <c r="NUS52" s="489"/>
      <c r="NUT52" s="489"/>
      <c r="NUU52" s="489"/>
      <c r="NUV52" s="489"/>
      <c r="NUW52" s="489"/>
      <c r="NUX52" s="489"/>
      <c r="NUY52" s="489"/>
      <c r="NUZ52" s="489"/>
      <c r="NVA52" s="489"/>
      <c r="NVB52" s="489"/>
      <c r="NVC52" s="489"/>
      <c r="NVD52" s="489"/>
      <c r="NVE52" s="489"/>
      <c r="NVF52" s="489"/>
      <c r="NVG52" s="489"/>
      <c r="NVH52" s="489"/>
      <c r="NVI52" s="489"/>
      <c r="NVJ52" s="489"/>
      <c r="NVK52" s="489"/>
      <c r="NVL52" s="489"/>
      <c r="NVM52" s="489"/>
      <c r="NVN52" s="489"/>
      <c r="NVO52" s="489"/>
      <c r="NVP52" s="489"/>
      <c r="NVQ52" s="489"/>
      <c r="NVR52" s="489"/>
      <c r="NVS52" s="489"/>
      <c r="NVT52" s="489"/>
      <c r="NVU52" s="489"/>
      <c r="NVV52" s="489"/>
      <c r="NVW52" s="489"/>
      <c r="NVX52" s="489"/>
      <c r="NVY52" s="489"/>
      <c r="NVZ52" s="489"/>
      <c r="NWA52" s="489"/>
      <c r="NWB52" s="489"/>
      <c r="NWC52" s="489"/>
      <c r="NWD52" s="489"/>
      <c r="NWE52" s="489"/>
      <c r="NWF52" s="489"/>
      <c r="NWG52" s="489"/>
      <c r="NWH52" s="489"/>
      <c r="NWI52" s="489"/>
      <c r="NWJ52" s="489"/>
      <c r="NWK52" s="489"/>
      <c r="NWL52" s="489"/>
      <c r="NWM52" s="489"/>
      <c r="NWN52" s="489"/>
      <c r="NWO52" s="489"/>
      <c r="NWP52" s="489"/>
      <c r="NWQ52" s="489"/>
      <c r="NWR52" s="489"/>
      <c r="NWS52" s="489"/>
      <c r="NWT52" s="489"/>
      <c r="NWU52" s="489"/>
      <c r="NWV52" s="489"/>
      <c r="NWW52" s="489"/>
      <c r="NWX52" s="489"/>
      <c r="NWY52" s="489"/>
      <c r="NWZ52" s="489"/>
      <c r="NXA52" s="489"/>
      <c r="NXB52" s="489"/>
      <c r="NXC52" s="489"/>
      <c r="NXD52" s="489"/>
      <c r="NXE52" s="489"/>
      <c r="NXF52" s="489"/>
      <c r="NXG52" s="489"/>
      <c r="NXH52" s="489"/>
      <c r="NXI52" s="489"/>
      <c r="NXJ52" s="489"/>
      <c r="NXK52" s="489"/>
      <c r="NXL52" s="489"/>
      <c r="NXM52" s="489"/>
      <c r="NXN52" s="489"/>
      <c r="NXO52" s="489"/>
      <c r="NXP52" s="489"/>
      <c r="NXQ52" s="489"/>
      <c r="NXR52" s="489"/>
      <c r="NXS52" s="489"/>
      <c r="NXT52" s="489"/>
      <c r="NXU52" s="489"/>
      <c r="NXV52" s="489"/>
      <c r="NXW52" s="489"/>
      <c r="NXX52" s="489"/>
      <c r="NXY52" s="489"/>
      <c r="NXZ52" s="489"/>
      <c r="NYA52" s="489"/>
      <c r="NYB52" s="489"/>
      <c r="NYC52" s="489"/>
      <c r="NYD52" s="489"/>
      <c r="NYE52" s="489"/>
      <c r="NYF52" s="489"/>
      <c r="NYG52" s="489"/>
      <c r="NYH52" s="489"/>
      <c r="NYI52" s="489"/>
      <c r="NYJ52" s="489"/>
      <c r="NYK52" s="489"/>
      <c r="NYL52" s="489"/>
      <c r="NYM52" s="489"/>
      <c r="NYN52" s="489"/>
      <c r="NYO52" s="489"/>
      <c r="NYP52" s="489"/>
      <c r="NYQ52" s="489"/>
      <c r="NYR52" s="489"/>
      <c r="NYS52" s="489"/>
      <c r="NYT52" s="489"/>
      <c r="NYU52" s="489"/>
      <c r="NYV52" s="489"/>
      <c r="NYW52" s="489"/>
      <c r="NYX52" s="489"/>
      <c r="NYY52" s="489"/>
      <c r="NYZ52" s="489"/>
      <c r="NZA52" s="489"/>
      <c r="NZB52" s="489"/>
      <c r="NZC52" s="489"/>
      <c r="NZD52" s="489"/>
      <c r="NZE52" s="489"/>
      <c r="NZF52" s="489"/>
      <c r="NZG52" s="489"/>
      <c r="NZH52" s="489"/>
      <c r="NZI52" s="489"/>
      <c r="NZJ52" s="489"/>
      <c r="NZK52" s="489"/>
      <c r="NZL52" s="489"/>
      <c r="NZM52" s="489"/>
      <c r="NZN52" s="489"/>
      <c r="NZO52" s="489"/>
      <c r="NZP52" s="489"/>
      <c r="NZQ52" s="489"/>
      <c r="NZR52" s="489"/>
      <c r="NZS52" s="489"/>
      <c r="NZT52" s="489"/>
      <c r="NZU52" s="489"/>
      <c r="NZV52" s="489"/>
      <c r="NZW52" s="489"/>
      <c r="NZX52" s="489"/>
      <c r="NZY52" s="489"/>
      <c r="NZZ52" s="489"/>
      <c r="OAA52" s="489"/>
      <c r="OAB52" s="489"/>
      <c r="OAC52" s="489"/>
      <c r="OAD52" s="489"/>
      <c r="OAE52" s="489"/>
      <c r="OAF52" s="489"/>
      <c r="OAG52" s="489"/>
      <c r="OAH52" s="489"/>
      <c r="OAI52" s="489"/>
      <c r="OAJ52" s="489"/>
      <c r="OAK52" s="489"/>
      <c r="OAL52" s="489"/>
      <c r="OAM52" s="489"/>
      <c r="OAN52" s="489"/>
      <c r="OAO52" s="489"/>
      <c r="OAP52" s="489"/>
      <c r="OAQ52" s="489"/>
      <c r="OAR52" s="489"/>
      <c r="OAS52" s="489"/>
      <c r="OAT52" s="489"/>
      <c r="OAU52" s="489"/>
      <c r="OAV52" s="489"/>
      <c r="OAW52" s="489"/>
      <c r="OAX52" s="489"/>
      <c r="OAY52" s="489"/>
      <c r="OAZ52" s="489"/>
      <c r="OBA52" s="489"/>
      <c r="OBB52" s="489"/>
      <c r="OBC52" s="489"/>
      <c r="OBD52" s="489"/>
      <c r="OBE52" s="489"/>
      <c r="OBF52" s="489"/>
      <c r="OBG52" s="489"/>
      <c r="OBH52" s="489"/>
      <c r="OBI52" s="489"/>
      <c r="OBJ52" s="489"/>
      <c r="OBK52" s="489"/>
      <c r="OBL52" s="489"/>
      <c r="OBM52" s="489"/>
      <c r="OBN52" s="489"/>
      <c r="OBO52" s="489"/>
      <c r="OBP52" s="489"/>
      <c r="OBQ52" s="489"/>
      <c r="OBR52" s="489"/>
      <c r="OBS52" s="489"/>
      <c r="OBT52" s="489"/>
      <c r="OBU52" s="489"/>
      <c r="OBV52" s="489"/>
      <c r="OBW52" s="489"/>
      <c r="OBX52" s="489"/>
      <c r="OBY52" s="489"/>
      <c r="OBZ52" s="489"/>
      <c r="OCA52" s="489"/>
      <c r="OCB52" s="489"/>
      <c r="OCC52" s="489"/>
      <c r="OCD52" s="489"/>
      <c r="OCE52" s="489"/>
      <c r="OCF52" s="489"/>
      <c r="OCG52" s="489"/>
      <c r="OCH52" s="489"/>
      <c r="OCI52" s="489"/>
      <c r="OCJ52" s="489"/>
      <c r="OCK52" s="489"/>
      <c r="OCL52" s="489"/>
      <c r="OCM52" s="489"/>
      <c r="OCN52" s="489"/>
      <c r="OCO52" s="489"/>
      <c r="OCP52" s="489"/>
      <c r="OCQ52" s="489"/>
      <c r="OCR52" s="489"/>
      <c r="OCS52" s="489"/>
      <c r="OCT52" s="489"/>
      <c r="OCU52" s="489"/>
      <c r="OCV52" s="489"/>
      <c r="OCW52" s="489"/>
      <c r="OCX52" s="489"/>
      <c r="OCY52" s="489"/>
      <c r="OCZ52" s="489"/>
      <c r="ODA52" s="489"/>
      <c r="ODB52" s="489"/>
      <c r="ODC52" s="489"/>
      <c r="ODD52" s="489"/>
      <c r="ODE52" s="489"/>
      <c r="ODF52" s="489"/>
      <c r="ODG52" s="489"/>
      <c r="ODH52" s="489"/>
      <c r="ODI52" s="489"/>
      <c r="ODJ52" s="489"/>
      <c r="ODK52" s="489"/>
      <c r="ODL52" s="489"/>
      <c r="ODM52" s="489"/>
      <c r="ODN52" s="489"/>
      <c r="ODO52" s="489"/>
      <c r="ODP52" s="489"/>
      <c r="ODQ52" s="489"/>
      <c r="ODR52" s="489"/>
      <c r="ODS52" s="489"/>
      <c r="ODT52" s="489"/>
      <c r="ODU52" s="489"/>
      <c r="ODV52" s="489"/>
      <c r="ODW52" s="489"/>
      <c r="ODX52" s="489"/>
      <c r="ODY52" s="489"/>
      <c r="ODZ52" s="489"/>
      <c r="OEA52" s="489"/>
      <c r="OEB52" s="489"/>
      <c r="OEC52" s="489"/>
      <c r="OED52" s="489"/>
      <c r="OEE52" s="489"/>
      <c r="OEF52" s="489"/>
      <c r="OEG52" s="489"/>
      <c r="OEH52" s="489"/>
      <c r="OEI52" s="489"/>
      <c r="OEJ52" s="489"/>
      <c r="OEK52" s="489"/>
      <c r="OEL52" s="489"/>
      <c r="OEM52" s="489"/>
      <c r="OEN52" s="489"/>
      <c r="OEO52" s="489"/>
      <c r="OEP52" s="489"/>
      <c r="OEQ52" s="489"/>
      <c r="OER52" s="489"/>
      <c r="OES52" s="489"/>
      <c r="OET52" s="489"/>
      <c r="OEU52" s="489"/>
      <c r="OEV52" s="489"/>
      <c r="OEW52" s="489"/>
      <c r="OEX52" s="489"/>
      <c r="OEY52" s="489"/>
      <c r="OEZ52" s="489"/>
      <c r="OFA52" s="489"/>
      <c r="OFB52" s="489"/>
      <c r="OFC52" s="489"/>
      <c r="OFD52" s="489"/>
      <c r="OFE52" s="489"/>
      <c r="OFF52" s="489"/>
      <c r="OFG52" s="489"/>
      <c r="OFH52" s="489"/>
      <c r="OFI52" s="489"/>
      <c r="OFJ52" s="489"/>
      <c r="OFK52" s="489"/>
      <c r="OFL52" s="489"/>
      <c r="OFM52" s="489"/>
      <c r="OFN52" s="489"/>
      <c r="OFO52" s="489"/>
      <c r="OFP52" s="489"/>
      <c r="OFQ52" s="489"/>
      <c r="OFR52" s="489"/>
      <c r="OFS52" s="489"/>
      <c r="OFT52" s="489"/>
      <c r="OFU52" s="489"/>
      <c r="OFV52" s="489"/>
      <c r="OFW52" s="489"/>
      <c r="OFX52" s="489"/>
      <c r="OFY52" s="489"/>
      <c r="OFZ52" s="489"/>
      <c r="OGA52" s="489"/>
      <c r="OGB52" s="489"/>
      <c r="OGC52" s="489"/>
      <c r="OGD52" s="489"/>
      <c r="OGE52" s="489"/>
      <c r="OGF52" s="489"/>
      <c r="OGG52" s="489"/>
      <c r="OGH52" s="489"/>
      <c r="OGI52" s="489"/>
      <c r="OGJ52" s="489"/>
      <c r="OGK52" s="489"/>
      <c r="OGL52" s="489"/>
      <c r="OGM52" s="489"/>
      <c r="OGN52" s="489"/>
      <c r="OGO52" s="489"/>
      <c r="OGP52" s="489"/>
      <c r="OGQ52" s="489"/>
      <c r="OGR52" s="489"/>
      <c r="OGS52" s="489"/>
      <c r="OGT52" s="489"/>
      <c r="OGU52" s="489"/>
      <c r="OGV52" s="489"/>
      <c r="OGW52" s="489"/>
      <c r="OGX52" s="489"/>
      <c r="OGY52" s="489"/>
      <c r="OGZ52" s="489"/>
      <c r="OHA52" s="489"/>
      <c r="OHB52" s="489"/>
      <c r="OHC52" s="489"/>
      <c r="OHD52" s="489"/>
      <c r="OHE52" s="489"/>
      <c r="OHF52" s="489"/>
      <c r="OHG52" s="489"/>
      <c r="OHH52" s="489"/>
      <c r="OHI52" s="489"/>
      <c r="OHJ52" s="489"/>
      <c r="OHK52" s="489"/>
      <c r="OHL52" s="489"/>
      <c r="OHM52" s="489"/>
      <c r="OHN52" s="489"/>
      <c r="OHO52" s="489"/>
      <c r="OHP52" s="489"/>
      <c r="OHQ52" s="489"/>
      <c r="OHR52" s="489"/>
      <c r="OHS52" s="489"/>
      <c r="OHT52" s="489"/>
      <c r="OHU52" s="489"/>
      <c r="OHV52" s="489"/>
      <c r="OHW52" s="489"/>
      <c r="OHX52" s="489"/>
      <c r="OHY52" s="489"/>
      <c r="OHZ52" s="489"/>
      <c r="OIA52" s="489"/>
      <c r="OIB52" s="489"/>
      <c r="OIC52" s="489"/>
      <c r="OID52" s="489"/>
      <c r="OIE52" s="489"/>
      <c r="OIF52" s="489"/>
      <c r="OIG52" s="489"/>
      <c r="OIH52" s="489"/>
      <c r="OII52" s="489"/>
      <c r="OIJ52" s="489"/>
      <c r="OIK52" s="489"/>
      <c r="OIL52" s="489"/>
      <c r="OIM52" s="489"/>
      <c r="OIN52" s="489"/>
      <c r="OIO52" s="489"/>
      <c r="OIP52" s="489"/>
      <c r="OIQ52" s="489"/>
      <c r="OIR52" s="489"/>
      <c r="OIS52" s="489"/>
      <c r="OIT52" s="489"/>
      <c r="OIU52" s="489"/>
      <c r="OIV52" s="489"/>
      <c r="OIW52" s="489"/>
      <c r="OIX52" s="489"/>
      <c r="OIY52" s="489"/>
      <c r="OIZ52" s="489"/>
      <c r="OJA52" s="489"/>
      <c r="OJB52" s="489"/>
      <c r="OJC52" s="489"/>
      <c r="OJD52" s="489"/>
      <c r="OJE52" s="489"/>
      <c r="OJF52" s="489"/>
      <c r="OJG52" s="489"/>
      <c r="OJH52" s="489"/>
      <c r="OJI52" s="489"/>
      <c r="OJJ52" s="489"/>
      <c r="OJK52" s="489"/>
      <c r="OJL52" s="489"/>
      <c r="OJM52" s="489"/>
      <c r="OJN52" s="489"/>
      <c r="OJO52" s="489"/>
      <c r="OJP52" s="489"/>
      <c r="OJQ52" s="489"/>
      <c r="OJR52" s="489"/>
      <c r="OJS52" s="489"/>
      <c r="OJT52" s="489"/>
      <c r="OJU52" s="489"/>
      <c r="OJV52" s="489"/>
      <c r="OJW52" s="489"/>
      <c r="OJX52" s="489"/>
      <c r="OJY52" s="489"/>
      <c r="OJZ52" s="489"/>
      <c r="OKA52" s="489"/>
      <c r="OKB52" s="489"/>
      <c r="OKC52" s="489"/>
      <c r="OKD52" s="489"/>
      <c r="OKE52" s="489"/>
      <c r="OKF52" s="489"/>
      <c r="OKG52" s="489"/>
      <c r="OKH52" s="489"/>
      <c r="OKI52" s="489"/>
      <c r="OKJ52" s="489"/>
      <c r="OKK52" s="489"/>
      <c r="OKL52" s="489"/>
      <c r="OKM52" s="489"/>
      <c r="OKN52" s="489"/>
      <c r="OKO52" s="489"/>
      <c r="OKP52" s="489"/>
      <c r="OKQ52" s="489"/>
      <c r="OKR52" s="489"/>
      <c r="OKS52" s="489"/>
      <c r="OKT52" s="489"/>
      <c r="OKU52" s="489"/>
      <c r="OKV52" s="489"/>
      <c r="OKW52" s="489"/>
      <c r="OKX52" s="489"/>
      <c r="OKY52" s="489"/>
      <c r="OKZ52" s="489"/>
      <c r="OLA52" s="489"/>
      <c r="OLB52" s="489"/>
      <c r="OLC52" s="489"/>
      <c r="OLD52" s="489"/>
      <c r="OLE52" s="489"/>
      <c r="OLF52" s="489"/>
      <c r="OLG52" s="489"/>
      <c r="OLH52" s="489"/>
      <c r="OLI52" s="489"/>
      <c r="OLJ52" s="489"/>
      <c r="OLK52" s="489"/>
      <c r="OLL52" s="489"/>
      <c r="OLM52" s="489"/>
      <c r="OLN52" s="489"/>
      <c r="OLO52" s="489"/>
      <c r="OLP52" s="489"/>
      <c r="OLQ52" s="489"/>
      <c r="OLR52" s="489"/>
      <c r="OLS52" s="489"/>
      <c r="OLT52" s="489"/>
      <c r="OLU52" s="489"/>
      <c r="OLV52" s="489"/>
      <c r="OLW52" s="489"/>
      <c r="OLX52" s="489"/>
      <c r="OLY52" s="489"/>
      <c r="OLZ52" s="489"/>
      <c r="OMA52" s="489"/>
      <c r="OMB52" s="489"/>
      <c r="OMC52" s="489"/>
      <c r="OMD52" s="489"/>
      <c r="OME52" s="489"/>
      <c r="OMF52" s="489"/>
      <c r="OMG52" s="489"/>
      <c r="OMH52" s="489"/>
      <c r="OMI52" s="489"/>
      <c r="OMJ52" s="489"/>
      <c r="OMK52" s="489"/>
      <c r="OML52" s="489"/>
      <c r="OMM52" s="489"/>
      <c r="OMN52" s="489"/>
      <c r="OMO52" s="489"/>
      <c r="OMP52" s="489"/>
      <c r="OMQ52" s="489"/>
      <c r="OMR52" s="489"/>
      <c r="OMS52" s="489"/>
      <c r="OMT52" s="489"/>
      <c r="OMU52" s="489"/>
      <c r="OMV52" s="489"/>
      <c r="OMW52" s="489"/>
      <c r="OMX52" s="489"/>
      <c r="OMY52" s="489"/>
      <c r="OMZ52" s="489"/>
      <c r="ONA52" s="489"/>
      <c r="ONB52" s="489"/>
      <c r="ONC52" s="489"/>
      <c r="OND52" s="489"/>
      <c r="ONE52" s="489"/>
      <c r="ONF52" s="489"/>
      <c r="ONG52" s="489"/>
      <c r="ONH52" s="489"/>
      <c r="ONI52" s="489"/>
      <c r="ONJ52" s="489"/>
      <c r="ONK52" s="489"/>
      <c r="ONL52" s="489"/>
      <c r="ONM52" s="489"/>
      <c r="ONN52" s="489"/>
      <c r="ONO52" s="489"/>
      <c r="ONP52" s="489"/>
      <c r="ONQ52" s="489"/>
      <c r="ONR52" s="489"/>
      <c r="ONS52" s="489"/>
      <c r="ONT52" s="489"/>
      <c r="ONU52" s="489"/>
      <c r="ONV52" s="489"/>
      <c r="ONW52" s="489"/>
      <c r="ONX52" s="489"/>
      <c r="ONY52" s="489"/>
      <c r="ONZ52" s="489"/>
      <c r="OOA52" s="489"/>
      <c r="OOB52" s="489"/>
      <c r="OOC52" s="489"/>
      <c r="OOD52" s="489"/>
      <c r="OOE52" s="489"/>
      <c r="OOF52" s="489"/>
      <c r="OOG52" s="489"/>
      <c r="OOH52" s="489"/>
      <c r="OOI52" s="489"/>
      <c r="OOJ52" s="489"/>
      <c r="OOK52" s="489"/>
      <c r="OOL52" s="489"/>
      <c r="OOM52" s="489"/>
      <c r="OON52" s="489"/>
      <c r="OOO52" s="489"/>
      <c r="OOP52" s="489"/>
      <c r="OOQ52" s="489"/>
      <c r="OOR52" s="489"/>
      <c r="OOS52" s="489"/>
      <c r="OOT52" s="489"/>
      <c r="OOU52" s="489"/>
      <c r="OOV52" s="489"/>
      <c r="OOW52" s="489"/>
      <c r="OOX52" s="489"/>
      <c r="OOY52" s="489"/>
      <c r="OOZ52" s="489"/>
      <c r="OPA52" s="489"/>
      <c r="OPB52" s="489"/>
      <c r="OPC52" s="489"/>
      <c r="OPD52" s="489"/>
      <c r="OPE52" s="489"/>
      <c r="OPF52" s="489"/>
      <c r="OPG52" s="489"/>
      <c r="OPH52" s="489"/>
      <c r="OPI52" s="489"/>
      <c r="OPJ52" s="489"/>
      <c r="OPK52" s="489"/>
      <c r="OPL52" s="489"/>
      <c r="OPM52" s="489"/>
      <c r="OPN52" s="489"/>
      <c r="OPO52" s="489"/>
      <c r="OPP52" s="489"/>
      <c r="OPQ52" s="489"/>
      <c r="OPR52" s="489"/>
      <c r="OPS52" s="489"/>
      <c r="OPT52" s="489"/>
      <c r="OPU52" s="489"/>
      <c r="OPV52" s="489"/>
      <c r="OPW52" s="489"/>
      <c r="OPX52" s="489"/>
      <c r="OPY52" s="489"/>
      <c r="OPZ52" s="489"/>
      <c r="OQA52" s="489"/>
      <c r="OQB52" s="489"/>
      <c r="OQC52" s="489"/>
      <c r="OQD52" s="489"/>
      <c r="OQE52" s="489"/>
      <c r="OQF52" s="489"/>
      <c r="OQG52" s="489"/>
      <c r="OQH52" s="489"/>
      <c r="OQI52" s="489"/>
      <c r="OQJ52" s="489"/>
      <c r="OQK52" s="489"/>
      <c r="OQL52" s="489"/>
      <c r="OQM52" s="489"/>
      <c r="OQN52" s="489"/>
      <c r="OQO52" s="489"/>
      <c r="OQP52" s="489"/>
      <c r="OQQ52" s="489"/>
      <c r="OQR52" s="489"/>
      <c r="OQS52" s="489"/>
      <c r="OQT52" s="489"/>
      <c r="OQU52" s="489"/>
      <c r="OQV52" s="489"/>
      <c r="OQW52" s="489"/>
      <c r="OQX52" s="489"/>
      <c r="OQY52" s="489"/>
      <c r="OQZ52" s="489"/>
      <c r="ORA52" s="489"/>
      <c r="ORB52" s="489"/>
      <c r="ORC52" s="489"/>
      <c r="ORD52" s="489"/>
      <c r="ORE52" s="489"/>
      <c r="ORF52" s="489"/>
      <c r="ORG52" s="489"/>
      <c r="ORH52" s="489"/>
      <c r="ORI52" s="489"/>
      <c r="ORJ52" s="489"/>
      <c r="ORK52" s="489"/>
      <c r="ORL52" s="489"/>
      <c r="ORM52" s="489"/>
      <c r="ORN52" s="489"/>
      <c r="ORO52" s="489"/>
      <c r="ORP52" s="489"/>
      <c r="ORQ52" s="489"/>
      <c r="ORR52" s="489"/>
      <c r="ORS52" s="489"/>
      <c r="ORT52" s="489"/>
      <c r="ORU52" s="489"/>
      <c r="ORV52" s="489"/>
      <c r="ORW52" s="489"/>
      <c r="ORX52" s="489"/>
      <c r="ORY52" s="489"/>
      <c r="ORZ52" s="489"/>
      <c r="OSA52" s="489"/>
      <c r="OSB52" s="489"/>
      <c r="OSC52" s="489"/>
      <c r="OSD52" s="489"/>
      <c r="OSE52" s="489"/>
      <c r="OSF52" s="489"/>
      <c r="OSG52" s="489"/>
      <c r="OSH52" s="489"/>
      <c r="OSI52" s="489"/>
      <c r="OSJ52" s="489"/>
      <c r="OSK52" s="489"/>
      <c r="OSL52" s="489"/>
      <c r="OSM52" s="489"/>
      <c r="OSN52" s="489"/>
      <c r="OSO52" s="489"/>
      <c r="OSP52" s="489"/>
      <c r="OSQ52" s="489"/>
      <c r="OSR52" s="489"/>
      <c r="OSS52" s="489"/>
      <c r="OST52" s="489"/>
      <c r="OSU52" s="489"/>
      <c r="OSV52" s="489"/>
      <c r="OSW52" s="489"/>
      <c r="OSX52" s="489"/>
      <c r="OSY52" s="489"/>
      <c r="OSZ52" s="489"/>
      <c r="OTA52" s="489"/>
      <c r="OTB52" s="489"/>
      <c r="OTC52" s="489"/>
      <c r="OTD52" s="489"/>
      <c r="OTE52" s="489"/>
      <c r="OTF52" s="489"/>
      <c r="OTG52" s="489"/>
      <c r="OTH52" s="489"/>
      <c r="OTI52" s="489"/>
      <c r="OTJ52" s="489"/>
      <c r="OTK52" s="489"/>
      <c r="OTL52" s="489"/>
      <c r="OTM52" s="489"/>
      <c r="OTN52" s="489"/>
      <c r="OTO52" s="489"/>
      <c r="OTP52" s="489"/>
      <c r="OTQ52" s="489"/>
      <c r="OTR52" s="489"/>
      <c r="OTS52" s="489"/>
      <c r="OTT52" s="489"/>
      <c r="OTU52" s="489"/>
      <c r="OTV52" s="489"/>
      <c r="OTW52" s="489"/>
      <c r="OTX52" s="489"/>
      <c r="OTY52" s="489"/>
      <c r="OTZ52" s="489"/>
      <c r="OUA52" s="489"/>
      <c r="OUB52" s="489"/>
      <c r="OUC52" s="489"/>
      <c r="OUD52" s="489"/>
      <c r="OUE52" s="489"/>
      <c r="OUF52" s="489"/>
      <c r="OUG52" s="489"/>
      <c r="OUH52" s="489"/>
      <c r="OUI52" s="489"/>
      <c r="OUJ52" s="489"/>
      <c r="OUK52" s="489"/>
      <c r="OUL52" s="489"/>
      <c r="OUM52" s="489"/>
      <c r="OUN52" s="489"/>
      <c r="OUO52" s="489"/>
      <c r="OUP52" s="489"/>
      <c r="OUQ52" s="489"/>
      <c r="OUR52" s="489"/>
      <c r="OUS52" s="489"/>
      <c r="OUT52" s="489"/>
      <c r="OUU52" s="489"/>
      <c r="OUV52" s="489"/>
      <c r="OUW52" s="489"/>
      <c r="OUX52" s="489"/>
      <c r="OUY52" s="489"/>
      <c r="OUZ52" s="489"/>
      <c r="OVA52" s="489"/>
      <c r="OVB52" s="489"/>
      <c r="OVC52" s="489"/>
      <c r="OVD52" s="489"/>
      <c r="OVE52" s="489"/>
      <c r="OVF52" s="489"/>
      <c r="OVG52" s="489"/>
      <c r="OVH52" s="489"/>
      <c r="OVI52" s="489"/>
      <c r="OVJ52" s="489"/>
      <c r="OVK52" s="489"/>
      <c r="OVL52" s="489"/>
      <c r="OVM52" s="489"/>
      <c r="OVN52" s="489"/>
      <c r="OVO52" s="489"/>
      <c r="OVP52" s="489"/>
      <c r="OVQ52" s="489"/>
      <c r="OVR52" s="489"/>
      <c r="OVS52" s="489"/>
      <c r="OVT52" s="489"/>
      <c r="OVU52" s="489"/>
      <c r="OVV52" s="489"/>
      <c r="OVW52" s="489"/>
      <c r="OVX52" s="489"/>
      <c r="OVY52" s="489"/>
      <c r="OVZ52" s="489"/>
      <c r="OWA52" s="489"/>
      <c r="OWB52" s="489"/>
      <c r="OWC52" s="489"/>
      <c r="OWD52" s="489"/>
      <c r="OWE52" s="489"/>
      <c r="OWF52" s="489"/>
      <c r="OWG52" s="489"/>
      <c r="OWH52" s="489"/>
      <c r="OWI52" s="489"/>
      <c r="OWJ52" s="489"/>
      <c r="OWK52" s="489"/>
      <c r="OWL52" s="489"/>
      <c r="OWM52" s="489"/>
      <c r="OWN52" s="489"/>
      <c r="OWO52" s="489"/>
      <c r="OWP52" s="489"/>
      <c r="OWQ52" s="489"/>
      <c r="OWR52" s="489"/>
      <c r="OWS52" s="489"/>
      <c r="OWT52" s="489"/>
      <c r="OWU52" s="489"/>
      <c r="OWV52" s="489"/>
      <c r="OWW52" s="489"/>
      <c r="OWX52" s="489"/>
      <c r="OWY52" s="489"/>
      <c r="OWZ52" s="489"/>
      <c r="OXA52" s="489"/>
      <c r="OXB52" s="489"/>
      <c r="OXC52" s="489"/>
      <c r="OXD52" s="489"/>
      <c r="OXE52" s="489"/>
      <c r="OXF52" s="489"/>
      <c r="OXG52" s="489"/>
      <c r="OXH52" s="489"/>
      <c r="OXI52" s="489"/>
      <c r="OXJ52" s="489"/>
      <c r="OXK52" s="489"/>
      <c r="OXL52" s="489"/>
      <c r="OXM52" s="489"/>
      <c r="OXN52" s="489"/>
      <c r="OXO52" s="489"/>
      <c r="OXP52" s="489"/>
      <c r="OXQ52" s="489"/>
      <c r="OXR52" s="489"/>
      <c r="OXS52" s="489"/>
      <c r="OXT52" s="489"/>
      <c r="OXU52" s="489"/>
      <c r="OXV52" s="489"/>
      <c r="OXW52" s="489"/>
      <c r="OXX52" s="489"/>
      <c r="OXY52" s="489"/>
      <c r="OXZ52" s="489"/>
      <c r="OYA52" s="489"/>
      <c r="OYB52" s="489"/>
      <c r="OYC52" s="489"/>
      <c r="OYD52" s="489"/>
      <c r="OYE52" s="489"/>
      <c r="OYF52" s="489"/>
      <c r="OYG52" s="489"/>
      <c r="OYH52" s="489"/>
      <c r="OYI52" s="489"/>
      <c r="OYJ52" s="489"/>
      <c r="OYK52" s="489"/>
      <c r="OYL52" s="489"/>
      <c r="OYM52" s="489"/>
      <c r="OYN52" s="489"/>
      <c r="OYO52" s="489"/>
      <c r="OYP52" s="489"/>
      <c r="OYQ52" s="489"/>
      <c r="OYR52" s="489"/>
      <c r="OYS52" s="489"/>
      <c r="OYT52" s="489"/>
      <c r="OYU52" s="489"/>
      <c r="OYV52" s="489"/>
      <c r="OYW52" s="489"/>
      <c r="OYX52" s="489"/>
      <c r="OYY52" s="489"/>
      <c r="OYZ52" s="489"/>
      <c r="OZA52" s="489"/>
      <c r="OZB52" s="489"/>
      <c r="OZC52" s="489"/>
      <c r="OZD52" s="489"/>
      <c r="OZE52" s="489"/>
      <c r="OZF52" s="489"/>
      <c r="OZG52" s="489"/>
      <c r="OZH52" s="489"/>
      <c r="OZI52" s="489"/>
      <c r="OZJ52" s="489"/>
      <c r="OZK52" s="489"/>
      <c r="OZL52" s="489"/>
      <c r="OZM52" s="489"/>
      <c r="OZN52" s="489"/>
      <c r="OZO52" s="489"/>
      <c r="OZP52" s="489"/>
      <c r="OZQ52" s="489"/>
      <c r="OZR52" s="489"/>
      <c r="OZS52" s="489"/>
      <c r="OZT52" s="489"/>
      <c r="OZU52" s="489"/>
      <c r="OZV52" s="489"/>
      <c r="OZW52" s="489"/>
      <c r="OZX52" s="489"/>
      <c r="OZY52" s="489"/>
      <c r="OZZ52" s="489"/>
      <c r="PAA52" s="489"/>
      <c r="PAB52" s="489"/>
      <c r="PAC52" s="489"/>
      <c r="PAD52" s="489"/>
      <c r="PAE52" s="489"/>
      <c r="PAF52" s="489"/>
      <c r="PAG52" s="489"/>
      <c r="PAH52" s="489"/>
      <c r="PAI52" s="489"/>
      <c r="PAJ52" s="489"/>
      <c r="PAK52" s="489"/>
      <c r="PAL52" s="489"/>
      <c r="PAM52" s="489"/>
      <c r="PAN52" s="489"/>
      <c r="PAO52" s="489"/>
      <c r="PAP52" s="489"/>
      <c r="PAQ52" s="489"/>
      <c r="PAR52" s="489"/>
      <c r="PAS52" s="489"/>
      <c r="PAT52" s="489"/>
      <c r="PAU52" s="489"/>
      <c r="PAV52" s="489"/>
      <c r="PAW52" s="489"/>
      <c r="PAX52" s="489"/>
      <c r="PAY52" s="489"/>
      <c r="PAZ52" s="489"/>
      <c r="PBA52" s="489"/>
      <c r="PBB52" s="489"/>
      <c r="PBC52" s="489"/>
      <c r="PBD52" s="489"/>
      <c r="PBE52" s="489"/>
      <c r="PBF52" s="489"/>
      <c r="PBG52" s="489"/>
      <c r="PBH52" s="489"/>
      <c r="PBI52" s="489"/>
      <c r="PBJ52" s="489"/>
      <c r="PBK52" s="489"/>
      <c r="PBL52" s="489"/>
      <c r="PBM52" s="489"/>
      <c r="PBN52" s="489"/>
      <c r="PBO52" s="489"/>
      <c r="PBP52" s="489"/>
      <c r="PBQ52" s="489"/>
      <c r="PBR52" s="489"/>
      <c r="PBS52" s="489"/>
      <c r="PBT52" s="489"/>
      <c r="PBU52" s="489"/>
      <c r="PBV52" s="489"/>
      <c r="PBW52" s="489"/>
      <c r="PBX52" s="489"/>
      <c r="PBY52" s="489"/>
      <c r="PBZ52" s="489"/>
      <c r="PCA52" s="489"/>
      <c r="PCB52" s="489"/>
      <c r="PCC52" s="489"/>
      <c r="PCD52" s="489"/>
      <c r="PCE52" s="489"/>
      <c r="PCF52" s="489"/>
      <c r="PCG52" s="489"/>
      <c r="PCH52" s="489"/>
      <c r="PCI52" s="489"/>
      <c r="PCJ52" s="489"/>
      <c r="PCK52" s="489"/>
      <c r="PCL52" s="489"/>
      <c r="PCM52" s="489"/>
      <c r="PCN52" s="489"/>
      <c r="PCO52" s="489"/>
      <c r="PCP52" s="489"/>
      <c r="PCQ52" s="489"/>
      <c r="PCR52" s="489"/>
      <c r="PCS52" s="489"/>
      <c r="PCT52" s="489"/>
      <c r="PCU52" s="489"/>
      <c r="PCV52" s="489"/>
      <c r="PCW52" s="489"/>
      <c r="PCX52" s="489"/>
      <c r="PCY52" s="489"/>
      <c r="PCZ52" s="489"/>
      <c r="PDA52" s="489"/>
      <c r="PDB52" s="489"/>
      <c r="PDC52" s="489"/>
      <c r="PDD52" s="489"/>
      <c r="PDE52" s="489"/>
      <c r="PDF52" s="489"/>
      <c r="PDG52" s="489"/>
      <c r="PDH52" s="489"/>
      <c r="PDI52" s="489"/>
      <c r="PDJ52" s="489"/>
      <c r="PDK52" s="489"/>
      <c r="PDL52" s="489"/>
      <c r="PDM52" s="489"/>
      <c r="PDN52" s="489"/>
      <c r="PDO52" s="489"/>
      <c r="PDP52" s="489"/>
      <c r="PDQ52" s="489"/>
      <c r="PDR52" s="489"/>
      <c r="PDS52" s="489"/>
      <c r="PDT52" s="489"/>
      <c r="PDU52" s="489"/>
      <c r="PDV52" s="489"/>
      <c r="PDW52" s="489"/>
      <c r="PDX52" s="489"/>
      <c r="PDY52" s="489"/>
      <c r="PDZ52" s="489"/>
      <c r="PEA52" s="489"/>
      <c r="PEB52" s="489"/>
      <c r="PEC52" s="489"/>
      <c r="PED52" s="489"/>
      <c r="PEE52" s="489"/>
      <c r="PEF52" s="489"/>
      <c r="PEG52" s="489"/>
      <c r="PEH52" s="489"/>
      <c r="PEI52" s="489"/>
      <c r="PEJ52" s="489"/>
      <c r="PEK52" s="489"/>
      <c r="PEL52" s="489"/>
      <c r="PEM52" s="489"/>
      <c r="PEN52" s="489"/>
      <c r="PEO52" s="489"/>
      <c r="PEP52" s="489"/>
      <c r="PEQ52" s="489"/>
      <c r="PER52" s="489"/>
      <c r="PES52" s="489"/>
      <c r="PET52" s="489"/>
      <c r="PEU52" s="489"/>
      <c r="PEV52" s="489"/>
      <c r="PEW52" s="489"/>
      <c r="PEX52" s="489"/>
      <c r="PEY52" s="489"/>
      <c r="PEZ52" s="489"/>
      <c r="PFA52" s="489"/>
      <c r="PFB52" s="489"/>
      <c r="PFC52" s="489"/>
      <c r="PFD52" s="489"/>
      <c r="PFE52" s="489"/>
      <c r="PFF52" s="489"/>
      <c r="PFG52" s="489"/>
      <c r="PFH52" s="489"/>
      <c r="PFI52" s="489"/>
      <c r="PFJ52" s="489"/>
      <c r="PFK52" s="489"/>
      <c r="PFL52" s="489"/>
      <c r="PFM52" s="489"/>
      <c r="PFN52" s="489"/>
      <c r="PFO52" s="489"/>
      <c r="PFP52" s="489"/>
      <c r="PFQ52" s="489"/>
      <c r="PFR52" s="489"/>
      <c r="PFS52" s="489"/>
      <c r="PFT52" s="489"/>
      <c r="PFU52" s="489"/>
      <c r="PFV52" s="489"/>
      <c r="PFW52" s="489"/>
      <c r="PFX52" s="489"/>
      <c r="PFY52" s="489"/>
      <c r="PFZ52" s="489"/>
      <c r="PGA52" s="489"/>
      <c r="PGB52" s="489"/>
      <c r="PGC52" s="489"/>
      <c r="PGD52" s="489"/>
      <c r="PGE52" s="489"/>
      <c r="PGF52" s="489"/>
      <c r="PGG52" s="489"/>
      <c r="PGH52" s="489"/>
      <c r="PGI52" s="489"/>
      <c r="PGJ52" s="489"/>
      <c r="PGK52" s="489"/>
      <c r="PGL52" s="489"/>
      <c r="PGM52" s="489"/>
      <c r="PGN52" s="489"/>
      <c r="PGO52" s="489"/>
      <c r="PGP52" s="489"/>
      <c r="PGQ52" s="489"/>
      <c r="PGR52" s="489"/>
      <c r="PGS52" s="489"/>
      <c r="PGT52" s="489"/>
      <c r="PGU52" s="489"/>
      <c r="PGV52" s="489"/>
      <c r="PGW52" s="489"/>
      <c r="PGX52" s="489"/>
      <c r="PGY52" s="489"/>
      <c r="PGZ52" s="489"/>
      <c r="PHA52" s="489"/>
      <c r="PHB52" s="489"/>
      <c r="PHC52" s="489"/>
      <c r="PHD52" s="489"/>
      <c r="PHE52" s="489"/>
      <c r="PHF52" s="489"/>
      <c r="PHG52" s="489"/>
      <c r="PHH52" s="489"/>
      <c r="PHI52" s="489"/>
      <c r="PHJ52" s="489"/>
      <c r="PHK52" s="489"/>
      <c r="PHL52" s="489"/>
      <c r="PHM52" s="489"/>
      <c r="PHN52" s="489"/>
      <c r="PHO52" s="489"/>
      <c r="PHP52" s="489"/>
      <c r="PHQ52" s="489"/>
      <c r="PHR52" s="489"/>
      <c r="PHS52" s="489"/>
      <c r="PHT52" s="489"/>
      <c r="PHU52" s="489"/>
      <c r="PHV52" s="489"/>
      <c r="PHW52" s="489"/>
      <c r="PHX52" s="489"/>
      <c r="PHY52" s="489"/>
      <c r="PHZ52" s="489"/>
      <c r="PIA52" s="489"/>
      <c r="PIB52" s="489"/>
      <c r="PIC52" s="489"/>
      <c r="PID52" s="489"/>
      <c r="PIE52" s="489"/>
      <c r="PIF52" s="489"/>
      <c r="PIG52" s="489"/>
      <c r="PIH52" s="489"/>
      <c r="PII52" s="489"/>
      <c r="PIJ52" s="489"/>
      <c r="PIK52" s="489"/>
      <c r="PIL52" s="489"/>
      <c r="PIM52" s="489"/>
      <c r="PIN52" s="489"/>
      <c r="PIO52" s="489"/>
      <c r="PIP52" s="489"/>
      <c r="PIQ52" s="489"/>
      <c r="PIR52" s="489"/>
      <c r="PIS52" s="489"/>
      <c r="PIT52" s="489"/>
      <c r="PIU52" s="489"/>
      <c r="PIV52" s="489"/>
      <c r="PIW52" s="489"/>
      <c r="PIX52" s="489"/>
      <c r="PIY52" s="489"/>
      <c r="PIZ52" s="489"/>
      <c r="PJA52" s="489"/>
      <c r="PJB52" s="489"/>
      <c r="PJC52" s="489"/>
      <c r="PJD52" s="489"/>
      <c r="PJE52" s="489"/>
      <c r="PJF52" s="489"/>
      <c r="PJG52" s="489"/>
      <c r="PJH52" s="489"/>
      <c r="PJI52" s="489"/>
      <c r="PJJ52" s="489"/>
      <c r="PJK52" s="489"/>
      <c r="PJL52" s="489"/>
      <c r="PJM52" s="489"/>
      <c r="PJN52" s="489"/>
      <c r="PJO52" s="489"/>
      <c r="PJP52" s="489"/>
      <c r="PJQ52" s="489"/>
      <c r="PJR52" s="489"/>
      <c r="PJS52" s="489"/>
      <c r="PJT52" s="489"/>
      <c r="PJU52" s="489"/>
      <c r="PJV52" s="489"/>
      <c r="PJW52" s="489"/>
      <c r="PJX52" s="489"/>
      <c r="PJY52" s="489"/>
      <c r="PJZ52" s="489"/>
      <c r="PKA52" s="489"/>
      <c r="PKB52" s="489"/>
      <c r="PKC52" s="489"/>
      <c r="PKD52" s="489"/>
      <c r="PKE52" s="489"/>
      <c r="PKF52" s="489"/>
      <c r="PKG52" s="489"/>
      <c r="PKH52" s="489"/>
      <c r="PKI52" s="489"/>
      <c r="PKJ52" s="489"/>
      <c r="PKK52" s="489"/>
      <c r="PKL52" s="489"/>
      <c r="PKM52" s="489"/>
      <c r="PKN52" s="489"/>
      <c r="PKO52" s="489"/>
      <c r="PKP52" s="489"/>
      <c r="PKQ52" s="489"/>
      <c r="PKR52" s="489"/>
      <c r="PKS52" s="489"/>
      <c r="PKT52" s="489"/>
      <c r="PKU52" s="489"/>
      <c r="PKV52" s="489"/>
      <c r="PKW52" s="489"/>
      <c r="PKX52" s="489"/>
      <c r="PKY52" s="489"/>
      <c r="PKZ52" s="489"/>
      <c r="PLA52" s="489"/>
      <c r="PLB52" s="489"/>
      <c r="PLC52" s="489"/>
      <c r="PLD52" s="489"/>
      <c r="PLE52" s="489"/>
      <c r="PLF52" s="489"/>
      <c r="PLG52" s="489"/>
      <c r="PLH52" s="489"/>
      <c r="PLI52" s="489"/>
      <c r="PLJ52" s="489"/>
      <c r="PLK52" s="489"/>
      <c r="PLL52" s="489"/>
      <c r="PLM52" s="489"/>
      <c r="PLN52" s="489"/>
      <c r="PLO52" s="489"/>
      <c r="PLP52" s="489"/>
      <c r="PLQ52" s="489"/>
      <c r="PLR52" s="489"/>
      <c r="PLS52" s="489"/>
      <c r="PLT52" s="489"/>
      <c r="PLU52" s="489"/>
      <c r="PLV52" s="489"/>
      <c r="PLW52" s="489"/>
      <c r="PLX52" s="489"/>
      <c r="PLY52" s="489"/>
      <c r="PLZ52" s="489"/>
      <c r="PMA52" s="489"/>
      <c r="PMB52" s="489"/>
      <c r="PMC52" s="489"/>
      <c r="PMD52" s="489"/>
      <c r="PME52" s="489"/>
      <c r="PMF52" s="489"/>
      <c r="PMG52" s="489"/>
      <c r="PMH52" s="489"/>
      <c r="PMI52" s="489"/>
      <c r="PMJ52" s="489"/>
      <c r="PMK52" s="489"/>
      <c r="PML52" s="489"/>
      <c r="PMM52" s="489"/>
      <c r="PMN52" s="489"/>
      <c r="PMO52" s="489"/>
      <c r="PMP52" s="489"/>
      <c r="PMQ52" s="489"/>
      <c r="PMR52" s="489"/>
      <c r="PMS52" s="489"/>
      <c r="PMT52" s="489"/>
      <c r="PMU52" s="489"/>
      <c r="PMV52" s="489"/>
      <c r="PMW52" s="489"/>
      <c r="PMX52" s="489"/>
      <c r="PMY52" s="489"/>
      <c r="PMZ52" s="489"/>
      <c r="PNA52" s="489"/>
      <c r="PNB52" s="489"/>
      <c r="PNC52" s="489"/>
      <c r="PND52" s="489"/>
      <c r="PNE52" s="489"/>
      <c r="PNF52" s="489"/>
      <c r="PNG52" s="489"/>
      <c r="PNH52" s="489"/>
      <c r="PNI52" s="489"/>
      <c r="PNJ52" s="489"/>
      <c r="PNK52" s="489"/>
      <c r="PNL52" s="489"/>
      <c r="PNM52" s="489"/>
      <c r="PNN52" s="489"/>
      <c r="PNO52" s="489"/>
      <c r="PNP52" s="489"/>
      <c r="PNQ52" s="489"/>
      <c r="PNR52" s="489"/>
      <c r="PNS52" s="489"/>
      <c r="PNT52" s="489"/>
      <c r="PNU52" s="489"/>
      <c r="PNV52" s="489"/>
      <c r="PNW52" s="489"/>
      <c r="PNX52" s="489"/>
      <c r="PNY52" s="489"/>
      <c r="PNZ52" s="489"/>
      <c r="POA52" s="489"/>
      <c r="POB52" s="489"/>
      <c r="POC52" s="489"/>
      <c r="POD52" s="489"/>
      <c r="POE52" s="489"/>
      <c r="POF52" s="489"/>
      <c r="POG52" s="489"/>
      <c r="POH52" s="489"/>
      <c r="POI52" s="489"/>
      <c r="POJ52" s="489"/>
      <c r="POK52" s="489"/>
      <c r="POL52" s="489"/>
      <c r="POM52" s="489"/>
      <c r="PON52" s="489"/>
      <c r="POO52" s="489"/>
      <c r="POP52" s="489"/>
      <c r="POQ52" s="489"/>
      <c r="POR52" s="489"/>
      <c r="POS52" s="489"/>
      <c r="POT52" s="489"/>
      <c r="POU52" s="489"/>
      <c r="POV52" s="489"/>
      <c r="POW52" s="489"/>
      <c r="POX52" s="489"/>
      <c r="POY52" s="489"/>
      <c r="POZ52" s="489"/>
      <c r="PPA52" s="489"/>
      <c r="PPB52" s="489"/>
      <c r="PPC52" s="489"/>
      <c r="PPD52" s="489"/>
      <c r="PPE52" s="489"/>
      <c r="PPF52" s="489"/>
      <c r="PPG52" s="489"/>
      <c r="PPH52" s="489"/>
      <c r="PPI52" s="489"/>
      <c r="PPJ52" s="489"/>
      <c r="PPK52" s="489"/>
      <c r="PPL52" s="489"/>
      <c r="PPM52" s="489"/>
      <c r="PPN52" s="489"/>
      <c r="PPO52" s="489"/>
      <c r="PPP52" s="489"/>
      <c r="PPQ52" s="489"/>
      <c r="PPR52" s="489"/>
      <c r="PPS52" s="489"/>
      <c r="PPT52" s="489"/>
      <c r="PPU52" s="489"/>
      <c r="PPV52" s="489"/>
      <c r="PPW52" s="489"/>
      <c r="PPX52" s="489"/>
      <c r="PPY52" s="489"/>
      <c r="PPZ52" s="489"/>
      <c r="PQA52" s="489"/>
      <c r="PQB52" s="489"/>
      <c r="PQC52" s="489"/>
      <c r="PQD52" s="489"/>
      <c r="PQE52" s="489"/>
      <c r="PQF52" s="489"/>
      <c r="PQG52" s="489"/>
      <c r="PQH52" s="489"/>
      <c r="PQI52" s="489"/>
      <c r="PQJ52" s="489"/>
      <c r="PQK52" s="489"/>
      <c r="PQL52" s="489"/>
      <c r="PQM52" s="489"/>
      <c r="PQN52" s="489"/>
      <c r="PQO52" s="489"/>
      <c r="PQP52" s="489"/>
      <c r="PQQ52" s="489"/>
      <c r="PQR52" s="489"/>
      <c r="PQS52" s="489"/>
      <c r="PQT52" s="489"/>
      <c r="PQU52" s="489"/>
      <c r="PQV52" s="489"/>
      <c r="PQW52" s="489"/>
      <c r="PQX52" s="489"/>
      <c r="PQY52" s="489"/>
      <c r="PQZ52" s="489"/>
      <c r="PRA52" s="489"/>
      <c r="PRB52" s="489"/>
      <c r="PRC52" s="489"/>
      <c r="PRD52" s="489"/>
      <c r="PRE52" s="489"/>
      <c r="PRF52" s="489"/>
      <c r="PRG52" s="489"/>
      <c r="PRH52" s="489"/>
      <c r="PRI52" s="489"/>
      <c r="PRJ52" s="489"/>
      <c r="PRK52" s="489"/>
      <c r="PRL52" s="489"/>
      <c r="PRM52" s="489"/>
      <c r="PRN52" s="489"/>
      <c r="PRO52" s="489"/>
      <c r="PRP52" s="489"/>
      <c r="PRQ52" s="489"/>
      <c r="PRR52" s="489"/>
      <c r="PRS52" s="489"/>
      <c r="PRT52" s="489"/>
      <c r="PRU52" s="489"/>
      <c r="PRV52" s="489"/>
      <c r="PRW52" s="489"/>
      <c r="PRX52" s="489"/>
      <c r="PRY52" s="489"/>
      <c r="PRZ52" s="489"/>
      <c r="PSA52" s="489"/>
      <c r="PSB52" s="489"/>
      <c r="PSC52" s="489"/>
      <c r="PSD52" s="489"/>
      <c r="PSE52" s="489"/>
      <c r="PSF52" s="489"/>
      <c r="PSG52" s="489"/>
      <c r="PSH52" s="489"/>
      <c r="PSI52" s="489"/>
      <c r="PSJ52" s="489"/>
      <c r="PSK52" s="489"/>
      <c r="PSL52" s="489"/>
      <c r="PSM52" s="489"/>
      <c r="PSN52" s="489"/>
      <c r="PSO52" s="489"/>
      <c r="PSP52" s="489"/>
      <c r="PSQ52" s="489"/>
      <c r="PSR52" s="489"/>
      <c r="PSS52" s="489"/>
      <c r="PST52" s="489"/>
      <c r="PSU52" s="489"/>
      <c r="PSV52" s="489"/>
      <c r="PSW52" s="489"/>
      <c r="PSX52" s="489"/>
      <c r="PSY52" s="489"/>
      <c r="PSZ52" s="489"/>
      <c r="PTA52" s="489"/>
      <c r="PTB52" s="489"/>
      <c r="PTC52" s="489"/>
      <c r="PTD52" s="489"/>
      <c r="PTE52" s="489"/>
      <c r="PTF52" s="489"/>
      <c r="PTG52" s="489"/>
      <c r="PTH52" s="489"/>
      <c r="PTI52" s="489"/>
      <c r="PTJ52" s="489"/>
      <c r="PTK52" s="489"/>
      <c r="PTL52" s="489"/>
      <c r="PTM52" s="489"/>
      <c r="PTN52" s="489"/>
      <c r="PTO52" s="489"/>
      <c r="PTP52" s="489"/>
      <c r="PTQ52" s="489"/>
      <c r="PTR52" s="489"/>
      <c r="PTS52" s="489"/>
      <c r="PTT52" s="489"/>
      <c r="PTU52" s="489"/>
      <c r="PTV52" s="489"/>
      <c r="PTW52" s="489"/>
      <c r="PTX52" s="489"/>
      <c r="PTY52" s="489"/>
      <c r="PTZ52" s="489"/>
      <c r="PUA52" s="489"/>
      <c r="PUB52" s="489"/>
      <c r="PUC52" s="489"/>
      <c r="PUD52" s="489"/>
      <c r="PUE52" s="489"/>
      <c r="PUF52" s="489"/>
      <c r="PUG52" s="489"/>
      <c r="PUH52" s="489"/>
      <c r="PUI52" s="489"/>
      <c r="PUJ52" s="489"/>
      <c r="PUK52" s="489"/>
      <c r="PUL52" s="489"/>
      <c r="PUM52" s="489"/>
      <c r="PUN52" s="489"/>
      <c r="PUO52" s="489"/>
      <c r="PUP52" s="489"/>
      <c r="PUQ52" s="489"/>
      <c r="PUR52" s="489"/>
      <c r="PUS52" s="489"/>
      <c r="PUT52" s="489"/>
      <c r="PUU52" s="489"/>
      <c r="PUV52" s="489"/>
      <c r="PUW52" s="489"/>
      <c r="PUX52" s="489"/>
      <c r="PUY52" s="489"/>
      <c r="PUZ52" s="489"/>
      <c r="PVA52" s="489"/>
      <c r="PVB52" s="489"/>
      <c r="PVC52" s="489"/>
      <c r="PVD52" s="489"/>
      <c r="PVE52" s="489"/>
      <c r="PVF52" s="489"/>
      <c r="PVG52" s="489"/>
      <c r="PVH52" s="489"/>
      <c r="PVI52" s="489"/>
      <c r="PVJ52" s="489"/>
      <c r="PVK52" s="489"/>
      <c r="PVL52" s="489"/>
      <c r="PVM52" s="489"/>
      <c r="PVN52" s="489"/>
      <c r="PVO52" s="489"/>
      <c r="PVP52" s="489"/>
      <c r="PVQ52" s="489"/>
      <c r="PVR52" s="489"/>
      <c r="PVS52" s="489"/>
      <c r="PVT52" s="489"/>
      <c r="PVU52" s="489"/>
      <c r="PVV52" s="489"/>
      <c r="PVW52" s="489"/>
      <c r="PVX52" s="489"/>
      <c r="PVY52" s="489"/>
      <c r="PVZ52" s="489"/>
      <c r="PWA52" s="489"/>
      <c r="PWB52" s="489"/>
      <c r="PWC52" s="489"/>
      <c r="PWD52" s="489"/>
      <c r="PWE52" s="489"/>
      <c r="PWF52" s="489"/>
      <c r="PWG52" s="489"/>
      <c r="PWH52" s="489"/>
      <c r="PWI52" s="489"/>
      <c r="PWJ52" s="489"/>
      <c r="PWK52" s="489"/>
      <c r="PWL52" s="489"/>
      <c r="PWM52" s="489"/>
      <c r="PWN52" s="489"/>
      <c r="PWO52" s="489"/>
      <c r="PWP52" s="489"/>
      <c r="PWQ52" s="489"/>
      <c r="PWR52" s="489"/>
      <c r="PWS52" s="489"/>
      <c r="PWT52" s="489"/>
      <c r="PWU52" s="489"/>
      <c r="PWV52" s="489"/>
      <c r="PWW52" s="489"/>
      <c r="PWX52" s="489"/>
      <c r="PWY52" s="489"/>
      <c r="PWZ52" s="489"/>
      <c r="PXA52" s="489"/>
      <c r="PXB52" s="489"/>
      <c r="PXC52" s="489"/>
      <c r="PXD52" s="489"/>
      <c r="PXE52" s="489"/>
      <c r="PXF52" s="489"/>
      <c r="PXG52" s="489"/>
      <c r="PXH52" s="489"/>
      <c r="PXI52" s="489"/>
      <c r="PXJ52" s="489"/>
      <c r="PXK52" s="489"/>
      <c r="PXL52" s="489"/>
      <c r="PXM52" s="489"/>
      <c r="PXN52" s="489"/>
      <c r="PXO52" s="489"/>
      <c r="PXP52" s="489"/>
      <c r="PXQ52" s="489"/>
      <c r="PXR52" s="489"/>
      <c r="PXS52" s="489"/>
      <c r="PXT52" s="489"/>
      <c r="PXU52" s="489"/>
      <c r="PXV52" s="489"/>
      <c r="PXW52" s="489"/>
      <c r="PXX52" s="489"/>
      <c r="PXY52" s="489"/>
      <c r="PXZ52" s="489"/>
      <c r="PYA52" s="489"/>
      <c r="PYB52" s="489"/>
      <c r="PYC52" s="489"/>
      <c r="PYD52" s="489"/>
      <c r="PYE52" s="489"/>
      <c r="PYF52" s="489"/>
      <c r="PYG52" s="489"/>
      <c r="PYH52" s="489"/>
      <c r="PYI52" s="489"/>
      <c r="PYJ52" s="489"/>
      <c r="PYK52" s="489"/>
      <c r="PYL52" s="489"/>
      <c r="PYM52" s="489"/>
      <c r="PYN52" s="489"/>
      <c r="PYO52" s="489"/>
      <c r="PYP52" s="489"/>
      <c r="PYQ52" s="489"/>
      <c r="PYR52" s="489"/>
      <c r="PYS52" s="489"/>
      <c r="PYT52" s="489"/>
      <c r="PYU52" s="489"/>
      <c r="PYV52" s="489"/>
      <c r="PYW52" s="489"/>
      <c r="PYX52" s="489"/>
      <c r="PYY52" s="489"/>
      <c r="PYZ52" s="489"/>
      <c r="PZA52" s="489"/>
      <c r="PZB52" s="489"/>
      <c r="PZC52" s="489"/>
      <c r="PZD52" s="489"/>
      <c r="PZE52" s="489"/>
      <c r="PZF52" s="489"/>
      <c r="PZG52" s="489"/>
      <c r="PZH52" s="489"/>
      <c r="PZI52" s="489"/>
      <c r="PZJ52" s="489"/>
      <c r="PZK52" s="489"/>
      <c r="PZL52" s="489"/>
      <c r="PZM52" s="489"/>
      <c r="PZN52" s="489"/>
      <c r="PZO52" s="489"/>
      <c r="PZP52" s="489"/>
      <c r="PZQ52" s="489"/>
      <c r="PZR52" s="489"/>
      <c r="PZS52" s="489"/>
      <c r="PZT52" s="489"/>
      <c r="PZU52" s="489"/>
      <c r="PZV52" s="489"/>
      <c r="PZW52" s="489"/>
      <c r="PZX52" s="489"/>
      <c r="PZY52" s="489"/>
      <c r="PZZ52" s="489"/>
      <c r="QAA52" s="489"/>
      <c r="QAB52" s="489"/>
      <c r="QAC52" s="489"/>
      <c r="QAD52" s="489"/>
      <c r="QAE52" s="489"/>
      <c r="QAF52" s="489"/>
      <c r="QAG52" s="489"/>
      <c r="QAH52" s="489"/>
      <c r="QAI52" s="489"/>
      <c r="QAJ52" s="489"/>
      <c r="QAK52" s="489"/>
      <c r="QAL52" s="489"/>
      <c r="QAM52" s="489"/>
      <c r="QAN52" s="489"/>
      <c r="QAO52" s="489"/>
      <c r="QAP52" s="489"/>
      <c r="QAQ52" s="489"/>
      <c r="QAR52" s="489"/>
      <c r="QAS52" s="489"/>
      <c r="QAT52" s="489"/>
      <c r="QAU52" s="489"/>
      <c r="QAV52" s="489"/>
      <c r="QAW52" s="489"/>
      <c r="QAX52" s="489"/>
      <c r="QAY52" s="489"/>
      <c r="QAZ52" s="489"/>
      <c r="QBA52" s="489"/>
      <c r="QBB52" s="489"/>
      <c r="QBC52" s="489"/>
      <c r="QBD52" s="489"/>
      <c r="QBE52" s="489"/>
      <c r="QBF52" s="489"/>
      <c r="QBG52" s="489"/>
      <c r="QBH52" s="489"/>
      <c r="QBI52" s="489"/>
      <c r="QBJ52" s="489"/>
      <c r="QBK52" s="489"/>
      <c r="QBL52" s="489"/>
      <c r="QBM52" s="489"/>
      <c r="QBN52" s="489"/>
      <c r="QBO52" s="489"/>
      <c r="QBP52" s="489"/>
      <c r="QBQ52" s="489"/>
      <c r="QBR52" s="489"/>
      <c r="QBS52" s="489"/>
      <c r="QBT52" s="489"/>
      <c r="QBU52" s="489"/>
      <c r="QBV52" s="489"/>
      <c r="QBW52" s="489"/>
      <c r="QBX52" s="489"/>
      <c r="QBY52" s="489"/>
      <c r="QBZ52" s="489"/>
      <c r="QCA52" s="489"/>
      <c r="QCB52" s="489"/>
      <c r="QCC52" s="489"/>
      <c r="QCD52" s="489"/>
      <c r="QCE52" s="489"/>
      <c r="QCF52" s="489"/>
      <c r="QCG52" s="489"/>
      <c r="QCH52" s="489"/>
      <c r="QCI52" s="489"/>
      <c r="QCJ52" s="489"/>
      <c r="QCK52" s="489"/>
      <c r="QCL52" s="489"/>
      <c r="QCM52" s="489"/>
      <c r="QCN52" s="489"/>
      <c r="QCO52" s="489"/>
      <c r="QCP52" s="489"/>
      <c r="QCQ52" s="489"/>
      <c r="QCR52" s="489"/>
      <c r="QCS52" s="489"/>
      <c r="QCT52" s="489"/>
      <c r="QCU52" s="489"/>
      <c r="QCV52" s="489"/>
      <c r="QCW52" s="489"/>
      <c r="QCX52" s="489"/>
      <c r="QCY52" s="489"/>
      <c r="QCZ52" s="489"/>
      <c r="QDA52" s="489"/>
      <c r="QDB52" s="489"/>
      <c r="QDC52" s="489"/>
      <c r="QDD52" s="489"/>
      <c r="QDE52" s="489"/>
      <c r="QDF52" s="489"/>
      <c r="QDG52" s="489"/>
      <c r="QDH52" s="489"/>
      <c r="QDI52" s="489"/>
      <c r="QDJ52" s="489"/>
      <c r="QDK52" s="489"/>
      <c r="QDL52" s="489"/>
      <c r="QDM52" s="489"/>
      <c r="QDN52" s="489"/>
      <c r="QDO52" s="489"/>
      <c r="QDP52" s="489"/>
      <c r="QDQ52" s="489"/>
      <c r="QDR52" s="489"/>
      <c r="QDS52" s="489"/>
      <c r="QDT52" s="489"/>
      <c r="QDU52" s="489"/>
      <c r="QDV52" s="489"/>
      <c r="QDW52" s="489"/>
      <c r="QDX52" s="489"/>
      <c r="QDY52" s="489"/>
      <c r="QDZ52" s="489"/>
      <c r="QEA52" s="489"/>
      <c r="QEB52" s="489"/>
      <c r="QEC52" s="489"/>
      <c r="QED52" s="489"/>
      <c r="QEE52" s="489"/>
      <c r="QEF52" s="489"/>
      <c r="QEG52" s="489"/>
      <c r="QEH52" s="489"/>
      <c r="QEI52" s="489"/>
      <c r="QEJ52" s="489"/>
      <c r="QEK52" s="489"/>
      <c r="QEL52" s="489"/>
      <c r="QEM52" s="489"/>
      <c r="QEN52" s="489"/>
      <c r="QEO52" s="489"/>
      <c r="QEP52" s="489"/>
      <c r="QEQ52" s="489"/>
      <c r="QER52" s="489"/>
      <c r="QES52" s="489"/>
      <c r="QET52" s="489"/>
      <c r="QEU52" s="489"/>
      <c r="QEV52" s="489"/>
      <c r="QEW52" s="489"/>
      <c r="QEX52" s="489"/>
      <c r="QEY52" s="489"/>
      <c r="QEZ52" s="489"/>
      <c r="QFA52" s="489"/>
      <c r="QFB52" s="489"/>
      <c r="QFC52" s="489"/>
      <c r="QFD52" s="489"/>
      <c r="QFE52" s="489"/>
      <c r="QFF52" s="489"/>
      <c r="QFG52" s="489"/>
      <c r="QFH52" s="489"/>
      <c r="QFI52" s="489"/>
      <c r="QFJ52" s="489"/>
      <c r="QFK52" s="489"/>
      <c r="QFL52" s="489"/>
      <c r="QFM52" s="489"/>
      <c r="QFN52" s="489"/>
      <c r="QFO52" s="489"/>
      <c r="QFP52" s="489"/>
      <c r="QFQ52" s="489"/>
      <c r="QFR52" s="489"/>
      <c r="QFS52" s="489"/>
      <c r="QFT52" s="489"/>
      <c r="QFU52" s="489"/>
      <c r="QFV52" s="489"/>
      <c r="QFW52" s="489"/>
      <c r="QFX52" s="489"/>
      <c r="QFY52" s="489"/>
      <c r="QFZ52" s="489"/>
      <c r="QGA52" s="489"/>
      <c r="QGB52" s="489"/>
      <c r="QGC52" s="489"/>
      <c r="QGD52" s="489"/>
      <c r="QGE52" s="489"/>
      <c r="QGF52" s="489"/>
      <c r="QGG52" s="489"/>
      <c r="QGH52" s="489"/>
      <c r="QGI52" s="489"/>
      <c r="QGJ52" s="489"/>
      <c r="QGK52" s="489"/>
      <c r="QGL52" s="489"/>
      <c r="QGM52" s="489"/>
      <c r="QGN52" s="489"/>
      <c r="QGO52" s="489"/>
      <c r="QGP52" s="489"/>
      <c r="QGQ52" s="489"/>
      <c r="QGR52" s="489"/>
      <c r="QGS52" s="489"/>
      <c r="QGT52" s="489"/>
      <c r="QGU52" s="489"/>
      <c r="QGV52" s="489"/>
      <c r="QGW52" s="489"/>
      <c r="QGX52" s="489"/>
      <c r="QGY52" s="489"/>
      <c r="QGZ52" s="489"/>
      <c r="QHA52" s="489"/>
      <c r="QHB52" s="489"/>
      <c r="QHC52" s="489"/>
      <c r="QHD52" s="489"/>
      <c r="QHE52" s="489"/>
      <c r="QHF52" s="489"/>
      <c r="QHG52" s="489"/>
      <c r="QHH52" s="489"/>
      <c r="QHI52" s="489"/>
      <c r="QHJ52" s="489"/>
      <c r="QHK52" s="489"/>
      <c r="QHL52" s="489"/>
      <c r="QHM52" s="489"/>
      <c r="QHN52" s="489"/>
      <c r="QHO52" s="489"/>
      <c r="QHP52" s="489"/>
      <c r="QHQ52" s="489"/>
      <c r="QHR52" s="489"/>
      <c r="QHS52" s="489"/>
      <c r="QHT52" s="489"/>
      <c r="QHU52" s="489"/>
      <c r="QHV52" s="489"/>
      <c r="QHW52" s="489"/>
      <c r="QHX52" s="489"/>
      <c r="QHY52" s="489"/>
      <c r="QHZ52" s="489"/>
      <c r="QIA52" s="489"/>
      <c r="QIB52" s="489"/>
      <c r="QIC52" s="489"/>
      <c r="QID52" s="489"/>
      <c r="QIE52" s="489"/>
      <c r="QIF52" s="489"/>
      <c r="QIG52" s="489"/>
      <c r="QIH52" s="489"/>
      <c r="QII52" s="489"/>
      <c r="QIJ52" s="489"/>
      <c r="QIK52" s="489"/>
      <c r="QIL52" s="489"/>
      <c r="QIM52" s="489"/>
      <c r="QIN52" s="489"/>
      <c r="QIO52" s="489"/>
      <c r="QIP52" s="489"/>
      <c r="QIQ52" s="489"/>
      <c r="QIR52" s="489"/>
      <c r="QIS52" s="489"/>
      <c r="QIT52" s="489"/>
      <c r="QIU52" s="489"/>
      <c r="QIV52" s="489"/>
      <c r="QIW52" s="489"/>
      <c r="QIX52" s="489"/>
      <c r="QIY52" s="489"/>
      <c r="QIZ52" s="489"/>
      <c r="QJA52" s="489"/>
      <c r="QJB52" s="489"/>
      <c r="QJC52" s="489"/>
      <c r="QJD52" s="489"/>
      <c r="QJE52" s="489"/>
      <c r="QJF52" s="489"/>
      <c r="QJG52" s="489"/>
      <c r="QJH52" s="489"/>
      <c r="QJI52" s="489"/>
      <c r="QJJ52" s="489"/>
      <c r="QJK52" s="489"/>
      <c r="QJL52" s="489"/>
      <c r="QJM52" s="489"/>
      <c r="QJN52" s="489"/>
      <c r="QJO52" s="489"/>
      <c r="QJP52" s="489"/>
      <c r="QJQ52" s="489"/>
      <c r="QJR52" s="489"/>
      <c r="QJS52" s="489"/>
      <c r="QJT52" s="489"/>
      <c r="QJU52" s="489"/>
      <c r="QJV52" s="489"/>
      <c r="QJW52" s="489"/>
      <c r="QJX52" s="489"/>
      <c r="QJY52" s="489"/>
      <c r="QJZ52" s="489"/>
      <c r="QKA52" s="489"/>
      <c r="QKB52" s="489"/>
      <c r="QKC52" s="489"/>
      <c r="QKD52" s="489"/>
      <c r="QKE52" s="489"/>
      <c r="QKF52" s="489"/>
      <c r="QKG52" s="489"/>
      <c r="QKH52" s="489"/>
      <c r="QKI52" s="489"/>
      <c r="QKJ52" s="489"/>
      <c r="QKK52" s="489"/>
      <c r="QKL52" s="489"/>
      <c r="QKM52" s="489"/>
      <c r="QKN52" s="489"/>
      <c r="QKO52" s="489"/>
      <c r="QKP52" s="489"/>
      <c r="QKQ52" s="489"/>
      <c r="QKR52" s="489"/>
      <c r="QKS52" s="489"/>
      <c r="QKT52" s="489"/>
      <c r="QKU52" s="489"/>
      <c r="QKV52" s="489"/>
      <c r="QKW52" s="489"/>
      <c r="QKX52" s="489"/>
      <c r="QKY52" s="489"/>
      <c r="QKZ52" s="489"/>
      <c r="QLA52" s="489"/>
      <c r="QLB52" s="489"/>
      <c r="QLC52" s="489"/>
      <c r="QLD52" s="489"/>
      <c r="QLE52" s="489"/>
      <c r="QLF52" s="489"/>
      <c r="QLG52" s="489"/>
      <c r="QLH52" s="489"/>
      <c r="QLI52" s="489"/>
      <c r="QLJ52" s="489"/>
      <c r="QLK52" s="489"/>
      <c r="QLL52" s="489"/>
      <c r="QLM52" s="489"/>
      <c r="QLN52" s="489"/>
      <c r="QLO52" s="489"/>
      <c r="QLP52" s="489"/>
      <c r="QLQ52" s="489"/>
      <c r="QLR52" s="489"/>
      <c r="QLS52" s="489"/>
      <c r="QLT52" s="489"/>
      <c r="QLU52" s="489"/>
      <c r="QLV52" s="489"/>
      <c r="QLW52" s="489"/>
      <c r="QLX52" s="489"/>
      <c r="QLY52" s="489"/>
      <c r="QLZ52" s="489"/>
      <c r="QMA52" s="489"/>
      <c r="QMB52" s="489"/>
      <c r="QMC52" s="489"/>
      <c r="QMD52" s="489"/>
      <c r="QME52" s="489"/>
      <c r="QMF52" s="489"/>
      <c r="QMG52" s="489"/>
      <c r="QMH52" s="489"/>
      <c r="QMI52" s="489"/>
      <c r="QMJ52" s="489"/>
      <c r="QMK52" s="489"/>
      <c r="QML52" s="489"/>
      <c r="QMM52" s="489"/>
      <c r="QMN52" s="489"/>
      <c r="QMO52" s="489"/>
      <c r="QMP52" s="489"/>
      <c r="QMQ52" s="489"/>
      <c r="QMR52" s="489"/>
      <c r="QMS52" s="489"/>
      <c r="QMT52" s="489"/>
      <c r="QMU52" s="489"/>
      <c r="QMV52" s="489"/>
      <c r="QMW52" s="489"/>
      <c r="QMX52" s="489"/>
      <c r="QMY52" s="489"/>
      <c r="QMZ52" s="489"/>
      <c r="QNA52" s="489"/>
      <c r="QNB52" s="489"/>
      <c r="QNC52" s="489"/>
      <c r="QND52" s="489"/>
      <c r="QNE52" s="489"/>
      <c r="QNF52" s="489"/>
      <c r="QNG52" s="489"/>
      <c r="QNH52" s="489"/>
      <c r="QNI52" s="489"/>
      <c r="QNJ52" s="489"/>
      <c r="QNK52" s="489"/>
      <c r="QNL52" s="489"/>
      <c r="QNM52" s="489"/>
      <c r="QNN52" s="489"/>
      <c r="QNO52" s="489"/>
      <c r="QNP52" s="489"/>
      <c r="QNQ52" s="489"/>
      <c r="QNR52" s="489"/>
      <c r="QNS52" s="489"/>
      <c r="QNT52" s="489"/>
      <c r="QNU52" s="489"/>
      <c r="QNV52" s="489"/>
      <c r="QNW52" s="489"/>
      <c r="QNX52" s="489"/>
      <c r="QNY52" s="489"/>
      <c r="QNZ52" s="489"/>
      <c r="QOA52" s="489"/>
      <c r="QOB52" s="489"/>
      <c r="QOC52" s="489"/>
      <c r="QOD52" s="489"/>
      <c r="QOE52" s="489"/>
      <c r="QOF52" s="489"/>
      <c r="QOG52" s="489"/>
      <c r="QOH52" s="489"/>
      <c r="QOI52" s="489"/>
      <c r="QOJ52" s="489"/>
      <c r="QOK52" s="489"/>
      <c r="QOL52" s="489"/>
      <c r="QOM52" s="489"/>
      <c r="QON52" s="489"/>
      <c r="QOO52" s="489"/>
      <c r="QOP52" s="489"/>
      <c r="QOQ52" s="489"/>
      <c r="QOR52" s="489"/>
      <c r="QOS52" s="489"/>
      <c r="QOT52" s="489"/>
      <c r="QOU52" s="489"/>
      <c r="QOV52" s="489"/>
      <c r="QOW52" s="489"/>
      <c r="QOX52" s="489"/>
      <c r="QOY52" s="489"/>
      <c r="QOZ52" s="489"/>
      <c r="QPA52" s="489"/>
      <c r="QPB52" s="489"/>
      <c r="QPC52" s="489"/>
      <c r="QPD52" s="489"/>
      <c r="QPE52" s="489"/>
      <c r="QPF52" s="489"/>
      <c r="QPG52" s="489"/>
      <c r="QPH52" s="489"/>
      <c r="QPI52" s="489"/>
      <c r="QPJ52" s="489"/>
      <c r="QPK52" s="489"/>
      <c r="QPL52" s="489"/>
      <c r="QPM52" s="489"/>
      <c r="QPN52" s="489"/>
      <c r="QPO52" s="489"/>
      <c r="QPP52" s="489"/>
      <c r="QPQ52" s="489"/>
      <c r="QPR52" s="489"/>
      <c r="QPS52" s="489"/>
      <c r="QPT52" s="489"/>
      <c r="QPU52" s="489"/>
      <c r="QPV52" s="489"/>
      <c r="QPW52" s="489"/>
      <c r="QPX52" s="489"/>
      <c r="QPY52" s="489"/>
      <c r="QPZ52" s="489"/>
      <c r="QQA52" s="489"/>
      <c r="QQB52" s="489"/>
      <c r="QQC52" s="489"/>
      <c r="QQD52" s="489"/>
      <c r="QQE52" s="489"/>
      <c r="QQF52" s="489"/>
      <c r="QQG52" s="489"/>
      <c r="QQH52" s="489"/>
      <c r="QQI52" s="489"/>
      <c r="QQJ52" s="489"/>
      <c r="QQK52" s="489"/>
      <c r="QQL52" s="489"/>
      <c r="QQM52" s="489"/>
      <c r="QQN52" s="489"/>
      <c r="QQO52" s="489"/>
      <c r="QQP52" s="489"/>
      <c r="QQQ52" s="489"/>
      <c r="QQR52" s="489"/>
      <c r="QQS52" s="489"/>
      <c r="QQT52" s="489"/>
      <c r="QQU52" s="489"/>
      <c r="QQV52" s="489"/>
      <c r="QQW52" s="489"/>
      <c r="QQX52" s="489"/>
      <c r="QQY52" s="489"/>
      <c r="QQZ52" s="489"/>
      <c r="QRA52" s="489"/>
      <c r="QRB52" s="489"/>
      <c r="QRC52" s="489"/>
      <c r="QRD52" s="489"/>
      <c r="QRE52" s="489"/>
      <c r="QRF52" s="489"/>
      <c r="QRG52" s="489"/>
      <c r="QRH52" s="489"/>
      <c r="QRI52" s="489"/>
      <c r="QRJ52" s="489"/>
      <c r="QRK52" s="489"/>
      <c r="QRL52" s="489"/>
      <c r="QRM52" s="489"/>
      <c r="QRN52" s="489"/>
      <c r="QRO52" s="489"/>
      <c r="QRP52" s="489"/>
      <c r="QRQ52" s="489"/>
      <c r="QRR52" s="489"/>
      <c r="QRS52" s="489"/>
      <c r="QRT52" s="489"/>
      <c r="QRU52" s="489"/>
      <c r="QRV52" s="489"/>
      <c r="QRW52" s="489"/>
      <c r="QRX52" s="489"/>
      <c r="QRY52" s="489"/>
      <c r="QRZ52" s="489"/>
      <c r="QSA52" s="489"/>
      <c r="QSB52" s="489"/>
      <c r="QSC52" s="489"/>
      <c r="QSD52" s="489"/>
      <c r="QSE52" s="489"/>
      <c r="QSF52" s="489"/>
      <c r="QSG52" s="489"/>
      <c r="QSH52" s="489"/>
      <c r="QSI52" s="489"/>
      <c r="QSJ52" s="489"/>
      <c r="QSK52" s="489"/>
      <c r="QSL52" s="489"/>
      <c r="QSM52" s="489"/>
      <c r="QSN52" s="489"/>
      <c r="QSO52" s="489"/>
      <c r="QSP52" s="489"/>
      <c r="QSQ52" s="489"/>
      <c r="QSR52" s="489"/>
      <c r="QSS52" s="489"/>
      <c r="QST52" s="489"/>
      <c r="QSU52" s="489"/>
      <c r="QSV52" s="489"/>
      <c r="QSW52" s="489"/>
      <c r="QSX52" s="489"/>
      <c r="QSY52" s="489"/>
      <c r="QSZ52" s="489"/>
      <c r="QTA52" s="489"/>
      <c r="QTB52" s="489"/>
      <c r="QTC52" s="489"/>
      <c r="QTD52" s="489"/>
      <c r="QTE52" s="489"/>
      <c r="QTF52" s="489"/>
      <c r="QTG52" s="489"/>
      <c r="QTH52" s="489"/>
      <c r="QTI52" s="489"/>
      <c r="QTJ52" s="489"/>
      <c r="QTK52" s="489"/>
      <c r="QTL52" s="489"/>
      <c r="QTM52" s="489"/>
      <c r="QTN52" s="489"/>
      <c r="QTO52" s="489"/>
      <c r="QTP52" s="489"/>
      <c r="QTQ52" s="489"/>
      <c r="QTR52" s="489"/>
      <c r="QTS52" s="489"/>
      <c r="QTT52" s="489"/>
      <c r="QTU52" s="489"/>
      <c r="QTV52" s="489"/>
      <c r="QTW52" s="489"/>
      <c r="QTX52" s="489"/>
      <c r="QTY52" s="489"/>
      <c r="QTZ52" s="489"/>
      <c r="QUA52" s="489"/>
      <c r="QUB52" s="489"/>
      <c r="QUC52" s="489"/>
      <c r="QUD52" s="489"/>
      <c r="QUE52" s="489"/>
      <c r="QUF52" s="489"/>
      <c r="QUG52" s="489"/>
      <c r="QUH52" s="489"/>
      <c r="QUI52" s="489"/>
      <c r="QUJ52" s="489"/>
      <c r="QUK52" s="489"/>
      <c r="QUL52" s="489"/>
      <c r="QUM52" s="489"/>
      <c r="QUN52" s="489"/>
      <c r="QUO52" s="489"/>
      <c r="QUP52" s="489"/>
      <c r="QUQ52" s="489"/>
      <c r="QUR52" s="489"/>
      <c r="QUS52" s="489"/>
      <c r="QUT52" s="489"/>
      <c r="QUU52" s="489"/>
      <c r="QUV52" s="489"/>
      <c r="QUW52" s="489"/>
      <c r="QUX52" s="489"/>
      <c r="QUY52" s="489"/>
      <c r="QUZ52" s="489"/>
      <c r="QVA52" s="489"/>
      <c r="QVB52" s="489"/>
      <c r="QVC52" s="489"/>
      <c r="QVD52" s="489"/>
      <c r="QVE52" s="489"/>
      <c r="QVF52" s="489"/>
      <c r="QVG52" s="489"/>
      <c r="QVH52" s="489"/>
      <c r="QVI52" s="489"/>
      <c r="QVJ52" s="489"/>
      <c r="QVK52" s="489"/>
      <c r="QVL52" s="489"/>
      <c r="QVM52" s="489"/>
      <c r="QVN52" s="489"/>
      <c r="QVO52" s="489"/>
      <c r="QVP52" s="489"/>
      <c r="QVQ52" s="489"/>
      <c r="QVR52" s="489"/>
      <c r="QVS52" s="489"/>
      <c r="QVT52" s="489"/>
      <c r="QVU52" s="489"/>
      <c r="QVV52" s="489"/>
      <c r="QVW52" s="489"/>
      <c r="QVX52" s="489"/>
      <c r="QVY52" s="489"/>
      <c r="QVZ52" s="489"/>
      <c r="QWA52" s="489"/>
      <c r="QWB52" s="489"/>
      <c r="QWC52" s="489"/>
      <c r="QWD52" s="489"/>
      <c r="QWE52" s="489"/>
      <c r="QWF52" s="489"/>
      <c r="QWG52" s="489"/>
      <c r="QWH52" s="489"/>
      <c r="QWI52" s="489"/>
      <c r="QWJ52" s="489"/>
      <c r="QWK52" s="489"/>
      <c r="QWL52" s="489"/>
      <c r="QWM52" s="489"/>
      <c r="QWN52" s="489"/>
      <c r="QWO52" s="489"/>
      <c r="QWP52" s="489"/>
      <c r="QWQ52" s="489"/>
      <c r="QWR52" s="489"/>
      <c r="QWS52" s="489"/>
      <c r="QWT52" s="489"/>
      <c r="QWU52" s="489"/>
      <c r="QWV52" s="489"/>
      <c r="QWW52" s="489"/>
      <c r="QWX52" s="489"/>
      <c r="QWY52" s="489"/>
      <c r="QWZ52" s="489"/>
      <c r="QXA52" s="489"/>
      <c r="QXB52" s="489"/>
      <c r="QXC52" s="489"/>
      <c r="QXD52" s="489"/>
      <c r="QXE52" s="489"/>
      <c r="QXF52" s="489"/>
      <c r="QXG52" s="489"/>
      <c r="QXH52" s="489"/>
      <c r="QXI52" s="489"/>
      <c r="QXJ52" s="489"/>
      <c r="QXK52" s="489"/>
      <c r="QXL52" s="489"/>
      <c r="QXM52" s="489"/>
      <c r="QXN52" s="489"/>
      <c r="QXO52" s="489"/>
      <c r="QXP52" s="489"/>
      <c r="QXQ52" s="489"/>
      <c r="QXR52" s="489"/>
      <c r="QXS52" s="489"/>
      <c r="QXT52" s="489"/>
      <c r="QXU52" s="489"/>
      <c r="QXV52" s="489"/>
      <c r="QXW52" s="489"/>
      <c r="QXX52" s="489"/>
      <c r="QXY52" s="489"/>
      <c r="QXZ52" s="489"/>
      <c r="QYA52" s="489"/>
      <c r="QYB52" s="489"/>
      <c r="QYC52" s="489"/>
      <c r="QYD52" s="489"/>
      <c r="QYE52" s="489"/>
      <c r="QYF52" s="489"/>
      <c r="QYG52" s="489"/>
      <c r="QYH52" s="489"/>
      <c r="QYI52" s="489"/>
      <c r="QYJ52" s="489"/>
      <c r="QYK52" s="489"/>
      <c r="QYL52" s="489"/>
      <c r="QYM52" s="489"/>
      <c r="QYN52" s="489"/>
      <c r="QYO52" s="489"/>
      <c r="QYP52" s="489"/>
      <c r="QYQ52" s="489"/>
      <c r="QYR52" s="489"/>
      <c r="QYS52" s="489"/>
      <c r="QYT52" s="489"/>
      <c r="QYU52" s="489"/>
      <c r="QYV52" s="489"/>
      <c r="QYW52" s="489"/>
      <c r="QYX52" s="489"/>
      <c r="QYY52" s="489"/>
      <c r="QYZ52" s="489"/>
      <c r="QZA52" s="489"/>
      <c r="QZB52" s="489"/>
      <c r="QZC52" s="489"/>
      <c r="QZD52" s="489"/>
      <c r="QZE52" s="489"/>
      <c r="QZF52" s="489"/>
      <c r="QZG52" s="489"/>
      <c r="QZH52" s="489"/>
      <c r="QZI52" s="489"/>
      <c r="QZJ52" s="489"/>
      <c r="QZK52" s="489"/>
      <c r="QZL52" s="489"/>
      <c r="QZM52" s="489"/>
      <c r="QZN52" s="489"/>
      <c r="QZO52" s="489"/>
      <c r="QZP52" s="489"/>
      <c r="QZQ52" s="489"/>
      <c r="QZR52" s="489"/>
      <c r="QZS52" s="489"/>
      <c r="QZT52" s="489"/>
      <c r="QZU52" s="489"/>
      <c r="QZV52" s="489"/>
      <c r="QZW52" s="489"/>
      <c r="QZX52" s="489"/>
      <c r="QZY52" s="489"/>
      <c r="QZZ52" s="489"/>
      <c r="RAA52" s="489"/>
      <c r="RAB52" s="489"/>
      <c r="RAC52" s="489"/>
      <c r="RAD52" s="489"/>
      <c r="RAE52" s="489"/>
      <c r="RAF52" s="489"/>
      <c r="RAG52" s="489"/>
      <c r="RAH52" s="489"/>
      <c r="RAI52" s="489"/>
      <c r="RAJ52" s="489"/>
      <c r="RAK52" s="489"/>
      <c r="RAL52" s="489"/>
      <c r="RAM52" s="489"/>
      <c r="RAN52" s="489"/>
      <c r="RAO52" s="489"/>
      <c r="RAP52" s="489"/>
      <c r="RAQ52" s="489"/>
      <c r="RAR52" s="489"/>
      <c r="RAS52" s="489"/>
      <c r="RAT52" s="489"/>
      <c r="RAU52" s="489"/>
      <c r="RAV52" s="489"/>
      <c r="RAW52" s="489"/>
      <c r="RAX52" s="489"/>
      <c r="RAY52" s="489"/>
      <c r="RAZ52" s="489"/>
      <c r="RBA52" s="489"/>
      <c r="RBB52" s="489"/>
      <c r="RBC52" s="489"/>
      <c r="RBD52" s="489"/>
      <c r="RBE52" s="489"/>
      <c r="RBF52" s="489"/>
      <c r="RBG52" s="489"/>
      <c r="RBH52" s="489"/>
      <c r="RBI52" s="489"/>
      <c r="RBJ52" s="489"/>
      <c r="RBK52" s="489"/>
      <c r="RBL52" s="489"/>
      <c r="RBM52" s="489"/>
      <c r="RBN52" s="489"/>
      <c r="RBO52" s="489"/>
      <c r="RBP52" s="489"/>
      <c r="RBQ52" s="489"/>
      <c r="RBR52" s="489"/>
      <c r="RBS52" s="489"/>
      <c r="RBT52" s="489"/>
      <c r="RBU52" s="489"/>
      <c r="RBV52" s="489"/>
      <c r="RBW52" s="489"/>
      <c r="RBX52" s="489"/>
      <c r="RBY52" s="489"/>
      <c r="RBZ52" s="489"/>
      <c r="RCA52" s="489"/>
      <c r="RCB52" s="489"/>
      <c r="RCC52" s="489"/>
      <c r="RCD52" s="489"/>
      <c r="RCE52" s="489"/>
      <c r="RCF52" s="489"/>
      <c r="RCG52" s="489"/>
      <c r="RCH52" s="489"/>
      <c r="RCI52" s="489"/>
      <c r="RCJ52" s="489"/>
      <c r="RCK52" s="489"/>
      <c r="RCL52" s="489"/>
      <c r="RCM52" s="489"/>
      <c r="RCN52" s="489"/>
      <c r="RCO52" s="489"/>
      <c r="RCP52" s="489"/>
      <c r="RCQ52" s="489"/>
      <c r="RCR52" s="489"/>
      <c r="RCS52" s="489"/>
      <c r="RCT52" s="489"/>
      <c r="RCU52" s="489"/>
      <c r="RCV52" s="489"/>
      <c r="RCW52" s="489"/>
      <c r="RCX52" s="489"/>
      <c r="RCY52" s="489"/>
      <c r="RCZ52" s="489"/>
      <c r="RDA52" s="489"/>
      <c r="RDB52" s="489"/>
      <c r="RDC52" s="489"/>
      <c r="RDD52" s="489"/>
      <c r="RDE52" s="489"/>
      <c r="RDF52" s="489"/>
      <c r="RDG52" s="489"/>
      <c r="RDH52" s="489"/>
      <c r="RDI52" s="489"/>
      <c r="RDJ52" s="489"/>
      <c r="RDK52" s="489"/>
      <c r="RDL52" s="489"/>
      <c r="RDM52" s="489"/>
      <c r="RDN52" s="489"/>
      <c r="RDO52" s="489"/>
      <c r="RDP52" s="489"/>
      <c r="RDQ52" s="489"/>
      <c r="RDR52" s="489"/>
      <c r="RDS52" s="489"/>
      <c r="RDT52" s="489"/>
      <c r="RDU52" s="489"/>
      <c r="RDV52" s="489"/>
      <c r="RDW52" s="489"/>
      <c r="RDX52" s="489"/>
      <c r="RDY52" s="489"/>
      <c r="RDZ52" s="489"/>
      <c r="REA52" s="489"/>
      <c r="REB52" s="489"/>
      <c r="REC52" s="489"/>
      <c r="RED52" s="489"/>
      <c r="REE52" s="489"/>
      <c r="REF52" s="489"/>
      <c r="REG52" s="489"/>
      <c r="REH52" s="489"/>
      <c r="REI52" s="489"/>
      <c r="REJ52" s="489"/>
      <c r="REK52" s="489"/>
      <c r="REL52" s="489"/>
      <c r="REM52" s="489"/>
      <c r="REN52" s="489"/>
      <c r="REO52" s="489"/>
      <c r="REP52" s="489"/>
      <c r="REQ52" s="489"/>
      <c r="RER52" s="489"/>
      <c r="RES52" s="489"/>
      <c r="RET52" s="489"/>
      <c r="REU52" s="489"/>
      <c r="REV52" s="489"/>
      <c r="REW52" s="489"/>
      <c r="REX52" s="489"/>
      <c r="REY52" s="489"/>
      <c r="REZ52" s="489"/>
      <c r="RFA52" s="489"/>
      <c r="RFB52" s="489"/>
      <c r="RFC52" s="489"/>
      <c r="RFD52" s="489"/>
      <c r="RFE52" s="489"/>
      <c r="RFF52" s="489"/>
      <c r="RFG52" s="489"/>
      <c r="RFH52" s="489"/>
      <c r="RFI52" s="489"/>
      <c r="RFJ52" s="489"/>
      <c r="RFK52" s="489"/>
      <c r="RFL52" s="489"/>
      <c r="RFM52" s="489"/>
      <c r="RFN52" s="489"/>
      <c r="RFO52" s="489"/>
      <c r="RFP52" s="489"/>
      <c r="RFQ52" s="489"/>
      <c r="RFR52" s="489"/>
      <c r="RFS52" s="489"/>
      <c r="RFT52" s="489"/>
      <c r="RFU52" s="489"/>
      <c r="RFV52" s="489"/>
      <c r="RFW52" s="489"/>
      <c r="RFX52" s="489"/>
      <c r="RFY52" s="489"/>
      <c r="RFZ52" s="489"/>
      <c r="RGA52" s="489"/>
      <c r="RGB52" s="489"/>
      <c r="RGC52" s="489"/>
      <c r="RGD52" s="489"/>
      <c r="RGE52" s="489"/>
      <c r="RGF52" s="489"/>
      <c r="RGG52" s="489"/>
      <c r="RGH52" s="489"/>
      <c r="RGI52" s="489"/>
      <c r="RGJ52" s="489"/>
      <c r="RGK52" s="489"/>
      <c r="RGL52" s="489"/>
      <c r="RGM52" s="489"/>
      <c r="RGN52" s="489"/>
      <c r="RGO52" s="489"/>
      <c r="RGP52" s="489"/>
      <c r="RGQ52" s="489"/>
      <c r="RGR52" s="489"/>
      <c r="RGS52" s="489"/>
      <c r="RGT52" s="489"/>
      <c r="RGU52" s="489"/>
      <c r="RGV52" s="489"/>
      <c r="RGW52" s="489"/>
      <c r="RGX52" s="489"/>
      <c r="RGY52" s="489"/>
      <c r="RGZ52" s="489"/>
      <c r="RHA52" s="489"/>
      <c r="RHB52" s="489"/>
      <c r="RHC52" s="489"/>
      <c r="RHD52" s="489"/>
      <c r="RHE52" s="489"/>
      <c r="RHF52" s="489"/>
      <c r="RHG52" s="489"/>
      <c r="RHH52" s="489"/>
      <c r="RHI52" s="489"/>
      <c r="RHJ52" s="489"/>
      <c r="RHK52" s="489"/>
      <c r="RHL52" s="489"/>
      <c r="RHM52" s="489"/>
      <c r="RHN52" s="489"/>
      <c r="RHO52" s="489"/>
      <c r="RHP52" s="489"/>
      <c r="RHQ52" s="489"/>
      <c r="RHR52" s="489"/>
      <c r="RHS52" s="489"/>
      <c r="RHT52" s="489"/>
      <c r="RHU52" s="489"/>
      <c r="RHV52" s="489"/>
      <c r="RHW52" s="489"/>
      <c r="RHX52" s="489"/>
      <c r="RHY52" s="489"/>
      <c r="RHZ52" s="489"/>
      <c r="RIA52" s="489"/>
      <c r="RIB52" s="489"/>
      <c r="RIC52" s="489"/>
      <c r="RID52" s="489"/>
      <c r="RIE52" s="489"/>
      <c r="RIF52" s="489"/>
      <c r="RIG52" s="489"/>
      <c r="RIH52" s="489"/>
      <c r="RII52" s="489"/>
      <c r="RIJ52" s="489"/>
      <c r="RIK52" s="489"/>
      <c r="RIL52" s="489"/>
      <c r="RIM52" s="489"/>
      <c r="RIN52" s="489"/>
      <c r="RIO52" s="489"/>
      <c r="RIP52" s="489"/>
      <c r="RIQ52" s="489"/>
      <c r="RIR52" s="489"/>
      <c r="RIS52" s="489"/>
      <c r="RIT52" s="489"/>
      <c r="RIU52" s="489"/>
      <c r="RIV52" s="489"/>
      <c r="RIW52" s="489"/>
      <c r="RIX52" s="489"/>
      <c r="RIY52" s="489"/>
      <c r="RIZ52" s="489"/>
      <c r="RJA52" s="489"/>
      <c r="RJB52" s="489"/>
      <c r="RJC52" s="489"/>
      <c r="RJD52" s="489"/>
      <c r="RJE52" s="489"/>
      <c r="RJF52" s="489"/>
      <c r="RJG52" s="489"/>
      <c r="RJH52" s="489"/>
      <c r="RJI52" s="489"/>
      <c r="RJJ52" s="489"/>
      <c r="RJK52" s="489"/>
      <c r="RJL52" s="489"/>
      <c r="RJM52" s="489"/>
      <c r="RJN52" s="489"/>
      <c r="RJO52" s="489"/>
      <c r="RJP52" s="489"/>
      <c r="RJQ52" s="489"/>
      <c r="RJR52" s="489"/>
      <c r="RJS52" s="489"/>
      <c r="RJT52" s="489"/>
      <c r="RJU52" s="489"/>
      <c r="RJV52" s="489"/>
      <c r="RJW52" s="489"/>
      <c r="RJX52" s="489"/>
      <c r="RJY52" s="489"/>
      <c r="RJZ52" s="489"/>
      <c r="RKA52" s="489"/>
      <c r="RKB52" s="489"/>
      <c r="RKC52" s="489"/>
      <c r="RKD52" s="489"/>
      <c r="RKE52" s="489"/>
      <c r="RKF52" s="489"/>
      <c r="RKG52" s="489"/>
      <c r="RKH52" s="489"/>
      <c r="RKI52" s="489"/>
      <c r="RKJ52" s="489"/>
      <c r="RKK52" s="489"/>
      <c r="RKL52" s="489"/>
      <c r="RKM52" s="489"/>
      <c r="RKN52" s="489"/>
      <c r="RKO52" s="489"/>
      <c r="RKP52" s="489"/>
      <c r="RKQ52" s="489"/>
      <c r="RKR52" s="489"/>
      <c r="RKS52" s="489"/>
      <c r="RKT52" s="489"/>
      <c r="RKU52" s="489"/>
      <c r="RKV52" s="489"/>
      <c r="RKW52" s="489"/>
      <c r="RKX52" s="489"/>
      <c r="RKY52" s="489"/>
      <c r="RKZ52" s="489"/>
      <c r="RLA52" s="489"/>
      <c r="RLB52" s="489"/>
      <c r="RLC52" s="489"/>
      <c r="RLD52" s="489"/>
      <c r="RLE52" s="489"/>
      <c r="RLF52" s="489"/>
      <c r="RLG52" s="489"/>
      <c r="RLH52" s="489"/>
      <c r="RLI52" s="489"/>
      <c r="RLJ52" s="489"/>
      <c r="RLK52" s="489"/>
      <c r="RLL52" s="489"/>
      <c r="RLM52" s="489"/>
      <c r="RLN52" s="489"/>
      <c r="RLO52" s="489"/>
      <c r="RLP52" s="489"/>
      <c r="RLQ52" s="489"/>
      <c r="RLR52" s="489"/>
      <c r="RLS52" s="489"/>
      <c r="RLT52" s="489"/>
      <c r="RLU52" s="489"/>
      <c r="RLV52" s="489"/>
      <c r="RLW52" s="489"/>
      <c r="RLX52" s="489"/>
      <c r="RLY52" s="489"/>
      <c r="RLZ52" s="489"/>
      <c r="RMA52" s="489"/>
      <c r="RMB52" s="489"/>
      <c r="RMC52" s="489"/>
      <c r="RMD52" s="489"/>
      <c r="RME52" s="489"/>
      <c r="RMF52" s="489"/>
      <c r="RMG52" s="489"/>
      <c r="RMH52" s="489"/>
      <c r="RMI52" s="489"/>
      <c r="RMJ52" s="489"/>
      <c r="RMK52" s="489"/>
      <c r="RML52" s="489"/>
      <c r="RMM52" s="489"/>
      <c r="RMN52" s="489"/>
      <c r="RMO52" s="489"/>
      <c r="RMP52" s="489"/>
      <c r="RMQ52" s="489"/>
      <c r="RMR52" s="489"/>
      <c r="RMS52" s="489"/>
      <c r="RMT52" s="489"/>
      <c r="RMU52" s="489"/>
      <c r="RMV52" s="489"/>
      <c r="RMW52" s="489"/>
      <c r="RMX52" s="489"/>
      <c r="RMY52" s="489"/>
      <c r="RMZ52" s="489"/>
      <c r="RNA52" s="489"/>
      <c r="RNB52" s="489"/>
      <c r="RNC52" s="489"/>
      <c r="RND52" s="489"/>
      <c r="RNE52" s="489"/>
      <c r="RNF52" s="489"/>
      <c r="RNG52" s="489"/>
      <c r="RNH52" s="489"/>
      <c r="RNI52" s="489"/>
      <c r="RNJ52" s="489"/>
      <c r="RNK52" s="489"/>
      <c r="RNL52" s="489"/>
      <c r="RNM52" s="489"/>
      <c r="RNN52" s="489"/>
      <c r="RNO52" s="489"/>
      <c r="RNP52" s="489"/>
      <c r="RNQ52" s="489"/>
      <c r="RNR52" s="489"/>
      <c r="RNS52" s="489"/>
      <c r="RNT52" s="489"/>
      <c r="RNU52" s="489"/>
      <c r="RNV52" s="489"/>
      <c r="RNW52" s="489"/>
      <c r="RNX52" s="489"/>
      <c r="RNY52" s="489"/>
      <c r="RNZ52" s="489"/>
      <c r="ROA52" s="489"/>
      <c r="ROB52" s="489"/>
      <c r="ROC52" s="489"/>
      <c r="ROD52" s="489"/>
      <c r="ROE52" s="489"/>
      <c r="ROF52" s="489"/>
      <c r="ROG52" s="489"/>
      <c r="ROH52" s="489"/>
      <c r="ROI52" s="489"/>
      <c r="ROJ52" s="489"/>
      <c r="ROK52" s="489"/>
      <c r="ROL52" s="489"/>
      <c r="ROM52" s="489"/>
      <c r="RON52" s="489"/>
      <c r="ROO52" s="489"/>
      <c r="ROP52" s="489"/>
      <c r="ROQ52" s="489"/>
      <c r="ROR52" s="489"/>
      <c r="ROS52" s="489"/>
      <c r="ROT52" s="489"/>
      <c r="ROU52" s="489"/>
      <c r="ROV52" s="489"/>
      <c r="ROW52" s="489"/>
      <c r="ROX52" s="489"/>
      <c r="ROY52" s="489"/>
      <c r="ROZ52" s="489"/>
      <c r="RPA52" s="489"/>
      <c r="RPB52" s="489"/>
      <c r="RPC52" s="489"/>
      <c r="RPD52" s="489"/>
      <c r="RPE52" s="489"/>
      <c r="RPF52" s="489"/>
      <c r="RPG52" s="489"/>
      <c r="RPH52" s="489"/>
      <c r="RPI52" s="489"/>
      <c r="RPJ52" s="489"/>
      <c r="RPK52" s="489"/>
      <c r="RPL52" s="489"/>
      <c r="RPM52" s="489"/>
      <c r="RPN52" s="489"/>
      <c r="RPO52" s="489"/>
      <c r="RPP52" s="489"/>
      <c r="RPQ52" s="489"/>
      <c r="RPR52" s="489"/>
      <c r="RPS52" s="489"/>
      <c r="RPT52" s="489"/>
      <c r="RPU52" s="489"/>
      <c r="RPV52" s="489"/>
      <c r="RPW52" s="489"/>
      <c r="RPX52" s="489"/>
      <c r="RPY52" s="489"/>
      <c r="RPZ52" s="489"/>
      <c r="RQA52" s="489"/>
      <c r="RQB52" s="489"/>
      <c r="RQC52" s="489"/>
      <c r="RQD52" s="489"/>
      <c r="RQE52" s="489"/>
      <c r="RQF52" s="489"/>
      <c r="RQG52" s="489"/>
      <c r="RQH52" s="489"/>
      <c r="RQI52" s="489"/>
      <c r="RQJ52" s="489"/>
      <c r="RQK52" s="489"/>
      <c r="RQL52" s="489"/>
      <c r="RQM52" s="489"/>
      <c r="RQN52" s="489"/>
      <c r="RQO52" s="489"/>
      <c r="RQP52" s="489"/>
      <c r="RQQ52" s="489"/>
      <c r="RQR52" s="489"/>
      <c r="RQS52" s="489"/>
      <c r="RQT52" s="489"/>
      <c r="RQU52" s="489"/>
      <c r="RQV52" s="489"/>
      <c r="RQW52" s="489"/>
      <c r="RQX52" s="489"/>
      <c r="RQY52" s="489"/>
      <c r="RQZ52" s="489"/>
      <c r="RRA52" s="489"/>
      <c r="RRB52" s="489"/>
      <c r="RRC52" s="489"/>
      <c r="RRD52" s="489"/>
      <c r="RRE52" s="489"/>
      <c r="RRF52" s="489"/>
      <c r="RRG52" s="489"/>
      <c r="RRH52" s="489"/>
      <c r="RRI52" s="489"/>
      <c r="RRJ52" s="489"/>
      <c r="RRK52" s="489"/>
      <c r="RRL52" s="489"/>
      <c r="RRM52" s="489"/>
      <c r="RRN52" s="489"/>
      <c r="RRO52" s="489"/>
      <c r="RRP52" s="489"/>
      <c r="RRQ52" s="489"/>
      <c r="RRR52" s="489"/>
      <c r="RRS52" s="489"/>
      <c r="RRT52" s="489"/>
      <c r="RRU52" s="489"/>
      <c r="RRV52" s="489"/>
      <c r="RRW52" s="489"/>
      <c r="RRX52" s="489"/>
      <c r="RRY52" s="489"/>
      <c r="RRZ52" s="489"/>
      <c r="RSA52" s="489"/>
      <c r="RSB52" s="489"/>
      <c r="RSC52" s="489"/>
      <c r="RSD52" s="489"/>
      <c r="RSE52" s="489"/>
      <c r="RSF52" s="489"/>
      <c r="RSG52" s="489"/>
      <c r="RSH52" s="489"/>
      <c r="RSI52" s="489"/>
      <c r="RSJ52" s="489"/>
      <c r="RSK52" s="489"/>
      <c r="RSL52" s="489"/>
      <c r="RSM52" s="489"/>
      <c r="RSN52" s="489"/>
      <c r="RSO52" s="489"/>
      <c r="RSP52" s="489"/>
      <c r="RSQ52" s="489"/>
      <c r="RSR52" s="489"/>
      <c r="RSS52" s="489"/>
      <c r="RST52" s="489"/>
      <c r="RSU52" s="489"/>
      <c r="RSV52" s="489"/>
      <c r="RSW52" s="489"/>
      <c r="RSX52" s="489"/>
      <c r="RSY52" s="489"/>
      <c r="RSZ52" s="489"/>
      <c r="RTA52" s="489"/>
      <c r="RTB52" s="489"/>
      <c r="RTC52" s="489"/>
      <c r="RTD52" s="489"/>
      <c r="RTE52" s="489"/>
      <c r="RTF52" s="489"/>
      <c r="RTG52" s="489"/>
      <c r="RTH52" s="489"/>
      <c r="RTI52" s="489"/>
      <c r="RTJ52" s="489"/>
      <c r="RTK52" s="489"/>
      <c r="RTL52" s="489"/>
      <c r="RTM52" s="489"/>
      <c r="RTN52" s="489"/>
      <c r="RTO52" s="489"/>
      <c r="RTP52" s="489"/>
      <c r="RTQ52" s="489"/>
      <c r="RTR52" s="489"/>
      <c r="RTS52" s="489"/>
      <c r="RTT52" s="489"/>
      <c r="RTU52" s="489"/>
      <c r="RTV52" s="489"/>
      <c r="RTW52" s="489"/>
      <c r="RTX52" s="489"/>
      <c r="RTY52" s="489"/>
      <c r="RTZ52" s="489"/>
      <c r="RUA52" s="489"/>
      <c r="RUB52" s="489"/>
      <c r="RUC52" s="489"/>
      <c r="RUD52" s="489"/>
      <c r="RUE52" s="489"/>
      <c r="RUF52" s="489"/>
      <c r="RUG52" s="489"/>
      <c r="RUH52" s="489"/>
      <c r="RUI52" s="489"/>
      <c r="RUJ52" s="489"/>
      <c r="RUK52" s="489"/>
      <c r="RUL52" s="489"/>
      <c r="RUM52" s="489"/>
      <c r="RUN52" s="489"/>
      <c r="RUO52" s="489"/>
      <c r="RUP52" s="489"/>
      <c r="RUQ52" s="489"/>
      <c r="RUR52" s="489"/>
      <c r="RUS52" s="489"/>
      <c r="RUT52" s="489"/>
      <c r="RUU52" s="489"/>
      <c r="RUV52" s="489"/>
      <c r="RUW52" s="489"/>
      <c r="RUX52" s="489"/>
      <c r="RUY52" s="489"/>
      <c r="RUZ52" s="489"/>
      <c r="RVA52" s="489"/>
      <c r="RVB52" s="489"/>
      <c r="RVC52" s="489"/>
      <c r="RVD52" s="489"/>
      <c r="RVE52" s="489"/>
      <c r="RVF52" s="489"/>
      <c r="RVG52" s="489"/>
      <c r="RVH52" s="489"/>
      <c r="RVI52" s="489"/>
      <c r="RVJ52" s="489"/>
      <c r="RVK52" s="489"/>
      <c r="RVL52" s="489"/>
      <c r="RVM52" s="489"/>
      <c r="RVN52" s="489"/>
      <c r="RVO52" s="489"/>
      <c r="RVP52" s="489"/>
      <c r="RVQ52" s="489"/>
      <c r="RVR52" s="489"/>
      <c r="RVS52" s="489"/>
      <c r="RVT52" s="489"/>
      <c r="RVU52" s="489"/>
      <c r="RVV52" s="489"/>
      <c r="RVW52" s="489"/>
      <c r="RVX52" s="489"/>
      <c r="RVY52" s="489"/>
      <c r="RVZ52" s="489"/>
      <c r="RWA52" s="489"/>
      <c r="RWB52" s="489"/>
      <c r="RWC52" s="489"/>
      <c r="RWD52" s="489"/>
      <c r="RWE52" s="489"/>
      <c r="RWF52" s="489"/>
      <c r="RWG52" s="489"/>
      <c r="RWH52" s="489"/>
      <c r="RWI52" s="489"/>
      <c r="RWJ52" s="489"/>
      <c r="RWK52" s="489"/>
      <c r="RWL52" s="489"/>
      <c r="RWM52" s="489"/>
      <c r="RWN52" s="489"/>
      <c r="RWO52" s="489"/>
      <c r="RWP52" s="489"/>
      <c r="RWQ52" s="489"/>
      <c r="RWR52" s="489"/>
      <c r="RWS52" s="489"/>
      <c r="RWT52" s="489"/>
      <c r="RWU52" s="489"/>
      <c r="RWV52" s="489"/>
      <c r="RWW52" s="489"/>
      <c r="RWX52" s="489"/>
      <c r="RWY52" s="489"/>
      <c r="RWZ52" s="489"/>
      <c r="RXA52" s="489"/>
      <c r="RXB52" s="489"/>
      <c r="RXC52" s="489"/>
      <c r="RXD52" s="489"/>
      <c r="RXE52" s="489"/>
      <c r="RXF52" s="489"/>
      <c r="RXG52" s="489"/>
      <c r="RXH52" s="489"/>
      <c r="RXI52" s="489"/>
      <c r="RXJ52" s="489"/>
      <c r="RXK52" s="489"/>
      <c r="RXL52" s="489"/>
      <c r="RXM52" s="489"/>
      <c r="RXN52" s="489"/>
      <c r="RXO52" s="489"/>
      <c r="RXP52" s="489"/>
      <c r="RXQ52" s="489"/>
      <c r="RXR52" s="489"/>
      <c r="RXS52" s="489"/>
      <c r="RXT52" s="489"/>
      <c r="RXU52" s="489"/>
      <c r="RXV52" s="489"/>
      <c r="RXW52" s="489"/>
      <c r="RXX52" s="489"/>
      <c r="RXY52" s="489"/>
      <c r="RXZ52" s="489"/>
      <c r="RYA52" s="489"/>
      <c r="RYB52" s="489"/>
      <c r="RYC52" s="489"/>
      <c r="RYD52" s="489"/>
      <c r="RYE52" s="489"/>
      <c r="RYF52" s="489"/>
      <c r="RYG52" s="489"/>
      <c r="RYH52" s="489"/>
      <c r="RYI52" s="489"/>
      <c r="RYJ52" s="489"/>
      <c r="RYK52" s="489"/>
      <c r="RYL52" s="489"/>
      <c r="RYM52" s="489"/>
      <c r="RYN52" s="489"/>
      <c r="RYO52" s="489"/>
      <c r="RYP52" s="489"/>
      <c r="RYQ52" s="489"/>
      <c r="RYR52" s="489"/>
      <c r="RYS52" s="489"/>
      <c r="RYT52" s="489"/>
      <c r="RYU52" s="489"/>
      <c r="RYV52" s="489"/>
      <c r="RYW52" s="489"/>
      <c r="RYX52" s="489"/>
      <c r="RYY52" s="489"/>
      <c r="RYZ52" s="489"/>
      <c r="RZA52" s="489"/>
      <c r="RZB52" s="489"/>
      <c r="RZC52" s="489"/>
      <c r="RZD52" s="489"/>
      <c r="RZE52" s="489"/>
      <c r="RZF52" s="489"/>
      <c r="RZG52" s="489"/>
      <c r="RZH52" s="489"/>
      <c r="RZI52" s="489"/>
      <c r="RZJ52" s="489"/>
      <c r="RZK52" s="489"/>
      <c r="RZL52" s="489"/>
      <c r="RZM52" s="489"/>
      <c r="RZN52" s="489"/>
      <c r="RZO52" s="489"/>
      <c r="RZP52" s="489"/>
      <c r="RZQ52" s="489"/>
      <c r="RZR52" s="489"/>
      <c r="RZS52" s="489"/>
      <c r="RZT52" s="489"/>
      <c r="RZU52" s="489"/>
      <c r="RZV52" s="489"/>
      <c r="RZW52" s="489"/>
      <c r="RZX52" s="489"/>
      <c r="RZY52" s="489"/>
      <c r="RZZ52" s="489"/>
      <c r="SAA52" s="489"/>
      <c r="SAB52" s="489"/>
      <c r="SAC52" s="489"/>
      <c r="SAD52" s="489"/>
      <c r="SAE52" s="489"/>
      <c r="SAF52" s="489"/>
      <c r="SAG52" s="489"/>
      <c r="SAH52" s="489"/>
      <c r="SAI52" s="489"/>
      <c r="SAJ52" s="489"/>
      <c r="SAK52" s="489"/>
      <c r="SAL52" s="489"/>
      <c r="SAM52" s="489"/>
      <c r="SAN52" s="489"/>
      <c r="SAO52" s="489"/>
      <c r="SAP52" s="489"/>
      <c r="SAQ52" s="489"/>
      <c r="SAR52" s="489"/>
      <c r="SAS52" s="489"/>
      <c r="SAT52" s="489"/>
      <c r="SAU52" s="489"/>
      <c r="SAV52" s="489"/>
      <c r="SAW52" s="489"/>
      <c r="SAX52" s="489"/>
      <c r="SAY52" s="489"/>
      <c r="SAZ52" s="489"/>
      <c r="SBA52" s="489"/>
      <c r="SBB52" s="489"/>
      <c r="SBC52" s="489"/>
      <c r="SBD52" s="489"/>
      <c r="SBE52" s="489"/>
      <c r="SBF52" s="489"/>
      <c r="SBG52" s="489"/>
      <c r="SBH52" s="489"/>
      <c r="SBI52" s="489"/>
      <c r="SBJ52" s="489"/>
      <c r="SBK52" s="489"/>
      <c r="SBL52" s="489"/>
      <c r="SBM52" s="489"/>
      <c r="SBN52" s="489"/>
      <c r="SBO52" s="489"/>
      <c r="SBP52" s="489"/>
      <c r="SBQ52" s="489"/>
      <c r="SBR52" s="489"/>
      <c r="SBS52" s="489"/>
      <c r="SBT52" s="489"/>
      <c r="SBU52" s="489"/>
      <c r="SBV52" s="489"/>
      <c r="SBW52" s="489"/>
      <c r="SBX52" s="489"/>
      <c r="SBY52" s="489"/>
      <c r="SBZ52" s="489"/>
      <c r="SCA52" s="489"/>
      <c r="SCB52" s="489"/>
      <c r="SCC52" s="489"/>
      <c r="SCD52" s="489"/>
      <c r="SCE52" s="489"/>
      <c r="SCF52" s="489"/>
      <c r="SCG52" s="489"/>
      <c r="SCH52" s="489"/>
      <c r="SCI52" s="489"/>
      <c r="SCJ52" s="489"/>
      <c r="SCK52" s="489"/>
      <c r="SCL52" s="489"/>
      <c r="SCM52" s="489"/>
      <c r="SCN52" s="489"/>
      <c r="SCO52" s="489"/>
      <c r="SCP52" s="489"/>
      <c r="SCQ52" s="489"/>
      <c r="SCR52" s="489"/>
      <c r="SCS52" s="489"/>
      <c r="SCT52" s="489"/>
      <c r="SCU52" s="489"/>
      <c r="SCV52" s="489"/>
      <c r="SCW52" s="489"/>
      <c r="SCX52" s="489"/>
      <c r="SCY52" s="489"/>
      <c r="SCZ52" s="489"/>
      <c r="SDA52" s="489"/>
      <c r="SDB52" s="489"/>
      <c r="SDC52" s="489"/>
      <c r="SDD52" s="489"/>
      <c r="SDE52" s="489"/>
      <c r="SDF52" s="489"/>
      <c r="SDG52" s="489"/>
      <c r="SDH52" s="489"/>
      <c r="SDI52" s="489"/>
      <c r="SDJ52" s="489"/>
      <c r="SDK52" s="489"/>
      <c r="SDL52" s="489"/>
      <c r="SDM52" s="489"/>
      <c r="SDN52" s="489"/>
      <c r="SDO52" s="489"/>
      <c r="SDP52" s="489"/>
      <c r="SDQ52" s="489"/>
      <c r="SDR52" s="489"/>
      <c r="SDS52" s="489"/>
      <c r="SDT52" s="489"/>
      <c r="SDU52" s="489"/>
      <c r="SDV52" s="489"/>
      <c r="SDW52" s="489"/>
      <c r="SDX52" s="489"/>
      <c r="SDY52" s="489"/>
      <c r="SDZ52" s="489"/>
      <c r="SEA52" s="489"/>
      <c r="SEB52" s="489"/>
      <c r="SEC52" s="489"/>
      <c r="SED52" s="489"/>
      <c r="SEE52" s="489"/>
      <c r="SEF52" s="489"/>
      <c r="SEG52" s="489"/>
      <c r="SEH52" s="489"/>
      <c r="SEI52" s="489"/>
      <c r="SEJ52" s="489"/>
      <c r="SEK52" s="489"/>
      <c r="SEL52" s="489"/>
      <c r="SEM52" s="489"/>
      <c r="SEN52" s="489"/>
      <c r="SEO52" s="489"/>
      <c r="SEP52" s="489"/>
      <c r="SEQ52" s="489"/>
      <c r="SER52" s="489"/>
      <c r="SES52" s="489"/>
      <c r="SET52" s="489"/>
      <c r="SEU52" s="489"/>
      <c r="SEV52" s="489"/>
      <c r="SEW52" s="489"/>
      <c r="SEX52" s="489"/>
      <c r="SEY52" s="489"/>
      <c r="SEZ52" s="489"/>
      <c r="SFA52" s="489"/>
      <c r="SFB52" s="489"/>
      <c r="SFC52" s="489"/>
      <c r="SFD52" s="489"/>
      <c r="SFE52" s="489"/>
      <c r="SFF52" s="489"/>
      <c r="SFG52" s="489"/>
      <c r="SFH52" s="489"/>
      <c r="SFI52" s="489"/>
      <c r="SFJ52" s="489"/>
      <c r="SFK52" s="489"/>
      <c r="SFL52" s="489"/>
      <c r="SFM52" s="489"/>
      <c r="SFN52" s="489"/>
      <c r="SFO52" s="489"/>
      <c r="SFP52" s="489"/>
      <c r="SFQ52" s="489"/>
      <c r="SFR52" s="489"/>
      <c r="SFS52" s="489"/>
      <c r="SFT52" s="489"/>
      <c r="SFU52" s="489"/>
      <c r="SFV52" s="489"/>
      <c r="SFW52" s="489"/>
      <c r="SFX52" s="489"/>
      <c r="SFY52" s="489"/>
      <c r="SFZ52" s="489"/>
      <c r="SGA52" s="489"/>
      <c r="SGB52" s="489"/>
      <c r="SGC52" s="489"/>
      <c r="SGD52" s="489"/>
      <c r="SGE52" s="489"/>
      <c r="SGF52" s="489"/>
      <c r="SGG52" s="489"/>
      <c r="SGH52" s="489"/>
      <c r="SGI52" s="489"/>
      <c r="SGJ52" s="489"/>
      <c r="SGK52" s="489"/>
      <c r="SGL52" s="489"/>
      <c r="SGM52" s="489"/>
      <c r="SGN52" s="489"/>
      <c r="SGO52" s="489"/>
      <c r="SGP52" s="489"/>
      <c r="SGQ52" s="489"/>
      <c r="SGR52" s="489"/>
      <c r="SGS52" s="489"/>
      <c r="SGT52" s="489"/>
      <c r="SGU52" s="489"/>
      <c r="SGV52" s="489"/>
      <c r="SGW52" s="489"/>
      <c r="SGX52" s="489"/>
      <c r="SGY52" s="489"/>
      <c r="SGZ52" s="489"/>
      <c r="SHA52" s="489"/>
      <c r="SHB52" s="489"/>
      <c r="SHC52" s="489"/>
      <c r="SHD52" s="489"/>
      <c r="SHE52" s="489"/>
      <c r="SHF52" s="489"/>
      <c r="SHG52" s="489"/>
      <c r="SHH52" s="489"/>
      <c r="SHI52" s="489"/>
      <c r="SHJ52" s="489"/>
      <c r="SHK52" s="489"/>
      <c r="SHL52" s="489"/>
      <c r="SHM52" s="489"/>
      <c r="SHN52" s="489"/>
      <c r="SHO52" s="489"/>
      <c r="SHP52" s="489"/>
      <c r="SHQ52" s="489"/>
      <c r="SHR52" s="489"/>
      <c r="SHS52" s="489"/>
      <c r="SHT52" s="489"/>
      <c r="SHU52" s="489"/>
      <c r="SHV52" s="489"/>
      <c r="SHW52" s="489"/>
      <c r="SHX52" s="489"/>
      <c r="SHY52" s="489"/>
      <c r="SHZ52" s="489"/>
      <c r="SIA52" s="489"/>
      <c r="SIB52" s="489"/>
      <c r="SIC52" s="489"/>
      <c r="SID52" s="489"/>
      <c r="SIE52" s="489"/>
      <c r="SIF52" s="489"/>
      <c r="SIG52" s="489"/>
      <c r="SIH52" s="489"/>
      <c r="SII52" s="489"/>
      <c r="SIJ52" s="489"/>
      <c r="SIK52" s="489"/>
      <c r="SIL52" s="489"/>
      <c r="SIM52" s="489"/>
      <c r="SIN52" s="489"/>
      <c r="SIO52" s="489"/>
      <c r="SIP52" s="489"/>
      <c r="SIQ52" s="489"/>
      <c r="SIR52" s="489"/>
      <c r="SIS52" s="489"/>
      <c r="SIT52" s="489"/>
      <c r="SIU52" s="489"/>
      <c r="SIV52" s="489"/>
      <c r="SIW52" s="489"/>
      <c r="SIX52" s="489"/>
      <c r="SIY52" s="489"/>
      <c r="SIZ52" s="489"/>
      <c r="SJA52" s="489"/>
      <c r="SJB52" s="489"/>
      <c r="SJC52" s="489"/>
      <c r="SJD52" s="489"/>
      <c r="SJE52" s="489"/>
      <c r="SJF52" s="489"/>
      <c r="SJG52" s="489"/>
      <c r="SJH52" s="489"/>
      <c r="SJI52" s="489"/>
      <c r="SJJ52" s="489"/>
      <c r="SJK52" s="489"/>
      <c r="SJL52" s="489"/>
      <c r="SJM52" s="489"/>
      <c r="SJN52" s="489"/>
      <c r="SJO52" s="489"/>
      <c r="SJP52" s="489"/>
      <c r="SJQ52" s="489"/>
      <c r="SJR52" s="489"/>
      <c r="SJS52" s="489"/>
      <c r="SJT52" s="489"/>
      <c r="SJU52" s="489"/>
      <c r="SJV52" s="489"/>
      <c r="SJW52" s="489"/>
      <c r="SJX52" s="489"/>
      <c r="SJY52" s="489"/>
      <c r="SJZ52" s="489"/>
      <c r="SKA52" s="489"/>
      <c r="SKB52" s="489"/>
      <c r="SKC52" s="489"/>
      <c r="SKD52" s="489"/>
      <c r="SKE52" s="489"/>
      <c r="SKF52" s="489"/>
      <c r="SKG52" s="489"/>
      <c r="SKH52" s="489"/>
      <c r="SKI52" s="489"/>
      <c r="SKJ52" s="489"/>
      <c r="SKK52" s="489"/>
      <c r="SKL52" s="489"/>
      <c r="SKM52" s="489"/>
      <c r="SKN52" s="489"/>
      <c r="SKO52" s="489"/>
      <c r="SKP52" s="489"/>
      <c r="SKQ52" s="489"/>
      <c r="SKR52" s="489"/>
      <c r="SKS52" s="489"/>
      <c r="SKT52" s="489"/>
      <c r="SKU52" s="489"/>
      <c r="SKV52" s="489"/>
      <c r="SKW52" s="489"/>
      <c r="SKX52" s="489"/>
      <c r="SKY52" s="489"/>
      <c r="SKZ52" s="489"/>
      <c r="SLA52" s="489"/>
      <c r="SLB52" s="489"/>
      <c r="SLC52" s="489"/>
      <c r="SLD52" s="489"/>
      <c r="SLE52" s="489"/>
      <c r="SLF52" s="489"/>
      <c r="SLG52" s="489"/>
      <c r="SLH52" s="489"/>
      <c r="SLI52" s="489"/>
      <c r="SLJ52" s="489"/>
      <c r="SLK52" s="489"/>
      <c r="SLL52" s="489"/>
      <c r="SLM52" s="489"/>
      <c r="SLN52" s="489"/>
      <c r="SLO52" s="489"/>
      <c r="SLP52" s="489"/>
      <c r="SLQ52" s="489"/>
      <c r="SLR52" s="489"/>
      <c r="SLS52" s="489"/>
      <c r="SLT52" s="489"/>
      <c r="SLU52" s="489"/>
      <c r="SLV52" s="489"/>
      <c r="SLW52" s="489"/>
      <c r="SLX52" s="489"/>
      <c r="SLY52" s="489"/>
      <c r="SLZ52" s="489"/>
      <c r="SMA52" s="489"/>
      <c r="SMB52" s="489"/>
      <c r="SMC52" s="489"/>
      <c r="SMD52" s="489"/>
      <c r="SME52" s="489"/>
      <c r="SMF52" s="489"/>
      <c r="SMG52" s="489"/>
      <c r="SMH52" s="489"/>
      <c r="SMI52" s="489"/>
      <c r="SMJ52" s="489"/>
      <c r="SMK52" s="489"/>
      <c r="SML52" s="489"/>
      <c r="SMM52" s="489"/>
      <c r="SMN52" s="489"/>
      <c r="SMO52" s="489"/>
      <c r="SMP52" s="489"/>
      <c r="SMQ52" s="489"/>
      <c r="SMR52" s="489"/>
      <c r="SMS52" s="489"/>
      <c r="SMT52" s="489"/>
      <c r="SMU52" s="489"/>
      <c r="SMV52" s="489"/>
      <c r="SMW52" s="489"/>
      <c r="SMX52" s="489"/>
      <c r="SMY52" s="489"/>
      <c r="SMZ52" s="489"/>
      <c r="SNA52" s="489"/>
      <c r="SNB52" s="489"/>
      <c r="SNC52" s="489"/>
      <c r="SND52" s="489"/>
      <c r="SNE52" s="489"/>
      <c r="SNF52" s="489"/>
      <c r="SNG52" s="489"/>
      <c r="SNH52" s="489"/>
      <c r="SNI52" s="489"/>
      <c r="SNJ52" s="489"/>
      <c r="SNK52" s="489"/>
      <c r="SNL52" s="489"/>
      <c r="SNM52" s="489"/>
      <c r="SNN52" s="489"/>
      <c r="SNO52" s="489"/>
      <c r="SNP52" s="489"/>
      <c r="SNQ52" s="489"/>
      <c r="SNR52" s="489"/>
      <c r="SNS52" s="489"/>
      <c r="SNT52" s="489"/>
      <c r="SNU52" s="489"/>
      <c r="SNV52" s="489"/>
      <c r="SNW52" s="489"/>
      <c r="SNX52" s="489"/>
      <c r="SNY52" s="489"/>
      <c r="SNZ52" s="489"/>
      <c r="SOA52" s="489"/>
      <c r="SOB52" s="489"/>
      <c r="SOC52" s="489"/>
      <c r="SOD52" s="489"/>
      <c r="SOE52" s="489"/>
      <c r="SOF52" s="489"/>
      <c r="SOG52" s="489"/>
      <c r="SOH52" s="489"/>
      <c r="SOI52" s="489"/>
      <c r="SOJ52" s="489"/>
      <c r="SOK52" s="489"/>
      <c r="SOL52" s="489"/>
      <c r="SOM52" s="489"/>
      <c r="SON52" s="489"/>
      <c r="SOO52" s="489"/>
      <c r="SOP52" s="489"/>
      <c r="SOQ52" s="489"/>
      <c r="SOR52" s="489"/>
      <c r="SOS52" s="489"/>
      <c r="SOT52" s="489"/>
      <c r="SOU52" s="489"/>
      <c r="SOV52" s="489"/>
      <c r="SOW52" s="489"/>
      <c r="SOX52" s="489"/>
      <c r="SOY52" s="489"/>
      <c r="SOZ52" s="489"/>
      <c r="SPA52" s="489"/>
      <c r="SPB52" s="489"/>
      <c r="SPC52" s="489"/>
      <c r="SPD52" s="489"/>
      <c r="SPE52" s="489"/>
      <c r="SPF52" s="489"/>
      <c r="SPG52" s="489"/>
      <c r="SPH52" s="489"/>
      <c r="SPI52" s="489"/>
      <c r="SPJ52" s="489"/>
      <c r="SPK52" s="489"/>
      <c r="SPL52" s="489"/>
      <c r="SPM52" s="489"/>
      <c r="SPN52" s="489"/>
      <c r="SPO52" s="489"/>
      <c r="SPP52" s="489"/>
      <c r="SPQ52" s="489"/>
      <c r="SPR52" s="489"/>
      <c r="SPS52" s="489"/>
      <c r="SPT52" s="489"/>
      <c r="SPU52" s="489"/>
      <c r="SPV52" s="489"/>
      <c r="SPW52" s="489"/>
      <c r="SPX52" s="489"/>
      <c r="SPY52" s="489"/>
      <c r="SPZ52" s="489"/>
      <c r="SQA52" s="489"/>
      <c r="SQB52" s="489"/>
      <c r="SQC52" s="489"/>
      <c r="SQD52" s="489"/>
      <c r="SQE52" s="489"/>
      <c r="SQF52" s="489"/>
      <c r="SQG52" s="489"/>
      <c r="SQH52" s="489"/>
      <c r="SQI52" s="489"/>
      <c r="SQJ52" s="489"/>
      <c r="SQK52" s="489"/>
      <c r="SQL52" s="489"/>
      <c r="SQM52" s="489"/>
      <c r="SQN52" s="489"/>
      <c r="SQO52" s="489"/>
      <c r="SQP52" s="489"/>
      <c r="SQQ52" s="489"/>
      <c r="SQR52" s="489"/>
      <c r="SQS52" s="489"/>
      <c r="SQT52" s="489"/>
      <c r="SQU52" s="489"/>
      <c r="SQV52" s="489"/>
      <c r="SQW52" s="489"/>
      <c r="SQX52" s="489"/>
      <c r="SQY52" s="489"/>
      <c r="SQZ52" s="489"/>
      <c r="SRA52" s="489"/>
      <c r="SRB52" s="489"/>
      <c r="SRC52" s="489"/>
      <c r="SRD52" s="489"/>
      <c r="SRE52" s="489"/>
      <c r="SRF52" s="489"/>
      <c r="SRG52" s="489"/>
      <c r="SRH52" s="489"/>
      <c r="SRI52" s="489"/>
      <c r="SRJ52" s="489"/>
      <c r="SRK52" s="489"/>
      <c r="SRL52" s="489"/>
      <c r="SRM52" s="489"/>
      <c r="SRN52" s="489"/>
      <c r="SRO52" s="489"/>
      <c r="SRP52" s="489"/>
      <c r="SRQ52" s="489"/>
      <c r="SRR52" s="489"/>
      <c r="SRS52" s="489"/>
      <c r="SRT52" s="489"/>
      <c r="SRU52" s="489"/>
      <c r="SRV52" s="489"/>
      <c r="SRW52" s="489"/>
      <c r="SRX52" s="489"/>
      <c r="SRY52" s="489"/>
      <c r="SRZ52" s="489"/>
      <c r="SSA52" s="489"/>
      <c r="SSB52" s="489"/>
      <c r="SSC52" s="489"/>
      <c r="SSD52" s="489"/>
      <c r="SSE52" s="489"/>
      <c r="SSF52" s="489"/>
      <c r="SSG52" s="489"/>
      <c r="SSH52" s="489"/>
      <c r="SSI52" s="489"/>
      <c r="SSJ52" s="489"/>
      <c r="SSK52" s="489"/>
      <c r="SSL52" s="489"/>
      <c r="SSM52" s="489"/>
      <c r="SSN52" s="489"/>
      <c r="SSO52" s="489"/>
      <c r="SSP52" s="489"/>
      <c r="SSQ52" s="489"/>
      <c r="SSR52" s="489"/>
      <c r="SSS52" s="489"/>
      <c r="SST52" s="489"/>
      <c r="SSU52" s="489"/>
      <c r="SSV52" s="489"/>
      <c r="SSW52" s="489"/>
      <c r="SSX52" s="489"/>
      <c r="SSY52" s="489"/>
      <c r="SSZ52" s="489"/>
      <c r="STA52" s="489"/>
      <c r="STB52" s="489"/>
      <c r="STC52" s="489"/>
      <c r="STD52" s="489"/>
      <c r="STE52" s="489"/>
      <c r="STF52" s="489"/>
      <c r="STG52" s="489"/>
      <c r="STH52" s="489"/>
      <c r="STI52" s="489"/>
      <c r="STJ52" s="489"/>
      <c r="STK52" s="489"/>
      <c r="STL52" s="489"/>
      <c r="STM52" s="489"/>
      <c r="STN52" s="489"/>
      <c r="STO52" s="489"/>
      <c r="STP52" s="489"/>
      <c r="STQ52" s="489"/>
      <c r="STR52" s="489"/>
      <c r="STS52" s="489"/>
      <c r="STT52" s="489"/>
      <c r="STU52" s="489"/>
      <c r="STV52" s="489"/>
      <c r="STW52" s="489"/>
      <c r="STX52" s="489"/>
      <c r="STY52" s="489"/>
      <c r="STZ52" s="489"/>
      <c r="SUA52" s="489"/>
      <c r="SUB52" s="489"/>
      <c r="SUC52" s="489"/>
      <c r="SUD52" s="489"/>
      <c r="SUE52" s="489"/>
      <c r="SUF52" s="489"/>
      <c r="SUG52" s="489"/>
      <c r="SUH52" s="489"/>
      <c r="SUI52" s="489"/>
      <c r="SUJ52" s="489"/>
      <c r="SUK52" s="489"/>
      <c r="SUL52" s="489"/>
      <c r="SUM52" s="489"/>
      <c r="SUN52" s="489"/>
      <c r="SUO52" s="489"/>
      <c r="SUP52" s="489"/>
      <c r="SUQ52" s="489"/>
      <c r="SUR52" s="489"/>
      <c r="SUS52" s="489"/>
      <c r="SUT52" s="489"/>
      <c r="SUU52" s="489"/>
      <c r="SUV52" s="489"/>
      <c r="SUW52" s="489"/>
      <c r="SUX52" s="489"/>
      <c r="SUY52" s="489"/>
      <c r="SUZ52" s="489"/>
      <c r="SVA52" s="489"/>
      <c r="SVB52" s="489"/>
      <c r="SVC52" s="489"/>
      <c r="SVD52" s="489"/>
      <c r="SVE52" s="489"/>
      <c r="SVF52" s="489"/>
      <c r="SVG52" s="489"/>
      <c r="SVH52" s="489"/>
      <c r="SVI52" s="489"/>
      <c r="SVJ52" s="489"/>
      <c r="SVK52" s="489"/>
      <c r="SVL52" s="489"/>
      <c r="SVM52" s="489"/>
      <c r="SVN52" s="489"/>
      <c r="SVO52" s="489"/>
      <c r="SVP52" s="489"/>
      <c r="SVQ52" s="489"/>
      <c r="SVR52" s="489"/>
      <c r="SVS52" s="489"/>
      <c r="SVT52" s="489"/>
      <c r="SVU52" s="489"/>
      <c r="SVV52" s="489"/>
      <c r="SVW52" s="489"/>
      <c r="SVX52" s="489"/>
      <c r="SVY52" s="489"/>
      <c r="SVZ52" s="489"/>
      <c r="SWA52" s="489"/>
      <c r="SWB52" s="489"/>
      <c r="SWC52" s="489"/>
      <c r="SWD52" s="489"/>
      <c r="SWE52" s="489"/>
      <c r="SWF52" s="489"/>
      <c r="SWG52" s="489"/>
      <c r="SWH52" s="489"/>
      <c r="SWI52" s="489"/>
      <c r="SWJ52" s="489"/>
      <c r="SWK52" s="489"/>
      <c r="SWL52" s="489"/>
      <c r="SWM52" s="489"/>
      <c r="SWN52" s="489"/>
      <c r="SWO52" s="489"/>
      <c r="SWP52" s="489"/>
      <c r="SWQ52" s="489"/>
      <c r="SWR52" s="489"/>
      <c r="SWS52" s="489"/>
      <c r="SWT52" s="489"/>
      <c r="SWU52" s="489"/>
      <c r="SWV52" s="489"/>
      <c r="SWW52" s="489"/>
      <c r="SWX52" s="489"/>
      <c r="SWY52" s="489"/>
      <c r="SWZ52" s="489"/>
      <c r="SXA52" s="489"/>
      <c r="SXB52" s="489"/>
      <c r="SXC52" s="489"/>
      <c r="SXD52" s="489"/>
      <c r="SXE52" s="489"/>
      <c r="SXF52" s="489"/>
      <c r="SXG52" s="489"/>
      <c r="SXH52" s="489"/>
      <c r="SXI52" s="489"/>
      <c r="SXJ52" s="489"/>
      <c r="SXK52" s="489"/>
      <c r="SXL52" s="489"/>
      <c r="SXM52" s="489"/>
      <c r="SXN52" s="489"/>
      <c r="SXO52" s="489"/>
      <c r="SXP52" s="489"/>
      <c r="SXQ52" s="489"/>
      <c r="SXR52" s="489"/>
      <c r="SXS52" s="489"/>
      <c r="SXT52" s="489"/>
      <c r="SXU52" s="489"/>
      <c r="SXV52" s="489"/>
      <c r="SXW52" s="489"/>
      <c r="SXX52" s="489"/>
      <c r="SXY52" s="489"/>
      <c r="SXZ52" s="489"/>
      <c r="SYA52" s="489"/>
      <c r="SYB52" s="489"/>
      <c r="SYC52" s="489"/>
      <c r="SYD52" s="489"/>
      <c r="SYE52" s="489"/>
      <c r="SYF52" s="489"/>
      <c r="SYG52" s="489"/>
      <c r="SYH52" s="489"/>
      <c r="SYI52" s="489"/>
      <c r="SYJ52" s="489"/>
      <c r="SYK52" s="489"/>
      <c r="SYL52" s="489"/>
      <c r="SYM52" s="489"/>
      <c r="SYN52" s="489"/>
      <c r="SYO52" s="489"/>
      <c r="SYP52" s="489"/>
      <c r="SYQ52" s="489"/>
      <c r="SYR52" s="489"/>
      <c r="SYS52" s="489"/>
      <c r="SYT52" s="489"/>
      <c r="SYU52" s="489"/>
      <c r="SYV52" s="489"/>
      <c r="SYW52" s="489"/>
      <c r="SYX52" s="489"/>
      <c r="SYY52" s="489"/>
      <c r="SYZ52" s="489"/>
      <c r="SZA52" s="489"/>
      <c r="SZB52" s="489"/>
      <c r="SZC52" s="489"/>
      <c r="SZD52" s="489"/>
      <c r="SZE52" s="489"/>
      <c r="SZF52" s="489"/>
      <c r="SZG52" s="489"/>
      <c r="SZH52" s="489"/>
      <c r="SZI52" s="489"/>
      <c r="SZJ52" s="489"/>
      <c r="SZK52" s="489"/>
      <c r="SZL52" s="489"/>
      <c r="SZM52" s="489"/>
      <c r="SZN52" s="489"/>
      <c r="SZO52" s="489"/>
      <c r="SZP52" s="489"/>
      <c r="SZQ52" s="489"/>
      <c r="SZR52" s="489"/>
      <c r="SZS52" s="489"/>
      <c r="SZT52" s="489"/>
      <c r="SZU52" s="489"/>
      <c r="SZV52" s="489"/>
      <c r="SZW52" s="489"/>
      <c r="SZX52" s="489"/>
      <c r="SZY52" s="489"/>
      <c r="SZZ52" s="489"/>
      <c r="TAA52" s="489"/>
      <c r="TAB52" s="489"/>
      <c r="TAC52" s="489"/>
      <c r="TAD52" s="489"/>
      <c r="TAE52" s="489"/>
      <c r="TAF52" s="489"/>
      <c r="TAG52" s="489"/>
      <c r="TAH52" s="489"/>
      <c r="TAI52" s="489"/>
      <c r="TAJ52" s="489"/>
      <c r="TAK52" s="489"/>
      <c r="TAL52" s="489"/>
      <c r="TAM52" s="489"/>
      <c r="TAN52" s="489"/>
      <c r="TAO52" s="489"/>
      <c r="TAP52" s="489"/>
      <c r="TAQ52" s="489"/>
      <c r="TAR52" s="489"/>
      <c r="TAS52" s="489"/>
      <c r="TAT52" s="489"/>
      <c r="TAU52" s="489"/>
      <c r="TAV52" s="489"/>
      <c r="TAW52" s="489"/>
      <c r="TAX52" s="489"/>
      <c r="TAY52" s="489"/>
      <c r="TAZ52" s="489"/>
      <c r="TBA52" s="489"/>
      <c r="TBB52" s="489"/>
      <c r="TBC52" s="489"/>
      <c r="TBD52" s="489"/>
      <c r="TBE52" s="489"/>
      <c r="TBF52" s="489"/>
      <c r="TBG52" s="489"/>
      <c r="TBH52" s="489"/>
      <c r="TBI52" s="489"/>
      <c r="TBJ52" s="489"/>
      <c r="TBK52" s="489"/>
      <c r="TBL52" s="489"/>
      <c r="TBM52" s="489"/>
      <c r="TBN52" s="489"/>
      <c r="TBO52" s="489"/>
      <c r="TBP52" s="489"/>
      <c r="TBQ52" s="489"/>
      <c r="TBR52" s="489"/>
      <c r="TBS52" s="489"/>
      <c r="TBT52" s="489"/>
      <c r="TBU52" s="489"/>
      <c r="TBV52" s="489"/>
      <c r="TBW52" s="489"/>
      <c r="TBX52" s="489"/>
      <c r="TBY52" s="489"/>
      <c r="TBZ52" s="489"/>
      <c r="TCA52" s="489"/>
      <c r="TCB52" s="489"/>
      <c r="TCC52" s="489"/>
      <c r="TCD52" s="489"/>
      <c r="TCE52" s="489"/>
      <c r="TCF52" s="489"/>
      <c r="TCG52" s="489"/>
      <c r="TCH52" s="489"/>
      <c r="TCI52" s="489"/>
      <c r="TCJ52" s="489"/>
      <c r="TCK52" s="489"/>
      <c r="TCL52" s="489"/>
      <c r="TCM52" s="489"/>
      <c r="TCN52" s="489"/>
      <c r="TCO52" s="489"/>
      <c r="TCP52" s="489"/>
      <c r="TCQ52" s="489"/>
      <c r="TCR52" s="489"/>
      <c r="TCS52" s="489"/>
      <c r="TCT52" s="489"/>
      <c r="TCU52" s="489"/>
      <c r="TCV52" s="489"/>
      <c r="TCW52" s="489"/>
      <c r="TCX52" s="489"/>
      <c r="TCY52" s="489"/>
      <c r="TCZ52" s="489"/>
      <c r="TDA52" s="489"/>
      <c r="TDB52" s="489"/>
      <c r="TDC52" s="489"/>
      <c r="TDD52" s="489"/>
      <c r="TDE52" s="489"/>
      <c r="TDF52" s="489"/>
      <c r="TDG52" s="489"/>
      <c r="TDH52" s="489"/>
      <c r="TDI52" s="489"/>
      <c r="TDJ52" s="489"/>
      <c r="TDK52" s="489"/>
      <c r="TDL52" s="489"/>
      <c r="TDM52" s="489"/>
      <c r="TDN52" s="489"/>
      <c r="TDO52" s="489"/>
      <c r="TDP52" s="489"/>
      <c r="TDQ52" s="489"/>
      <c r="TDR52" s="489"/>
      <c r="TDS52" s="489"/>
      <c r="TDT52" s="489"/>
      <c r="TDU52" s="489"/>
      <c r="TDV52" s="489"/>
      <c r="TDW52" s="489"/>
      <c r="TDX52" s="489"/>
      <c r="TDY52" s="489"/>
      <c r="TDZ52" s="489"/>
      <c r="TEA52" s="489"/>
      <c r="TEB52" s="489"/>
      <c r="TEC52" s="489"/>
      <c r="TED52" s="489"/>
      <c r="TEE52" s="489"/>
      <c r="TEF52" s="489"/>
      <c r="TEG52" s="489"/>
      <c r="TEH52" s="489"/>
      <c r="TEI52" s="489"/>
      <c r="TEJ52" s="489"/>
      <c r="TEK52" s="489"/>
      <c r="TEL52" s="489"/>
      <c r="TEM52" s="489"/>
      <c r="TEN52" s="489"/>
      <c r="TEO52" s="489"/>
      <c r="TEP52" s="489"/>
      <c r="TEQ52" s="489"/>
      <c r="TER52" s="489"/>
      <c r="TES52" s="489"/>
      <c r="TET52" s="489"/>
      <c r="TEU52" s="489"/>
      <c r="TEV52" s="489"/>
      <c r="TEW52" s="489"/>
      <c r="TEX52" s="489"/>
      <c r="TEY52" s="489"/>
      <c r="TEZ52" s="489"/>
      <c r="TFA52" s="489"/>
      <c r="TFB52" s="489"/>
      <c r="TFC52" s="489"/>
      <c r="TFD52" s="489"/>
      <c r="TFE52" s="489"/>
      <c r="TFF52" s="489"/>
      <c r="TFG52" s="489"/>
      <c r="TFH52" s="489"/>
      <c r="TFI52" s="489"/>
      <c r="TFJ52" s="489"/>
      <c r="TFK52" s="489"/>
      <c r="TFL52" s="489"/>
      <c r="TFM52" s="489"/>
      <c r="TFN52" s="489"/>
      <c r="TFO52" s="489"/>
      <c r="TFP52" s="489"/>
      <c r="TFQ52" s="489"/>
      <c r="TFR52" s="489"/>
      <c r="TFS52" s="489"/>
      <c r="TFT52" s="489"/>
      <c r="TFU52" s="489"/>
      <c r="TFV52" s="489"/>
      <c r="TFW52" s="489"/>
      <c r="TFX52" s="489"/>
      <c r="TFY52" s="489"/>
      <c r="TFZ52" s="489"/>
      <c r="TGA52" s="489"/>
      <c r="TGB52" s="489"/>
      <c r="TGC52" s="489"/>
      <c r="TGD52" s="489"/>
      <c r="TGE52" s="489"/>
      <c r="TGF52" s="489"/>
      <c r="TGG52" s="489"/>
      <c r="TGH52" s="489"/>
      <c r="TGI52" s="489"/>
      <c r="TGJ52" s="489"/>
      <c r="TGK52" s="489"/>
      <c r="TGL52" s="489"/>
      <c r="TGM52" s="489"/>
      <c r="TGN52" s="489"/>
      <c r="TGO52" s="489"/>
      <c r="TGP52" s="489"/>
      <c r="TGQ52" s="489"/>
      <c r="TGR52" s="489"/>
      <c r="TGS52" s="489"/>
      <c r="TGT52" s="489"/>
      <c r="TGU52" s="489"/>
      <c r="TGV52" s="489"/>
      <c r="TGW52" s="489"/>
      <c r="TGX52" s="489"/>
      <c r="TGY52" s="489"/>
      <c r="TGZ52" s="489"/>
      <c r="THA52" s="489"/>
      <c r="THB52" s="489"/>
      <c r="THC52" s="489"/>
      <c r="THD52" s="489"/>
      <c r="THE52" s="489"/>
      <c r="THF52" s="489"/>
      <c r="THG52" s="489"/>
      <c r="THH52" s="489"/>
      <c r="THI52" s="489"/>
      <c r="THJ52" s="489"/>
      <c r="THK52" s="489"/>
      <c r="THL52" s="489"/>
      <c r="THM52" s="489"/>
      <c r="THN52" s="489"/>
      <c r="THO52" s="489"/>
      <c r="THP52" s="489"/>
      <c r="THQ52" s="489"/>
      <c r="THR52" s="489"/>
      <c r="THS52" s="489"/>
      <c r="THT52" s="489"/>
      <c r="THU52" s="489"/>
      <c r="THV52" s="489"/>
      <c r="THW52" s="489"/>
      <c r="THX52" s="489"/>
      <c r="THY52" s="489"/>
      <c r="THZ52" s="489"/>
      <c r="TIA52" s="489"/>
      <c r="TIB52" s="489"/>
      <c r="TIC52" s="489"/>
      <c r="TID52" s="489"/>
      <c r="TIE52" s="489"/>
      <c r="TIF52" s="489"/>
      <c r="TIG52" s="489"/>
      <c r="TIH52" s="489"/>
      <c r="TII52" s="489"/>
      <c r="TIJ52" s="489"/>
      <c r="TIK52" s="489"/>
      <c r="TIL52" s="489"/>
      <c r="TIM52" s="489"/>
      <c r="TIN52" s="489"/>
      <c r="TIO52" s="489"/>
      <c r="TIP52" s="489"/>
      <c r="TIQ52" s="489"/>
      <c r="TIR52" s="489"/>
      <c r="TIS52" s="489"/>
      <c r="TIT52" s="489"/>
      <c r="TIU52" s="489"/>
      <c r="TIV52" s="489"/>
      <c r="TIW52" s="489"/>
      <c r="TIX52" s="489"/>
      <c r="TIY52" s="489"/>
      <c r="TIZ52" s="489"/>
      <c r="TJA52" s="489"/>
      <c r="TJB52" s="489"/>
      <c r="TJC52" s="489"/>
      <c r="TJD52" s="489"/>
      <c r="TJE52" s="489"/>
      <c r="TJF52" s="489"/>
      <c r="TJG52" s="489"/>
      <c r="TJH52" s="489"/>
      <c r="TJI52" s="489"/>
      <c r="TJJ52" s="489"/>
      <c r="TJK52" s="489"/>
      <c r="TJL52" s="489"/>
      <c r="TJM52" s="489"/>
      <c r="TJN52" s="489"/>
      <c r="TJO52" s="489"/>
      <c r="TJP52" s="489"/>
      <c r="TJQ52" s="489"/>
      <c r="TJR52" s="489"/>
      <c r="TJS52" s="489"/>
      <c r="TJT52" s="489"/>
      <c r="TJU52" s="489"/>
      <c r="TJV52" s="489"/>
      <c r="TJW52" s="489"/>
      <c r="TJX52" s="489"/>
      <c r="TJY52" s="489"/>
      <c r="TJZ52" s="489"/>
      <c r="TKA52" s="489"/>
      <c r="TKB52" s="489"/>
      <c r="TKC52" s="489"/>
      <c r="TKD52" s="489"/>
      <c r="TKE52" s="489"/>
      <c r="TKF52" s="489"/>
      <c r="TKG52" s="489"/>
      <c r="TKH52" s="489"/>
      <c r="TKI52" s="489"/>
      <c r="TKJ52" s="489"/>
      <c r="TKK52" s="489"/>
      <c r="TKL52" s="489"/>
      <c r="TKM52" s="489"/>
      <c r="TKN52" s="489"/>
      <c r="TKO52" s="489"/>
      <c r="TKP52" s="489"/>
      <c r="TKQ52" s="489"/>
      <c r="TKR52" s="489"/>
      <c r="TKS52" s="489"/>
      <c r="TKT52" s="489"/>
      <c r="TKU52" s="489"/>
      <c r="TKV52" s="489"/>
      <c r="TKW52" s="489"/>
      <c r="TKX52" s="489"/>
      <c r="TKY52" s="489"/>
      <c r="TKZ52" s="489"/>
      <c r="TLA52" s="489"/>
      <c r="TLB52" s="489"/>
      <c r="TLC52" s="489"/>
      <c r="TLD52" s="489"/>
      <c r="TLE52" s="489"/>
      <c r="TLF52" s="489"/>
      <c r="TLG52" s="489"/>
      <c r="TLH52" s="489"/>
      <c r="TLI52" s="489"/>
      <c r="TLJ52" s="489"/>
      <c r="TLK52" s="489"/>
      <c r="TLL52" s="489"/>
      <c r="TLM52" s="489"/>
      <c r="TLN52" s="489"/>
      <c r="TLO52" s="489"/>
      <c r="TLP52" s="489"/>
      <c r="TLQ52" s="489"/>
      <c r="TLR52" s="489"/>
      <c r="TLS52" s="489"/>
      <c r="TLT52" s="489"/>
      <c r="TLU52" s="489"/>
      <c r="TLV52" s="489"/>
      <c r="TLW52" s="489"/>
      <c r="TLX52" s="489"/>
      <c r="TLY52" s="489"/>
      <c r="TLZ52" s="489"/>
      <c r="TMA52" s="489"/>
      <c r="TMB52" s="489"/>
      <c r="TMC52" s="489"/>
      <c r="TMD52" s="489"/>
      <c r="TME52" s="489"/>
      <c r="TMF52" s="489"/>
      <c r="TMG52" s="489"/>
      <c r="TMH52" s="489"/>
      <c r="TMI52" s="489"/>
      <c r="TMJ52" s="489"/>
      <c r="TMK52" s="489"/>
      <c r="TML52" s="489"/>
      <c r="TMM52" s="489"/>
      <c r="TMN52" s="489"/>
      <c r="TMO52" s="489"/>
      <c r="TMP52" s="489"/>
      <c r="TMQ52" s="489"/>
      <c r="TMR52" s="489"/>
      <c r="TMS52" s="489"/>
      <c r="TMT52" s="489"/>
      <c r="TMU52" s="489"/>
      <c r="TMV52" s="489"/>
      <c r="TMW52" s="489"/>
      <c r="TMX52" s="489"/>
      <c r="TMY52" s="489"/>
      <c r="TMZ52" s="489"/>
      <c r="TNA52" s="489"/>
      <c r="TNB52" s="489"/>
      <c r="TNC52" s="489"/>
      <c r="TND52" s="489"/>
      <c r="TNE52" s="489"/>
      <c r="TNF52" s="489"/>
      <c r="TNG52" s="489"/>
      <c r="TNH52" s="489"/>
      <c r="TNI52" s="489"/>
      <c r="TNJ52" s="489"/>
      <c r="TNK52" s="489"/>
      <c r="TNL52" s="489"/>
      <c r="TNM52" s="489"/>
      <c r="TNN52" s="489"/>
      <c r="TNO52" s="489"/>
      <c r="TNP52" s="489"/>
      <c r="TNQ52" s="489"/>
      <c r="TNR52" s="489"/>
      <c r="TNS52" s="489"/>
      <c r="TNT52" s="489"/>
      <c r="TNU52" s="489"/>
      <c r="TNV52" s="489"/>
      <c r="TNW52" s="489"/>
      <c r="TNX52" s="489"/>
      <c r="TNY52" s="489"/>
      <c r="TNZ52" s="489"/>
      <c r="TOA52" s="489"/>
      <c r="TOB52" s="489"/>
      <c r="TOC52" s="489"/>
      <c r="TOD52" s="489"/>
      <c r="TOE52" s="489"/>
      <c r="TOF52" s="489"/>
      <c r="TOG52" s="489"/>
      <c r="TOH52" s="489"/>
      <c r="TOI52" s="489"/>
      <c r="TOJ52" s="489"/>
      <c r="TOK52" s="489"/>
      <c r="TOL52" s="489"/>
      <c r="TOM52" s="489"/>
      <c r="TON52" s="489"/>
      <c r="TOO52" s="489"/>
      <c r="TOP52" s="489"/>
      <c r="TOQ52" s="489"/>
      <c r="TOR52" s="489"/>
      <c r="TOS52" s="489"/>
      <c r="TOT52" s="489"/>
      <c r="TOU52" s="489"/>
      <c r="TOV52" s="489"/>
      <c r="TOW52" s="489"/>
      <c r="TOX52" s="489"/>
      <c r="TOY52" s="489"/>
      <c r="TOZ52" s="489"/>
      <c r="TPA52" s="489"/>
      <c r="TPB52" s="489"/>
      <c r="TPC52" s="489"/>
      <c r="TPD52" s="489"/>
      <c r="TPE52" s="489"/>
      <c r="TPF52" s="489"/>
      <c r="TPG52" s="489"/>
      <c r="TPH52" s="489"/>
      <c r="TPI52" s="489"/>
      <c r="TPJ52" s="489"/>
      <c r="TPK52" s="489"/>
      <c r="TPL52" s="489"/>
      <c r="TPM52" s="489"/>
      <c r="TPN52" s="489"/>
      <c r="TPO52" s="489"/>
      <c r="TPP52" s="489"/>
      <c r="TPQ52" s="489"/>
      <c r="TPR52" s="489"/>
      <c r="TPS52" s="489"/>
      <c r="TPT52" s="489"/>
      <c r="TPU52" s="489"/>
      <c r="TPV52" s="489"/>
      <c r="TPW52" s="489"/>
      <c r="TPX52" s="489"/>
      <c r="TPY52" s="489"/>
      <c r="TPZ52" s="489"/>
      <c r="TQA52" s="489"/>
      <c r="TQB52" s="489"/>
      <c r="TQC52" s="489"/>
      <c r="TQD52" s="489"/>
      <c r="TQE52" s="489"/>
      <c r="TQF52" s="489"/>
      <c r="TQG52" s="489"/>
      <c r="TQH52" s="489"/>
      <c r="TQI52" s="489"/>
      <c r="TQJ52" s="489"/>
      <c r="TQK52" s="489"/>
      <c r="TQL52" s="489"/>
      <c r="TQM52" s="489"/>
      <c r="TQN52" s="489"/>
      <c r="TQO52" s="489"/>
      <c r="TQP52" s="489"/>
      <c r="TQQ52" s="489"/>
      <c r="TQR52" s="489"/>
      <c r="TQS52" s="489"/>
      <c r="TQT52" s="489"/>
      <c r="TQU52" s="489"/>
      <c r="TQV52" s="489"/>
      <c r="TQW52" s="489"/>
      <c r="TQX52" s="489"/>
      <c r="TQY52" s="489"/>
      <c r="TQZ52" s="489"/>
      <c r="TRA52" s="489"/>
      <c r="TRB52" s="489"/>
      <c r="TRC52" s="489"/>
      <c r="TRD52" s="489"/>
      <c r="TRE52" s="489"/>
      <c r="TRF52" s="489"/>
      <c r="TRG52" s="489"/>
      <c r="TRH52" s="489"/>
      <c r="TRI52" s="489"/>
      <c r="TRJ52" s="489"/>
      <c r="TRK52" s="489"/>
      <c r="TRL52" s="489"/>
      <c r="TRM52" s="489"/>
      <c r="TRN52" s="489"/>
      <c r="TRO52" s="489"/>
      <c r="TRP52" s="489"/>
      <c r="TRQ52" s="489"/>
      <c r="TRR52" s="489"/>
      <c r="TRS52" s="489"/>
      <c r="TRT52" s="489"/>
      <c r="TRU52" s="489"/>
      <c r="TRV52" s="489"/>
      <c r="TRW52" s="489"/>
      <c r="TRX52" s="489"/>
      <c r="TRY52" s="489"/>
      <c r="TRZ52" s="489"/>
      <c r="TSA52" s="489"/>
      <c r="TSB52" s="489"/>
      <c r="TSC52" s="489"/>
      <c r="TSD52" s="489"/>
      <c r="TSE52" s="489"/>
      <c r="TSF52" s="489"/>
      <c r="TSG52" s="489"/>
      <c r="TSH52" s="489"/>
      <c r="TSI52" s="489"/>
      <c r="TSJ52" s="489"/>
      <c r="TSK52" s="489"/>
      <c r="TSL52" s="489"/>
      <c r="TSM52" s="489"/>
      <c r="TSN52" s="489"/>
      <c r="TSO52" s="489"/>
      <c r="TSP52" s="489"/>
      <c r="TSQ52" s="489"/>
      <c r="TSR52" s="489"/>
      <c r="TSS52" s="489"/>
      <c r="TST52" s="489"/>
      <c r="TSU52" s="489"/>
      <c r="TSV52" s="489"/>
      <c r="TSW52" s="489"/>
      <c r="TSX52" s="489"/>
      <c r="TSY52" s="489"/>
      <c r="TSZ52" s="489"/>
      <c r="TTA52" s="489"/>
      <c r="TTB52" s="489"/>
      <c r="TTC52" s="489"/>
      <c r="TTD52" s="489"/>
      <c r="TTE52" s="489"/>
      <c r="TTF52" s="489"/>
      <c r="TTG52" s="489"/>
      <c r="TTH52" s="489"/>
      <c r="TTI52" s="489"/>
      <c r="TTJ52" s="489"/>
      <c r="TTK52" s="489"/>
      <c r="TTL52" s="489"/>
      <c r="TTM52" s="489"/>
      <c r="TTN52" s="489"/>
      <c r="TTO52" s="489"/>
      <c r="TTP52" s="489"/>
      <c r="TTQ52" s="489"/>
      <c r="TTR52" s="489"/>
      <c r="TTS52" s="489"/>
      <c r="TTT52" s="489"/>
      <c r="TTU52" s="489"/>
      <c r="TTV52" s="489"/>
      <c r="TTW52" s="489"/>
      <c r="TTX52" s="489"/>
      <c r="TTY52" s="489"/>
      <c r="TTZ52" s="489"/>
      <c r="TUA52" s="489"/>
      <c r="TUB52" s="489"/>
      <c r="TUC52" s="489"/>
      <c r="TUD52" s="489"/>
      <c r="TUE52" s="489"/>
      <c r="TUF52" s="489"/>
      <c r="TUG52" s="489"/>
      <c r="TUH52" s="489"/>
      <c r="TUI52" s="489"/>
      <c r="TUJ52" s="489"/>
      <c r="TUK52" s="489"/>
      <c r="TUL52" s="489"/>
      <c r="TUM52" s="489"/>
      <c r="TUN52" s="489"/>
      <c r="TUO52" s="489"/>
      <c r="TUP52" s="489"/>
      <c r="TUQ52" s="489"/>
      <c r="TUR52" s="489"/>
      <c r="TUS52" s="489"/>
      <c r="TUT52" s="489"/>
      <c r="TUU52" s="489"/>
      <c r="TUV52" s="489"/>
      <c r="TUW52" s="489"/>
      <c r="TUX52" s="489"/>
      <c r="TUY52" s="489"/>
      <c r="TUZ52" s="489"/>
      <c r="TVA52" s="489"/>
      <c r="TVB52" s="489"/>
      <c r="TVC52" s="489"/>
      <c r="TVD52" s="489"/>
      <c r="TVE52" s="489"/>
      <c r="TVF52" s="489"/>
      <c r="TVG52" s="489"/>
      <c r="TVH52" s="489"/>
      <c r="TVI52" s="489"/>
      <c r="TVJ52" s="489"/>
      <c r="TVK52" s="489"/>
      <c r="TVL52" s="489"/>
      <c r="TVM52" s="489"/>
      <c r="TVN52" s="489"/>
      <c r="TVO52" s="489"/>
      <c r="TVP52" s="489"/>
      <c r="TVQ52" s="489"/>
      <c r="TVR52" s="489"/>
      <c r="TVS52" s="489"/>
      <c r="TVT52" s="489"/>
      <c r="TVU52" s="489"/>
      <c r="TVV52" s="489"/>
      <c r="TVW52" s="489"/>
      <c r="TVX52" s="489"/>
      <c r="TVY52" s="489"/>
      <c r="TVZ52" s="489"/>
      <c r="TWA52" s="489"/>
      <c r="TWB52" s="489"/>
      <c r="TWC52" s="489"/>
      <c r="TWD52" s="489"/>
      <c r="TWE52" s="489"/>
      <c r="TWF52" s="489"/>
      <c r="TWG52" s="489"/>
      <c r="TWH52" s="489"/>
      <c r="TWI52" s="489"/>
      <c r="TWJ52" s="489"/>
      <c r="TWK52" s="489"/>
      <c r="TWL52" s="489"/>
      <c r="TWM52" s="489"/>
      <c r="TWN52" s="489"/>
      <c r="TWO52" s="489"/>
      <c r="TWP52" s="489"/>
      <c r="TWQ52" s="489"/>
      <c r="TWR52" s="489"/>
      <c r="TWS52" s="489"/>
      <c r="TWT52" s="489"/>
      <c r="TWU52" s="489"/>
      <c r="TWV52" s="489"/>
      <c r="TWW52" s="489"/>
      <c r="TWX52" s="489"/>
      <c r="TWY52" s="489"/>
      <c r="TWZ52" s="489"/>
      <c r="TXA52" s="489"/>
      <c r="TXB52" s="489"/>
      <c r="TXC52" s="489"/>
      <c r="TXD52" s="489"/>
      <c r="TXE52" s="489"/>
      <c r="TXF52" s="489"/>
      <c r="TXG52" s="489"/>
      <c r="TXH52" s="489"/>
      <c r="TXI52" s="489"/>
      <c r="TXJ52" s="489"/>
      <c r="TXK52" s="489"/>
      <c r="TXL52" s="489"/>
      <c r="TXM52" s="489"/>
      <c r="TXN52" s="489"/>
      <c r="TXO52" s="489"/>
      <c r="TXP52" s="489"/>
      <c r="TXQ52" s="489"/>
      <c r="TXR52" s="489"/>
      <c r="TXS52" s="489"/>
      <c r="TXT52" s="489"/>
      <c r="TXU52" s="489"/>
      <c r="TXV52" s="489"/>
      <c r="TXW52" s="489"/>
      <c r="TXX52" s="489"/>
      <c r="TXY52" s="489"/>
      <c r="TXZ52" s="489"/>
      <c r="TYA52" s="489"/>
      <c r="TYB52" s="489"/>
      <c r="TYC52" s="489"/>
      <c r="TYD52" s="489"/>
      <c r="TYE52" s="489"/>
      <c r="TYF52" s="489"/>
      <c r="TYG52" s="489"/>
      <c r="TYH52" s="489"/>
      <c r="TYI52" s="489"/>
      <c r="TYJ52" s="489"/>
      <c r="TYK52" s="489"/>
      <c r="TYL52" s="489"/>
      <c r="TYM52" s="489"/>
      <c r="TYN52" s="489"/>
      <c r="TYO52" s="489"/>
      <c r="TYP52" s="489"/>
      <c r="TYQ52" s="489"/>
      <c r="TYR52" s="489"/>
      <c r="TYS52" s="489"/>
      <c r="TYT52" s="489"/>
      <c r="TYU52" s="489"/>
      <c r="TYV52" s="489"/>
      <c r="TYW52" s="489"/>
      <c r="TYX52" s="489"/>
      <c r="TYY52" s="489"/>
      <c r="TYZ52" s="489"/>
      <c r="TZA52" s="489"/>
      <c r="TZB52" s="489"/>
      <c r="TZC52" s="489"/>
      <c r="TZD52" s="489"/>
      <c r="TZE52" s="489"/>
      <c r="TZF52" s="489"/>
      <c r="TZG52" s="489"/>
      <c r="TZH52" s="489"/>
      <c r="TZI52" s="489"/>
      <c r="TZJ52" s="489"/>
      <c r="TZK52" s="489"/>
      <c r="TZL52" s="489"/>
      <c r="TZM52" s="489"/>
      <c r="TZN52" s="489"/>
      <c r="TZO52" s="489"/>
      <c r="TZP52" s="489"/>
      <c r="TZQ52" s="489"/>
      <c r="TZR52" s="489"/>
      <c r="TZS52" s="489"/>
      <c r="TZT52" s="489"/>
      <c r="TZU52" s="489"/>
      <c r="TZV52" s="489"/>
      <c r="TZW52" s="489"/>
      <c r="TZX52" s="489"/>
      <c r="TZY52" s="489"/>
      <c r="TZZ52" s="489"/>
      <c r="UAA52" s="489"/>
      <c r="UAB52" s="489"/>
      <c r="UAC52" s="489"/>
      <c r="UAD52" s="489"/>
      <c r="UAE52" s="489"/>
      <c r="UAF52" s="489"/>
      <c r="UAG52" s="489"/>
      <c r="UAH52" s="489"/>
      <c r="UAI52" s="489"/>
      <c r="UAJ52" s="489"/>
      <c r="UAK52" s="489"/>
      <c r="UAL52" s="489"/>
      <c r="UAM52" s="489"/>
      <c r="UAN52" s="489"/>
      <c r="UAO52" s="489"/>
      <c r="UAP52" s="489"/>
      <c r="UAQ52" s="489"/>
      <c r="UAR52" s="489"/>
      <c r="UAS52" s="489"/>
      <c r="UAT52" s="489"/>
      <c r="UAU52" s="489"/>
      <c r="UAV52" s="489"/>
      <c r="UAW52" s="489"/>
      <c r="UAX52" s="489"/>
      <c r="UAY52" s="489"/>
      <c r="UAZ52" s="489"/>
      <c r="UBA52" s="489"/>
      <c r="UBB52" s="489"/>
      <c r="UBC52" s="489"/>
      <c r="UBD52" s="489"/>
      <c r="UBE52" s="489"/>
      <c r="UBF52" s="489"/>
      <c r="UBG52" s="489"/>
      <c r="UBH52" s="489"/>
      <c r="UBI52" s="489"/>
      <c r="UBJ52" s="489"/>
      <c r="UBK52" s="489"/>
      <c r="UBL52" s="489"/>
      <c r="UBM52" s="489"/>
      <c r="UBN52" s="489"/>
      <c r="UBO52" s="489"/>
      <c r="UBP52" s="489"/>
      <c r="UBQ52" s="489"/>
      <c r="UBR52" s="489"/>
      <c r="UBS52" s="489"/>
      <c r="UBT52" s="489"/>
      <c r="UBU52" s="489"/>
      <c r="UBV52" s="489"/>
      <c r="UBW52" s="489"/>
      <c r="UBX52" s="489"/>
      <c r="UBY52" s="489"/>
      <c r="UBZ52" s="489"/>
      <c r="UCA52" s="489"/>
      <c r="UCB52" s="489"/>
      <c r="UCC52" s="489"/>
      <c r="UCD52" s="489"/>
      <c r="UCE52" s="489"/>
      <c r="UCF52" s="489"/>
      <c r="UCG52" s="489"/>
      <c r="UCH52" s="489"/>
      <c r="UCI52" s="489"/>
      <c r="UCJ52" s="489"/>
      <c r="UCK52" s="489"/>
      <c r="UCL52" s="489"/>
      <c r="UCM52" s="489"/>
      <c r="UCN52" s="489"/>
      <c r="UCO52" s="489"/>
      <c r="UCP52" s="489"/>
      <c r="UCQ52" s="489"/>
      <c r="UCR52" s="489"/>
      <c r="UCS52" s="489"/>
      <c r="UCT52" s="489"/>
      <c r="UCU52" s="489"/>
      <c r="UCV52" s="489"/>
      <c r="UCW52" s="489"/>
      <c r="UCX52" s="489"/>
      <c r="UCY52" s="489"/>
      <c r="UCZ52" s="489"/>
      <c r="UDA52" s="489"/>
      <c r="UDB52" s="489"/>
      <c r="UDC52" s="489"/>
      <c r="UDD52" s="489"/>
      <c r="UDE52" s="489"/>
      <c r="UDF52" s="489"/>
      <c r="UDG52" s="489"/>
      <c r="UDH52" s="489"/>
      <c r="UDI52" s="489"/>
      <c r="UDJ52" s="489"/>
      <c r="UDK52" s="489"/>
      <c r="UDL52" s="489"/>
      <c r="UDM52" s="489"/>
      <c r="UDN52" s="489"/>
      <c r="UDO52" s="489"/>
      <c r="UDP52" s="489"/>
      <c r="UDQ52" s="489"/>
      <c r="UDR52" s="489"/>
      <c r="UDS52" s="489"/>
      <c r="UDT52" s="489"/>
      <c r="UDU52" s="489"/>
      <c r="UDV52" s="489"/>
      <c r="UDW52" s="489"/>
      <c r="UDX52" s="489"/>
      <c r="UDY52" s="489"/>
      <c r="UDZ52" s="489"/>
      <c r="UEA52" s="489"/>
      <c r="UEB52" s="489"/>
      <c r="UEC52" s="489"/>
      <c r="UED52" s="489"/>
      <c r="UEE52" s="489"/>
      <c r="UEF52" s="489"/>
      <c r="UEG52" s="489"/>
      <c r="UEH52" s="489"/>
      <c r="UEI52" s="489"/>
      <c r="UEJ52" s="489"/>
      <c r="UEK52" s="489"/>
      <c r="UEL52" s="489"/>
      <c r="UEM52" s="489"/>
      <c r="UEN52" s="489"/>
      <c r="UEO52" s="489"/>
      <c r="UEP52" s="489"/>
      <c r="UEQ52" s="489"/>
      <c r="UER52" s="489"/>
      <c r="UES52" s="489"/>
      <c r="UET52" s="489"/>
      <c r="UEU52" s="489"/>
      <c r="UEV52" s="489"/>
      <c r="UEW52" s="489"/>
      <c r="UEX52" s="489"/>
      <c r="UEY52" s="489"/>
      <c r="UEZ52" s="489"/>
      <c r="UFA52" s="489"/>
      <c r="UFB52" s="489"/>
      <c r="UFC52" s="489"/>
      <c r="UFD52" s="489"/>
      <c r="UFE52" s="489"/>
      <c r="UFF52" s="489"/>
      <c r="UFG52" s="489"/>
      <c r="UFH52" s="489"/>
      <c r="UFI52" s="489"/>
      <c r="UFJ52" s="489"/>
      <c r="UFK52" s="489"/>
      <c r="UFL52" s="489"/>
      <c r="UFM52" s="489"/>
      <c r="UFN52" s="489"/>
      <c r="UFO52" s="489"/>
      <c r="UFP52" s="489"/>
      <c r="UFQ52" s="489"/>
      <c r="UFR52" s="489"/>
      <c r="UFS52" s="489"/>
      <c r="UFT52" s="489"/>
      <c r="UFU52" s="489"/>
      <c r="UFV52" s="489"/>
      <c r="UFW52" s="489"/>
      <c r="UFX52" s="489"/>
      <c r="UFY52" s="489"/>
      <c r="UFZ52" s="489"/>
      <c r="UGA52" s="489"/>
      <c r="UGB52" s="489"/>
      <c r="UGC52" s="489"/>
      <c r="UGD52" s="489"/>
      <c r="UGE52" s="489"/>
      <c r="UGF52" s="489"/>
      <c r="UGG52" s="489"/>
      <c r="UGH52" s="489"/>
      <c r="UGI52" s="489"/>
      <c r="UGJ52" s="489"/>
      <c r="UGK52" s="489"/>
      <c r="UGL52" s="489"/>
      <c r="UGM52" s="489"/>
      <c r="UGN52" s="489"/>
      <c r="UGO52" s="489"/>
      <c r="UGP52" s="489"/>
      <c r="UGQ52" s="489"/>
      <c r="UGR52" s="489"/>
      <c r="UGS52" s="489"/>
      <c r="UGT52" s="489"/>
      <c r="UGU52" s="489"/>
      <c r="UGV52" s="489"/>
      <c r="UGW52" s="489"/>
      <c r="UGX52" s="489"/>
      <c r="UGY52" s="489"/>
      <c r="UGZ52" s="489"/>
      <c r="UHA52" s="489"/>
      <c r="UHB52" s="489"/>
      <c r="UHC52" s="489"/>
      <c r="UHD52" s="489"/>
      <c r="UHE52" s="489"/>
      <c r="UHF52" s="489"/>
      <c r="UHG52" s="489"/>
      <c r="UHH52" s="489"/>
      <c r="UHI52" s="489"/>
      <c r="UHJ52" s="489"/>
      <c r="UHK52" s="489"/>
      <c r="UHL52" s="489"/>
      <c r="UHM52" s="489"/>
      <c r="UHN52" s="489"/>
      <c r="UHO52" s="489"/>
      <c r="UHP52" s="489"/>
      <c r="UHQ52" s="489"/>
      <c r="UHR52" s="489"/>
      <c r="UHS52" s="489"/>
      <c r="UHT52" s="489"/>
      <c r="UHU52" s="489"/>
      <c r="UHV52" s="489"/>
      <c r="UHW52" s="489"/>
      <c r="UHX52" s="489"/>
      <c r="UHY52" s="489"/>
      <c r="UHZ52" s="489"/>
      <c r="UIA52" s="489"/>
      <c r="UIB52" s="489"/>
      <c r="UIC52" s="489"/>
      <c r="UID52" s="489"/>
      <c r="UIE52" s="489"/>
      <c r="UIF52" s="489"/>
      <c r="UIG52" s="489"/>
      <c r="UIH52" s="489"/>
      <c r="UII52" s="489"/>
      <c r="UIJ52" s="489"/>
      <c r="UIK52" s="489"/>
      <c r="UIL52" s="489"/>
      <c r="UIM52" s="489"/>
      <c r="UIN52" s="489"/>
      <c r="UIO52" s="489"/>
      <c r="UIP52" s="489"/>
      <c r="UIQ52" s="489"/>
      <c r="UIR52" s="489"/>
      <c r="UIS52" s="489"/>
      <c r="UIT52" s="489"/>
      <c r="UIU52" s="489"/>
      <c r="UIV52" s="489"/>
      <c r="UIW52" s="489"/>
      <c r="UIX52" s="489"/>
      <c r="UIY52" s="489"/>
      <c r="UIZ52" s="489"/>
      <c r="UJA52" s="489"/>
      <c r="UJB52" s="489"/>
      <c r="UJC52" s="489"/>
      <c r="UJD52" s="489"/>
      <c r="UJE52" s="489"/>
      <c r="UJF52" s="489"/>
      <c r="UJG52" s="489"/>
      <c r="UJH52" s="489"/>
      <c r="UJI52" s="489"/>
      <c r="UJJ52" s="489"/>
      <c r="UJK52" s="489"/>
      <c r="UJL52" s="489"/>
      <c r="UJM52" s="489"/>
      <c r="UJN52" s="489"/>
      <c r="UJO52" s="489"/>
      <c r="UJP52" s="489"/>
      <c r="UJQ52" s="489"/>
      <c r="UJR52" s="489"/>
      <c r="UJS52" s="489"/>
      <c r="UJT52" s="489"/>
      <c r="UJU52" s="489"/>
      <c r="UJV52" s="489"/>
      <c r="UJW52" s="489"/>
      <c r="UJX52" s="489"/>
      <c r="UJY52" s="489"/>
      <c r="UJZ52" s="489"/>
      <c r="UKA52" s="489"/>
      <c r="UKB52" s="489"/>
      <c r="UKC52" s="489"/>
      <c r="UKD52" s="489"/>
      <c r="UKE52" s="489"/>
      <c r="UKF52" s="489"/>
      <c r="UKG52" s="489"/>
      <c r="UKH52" s="489"/>
      <c r="UKI52" s="489"/>
      <c r="UKJ52" s="489"/>
      <c r="UKK52" s="489"/>
      <c r="UKL52" s="489"/>
      <c r="UKM52" s="489"/>
      <c r="UKN52" s="489"/>
      <c r="UKO52" s="489"/>
      <c r="UKP52" s="489"/>
      <c r="UKQ52" s="489"/>
      <c r="UKR52" s="489"/>
      <c r="UKS52" s="489"/>
      <c r="UKT52" s="489"/>
      <c r="UKU52" s="489"/>
      <c r="UKV52" s="489"/>
      <c r="UKW52" s="489"/>
      <c r="UKX52" s="489"/>
      <c r="UKY52" s="489"/>
      <c r="UKZ52" s="489"/>
      <c r="ULA52" s="489"/>
      <c r="ULB52" s="489"/>
      <c r="ULC52" s="489"/>
      <c r="ULD52" s="489"/>
      <c r="ULE52" s="489"/>
      <c r="ULF52" s="489"/>
      <c r="ULG52" s="489"/>
      <c r="ULH52" s="489"/>
      <c r="ULI52" s="489"/>
      <c r="ULJ52" s="489"/>
      <c r="ULK52" s="489"/>
      <c r="ULL52" s="489"/>
      <c r="ULM52" s="489"/>
      <c r="ULN52" s="489"/>
      <c r="ULO52" s="489"/>
      <c r="ULP52" s="489"/>
      <c r="ULQ52" s="489"/>
      <c r="ULR52" s="489"/>
      <c r="ULS52" s="489"/>
      <c r="ULT52" s="489"/>
      <c r="ULU52" s="489"/>
      <c r="ULV52" s="489"/>
      <c r="ULW52" s="489"/>
      <c r="ULX52" s="489"/>
      <c r="ULY52" s="489"/>
      <c r="ULZ52" s="489"/>
      <c r="UMA52" s="489"/>
      <c r="UMB52" s="489"/>
      <c r="UMC52" s="489"/>
      <c r="UMD52" s="489"/>
      <c r="UME52" s="489"/>
      <c r="UMF52" s="489"/>
      <c r="UMG52" s="489"/>
      <c r="UMH52" s="489"/>
      <c r="UMI52" s="489"/>
      <c r="UMJ52" s="489"/>
      <c r="UMK52" s="489"/>
      <c r="UML52" s="489"/>
      <c r="UMM52" s="489"/>
      <c r="UMN52" s="489"/>
      <c r="UMO52" s="489"/>
      <c r="UMP52" s="489"/>
      <c r="UMQ52" s="489"/>
      <c r="UMR52" s="489"/>
      <c r="UMS52" s="489"/>
      <c r="UMT52" s="489"/>
      <c r="UMU52" s="489"/>
      <c r="UMV52" s="489"/>
      <c r="UMW52" s="489"/>
      <c r="UMX52" s="489"/>
      <c r="UMY52" s="489"/>
      <c r="UMZ52" s="489"/>
      <c r="UNA52" s="489"/>
      <c r="UNB52" s="489"/>
      <c r="UNC52" s="489"/>
      <c r="UND52" s="489"/>
      <c r="UNE52" s="489"/>
      <c r="UNF52" s="489"/>
      <c r="UNG52" s="489"/>
      <c r="UNH52" s="489"/>
      <c r="UNI52" s="489"/>
      <c r="UNJ52" s="489"/>
      <c r="UNK52" s="489"/>
      <c r="UNL52" s="489"/>
      <c r="UNM52" s="489"/>
      <c r="UNN52" s="489"/>
      <c r="UNO52" s="489"/>
      <c r="UNP52" s="489"/>
      <c r="UNQ52" s="489"/>
      <c r="UNR52" s="489"/>
      <c r="UNS52" s="489"/>
      <c r="UNT52" s="489"/>
      <c r="UNU52" s="489"/>
      <c r="UNV52" s="489"/>
      <c r="UNW52" s="489"/>
      <c r="UNX52" s="489"/>
      <c r="UNY52" s="489"/>
      <c r="UNZ52" s="489"/>
      <c r="UOA52" s="489"/>
      <c r="UOB52" s="489"/>
      <c r="UOC52" s="489"/>
      <c r="UOD52" s="489"/>
      <c r="UOE52" s="489"/>
      <c r="UOF52" s="489"/>
      <c r="UOG52" s="489"/>
      <c r="UOH52" s="489"/>
      <c r="UOI52" s="489"/>
      <c r="UOJ52" s="489"/>
      <c r="UOK52" s="489"/>
      <c r="UOL52" s="489"/>
      <c r="UOM52" s="489"/>
      <c r="UON52" s="489"/>
      <c r="UOO52" s="489"/>
      <c r="UOP52" s="489"/>
      <c r="UOQ52" s="489"/>
      <c r="UOR52" s="489"/>
      <c r="UOS52" s="489"/>
      <c r="UOT52" s="489"/>
      <c r="UOU52" s="489"/>
      <c r="UOV52" s="489"/>
      <c r="UOW52" s="489"/>
      <c r="UOX52" s="489"/>
      <c r="UOY52" s="489"/>
      <c r="UOZ52" s="489"/>
      <c r="UPA52" s="489"/>
      <c r="UPB52" s="489"/>
      <c r="UPC52" s="489"/>
      <c r="UPD52" s="489"/>
      <c r="UPE52" s="489"/>
      <c r="UPF52" s="489"/>
      <c r="UPG52" s="489"/>
      <c r="UPH52" s="489"/>
      <c r="UPI52" s="489"/>
      <c r="UPJ52" s="489"/>
      <c r="UPK52" s="489"/>
      <c r="UPL52" s="489"/>
      <c r="UPM52" s="489"/>
      <c r="UPN52" s="489"/>
      <c r="UPO52" s="489"/>
      <c r="UPP52" s="489"/>
      <c r="UPQ52" s="489"/>
      <c r="UPR52" s="489"/>
      <c r="UPS52" s="489"/>
      <c r="UPT52" s="489"/>
      <c r="UPU52" s="489"/>
      <c r="UPV52" s="489"/>
      <c r="UPW52" s="489"/>
      <c r="UPX52" s="489"/>
      <c r="UPY52" s="489"/>
      <c r="UPZ52" s="489"/>
      <c r="UQA52" s="489"/>
      <c r="UQB52" s="489"/>
      <c r="UQC52" s="489"/>
      <c r="UQD52" s="489"/>
      <c r="UQE52" s="489"/>
      <c r="UQF52" s="489"/>
      <c r="UQG52" s="489"/>
      <c r="UQH52" s="489"/>
      <c r="UQI52" s="489"/>
      <c r="UQJ52" s="489"/>
      <c r="UQK52" s="489"/>
      <c r="UQL52" s="489"/>
      <c r="UQM52" s="489"/>
      <c r="UQN52" s="489"/>
      <c r="UQO52" s="489"/>
      <c r="UQP52" s="489"/>
      <c r="UQQ52" s="489"/>
      <c r="UQR52" s="489"/>
      <c r="UQS52" s="489"/>
      <c r="UQT52" s="489"/>
      <c r="UQU52" s="489"/>
      <c r="UQV52" s="489"/>
      <c r="UQW52" s="489"/>
      <c r="UQX52" s="489"/>
      <c r="UQY52" s="489"/>
      <c r="UQZ52" s="489"/>
      <c r="URA52" s="489"/>
      <c r="URB52" s="489"/>
      <c r="URC52" s="489"/>
      <c r="URD52" s="489"/>
      <c r="URE52" s="489"/>
      <c r="URF52" s="489"/>
      <c r="URG52" s="489"/>
      <c r="URH52" s="489"/>
      <c r="URI52" s="489"/>
      <c r="URJ52" s="489"/>
      <c r="URK52" s="489"/>
      <c r="URL52" s="489"/>
      <c r="URM52" s="489"/>
      <c r="URN52" s="489"/>
      <c r="URO52" s="489"/>
      <c r="URP52" s="489"/>
      <c r="URQ52" s="489"/>
      <c r="URR52" s="489"/>
      <c r="URS52" s="489"/>
      <c r="URT52" s="489"/>
      <c r="URU52" s="489"/>
      <c r="URV52" s="489"/>
      <c r="URW52" s="489"/>
      <c r="URX52" s="489"/>
      <c r="URY52" s="489"/>
      <c r="URZ52" s="489"/>
      <c r="USA52" s="489"/>
      <c r="USB52" s="489"/>
      <c r="USC52" s="489"/>
      <c r="USD52" s="489"/>
      <c r="USE52" s="489"/>
      <c r="USF52" s="489"/>
      <c r="USG52" s="489"/>
      <c r="USH52" s="489"/>
      <c r="USI52" s="489"/>
      <c r="USJ52" s="489"/>
      <c r="USK52" s="489"/>
      <c r="USL52" s="489"/>
      <c r="USM52" s="489"/>
      <c r="USN52" s="489"/>
      <c r="USO52" s="489"/>
      <c r="USP52" s="489"/>
      <c r="USQ52" s="489"/>
      <c r="USR52" s="489"/>
      <c r="USS52" s="489"/>
      <c r="UST52" s="489"/>
      <c r="USU52" s="489"/>
      <c r="USV52" s="489"/>
      <c r="USW52" s="489"/>
      <c r="USX52" s="489"/>
      <c r="USY52" s="489"/>
      <c r="USZ52" s="489"/>
      <c r="UTA52" s="489"/>
      <c r="UTB52" s="489"/>
      <c r="UTC52" s="489"/>
      <c r="UTD52" s="489"/>
      <c r="UTE52" s="489"/>
      <c r="UTF52" s="489"/>
      <c r="UTG52" s="489"/>
      <c r="UTH52" s="489"/>
      <c r="UTI52" s="489"/>
      <c r="UTJ52" s="489"/>
      <c r="UTK52" s="489"/>
      <c r="UTL52" s="489"/>
      <c r="UTM52" s="489"/>
      <c r="UTN52" s="489"/>
      <c r="UTO52" s="489"/>
      <c r="UTP52" s="489"/>
      <c r="UTQ52" s="489"/>
      <c r="UTR52" s="489"/>
      <c r="UTS52" s="489"/>
      <c r="UTT52" s="489"/>
      <c r="UTU52" s="489"/>
      <c r="UTV52" s="489"/>
      <c r="UTW52" s="489"/>
      <c r="UTX52" s="489"/>
      <c r="UTY52" s="489"/>
      <c r="UTZ52" s="489"/>
      <c r="UUA52" s="489"/>
      <c r="UUB52" s="489"/>
      <c r="UUC52" s="489"/>
      <c r="UUD52" s="489"/>
      <c r="UUE52" s="489"/>
      <c r="UUF52" s="489"/>
      <c r="UUG52" s="489"/>
      <c r="UUH52" s="489"/>
      <c r="UUI52" s="489"/>
      <c r="UUJ52" s="489"/>
      <c r="UUK52" s="489"/>
      <c r="UUL52" s="489"/>
      <c r="UUM52" s="489"/>
      <c r="UUN52" s="489"/>
      <c r="UUO52" s="489"/>
      <c r="UUP52" s="489"/>
      <c r="UUQ52" s="489"/>
      <c r="UUR52" s="489"/>
      <c r="UUS52" s="489"/>
      <c r="UUT52" s="489"/>
      <c r="UUU52" s="489"/>
      <c r="UUV52" s="489"/>
      <c r="UUW52" s="489"/>
      <c r="UUX52" s="489"/>
      <c r="UUY52" s="489"/>
      <c r="UUZ52" s="489"/>
      <c r="UVA52" s="489"/>
      <c r="UVB52" s="489"/>
      <c r="UVC52" s="489"/>
      <c r="UVD52" s="489"/>
      <c r="UVE52" s="489"/>
      <c r="UVF52" s="489"/>
      <c r="UVG52" s="489"/>
      <c r="UVH52" s="489"/>
      <c r="UVI52" s="489"/>
      <c r="UVJ52" s="489"/>
      <c r="UVK52" s="489"/>
      <c r="UVL52" s="489"/>
      <c r="UVM52" s="489"/>
      <c r="UVN52" s="489"/>
      <c r="UVO52" s="489"/>
      <c r="UVP52" s="489"/>
      <c r="UVQ52" s="489"/>
      <c r="UVR52" s="489"/>
      <c r="UVS52" s="489"/>
      <c r="UVT52" s="489"/>
      <c r="UVU52" s="489"/>
      <c r="UVV52" s="489"/>
      <c r="UVW52" s="489"/>
      <c r="UVX52" s="489"/>
      <c r="UVY52" s="489"/>
      <c r="UVZ52" s="489"/>
      <c r="UWA52" s="489"/>
      <c r="UWB52" s="489"/>
      <c r="UWC52" s="489"/>
      <c r="UWD52" s="489"/>
      <c r="UWE52" s="489"/>
      <c r="UWF52" s="489"/>
      <c r="UWG52" s="489"/>
      <c r="UWH52" s="489"/>
      <c r="UWI52" s="489"/>
      <c r="UWJ52" s="489"/>
      <c r="UWK52" s="489"/>
      <c r="UWL52" s="489"/>
      <c r="UWM52" s="489"/>
      <c r="UWN52" s="489"/>
      <c r="UWO52" s="489"/>
      <c r="UWP52" s="489"/>
      <c r="UWQ52" s="489"/>
      <c r="UWR52" s="489"/>
      <c r="UWS52" s="489"/>
      <c r="UWT52" s="489"/>
      <c r="UWU52" s="489"/>
      <c r="UWV52" s="489"/>
      <c r="UWW52" s="489"/>
      <c r="UWX52" s="489"/>
      <c r="UWY52" s="489"/>
      <c r="UWZ52" s="489"/>
      <c r="UXA52" s="489"/>
      <c r="UXB52" s="489"/>
      <c r="UXC52" s="489"/>
      <c r="UXD52" s="489"/>
      <c r="UXE52" s="489"/>
      <c r="UXF52" s="489"/>
      <c r="UXG52" s="489"/>
      <c r="UXH52" s="489"/>
      <c r="UXI52" s="489"/>
      <c r="UXJ52" s="489"/>
      <c r="UXK52" s="489"/>
      <c r="UXL52" s="489"/>
      <c r="UXM52" s="489"/>
      <c r="UXN52" s="489"/>
      <c r="UXO52" s="489"/>
      <c r="UXP52" s="489"/>
      <c r="UXQ52" s="489"/>
      <c r="UXR52" s="489"/>
      <c r="UXS52" s="489"/>
      <c r="UXT52" s="489"/>
      <c r="UXU52" s="489"/>
      <c r="UXV52" s="489"/>
      <c r="UXW52" s="489"/>
      <c r="UXX52" s="489"/>
      <c r="UXY52" s="489"/>
      <c r="UXZ52" s="489"/>
      <c r="UYA52" s="489"/>
      <c r="UYB52" s="489"/>
      <c r="UYC52" s="489"/>
      <c r="UYD52" s="489"/>
      <c r="UYE52" s="489"/>
      <c r="UYF52" s="489"/>
      <c r="UYG52" s="489"/>
      <c r="UYH52" s="489"/>
      <c r="UYI52" s="489"/>
      <c r="UYJ52" s="489"/>
      <c r="UYK52" s="489"/>
      <c r="UYL52" s="489"/>
      <c r="UYM52" s="489"/>
      <c r="UYN52" s="489"/>
      <c r="UYO52" s="489"/>
      <c r="UYP52" s="489"/>
      <c r="UYQ52" s="489"/>
      <c r="UYR52" s="489"/>
      <c r="UYS52" s="489"/>
      <c r="UYT52" s="489"/>
      <c r="UYU52" s="489"/>
      <c r="UYV52" s="489"/>
      <c r="UYW52" s="489"/>
      <c r="UYX52" s="489"/>
      <c r="UYY52" s="489"/>
      <c r="UYZ52" s="489"/>
      <c r="UZA52" s="489"/>
      <c r="UZB52" s="489"/>
      <c r="UZC52" s="489"/>
      <c r="UZD52" s="489"/>
      <c r="UZE52" s="489"/>
      <c r="UZF52" s="489"/>
      <c r="UZG52" s="489"/>
      <c r="UZH52" s="489"/>
      <c r="UZI52" s="489"/>
      <c r="UZJ52" s="489"/>
      <c r="UZK52" s="489"/>
      <c r="UZL52" s="489"/>
      <c r="UZM52" s="489"/>
      <c r="UZN52" s="489"/>
      <c r="UZO52" s="489"/>
      <c r="UZP52" s="489"/>
      <c r="UZQ52" s="489"/>
      <c r="UZR52" s="489"/>
      <c r="UZS52" s="489"/>
      <c r="UZT52" s="489"/>
      <c r="UZU52" s="489"/>
      <c r="UZV52" s="489"/>
      <c r="UZW52" s="489"/>
      <c r="UZX52" s="489"/>
      <c r="UZY52" s="489"/>
      <c r="UZZ52" s="489"/>
      <c r="VAA52" s="489"/>
      <c r="VAB52" s="489"/>
      <c r="VAC52" s="489"/>
      <c r="VAD52" s="489"/>
      <c r="VAE52" s="489"/>
      <c r="VAF52" s="489"/>
      <c r="VAG52" s="489"/>
      <c r="VAH52" s="489"/>
      <c r="VAI52" s="489"/>
      <c r="VAJ52" s="489"/>
      <c r="VAK52" s="489"/>
      <c r="VAL52" s="489"/>
      <c r="VAM52" s="489"/>
      <c r="VAN52" s="489"/>
      <c r="VAO52" s="489"/>
      <c r="VAP52" s="489"/>
      <c r="VAQ52" s="489"/>
      <c r="VAR52" s="489"/>
      <c r="VAS52" s="489"/>
      <c r="VAT52" s="489"/>
      <c r="VAU52" s="489"/>
      <c r="VAV52" s="489"/>
      <c r="VAW52" s="489"/>
      <c r="VAX52" s="489"/>
      <c r="VAY52" s="489"/>
      <c r="VAZ52" s="489"/>
      <c r="VBA52" s="489"/>
      <c r="VBB52" s="489"/>
      <c r="VBC52" s="489"/>
      <c r="VBD52" s="489"/>
      <c r="VBE52" s="489"/>
      <c r="VBF52" s="489"/>
      <c r="VBG52" s="489"/>
      <c r="VBH52" s="489"/>
      <c r="VBI52" s="489"/>
      <c r="VBJ52" s="489"/>
      <c r="VBK52" s="489"/>
      <c r="VBL52" s="489"/>
      <c r="VBM52" s="489"/>
      <c r="VBN52" s="489"/>
      <c r="VBO52" s="489"/>
      <c r="VBP52" s="489"/>
      <c r="VBQ52" s="489"/>
      <c r="VBR52" s="489"/>
      <c r="VBS52" s="489"/>
      <c r="VBT52" s="489"/>
      <c r="VBU52" s="489"/>
      <c r="VBV52" s="489"/>
      <c r="VBW52" s="489"/>
      <c r="VBX52" s="489"/>
      <c r="VBY52" s="489"/>
      <c r="VBZ52" s="489"/>
      <c r="VCA52" s="489"/>
      <c r="VCB52" s="489"/>
      <c r="VCC52" s="489"/>
      <c r="VCD52" s="489"/>
      <c r="VCE52" s="489"/>
      <c r="VCF52" s="489"/>
      <c r="VCG52" s="489"/>
      <c r="VCH52" s="489"/>
      <c r="VCI52" s="489"/>
      <c r="VCJ52" s="489"/>
      <c r="VCK52" s="489"/>
      <c r="VCL52" s="489"/>
      <c r="VCM52" s="489"/>
      <c r="VCN52" s="489"/>
      <c r="VCO52" s="489"/>
      <c r="VCP52" s="489"/>
      <c r="VCQ52" s="489"/>
      <c r="VCR52" s="489"/>
      <c r="VCS52" s="489"/>
      <c r="VCT52" s="489"/>
      <c r="VCU52" s="489"/>
      <c r="VCV52" s="489"/>
      <c r="VCW52" s="489"/>
      <c r="VCX52" s="489"/>
      <c r="VCY52" s="489"/>
      <c r="VCZ52" s="489"/>
      <c r="VDA52" s="489"/>
      <c r="VDB52" s="489"/>
      <c r="VDC52" s="489"/>
      <c r="VDD52" s="489"/>
      <c r="VDE52" s="489"/>
      <c r="VDF52" s="489"/>
      <c r="VDG52" s="489"/>
      <c r="VDH52" s="489"/>
      <c r="VDI52" s="489"/>
      <c r="VDJ52" s="489"/>
      <c r="VDK52" s="489"/>
      <c r="VDL52" s="489"/>
      <c r="VDM52" s="489"/>
      <c r="VDN52" s="489"/>
      <c r="VDO52" s="489"/>
      <c r="VDP52" s="489"/>
      <c r="VDQ52" s="489"/>
      <c r="VDR52" s="489"/>
      <c r="VDS52" s="489"/>
      <c r="VDT52" s="489"/>
      <c r="VDU52" s="489"/>
      <c r="VDV52" s="489"/>
      <c r="VDW52" s="489"/>
      <c r="VDX52" s="489"/>
      <c r="VDY52" s="489"/>
      <c r="VDZ52" s="489"/>
      <c r="VEA52" s="489"/>
      <c r="VEB52" s="489"/>
      <c r="VEC52" s="489"/>
      <c r="VED52" s="489"/>
      <c r="VEE52" s="489"/>
      <c r="VEF52" s="489"/>
      <c r="VEG52" s="489"/>
      <c r="VEH52" s="489"/>
      <c r="VEI52" s="489"/>
      <c r="VEJ52" s="489"/>
      <c r="VEK52" s="489"/>
      <c r="VEL52" s="489"/>
      <c r="VEM52" s="489"/>
      <c r="VEN52" s="489"/>
      <c r="VEO52" s="489"/>
      <c r="VEP52" s="489"/>
      <c r="VEQ52" s="489"/>
      <c r="VER52" s="489"/>
      <c r="VES52" s="489"/>
      <c r="VET52" s="489"/>
      <c r="VEU52" s="489"/>
      <c r="VEV52" s="489"/>
      <c r="VEW52" s="489"/>
      <c r="VEX52" s="489"/>
      <c r="VEY52" s="489"/>
      <c r="VEZ52" s="489"/>
      <c r="VFA52" s="489"/>
      <c r="VFB52" s="489"/>
      <c r="VFC52" s="489"/>
      <c r="VFD52" s="489"/>
      <c r="VFE52" s="489"/>
      <c r="VFF52" s="489"/>
      <c r="VFG52" s="489"/>
      <c r="VFH52" s="489"/>
      <c r="VFI52" s="489"/>
      <c r="VFJ52" s="489"/>
      <c r="VFK52" s="489"/>
      <c r="VFL52" s="489"/>
      <c r="VFM52" s="489"/>
      <c r="VFN52" s="489"/>
      <c r="VFO52" s="489"/>
      <c r="VFP52" s="489"/>
      <c r="VFQ52" s="489"/>
      <c r="VFR52" s="489"/>
      <c r="VFS52" s="489"/>
      <c r="VFT52" s="489"/>
      <c r="VFU52" s="489"/>
      <c r="VFV52" s="489"/>
      <c r="VFW52" s="489"/>
      <c r="VFX52" s="489"/>
      <c r="VFY52" s="489"/>
      <c r="VFZ52" s="489"/>
      <c r="VGA52" s="489"/>
      <c r="VGB52" s="489"/>
      <c r="VGC52" s="489"/>
      <c r="VGD52" s="489"/>
      <c r="VGE52" s="489"/>
      <c r="VGF52" s="489"/>
      <c r="VGG52" s="489"/>
      <c r="VGH52" s="489"/>
      <c r="VGI52" s="489"/>
      <c r="VGJ52" s="489"/>
      <c r="VGK52" s="489"/>
      <c r="VGL52" s="489"/>
      <c r="VGM52" s="489"/>
      <c r="VGN52" s="489"/>
      <c r="VGO52" s="489"/>
      <c r="VGP52" s="489"/>
      <c r="VGQ52" s="489"/>
      <c r="VGR52" s="489"/>
      <c r="VGS52" s="489"/>
      <c r="VGT52" s="489"/>
      <c r="VGU52" s="489"/>
      <c r="VGV52" s="489"/>
      <c r="VGW52" s="489"/>
      <c r="VGX52" s="489"/>
      <c r="VGY52" s="489"/>
      <c r="VGZ52" s="489"/>
      <c r="VHA52" s="489"/>
      <c r="VHB52" s="489"/>
      <c r="VHC52" s="489"/>
      <c r="VHD52" s="489"/>
      <c r="VHE52" s="489"/>
      <c r="VHF52" s="489"/>
      <c r="VHG52" s="489"/>
      <c r="VHH52" s="489"/>
      <c r="VHI52" s="489"/>
      <c r="VHJ52" s="489"/>
      <c r="VHK52" s="489"/>
      <c r="VHL52" s="489"/>
      <c r="VHM52" s="489"/>
      <c r="VHN52" s="489"/>
      <c r="VHO52" s="489"/>
      <c r="VHP52" s="489"/>
      <c r="VHQ52" s="489"/>
      <c r="VHR52" s="489"/>
      <c r="VHS52" s="489"/>
      <c r="VHT52" s="489"/>
      <c r="VHU52" s="489"/>
      <c r="VHV52" s="489"/>
      <c r="VHW52" s="489"/>
      <c r="VHX52" s="489"/>
      <c r="VHY52" s="489"/>
      <c r="VHZ52" s="489"/>
      <c r="VIA52" s="489"/>
      <c r="VIB52" s="489"/>
      <c r="VIC52" s="489"/>
      <c r="VID52" s="489"/>
      <c r="VIE52" s="489"/>
      <c r="VIF52" s="489"/>
      <c r="VIG52" s="489"/>
      <c r="VIH52" s="489"/>
      <c r="VII52" s="489"/>
      <c r="VIJ52" s="489"/>
      <c r="VIK52" s="489"/>
      <c r="VIL52" s="489"/>
      <c r="VIM52" s="489"/>
      <c r="VIN52" s="489"/>
      <c r="VIO52" s="489"/>
      <c r="VIP52" s="489"/>
      <c r="VIQ52" s="489"/>
      <c r="VIR52" s="489"/>
      <c r="VIS52" s="489"/>
      <c r="VIT52" s="489"/>
      <c r="VIU52" s="489"/>
      <c r="VIV52" s="489"/>
      <c r="VIW52" s="489"/>
      <c r="VIX52" s="489"/>
      <c r="VIY52" s="489"/>
      <c r="VIZ52" s="489"/>
      <c r="VJA52" s="489"/>
      <c r="VJB52" s="489"/>
      <c r="VJC52" s="489"/>
      <c r="VJD52" s="489"/>
      <c r="VJE52" s="489"/>
      <c r="VJF52" s="489"/>
      <c r="VJG52" s="489"/>
      <c r="VJH52" s="489"/>
      <c r="VJI52" s="489"/>
      <c r="VJJ52" s="489"/>
      <c r="VJK52" s="489"/>
      <c r="VJL52" s="489"/>
      <c r="VJM52" s="489"/>
      <c r="VJN52" s="489"/>
      <c r="VJO52" s="489"/>
      <c r="VJP52" s="489"/>
      <c r="VJQ52" s="489"/>
      <c r="VJR52" s="489"/>
      <c r="VJS52" s="489"/>
      <c r="VJT52" s="489"/>
      <c r="VJU52" s="489"/>
      <c r="VJV52" s="489"/>
      <c r="VJW52" s="489"/>
      <c r="VJX52" s="489"/>
      <c r="VJY52" s="489"/>
      <c r="VJZ52" s="489"/>
      <c r="VKA52" s="489"/>
      <c r="VKB52" s="489"/>
      <c r="VKC52" s="489"/>
      <c r="VKD52" s="489"/>
      <c r="VKE52" s="489"/>
      <c r="VKF52" s="489"/>
      <c r="VKG52" s="489"/>
      <c r="VKH52" s="489"/>
      <c r="VKI52" s="489"/>
      <c r="VKJ52" s="489"/>
      <c r="VKK52" s="489"/>
      <c r="VKL52" s="489"/>
      <c r="VKM52" s="489"/>
      <c r="VKN52" s="489"/>
      <c r="VKO52" s="489"/>
      <c r="VKP52" s="489"/>
      <c r="VKQ52" s="489"/>
      <c r="VKR52" s="489"/>
      <c r="VKS52" s="489"/>
      <c r="VKT52" s="489"/>
      <c r="VKU52" s="489"/>
      <c r="VKV52" s="489"/>
      <c r="VKW52" s="489"/>
      <c r="VKX52" s="489"/>
      <c r="VKY52" s="489"/>
      <c r="VKZ52" s="489"/>
      <c r="VLA52" s="489"/>
      <c r="VLB52" s="489"/>
      <c r="VLC52" s="489"/>
      <c r="VLD52" s="489"/>
      <c r="VLE52" s="489"/>
      <c r="VLF52" s="489"/>
      <c r="VLG52" s="489"/>
      <c r="VLH52" s="489"/>
      <c r="VLI52" s="489"/>
      <c r="VLJ52" s="489"/>
      <c r="VLK52" s="489"/>
      <c r="VLL52" s="489"/>
      <c r="VLM52" s="489"/>
      <c r="VLN52" s="489"/>
      <c r="VLO52" s="489"/>
      <c r="VLP52" s="489"/>
      <c r="VLQ52" s="489"/>
      <c r="VLR52" s="489"/>
      <c r="VLS52" s="489"/>
      <c r="VLT52" s="489"/>
      <c r="VLU52" s="489"/>
      <c r="VLV52" s="489"/>
      <c r="VLW52" s="489"/>
      <c r="VLX52" s="489"/>
      <c r="VLY52" s="489"/>
      <c r="VLZ52" s="489"/>
      <c r="VMA52" s="489"/>
      <c r="VMB52" s="489"/>
      <c r="VMC52" s="489"/>
      <c r="VMD52" s="489"/>
      <c r="VME52" s="489"/>
      <c r="VMF52" s="489"/>
      <c r="VMG52" s="489"/>
      <c r="VMH52" s="489"/>
      <c r="VMI52" s="489"/>
      <c r="VMJ52" s="489"/>
      <c r="VMK52" s="489"/>
      <c r="VML52" s="489"/>
      <c r="VMM52" s="489"/>
      <c r="VMN52" s="489"/>
      <c r="VMO52" s="489"/>
      <c r="VMP52" s="489"/>
      <c r="VMQ52" s="489"/>
      <c r="VMR52" s="489"/>
      <c r="VMS52" s="489"/>
      <c r="VMT52" s="489"/>
      <c r="VMU52" s="489"/>
      <c r="VMV52" s="489"/>
      <c r="VMW52" s="489"/>
      <c r="VMX52" s="489"/>
      <c r="VMY52" s="489"/>
      <c r="VMZ52" s="489"/>
      <c r="VNA52" s="489"/>
      <c r="VNB52" s="489"/>
      <c r="VNC52" s="489"/>
      <c r="VND52" s="489"/>
      <c r="VNE52" s="489"/>
      <c r="VNF52" s="489"/>
      <c r="VNG52" s="489"/>
      <c r="VNH52" s="489"/>
      <c r="VNI52" s="489"/>
      <c r="VNJ52" s="489"/>
      <c r="VNK52" s="489"/>
      <c r="VNL52" s="489"/>
      <c r="VNM52" s="489"/>
      <c r="VNN52" s="489"/>
      <c r="VNO52" s="489"/>
      <c r="VNP52" s="489"/>
      <c r="VNQ52" s="489"/>
      <c r="VNR52" s="489"/>
      <c r="VNS52" s="489"/>
      <c r="VNT52" s="489"/>
      <c r="VNU52" s="489"/>
      <c r="VNV52" s="489"/>
      <c r="VNW52" s="489"/>
      <c r="VNX52" s="489"/>
      <c r="VNY52" s="489"/>
      <c r="VNZ52" s="489"/>
      <c r="VOA52" s="489"/>
      <c r="VOB52" s="489"/>
      <c r="VOC52" s="489"/>
      <c r="VOD52" s="489"/>
      <c r="VOE52" s="489"/>
      <c r="VOF52" s="489"/>
      <c r="VOG52" s="489"/>
      <c r="VOH52" s="489"/>
      <c r="VOI52" s="489"/>
      <c r="VOJ52" s="489"/>
      <c r="VOK52" s="489"/>
      <c r="VOL52" s="489"/>
      <c r="VOM52" s="489"/>
      <c r="VON52" s="489"/>
      <c r="VOO52" s="489"/>
      <c r="VOP52" s="489"/>
      <c r="VOQ52" s="489"/>
      <c r="VOR52" s="489"/>
      <c r="VOS52" s="489"/>
      <c r="VOT52" s="489"/>
      <c r="VOU52" s="489"/>
      <c r="VOV52" s="489"/>
      <c r="VOW52" s="489"/>
      <c r="VOX52" s="489"/>
      <c r="VOY52" s="489"/>
      <c r="VOZ52" s="489"/>
      <c r="VPA52" s="489"/>
      <c r="VPB52" s="489"/>
      <c r="VPC52" s="489"/>
      <c r="VPD52" s="489"/>
      <c r="VPE52" s="489"/>
      <c r="VPF52" s="489"/>
      <c r="VPG52" s="489"/>
      <c r="VPH52" s="489"/>
      <c r="VPI52" s="489"/>
      <c r="VPJ52" s="489"/>
      <c r="VPK52" s="489"/>
      <c r="VPL52" s="489"/>
      <c r="VPM52" s="489"/>
      <c r="VPN52" s="489"/>
      <c r="VPO52" s="489"/>
      <c r="VPP52" s="489"/>
      <c r="VPQ52" s="489"/>
      <c r="VPR52" s="489"/>
      <c r="VPS52" s="489"/>
      <c r="VPT52" s="489"/>
      <c r="VPU52" s="489"/>
      <c r="VPV52" s="489"/>
      <c r="VPW52" s="489"/>
      <c r="VPX52" s="489"/>
      <c r="VPY52" s="489"/>
      <c r="VPZ52" s="489"/>
      <c r="VQA52" s="489"/>
      <c r="VQB52" s="489"/>
      <c r="VQC52" s="489"/>
      <c r="VQD52" s="489"/>
      <c r="VQE52" s="489"/>
      <c r="VQF52" s="489"/>
      <c r="VQG52" s="489"/>
      <c r="VQH52" s="489"/>
      <c r="VQI52" s="489"/>
      <c r="VQJ52" s="489"/>
      <c r="VQK52" s="489"/>
      <c r="VQL52" s="489"/>
      <c r="VQM52" s="489"/>
      <c r="VQN52" s="489"/>
      <c r="VQO52" s="489"/>
      <c r="VQP52" s="489"/>
      <c r="VQQ52" s="489"/>
      <c r="VQR52" s="489"/>
      <c r="VQS52" s="489"/>
      <c r="VQT52" s="489"/>
      <c r="VQU52" s="489"/>
      <c r="VQV52" s="489"/>
      <c r="VQW52" s="489"/>
      <c r="VQX52" s="489"/>
      <c r="VQY52" s="489"/>
      <c r="VQZ52" s="489"/>
      <c r="VRA52" s="489"/>
      <c r="VRB52" s="489"/>
      <c r="VRC52" s="489"/>
      <c r="VRD52" s="489"/>
      <c r="VRE52" s="489"/>
      <c r="VRF52" s="489"/>
      <c r="VRG52" s="489"/>
      <c r="VRH52" s="489"/>
      <c r="VRI52" s="489"/>
      <c r="VRJ52" s="489"/>
      <c r="VRK52" s="489"/>
      <c r="VRL52" s="489"/>
      <c r="VRM52" s="489"/>
      <c r="VRN52" s="489"/>
      <c r="VRO52" s="489"/>
      <c r="VRP52" s="489"/>
      <c r="VRQ52" s="489"/>
      <c r="VRR52" s="489"/>
      <c r="VRS52" s="489"/>
      <c r="VRT52" s="489"/>
      <c r="VRU52" s="489"/>
      <c r="VRV52" s="489"/>
      <c r="VRW52" s="489"/>
      <c r="VRX52" s="489"/>
      <c r="VRY52" s="489"/>
      <c r="VRZ52" s="489"/>
      <c r="VSA52" s="489"/>
      <c r="VSB52" s="489"/>
      <c r="VSC52" s="489"/>
      <c r="VSD52" s="489"/>
      <c r="VSE52" s="489"/>
      <c r="VSF52" s="489"/>
      <c r="VSG52" s="489"/>
      <c r="VSH52" s="489"/>
      <c r="VSI52" s="489"/>
      <c r="VSJ52" s="489"/>
      <c r="VSK52" s="489"/>
      <c r="VSL52" s="489"/>
      <c r="VSM52" s="489"/>
      <c r="VSN52" s="489"/>
      <c r="VSO52" s="489"/>
      <c r="VSP52" s="489"/>
      <c r="VSQ52" s="489"/>
      <c r="VSR52" s="489"/>
      <c r="VSS52" s="489"/>
      <c r="VST52" s="489"/>
      <c r="VSU52" s="489"/>
      <c r="VSV52" s="489"/>
      <c r="VSW52" s="489"/>
      <c r="VSX52" s="489"/>
      <c r="VSY52" s="489"/>
      <c r="VSZ52" s="489"/>
      <c r="VTA52" s="489"/>
      <c r="VTB52" s="489"/>
      <c r="VTC52" s="489"/>
      <c r="VTD52" s="489"/>
      <c r="VTE52" s="489"/>
      <c r="VTF52" s="489"/>
      <c r="VTG52" s="489"/>
      <c r="VTH52" s="489"/>
      <c r="VTI52" s="489"/>
      <c r="VTJ52" s="489"/>
      <c r="VTK52" s="489"/>
      <c r="VTL52" s="489"/>
      <c r="VTM52" s="489"/>
      <c r="VTN52" s="489"/>
      <c r="VTO52" s="489"/>
      <c r="VTP52" s="489"/>
      <c r="VTQ52" s="489"/>
      <c r="VTR52" s="489"/>
      <c r="VTS52" s="489"/>
      <c r="VTT52" s="489"/>
      <c r="VTU52" s="489"/>
      <c r="VTV52" s="489"/>
      <c r="VTW52" s="489"/>
      <c r="VTX52" s="489"/>
      <c r="VTY52" s="489"/>
      <c r="VTZ52" s="489"/>
      <c r="VUA52" s="489"/>
      <c r="VUB52" s="489"/>
      <c r="VUC52" s="489"/>
      <c r="VUD52" s="489"/>
      <c r="VUE52" s="489"/>
      <c r="VUF52" s="489"/>
      <c r="VUG52" s="489"/>
      <c r="VUH52" s="489"/>
      <c r="VUI52" s="489"/>
      <c r="VUJ52" s="489"/>
      <c r="VUK52" s="489"/>
      <c r="VUL52" s="489"/>
      <c r="VUM52" s="489"/>
      <c r="VUN52" s="489"/>
      <c r="VUO52" s="489"/>
      <c r="VUP52" s="489"/>
      <c r="VUQ52" s="489"/>
      <c r="VUR52" s="489"/>
      <c r="VUS52" s="489"/>
      <c r="VUT52" s="489"/>
      <c r="VUU52" s="489"/>
      <c r="VUV52" s="489"/>
      <c r="VUW52" s="489"/>
      <c r="VUX52" s="489"/>
      <c r="VUY52" s="489"/>
      <c r="VUZ52" s="489"/>
      <c r="VVA52" s="489"/>
      <c r="VVB52" s="489"/>
      <c r="VVC52" s="489"/>
      <c r="VVD52" s="489"/>
      <c r="VVE52" s="489"/>
      <c r="VVF52" s="489"/>
      <c r="VVG52" s="489"/>
      <c r="VVH52" s="489"/>
      <c r="VVI52" s="489"/>
      <c r="VVJ52" s="489"/>
      <c r="VVK52" s="489"/>
      <c r="VVL52" s="489"/>
      <c r="VVM52" s="489"/>
      <c r="VVN52" s="489"/>
      <c r="VVO52" s="489"/>
      <c r="VVP52" s="489"/>
      <c r="VVQ52" s="489"/>
      <c r="VVR52" s="489"/>
      <c r="VVS52" s="489"/>
      <c r="VVT52" s="489"/>
      <c r="VVU52" s="489"/>
      <c r="VVV52" s="489"/>
      <c r="VVW52" s="489"/>
      <c r="VVX52" s="489"/>
      <c r="VVY52" s="489"/>
      <c r="VVZ52" s="489"/>
      <c r="VWA52" s="489"/>
      <c r="VWB52" s="489"/>
      <c r="VWC52" s="489"/>
      <c r="VWD52" s="489"/>
      <c r="VWE52" s="489"/>
      <c r="VWF52" s="489"/>
      <c r="VWG52" s="489"/>
      <c r="VWH52" s="489"/>
      <c r="VWI52" s="489"/>
      <c r="VWJ52" s="489"/>
      <c r="VWK52" s="489"/>
      <c r="VWL52" s="489"/>
      <c r="VWM52" s="489"/>
      <c r="VWN52" s="489"/>
      <c r="VWO52" s="489"/>
      <c r="VWP52" s="489"/>
      <c r="VWQ52" s="489"/>
      <c r="VWR52" s="489"/>
      <c r="VWS52" s="489"/>
      <c r="VWT52" s="489"/>
      <c r="VWU52" s="489"/>
      <c r="VWV52" s="489"/>
      <c r="VWW52" s="489"/>
      <c r="VWX52" s="489"/>
      <c r="VWY52" s="489"/>
      <c r="VWZ52" s="489"/>
      <c r="VXA52" s="489"/>
      <c r="VXB52" s="489"/>
      <c r="VXC52" s="489"/>
      <c r="VXD52" s="489"/>
      <c r="VXE52" s="489"/>
      <c r="VXF52" s="489"/>
      <c r="VXG52" s="489"/>
      <c r="VXH52" s="489"/>
      <c r="VXI52" s="489"/>
      <c r="VXJ52" s="489"/>
      <c r="VXK52" s="489"/>
      <c r="VXL52" s="489"/>
      <c r="VXM52" s="489"/>
      <c r="VXN52" s="489"/>
      <c r="VXO52" s="489"/>
      <c r="VXP52" s="489"/>
      <c r="VXQ52" s="489"/>
      <c r="VXR52" s="489"/>
      <c r="VXS52" s="489"/>
      <c r="VXT52" s="489"/>
      <c r="VXU52" s="489"/>
      <c r="VXV52" s="489"/>
      <c r="VXW52" s="489"/>
      <c r="VXX52" s="489"/>
      <c r="VXY52" s="489"/>
      <c r="VXZ52" s="489"/>
      <c r="VYA52" s="489"/>
      <c r="VYB52" s="489"/>
      <c r="VYC52" s="489"/>
      <c r="VYD52" s="489"/>
      <c r="VYE52" s="489"/>
      <c r="VYF52" s="489"/>
      <c r="VYG52" s="489"/>
      <c r="VYH52" s="489"/>
      <c r="VYI52" s="489"/>
      <c r="VYJ52" s="489"/>
      <c r="VYK52" s="489"/>
      <c r="VYL52" s="489"/>
      <c r="VYM52" s="489"/>
      <c r="VYN52" s="489"/>
      <c r="VYO52" s="489"/>
      <c r="VYP52" s="489"/>
      <c r="VYQ52" s="489"/>
      <c r="VYR52" s="489"/>
      <c r="VYS52" s="489"/>
      <c r="VYT52" s="489"/>
      <c r="VYU52" s="489"/>
      <c r="VYV52" s="489"/>
      <c r="VYW52" s="489"/>
      <c r="VYX52" s="489"/>
      <c r="VYY52" s="489"/>
      <c r="VYZ52" s="489"/>
      <c r="VZA52" s="489"/>
      <c r="VZB52" s="489"/>
      <c r="VZC52" s="489"/>
      <c r="VZD52" s="489"/>
      <c r="VZE52" s="489"/>
      <c r="VZF52" s="489"/>
      <c r="VZG52" s="489"/>
      <c r="VZH52" s="489"/>
      <c r="VZI52" s="489"/>
      <c r="VZJ52" s="489"/>
      <c r="VZK52" s="489"/>
      <c r="VZL52" s="489"/>
      <c r="VZM52" s="489"/>
      <c r="VZN52" s="489"/>
      <c r="VZO52" s="489"/>
      <c r="VZP52" s="489"/>
      <c r="VZQ52" s="489"/>
      <c r="VZR52" s="489"/>
      <c r="VZS52" s="489"/>
      <c r="VZT52" s="489"/>
      <c r="VZU52" s="489"/>
      <c r="VZV52" s="489"/>
      <c r="VZW52" s="489"/>
      <c r="VZX52" s="489"/>
      <c r="VZY52" s="489"/>
      <c r="VZZ52" s="489"/>
      <c r="WAA52" s="489"/>
      <c r="WAB52" s="489"/>
      <c r="WAC52" s="489"/>
      <c r="WAD52" s="489"/>
      <c r="WAE52" s="489"/>
      <c r="WAF52" s="489"/>
      <c r="WAG52" s="489"/>
      <c r="WAH52" s="489"/>
      <c r="WAI52" s="489"/>
      <c r="WAJ52" s="489"/>
      <c r="WAK52" s="489"/>
      <c r="WAL52" s="489"/>
      <c r="WAM52" s="489"/>
      <c r="WAN52" s="489"/>
      <c r="WAO52" s="489"/>
      <c r="WAP52" s="489"/>
      <c r="WAQ52" s="489"/>
      <c r="WAR52" s="489"/>
      <c r="WAS52" s="489"/>
      <c r="WAT52" s="489"/>
      <c r="WAU52" s="489"/>
      <c r="WAV52" s="489"/>
      <c r="WAW52" s="489"/>
      <c r="WAX52" s="489"/>
      <c r="WAY52" s="489"/>
      <c r="WAZ52" s="489"/>
      <c r="WBA52" s="489"/>
      <c r="WBB52" s="489"/>
      <c r="WBC52" s="489"/>
      <c r="WBD52" s="489"/>
      <c r="WBE52" s="489"/>
      <c r="WBF52" s="489"/>
      <c r="WBG52" s="489"/>
      <c r="WBH52" s="489"/>
      <c r="WBI52" s="489"/>
      <c r="WBJ52" s="489"/>
      <c r="WBK52" s="489"/>
      <c r="WBL52" s="489"/>
      <c r="WBM52" s="489"/>
      <c r="WBN52" s="489"/>
      <c r="WBO52" s="489"/>
      <c r="WBP52" s="489"/>
      <c r="WBQ52" s="489"/>
      <c r="WBR52" s="489"/>
      <c r="WBS52" s="489"/>
      <c r="WBT52" s="489"/>
      <c r="WBU52" s="489"/>
      <c r="WBV52" s="489"/>
      <c r="WBW52" s="489"/>
      <c r="WBX52" s="489"/>
      <c r="WBY52" s="489"/>
      <c r="WBZ52" s="489"/>
      <c r="WCA52" s="489"/>
      <c r="WCB52" s="489"/>
      <c r="WCC52" s="489"/>
      <c r="WCD52" s="489"/>
      <c r="WCE52" s="489"/>
      <c r="WCF52" s="489"/>
      <c r="WCG52" s="489"/>
      <c r="WCH52" s="489"/>
      <c r="WCI52" s="489"/>
      <c r="WCJ52" s="489"/>
      <c r="WCK52" s="489"/>
      <c r="WCL52" s="489"/>
      <c r="WCM52" s="489"/>
      <c r="WCN52" s="489"/>
      <c r="WCO52" s="489"/>
      <c r="WCP52" s="489"/>
      <c r="WCQ52" s="489"/>
      <c r="WCR52" s="489"/>
      <c r="WCS52" s="489"/>
      <c r="WCT52" s="489"/>
      <c r="WCU52" s="489"/>
      <c r="WCV52" s="489"/>
      <c r="WCW52" s="489"/>
      <c r="WCX52" s="489"/>
      <c r="WCY52" s="489"/>
      <c r="WCZ52" s="489"/>
      <c r="WDA52" s="489"/>
      <c r="WDB52" s="489"/>
      <c r="WDC52" s="489"/>
      <c r="WDD52" s="489"/>
      <c r="WDE52" s="489"/>
      <c r="WDF52" s="489"/>
      <c r="WDG52" s="489"/>
      <c r="WDH52" s="489"/>
      <c r="WDI52" s="489"/>
      <c r="WDJ52" s="489"/>
      <c r="WDK52" s="489"/>
      <c r="WDL52" s="489"/>
      <c r="WDM52" s="489"/>
      <c r="WDN52" s="489"/>
      <c r="WDO52" s="489"/>
      <c r="WDP52" s="489"/>
      <c r="WDQ52" s="489"/>
      <c r="WDR52" s="489"/>
      <c r="WDS52" s="489"/>
      <c r="WDT52" s="489"/>
      <c r="WDU52" s="489"/>
      <c r="WDV52" s="489"/>
      <c r="WDW52" s="489"/>
      <c r="WDX52" s="489"/>
      <c r="WDY52" s="489"/>
      <c r="WDZ52" s="489"/>
      <c r="WEA52" s="489"/>
      <c r="WEB52" s="489"/>
      <c r="WEC52" s="489"/>
      <c r="WED52" s="489"/>
      <c r="WEE52" s="489"/>
      <c r="WEF52" s="489"/>
      <c r="WEG52" s="489"/>
      <c r="WEH52" s="489"/>
      <c r="WEI52" s="489"/>
      <c r="WEJ52" s="489"/>
      <c r="WEK52" s="489"/>
      <c r="WEL52" s="489"/>
      <c r="WEM52" s="489"/>
      <c r="WEN52" s="489"/>
      <c r="WEO52" s="489"/>
      <c r="WEP52" s="489"/>
      <c r="WEQ52" s="489"/>
      <c r="WER52" s="489"/>
      <c r="WES52" s="489"/>
      <c r="WET52" s="489"/>
      <c r="WEU52" s="489"/>
      <c r="WEV52" s="489"/>
      <c r="WEW52" s="489"/>
      <c r="WEX52" s="489"/>
      <c r="WEY52" s="489"/>
      <c r="WEZ52" s="489"/>
      <c r="WFA52" s="489"/>
      <c r="WFB52" s="489"/>
      <c r="WFC52" s="489"/>
      <c r="WFD52" s="489"/>
      <c r="WFE52" s="489"/>
      <c r="WFF52" s="489"/>
      <c r="WFG52" s="489"/>
      <c r="WFH52" s="489"/>
      <c r="WFI52" s="489"/>
      <c r="WFJ52" s="489"/>
      <c r="WFK52" s="489"/>
      <c r="WFL52" s="489"/>
      <c r="WFM52" s="489"/>
      <c r="WFN52" s="489"/>
      <c r="WFO52" s="489"/>
      <c r="WFP52" s="489"/>
      <c r="WFQ52" s="489"/>
      <c r="WFR52" s="489"/>
      <c r="WFS52" s="489"/>
      <c r="WFT52" s="489"/>
      <c r="WFU52" s="489"/>
      <c r="WFV52" s="489"/>
      <c r="WFW52" s="489"/>
      <c r="WFX52" s="489"/>
      <c r="WFY52" s="489"/>
      <c r="WFZ52" s="489"/>
      <c r="WGA52" s="489"/>
      <c r="WGB52" s="489"/>
      <c r="WGC52" s="489"/>
      <c r="WGD52" s="489"/>
      <c r="WGE52" s="489"/>
      <c r="WGF52" s="489"/>
      <c r="WGG52" s="489"/>
      <c r="WGH52" s="489"/>
      <c r="WGI52" s="489"/>
      <c r="WGJ52" s="489"/>
      <c r="WGK52" s="489"/>
      <c r="WGL52" s="489"/>
      <c r="WGM52" s="489"/>
      <c r="WGN52" s="489"/>
      <c r="WGO52" s="489"/>
      <c r="WGP52" s="489"/>
      <c r="WGQ52" s="489"/>
      <c r="WGR52" s="489"/>
      <c r="WGS52" s="489"/>
      <c r="WGT52" s="489"/>
      <c r="WGU52" s="489"/>
      <c r="WGV52" s="489"/>
      <c r="WGW52" s="489"/>
      <c r="WGX52" s="489"/>
      <c r="WGY52" s="489"/>
      <c r="WGZ52" s="489"/>
      <c r="WHA52" s="489"/>
      <c r="WHB52" s="489"/>
      <c r="WHC52" s="489"/>
      <c r="WHD52" s="489"/>
      <c r="WHE52" s="489"/>
      <c r="WHF52" s="489"/>
      <c r="WHG52" s="489"/>
      <c r="WHH52" s="489"/>
      <c r="WHI52" s="489"/>
      <c r="WHJ52" s="489"/>
      <c r="WHK52" s="489"/>
      <c r="WHL52" s="489"/>
      <c r="WHM52" s="489"/>
      <c r="WHN52" s="489"/>
      <c r="WHO52" s="489"/>
      <c r="WHP52" s="489"/>
      <c r="WHQ52" s="489"/>
      <c r="WHR52" s="489"/>
      <c r="WHS52" s="489"/>
      <c r="WHT52" s="489"/>
      <c r="WHU52" s="489"/>
      <c r="WHV52" s="489"/>
      <c r="WHW52" s="489"/>
      <c r="WHX52" s="489"/>
      <c r="WHY52" s="489"/>
      <c r="WHZ52" s="489"/>
      <c r="WIA52" s="489"/>
      <c r="WIB52" s="489"/>
      <c r="WIC52" s="489"/>
      <c r="WID52" s="489"/>
      <c r="WIE52" s="489"/>
      <c r="WIF52" s="489"/>
      <c r="WIG52" s="489"/>
      <c r="WIH52" s="489"/>
      <c r="WII52" s="489"/>
      <c r="WIJ52" s="489"/>
      <c r="WIK52" s="489"/>
      <c r="WIL52" s="489"/>
      <c r="WIM52" s="489"/>
      <c r="WIN52" s="489"/>
      <c r="WIO52" s="489"/>
      <c r="WIP52" s="489"/>
      <c r="WIQ52" s="489"/>
      <c r="WIR52" s="489"/>
      <c r="WIS52" s="489"/>
      <c r="WIT52" s="489"/>
      <c r="WIU52" s="489"/>
      <c r="WIV52" s="489"/>
      <c r="WIW52" s="489"/>
      <c r="WIX52" s="489"/>
      <c r="WIY52" s="489"/>
      <c r="WIZ52" s="489"/>
      <c r="WJA52" s="489"/>
      <c r="WJB52" s="489"/>
      <c r="WJC52" s="489"/>
      <c r="WJD52" s="489"/>
      <c r="WJE52" s="489"/>
      <c r="WJF52" s="489"/>
      <c r="WJG52" s="489"/>
      <c r="WJH52" s="489"/>
      <c r="WJI52" s="489"/>
      <c r="WJJ52" s="489"/>
      <c r="WJK52" s="489"/>
      <c r="WJL52" s="489"/>
      <c r="WJM52" s="489"/>
      <c r="WJN52" s="489"/>
      <c r="WJO52" s="489"/>
      <c r="WJP52" s="489"/>
      <c r="WJQ52" s="489"/>
      <c r="WJR52" s="489"/>
      <c r="WJS52" s="489"/>
      <c r="WJT52" s="489"/>
      <c r="WJU52" s="489"/>
      <c r="WJV52" s="489"/>
      <c r="WJW52" s="489"/>
      <c r="WJX52" s="489"/>
      <c r="WJY52" s="489"/>
      <c r="WJZ52" s="489"/>
      <c r="WKA52" s="489"/>
      <c r="WKB52" s="489"/>
      <c r="WKC52" s="489"/>
      <c r="WKD52" s="489"/>
      <c r="WKE52" s="489"/>
      <c r="WKF52" s="489"/>
      <c r="WKG52" s="489"/>
      <c r="WKH52" s="489"/>
      <c r="WKI52" s="489"/>
      <c r="WKJ52" s="489"/>
      <c r="WKK52" s="489"/>
      <c r="WKL52" s="489"/>
      <c r="WKM52" s="489"/>
      <c r="WKN52" s="489"/>
      <c r="WKO52" s="489"/>
      <c r="WKP52" s="489"/>
      <c r="WKQ52" s="489"/>
      <c r="WKR52" s="489"/>
      <c r="WKS52" s="489"/>
      <c r="WKT52" s="489"/>
      <c r="WKU52" s="489"/>
      <c r="WKV52" s="489"/>
      <c r="WKW52" s="489"/>
      <c r="WKX52" s="489"/>
      <c r="WKY52" s="489"/>
      <c r="WKZ52" s="489"/>
      <c r="WLA52" s="489"/>
      <c r="WLB52" s="489"/>
      <c r="WLC52" s="489"/>
      <c r="WLD52" s="489"/>
      <c r="WLE52" s="489"/>
      <c r="WLF52" s="489"/>
      <c r="WLG52" s="489"/>
      <c r="WLH52" s="489"/>
      <c r="WLI52" s="489"/>
      <c r="WLJ52" s="489"/>
      <c r="WLK52" s="489"/>
      <c r="WLL52" s="489"/>
      <c r="WLM52" s="489"/>
      <c r="WLN52" s="489"/>
      <c r="WLO52" s="489"/>
      <c r="WLP52" s="489"/>
      <c r="WLQ52" s="489"/>
      <c r="WLR52" s="489"/>
      <c r="WLS52" s="489"/>
      <c r="WLT52" s="489"/>
      <c r="WLU52" s="489"/>
      <c r="WLV52" s="489"/>
      <c r="WLW52" s="489"/>
      <c r="WLX52" s="489"/>
      <c r="WLY52" s="489"/>
      <c r="WLZ52" s="489"/>
      <c r="WMA52" s="489"/>
      <c r="WMB52" s="489"/>
      <c r="WMC52" s="489"/>
      <c r="WMD52" s="489"/>
      <c r="WME52" s="489"/>
      <c r="WMF52" s="489"/>
      <c r="WMG52" s="489"/>
      <c r="WMH52" s="489"/>
      <c r="WMI52" s="489"/>
      <c r="WMJ52" s="489"/>
      <c r="WMK52" s="489"/>
      <c r="WML52" s="489"/>
      <c r="WMM52" s="489"/>
      <c r="WMN52" s="489"/>
      <c r="WMO52" s="489"/>
      <c r="WMP52" s="489"/>
      <c r="WMQ52" s="489"/>
      <c r="WMR52" s="489"/>
      <c r="WMS52" s="489"/>
      <c r="WMT52" s="489"/>
      <c r="WMU52" s="489"/>
      <c r="WMV52" s="489"/>
      <c r="WMW52" s="489"/>
      <c r="WMX52" s="489"/>
      <c r="WMY52" s="489"/>
      <c r="WMZ52" s="489"/>
      <c r="WNA52" s="489"/>
      <c r="WNB52" s="489"/>
      <c r="WNC52" s="489"/>
      <c r="WND52" s="489"/>
      <c r="WNE52" s="489"/>
      <c r="WNF52" s="489"/>
      <c r="WNG52" s="489"/>
      <c r="WNH52" s="489"/>
      <c r="WNI52" s="489"/>
      <c r="WNJ52" s="489"/>
      <c r="WNK52" s="489"/>
      <c r="WNL52" s="489"/>
      <c r="WNM52" s="489"/>
      <c r="WNN52" s="489"/>
      <c r="WNO52" s="489"/>
      <c r="WNP52" s="489"/>
      <c r="WNQ52" s="489"/>
      <c r="WNR52" s="489"/>
      <c r="WNS52" s="489"/>
      <c r="WNT52" s="489"/>
      <c r="WNU52" s="489"/>
      <c r="WNV52" s="489"/>
      <c r="WNW52" s="489"/>
      <c r="WNX52" s="489"/>
      <c r="WNY52" s="489"/>
      <c r="WNZ52" s="489"/>
      <c r="WOA52" s="489"/>
      <c r="WOB52" s="489"/>
      <c r="WOC52" s="489"/>
      <c r="WOD52" s="489"/>
      <c r="WOE52" s="489"/>
      <c r="WOF52" s="489"/>
      <c r="WOG52" s="489"/>
      <c r="WOH52" s="489"/>
      <c r="WOI52" s="489"/>
      <c r="WOJ52" s="489"/>
      <c r="WOK52" s="489"/>
      <c r="WOL52" s="489"/>
      <c r="WOM52" s="489"/>
      <c r="WON52" s="489"/>
      <c r="WOO52" s="489"/>
      <c r="WOP52" s="489"/>
      <c r="WOQ52" s="489"/>
      <c r="WOR52" s="489"/>
      <c r="WOS52" s="489"/>
      <c r="WOT52" s="489"/>
      <c r="WOU52" s="489"/>
      <c r="WOV52" s="489"/>
      <c r="WOW52" s="489"/>
      <c r="WOX52" s="489"/>
      <c r="WOY52" s="489"/>
      <c r="WOZ52" s="489"/>
      <c r="WPA52" s="489"/>
      <c r="WPB52" s="489"/>
      <c r="WPC52" s="489"/>
      <c r="WPD52" s="489"/>
      <c r="WPE52" s="489"/>
      <c r="WPF52" s="489"/>
      <c r="WPG52" s="489"/>
      <c r="WPH52" s="489"/>
      <c r="WPI52" s="489"/>
      <c r="WPJ52" s="489"/>
      <c r="WPK52" s="489"/>
      <c r="WPL52" s="489"/>
      <c r="WPM52" s="489"/>
      <c r="WPN52" s="489"/>
      <c r="WPO52" s="489"/>
      <c r="WPP52" s="489"/>
      <c r="WPQ52" s="489"/>
      <c r="WPR52" s="489"/>
      <c r="WPS52" s="489"/>
      <c r="WPT52" s="489"/>
      <c r="WPU52" s="489"/>
      <c r="WPV52" s="489"/>
      <c r="WPW52" s="489"/>
      <c r="WPX52" s="489"/>
      <c r="WPY52" s="489"/>
      <c r="WPZ52" s="489"/>
      <c r="WQA52" s="489"/>
      <c r="WQB52" s="489"/>
      <c r="WQC52" s="489"/>
      <c r="WQD52" s="489"/>
      <c r="WQE52" s="489"/>
      <c r="WQF52" s="489"/>
      <c r="WQG52" s="489"/>
      <c r="WQH52" s="489"/>
      <c r="WQI52" s="489"/>
      <c r="WQJ52" s="489"/>
      <c r="WQK52" s="489"/>
      <c r="WQL52" s="489"/>
      <c r="WQM52" s="489"/>
      <c r="WQN52" s="489"/>
      <c r="WQO52" s="489"/>
      <c r="WQP52" s="489"/>
      <c r="WQQ52" s="489"/>
      <c r="WQR52" s="489"/>
      <c r="WQS52" s="489"/>
      <c r="WQT52" s="489"/>
      <c r="WQU52" s="489"/>
      <c r="WQV52" s="489"/>
      <c r="WQW52" s="489"/>
      <c r="WQX52" s="489"/>
      <c r="WQY52" s="489"/>
      <c r="WQZ52" s="489"/>
      <c r="WRA52" s="489"/>
      <c r="WRB52" s="489"/>
      <c r="WRC52" s="489"/>
      <c r="WRD52" s="489"/>
      <c r="WRE52" s="489"/>
      <c r="WRF52" s="489"/>
      <c r="WRG52" s="489"/>
      <c r="WRH52" s="489"/>
      <c r="WRI52" s="489"/>
      <c r="WRJ52" s="489"/>
      <c r="WRK52" s="489"/>
      <c r="WRL52" s="489"/>
      <c r="WRM52" s="489"/>
      <c r="WRN52" s="489"/>
      <c r="WRO52" s="489"/>
      <c r="WRP52" s="489"/>
      <c r="WRQ52" s="489"/>
      <c r="WRR52" s="489"/>
      <c r="WRS52" s="489"/>
      <c r="WRT52" s="489"/>
      <c r="WRU52" s="489"/>
      <c r="WRV52" s="489"/>
      <c r="WRW52" s="489"/>
      <c r="WRX52" s="489"/>
      <c r="WRY52" s="489"/>
      <c r="WRZ52" s="489"/>
      <c r="WSA52" s="489"/>
      <c r="WSB52" s="489"/>
      <c r="WSC52" s="489"/>
      <c r="WSD52" s="489"/>
      <c r="WSE52" s="489"/>
      <c r="WSF52" s="489"/>
      <c r="WSG52" s="489"/>
      <c r="WSH52" s="489"/>
      <c r="WSI52" s="489"/>
      <c r="WSJ52" s="489"/>
      <c r="WSK52" s="489"/>
      <c r="WSL52" s="489"/>
      <c r="WSM52" s="489"/>
      <c r="WSN52" s="489"/>
      <c r="WSO52" s="489"/>
      <c r="WSP52" s="489"/>
      <c r="WSQ52" s="489"/>
      <c r="WSR52" s="489"/>
      <c r="WSS52" s="489"/>
      <c r="WST52" s="489"/>
      <c r="WSU52" s="489"/>
      <c r="WSV52" s="489"/>
      <c r="WSW52" s="489"/>
      <c r="WSX52" s="489"/>
      <c r="WSY52" s="489"/>
      <c r="WSZ52" s="489"/>
      <c r="WTA52" s="489"/>
      <c r="WTB52" s="489"/>
      <c r="WTC52" s="489"/>
      <c r="WTD52" s="489"/>
      <c r="WTE52" s="489"/>
      <c r="WTF52" s="489"/>
      <c r="WTG52" s="489"/>
      <c r="WTH52" s="489"/>
      <c r="WTI52" s="489"/>
      <c r="WTJ52" s="489"/>
      <c r="WTK52" s="489"/>
      <c r="WTL52" s="489"/>
      <c r="WTM52" s="489"/>
      <c r="WTN52" s="489"/>
      <c r="WTO52" s="489"/>
      <c r="WTP52" s="489"/>
      <c r="WTQ52" s="489"/>
      <c r="WTR52" s="489"/>
      <c r="WTS52" s="489"/>
      <c r="WTT52" s="489"/>
      <c r="WTU52" s="489"/>
      <c r="WTV52" s="489"/>
      <c r="WTW52" s="489"/>
      <c r="WTX52" s="489"/>
      <c r="WTY52" s="489"/>
      <c r="WTZ52" s="489"/>
      <c r="WUA52" s="489"/>
      <c r="WUB52" s="489"/>
      <c r="WUC52" s="489"/>
      <c r="WUD52" s="489"/>
      <c r="WUE52" s="489"/>
      <c r="WUF52" s="489"/>
      <c r="WUG52" s="489"/>
      <c r="WUH52" s="489"/>
      <c r="WUI52" s="489"/>
      <c r="WUJ52" s="489"/>
      <c r="WUK52" s="489"/>
      <c r="WUL52" s="489"/>
      <c r="WUM52" s="489"/>
      <c r="WUN52" s="489"/>
      <c r="WUO52" s="489"/>
      <c r="WUP52" s="489"/>
      <c r="WUQ52" s="489"/>
      <c r="WUR52" s="489"/>
      <c r="WUS52" s="489"/>
      <c r="WUT52" s="489"/>
      <c r="WUU52" s="489"/>
      <c r="WUV52" s="489"/>
      <c r="WUW52" s="489"/>
      <c r="WUX52" s="489"/>
      <c r="WUY52" s="489"/>
      <c r="WUZ52" s="489"/>
      <c r="WVA52" s="489"/>
      <c r="WVB52" s="489"/>
      <c r="WVC52" s="489"/>
      <c r="WVD52" s="489"/>
      <c r="WVE52" s="489"/>
      <c r="WVF52" s="489"/>
      <c r="WVG52" s="489"/>
    </row>
    <row r="53" spans="2:16127" s="421" customFormat="1" ht="20.100000000000001" customHeight="1">
      <c r="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s="489"/>
      <c r="BA53" s="489"/>
      <c r="BB53" s="489"/>
      <c r="BC53" s="489"/>
      <c r="BD53" s="489"/>
      <c r="BE53" s="489"/>
      <c r="BF53" s="489"/>
      <c r="BG53" s="489"/>
      <c r="BH53" s="489"/>
      <c r="BI53" s="489"/>
      <c r="BJ53" s="489"/>
      <c r="BK53" s="489"/>
      <c r="BL53" s="489"/>
      <c r="BM53" s="489"/>
      <c r="BN53" s="489"/>
      <c r="BO53" s="489"/>
      <c r="BP53" s="489"/>
      <c r="BQ53" s="489"/>
      <c r="BR53" s="489"/>
      <c r="BS53" s="489"/>
      <c r="BT53" s="489"/>
      <c r="BU53" s="489"/>
      <c r="BV53" s="489"/>
      <c r="BW53" s="489"/>
      <c r="BX53" s="489"/>
      <c r="BY53" s="489"/>
      <c r="BZ53" s="489"/>
      <c r="CA53" s="489"/>
      <c r="CB53" s="489"/>
      <c r="CC53" s="489"/>
      <c r="CD53" s="489"/>
      <c r="CE53" s="489"/>
      <c r="CF53" s="489"/>
      <c r="CG53" s="489"/>
      <c r="CH53" s="489"/>
      <c r="CI53" s="489"/>
      <c r="CJ53" s="489"/>
      <c r="CK53" s="489"/>
      <c r="CL53" s="489"/>
      <c r="CM53" s="489"/>
      <c r="CN53" s="489"/>
      <c r="CO53" s="489"/>
      <c r="CP53" s="489"/>
      <c r="CQ53" s="489"/>
      <c r="CR53" s="489"/>
      <c r="CS53" s="489"/>
      <c r="CT53" s="489"/>
      <c r="CU53" s="489"/>
      <c r="CV53" s="489"/>
      <c r="CW53" s="489"/>
      <c r="CX53" s="489"/>
      <c r="CY53" s="489"/>
      <c r="CZ53" s="489"/>
      <c r="DA53" s="489"/>
      <c r="DB53" s="489"/>
      <c r="DC53" s="489"/>
      <c r="DD53" s="489"/>
      <c r="DE53" s="489"/>
      <c r="DF53" s="489"/>
      <c r="DG53" s="489"/>
      <c r="DH53" s="489"/>
      <c r="DI53" s="489"/>
      <c r="DJ53" s="489"/>
      <c r="DK53" s="489"/>
      <c r="DL53" s="489"/>
      <c r="DM53" s="489"/>
      <c r="DN53" s="489"/>
      <c r="DO53" s="489"/>
      <c r="DP53" s="489"/>
      <c r="DQ53" s="489"/>
      <c r="DR53" s="489"/>
      <c r="DS53" s="489"/>
      <c r="DT53" s="489"/>
      <c r="DU53" s="489"/>
      <c r="DV53" s="489"/>
      <c r="DW53" s="489"/>
      <c r="DX53" s="489"/>
      <c r="DY53" s="489"/>
      <c r="DZ53" s="489"/>
      <c r="EA53" s="489"/>
      <c r="EB53" s="489"/>
      <c r="EC53" s="489"/>
      <c r="ED53" s="489"/>
      <c r="EE53" s="489"/>
      <c r="EF53" s="489"/>
      <c r="EG53" s="489"/>
      <c r="EH53" s="489"/>
      <c r="EI53" s="489"/>
      <c r="EJ53" s="489"/>
      <c r="EK53" s="489"/>
      <c r="EL53" s="489"/>
      <c r="EM53" s="489"/>
      <c r="EN53" s="489"/>
      <c r="EO53" s="489"/>
      <c r="EP53" s="489"/>
      <c r="EQ53" s="489"/>
      <c r="ER53" s="489"/>
      <c r="ES53" s="489"/>
      <c r="ET53" s="489"/>
      <c r="EU53" s="489"/>
      <c r="EV53" s="489"/>
      <c r="EW53" s="489"/>
      <c r="EX53" s="489"/>
      <c r="EY53" s="489"/>
      <c r="EZ53" s="489"/>
      <c r="FA53" s="489"/>
      <c r="FB53" s="489"/>
      <c r="FC53" s="489"/>
      <c r="FD53" s="489"/>
      <c r="FE53" s="489"/>
      <c r="FF53" s="489"/>
      <c r="FG53" s="489"/>
      <c r="FH53" s="489"/>
      <c r="FI53" s="489"/>
      <c r="FJ53" s="489"/>
      <c r="FK53" s="489"/>
      <c r="FL53" s="489"/>
      <c r="FM53" s="489"/>
      <c r="FN53" s="489"/>
      <c r="FO53" s="489"/>
      <c r="FP53" s="489"/>
      <c r="FQ53" s="489"/>
      <c r="FR53" s="489"/>
      <c r="FS53" s="489"/>
      <c r="FT53" s="489"/>
      <c r="FU53" s="489"/>
      <c r="FV53" s="489"/>
      <c r="FW53" s="489"/>
      <c r="FX53" s="489"/>
      <c r="FY53" s="489"/>
      <c r="FZ53" s="489"/>
      <c r="GA53" s="489"/>
      <c r="GB53" s="489"/>
      <c r="GC53" s="489"/>
      <c r="GD53" s="489"/>
      <c r="GE53" s="489"/>
      <c r="GF53" s="489"/>
      <c r="GG53" s="489"/>
      <c r="GH53" s="489"/>
      <c r="GI53" s="489"/>
      <c r="GJ53" s="489"/>
      <c r="GK53" s="489"/>
      <c r="GL53" s="489"/>
      <c r="GM53" s="489"/>
      <c r="GN53" s="489"/>
      <c r="GO53" s="489"/>
      <c r="GP53" s="489"/>
      <c r="GQ53" s="489"/>
      <c r="GR53" s="489"/>
      <c r="GS53" s="489"/>
      <c r="GT53" s="489"/>
      <c r="GU53" s="489"/>
      <c r="GV53" s="489"/>
      <c r="GW53" s="489"/>
      <c r="GX53" s="489"/>
      <c r="GY53" s="489"/>
      <c r="GZ53" s="489"/>
      <c r="HA53" s="489"/>
      <c r="HB53" s="489"/>
      <c r="HC53" s="489"/>
      <c r="HD53" s="489"/>
      <c r="HE53" s="489"/>
      <c r="HF53" s="489"/>
      <c r="HG53" s="489"/>
      <c r="HH53" s="489"/>
      <c r="HI53" s="489"/>
      <c r="HJ53" s="489"/>
      <c r="HK53" s="489"/>
      <c r="HL53" s="489"/>
      <c r="HM53" s="489"/>
      <c r="HN53" s="489"/>
      <c r="HO53" s="489"/>
      <c r="HP53" s="489"/>
      <c r="HQ53" s="489"/>
      <c r="HR53" s="489"/>
      <c r="HS53" s="489"/>
      <c r="HT53" s="489"/>
      <c r="HU53" s="489"/>
      <c r="HV53" s="489"/>
      <c r="HW53" s="489"/>
      <c r="HX53" s="489"/>
      <c r="HY53" s="489"/>
      <c r="HZ53" s="489"/>
      <c r="IA53" s="489"/>
      <c r="IB53" s="489"/>
      <c r="IC53" s="489"/>
      <c r="ID53" s="489"/>
      <c r="IE53" s="489"/>
      <c r="IF53" s="489"/>
      <c r="IG53" s="489"/>
      <c r="IH53" s="489"/>
      <c r="II53" s="489"/>
      <c r="IJ53" s="489"/>
      <c r="IK53" s="489"/>
      <c r="IL53" s="489"/>
      <c r="IM53" s="489"/>
      <c r="IN53" s="489"/>
      <c r="IO53" s="489"/>
      <c r="IP53" s="489"/>
      <c r="IQ53" s="489"/>
      <c r="IR53" s="489"/>
      <c r="IS53" s="489"/>
      <c r="IT53" s="489"/>
      <c r="IU53" s="489"/>
      <c r="IV53" s="489"/>
      <c r="IW53" s="489"/>
      <c r="IX53" s="489"/>
      <c r="IY53" s="489"/>
      <c r="IZ53" s="489"/>
      <c r="JA53" s="489"/>
      <c r="JB53" s="489"/>
      <c r="JC53" s="489"/>
      <c r="JD53" s="489"/>
      <c r="JE53" s="489"/>
      <c r="JF53" s="489"/>
      <c r="JG53" s="489"/>
      <c r="JH53" s="489"/>
      <c r="JI53" s="489"/>
      <c r="JJ53" s="489"/>
      <c r="JK53" s="489"/>
      <c r="JL53" s="489"/>
      <c r="JM53" s="489"/>
      <c r="JN53" s="489"/>
      <c r="JO53" s="489"/>
      <c r="JP53" s="489"/>
      <c r="JQ53" s="489"/>
      <c r="JR53" s="489"/>
      <c r="JS53" s="489"/>
      <c r="JT53" s="489"/>
      <c r="JU53" s="489"/>
      <c r="JV53" s="489"/>
      <c r="JW53" s="489"/>
      <c r="JX53" s="489"/>
      <c r="JY53" s="489"/>
      <c r="JZ53" s="489"/>
      <c r="KA53" s="489"/>
      <c r="KB53" s="489"/>
      <c r="KC53" s="489"/>
      <c r="KD53" s="489"/>
      <c r="KE53" s="489"/>
      <c r="KF53" s="489"/>
      <c r="KG53" s="489"/>
      <c r="KH53" s="489"/>
      <c r="KI53" s="489"/>
      <c r="KJ53" s="489"/>
      <c r="KK53" s="489"/>
      <c r="KL53" s="489"/>
      <c r="KM53" s="489"/>
      <c r="KN53" s="489"/>
      <c r="KO53" s="489"/>
      <c r="KP53" s="489"/>
      <c r="KQ53" s="489"/>
      <c r="KR53" s="489"/>
      <c r="KS53" s="489"/>
      <c r="KT53" s="489"/>
      <c r="KU53" s="489"/>
      <c r="KV53" s="489"/>
      <c r="KW53" s="489"/>
      <c r="KX53" s="489"/>
      <c r="KY53" s="489"/>
      <c r="KZ53" s="489"/>
      <c r="LA53" s="489"/>
      <c r="LB53" s="489"/>
      <c r="LC53" s="489"/>
      <c r="LD53" s="489"/>
      <c r="LE53" s="489"/>
      <c r="LF53" s="489"/>
      <c r="LG53" s="489"/>
      <c r="LH53" s="489"/>
      <c r="LI53" s="489"/>
      <c r="LJ53" s="489"/>
      <c r="LK53" s="489"/>
      <c r="LL53" s="489"/>
      <c r="LM53" s="489"/>
      <c r="LN53" s="489"/>
      <c r="LO53" s="489"/>
      <c r="LP53" s="489"/>
      <c r="LQ53" s="489"/>
      <c r="LR53" s="489"/>
      <c r="LS53" s="489"/>
      <c r="LT53" s="489"/>
      <c r="LU53" s="489"/>
      <c r="LV53" s="489"/>
      <c r="LW53" s="489"/>
      <c r="LX53" s="489"/>
      <c r="LY53" s="489"/>
      <c r="LZ53" s="489"/>
      <c r="MA53" s="489"/>
      <c r="MB53" s="489"/>
      <c r="MC53" s="489"/>
      <c r="MD53" s="489"/>
      <c r="ME53" s="489"/>
      <c r="MF53" s="489"/>
      <c r="MG53" s="489"/>
      <c r="MH53" s="489"/>
      <c r="MI53" s="489"/>
      <c r="MJ53" s="489"/>
      <c r="MK53" s="489"/>
      <c r="ML53" s="489"/>
      <c r="MM53" s="489"/>
      <c r="MN53" s="489"/>
      <c r="MO53" s="489"/>
      <c r="MP53" s="489"/>
      <c r="MQ53" s="489"/>
      <c r="MR53" s="489"/>
      <c r="MS53" s="489"/>
      <c r="MT53" s="489"/>
      <c r="MU53" s="489"/>
      <c r="MV53" s="489"/>
      <c r="MW53" s="489"/>
      <c r="MX53" s="489"/>
      <c r="MY53" s="489"/>
      <c r="MZ53" s="489"/>
      <c r="NA53" s="489"/>
      <c r="NB53" s="489"/>
      <c r="NC53" s="489"/>
      <c r="ND53" s="489"/>
      <c r="NE53" s="489"/>
      <c r="NF53" s="489"/>
      <c r="NG53" s="489"/>
      <c r="NH53" s="489"/>
      <c r="NI53" s="489"/>
      <c r="NJ53" s="489"/>
      <c r="NK53" s="489"/>
      <c r="NL53" s="489"/>
      <c r="NM53" s="489"/>
      <c r="NN53" s="489"/>
      <c r="NO53" s="489"/>
      <c r="NP53" s="489"/>
      <c r="NQ53" s="489"/>
      <c r="NR53" s="489"/>
      <c r="NS53" s="489"/>
      <c r="NT53" s="489"/>
      <c r="NU53" s="489"/>
      <c r="NV53" s="489"/>
      <c r="NW53" s="489"/>
      <c r="NX53" s="489"/>
      <c r="NY53" s="489"/>
      <c r="NZ53" s="489"/>
      <c r="OA53" s="489"/>
      <c r="OB53" s="489"/>
      <c r="OC53" s="489"/>
      <c r="OD53" s="489"/>
      <c r="OE53" s="489"/>
      <c r="OF53" s="489"/>
      <c r="OG53" s="489"/>
      <c r="OH53" s="489"/>
      <c r="OI53" s="489"/>
      <c r="OJ53" s="489"/>
      <c r="OK53" s="489"/>
      <c r="OL53" s="489"/>
      <c r="OM53" s="489"/>
      <c r="ON53" s="489"/>
      <c r="OO53" s="489"/>
      <c r="OP53" s="489"/>
      <c r="OQ53" s="489"/>
      <c r="OR53" s="489"/>
      <c r="OS53" s="489"/>
      <c r="OT53" s="489"/>
      <c r="OU53" s="489"/>
      <c r="OV53" s="489"/>
      <c r="OW53" s="489"/>
      <c r="OX53" s="489"/>
      <c r="OY53" s="489"/>
      <c r="OZ53" s="489"/>
      <c r="PA53" s="489"/>
      <c r="PB53" s="489"/>
      <c r="PC53" s="489"/>
      <c r="PD53" s="489"/>
      <c r="PE53" s="489"/>
      <c r="PF53" s="489"/>
      <c r="PG53" s="489"/>
      <c r="PH53" s="489"/>
      <c r="PI53" s="489"/>
      <c r="PJ53" s="489"/>
      <c r="PK53" s="489"/>
      <c r="PL53" s="489"/>
      <c r="PM53" s="489"/>
      <c r="PN53" s="489"/>
      <c r="PO53" s="489"/>
      <c r="PP53" s="489"/>
      <c r="PQ53" s="489"/>
      <c r="PR53" s="489"/>
      <c r="PS53" s="489"/>
      <c r="PT53" s="489"/>
      <c r="PU53" s="489"/>
      <c r="PV53" s="489"/>
      <c r="PW53" s="489"/>
      <c r="PX53" s="489"/>
      <c r="PY53" s="489"/>
      <c r="PZ53" s="489"/>
      <c r="QA53" s="489"/>
      <c r="QB53" s="489"/>
      <c r="QC53" s="489"/>
      <c r="QD53" s="489"/>
      <c r="QE53" s="489"/>
      <c r="QF53" s="489"/>
      <c r="QG53" s="489"/>
      <c r="QH53" s="489"/>
      <c r="QI53" s="489"/>
      <c r="QJ53" s="489"/>
      <c r="QK53" s="489"/>
      <c r="QL53" s="489"/>
      <c r="QM53" s="489"/>
      <c r="QN53" s="489"/>
      <c r="QO53" s="489"/>
      <c r="QP53" s="489"/>
      <c r="QQ53" s="489"/>
      <c r="QR53" s="489"/>
      <c r="QS53" s="489"/>
      <c r="QT53" s="489"/>
      <c r="QU53" s="489"/>
      <c r="QV53" s="489"/>
      <c r="QW53" s="489"/>
      <c r="QX53" s="489"/>
      <c r="QY53" s="489"/>
      <c r="QZ53" s="489"/>
      <c r="RA53" s="489"/>
      <c r="RB53" s="489"/>
      <c r="RC53" s="489"/>
      <c r="RD53" s="489"/>
      <c r="RE53" s="489"/>
      <c r="RF53" s="489"/>
      <c r="RG53" s="489"/>
      <c r="RH53" s="489"/>
      <c r="RI53" s="489"/>
      <c r="RJ53" s="489"/>
      <c r="RK53" s="489"/>
      <c r="RL53" s="489"/>
      <c r="RM53" s="489"/>
      <c r="RN53" s="489"/>
      <c r="RO53" s="489"/>
      <c r="RP53" s="489"/>
      <c r="RQ53" s="489"/>
      <c r="RR53" s="489"/>
      <c r="RS53" s="489"/>
      <c r="RT53" s="489"/>
      <c r="RU53" s="489"/>
      <c r="RV53" s="489"/>
      <c r="RW53" s="489"/>
      <c r="RX53" s="489"/>
      <c r="RY53" s="489"/>
      <c r="RZ53" s="489"/>
      <c r="SA53" s="489"/>
      <c r="SB53" s="489"/>
      <c r="SC53" s="489"/>
      <c r="SD53" s="489"/>
      <c r="SE53" s="489"/>
      <c r="SF53" s="489"/>
      <c r="SG53" s="489"/>
      <c r="SH53" s="489"/>
      <c r="SI53" s="489"/>
      <c r="SJ53" s="489"/>
      <c r="SK53" s="489"/>
      <c r="SL53" s="489"/>
      <c r="SM53" s="489"/>
      <c r="SN53" s="489"/>
      <c r="SO53" s="489"/>
      <c r="SP53" s="489"/>
      <c r="SQ53" s="489"/>
      <c r="SR53" s="489"/>
      <c r="SS53" s="489"/>
      <c r="ST53" s="489"/>
      <c r="SU53" s="489"/>
      <c r="SV53" s="489"/>
      <c r="SW53" s="489"/>
      <c r="SX53" s="489"/>
      <c r="SY53" s="489"/>
      <c r="SZ53" s="489"/>
      <c r="TA53" s="489"/>
      <c r="TB53" s="489"/>
      <c r="TC53" s="489"/>
      <c r="TD53" s="489"/>
      <c r="TE53" s="489"/>
      <c r="TF53" s="489"/>
      <c r="TG53" s="489"/>
      <c r="TH53" s="489"/>
      <c r="TI53" s="489"/>
      <c r="TJ53" s="489"/>
      <c r="TK53" s="489"/>
      <c r="TL53" s="489"/>
      <c r="TM53" s="489"/>
      <c r="TN53" s="489"/>
      <c r="TO53" s="489"/>
      <c r="TP53" s="489"/>
      <c r="TQ53" s="489"/>
      <c r="TR53" s="489"/>
      <c r="TS53" s="489"/>
      <c r="TT53" s="489"/>
      <c r="TU53" s="489"/>
      <c r="TV53" s="489"/>
      <c r="TW53" s="489"/>
      <c r="TX53" s="489"/>
      <c r="TY53" s="489"/>
      <c r="TZ53" s="489"/>
      <c r="UA53" s="489"/>
      <c r="UB53" s="489"/>
      <c r="UC53" s="489"/>
      <c r="UD53" s="489"/>
      <c r="UE53" s="489"/>
      <c r="UF53" s="489"/>
      <c r="UG53" s="489"/>
      <c r="UH53" s="489"/>
      <c r="UI53" s="489"/>
      <c r="UJ53" s="489"/>
      <c r="UK53" s="489"/>
      <c r="UL53" s="489"/>
      <c r="UM53" s="489"/>
      <c r="UN53" s="489"/>
      <c r="UO53" s="489"/>
      <c r="UP53" s="489"/>
      <c r="UQ53" s="489"/>
      <c r="UR53" s="489"/>
      <c r="US53" s="489"/>
      <c r="UT53" s="489"/>
      <c r="UU53" s="489"/>
      <c r="UV53" s="489"/>
      <c r="UW53" s="489"/>
      <c r="UX53" s="489"/>
      <c r="UY53" s="489"/>
      <c r="UZ53" s="489"/>
      <c r="VA53" s="489"/>
      <c r="VB53" s="489"/>
      <c r="VC53" s="489"/>
      <c r="VD53" s="489"/>
      <c r="VE53" s="489"/>
      <c r="VF53" s="489"/>
      <c r="VG53" s="489"/>
      <c r="VH53" s="489"/>
      <c r="VI53" s="489"/>
      <c r="VJ53" s="489"/>
      <c r="VK53" s="489"/>
      <c r="VL53" s="489"/>
      <c r="VM53" s="489"/>
      <c r="VN53" s="489"/>
      <c r="VO53" s="489"/>
      <c r="VP53" s="489"/>
      <c r="VQ53" s="489"/>
      <c r="VR53" s="489"/>
      <c r="VS53" s="489"/>
      <c r="VT53" s="489"/>
      <c r="VU53" s="489"/>
      <c r="VV53" s="489"/>
      <c r="VW53" s="489"/>
      <c r="VX53" s="489"/>
      <c r="VY53" s="489"/>
      <c r="VZ53" s="489"/>
      <c r="WA53" s="489"/>
      <c r="WB53" s="489"/>
      <c r="WC53" s="489"/>
      <c r="WD53" s="489"/>
      <c r="WE53" s="489"/>
      <c r="WF53" s="489"/>
      <c r="WG53" s="489"/>
      <c r="WH53" s="489"/>
      <c r="WI53" s="489"/>
      <c r="WJ53" s="489"/>
      <c r="WK53" s="489"/>
      <c r="WL53" s="489"/>
      <c r="WM53" s="489"/>
      <c r="WN53" s="489"/>
      <c r="WO53" s="489"/>
      <c r="WP53" s="489"/>
      <c r="WQ53" s="489"/>
      <c r="WR53" s="489"/>
      <c r="WS53" s="489"/>
      <c r="WT53" s="489"/>
      <c r="WU53" s="489"/>
      <c r="WV53" s="489"/>
      <c r="WW53" s="489"/>
      <c r="WX53" s="489"/>
      <c r="WY53" s="489"/>
      <c r="WZ53" s="489"/>
      <c r="XA53" s="489"/>
      <c r="XB53" s="489"/>
      <c r="XC53" s="489"/>
      <c r="XD53" s="489"/>
      <c r="XE53" s="489"/>
      <c r="XF53" s="489"/>
      <c r="XG53" s="489"/>
      <c r="XH53" s="489"/>
      <c r="XI53" s="489"/>
      <c r="XJ53" s="489"/>
      <c r="XK53" s="489"/>
      <c r="XL53" s="489"/>
      <c r="XM53" s="489"/>
      <c r="XN53" s="489"/>
      <c r="XO53" s="489"/>
      <c r="XP53" s="489"/>
      <c r="XQ53" s="489"/>
      <c r="XR53" s="489"/>
      <c r="XS53" s="489"/>
      <c r="XT53" s="489"/>
      <c r="XU53" s="489"/>
      <c r="XV53" s="489"/>
      <c r="XW53" s="489"/>
      <c r="XX53" s="489"/>
      <c r="XY53" s="489"/>
      <c r="XZ53" s="489"/>
      <c r="YA53" s="489"/>
      <c r="YB53" s="489"/>
      <c r="YC53" s="489"/>
      <c r="YD53" s="489"/>
      <c r="YE53" s="489"/>
      <c r="YF53" s="489"/>
      <c r="YG53" s="489"/>
      <c r="YH53" s="489"/>
      <c r="YI53" s="489"/>
      <c r="YJ53" s="489"/>
      <c r="YK53" s="489"/>
      <c r="YL53" s="489"/>
      <c r="YM53" s="489"/>
      <c r="YN53" s="489"/>
      <c r="YO53" s="489"/>
      <c r="YP53" s="489"/>
      <c r="YQ53" s="489"/>
      <c r="YR53" s="489"/>
      <c r="YS53" s="489"/>
      <c r="YT53" s="489"/>
      <c r="YU53" s="489"/>
      <c r="YV53" s="489"/>
      <c r="YW53" s="489"/>
      <c r="YX53" s="489"/>
      <c r="YY53" s="489"/>
      <c r="YZ53" s="489"/>
      <c r="ZA53" s="489"/>
      <c r="ZB53" s="489"/>
      <c r="ZC53" s="489"/>
      <c r="ZD53" s="489"/>
      <c r="ZE53" s="489"/>
      <c r="ZF53" s="489"/>
      <c r="ZG53" s="489"/>
      <c r="ZH53" s="489"/>
      <c r="ZI53" s="489"/>
      <c r="ZJ53" s="489"/>
      <c r="ZK53" s="489"/>
      <c r="ZL53" s="489"/>
      <c r="ZM53" s="489"/>
      <c r="ZN53" s="489"/>
      <c r="ZO53" s="489"/>
      <c r="ZP53" s="489"/>
      <c r="ZQ53" s="489"/>
      <c r="ZR53" s="489"/>
      <c r="ZS53" s="489"/>
      <c r="ZT53" s="489"/>
      <c r="ZU53" s="489"/>
      <c r="ZV53" s="489"/>
      <c r="ZW53" s="489"/>
      <c r="ZX53" s="489"/>
      <c r="ZY53" s="489"/>
      <c r="ZZ53" s="489"/>
      <c r="AAA53" s="489"/>
      <c r="AAB53" s="489"/>
      <c r="AAC53" s="489"/>
      <c r="AAD53" s="489"/>
      <c r="AAE53" s="489"/>
      <c r="AAF53" s="489"/>
      <c r="AAG53" s="489"/>
      <c r="AAH53" s="489"/>
      <c r="AAI53" s="489"/>
      <c r="AAJ53" s="489"/>
      <c r="AAK53" s="489"/>
      <c r="AAL53" s="489"/>
      <c r="AAM53" s="489"/>
      <c r="AAN53" s="489"/>
      <c r="AAO53" s="489"/>
      <c r="AAP53" s="489"/>
      <c r="AAQ53" s="489"/>
      <c r="AAR53" s="489"/>
      <c r="AAS53" s="489"/>
      <c r="AAT53" s="489"/>
      <c r="AAU53" s="489"/>
      <c r="AAV53" s="489"/>
      <c r="AAW53" s="489"/>
      <c r="AAX53" s="489"/>
      <c r="AAY53" s="489"/>
      <c r="AAZ53" s="489"/>
      <c r="ABA53" s="489"/>
      <c r="ABB53" s="489"/>
      <c r="ABC53" s="489"/>
      <c r="ABD53" s="489"/>
      <c r="ABE53" s="489"/>
      <c r="ABF53" s="489"/>
      <c r="ABG53" s="489"/>
      <c r="ABH53" s="489"/>
      <c r="ABI53" s="489"/>
      <c r="ABJ53" s="489"/>
      <c r="ABK53" s="489"/>
      <c r="ABL53" s="489"/>
      <c r="ABM53" s="489"/>
      <c r="ABN53" s="489"/>
      <c r="ABO53" s="489"/>
      <c r="ABP53" s="489"/>
      <c r="ABQ53" s="489"/>
      <c r="ABR53" s="489"/>
      <c r="ABS53" s="489"/>
      <c r="ABT53" s="489"/>
      <c r="ABU53" s="489"/>
      <c r="ABV53" s="489"/>
      <c r="ABW53" s="489"/>
      <c r="ABX53" s="489"/>
      <c r="ABY53" s="489"/>
      <c r="ABZ53" s="489"/>
      <c r="ACA53" s="489"/>
      <c r="ACB53" s="489"/>
      <c r="ACC53" s="489"/>
      <c r="ACD53" s="489"/>
      <c r="ACE53" s="489"/>
      <c r="ACF53" s="489"/>
      <c r="ACG53" s="489"/>
      <c r="ACH53" s="489"/>
      <c r="ACI53" s="489"/>
      <c r="ACJ53" s="489"/>
      <c r="ACK53" s="489"/>
      <c r="ACL53" s="489"/>
      <c r="ACM53" s="489"/>
      <c r="ACN53" s="489"/>
      <c r="ACO53" s="489"/>
      <c r="ACP53" s="489"/>
      <c r="ACQ53" s="489"/>
      <c r="ACR53" s="489"/>
      <c r="ACS53" s="489"/>
      <c r="ACT53" s="489"/>
      <c r="ACU53" s="489"/>
      <c r="ACV53" s="489"/>
      <c r="ACW53" s="489"/>
      <c r="ACX53" s="489"/>
      <c r="ACY53" s="489"/>
      <c r="ACZ53" s="489"/>
      <c r="ADA53" s="489"/>
      <c r="ADB53" s="489"/>
      <c r="ADC53" s="489"/>
      <c r="ADD53" s="489"/>
      <c r="ADE53" s="489"/>
      <c r="ADF53" s="489"/>
      <c r="ADG53" s="489"/>
      <c r="ADH53" s="489"/>
      <c r="ADI53" s="489"/>
      <c r="ADJ53" s="489"/>
      <c r="ADK53" s="489"/>
      <c r="ADL53" s="489"/>
      <c r="ADM53" s="489"/>
      <c r="ADN53" s="489"/>
      <c r="ADO53" s="489"/>
      <c r="ADP53" s="489"/>
      <c r="ADQ53" s="489"/>
      <c r="ADR53" s="489"/>
      <c r="ADS53" s="489"/>
      <c r="ADT53" s="489"/>
      <c r="ADU53" s="489"/>
      <c r="ADV53" s="489"/>
      <c r="ADW53" s="489"/>
      <c r="ADX53" s="489"/>
      <c r="ADY53" s="489"/>
      <c r="ADZ53" s="489"/>
      <c r="AEA53" s="489"/>
      <c r="AEB53" s="489"/>
      <c r="AEC53" s="489"/>
      <c r="AED53" s="489"/>
      <c r="AEE53" s="489"/>
      <c r="AEF53" s="489"/>
      <c r="AEG53" s="489"/>
      <c r="AEH53" s="489"/>
      <c r="AEI53" s="489"/>
      <c r="AEJ53" s="489"/>
      <c r="AEK53" s="489"/>
      <c r="AEL53" s="489"/>
      <c r="AEM53" s="489"/>
      <c r="AEN53" s="489"/>
      <c r="AEO53" s="489"/>
      <c r="AEP53" s="489"/>
      <c r="AEQ53" s="489"/>
      <c r="AER53" s="489"/>
      <c r="AES53" s="489"/>
      <c r="AET53" s="489"/>
      <c r="AEU53" s="489"/>
      <c r="AEV53" s="489"/>
      <c r="AEW53" s="489"/>
      <c r="AEX53" s="489"/>
      <c r="AEY53" s="489"/>
      <c r="AEZ53" s="489"/>
      <c r="AFA53" s="489"/>
      <c r="AFB53" s="489"/>
      <c r="AFC53" s="489"/>
      <c r="AFD53" s="489"/>
      <c r="AFE53" s="489"/>
      <c r="AFF53" s="489"/>
      <c r="AFG53" s="489"/>
      <c r="AFH53" s="489"/>
      <c r="AFI53" s="489"/>
      <c r="AFJ53" s="489"/>
      <c r="AFK53" s="489"/>
      <c r="AFL53" s="489"/>
      <c r="AFM53" s="489"/>
      <c r="AFN53" s="489"/>
      <c r="AFO53" s="489"/>
      <c r="AFP53" s="489"/>
      <c r="AFQ53" s="489"/>
      <c r="AFR53" s="489"/>
      <c r="AFS53" s="489"/>
      <c r="AFT53" s="489"/>
      <c r="AFU53" s="489"/>
      <c r="AFV53" s="489"/>
      <c r="AFW53" s="489"/>
      <c r="AFX53" s="489"/>
      <c r="AFY53" s="489"/>
      <c r="AFZ53" s="489"/>
      <c r="AGA53" s="489"/>
      <c r="AGB53" s="489"/>
      <c r="AGC53" s="489"/>
      <c r="AGD53" s="489"/>
      <c r="AGE53" s="489"/>
      <c r="AGF53" s="489"/>
      <c r="AGG53" s="489"/>
      <c r="AGH53" s="489"/>
      <c r="AGI53" s="489"/>
      <c r="AGJ53" s="489"/>
      <c r="AGK53" s="489"/>
      <c r="AGL53" s="489"/>
      <c r="AGM53" s="489"/>
      <c r="AGN53" s="489"/>
      <c r="AGO53" s="489"/>
      <c r="AGP53" s="489"/>
      <c r="AGQ53" s="489"/>
      <c r="AGR53" s="489"/>
      <c r="AGS53" s="489"/>
      <c r="AGT53" s="489"/>
      <c r="AGU53" s="489"/>
      <c r="AGV53" s="489"/>
      <c r="AGW53" s="489"/>
      <c r="AGX53" s="489"/>
      <c r="AGY53" s="489"/>
      <c r="AGZ53" s="489"/>
      <c r="AHA53" s="489"/>
      <c r="AHB53" s="489"/>
      <c r="AHC53" s="489"/>
      <c r="AHD53" s="489"/>
      <c r="AHE53" s="489"/>
      <c r="AHF53" s="489"/>
      <c r="AHG53" s="489"/>
      <c r="AHH53" s="489"/>
      <c r="AHI53" s="489"/>
      <c r="AHJ53" s="489"/>
      <c r="AHK53" s="489"/>
      <c r="AHL53" s="489"/>
      <c r="AHM53" s="489"/>
      <c r="AHN53" s="489"/>
      <c r="AHO53" s="489"/>
      <c r="AHP53" s="489"/>
      <c r="AHQ53" s="489"/>
      <c r="AHR53" s="489"/>
      <c r="AHS53" s="489"/>
      <c r="AHT53" s="489"/>
      <c r="AHU53" s="489"/>
      <c r="AHV53" s="489"/>
      <c r="AHW53" s="489"/>
      <c r="AHX53" s="489"/>
      <c r="AHY53" s="489"/>
      <c r="AHZ53" s="489"/>
      <c r="AIA53" s="489"/>
      <c r="AIB53" s="489"/>
      <c r="AIC53" s="489"/>
      <c r="AID53" s="489"/>
      <c r="AIE53" s="489"/>
      <c r="AIF53" s="489"/>
      <c r="AIG53" s="489"/>
      <c r="AIH53" s="489"/>
      <c r="AII53" s="489"/>
      <c r="AIJ53" s="489"/>
      <c r="AIK53" s="489"/>
      <c r="AIL53" s="489"/>
      <c r="AIM53" s="489"/>
      <c r="AIN53" s="489"/>
      <c r="AIO53" s="489"/>
      <c r="AIP53" s="489"/>
      <c r="AIQ53" s="489"/>
      <c r="AIR53" s="489"/>
      <c r="AIS53" s="489"/>
      <c r="AIT53" s="489"/>
      <c r="AIU53" s="489"/>
      <c r="AIV53" s="489"/>
      <c r="AIW53" s="489"/>
      <c r="AIX53" s="489"/>
      <c r="AIY53" s="489"/>
      <c r="AIZ53" s="489"/>
      <c r="AJA53" s="489"/>
      <c r="AJB53" s="489"/>
      <c r="AJC53" s="489"/>
      <c r="AJD53" s="489"/>
      <c r="AJE53" s="489"/>
      <c r="AJF53" s="489"/>
      <c r="AJG53" s="489"/>
      <c r="AJH53" s="489"/>
      <c r="AJI53" s="489"/>
      <c r="AJJ53" s="489"/>
      <c r="AJK53" s="489"/>
      <c r="AJL53" s="489"/>
      <c r="AJM53" s="489"/>
      <c r="AJN53" s="489"/>
      <c r="AJO53" s="489"/>
      <c r="AJP53" s="489"/>
      <c r="AJQ53" s="489"/>
      <c r="AJR53" s="489"/>
      <c r="AJS53" s="489"/>
      <c r="AJT53" s="489"/>
      <c r="AJU53" s="489"/>
      <c r="AJV53" s="489"/>
      <c r="AJW53" s="489"/>
      <c r="AJX53" s="489"/>
      <c r="AJY53" s="489"/>
      <c r="AJZ53" s="489"/>
      <c r="AKA53" s="489"/>
      <c r="AKB53" s="489"/>
      <c r="AKC53" s="489"/>
      <c r="AKD53" s="489"/>
      <c r="AKE53" s="489"/>
      <c r="AKF53" s="489"/>
      <c r="AKG53" s="489"/>
      <c r="AKH53" s="489"/>
      <c r="AKI53" s="489"/>
      <c r="AKJ53" s="489"/>
      <c r="AKK53" s="489"/>
      <c r="AKL53" s="489"/>
      <c r="AKM53" s="489"/>
      <c r="AKN53" s="489"/>
      <c r="AKO53" s="489"/>
      <c r="AKP53" s="489"/>
      <c r="AKQ53" s="489"/>
      <c r="AKR53" s="489"/>
      <c r="AKS53" s="489"/>
      <c r="AKT53" s="489"/>
      <c r="AKU53" s="489"/>
      <c r="AKV53" s="489"/>
      <c r="AKW53" s="489"/>
      <c r="AKX53" s="489"/>
      <c r="AKY53" s="489"/>
      <c r="AKZ53" s="489"/>
      <c r="ALA53" s="489"/>
      <c r="ALB53" s="489"/>
      <c r="ALC53" s="489"/>
      <c r="ALD53" s="489"/>
      <c r="ALE53" s="489"/>
      <c r="ALF53" s="489"/>
      <c r="ALG53" s="489"/>
      <c r="ALH53" s="489"/>
      <c r="ALI53" s="489"/>
      <c r="ALJ53" s="489"/>
      <c r="ALK53" s="489"/>
      <c r="ALL53" s="489"/>
      <c r="ALM53" s="489"/>
      <c r="ALN53" s="489"/>
      <c r="ALO53" s="489"/>
      <c r="ALP53" s="489"/>
      <c r="ALQ53" s="489"/>
      <c r="ALR53" s="489"/>
      <c r="ALS53" s="489"/>
      <c r="ALT53" s="489"/>
      <c r="ALU53" s="489"/>
      <c r="ALV53" s="489"/>
      <c r="ALW53" s="489"/>
      <c r="ALX53" s="489"/>
      <c r="ALY53" s="489"/>
      <c r="ALZ53" s="489"/>
      <c r="AMA53" s="489"/>
      <c r="AMB53" s="489"/>
      <c r="AMC53" s="489"/>
      <c r="AMD53" s="489"/>
      <c r="AME53" s="489"/>
      <c r="AMF53" s="489"/>
      <c r="AMG53" s="489"/>
      <c r="AMH53" s="489"/>
      <c r="AMI53" s="489"/>
      <c r="AMJ53" s="489"/>
      <c r="AMK53" s="489"/>
      <c r="AML53" s="489"/>
      <c r="AMM53" s="489"/>
      <c r="AMN53" s="489"/>
      <c r="AMO53" s="489"/>
      <c r="AMP53" s="489"/>
      <c r="AMQ53" s="489"/>
      <c r="AMR53" s="489"/>
      <c r="AMS53" s="489"/>
      <c r="AMT53" s="489"/>
      <c r="AMU53" s="489"/>
      <c r="AMV53" s="489"/>
      <c r="AMW53" s="489"/>
      <c r="AMX53" s="489"/>
      <c r="AMY53" s="489"/>
      <c r="AMZ53" s="489"/>
      <c r="ANA53" s="489"/>
      <c r="ANB53" s="489"/>
      <c r="ANC53" s="489"/>
      <c r="AND53" s="489"/>
      <c r="ANE53" s="489"/>
      <c r="ANF53" s="489"/>
      <c r="ANG53" s="489"/>
      <c r="ANH53" s="489"/>
      <c r="ANI53" s="489"/>
      <c r="ANJ53" s="489"/>
      <c r="ANK53" s="489"/>
      <c r="ANL53" s="489"/>
      <c r="ANM53" s="489"/>
      <c r="ANN53" s="489"/>
      <c r="ANO53" s="489"/>
      <c r="ANP53" s="489"/>
      <c r="ANQ53" s="489"/>
      <c r="ANR53" s="489"/>
      <c r="ANS53" s="489"/>
      <c r="ANT53" s="489"/>
      <c r="ANU53" s="489"/>
      <c r="ANV53" s="489"/>
      <c r="ANW53" s="489"/>
      <c r="ANX53" s="489"/>
      <c r="ANY53" s="489"/>
      <c r="ANZ53" s="489"/>
      <c r="AOA53" s="489"/>
      <c r="AOB53" s="489"/>
      <c r="AOC53" s="489"/>
      <c r="AOD53" s="489"/>
      <c r="AOE53" s="489"/>
      <c r="AOF53" s="489"/>
      <c r="AOG53" s="489"/>
      <c r="AOH53" s="489"/>
      <c r="AOI53" s="489"/>
      <c r="AOJ53" s="489"/>
      <c r="AOK53" s="489"/>
      <c r="AOL53" s="489"/>
      <c r="AOM53" s="489"/>
      <c r="AON53" s="489"/>
      <c r="AOO53" s="489"/>
      <c r="AOP53" s="489"/>
      <c r="AOQ53" s="489"/>
      <c r="AOR53" s="489"/>
      <c r="AOS53" s="489"/>
      <c r="AOT53" s="489"/>
      <c r="AOU53" s="489"/>
      <c r="AOV53" s="489"/>
      <c r="AOW53" s="489"/>
      <c r="AOX53" s="489"/>
      <c r="AOY53" s="489"/>
      <c r="AOZ53" s="489"/>
      <c r="APA53" s="489"/>
      <c r="APB53" s="489"/>
      <c r="APC53" s="489"/>
      <c r="APD53" s="489"/>
      <c r="APE53" s="489"/>
      <c r="APF53" s="489"/>
      <c r="APG53" s="489"/>
      <c r="APH53" s="489"/>
      <c r="API53" s="489"/>
      <c r="APJ53" s="489"/>
      <c r="APK53" s="489"/>
      <c r="APL53" s="489"/>
      <c r="APM53" s="489"/>
      <c r="APN53" s="489"/>
      <c r="APO53" s="489"/>
      <c r="APP53" s="489"/>
      <c r="APQ53" s="489"/>
      <c r="APR53" s="489"/>
      <c r="APS53" s="489"/>
      <c r="APT53" s="489"/>
      <c r="APU53" s="489"/>
      <c r="APV53" s="489"/>
      <c r="APW53" s="489"/>
      <c r="APX53" s="489"/>
      <c r="APY53" s="489"/>
      <c r="APZ53" s="489"/>
      <c r="AQA53" s="489"/>
      <c r="AQB53" s="489"/>
      <c r="AQC53" s="489"/>
      <c r="AQD53" s="489"/>
      <c r="AQE53" s="489"/>
      <c r="AQF53" s="489"/>
      <c r="AQG53" s="489"/>
      <c r="AQH53" s="489"/>
      <c r="AQI53" s="489"/>
      <c r="AQJ53" s="489"/>
      <c r="AQK53" s="489"/>
      <c r="AQL53" s="489"/>
      <c r="AQM53" s="489"/>
      <c r="AQN53" s="489"/>
      <c r="AQO53" s="489"/>
      <c r="AQP53" s="489"/>
      <c r="AQQ53" s="489"/>
      <c r="AQR53" s="489"/>
      <c r="AQS53" s="489"/>
      <c r="AQT53" s="489"/>
      <c r="AQU53" s="489"/>
      <c r="AQV53" s="489"/>
      <c r="AQW53" s="489"/>
      <c r="AQX53" s="489"/>
      <c r="AQY53" s="489"/>
      <c r="AQZ53" s="489"/>
      <c r="ARA53" s="489"/>
      <c r="ARB53" s="489"/>
      <c r="ARC53" s="489"/>
      <c r="ARD53" s="489"/>
      <c r="ARE53" s="489"/>
      <c r="ARF53" s="489"/>
      <c r="ARG53" s="489"/>
      <c r="ARH53" s="489"/>
      <c r="ARI53" s="489"/>
      <c r="ARJ53" s="489"/>
      <c r="ARK53" s="489"/>
      <c r="ARL53" s="489"/>
      <c r="ARM53" s="489"/>
      <c r="ARN53" s="489"/>
      <c r="ARO53" s="489"/>
      <c r="ARP53" s="489"/>
      <c r="ARQ53" s="489"/>
      <c r="ARR53" s="489"/>
      <c r="ARS53" s="489"/>
      <c r="ART53" s="489"/>
      <c r="ARU53" s="489"/>
      <c r="ARV53" s="489"/>
      <c r="ARW53" s="489"/>
      <c r="ARX53" s="489"/>
      <c r="ARY53" s="489"/>
      <c r="ARZ53" s="489"/>
      <c r="ASA53" s="489"/>
      <c r="ASB53" s="489"/>
      <c r="ASC53" s="489"/>
      <c r="ASD53" s="489"/>
      <c r="ASE53" s="489"/>
      <c r="ASF53" s="489"/>
      <c r="ASG53" s="489"/>
      <c r="ASH53" s="489"/>
      <c r="ASI53" s="489"/>
      <c r="ASJ53" s="489"/>
      <c r="ASK53" s="489"/>
      <c r="ASL53" s="489"/>
      <c r="ASM53" s="489"/>
      <c r="ASN53" s="489"/>
      <c r="ASO53" s="489"/>
      <c r="ASP53" s="489"/>
      <c r="ASQ53" s="489"/>
      <c r="ASR53" s="489"/>
      <c r="ASS53" s="489"/>
      <c r="AST53" s="489"/>
      <c r="ASU53" s="489"/>
      <c r="ASV53" s="489"/>
      <c r="ASW53" s="489"/>
      <c r="ASX53" s="489"/>
      <c r="ASY53" s="489"/>
      <c r="ASZ53" s="489"/>
      <c r="ATA53" s="489"/>
      <c r="ATB53" s="489"/>
      <c r="ATC53" s="489"/>
      <c r="ATD53" s="489"/>
      <c r="ATE53" s="489"/>
      <c r="ATF53" s="489"/>
      <c r="ATG53" s="489"/>
      <c r="ATH53" s="489"/>
      <c r="ATI53" s="489"/>
      <c r="ATJ53" s="489"/>
      <c r="ATK53" s="489"/>
      <c r="ATL53" s="489"/>
      <c r="ATM53" s="489"/>
      <c r="ATN53" s="489"/>
      <c r="ATO53" s="489"/>
      <c r="ATP53" s="489"/>
      <c r="ATQ53" s="489"/>
      <c r="ATR53" s="489"/>
      <c r="ATS53" s="489"/>
      <c r="ATT53" s="489"/>
      <c r="ATU53" s="489"/>
      <c r="ATV53" s="489"/>
      <c r="ATW53" s="489"/>
      <c r="ATX53" s="489"/>
      <c r="ATY53" s="489"/>
      <c r="ATZ53" s="489"/>
      <c r="AUA53" s="489"/>
      <c r="AUB53" s="489"/>
      <c r="AUC53" s="489"/>
      <c r="AUD53" s="489"/>
      <c r="AUE53" s="489"/>
      <c r="AUF53" s="489"/>
      <c r="AUG53" s="489"/>
      <c r="AUH53" s="489"/>
      <c r="AUI53" s="489"/>
      <c r="AUJ53" s="489"/>
      <c r="AUK53" s="489"/>
      <c r="AUL53" s="489"/>
      <c r="AUM53" s="489"/>
      <c r="AUN53" s="489"/>
      <c r="AUO53" s="489"/>
      <c r="AUP53" s="489"/>
      <c r="AUQ53" s="489"/>
      <c r="AUR53" s="489"/>
      <c r="AUS53" s="489"/>
      <c r="AUT53" s="489"/>
      <c r="AUU53" s="489"/>
      <c r="AUV53" s="489"/>
      <c r="AUW53" s="489"/>
      <c r="AUX53" s="489"/>
      <c r="AUY53" s="489"/>
      <c r="AUZ53" s="489"/>
      <c r="AVA53" s="489"/>
      <c r="AVB53" s="489"/>
      <c r="AVC53" s="489"/>
      <c r="AVD53" s="489"/>
      <c r="AVE53" s="489"/>
      <c r="AVF53" s="489"/>
      <c r="AVG53" s="489"/>
      <c r="AVH53" s="489"/>
      <c r="AVI53" s="489"/>
      <c r="AVJ53" s="489"/>
      <c r="AVK53" s="489"/>
      <c r="AVL53" s="489"/>
      <c r="AVM53" s="489"/>
      <c r="AVN53" s="489"/>
      <c r="AVO53" s="489"/>
      <c r="AVP53" s="489"/>
      <c r="AVQ53" s="489"/>
      <c r="AVR53" s="489"/>
      <c r="AVS53" s="489"/>
      <c r="AVT53" s="489"/>
      <c r="AVU53" s="489"/>
      <c r="AVV53" s="489"/>
      <c r="AVW53" s="489"/>
      <c r="AVX53" s="489"/>
      <c r="AVY53" s="489"/>
      <c r="AVZ53" s="489"/>
      <c r="AWA53" s="489"/>
      <c r="AWB53" s="489"/>
      <c r="AWC53" s="489"/>
      <c r="AWD53" s="489"/>
      <c r="AWE53" s="489"/>
      <c r="AWF53" s="489"/>
      <c r="AWG53" s="489"/>
      <c r="AWH53" s="489"/>
      <c r="AWI53" s="489"/>
      <c r="AWJ53" s="489"/>
      <c r="AWK53" s="489"/>
      <c r="AWL53" s="489"/>
      <c r="AWM53" s="489"/>
      <c r="AWN53" s="489"/>
      <c r="AWO53" s="489"/>
      <c r="AWP53" s="489"/>
      <c r="AWQ53" s="489"/>
      <c r="AWR53" s="489"/>
      <c r="AWS53" s="489"/>
      <c r="AWT53" s="489"/>
      <c r="AWU53" s="489"/>
      <c r="AWV53" s="489"/>
      <c r="AWW53" s="489"/>
      <c r="AWX53" s="489"/>
      <c r="AWY53" s="489"/>
      <c r="AWZ53" s="489"/>
      <c r="AXA53" s="489"/>
      <c r="AXB53" s="489"/>
      <c r="AXC53" s="489"/>
      <c r="AXD53" s="489"/>
      <c r="AXE53" s="489"/>
      <c r="AXF53" s="489"/>
      <c r="AXG53" s="489"/>
      <c r="AXH53" s="489"/>
      <c r="AXI53" s="489"/>
      <c r="AXJ53" s="489"/>
      <c r="AXK53" s="489"/>
      <c r="AXL53" s="489"/>
      <c r="AXM53" s="489"/>
      <c r="AXN53" s="489"/>
      <c r="AXO53" s="489"/>
      <c r="AXP53" s="489"/>
      <c r="AXQ53" s="489"/>
      <c r="AXR53" s="489"/>
      <c r="AXS53" s="489"/>
      <c r="AXT53" s="489"/>
      <c r="AXU53" s="489"/>
      <c r="AXV53" s="489"/>
      <c r="AXW53" s="489"/>
      <c r="AXX53" s="489"/>
      <c r="AXY53" s="489"/>
      <c r="AXZ53" s="489"/>
      <c r="AYA53" s="489"/>
      <c r="AYB53" s="489"/>
      <c r="AYC53" s="489"/>
      <c r="AYD53" s="489"/>
      <c r="AYE53" s="489"/>
      <c r="AYF53" s="489"/>
      <c r="AYG53" s="489"/>
      <c r="AYH53" s="489"/>
      <c r="AYI53" s="489"/>
      <c r="AYJ53" s="489"/>
      <c r="AYK53" s="489"/>
      <c r="AYL53" s="489"/>
      <c r="AYM53" s="489"/>
      <c r="AYN53" s="489"/>
      <c r="AYO53" s="489"/>
      <c r="AYP53" s="489"/>
      <c r="AYQ53" s="489"/>
      <c r="AYR53" s="489"/>
      <c r="AYS53" s="489"/>
      <c r="AYT53" s="489"/>
      <c r="AYU53" s="489"/>
      <c r="AYV53" s="489"/>
      <c r="AYW53" s="489"/>
      <c r="AYX53" s="489"/>
      <c r="AYY53" s="489"/>
      <c r="AYZ53" s="489"/>
      <c r="AZA53" s="489"/>
      <c r="AZB53" s="489"/>
      <c r="AZC53" s="489"/>
      <c r="AZD53" s="489"/>
      <c r="AZE53" s="489"/>
      <c r="AZF53" s="489"/>
      <c r="AZG53" s="489"/>
      <c r="AZH53" s="489"/>
      <c r="AZI53" s="489"/>
      <c r="AZJ53" s="489"/>
      <c r="AZK53" s="489"/>
      <c r="AZL53" s="489"/>
      <c r="AZM53" s="489"/>
      <c r="AZN53" s="489"/>
      <c r="AZO53" s="489"/>
      <c r="AZP53" s="489"/>
      <c r="AZQ53" s="489"/>
      <c r="AZR53" s="489"/>
      <c r="AZS53" s="489"/>
      <c r="AZT53" s="489"/>
      <c r="AZU53" s="489"/>
      <c r="AZV53" s="489"/>
      <c r="AZW53" s="489"/>
      <c r="AZX53" s="489"/>
      <c r="AZY53" s="489"/>
      <c r="AZZ53" s="489"/>
      <c r="BAA53" s="489"/>
      <c r="BAB53" s="489"/>
      <c r="BAC53" s="489"/>
      <c r="BAD53" s="489"/>
      <c r="BAE53" s="489"/>
      <c r="BAF53" s="489"/>
      <c r="BAG53" s="489"/>
      <c r="BAH53" s="489"/>
      <c r="BAI53" s="489"/>
      <c r="BAJ53" s="489"/>
      <c r="BAK53" s="489"/>
      <c r="BAL53" s="489"/>
      <c r="BAM53" s="489"/>
      <c r="BAN53" s="489"/>
      <c r="BAO53" s="489"/>
      <c r="BAP53" s="489"/>
      <c r="BAQ53" s="489"/>
      <c r="BAR53" s="489"/>
      <c r="BAS53" s="489"/>
      <c r="BAT53" s="489"/>
      <c r="BAU53" s="489"/>
      <c r="BAV53" s="489"/>
      <c r="BAW53" s="489"/>
      <c r="BAX53" s="489"/>
      <c r="BAY53" s="489"/>
      <c r="BAZ53" s="489"/>
      <c r="BBA53" s="489"/>
      <c r="BBB53" s="489"/>
      <c r="BBC53" s="489"/>
      <c r="BBD53" s="489"/>
      <c r="BBE53" s="489"/>
      <c r="BBF53" s="489"/>
      <c r="BBG53" s="489"/>
      <c r="BBH53" s="489"/>
      <c r="BBI53" s="489"/>
      <c r="BBJ53" s="489"/>
      <c r="BBK53" s="489"/>
      <c r="BBL53" s="489"/>
      <c r="BBM53" s="489"/>
      <c r="BBN53" s="489"/>
      <c r="BBO53" s="489"/>
      <c r="BBP53" s="489"/>
      <c r="BBQ53" s="489"/>
      <c r="BBR53" s="489"/>
      <c r="BBS53" s="489"/>
      <c r="BBT53" s="489"/>
      <c r="BBU53" s="489"/>
      <c r="BBV53" s="489"/>
      <c r="BBW53" s="489"/>
      <c r="BBX53" s="489"/>
      <c r="BBY53" s="489"/>
      <c r="BBZ53" s="489"/>
      <c r="BCA53" s="489"/>
      <c r="BCB53" s="489"/>
      <c r="BCC53" s="489"/>
      <c r="BCD53" s="489"/>
      <c r="BCE53" s="489"/>
      <c r="BCF53" s="489"/>
      <c r="BCG53" s="489"/>
      <c r="BCH53" s="489"/>
      <c r="BCI53" s="489"/>
      <c r="BCJ53" s="489"/>
      <c r="BCK53" s="489"/>
      <c r="BCL53" s="489"/>
      <c r="BCM53" s="489"/>
      <c r="BCN53" s="489"/>
      <c r="BCO53" s="489"/>
      <c r="BCP53" s="489"/>
      <c r="BCQ53" s="489"/>
      <c r="BCR53" s="489"/>
      <c r="BCS53" s="489"/>
      <c r="BCT53" s="489"/>
      <c r="BCU53" s="489"/>
      <c r="BCV53" s="489"/>
      <c r="BCW53" s="489"/>
      <c r="BCX53" s="489"/>
      <c r="BCY53" s="489"/>
      <c r="BCZ53" s="489"/>
      <c r="BDA53" s="489"/>
      <c r="BDB53" s="489"/>
      <c r="BDC53" s="489"/>
      <c r="BDD53" s="489"/>
      <c r="BDE53" s="489"/>
      <c r="BDF53" s="489"/>
      <c r="BDG53" s="489"/>
      <c r="BDH53" s="489"/>
      <c r="BDI53" s="489"/>
      <c r="BDJ53" s="489"/>
      <c r="BDK53" s="489"/>
      <c r="BDL53" s="489"/>
      <c r="BDM53" s="489"/>
      <c r="BDN53" s="489"/>
      <c r="BDO53" s="489"/>
      <c r="BDP53" s="489"/>
      <c r="BDQ53" s="489"/>
      <c r="BDR53" s="489"/>
      <c r="BDS53" s="489"/>
      <c r="BDT53" s="489"/>
      <c r="BDU53" s="489"/>
      <c r="BDV53" s="489"/>
      <c r="BDW53" s="489"/>
      <c r="BDX53" s="489"/>
      <c r="BDY53" s="489"/>
      <c r="BDZ53" s="489"/>
      <c r="BEA53" s="489"/>
      <c r="BEB53" s="489"/>
      <c r="BEC53" s="489"/>
      <c r="BED53" s="489"/>
      <c r="BEE53" s="489"/>
      <c r="BEF53" s="489"/>
      <c r="BEG53" s="489"/>
      <c r="BEH53" s="489"/>
      <c r="BEI53" s="489"/>
      <c r="BEJ53" s="489"/>
      <c r="BEK53" s="489"/>
      <c r="BEL53" s="489"/>
      <c r="BEM53" s="489"/>
      <c r="BEN53" s="489"/>
      <c r="BEO53" s="489"/>
      <c r="BEP53" s="489"/>
      <c r="BEQ53" s="489"/>
      <c r="BER53" s="489"/>
      <c r="BES53" s="489"/>
      <c r="BET53" s="489"/>
      <c r="BEU53" s="489"/>
      <c r="BEV53" s="489"/>
      <c r="BEW53" s="489"/>
      <c r="BEX53" s="489"/>
      <c r="BEY53" s="489"/>
      <c r="BEZ53" s="489"/>
      <c r="BFA53" s="489"/>
      <c r="BFB53" s="489"/>
      <c r="BFC53" s="489"/>
      <c r="BFD53" s="489"/>
      <c r="BFE53" s="489"/>
      <c r="BFF53" s="489"/>
      <c r="BFG53" s="489"/>
      <c r="BFH53" s="489"/>
      <c r="BFI53" s="489"/>
      <c r="BFJ53" s="489"/>
      <c r="BFK53" s="489"/>
      <c r="BFL53" s="489"/>
      <c r="BFM53" s="489"/>
      <c r="BFN53" s="489"/>
      <c r="BFO53" s="489"/>
      <c r="BFP53" s="489"/>
      <c r="BFQ53" s="489"/>
      <c r="BFR53" s="489"/>
      <c r="BFS53" s="489"/>
      <c r="BFT53" s="489"/>
      <c r="BFU53" s="489"/>
      <c r="BFV53" s="489"/>
      <c r="BFW53" s="489"/>
      <c r="BFX53" s="489"/>
      <c r="BFY53" s="489"/>
      <c r="BFZ53" s="489"/>
      <c r="BGA53" s="489"/>
      <c r="BGB53" s="489"/>
      <c r="BGC53" s="489"/>
      <c r="BGD53" s="489"/>
      <c r="BGE53" s="489"/>
      <c r="BGF53" s="489"/>
      <c r="BGG53" s="489"/>
      <c r="BGH53" s="489"/>
      <c r="BGI53" s="489"/>
      <c r="BGJ53" s="489"/>
      <c r="BGK53" s="489"/>
      <c r="BGL53" s="489"/>
      <c r="BGM53" s="489"/>
      <c r="BGN53" s="489"/>
      <c r="BGO53" s="489"/>
      <c r="BGP53" s="489"/>
      <c r="BGQ53" s="489"/>
      <c r="BGR53" s="489"/>
      <c r="BGS53" s="489"/>
      <c r="BGT53" s="489"/>
      <c r="BGU53" s="489"/>
      <c r="BGV53" s="489"/>
      <c r="BGW53" s="489"/>
      <c r="BGX53" s="489"/>
      <c r="BGY53" s="489"/>
      <c r="BGZ53" s="489"/>
      <c r="BHA53" s="489"/>
      <c r="BHB53" s="489"/>
      <c r="BHC53" s="489"/>
      <c r="BHD53" s="489"/>
      <c r="BHE53" s="489"/>
      <c r="BHF53" s="489"/>
      <c r="BHG53" s="489"/>
      <c r="BHH53" s="489"/>
      <c r="BHI53" s="489"/>
      <c r="BHJ53" s="489"/>
      <c r="BHK53" s="489"/>
      <c r="BHL53" s="489"/>
      <c r="BHM53" s="489"/>
      <c r="BHN53" s="489"/>
      <c r="BHO53" s="489"/>
      <c r="BHP53" s="489"/>
      <c r="BHQ53" s="489"/>
      <c r="BHR53" s="489"/>
      <c r="BHS53" s="489"/>
      <c r="BHT53" s="489"/>
      <c r="BHU53" s="489"/>
      <c r="BHV53" s="489"/>
      <c r="BHW53" s="489"/>
      <c r="BHX53" s="489"/>
      <c r="BHY53" s="489"/>
      <c r="BHZ53" s="489"/>
      <c r="BIA53" s="489"/>
      <c r="BIB53" s="489"/>
      <c r="BIC53" s="489"/>
      <c r="BID53" s="489"/>
      <c r="BIE53" s="489"/>
      <c r="BIF53" s="489"/>
      <c r="BIG53" s="489"/>
      <c r="BIH53" s="489"/>
      <c r="BII53" s="489"/>
      <c r="BIJ53" s="489"/>
      <c r="BIK53" s="489"/>
      <c r="BIL53" s="489"/>
      <c r="BIM53" s="489"/>
      <c r="BIN53" s="489"/>
      <c r="BIO53" s="489"/>
      <c r="BIP53" s="489"/>
      <c r="BIQ53" s="489"/>
      <c r="BIR53" s="489"/>
      <c r="BIS53" s="489"/>
      <c r="BIT53" s="489"/>
      <c r="BIU53" s="489"/>
      <c r="BIV53" s="489"/>
      <c r="BIW53" s="489"/>
      <c r="BIX53" s="489"/>
      <c r="BIY53" s="489"/>
      <c r="BIZ53" s="489"/>
      <c r="BJA53" s="489"/>
      <c r="BJB53" s="489"/>
      <c r="BJC53" s="489"/>
      <c r="BJD53" s="489"/>
      <c r="BJE53" s="489"/>
      <c r="BJF53" s="489"/>
      <c r="BJG53" s="489"/>
      <c r="BJH53" s="489"/>
      <c r="BJI53" s="489"/>
      <c r="BJJ53" s="489"/>
      <c r="BJK53" s="489"/>
      <c r="BJL53" s="489"/>
      <c r="BJM53" s="489"/>
      <c r="BJN53" s="489"/>
      <c r="BJO53" s="489"/>
      <c r="BJP53" s="489"/>
      <c r="BJQ53" s="489"/>
      <c r="BJR53" s="489"/>
      <c r="BJS53" s="489"/>
      <c r="BJT53" s="489"/>
      <c r="BJU53" s="489"/>
      <c r="BJV53" s="489"/>
      <c r="BJW53" s="489"/>
      <c r="BJX53" s="489"/>
      <c r="BJY53" s="489"/>
      <c r="BJZ53" s="489"/>
      <c r="BKA53" s="489"/>
      <c r="BKB53" s="489"/>
      <c r="BKC53" s="489"/>
      <c r="BKD53" s="489"/>
      <c r="BKE53" s="489"/>
      <c r="BKF53" s="489"/>
      <c r="BKG53" s="489"/>
      <c r="BKH53" s="489"/>
      <c r="BKI53" s="489"/>
      <c r="BKJ53" s="489"/>
      <c r="BKK53" s="489"/>
      <c r="BKL53" s="489"/>
      <c r="BKM53" s="489"/>
      <c r="BKN53" s="489"/>
      <c r="BKO53" s="489"/>
      <c r="BKP53" s="489"/>
      <c r="BKQ53" s="489"/>
      <c r="BKR53" s="489"/>
      <c r="BKS53" s="489"/>
      <c r="BKT53" s="489"/>
      <c r="BKU53" s="489"/>
      <c r="BKV53" s="489"/>
      <c r="BKW53" s="489"/>
      <c r="BKX53" s="489"/>
      <c r="BKY53" s="489"/>
      <c r="BKZ53" s="489"/>
      <c r="BLA53" s="489"/>
      <c r="BLB53" s="489"/>
      <c r="BLC53" s="489"/>
      <c r="BLD53" s="489"/>
      <c r="BLE53" s="489"/>
      <c r="BLF53" s="489"/>
      <c r="BLG53" s="489"/>
      <c r="BLH53" s="489"/>
      <c r="BLI53" s="489"/>
      <c r="BLJ53" s="489"/>
      <c r="BLK53" s="489"/>
      <c r="BLL53" s="489"/>
      <c r="BLM53" s="489"/>
      <c r="BLN53" s="489"/>
      <c r="BLO53" s="489"/>
      <c r="BLP53" s="489"/>
      <c r="BLQ53" s="489"/>
      <c r="BLR53" s="489"/>
      <c r="BLS53" s="489"/>
      <c r="BLT53" s="489"/>
      <c r="BLU53" s="489"/>
      <c r="BLV53" s="489"/>
      <c r="BLW53" s="489"/>
      <c r="BLX53" s="489"/>
      <c r="BLY53" s="489"/>
      <c r="BLZ53" s="489"/>
      <c r="BMA53" s="489"/>
      <c r="BMB53" s="489"/>
      <c r="BMC53" s="489"/>
      <c r="BMD53" s="489"/>
      <c r="BME53" s="489"/>
      <c r="BMF53" s="489"/>
      <c r="BMG53" s="489"/>
      <c r="BMH53" s="489"/>
      <c r="BMI53" s="489"/>
      <c r="BMJ53" s="489"/>
      <c r="BMK53" s="489"/>
      <c r="BML53" s="489"/>
      <c r="BMM53" s="489"/>
      <c r="BMN53" s="489"/>
      <c r="BMO53" s="489"/>
      <c r="BMP53" s="489"/>
      <c r="BMQ53" s="489"/>
      <c r="BMR53" s="489"/>
      <c r="BMS53" s="489"/>
      <c r="BMT53" s="489"/>
      <c r="BMU53" s="489"/>
      <c r="BMV53" s="489"/>
      <c r="BMW53" s="489"/>
      <c r="BMX53" s="489"/>
      <c r="BMY53" s="489"/>
      <c r="BMZ53" s="489"/>
      <c r="BNA53" s="489"/>
      <c r="BNB53" s="489"/>
      <c r="BNC53" s="489"/>
      <c r="BND53" s="489"/>
      <c r="BNE53" s="489"/>
      <c r="BNF53" s="489"/>
      <c r="BNG53" s="489"/>
      <c r="BNH53" s="489"/>
      <c r="BNI53" s="489"/>
      <c r="BNJ53" s="489"/>
      <c r="BNK53" s="489"/>
      <c r="BNL53" s="489"/>
      <c r="BNM53" s="489"/>
      <c r="BNN53" s="489"/>
      <c r="BNO53" s="489"/>
      <c r="BNP53" s="489"/>
      <c r="BNQ53" s="489"/>
      <c r="BNR53" s="489"/>
      <c r="BNS53" s="489"/>
      <c r="BNT53" s="489"/>
      <c r="BNU53" s="489"/>
      <c r="BNV53" s="489"/>
      <c r="BNW53" s="489"/>
      <c r="BNX53" s="489"/>
      <c r="BNY53" s="489"/>
      <c r="BNZ53" s="489"/>
      <c r="BOA53" s="489"/>
      <c r="BOB53" s="489"/>
      <c r="BOC53" s="489"/>
      <c r="BOD53" s="489"/>
      <c r="BOE53" s="489"/>
      <c r="BOF53" s="489"/>
      <c r="BOG53" s="489"/>
      <c r="BOH53" s="489"/>
      <c r="BOI53" s="489"/>
      <c r="BOJ53" s="489"/>
      <c r="BOK53" s="489"/>
      <c r="BOL53" s="489"/>
      <c r="BOM53" s="489"/>
      <c r="BON53" s="489"/>
      <c r="BOO53" s="489"/>
      <c r="BOP53" s="489"/>
      <c r="BOQ53" s="489"/>
      <c r="BOR53" s="489"/>
      <c r="BOS53" s="489"/>
      <c r="BOT53" s="489"/>
      <c r="BOU53" s="489"/>
      <c r="BOV53" s="489"/>
      <c r="BOW53" s="489"/>
      <c r="BOX53" s="489"/>
      <c r="BOY53" s="489"/>
      <c r="BOZ53" s="489"/>
      <c r="BPA53" s="489"/>
      <c r="BPB53" s="489"/>
      <c r="BPC53" s="489"/>
      <c r="BPD53" s="489"/>
      <c r="BPE53" s="489"/>
      <c r="BPF53" s="489"/>
      <c r="BPG53" s="489"/>
      <c r="BPH53" s="489"/>
      <c r="BPI53" s="489"/>
      <c r="BPJ53" s="489"/>
      <c r="BPK53" s="489"/>
      <c r="BPL53" s="489"/>
      <c r="BPM53" s="489"/>
      <c r="BPN53" s="489"/>
      <c r="BPO53" s="489"/>
      <c r="BPP53" s="489"/>
      <c r="BPQ53" s="489"/>
      <c r="BPR53" s="489"/>
      <c r="BPS53" s="489"/>
      <c r="BPT53" s="489"/>
      <c r="BPU53" s="489"/>
      <c r="BPV53" s="489"/>
      <c r="BPW53" s="489"/>
      <c r="BPX53" s="489"/>
      <c r="BPY53" s="489"/>
      <c r="BPZ53" s="489"/>
      <c r="BQA53" s="489"/>
      <c r="BQB53" s="489"/>
      <c r="BQC53" s="489"/>
      <c r="BQD53" s="489"/>
      <c r="BQE53" s="489"/>
      <c r="BQF53" s="489"/>
      <c r="BQG53" s="489"/>
      <c r="BQH53" s="489"/>
      <c r="BQI53" s="489"/>
      <c r="BQJ53" s="489"/>
      <c r="BQK53" s="489"/>
      <c r="BQL53" s="489"/>
      <c r="BQM53" s="489"/>
      <c r="BQN53" s="489"/>
      <c r="BQO53" s="489"/>
      <c r="BQP53" s="489"/>
      <c r="BQQ53" s="489"/>
      <c r="BQR53" s="489"/>
      <c r="BQS53" s="489"/>
      <c r="BQT53" s="489"/>
      <c r="BQU53" s="489"/>
      <c r="BQV53" s="489"/>
      <c r="BQW53" s="489"/>
      <c r="BQX53" s="489"/>
      <c r="BQY53" s="489"/>
      <c r="BQZ53" s="489"/>
      <c r="BRA53" s="489"/>
      <c r="BRB53" s="489"/>
      <c r="BRC53" s="489"/>
      <c r="BRD53" s="489"/>
      <c r="BRE53" s="489"/>
      <c r="BRF53" s="489"/>
      <c r="BRG53" s="489"/>
      <c r="BRH53" s="489"/>
      <c r="BRI53" s="489"/>
      <c r="BRJ53" s="489"/>
      <c r="BRK53" s="489"/>
      <c r="BRL53" s="489"/>
      <c r="BRM53" s="489"/>
      <c r="BRN53" s="489"/>
      <c r="BRO53" s="489"/>
      <c r="BRP53" s="489"/>
      <c r="BRQ53" s="489"/>
      <c r="BRR53" s="489"/>
      <c r="BRS53" s="489"/>
      <c r="BRT53" s="489"/>
      <c r="BRU53" s="489"/>
      <c r="BRV53" s="489"/>
      <c r="BRW53" s="489"/>
      <c r="BRX53" s="489"/>
      <c r="BRY53" s="489"/>
      <c r="BRZ53" s="489"/>
      <c r="BSA53" s="489"/>
      <c r="BSB53" s="489"/>
      <c r="BSC53" s="489"/>
      <c r="BSD53" s="489"/>
      <c r="BSE53" s="489"/>
      <c r="BSF53" s="489"/>
      <c r="BSG53" s="489"/>
      <c r="BSH53" s="489"/>
      <c r="BSI53" s="489"/>
      <c r="BSJ53" s="489"/>
      <c r="BSK53" s="489"/>
      <c r="BSL53" s="489"/>
      <c r="BSM53" s="489"/>
      <c r="BSN53" s="489"/>
      <c r="BSO53" s="489"/>
      <c r="BSP53" s="489"/>
      <c r="BSQ53" s="489"/>
      <c r="BSR53" s="489"/>
      <c r="BSS53" s="489"/>
      <c r="BST53" s="489"/>
      <c r="BSU53" s="489"/>
      <c r="BSV53" s="489"/>
      <c r="BSW53" s="489"/>
      <c r="BSX53" s="489"/>
      <c r="BSY53" s="489"/>
      <c r="BSZ53" s="489"/>
      <c r="BTA53" s="489"/>
      <c r="BTB53" s="489"/>
      <c r="BTC53" s="489"/>
      <c r="BTD53" s="489"/>
      <c r="BTE53" s="489"/>
      <c r="BTF53" s="489"/>
      <c r="BTG53" s="489"/>
      <c r="BTH53" s="489"/>
      <c r="BTI53" s="489"/>
      <c r="BTJ53" s="489"/>
      <c r="BTK53" s="489"/>
      <c r="BTL53" s="489"/>
      <c r="BTM53" s="489"/>
      <c r="BTN53" s="489"/>
      <c r="BTO53" s="489"/>
      <c r="BTP53" s="489"/>
      <c r="BTQ53" s="489"/>
      <c r="BTR53" s="489"/>
      <c r="BTS53" s="489"/>
      <c r="BTT53" s="489"/>
      <c r="BTU53" s="489"/>
      <c r="BTV53" s="489"/>
      <c r="BTW53" s="489"/>
      <c r="BTX53" s="489"/>
      <c r="BTY53" s="489"/>
      <c r="BTZ53" s="489"/>
      <c r="BUA53" s="489"/>
      <c r="BUB53" s="489"/>
      <c r="BUC53" s="489"/>
      <c r="BUD53" s="489"/>
      <c r="BUE53" s="489"/>
      <c r="BUF53" s="489"/>
      <c r="BUG53" s="489"/>
      <c r="BUH53" s="489"/>
      <c r="BUI53" s="489"/>
      <c r="BUJ53" s="489"/>
      <c r="BUK53" s="489"/>
      <c r="BUL53" s="489"/>
      <c r="BUM53" s="489"/>
      <c r="BUN53" s="489"/>
      <c r="BUO53" s="489"/>
      <c r="BUP53" s="489"/>
      <c r="BUQ53" s="489"/>
      <c r="BUR53" s="489"/>
      <c r="BUS53" s="489"/>
      <c r="BUT53" s="489"/>
      <c r="BUU53" s="489"/>
      <c r="BUV53" s="489"/>
      <c r="BUW53" s="489"/>
      <c r="BUX53" s="489"/>
      <c r="BUY53" s="489"/>
      <c r="BUZ53" s="489"/>
      <c r="BVA53" s="489"/>
      <c r="BVB53" s="489"/>
      <c r="BVC53" s="489"/>
      <c r="BVD53" s="489"/>
      <c r="BVE53" s="489"/>
      <c r="BVF53" s="489"/>
      <c r="BVG53" s="489"/>
      <c r="BVH53" s="489"/>
      <c r="BVI53" s="489"/>
      <c r="BVJ53" s="489"/>
      <c r="BVK53" s="489"/>
      <c r="BVL53" s="489"/>
      <c r="BVM53" s="489"/>
      <c r="BVN53" s="489"/>
      <c r="BVO53" s="489"/>
      <c r="BVP53" s="489"/>
      <c r="BVQ53" s="489"/>
      <c r="BVR53" s="489"/>
      <c r="BVS53" s="489"/>
      <c r="BVT53" s="489"/>
      <c r="BVU53" s="489"/>
      <c r="BVV53" s="489"/>
      <c r="BVW53" s="489"/>
      <c r="BVX53" s="489"/>
      <c r="BVY53" s="489"/>
      <c r="BVZ53" s="489"/>
      <c r="BWA53" s="489"/>
      <c r="BWB53" s="489"/>
      <c r="BWC53" s="489"/>
      <c r="BWD53" s="489"/>
      <c r="BWE53" s="489"/>
      <c r="BWF53" s="489"/>
      <c r="BWG53" s="489"/>
      <c r="BWH53" s="489"/>
      <c r="BWI53" s="489"/>
      <c r="BWJ53" s="489"/>
      <c r="BWK53" s="489"/>
      <c r="BWL53" s="489"/>
      <c r="BWM53" s="489"/>
      <c r="BWN53" s="489"/>
      <c r="BWO53" s="489"/>
      <c r="BWP53" s="489"/>
      <c r="BWQ53" s="489"/>
      <c r="BWR53" s="489"/>
      <c r="BWS53" s="489"/>
      <c r="BWT53" s="489"/>
      <c r="BWU53" s="489"/>
      <c r="BWV53" s="489"/>
      <c r="BWW53" s="489"/>
      <c r="BWX53" s="489"/>
      <c r="BWY53" s="489"/>
      <c r="BWZ53" s="489"/>
      <c r="BXA53" s="489"/>
      <c r="BXB53" s="489"/>
      <c r="BXC53" s="489"/>
      <c r="BXD53" s="489"/>
      <c r="BXE53" s="489"/>
      <c r="BXF53" s="489"/>
      <c r="BXG53" s="489"/>
      <c r="BXH53" s="489"/>
      <c r="BXI53" s="489"/>
      <c r="BXJ53" s="489"/>
      <c r="BXK53" s="489"/>
      <c r="BXL53" s="489"/>
      <c r="BXM53" s="489"/>
      <c r="BXN53" s="489"/>
      <c r="BXO53" s="489"/>
      <c r="BXP53" s="489"/>
      <c r="BXQ53" s="489"/>
      <c r="BXR53" s="489"/>
      <c r="BXS53" s="489"/>
      <c r="BXT53" s="489"/>
      <c r="BXU53" s="489"/>
      <c r="BXV53" s="489"/>
      <c r="BXW53" s="489"/>
      <c r="BXX53" s="489"/>
      <c r="BXY53" s="489"/>
      <c r="BXZ53" s="489"/>
      <c r="BYA53" s="489"/>
      <c r="BYB53" s="489"/>
      <c r="BYC53" s="489"/>
      <c r="BYD53" s="489"/>
      <c r="BYE53" s="489"/>
      <c r="BYF53" s="489"/>
      <c r="BYG53" s="489"/>
      <c r="BYH53" s="489"/>
      <c r="BYI53" s="489"/>
      <c r="BYJ53" s="489"/>
      <c r="BYK53" s="489"/>
      <c r="BYL53" s="489"/>
      <c r="BYM53" s="489"/>
      <c r="BYN53" s="489"/>
      <c r="BYO53" s="489"/>
      <c r="BYP53" s="489"/>
      <c r="BYQ53" s="489"/>
      <c r="BYR53" s="489"/>
      <c r="BYS53" s="489"/>
      <c r="BYT53" s="489"/>
      <c r="BYU53" s="489"/>
      <c r="BYV53" s="489"/>
      <c r="BYW53" s="489"/>
      <c r="BYX53" s="489"/>
      <c r="BYY53" s="489"/>
      <c r="BYZ53" s="489"/>
      <c r="BZA53" s="489"/>
      <c r="BZB53" s="489"/>
      <c r="BZC53" s="489"/>
      <c r="BZD53" s="489"/>
      <c r="BZE53" s="489"/>
      <c r="BZF53" s="489"/>
      <c r="BZG53" s="489"/>
      <c r="BZH53" s="489"/>
      <c r="BZI53" s="489"/>
      <c r="BZJ53" s="489"/>
      <c r="BZK53" s="489"/>
      <c r="BZL53" s="489"/>
      <c r="BZM53" s="489"/>
      <c r="BZN53" s="489"/>
      <c r="BZO53" s="489"/>
      <c r="BZP53" s="489"/>
      <c r="BZQ53" s="489"/>
      <c r="BZR53" s="489"/>
      <c r="BZS53" s="489"/>
      <c r="BZT53" s="489"/>
      <c r="BZU53" s="489"/>
      <c r="BZV53" s="489"/>
      <c r="BZW53" s="489"/>
      <c r="BZX53" s="489"/>
      <c r="BZY53" s="489"/>
      <c r="BZZ53" s="489"/>
      <c r="CAA53" s="489"/>
      <c r="CAB53" s="489"/>
      <c r="CAC53" s="489"/>
      <c r="CAD53" s="489"/>
      <c r="CAE53" s="489"/>
      <c r="CAF53" s="489"/>
      <c r="CAG53" s="489"/>
      <c r="CAH53" s="489"/>
      <c r="CAI53" s="489"/>
      <c r="CAJ53" s="489"/>
      <c r="CAK53" s="489"/>
      <c r="CAL53" s="489"/>
      <c r="CAM53" s="489"/>
      <c r="CAN53" s="489"/>
      <c r="CAO53" s="489"/>
      <c r="CAP53" s="489"/>
      <c r="CAQ53" s="489"/>
      <c r="CAR53" s="489"/>
      <c r="CAS53" s="489"/>
      <c r="CAT53" s="489"/>
      <c r="CAU53" s="489"/>
      <c r="CAV53" s="489"/>
      <c r="CAW53" s="489"/>
      <c r="CAX53" s="489"/>
      <c r="CAY53" s="489"/>
      <c r="CAZ53" s="489"/>
      <c r="CBA53" s="489"/>
      <c r="CBB53" s="489"/>
      <c r="CBC53" s="489"/>
      <c r="CBD53" s="489"/>
      <c r="CBE53" s="489"/>
      <c r="CBF53" s="489"/>
      <c r="CBG53" s="489"/>
      <c r="CBH53" s="489"/>
      <c r="CBI53" s="489"/>
      <c r="CBJ53" s="489"/>
      <c r="CBK53" s="489"/>
      <c r="CBL53" s="489"/>
      <c r="CBM53" s="489"/>
      <c r="CBN53" s="489"/>
      <c r="CBO53" s="489"/>
      <c r="CBP53" s="489"/>
      <c r="CBQ53" s="489"/>
      <c r="CBR53" s="489"/>
      <c r="CBS53" s="489"/>
      <c r="CBT53" s="489"/>
      <c r="CBU53" s="489"/>
      <c r="CBV53" s="489"/>
      <c r="CBW53" s="489"/>
      <c r="CBX53" s="489"/>
      <c r="CBY53" s="489"/>
      <c r="CBZ53" s="489"/>
      <c r="CCA53" s="489"/>
      <c r="CCB53" s="489"/>
      <c r="CCC53" s="489"/>
      <c r="CCD53" s="489"/>
      <c r="CCE53" s="489"/>
      <c r="CCF53" s="489"/>
      <c r="CCG53" s="489"/>
      <c r="CCH53" s="489"/>
      <c r="CCI53" s="489"/>
      <c r="CCJ53" s="489"/>
      <c r="CCK53" s="489"/>
      <c r="CCL53" s="489"/>
      <c r="CCM53" s="489"/>
      <c r="CCN53" s="489"/>
      <c r="CCO53" s="489"/>
      <c r="CCP53" s="489"/>
      <c r="CCQ53" s="489"/>
      <c r="CCR53" s="489"/>
      <c r="CCS53" s="489"/>
      <c r="CCT53" s="489"/>
      <c r="CCU53" s="489"/>
      <c r="CCV53" s="489"/>
      <c r="CCW53" s="489"/>
      <c r="CCX53" s="489"/>
      <c r="CCY53" s="489"/>
      <c r="CCZ53" s="489"/>
      <c r="CDA53" s="489"/>
      <c r="CDB53" s="489"/>
      <c r="CDC53" s="489"/>
      <c r="CDD53" s="489"/>
      <c r="CDE53" s="489"/>
      <c r="CDF53" s="489"/>
      <c r="CDG53" s="489"/>
      <c r="CDH53" s="489"/>
      <c r="CDI53" s="489"/>
      <c r="CDJ53" s="489"/>
      <c r="CDK53" s="489"/>
      <c r="CDL53" s="489"/>
      <c r="CDM53" s="489"/>
      <c r="CDN53" s="489"/>
      <c r="CDO53" s="489"/>
      <c r="CDP53" s="489"/>
      <c r="CDQ53" s="489"/>
      <c r="CDR53" s="489"/>
      <c r="CDS53" s="489"/>
      <c r="CDT53" s="489"/>
      <c r="CDU53" s="489"/>
      <c r="CDV53" s="489"/>
      <c r="CDW53" s="489"/>
      <c r="CDX53" s="489"/>
      <c r="CDY53" s="489"/>
      <c r="CDZ53" s="489"/>
      <c r="CEA53" s="489"/>
      <c r="CEB53" s="489"/>
      <c r="CEC53" s="489"/>
      <c r="CED53" s="489"/>
      <c r="CEE53" s="489"/>
      <c r="CEF53" s="489"/>
      <c r="CEG53" s="489"/>
      <c r="CEH53" s="489"/>
      <c r="CEI53" s="489"/>
      <c r="CEJ53" s="489"/>
      <c r="CEK53" s="489"/>
      <c r="CEL53" s="489"/>
      <c r="CEM53" s="489"/>
      <c r="CEN53" s="489"/>
      <c r="CEO53" s="489"/>
      <c r="CEP53" s="489"/>
      <c r="CEQ53" s="489"/>
      <c r="CER53" s="489"/>
      <c r="CES53" s="489"/>
      <c r="CET53" s="489"/>
      <c r="CEU53" s="489"/>
      <c r="CEV53" s="489"/>
      <c r="CEW53" s="489"/>
      <c r="CEX53" s="489"/>
      <c r="CEY53" s="489"/>
      <c r="CEZ53" s="489"/>
      <c r="CFA53" s="489"/>
      <c r="CFB53" s="489"/>
      <c r="CFC53" s="489"/>
      <c r="CFD53" s="489"/>
      <c r="CFE53" s="489"/>
      <c r="CFF53" s="489"/>
      <c r="CFG53" s="489"/>
      <c r="CFH53" s="489"/>
      <c r="CFI53" s="489"/>
      <c r="CFJ53" s="489"/>
      <c r="CFK53" s="489"/>
      <c r="CFL53" s="489"/>
      <c r="CFM53" s="489"/>
      <c r="CFN53" s="489"/>
      <c r="CFO53" s="489"/>
      <c r="CFP53" s="489"/>
      <c r="CFQ53" s="489"/>
      <c r="CFR53" s="489"/>
      <c r="CFS53" s="489"/>
      <c r="CFT53" s="489"/>
      <c r="CFU53" s="489"/>
      <c r="CFV53" s="489"/>
      <c r="CFW53" s="489"/>
      <c r="CFX53" s="489"/>
      <c r="CFY53" s="489"/>
      <c r="CFZ53" s="489"/>
      <c r="CGA53" s="489"/>
      <c r="CGB53" s="489"/>
      <c r="CGC53" s="489"/>
      <c r="CGD53" s="489"/>
      <c r="CGE53" s="489"/>
      <c r="CGF53" s="489"/>
      <c r="CGG53" s="489"/>
      <c r="CGH53" s="489"/>
      <c r="CGI53" s="489"/>
      <c r="CGJ53" s="489"/>
      <c r="CGK53" s="489"/>
      <c r="CGL53" s="489"/>
      <c r="CGM53" s="489"/>
      <c r="CGN53" s="489"/>
      <c r="CGO53" s="489"/>
      <c r="CGP53" s="489"/>
      <c r="CGQ53" s="489"/>
      <c r="CGR53" s="489"/>
      <c r="CGS53" s="489"/>
      <c r="CGT53" s="489"/>
      <c r="CGU53" s="489"/>
      <c r="CGV53" s="489"/>
      <c r="CGW53" s="489"/>
      <c r="CGX53" s="489"/>
      <c r="CGY53" s="489"/>
      <c r="CGZ53" s="489"/>
      <c r="CHA53" s="489"/>
      <c r="CHB53" s="489"/>
      <c r="CHC53" s="489"/>
      <c r="CHD53" s="489"/>
      <c r="CHE53" s="489"/>
      <c r="CHF53" s="489"/>
      <c r="CHG53" s="489"/>
      <c r="CHH53" s="489"/>
      <c r="CHI53" s="489"/>
      <c r="CHJ53" s="489"/>
      <c r="CHK53" s="489"/>
      <c r="CHL53" s="489"/>
      <c r="CHM53" s="489"/>
      <c r="CHN53" s="489"/>
      <c r="CHO53" s="489"/>
      <c r="CHP53" s="489"/>
      <c r="CHQ53" s="489"/>
      <c r="CHR53" s="489"/>
      <c r="CHS53" s="489"/>
      <c r="CHT53" s="489"/>
      <c r="CHU53" s="489"/>
      <c r="CHV53" s="489"/>
      <c r="CHW53" s="489"/>
      <c r="CHX53" s="489"/>
      <c r="CHY53" s="489"/>
      <c r="CHZ53" s="489"/>
      <c r="CIA53" s="489"/>
      <c r="CIB53" s="489"/>
      <c r="CIC53" s="489"/>
      <c r="CID53" s="489"/>
      <c r="CIE53" s="489"/>
      <c r="CIF53" s="489"/>
      <c r="CIG53" s="489"/>
      <c r="CIH53" s="489"/>
      <c r="CII53" s="489"/>
      <c r="CIJ53" s="489"/>
      <c r="CIK53" s="489"/>
      <c r="CIL53" s="489"/>
      <c r="CIM53" s="489"/>
      <c r="CIN53" s="489"/>
      <c r="CIO53" s="489"/>
      <c r="CIP53" s="489"/>
      <c r="CIQ53" s="489"/>
      <c r="CIR53" s="489"/>
      <c r="CIS53" s="489"/>
      <c r="CIT53" s="489"/>
      <c r="CIU53" s="489"/>
      <c r="CIV53" s="489"/>
      <c r="CIW53" s="489"/>
      <c r="CIX53" s="489"/>
      <c r="CIY53" s="489"/>
      <c r="CIZ53" s="489"/>
      <c r="CJA53" s="489"/>
      <c r="CJB53" s="489"/>
      <c r="CJC53" s="489"/>
      <c r="CJD53" s="489"/>
      <c r="CJE53" s="489"/>
      <c r="CJF53" s="489"/>
      <c r="CJG53" s="489"/>
      <c r="CJH53" s="489"/>
      <c r="CJI53" s="489"/>
      <c r="CJJ53" s="489"/>
      <c r="CJK53" s="489"/>
      <c r="CJL53" s="489"/>
      <c r="CJM53" s="489"/>
      <c r="CJN53" s="489"/>
      <c r="CJO53" s="489"/>
      <c r="CJP53" s="489"/>
      <c r="CJQ53" s="489"/>
      <c r="CJR53" s="489"/>
      <c r="CJS53" s="489"/>
      <c r="CJT53" s="489"/>
      <c r="CJU53" s="489"/>
      <c r="CJV53" s="489"/>
      <c r="CJW53" s="489"/>
      <c r="CJX53" s="489"/>
      <c r="CJY53" s="489"/>
      <c r="CJZ53" s="489"/>
      <c r="CKA53" s="489"/>
      <c r="CKB53" s="489"/>
      <c r="CKC53" s="489"/>
      <c r="CKD53" s="489"/>
      <c r="CKE53" s="489"/>
      <c r="CKF53" s="489"/>
      <c r="CKG53" s="489"/>
      <c r="CKH53" s="489"/>
      <c r="CKI53" s="489"/>
      <c r="CKJ53" s="489"/>
      <c r="CKK53" s="489"/>
      <c r="CKL53" s="489"/>
      <c r="CKM53" s="489"/>
      <c r="CKN53" s="489"/>
      <c r="CKO53" s="489"/>
      <c r="CKP53" s="489"/>
      <c r="CKQ53" s="489"/>
      <c r="CKR53" s="489"/>
      <c r="CKS53" s="489"/>
      <c r="CKT53" s="489"/>
      <c r="CKU53" s="489"/>
      <c r="CKV53" s="489"/>
      <c r="CKW53" s="489"/>
      <c r="CKX53" s="489"/>
      <c r="CKY53" s="489"/>
      <c r="CKZ53" s="489"/>
      <c r="CLA53" s="489"/>
      <c r="CLB53" s="489"/>
      <c r="CLC53" s="489"/>
      <c r="CLD53" s="489"/>
      <c r="CLE53" s="489"/>
      <c r="CLF53" s="489"/>
      <c r="CLG53" s="489"/>
      <c r="CLH53" s="489"/>
      <c r="CLI53" s="489"/>
      <c r="CLJ53" s="489"/>
      <c r="CLK53" s="489"/>
      <c r="CLL53" s="489"/>
      <c r="CLM53" s="489"/>
      <c r="CLN53" s="489"/>
      <c r="CLO53" s="489"/>
      <c r="CLP53" s="489"/>
      <c r="CLQ53" s="489"/>
      <c r="CLR53" s="489"/>
      <c r="CLS53" s="489"/>
      <c r="CLT53" s="489"/>
      <c r="CLU53" s="489"/>
      <c r="CLV53" s="489"/>
      <c r="CLW53" s="489"/>
      <c r="CLX53" s="489"/>
      <c r="CLY53" s="489"/>
      <c r="CLZ53" s="489"/>
      <c r="CMA53" s="489"/>
      <c r="CMB53" s="489"/>
      <c r="CMC53" s="489"/>
      <c r="CMD53" s="489"/>
      <c r="CME53" s="489"/>
      <c r="CMF53" s="489"/>
      <c r="CMG53" s="489"/>
      <c r="CMH53" s="489"/>
      <c r="CMI53" s="489"/>
      <c r="CMJ53" s="489"/>
      <c r="CMK53" s="489"/>
      <c r="CML53" s="489"/>
      <c r="CMM53" s="489"/>
      <c r="CMN53" s="489"/>
      <c r="CMO53" s="489"/>
      <c r="CMP53" s="489"/>
      <c r="CMQ53" s="489"/>
      <c r="CMR53" s="489"/>
      <c r="CMS53" s="489"/>
      <c r="CMT53" s="489"/>
      <c r="CMU53" s="489"/>
      <c r="CMV53" s="489"/>
      <c r="CMW53" s="489"/>
      <c r="CMX53" s="489"/>
      <c r="CMY53" s="489"/>
      <c r="CMZ53" s="489"/>
      <c r="CNA53" s="489"/>
      <c r="CNB53" s="489"/>
      <c r="CNC53" s="489"/>
      <c r="CND53" s="489"/>
      <c r="CNE53" s="489"/>
      <c r="CNF53" s="489"/>
      <c r="CNG53" s="489"/>
      <c r="CNH53" s="489"/>
      <c r="CNI53" s="489"/>
      <c r="CNJ53" s="489"/>
      <c r="CNK53" s="489"/>
      <c r="CNL53" s="489"/>
      <c r="CNM53" s="489"/>
      <c r="CNN53" s="489"/>
      <c r="CNO53" s="489"/>
      <c r="CNP53" s="489"/>
      <c r="CNQ53" s="489"/>
      <c r="CNR53" s="489"/>
      <c r="CNS53" s="489"/>
      <c r="CNT53" s="489"/>
      <c r="CNU53" s="489"/>
      <c r="CNV53" s="489"/>
      <c r="CNW53" s="489"/>
      <c r="CNX53" s="489"/>
      <c r="CNY53" s="489"/>
      <c r="CNZ53" s="489"/>
      <c r="COA53" s="489"/>
      <c r="COB53" s="489"/>
      <c r="COC53" s="489"/>
      <c r="COD53" s="489"/>
      <c r="COE53" s="489"/>
      <c r="COF53" s="489"/>
      <c r="COG53" s="489"/>
      <c r="COH53" s="489"/>
      <c r="COI53" s="489"/>
      <c r="COJ53" s="489"/>
      <c r="COK53" s="489"/>
      <c r="COL53" s="489"/>
      <c r="COM53" s="489"/>
      <c r="CON53" s="489"/>
      <c r="COO53" s="489"/>
      <c r="COP53" s="489"/>
      <c r="COQ53" s="489"/>
      <c r="COR53" s="489"/>
      <c r="COS53" s="489"/>
      <c r="COT53" s="489"/>
      <c r="COU53" s="489"/>
      <c r="COV53" s="489"/>
      <c r="COW53" s="489"/>
      <c r="COX53" s="489"/>
      <c r="COY53" s="489"/>
      <c r="COZ53" s="489"/>
      <c r="CPA53" s="489"/>
      <c r="CPB53" s="489"/>
      <c r="CPC53" s="489"/>
      <c r="CPD53" s="489"/>
      <c r="CPE53" s="489"/>
      <c r="CPF53" s="489"/>
      <c r="CPG53" s="489"/>
      <c r="CPH53" s="489"/>
      <c r="CPI53" s="489"/>
      <c r="CPJ53" s="489"/>
      <c r="CPK53" s="489"/>
      <c r="CPL53" s="489"/>
      <c r="CPM53" s="489"/>
      <c r="CPN53" s="489"/>
      <c r="CPO53" s="489"/>
      <c r="CPP53" s="489"/>
      <c r="CPQ53" s="489"/>
      <c r="CPR53" s="489"/>
      <c r="CPS53" s="489"/>
      <c r="CPT53" s="489"/>
      <c r="CPU53" s="489"/>
      <c r="CPV53" s="489"/>
      <c r="CPW53" s="489"/>
      <c r="CPX53" s="489"/>
      <c r="CPY53" s="489"/>
      <c r="CPZ53" s="489"/>
      <c r="CQA53" s="489"/>
      <c r="CQB53" s="489"/>
      <c r="CQC53" s="489"/>
      <c r="CQD53" s="489"/>
      <c r="CQE53" s="489"/>
      <c r="CQF53" s="489"/>
      <c r="CQG53" s="489"/>
      <c r="CQH53" s="489"/>
      <c r="CQI53" s="489"/>
      <c r="CQJ53" s="489"/>
      <c r="CQK53" s="489"/>
      <c r="CQL53" s="489"/>
      <c r="CQM53" s="489"/>
      <c r="CQN53" s="489"/>
      <c r="CQO53" s="489"/>
      <c r="CQP53" s="489"/>
      <c r="CQQ53" s="489"/>
      <c r="CQR53" s="489"/>
      <c r="CQS53" s="489"/>
      <c r="CQT53" s="489"/>
      <c r="CQU53" s="489"/>
      <c r="CQV53" s="489"/>
      <c r="CQW53" s="489"/>
      <c r="CQX53" s="489"/>
      <c r="CQY53" s="489"/>
      <c r="CQZ53" s="489"/>
      <c r="CRA53" s="489"/>
      <c r="CRB53" s="489"/>
      <c r="CRC53" s="489"/>
      <c r="CRD53" s="489"/>
      <c r="CRE53" s="489"/>
      <c r="CRF53" s="489"/>
      <c r="CRG53" s="489"/>
      <c r="CRH53" s="489"/>
      <c r="CRI53" s="489"/>
      <c r="CRJ53" s="489"/>
      <c r="CRK53" s="489"/>
      <c r="CRL53" s="489"/>
      <c r="CRM53" s="489"/>
      <c r="CRN53" s="489"/>
      <c r="CRO53" s="489"/>
      <c r="CRP53" s="489"/>
      <c r="CRQ53" s="489"/>
      <c r="CRR53" s="489"/>
      <c r="CRS53" s="489"/>
      <c r="CRT53" s="489"/>
      <c r="CRU53" s="489"/>
      <c r="CRV53" s="489"/>
      <c r="CRW53" s="489"/>
      <c r="CRX53" s="489"/>
      <c r="CRY53" s="489"/>
      <c r="CRZ53" s="489"/>
      <c r="CSA53" s="489"/>
      <c r="CSB53" s="489"/>
      <c r="CSC53" s="489"/>
      <c r="CSD53" s="489"/>
      <c r="CSE53" s="489"/>
      <c r="CSF53" s="489"/>
      <c r="CSG53" s="489"/>
      <c r="CSH53" s="489"/>
      <c r="CSI53" s="489"/>
      <c r="CSJ53" s="489"/>
      <c r="CSK53" s="489"/>
      <c r="CSL53" s="489"/>
      <c r="CSM53" s="489"/>
      <c r="CSN53" s="489"/>
      <c r="CSO53" s="489"/>
      <c r="CSP53" s="489"/>
      <c r="CSQ53" s="489"/>
      <c r="CSR53" s="489"/>
      <c r="CSS53" s="489"/>
      <c r="CST53" s="489"/>
      <c r="CSU53" s="489"/>
      <c r="CSV53" s="489"/>
      <c r="CSW53" s="489"/>
      <c r="CSX53" s="489"/>
      <c r="CSY53" s="489"/>
      <c r="CSZ53" s="489"/>
      <c r="CTA53" s="489"/>
      <c r="CTB53" s="489"/>
      <c r="CTC53" s="489"/>
      <c r="CTD53" s="489"/>
      <c r="CTE53" s="489"/>
      <c r="CTF53" s="489"/>
      <c r="CTG53" s="489"/>
      <c r="CTH53" s="489"/>
      <c r="CTI53" s="489"/>
      <c r="CTJ53" s="489"/>
      <c r="CTK53" s="489"/>
      <c r="CTL53" s="489"/>
      <c r="CTM53" s="489"/>
      <c r="CTN53" s="489"/>
      <c r="CTO53" s="489"/>
      <c r="CTP53" s="489"/>
      <c r="CTQ53" s="489"/>
      <c r="CTR53" s="489"/>
      <c r="CTS53" s="489"/>
      <c r="CTT53" s="489"/>
      <c r="CTU53" s="489"/>
      <c r="CTV53" s="489"/>
      <c r="CTW53" s="489"/>
      <c r="CTX53" s="489"/>
      <c r="CTY53" s="489"/>
      <c r="CTZ53" s="489"/>
      <c r="CUA53" s="489"/>
      <c r="CUB53" s="489"/>
      <c r="CUC53" s="489"/>
      <c r="CUD53" s="489"/>
      <c r="CUE53" s="489"/>
      <c r="CUF53" s="489"/>
      <c r="CUG53" s="489"/>
      <c r="CUH53" s="489"/>
      <c r="CUI53" s="489"/>
      <c r="CUJ53" s="489"/>
      <c r="CUK53" s="489"/>
      <c r="CUL53" s="489"/>
      <c r="CUM53" s="489"/>
      <c r="CUN53" s="489"/>
      <c r="CUO53" s="489"/>
      <c r="CUP53" s="489"/>
      <c r="CUQ53" s="489"/>
      <c r="CUR53" s="489"/>
      <c r="CUS53" s="489"/>
      <c r="CUT53" s="489"/>
      <c r="CUU53" s="489"/>
      <c r="CUV53" s="489"/>
      <c r="CUW53" s="489"/>
      <c r="CUX53" s="489"/>
      <c r="CUY53" s="489"/>
      <c r="CUZ53" s="489"/>
      <c r="CVA53" s="489"/>
      <c r="CVB53" s="489"/>
      <c r="CVC53" s="489"/>
      <c r="CVD53" s="489"/>
      <c r="CVE53" s="489"/>
      <c r="CVF53" s="489"/>
      <c r="CVG53" s="489"/>
      <c r="CVH53" s="489"/>
      <c r="CVI53" s="489"/>
      <c r="CVJ53" s="489"/>
      <c r="CVK53" s="489"/>
      <c r="CVL53" s="489"/>
      <c r="CVM53" s="489"/>
      <c r="CVN53" s="489"/>
      <c r="CVO53" s="489"/>
      <c r="CVP53" s="489"/>
      <c r="CVQ53" s="489"/>
      <c r="CVR53" s="489"/>
      <c r="CVS53" s="489"/>
      <c r="CVT53" s="489"/>
      <c r="CVU53" s="489"/>
      <c r="CVV53" s="489"/>
      <c r="CVW53" s="489"/>
      <c r="CVX53" s="489"/>
      <c r="CVY53" s="489"/>
      <c r="CVZ53" s="489"/>
      <c r="CWA53" s="489"/>
      <c r="CWB53" s="489"/>
      <c r="CWC53" s="489"/>
      <c r="CWD53" s="489"/>
      <c r="CWE53" s="489"/>
      <c r="CWF53" s="489"/>
      <c r="CWG53" s="489"/>
      <c r="CWH53" s="489"/>
      <c r="CWI53" s="489"/>
      <c r="CWJ53" s="489"/>
      <c r="CWK53" s="489"/>
      <c r="CWL53" s="489"/>
      <c r="CWM53" s="489"/>
      <c r="CWN53" s="489"/>
      <c r="CWO53" s="489"/>
      <c r="CWP53" s="489"/>
      <c r="CWQ53" s="489"/>
      <c r="CWR53" s="489"/>
      <c r="CWS53" s="489"/>
      <c r="CWT53" s="489"/>
      <c r="CWU53" s="489"/>
      <c r="CWV53" s="489"/>
      <c r="CWW53" s="489"/>
      <c r="CWX53" s="489"/>
      <c r="CWY53" s="489"/>
      <c r="CWZ53" s="489"/>
      <c r="CXA53" s="489"/>
      <c r="CXB53" s="489"/>
      <c r="CXC53" s="489"/>
      <c r="CXD53" s="489"/>
      <c r="CXE53" s="489"/>
      <c r="CXF53" s="489"/>
      <c r="CXG53" s="489"/>
      <c r="CXH53" s="489"/>
      <c r="CXI53" s="489"/>
      <c r="CXJ53" s="489"/>
      <c r="CXK53" s="489"/>
      <c r="CXL53" s="489"/>
      <c r="CXM53" s="489"/>
      <c r="CXN53" s="489"/>
      <c r="CXO53" s="489"/>
      <c r="CXP53" s="489"/>
      <c r="CXQ53" s="489"/>
      <c r="CXR53" s="489"/>
      <c r="CXS53" s="489"/>
      <c r="CXT53" s="489"/>
      <c r="CXU53" s="489"/>
      <c r="CXV53" s="489"/>
      <c r="CXW53" s="489"/>
      <c r="CXX53" s="489"/>
      <c r="CXY53" s="489"/>
      <c r="CXZ53" s="489"/>
      <c r="CYA53" s="489"/>
      <c r="CYB53" s="489"/>
      <c r="CYC53" s="489"/>
      <c r="CYD53" s="489"/>
      <c r="CYE53" s="489"/>
      <c r="CYF53" s="489"/>
      <c r="CYG53" s="489"/>
      <c r="CYH53" s="489"/>
      <c r="CYI53" s="489"/>
      <c r="CYJ53" s="489"/>
      <c r="CYK53" s="489"/>
      <c r="CYL53" s="489"/>
      <c r="CYM53" s="489"/>
      <c r="CYN53" s="489"/>
      <c r="CYO53" s="489"/>
      <c r="CYP53" s="489"/>
      <c r="CYQ53" s="489"/>
      <c r="CYR53" s="489"/>
      <c r="CYS53" s="489"/>
      <c r="CYT53" s="489"/>
      <c r="CYU53" s="489"/>
      <c r="CYV53" s="489"/>
      <c r="CYW53" s="489"/>
      <c r="CYX53" s="489"/>
      <c r="CYY53" s="489"/>
      <c r="CYZ53" s="489"/>
      <c r="CZA53" s="489"/>
      <c r="CZB53" s="489"/>
      <c r="CZC53" s="489"/>
      <c r="CZD53" s="489"/>
      <c r="CZE53" s="489"/>
      <c r="CZF53" s="489"/>
      <c r="CZG53" s="489"/>
      <c r="CZH53" s="489"/>
      <c r="CZI53" s="489"/>
      <c r="CZJ53" s="489"/>
      <c r="CZK53" s="489"/>
      <c r="CZL53" s="489"/>
      <c r="CZM53" s="489"/>
      <c r="CZN53" s="489"/>
      <c r="CZO53" s="489"/>
      <c r="CZP53" s="489"/>
      <c r="CZQ53" s="489"/>
      <c r="CZR53" s="489"/>
      <c r="CZS53" s="489"/>
      <c r="CZT53" s="489"/>
      <c r="CZU53" s="489"/>
      <c r="CZV53" s="489"/>
      <c r="CZW53" s="489"/>
      <c r="CZX53" s="489"/>
      <c r="CZY53" s="489"/>
      <c r="CZZ53" s="489"/>
      <c r="DAA53" s="489"/>
      <c r="DAB53" s="489"/>
      <c r="DAC53" s="489"/>
      <c r="DAD53" s="489"/>
      <c r="DAE53" s="489"/>
      <c r="DAF53" s="489"/>
      <c r="DAG53" s="489"/>
      <c r="DAH53" s="489"/>
      <c r="DAI53" s="489"/>
      <c r="DAJ53" s="489"/>
      <c r="DAK53" s="489"/>
      <c r="DAL53" s="489"/>
      <c r="DAM53" s="489"/>
      <c r="DAN53" s="489"/>
      <c r="DAO53" s="489"/>
      <c r="DAP53" s="489"/>
      <c r="DAQ53" s="489"/>
      <c r="DAR53" s="489"/>
      <c r="DAS53" s="489"/>
      <c r="DAT53" s="489"/>
      <c r="DAU53" s="489"/>
      <c r="DAV53" s="489"/>
      <c r="DAW53" s="489"/>
      <c r="DAX53" s="489"/>
      <c r="DAY53" s="489"/>
      <c r="DAZ53" s="489"/>
      <c r="DBA53" s="489"/>
      <c r="DBB53" s="489"/>
      <c r="DBC53" s="489"/>
      <c r="DBD53" s="489"/>
      <c r="DBE53" s="489"/>
      <c r="DBF53" s="489"/>
      <c r="DBG53" s="489"/>
      <c r="DBH53" s="489"/>
      <c r="DBI53" s="489"/>
      <c r="DBJ53" s="489"/>
      <c r="DBK53" s="489"/>
      <c r="DBL53" s="489"/>
      <c r="DBM53" s="489"/>
      <c r="DBN53" s="489"/>
      <c r="DBO53" s="489"/>
      <c r="DBP53" s="489"/>
      <c r="DBQ53" s="489"/>
      <c r="DBR53" s="489"/>
      <c r="DBS53" s="489"/>
      <c r="DBT53" s="489"/>
      <c r="DBU53" s="489"/>
      <c r="DBV53" s="489"/>
      <c r="DBW53" s="489"/>
      <c r="DBX53" s="489"/>
      <c r="DBY53" s="489"/>
      <c r="DBZ53" s="489"/>
      <c r="DCA53" s="489"/>
      <c r="DCB53" s="489"/>
      <c r="DCC53" s="489"/>
      <c r="DCD53" s="489"/>
      <c r="DCE53" s="489"/>
      <c r="DCF53" s="489"/>
      <c r="DCG53" s="489"/>
      <c r="DCH53" s="489"/>
      <c r="DCI53" s="489"/>
      <c r="DCJ53" s="489"/>
      <c r="DCK53" s="489"/>
      <c r="DCL53" s="489"/>
      <c r="DCM53" s="489"/>
      <c r="DCN53" s="489"/>
      <c r="DCO53" s="489"/>
      <c r="DCP53" s="489"/>
      <c r="DCQ53" s="489"/>
      <c r="DCR53" s="489"/>
      <c r="DCS53" s="489"/>
      <c r="DCT53" s="489"/>
      <c r="DCU53" s="489"/>
      <c r="DCV53" s="489"/>
      <c r="DCW53" s="489"/>
      <c r="DCX53" s="489"/>
      <c r="DCY53" s="489"/>
      <c r="DCZ53" s="489"/>
      <c r="DDA53" s="489"/>
      <c r="DDB53" s="489"/>
      <c r="DDC53" s="489"/>
      <c r="DDD53" s="489"/>
      <c r="DDE53" s="489"/>
      <c r="DDF53" s="489"/>
      <c r="DDG53" s="489"/>
      <c r="DDH53" s="489"/>
      <c r="DDI53" s="489"/>
      <c r="DDJ53" s="489"/>
      <c r="DDK53" s="489"/>
      <c r="DDL53" s="489"/>
      <c r="DDM53" s="489"/>
      <c r="DDN53" s="489"/>
      <c r="DDO53" s="489"/>
      <c r="DDP53" s="489"/>
      <c r="DDQ53" s="489"/>
      <c r="DDR53" s="489"/>
      <c r="DDS53" s="489"/>
      <c r="DDT53" s="489"/>
      <c r="DDU53" s="489"/>
      <c r="DDV53" s="489"/>
      <c r="DDW53" s="489"/>
      <c r="DDX53" s="489"/>
      <c r="DDY53" s="489"/>
      <c r="DDZ53" s="489"/>
      <c r="DEA53" s="489"/>
      <c r="DEB53" s="489"/>
      <c r="DEC53" s="489"/>
      <c r="DED53" s="489"/>
      <c r="DEE53" s="489"/>
      <c r="DEF53" s="489"/>
      <c r="DEG53" s="489"/>
      <c r="DEH53" s="489"/>
      <c r="DEI53" s="489"/>
      <c r="DEJ53" s="489"/>
      <c r="DEK53" s="489"/>
      <c r="DEL53" s="489"/>
      <c r="DEM53" s="489"/>
      <c r="DEN53" s="489"/>
      <c r="DEO53" s="489"/>
      <c r="DEP53" s="489"/>
      <c r="DEQ53" s="489"/>
      <c r="DER53" s="489"/>
      <c r="DES53" s="489"/>
      <c r="DET53" s="489"/>
      <c r="DEU53" s="489"/>
      <c r="DEV53" s="489"/>
      <c r="DEW53" s="489"/>
      <c r="DEX53" s="489"/>
      <c r="DEY53" s="489"/>
      <c r="DEZ53" s="489"/>
      <c r="DFA53" s="489"/>
      <c r="DFB53" s="489"/>
      <c r="DFC53" s="489"/>
      <c r="DFD53" s="489"/>
      <c r="DFE53" s="489"/>
      <c r="DFF53" s="489"/>
      <c r="DFG53" s="489"/>
      <c r="DFH53" s="489"/>
      <c r="DFI53" s="489"/>
      <c r="DFJ53" s="489"/>
      <c r="DFK53" s="489"/>
      <c r="DFL53" s="489"/>
      <c r="DFM53" s="489"/>
      <c r="DFN53" s="489"/>
      <c r="DFO53" s="489"/>
      <c r="DFP53" s="489"/>
      <c r="DFQ53" s="489"/>
      <c r="DFR53" s="489"/>
      <c r="DFS53" s="489"/>
      <c r="DFT53" s="489"/>
      <c r="DFU53" s="489"/>
      <c r="DFV53" s="489"/>
      <c r="DFW53" s="489"/>
      <c r="DFX53" s="489"/>
      <c r="DFY53" s="489"/>
      <c r="DFZ53" s="489"/>
      <c r="DGA53" s="489"/>
      <c r="DGB53" s="489"/>
      <c r="DGC53" s="489"/>
      <c r="DGD53" s="489"/>
      <c r="DGE53" s="489"/>
      <c r="DGF53" s="489"/>
      <c r="DGG53" s="489"/>
      <c r="DGH53" s="489"/>
      <c r="DGI53" s="489"/>
      <c r="DGJ53" s="489"/>
      <c r="DGK53" s="489"/>
      <c r="DGL53" s="489"/>
      <c r="DGM53" s="489"/>
      <c r="DGN53" s="489"/>
      <c r="DGO53" s="489"/>
      <c r="DGP53" s="489"/>
      <c r="DGQ53" s="489"/>
      <c r="DGR53" s="489"/>
      <c r="DGS53" s="489"/>
      <c r="DGT53" s="489"/>
      <c r="DGU53" s="489"/>
      <c r="DGV53" s="489"/>
      <c r="DGW53" s="489"/>
      <c r="DGX53" s="489"/>
      <c r="DGY53" s="489"/>
      <c r="DGZ53" s="489"/>
      <c r="DHA53" s="489"/>
      <c r="DHB53" s="489"/>
      <c r="DHC53" s="489"/>
      <c r="DHD53" s="489"/>
      <c r="DHE53" s="489"/>
      <c r="DHF53" s="489"/>
      <c r="DHG53" s="489"/>
      <c r="DHH53" s="489"/>
      <c r="DHI53" s="489"/>
      <c r="DHJ53" s="489"/>
      <c r="DHK53" s="489"/>
      <c r="DHL53" s="489"/>
      <c r="DHM53" s="489"/>
      <c r="DHN53" s="489"/>
      <c r="DHO53" s="489"/>
      <c r="DHP53" s="489"/>
      <c r="DHQ53" s="489"/>
      <c r="DHR53" s="489"/>
      <c r="DHS53" s="489"/>
      <c r="DHT53" s="489"/>
      <c r="DHU53" s="489"/>
      <c r="DHV53" s="489"/>
      <c r="DHW53" s="489"/>
      <c r="DHX53" s="489"/>
      <c r="DHY53" s="489"/>
      <c r="DHZ53" s="489"/>
      <c r="DIA53" s="489"/>
      <c r="DIB53" s="489"/>
      <c r="DIC53" s="489"/>
      <c r="DID53" s="489"/>
      <c r="DIE53" s="489"/>
      <c r="DIF53" s="489"/>
      <c r="DIG53" s="489"/>
      <c r="DIH53" s="489"/>
      <c r="DII53" s="489"/>
      <c r="DIJ53" s="489"/>
      <c r="DIK53" s="489"/>
      <c r="DIL53" s="489"/>
      <c r="DIM53" s="489"/>
      <c r="DIN53" s="489"/>
      <c r="DIO53" s="489"/>
      <c r="DIP53" s="489"/>
      <c r="DIQ53" s="489"/>
      <c r="DIR53" s="489"/>
      <c r="DIS53" s="489"/>
      <c r="DIT53" s="489"/>
      <c r="DIU53" s="489"/>
      <c r="DIV53" s="489"/>
      <c r="DIW53" s="489"/>
      <c r="DIX53" s="489"/>
      <c r="DIY53" s="489"/>
      <c r="DIZ53" s="489"/>
      <c r="DJA53" s="489"/>
      <c r="DJB53" s="489"/>
      <c r="DJC53" s="489"/>
      <c r="DJD53" s="489"/>
      <c r="DJE53" s="489"/>
      <c r="DJF53" s="489"/>
      <c r="DJG53" s="489"/>
      <c r="DJH53" s="489"/>
      <c r="DJI53" s="489"/>
      <c r="DJJ53" s="489"/>
      <c r="DJK53" s="489"/>
      <c r="DJL53" s="489"/>
      <c r="DJM53" s="489"/>
      <c r="DJN53" s="489"/>
      <c r="DJO53" s="489"/>
      <c r="DJP53" s="489"/>
      <c r="DJQ53" s="489"/>
      <c r="DJR53" s="489"/>
      <c r="DJS53" s="489"/>
      <c r="DJT53" s="489"/>
      <c r="DJU53" s="489"/>
      <c r="DJV53" s="489"/>
      <c r="DJW53" s="489"/>
      <c r="DJX53" s="489"/>
      <c r="DJY53" s="489"/>
      <c r="DJZ53" s="489"/>
      <c r="DKA53" s="489"/>
      <c r="DKB53" s="489"/>
      <c r="DKC53" s="489"/>
      <c r="DKD53" s="489"/>
      <c r="DKE53" s="489"/>
      <c r="DKF53" s="489"/>
      <c r="DKG53" s="489"/>
      <c r="DKH53" s="489"/>
      <c r="DKI53" s="489"/>
      <c r="DKJ53" s="489"/>
      <c r="DKK53" s="489"/>
      <c r="DKL53" s="489"/>
      <c r="DKM53" s="489"/>
      <c r="DKN53" s="489"/>
      <c r="DKO53" s="489"/>
      <c r="DKP53" s="489"/>
      <c r="DKQ53" s="489"/>
      <c r="DKR53" s="489"/>
      <c r="DKS53" s="489"/>
      <c r="DKT53" s="489"/>
      <c r="DKU53" s="489"/>
      <c r="DKV53" s="489"/>
      <c r="DKW53" s="489"/>
      <c r="DKX53" s="489"/>
      <c r="DKY53" s="489"/>
      <c r="DKZ53" s="489"/>
      <c r="DLA53" s="489"/>
      <c r="DLB53" s="489"/>
      <c r="DLC53" s="489"/>
      <c r="DLD53" s="489"/>
      <c r="DLE53" s="489"/>
      <c r="DLF53" s="489"/>
      <c r="DLG53" s="489"/>
      <c r="DLH53" s="489"/>
      <c r="DLI53" s="489"/>
      <c r="DLJ53" s="489"/>
      <c r="DLK53" s="489"/>
      <c r="DLL53" s="489"/>
      <c r="DLM53" s="489"/>
      <c r="DLN53" s="489"/>
      <c r="DLO53" s="489"/>
      <c r="DLP53" s="489"/>
      <c r="DLQ53" s="489"/>
      <c r="DLR53" s="489"/>
      <c r="DLS53" s="489"/>
      <c r="DLT53" s="489"/>
      <c r="DLU53" s="489"/>
      <c r="DLV53" s="489"/>
      <c r="DLW53" s="489"/>
      <c r="DLX53" s="489"/>
      <c r="DLY53" s="489"/>
      <c r="DLZ53" s="489"/>
      <c r="DMA53" s="489"/>
      <c r="DMB53" s="489"/>
      <c r="DMC53" s="489"/>
      <c r="DMD53" s="489"/>
      <c r="DME53" s="489"/>
      <c r="DMF53" s="489"/>
      <c r="DMG53" s="489"/>
      <c r="DMH53" s="489"/>
      <c r="DMI53" s="489"/>
      <c r="DMJ53" s="489"/>
      <c r="DMK53" s="489"/>
      <c r="DML53" s="489"/>
      <c r="DMM53" s="489"/>
      <c r="DMN53" s="489"/>
      <c r="DMO53" s="489"/>
      <c r="DMP53" s="489"/>
      <c r="DMQ53" s="489"/>
      <c r="DMR53" s="489"/>
      <c r="DMS53" s="489"/>
      <c r="DMT53" s="489"/>
      <c r="DMU53" s="489"/>
      <c r="DMV53" s="489"/>
      <c r="DMW53" s="489"/>
      <c r="DMX53" s="489"/>
      <c r="DMY53" s="489"/>
      <c r="DMZ53" s="489"/>
      <c r="DNA53" s="489"/>
      <c r="DNB53" s="489"/>
      <c r="DNC53" s="489"/>
      <c r="DND53" s="489"/>
      <c r="DNE53" s="489"/>
      <c r="DNF53" s="489"/>
      <c r="DNG53" s="489"/>
      <c r="DNH53" s="489"/>
      <c r="DNI53" s="489"/>
      <c r="DNJ53" s="489"/>
      <c r="DNK53" s="489"/>
      <c r="DNL53" s="489"/>
      <c r="DNM53" s="489"/>
      <c r="DNN53" s="489"/>
      <c r="DNO53" s="489"/>
      <c r="DNP53" s="489"/>
      <c r="DNQ53" s="489"/>
      <c r="DNR53" s="489"/>
      <c r="DNS53" s="489"/>
      <c r="DNT53" s="489"/>
      <c r="DNU53" s="489"/>
      <c r="DNV53" s="489"/>
      <c r="DNW53" s="489"/>
      <c r="DNX53" s="489"/>
      <c r="DNY53" s="489"/>
      <c r="DNZ53" s="489"/>
      <c r="DOA53" s="489"/>
      <c r="DOB53" s="489"/>
      <c r="DOC53" s="489"/>
      <c r="DOD53" s="489"/>
      <c r="DOE53" s="489"/>
      <c r="DOF53" s="489"/>
      <c r="DOG53" s="489"/>
      <c r="DOH53" s="489"/>
      <c r="DOI53" s="489"/>
      <c r="DOJ53" s="489"/>
      <c r="DOK53" s="489"/>
      <c r="DOL53" s="489"/>
      <c r="DOM53" s="489"/>
      <c r="DON53" s="489"/>
      <c r="DOO53" s="489"/>
      <c r="DOP53" s="489"/>
      <c r="DOQ53" s="489"/>
      <c r="DOR53" s="489"/>
      <c r="DOS53" s="489"/>
      <c r="DOT53" s="489"/>
      <c r="DOU53" s="489"/>
      <c r="DOV53" s="489"/>
      <c r="DOW53" s="489"/>
      <c r="DOX53" s="489"/>
      <c r="DOY53" s="489"/>
      <c r="DOZ53" s="489"/>
      <c r="DPA53" s="489"/>
      <c r="DPB53" s="489"/>
      <c r="DPC53" s="489"/>
      <c r="DPD53" s="489"/>
      <c r="DPE53" s="489"/>
      <c r="DPF53" s="489"/>
      <c r="DPG53" s="489"/>
      <c r="DPH53" s="489"/>
      <c r="DPI53" s="489"/>
      <c r="DPJ53" s="489"/>
      <c r="DPK53" s="489"/>
      <c r="DPL53" s="489"/>
      <c r="DPM53" s="489"/>
      <c r="DPN53" s="489"/>
      <c r="DPO53" s="489"/>
      <c r="DPP53" s="489"/>
      <c r="DPQ53" s="489"/>
      <c r="DPR53" s="489"/>
      <c r="DPS53" s="489"/>
      <c r="DPT53" s="489"/>
      <c r="DPU53" s="489"/>
      <c r="DPV53" s="489"/>
      <c r="DPW53" s="489"/>
      <c r="DPX53" s="489"/>
      <c r="DPY53" s="489"/>
      <c r="DPZ53" s="489"/>
      <c r="DQA53" s="489"/>
      <c r="DQB53" s="489"/>
      <c r="DQC53" s="489"/>
      <c r="DQD53" s="489"/>
      <c r="DQE53" s="489"/>
      <c r="DQF53" s="489"/>
      <c r="DQG53" s="489"/>
      <c r="DQH53" s="489"/>
      <c r="DQI53" s="489"/>
      <c r="DQJ53" s="489"/>
      <c r="DQK53" s="489"/>
      <c r="DQL53" s="489"/>
      <c r="DQM53" s="489"/>
      <c r="DQN53" s="489"/>
      <c r="DQO53" s="489"/>
      <c r="DQP53" s="489"/>
      <c r="DQQ53" s="489"/>
      <c r="DQR53" s="489"/>
      <c r="DQS53" s="489"/>
      <c r="DQT53" s="489"/>
      <c r="DQU53" s="489"/>
      <c r="DQV53" s="489"/>
      <c r="DQW53" s="489"/>
      <c r="DQX53" s="489"/>
      <c r="DQY53" s="489"/>
      <c r="DQZ53" s="489"/>
      <c r="DRA53" s="489"/>
      <c r="DRB53" s="489"/>
      <c r="DRC53" s="489"/>
      <c r="DRD53" s="489"/>
      <c r="DRE53" s="489"/>
      <c r="DRF53" s="489"/>
      <c r="DRG53" s="489"/>
      <c r="DRH53" s="489"/>
      <c r="DRI53" s="489"/>
      <c r="DRJ53" s="489"/>
      <c r="DRK53" s="489"/>
      <c r="DRL53" s="489"/>
      <c r="DRM53" s="489"/>
      <c r="DRN53" s="489"/>
      <c r="DRO53" s="489"/>
      <c r="DRP53" s="489"/>
      <c r="DRQ53" s="489"/>
      <c r="DRR53" s="489"/>
      <c r="DRS53" s="489"/>
      <c r="DRT53" s="489"/>
      <c r="DRU53" s="489"/>
      <c r="DRV53" s="489"/>
      <c r="DRW53" s="489"/>
      <c r="DRX53" s="489"/>
      <c r="DRY53" s="489"/>
      <c r="DRZ53" s="489"/>
      <c r="DSA53" s="489"/>
      <c r="DSB53" s="489"/>
      <c r="DSC53" s="489"/>
      <c r="DSD53" s="489"/>
      <c r="DSE53" s="489"/>
      <c r="DSF53" s="489"/>
      <c r="DSG53" s="489"/>
      <c r="DSH53" s="489"/>
      <c r="DSI53" s="489"/>
      <c r="DSJ53" s="489"/>
      <c r="DSK53" s="489"/>
      <c r="DSL53" s="489"/>
      <c r="DSM53" s="489"/>
      <c r="DSN53" s="489"/>
      <c r="DSO53" s="489"/>
      <c r="DSP53" s="489"/>
      <c r="DSQ53" s="489"/>
      <c r="DSR53" s="489"/>
      <c r="DSS53" s="489"/>
      <c r="DST53" s="489"/>
      <c r="DSU53" s="489"/>
      <c r="DSV53" s="489"/>
      <c r="DSW53" s="489"/>
      <c r="DSX53" s="489"/>
      <c r="DSY53" s="489"/>
      <c r="DSZ53" s="489"/>
      <c r="DTA53" s="489"/>
      <c r="DTB53" s="489"/>
      <c r="DTC53" s="489"/>
      <c r="DTD53" s="489"/>
      <c r="DTE53" s="489"/>
      <c r="DTF53" s="489"/>
      <c r="DTG53" s="489"/>
      <c r="DTH53" s="489"/>
      <c r="DTI53" s="489"/>
      <c r="DTJ53" s="489"/>
      <c r="DTK53" s="489"/>
      <c r="DTL53" s="489"/>
      <c r="DTM53" s="489"/>
      <c r="DTN53" s="489"/>
      <c r="DTO53" s="489"/>
      <c r="DTP53" s="489"/>
      <c r="DTQ53" s="489"/>
      <c r="DTR53" s="489"/>
      <c r="DTS53" s="489"/>
      <c r="DTT53" s="489"/>
      <c r="DTU53" s="489"/>
      <c r="DTV53" s="489"/>
      <c r="DTW53" s="489"/>
      <c r="DTX53" s="489"/>
      <c r="DTY53" s="489"/>
      <c r="DTZ53" s="489"/>
      <c r="DUA53" s="489"/>
      <c r="DUB53" s="489"/>
      <c r="DUC53" s="489"/>
      <c r="DUD53" s="489"/>
      <c r="DUE53" s="489"/>
      <c r="DUF53" s="489"/>
      <c r="DUG53" s="489"/>
      <c r="DUH53" s="489"/>
      <c r="DUI53" s="489"/>
      <c r="DUJ53" s="489"/>
      <c r="DUK53" s="489"/>
      <c r="DUL53" s="489"/>
      <c r="DUM53" s="489"/>
      <c r="DUN53" s="489"/>
      <c r="DUO53" s="489"/>
      <c r="DUP53" s="489"/>
      <c r="DUQ53" s="489"/>
      <c r="DUR53" s="489"/>
      <c r="DUS53" s="489"/>
      <c r="DUT53" s="489"/>
      <c r="DUU53" s="489"/>
      <c r="DUV53" s="489"/>
      <c r="DUW53" s="489"/>
      <c r="DUX53" s="489"/>
      <c r="DUY53" s="489"/>
      <c r="DUZ53" s="489"/>
      <c r="DVA53" s="489"/>
      <c r="DVB53" s="489"/>
      <c r="DVC53" s="489"/>
      <c r="DVD53" s="489"/>
      <c r="DVE53" s="489"/>
      <c r="DVF53" s="489"/>
      <c r="DVG53" s="489"/>
      <c r="DVH53" s="489"/>
      <c r="DVI53" s="489"/>
      <c r="DVJ53" s="489"/>
      <c r="DVK53" s="489"/>
      <c r="DVL53" s="489"/>
      <c r="DVM53" s="489"/>
      <c r="DVN53" s="489"/>
      <c r="DVO53" s="489"/>
      <c r="DVP53" s="489"/>
      <c r="DVQ53" s="489"/>
      <c r="DVR53" s="489"/>
      <c r="DVS53" s="489"/>
      <c r="DVT53" s="489"/>
      <c r="DVU53" s="489"/>
      <c r="DVV53" s="489"/>
      <c r="DVW53" s="489"/>
      <c r="DVX53" s="489"/>
      <c r="DVY53" s="489"/>
      <c r="DVZ53" s="489"/>
      <c r="DWA53" s="489"/>
      <c r="DWB53" s="489"/>
      <c r="DWC53" s="489"/>
      <c r="DWD53" s="489"/>
      <c r="DWE53" s="489"/>
      <c r="DWF53" s="489"/>
      <c r="DWG53" s="489"/>
      <c r="DWH53" s="489"/>
      <c r="DWI53" s="489"/>
      <c r="DWJ53" s="489"/>
      <c r="DWK53" s="489"/>
      <c r="DWL53" s="489"/>
      <c r="DWM53" s="489"/>
      <c r="DWN53" s="489"/>
      <c r="DWO53" s="489"/>
      <c r="DWP53" s="489"/>
      <c r="DWQ53" s="489"/>
      <c r="DWR53" s="489"/>
      <c r="DWS53" s="489"/>
      <c r="DWT53" s="489"/>
      <c r="DWU53" s="489"/>
      <c r="DWV53" s="489"/>
      <c r="DWW53" s="489"/>
      <c r="DWX53" s="489"/>
      <c r="DWY53" s="489"/>
      <c r="DWZ53" s="489"/>
      <c r="DXA53" s="489"/>
      <c r="DXB53" s="489"/>
      <c r="DXC53" s="489"/>
      <c r="DXD53" s="489"/>
      <c r="DXE53" s="489"/>
      <c r="DXF53" s="489"/>
      <c r="DXG53" s="489"/>
      <c r="DXH53" s="489"/>
      <c r="DXI53" s="489"/>
      <c r="DXJ53" s="489"/>
      <c r="DXK53" s="489"/>
      <c r="DXL53" s="489"/>
      <c r="DXM53" s="489"/>
      <c r="DXN53" s="489"/>
      <c r="DXO53" s="489"/>
      <c r="DXP53" s="489"/>
      <c r="DXQ53" s="489"/>
      <c r="DXR53" s="489"/>
      <c r="DXS53" s="489"/>
      <c r="DXT53" s="489"/>
      <c r="DXU53" s="489"/>
      <c r="DXV53" s="489"/>
      <c r="DXW53" s="489"/>
      <c r="DXX53" s="489"/>
      <c r="DXY53" s="489"/>
      <c r="DXZ53" s="489"/>
      <c r="DYA53" s="489"/>
      <c r="DYB53" s="489"/>
      <c r="DYC53" s="489"/>
      <c r="DYD53" s="489"/>
      <c r="DYE53" s="489"/>
      <c r="DYF53" s="489"/>
      <c r="DYG53" s="489"/>
      <c r="DYH53" s="489"/>
      <c r="DYI53" s="489"/>
      <c r="DYJ53" s="489"/>
      <c r="DYK53" s="489"/>
      <c r="DYL53" s="489"/>
      <c r="DYM53" s="489"/>
      <c r="DYN53" s="489"/>
      <c r="DYO53" s="489"/>
      <c r="DYP53" s="489"/>
      <c r="DYQ53" s="489"/>
      <c r="DYR53" s="489"/>
      <c r="DYS53" s="489"/>
      <c r="DYT53" s="489"/>
      <c r="DYU53" s="489"/>
      <c r="DYV53" s="489"/>
      <c r="DYW53" s="489"/>
      <c r="DYX53" s="489"/>
      <c r="DYY53" s="489"/>
      <c r="DYZ53" s="489"/>
      <c r="DZA53" s="489"/>
      <c r="DZB53" s="489"/>
      <c r="DZC53" s="489"/>
      <c r="DZD53" s="489"/>
      <c r="DZE53" s="489"/>
      <c r="DZF53" s="489"/>
      <c r="DZG53" s="489"/>
      <c r="DZH53" s="489"/>
      <c r="DZI53" s="489"/>
      <c r="DZJ53" s="489"/>
      <c r="DZK53" s="489"/>
      <c r="DZL53" s="489"/>
      <c r="DZM53" s="489"/>
      <c r="DZN53" s="489"/>
      <c r="DZO53" s="489"/>
      <c r="DZP53" s="489"/>
      <c r="DZQ53" s="489"/>
      <c r="DZR53" s="489"/>
      <c r="DZS53" s="489"/>
      <c r="DZT53" s="489"/>
      <c r="DZU53" s="489"/>
      <c r="DZV53" s="489"/>
      <c r="DZW53" s="489"/>
      <c r="DZX53" s="489"/>
      <c r="DZY53" s="489"/>
      <c r="DZZ53" s="489"/>
      <c r="EAA53" s="489"/>
      <c r="EAB53" s="489"/>
      <c r="EAC53" s="489"/>
      <c r="EAD53" s="489"/>
      <c r="EAE53" s="489"/>
      <c r="EAF53" s="489"/>
      <c r="EAG53" s="489"/>
      <c r="EAH53" s="489"/>
      <c r="EAI53" s="489"/>
      <c r="EAJ53" s="489"/>
      <c r="EAK53" s="489"/>
      <c r="EAL53" s="489"/>
      <c r="EAM53" s="489"/>
      <c r="EAN53" s="489"/>
      <c r="EAO53" s="489"/>
      <c r="EAP53" s="489"/>
      <c r="EAQ53" s="489"/>
      <c r="EAR53" s="489"/>
      <c r="EAS53" s="489"/>
      <c r="EAT53" s="489"/>
      <c r="EAU53" s="489"/>
      <c r="EAV53" s="489"/>
      <c r="EAW53" s="489"/>
      <c r="EAX53" s="489"/>
      <c r="EAY53" s="489"/>
      <c r="EAZ53" s="489"/>
      <c r="EBA53" s="489"/>
      <c r="EBB53" s="489"/>
      <c r="EBC53" s="489"/>
      <c r="EBD53" s="489"/>
      <c r="EBE53" s="489"/>
      <c r="EBF53" s="489"/>
      <c r="EBG53" s="489"/>
      <c r="EBH53" s="489"/>
      <c r="EBI53" s="489"/>
      <c r="EBJ53" s="489"/>
      <c r="EBK53" s="489"/>
      <c r="EBL53" s="489"/>
      <c r="EBM53" s="489"/>
      <c r="EBN53" s="489"/>
      <c r="EBO53" s="489"/>
      <c r="EBP53" s="489"/>
      <c r="EBQ53" s="489"/>
      <c r="EBR53" s="489"/>
      <c r="EBS53" s="489"/>
      <c r="EBT53" s="489"/>
      <c r="EBU53" s="489"/>
      <c r="EBV53" s="489"/>
      <c r="EBW53" s="489"/>
      <c r="EBX53" s="489"/>
      <c r="EBY53" s="489"/>
      <c r="EBZ53" s="489"/>
      <c r="ECA53" s="489"/>
      <c r="ECB53" s="489"/>
      <c r="ECC53" s="489"/>
      <c r="ECD53" s="489"/>
      <c r="ECE53" s="489"/>
      <c r="ECF53" s="489"/>
      <c r="ECG53" s="489"/>
      <c r="ECH53" s="489"/>
      <c r="ECI53" s="489"/>
      <c r="ECJ53" s="489"/>
      <c r="ECK53" s="489"/>
      <c r="ECL53" s="489"/>
      <c r="ECM53" s="489"/>
      <c r="ECN53" s="489"/>
      <c r="ECO53" s="489"/>
      <c r="ECP53" s="489"/>
      <c r="ECQ53" s="489"/>
      <c r="ECR53" s="489"/>
      <c r="ECS53" s="489"/>
      <c r="ECT53" s="489"/>
      <c r="ECU53" s="489"/>
      <c r="ECV53" s="489"/>
      <c r="ECW53" s="489"/>
      <c r="ECX53" s="489"/>
      <c r="ECY53" s="489"/>
      <c r="ECZ53" s="489"/>
      <c r="EDA53" s="489"/>
      <c r="EDB53" s="489"/>
      <c r="EDC53" s="489"/>
      <c r="EDD53" s="489"/>
      <c r="EDE53" s="489"/>
      <c r="EDF53" s="489"/>
      <c r="EDG53" s="489"/>
      <c r="EDH53" s="489"/>
      <c r="EDI53" s="489"/>
      <c r="EDJ53" s="489"/>
      <c r="EDK53" s="489"/>
      <c r="EDL53" s="489"/>
      <c r="EDM53" s="489"/>
      <c r="EDN53" s="489"/>
      <c r="EDO53" s="489"/>
      <c r="EDP53" s="489"/>
      <c r="EDQ53" s="489"/>
      <c r="EDR53" s="489"/>
      <c r="EDS53" s="489"/>
      <c r="EDT53" s="489"/>
      <c r="EDU53" s="489"/>
      <c r="EDV53" s="489"/>
      <c r="EDW53" s="489"/>
      <c r="EDX53" s="489"/>
      <c r="EDY53" s="489"/>
      <c r="EDZ53" s="489"/>
      <c r="EEA53" s="489"/>
      <c r="EEB53" s="489"/>
      <c r="EEC53" s="489"/>
      <c r="EED53" s="489"/>
      <c r="EEE53" s="489"/>
      <c r="EEF53" s="489"/>
      <c r="EEG53" s="489"/>
      <c r="EEH53" s="489"/>
      <c r="EEI53" s="489"/>
      <c r="EEJ53" s="489"/>
      <c r="EEK53" s="489"/>
      <c r="EEL53" s="489"/>
      <c r="EEM53" s="489"/>
      <c r="EEN53" s="489"/>
      <c r="EEO53" s="489"/>
      <c r="EEP53" s="489"/>
      <c r="EEQ53" s="489"/>
      <c r="EER53" s="489"/>
      <c r="EES53" s="489"/>
      <c r="EET53" s="489"/>
      <c r="EEU53" s="489"/>
      <c r="EEV53" s="489"/>
      <c r="EEW53" s="489"/>
      <c r="EEX53" s="489"/>
      <c r="EEY53" s="489"/>
      <c r="EEZ53" s="489"/>
      <c r="EFA53" s="489"/>
      <c r="EFB53" s="489"/>
      <c r="EFC53" s="489"/>
      <c r="EFD53" s="489"/>
      <c r="EFE53" s="489"/>
      <c r="EFF53" s="489"/>
      <c r="EFG53" s="489"/>
      <c r="EFH53" s="489"/>
      <c r="EFI53" s="489"/>
      <c r="EFJ53" s="489"/>
      <c r="EFK53" s="489"/>
      <c r="EFL53" s="489"/>
      <c r="EFM53" s="489"/>
      <c r="EFN53" s="489"/>
      <c r="EFO53" s="489"/>
      <c r="EFP53" s="489"/>
      <c r="EFQ53" s="489"/>
      <c r="EFR53" s="489"/>
      <c r="EFS53" s="489"/>
      <c r="EFT53" s="489"/>
      <c r="EFU53" s="489"/>
      <c r="EFV53" s="489"/>
      <c r="EFW53" s="489"/>
      <c r="EFX53" s="489"/>
      <c r="EFY53" s="489"/>
      <c r="EFZ53" s="489"/>
      <c r="EGA53" s="489"/>
      <c r="EGB53" s="489"/>
      <c r="EGC53" s="489"/>
      <c r="EGD53" s="489"/>
      <c r="EGE53" s="489"/>
      <c r="EGF53" s="489"/>
      <c r="EGG53" s="489"/>
      <c r="EGH53" s="489"/>
      <c r="EGI53" s="489"/>
      <c r="EGJ53" s="489"/>
      <c r="EGK53" s="489"/>
      <c r="EGL53" s="489"/>
      <c r="EGM53" s="489"/>
      <c r="EGN53" s="489"/>
      <c r="EGO53" s="489"/>
      <c r="EGP53" s="489"/>
      <c r="EGQ53" s="489"/>
      <c r="EGR53" s="489"/>
      <c r="EGS53" s="489"/>
      <c r="EGT53" s="489"/>
      <c r="EGU53" s="489"/>
      <c r="EGV53" s="489"/>
      <c r="EGW53" s="489"/>
      <c r="EGX53" s="489"/>
      <c r="EGY53" s="489"/>
      <c r="EGZ53" s="489"/>
      <c r="EHA53" s="489"/>
      <c r="EHB53" s="489"/>
      <c r="EHC53" s="489"/>
      <c r="EHD53" s="489"/>
      <c r="EHE53" s="489"/>
      <c r="EHF53" s="489"/>
      <c r="EHG53" s="489"/>
      <c r="EHH53" s="489"/>
      <c r="EHI53" s="489"/>
      <c r="EHJ53" s="489"/>
      <c r="EHK53" s="489"/>
      <c r="EHL53" s="489"/>
      <c r="EHM53" s="489"/>
      <c r="EHN53" s="489"/>
      <c r="EHO53" s="489"/>
      <c r="EHP53" s="489"/>
      <c r="EHQ53" s="489"/>
      <c r="EHR53" s="489"/>
      <c r="EHS53" s="489"/>
      <c r="EHT53" s="489"/>
      <c r="EHU53" s="489"/>
      <c r="EHV53" s="489"/>
      <c r="EHW53" s="489"/>
      <c r="EHX53" s="489"/>
      <c r="EHY53" s="489"/>
      <c r="EHZ53" s="489"/>
      <c r="EIA53" s="489"/>
      <c r="EIB53" s="489"/>
      <c r="EIC53" s="489"/>
      <c r="EID53" s="489"/>
      <c r="EIE53" s="489"/>
      <c r="EIF53" s="489"/>
      <c r="EIG53" s="489"/>
      <c r="EIH53" s="489"/>
      <c r="EII53" s="489"/>
      <c r="EIJ53" s="489"/>
      <c r="EIK53" s="489"/>
      <c r="EIL53" s="489"/>
      <c r="EIM53" s="489"/>
      <c r="EIN53" s="489"/>
      <c r="EIO53" s="489"/>
      <c r="EIP53" s="489"/>
      <c r="EIQ53" s="489"/>
      <c r="EIR53" s="489"/>
      <c r="EIS53" s="489"/>
      <c r="EIT53" s="489"/>
      <c r="EIU53" s="489"/>
      <c r="EIV53" s="489"/>
      <c r="EIW53" s="489"/>
      <c r="EIX53" s="489"/>
      <c r="EIY53" s="489"/>
      <c r="EIZ53" s="489"/>
      <c r="EJA53" s="489"/>
      <c r="EJB53" s="489"/>
      <c r="EJC53" s="489"/>
      <c r="EJD53" s="489"/>
      <c r="EJE53" s="489"/>
      <c r="EJF53" s="489"/>
      <c r="EJG53" s="489"/>
      <c r="EJH53" s="489"/>
      <c r="EJI53" s="489"/>
      <c r="EJJ53" s="489"/>
      <c r="EJK53" s="489"/>
      <c r="EJL53" s="489"/>
      <c r="EJM53" s="489"/>
      <c r="EJN53" s="489"/>
      <c r="EJO53" s="489"/>
      <c r="EJP53" s="489"/>
      <c r="EJQ53" s="489"/>
      <c r="EJR53" s="489"/>
      <c r="EJS53" s="489"/>
      <c r="EJT53" s="489"/>
      <c r="EJU53" s="489"/>
      <c r="EJV53" s="489"/>
      <c r="EJW53" s="489"/>
      <c r="EJX53" s="489"/>
      <c r="EJY53" s="489"/>
      <c r="EJZ53" s="489"/>
      <c r="EKA53" s="489"/>
      <c r="EKB53" s="489"/>
      <c r="EKC53" s="489"/>
      <c r="EKD53" s="489"/>
      <c r="EKE53" s="489"/>
      <c r="EKF53" s="489"/>
      <c r="EKG53" s="489"/>
      <c r="EKH53" s="489"/>
      <c r="EKI53" s="489"/>
      <c r="EKJ53" s="489"/>
      <c r="EKK53" s="489"/>
      <c r="EKL53" s="489"/>
      <c r="EKM53" s="489"/>
      <c r="EKN53" s="489"/>
      <c r="EKO53" s="489"/>
      <c r="EKP53" s="489"/>
      <c r="EKQ53" s="489"/>
      <c r="EKR53" s="489"/>
      <c r="EKS53" s="489"/>
      <c r="EKT53" s="489"/>
      <c r="EKU53" s="489"/>
      <c r="EKV53" s="489"/>
      <c r="EKW53" s="489"/>
      <c r="EKX53" s="489"/>
      <c r="EKY53" s="489"/>
      <c r="EKZ53" s="489"/>
      <c r="ELA53" s="489"/>
      <c r="ELB53" s="489"/>
      <c r="ELC53" s="489"/>
      <c r="ELD53" s="489"/>
      <c r="ELE53" s="489"/>
      <c r="ELF53" s="489"/>
      <c r="ELG53" s="489"/>
      <c r="ELH53" s="489"/>
      <c r="ELI53" s="489"/>
      <c r="ELJ53" s="489"/>
      <c r="ELK53" s="489"/>
      <c r="ELL53" s="489"/>
      <c r="ELM53" s="489"/>
      <c r="ELN53" s="489"/>
      <c r="ELO53" s="489"/>
      <c r="ELP53" s="489"/>
      <c r="ELQ53" s="489"/>
      <c r="ELR53" s="489"/>
      <c r="ELS53" s="489"/>
      <c r="ELT53" s="489"/>
      <c r="ELU53" s="489"/>
      <c r="ELV53" s="489"/>
      <c r="ELW53" s="489"/>
      <c r="ELX53" s="489"/>
      <c r="ELY53" s="489"/>
      <c r="ELZ53" s="489"/>
      <c r="EMA53" s="489"/>
      <c r="EMB53" s="489"/>
      <c r="EMC53" s="489"/>
      <c r="EMD53" s="489"/>
      <c r="EME53" s="489"/>
      <c r="EMF53" s="489"/>
      <c r="EMG53" s="489"/>
      <c r="EMH53" s="489"/>
      <c r="EMI53" s="489"/>
      <c r="EMJ53" s="489"/>
      <c r="EMK53" s="489"/>
      <c r="EML53" s="489"/>
      <c r="EMM53" s="489"/>
      <c r="EMN53" s="489"/>
      <c r="EMO53" s="489"/>
      <c r="EMP53" s="489"/>
      <c r="EMQ53" s="489"/>
      <c r="EMR53" s="489"/>
      <c r="EMS53" s="489"/>
      <c r="EMT53" s="489"/>
      <c r="EMU53" s="489"/>
      <c r="EMV53" s="489"/>
      <c r="EMW53" s="489"/>
      <c r="EMX53" s="489"/>
      <c r="EMY53" s="489"/>
      <c r="EMZ53" s="489"/>
      <c r="ENA53" s="489"/>
      <c r="ENB53" s="489"/>
      <c r="ENC53" s="489"/>
      <c r="END53" s="489"/>
      <c r="ENE53" s="489"/>
      <c r="ENF53" s="489"/>
      <c r="ENG53" s="489"/>
      <c r="ENH53" s="489"/>
      <c r="ENI53" s="489"/>
      <c r="ENJ53" s="489"/>
      <c r="ENK53" s="489"/>
      <c r="ENL53" s="489"/>
      <c r="ENM53" s="489"/>
      <c r="ENN53" s="489"/>
      <c r="ENO53" s="489"/>
      <c r="ENP53" s="489"/>
      <c r="ENQ53" s="489"/>
      <c r="ENR53" s="489"/>
      <c r="ENS53" s="489"/>
      <c r="ENT53" s="489"/>
      <c r="ENU53" s="489"/>
      <c r="ENV53" s="489"/>
      <c r="ENW53" s="489"/>
      <c r="ENX53" s="489"/>
      <c r="ENY53" s="489"/>
      <c r="ENZ53" s="489"/>
      <c r="EOA53" s="489"/>
      <c r="EOB53" s="489"/>
      <c r="EOC53" s="489"/>
      <c r="EOD53" s="489"/>
      <c r="EOE53" s="489"/>
      <c r="EOF53" s="489"/>
      <c r="EOG53" s="489"/>
      <c r="EOH53" s="489"/>
      <c r="EOI53" s="489"/>
      <c r="EOJ53" s="489"/>
      <c r="EOK53" s="489"/>
      <c r="EOL53" s="489"/>
      <c r="EOM53" s="489"/>
      <c r="EON53" s="489"/>
      <c r="EOO53" s="489"/>
      <c r="EOP53" s="489"/>
      <c r="EOQ53" s="489"/>
      <c r="EOR53" s="489"/>
      <c r="EOS53" s="489"/>
      <c r="EOT53" s="489"/>
      <c r="EOU53" s="489"/>
      <c r="EOV53" s="489"/>
      <c r="EOW53" s="489"/>
      <c r="EOX53" s="489"/>
      <c r="EOY53" s="489"/>
      <c r="EOZ53" s="489"/>
      <c r="EPA53" s="489"/>
      <c r="EPB53" s="489"/>
      <c r="EPC53" s="489"/>
      <c r="EPD53" s="489"/>
      <c r="EPE53" s="489"/>
      <c r="EPF53" s="489"/>
      <c r="EPG53" s="489"/>
      <c r="EPH53" s="489"/>
      <c r="EPI53" s="489"/>
      <c r="EPJ53" s="489"/>
      <c r="EPK53" s="489"/>
      <c r="EPL53" s="489"/>
      <c r="EPM53" s="489"/>
      <c r="EPN53" s="489"/>
      <c r="EPO53" s="489"/>
      <c r="EPP53" s="489"/>
      <c r="EPQ53" s="489"/>
      <c r="EPR53" s="489"/>
      <c r="EPS53" s="489"/>
      <c r="EPT53" s="489"/>
      <c r="EPU53" s="489"/>
      <c r="EPV53" s="489"/>
      <c r="EPW53" s="489"/>
      <c r="EPX53" s="489"/>
      <c r="EPY53" s="489"/>
      <c r="EPZ53" s="489"/>
      <c r="EQA53" s="489"/>
      <c r="EQB53" s="489"/>
      <c r="EQC53" s="489"/>
      <c r="EQD53" s="489"/>
      <c r="EQE53" s="489"/>
      <c r="EQF53" s="489"/>
      <c r="EQG53" s="489"/>
      <c r="EQH53" s="489"/>
      <c r="EQI53" s="489"/>
      <c r="EQJ53" s="489"/>
      <c r="EQK53" s="489"/>
      <c r="EQL53" s="489"/>
      <c r="EQM53" s="489"/>
      <c r="EQN53" s="489"/>
      <c r="EQO53" s="489"/>
      <c r="EQP53" s="489"/>
      <c r="EQQ53" s="489"/>
      <c r="EQR53" s="489"/>
      <c r="EQS53" s="489"/>
      <c r="EQT53" s="489"/>
      <c r="EQU53" s="489"/>
      <c r="EQV53" s="489"/>
      <c r="EQW53" s="489"/>
      <c r="EQX53" s="489"/>
      <c r="EQY53" s="489"/>
      <c r="EQZ53" s="489"/>
      <c r="ERA53" s="489"/>
      <c r="ERB53" s="489"/>
      <c r="ERC53" s="489"/>
      <c r="ERD53" s="489"/>
      <c r="ERE53" s="489"/>
      <c r="ERF53" s="489"/>
      <c r="ERG53" s="489"/>
      <c r="ERH53" s="489"/>
      <c r="ERI53" s="489"/>
      <c r="ERJ53" s="489"/>
      <c r="ERK53" s="489"/>
      <c r="ERL53" s="489"/>
      <c r="ERM53" s="489"/>
      <c r="ERN53" s="489"/>
      <c r="ERO53" s="489"/>
      <c r="ERP53" s="489"/>
      <c r="ERQ53" s="489"/>
      <c r="ERR53" s="489"/>
      <c r="ERS53" s="489"/>
      <c r="ERT53" s="489"/>
      <c r="ERU53" s="489"/>
      <c r="ERV53" s="489"/>
      <c r="ERW53" s="489"/>
      <c r="ERX53" s="489"/>
      <c r="ERY53" s="489"/>
      <c r="ERZ53" s="489"/>
      <c r="ESA53" s="489"/>
      <c r="ESB53" s="489"/>
      <c r="ESC53" s="489"/>
      <c r="ESD53" s="489"/>
      <c r="ESE53" s="489"/>
      <c r="ESF53" s="489"/>
      <c r="ESG53" s="489"/>
      <c r="ESH53" s="489"/>
      <c r="ESI53" s="489"/>
      <c r="ESJ53" s="489"/>
      <c r="ESK53" s="489"/>
      <c r="ESL53" s="489"/>
      <c r="ESM53" s="489"/>
      <c r="ESN53" s="489"/>
      <c r="ESO53" s="489"/>
      <c r="ESP53" s="489"/>
      <c r="ESQ53" s="489"/>
      <c r="ESR53" s="489"/>
      <c r="ESS53" s="489"/>
      <c r="EST53" s="489"/>
      <c r="ESU53" s="489"/>
      <c r="ESV53" s="489"/>
      <c r="ESW53" s="489"/>
      <c r="ESX53" s="489"/>
      <c r="ESY53" s="489"/>
      <c r="ESZ53" s="489"/>
      <c r="ETA53" s="489"/>
      <c r="ETB53" s="489"/>
      <c r="ETC53" s="489"/>
      <c r="ETD53" s="489"/>
      <c r="ETE53" s="489"/>
      <c r="ETF53" s="489"/>
      <c r="ETG53" s="489"/>
      <c r="ETH53" s="489"/>
      <c r="ETI53" s="489"/>
      <c r="ETJ53" s="489"/>
      <c r="ETK53" s="489"/>
      <c r="ETL53" s="489"/>
      <c r="ETM53" s="489"/>
      <c r="ETN53" s="489"/>
      <c r="ETO53" s="489"/>
      <c r="ETP53" s="489"/>
      <c r="ETQ53" s="489"/>
      <c r="ETR53" s="489"/>
      <c r="ETS53" s="489"/>
      <c r="ETT53" s="489"/>
      <c r="ETU53" s="489"/>
      <c r="ETV53" s="489"/>
      <c r="ETW53" s="489"/>
      <c r="ETX53" s="489"/>
      <c r="ETY53" s="489"/>
      <c r="ETZ53" s="489"/>
      <c r="EUA53" s="489"/>
      <c r="EUB53" s="489"/>
      <c r="EUC53" s="489"/>
      <c r="EUD53" s="489"/>
      <c r="EUE53" s="489"/>
      <c r="EUF53" s="489"/>
      <c r="EUG53" s="489"/>
      <c r="EUH53" s="489"/>
      <c r="EUI53" s="489"/>
      <c r="EUJ53" s="489"/>
      <c r="EUK53" s="489"/>
      <c r="EUL53" s="489"/>
      <c r="EUM53" s="489"/>
      <c r="EUN53" s="489"/>
      <c r="EUO53" s="489"/>
      <c r="EUP53" s="489"/>
      <c r="EUQ53" s="489"/>
      <c r="EUR53" s="489"/>
      <c r="EUS53" s="489"/>
      <c r="EUT53" s="489"/>
      <c r="EUU53" s="489"/>
      <c r="EUV53" s="489"/>
      <c r="EUW53" s="489"/>
      <c r="EUX53" s="489"/>
      <c r="EUY53" s="489"/>
      <c r="EUZ53" s="489"/>
      <c r="EVA53" s="489"/>
      <c r="EVB53" s="489"/>
      <c r="EVC53" s="489"/>
      <c r="EVD53" s="489"/>
      <c r="EVE53" s="489"/>
      <c r="EVF53" s="489"/>
      <c r="EVG53" s="489"/>
      <c r="EVH53" s="489"/>
      <c r="EVI53" s="489"/>
      <c r="EVJ53" s="489"/>
      <c r="EVK53" s="489"/>
      <c r="EVL53" s="489"/>
      <c r="EVM53" s="489"/>
      <c r="EVN53" s="489"/>
      <c r="EVO53" s="489"/>
      <c r="EVP53" s="489"/>
      <c r="EVQ53" s="489"/>
      <c r="EVR53" s="489"/>
      <c r="EVS53" s="489"/>
      <c r="EVT53" s="489"/>
      <c r="EVU53" s="489"/>
      <c r="EVV53" s="489"/>
      <c r="EVW53" s="489"/>
      <c r="EVX53" s="489"/>
      <c r="EVY53" s="489"/>
      <c r="EVZ53" s="489"/>
      <c r="EWA53" s="489"/>
      <c r="EWB53" s="489"/>
      <c r="EWC53" s="489"/>
      <c r="EWD53" s="489"/>
      <c r="EWE53" s="489"/>
      <c r="EWF53" s="489"/>
      <c r="EWG53" s="489"/>
      <c r="EWH53" s="489"/>
      <c r="EWI53" s="489"/>
      <c r="EWJ53" s="489"/>
      <c r="EWK53" s="489"/>
      <c r="EWL53" s="489"/>
      <c r="EWM53" s="489"/>
      <c r="EWN53" s="489"/>
      <c r="EWO53" s="489"/>
      <c r="EWP53" s="489"/>
      <c r="EWQ53" s="489"/>
      <c r="EWR53" s="489"/>
      <c r="EWS53" s="489"/>
      <c r="EWT53" s="489"/>
      <c r="EWU53" s="489"/>
      <c r="EWV53" s="489"/>
      <c r="EWW53" s="489"/>
      <c r="EWX53" s="489"/>
      <c r="EWY53" s="489"/>
      <c r="EWZ53" s="489"/>
      <c r="EXA53" s="489"/>
      <c r="EXB53" s="489"/>
      <c r="EXC53" s="489"/>
      <c r="EXD53" s="489"/>
      <c r="EXE53" s="489"/>
      <c r="EXF53" s="489"/>
      <c r="EXG53" s="489"/>
      <c r="EXH53" s="489"/>
      <c r="EXI53" s="489"/>
      <c r="EXJ53" s="489"/>
      <c r="EXK53" s="489"/>
      <c r="EXL53" s="489"/>
      <c r="EXM53" s="489"/>
      <c r="EXN53" s="489"/>
      <c r="EXO53" s="489"/>
      <c r="EXP53" s="489"/>
      <c r="EXQ53" s="489"/>
      <c r="EXR53" s="489"/>
      <c r="EXS53" s="489"/>
      <c r="EXT53" s="489"/>
      <c r="EXU53" s="489"/>
      <c r="EXV53" s="489"/>
      <c r="EXW53" s="489"/>
      <c r="EXX53" s="489"/>
      <c r="EXY53" s="489"/>
      <c r="EXZ53" s="489"/>
      <c r="EYA53" s="489"/>
      <c r="EYB53" s="489"/>
      <c r="EYC53" s="489"/>
      <c r="EYD53" s="489"/>
      <c r="EYE53" s="489"/>
      <c r="EYF53" s="489"/>
      <c r="EYG53" s="489"/>
      <c r="EYH53" s="489"/>
      <c r="EYI53" s="489"/>
      <c r="EYJ53" s="489"/>
      <c r="EYK53" s="489"/>
      <c r="EYL53" s="489"/>
      <c r="EYM53" s="489"/>
      <c r="EYN53" s="489"/>
      <c r="EYO53" s="489"/>
      <c r="EYP53" s="489"/>
      <c r="EYQ53" s="489"/>
      <c r="EYR53" s="489"/>
      <c r="EYS53" s="489"/>
      <c r="EYT53" s="489"/>
      <c r="EYU53" s="489"/>
      <c r="EYV53" s="489"/>
      <c r="EYW53" s="489"/>
      <c r="EYX53" s="489"/>
      <c r="EYY53" s="489"/>
      <c r="EYZ53" s="489"/>
      <c r="EZA53" s="489"/>
      <c r="EZB53" s="489"/>
      <c r="EZC53" s="489"/>
      <c r="EZD53" s="489"/>
      <c r="EZE53" s="489"/>
      <c r="EZF53" s="489"/>
      <c r="EZG53" s="489"/>
      <c r="EZH53" s="489"/>
      <c r="EZI53" s="489"/>
      <c r="EZJ53" s="489"/>
      <c r="EZK53" s="489"/>
      <c r="EZL53" s="489"/>
      <c r="EZM53" s="489"/>
      <c r="EZN53" s="489"/>
      <c r="EZO53" s="489"/>
      <c r="EZP53" s="489"/>
      <c r="EZQ53" s="489"/>
      <c r="EZR53" s="489"/>
      <c r="EZS53" s="489"/>
      <c r="EZT53" s="489"/>
      <c r="EZU53" s="489"/>
      <c r="EZV53" s="489"/>
      <c r="EZW53" s="489"/>
      <c r="EZX53" s="489"/>
      <c r="EZY53" s="489"/>
      <c r="EZZ53" s="489"/>
      <c r="FAA53" s="489"/>
      <c r="FAB53" s="489"/>
      <c r="FAC53" s="489"/>
      <c r="FAD53" s="489"/>
      <c r="FAE53" s="489"/>
      <c r="FAF53" s="489"/>
      <c r="FAG53" s="489"/>
      <c r="FAH53" s="489"/>
      <c r="FAI53" s="489"/>
      <c r="FAJ53" s="489"/>
      <c r="FAK53" s="489"/>
      <c r="FAL53" s="489"/>
      <c r="FAM53" s="489"/>
      <c r="FAN53" s="489"/>
      <c r="FAO53" s="489"/>
      <c r="FAP53" s="489"/>
      <c r="FAQ53" s="489"/>
      <c r="FAR53" s="489"/>
      <c r="FAS53" s="489"/>
      <c r="FAT53" s="489"/>
      <c r="FAU53" s="489"/>
      <c r="FAV53" s="489"/>
      <c r="FAW53" s="489"/>
      <c r="FAX53" s="489"/>
      <c r="FAY53" s="489"/>
      <c r="FAZ53" s="489"/>
      <c r="FBA53" s="489"/>
      <c r="FBB53" s="489"/>
      <c r="FBC53" s="489"/>
      <c r="FBD53" s="489"/>
      <c r="FBE53" s="489"/>
      <c r="FBF53" s="489"/>
      <c r="FBG53" s="489"/>
      <c r="FBH53" s="489"/>
      <c r="FBI53" s="489"/>
      <c r="FBJ53" s="489"/>
      <c r="FBK53" s="489"/>
      <c r="FBL53" s="489"/>
      <c r="FBM53" s="489"/>
      <c r="FBN53" s="489"/>
      <c r="FBO53" s="489"/>
      <c r="FBP53" s="489"/>
      <c r="FBQ53" s="489"/>
      <c r="FBR53" s="489"/>
      <c r="FBS53" s="489"/>
      <c r="FBT53" s="489"/>
      <c r="FBU53" s="489"/>
      <c r="FBV53" s="489"/>
      <c r="FBW53" s="489"/>
      <c r="FBX53" s="489"/>
      <c r="FBY53" s="489"/>
      <c r="FBZ53" s="489"/>
      <c r="FCA53" s="489"/>
      <c r="FCB53" s="489"/>
      <c r="FCC53" s="489"/>
      <c r="FCD53" s="489"/>
      <c r="FCE53" s="489"/>
      <c r="FCF53" s="489"/>
      <c r="FCG53" s="489"/>
      <c r="FCH53" s="489"/>
      <c r="FCI53" s="489"/>
      <c r="FCJ53" s="489"/>
      <c r="FCK53" s="489"/>
      <c r="FCL53" s="489"/>
      <c r="FCM53" s="489"/>
      <c r="FCN53" s="489"/>
      <c r="FCO53" s="489"/>
      <c r="FCP53" s="489"/>
      <c r="FCQ53" s="489"/>
      <c r="FCR53" s="489"/>
      <c r="FCS53" s="489"/>
      <c r="FCT53" s="489"/>
      <c r="FCU53" s="489"/>
      <c r="FCV53" s="489"/>
      <c r="FCW53" s="489"/>
      <c r="FCX53" s="489"/>
      <c r="FCY53" s="489"/>
      <c r="FCZ53" s="489"/>
      <c r="FDA53" s="489"/>
      <c r="FDB53" s="489"/>
      <c r="FDC53" s="489"/>
      <c r="FDD53" s="489"/>
      <c r="FDE53" s="489"/>
      <c r="FDF53" s="489"/>
      <c r="FDG53" s="489"/>
      <c r="FDH53" s="489"/>
      <c r="FDI53" s="489"/>
      <c r="FDJ53" s="489"/>
      <c r="FDK53" s="489"/>
      <c r="FDL53" s="489"/>
      <c r="FDM53" s="489"/>
      <c r="FDN53" s="489"/>
      <c r="FDO53" s="489"/>
      <c r="FDP53" s="489"/>
      <c r="FDQ53" s="489"/>
      <c r="FDR53" s="489"/>
      <c r="FDS53" s="489"/>
      <c r="FDT53" s="489"/>
      <c r="FDU53" s="489"/>
      <c r="FDV53" s="489"/>
      <c r="FDW53" s="489"/>
      <c r="FDX53" s="489"/>
      <c r="FDY53" s="489"/>
      <c r="FDZ53" s="489"/>
      <c r="FEA53" s="489"/>
      <c r="FEB53" s="489"/>
      <c r="FEC53" s="489"/>
      <c r="FED53" s="489"/>
      <c r="FEE53" s="489"/>
      <c r="FEF53" s="489"/>
      <c r="FEG53" s="489"/>
      <c r="FEH53" s="489"/>
      <c r="FEI53" s="489"/>
      <c r="FEJ53" s="489"/>
      <c r="FEK53" s="489"/>
      <c r="FEL53" s="489"/>
      <c r="FEM53" s="489"/>
      <c r="FEN53" s="489"/>
      <c r="FEO53" s="489"/>
      <c r="FEP53" s="489"/>
      <c r="FEQ53" s="489"/>
      <c r="FER53" s="489"/>
      <c r="FES53" s="489"/>
      <c r="FET53" s="489"/>
      <c r="FEU53" s="489"/>
      <c r="FEV53" s="489"/>
      <c r="FEW53" s="489"/>
      <c r="FEX53" s="489"/>
      <c r="FEY53" s="489"/>
      <c r="FEZ53" s="489"/>
      <c r="FFA53" s="489"/>
      <c r="FFB53" s="489"/>
      <c r="FFC53" s="489"/>
      <c r="FFD53" s="489"/>
      <c r="FFE53" s="489"/>
      <c r="FFF53" s="489"/>
      <c r="FFG53" s="489"/>
      <c r="FFH53" s="489"/>
      <c r="FFI53" s="489"/>
      <c r="FFJ53" s="489"/>
      <c r="FFK53" s="489"/>
      <c r="FFL53" s="489"/>
      <c r="FFM53" s="489"/>
      <c r="FFN53" s="489"/>
      <c r="FFO53" s="489"/>
      <c r="FFP53" s="489"/>
      <c r="FFQ53" s="489"/>
      <c r="FFR53" s="489"/>
      <c r="FFS53" s="489"/>
      <c r="FFT53" s="489"/>
      <c r="FFU53" s="489"/>
      <c r="FFV53" s="489"/>
      <c r="FFW53" s="489"/>
      <c r="FFX53" s="489"/>
      <c r="FFY53" s="489"/>
      <c r="FFZ53" s="489"/>
      <c r="FGA53" s="489"/>
      <c r="FGB53" s="489"/>
      <c r="FGC53" s="489"/>
      <c r="FGD53" s="489"/>
      <c r="FGE53" s="489"/>
      <c r="FGF53" s="489"/>
      <c r="FGG53" s="489"/>
      <c r="FGH53" s="489"/>
      <c r="FGI53" s="489"/>
      <c r="FGJ53" s="489"/>
      <c r="FGK53" s="489"/>
      <c r="FGL53" s="489"/>
      <c r="FGM53" s="489"/>
      <c r="FGN53" s="489"/>
      <c r="FGO53" s="489"/>
      <c r="FGP53" s="489"/>
      <c r="FGQ53" s="489"/>
      <c r="FGR53" s="489"/>
      <c r="FGS53" s="489"/>
      <c r="FGT53" s="489"/>
      <c r="FGU53" s="489"/>
      <c r="FGV53" s="489"/>
      <c r="FGW53" s="489"/>
      <c r="FGX53" s="489"/>
      <c r="FGY53" s="489"/>
      <c r="FGZ53" s="489"/>
      <c r="FHA53" s="489"/>
      <c r="FHB53" s="489"/>
      <c r="FHC53" s="489"/>
      <c r="FHD53" s="489"/>
      <c r="FHE53" s="489"/>
      <c r="FHF53" s="489"/>
      <c r="FHG53" s="489"/>
      <c r="FHH53" s="489"/>
      <c r="FHI53" s="489"/>
      <c r="FHJ53" s="489"/>
      <c r="FHK53" s="489"/>
      <c r="FHL53" s="489"/>
      <c r="FHM53" s="489"/>
      <c r="FHN53" s="489"/>
      <c r="FHO53" s="489"/>
      <c r="FHP53" s="489"/>
      <c r="FHQ53" s="489"/>
      <c r="FHR53" s="489"/>
      <c r="FHS53" s="489"/>
      <c r="FHT53" s="489"/>
      <c r="FHU53" s="489"/>
      <c r="FHV53" s="489"/>
      <c r="FHW53" s="489"/>
      <c r="FHX53" s="489"/>
      <c r="FHY53" s="489"/>
      <c r="FHZ53" s="489"/>
      <c r="FIA53" s="489"/>
      <c r="FIB53" s="489"/>
      <c r="FIC53" s="489"/>
      <c r="FID53" s="489"/>
      <c r="FIE53" s="489"/>
      <c r="FIF53" s="489"/>
      <c r="FIG53" s="489"/>
      <c r="FIH53" s="489"/>
      <c r="FII53" s="489"/>
      <c r="FIJ53" s="489"/>
      <c r="FIK53" s="489"/>
      <c r="FIL53" s="489"/>
      <c r="FIM53" s="489"/>
      <c r="FIN53" s="489"/>
      <c r="FIO53" s="489"/>
      <c r="FIP53" s="489"/>
      <c r="FIQ53" s="489"/>
      <c r="FIR53" s="489"/>
      <c r="FIS53" s="489"/>
      <c r="FIT53" s="489"/>
      <c r="FIU53" s="489"/>
      <c r="FIV53" s="489"/>
      <c r="FIW53" s="489"/>
      <c r="FIX53" s="489"/>
      <c r="FIY53" s="489"/>
      <c r="FIZ53" s="489"/>
      <c r="FJA53" s="489"/>
      <c r="FJB53" s="489"/>
      <c r="FJC53" s="489"/>
      <c r="FJD53" s="489"/>
      <c r="FJE53" s="489"/>
      <c r="FJF53" s="489"/>
      <c r="FJG53" s="489"/>
      <c r="FJH53" s="489"/>
      <c r="FJI53" s="489"/>
      <c r="FJJ53" s="489"/>
      <c r="FJK53" s="489"/>
      <c r="FJL53" s="489"/>
      <c r="FJM53" s="489"/>
      <c r="FJN53" s="489"/>
      <c r="FJO53" s="489"/>
      <c r="FJP53" s="489"/>
      <c r="FJQ53" s="489"/>
      <c r="FJR53" s="489"/>
      <c r="FJS53" s="489"/>
      <c r="FJT53" s="489"/>
      <c r="FJU53" s="489"/>
      <c r="FJV53" s="489"/>
      <c r="FJW53" s="489"/>
      <c r="FJX53" s="489"/>
      <c r="FJY53" s="489"/>
      <c r="FJZ53" s="489"/>
      <c r="FKA53" s="489"/>
      <c r="FKB53" s="489"/>
      <c r="FKC53" s="489"/>
      <c r="FKD53" s="489"/>
      <c r="FKE53" s="489"/>
      <c r="FKF53" s="489"/>
      <c r="FKG53" s="489"/>
      <c r="FKH53" s="489"/>
      <c r="FKI53" s="489"/>
      <c r="FKJ53" s="489"/>
      <c r="FKK53" s="489"/>
      <c r="FKL53" s="489"/>
      <c r="FKM53" s="489"/>
      <c r="FKN53" s="489"/>
      <c r="FKO53" s="489"/>
      <c r="FKP53" s="489"/>
      <c r="FKQ53" s="489"/>
      <c r="FKR53" s="489"/>
      <c r="FKS53" s="489"/>
      <c r="FKT53" s="489"/>
      <c r="FKU53" s="489"/>
      <c r="FKV53" s="489"/>
      <c r="FKW53" s="489"/>
      <c r="FKX53" s="489"/>
      <c r="FKY53" s="489"/>
      <c r="FKZ53" s="489"/>
      <c r="FLA53" s="489"/>
      <c r="FLB53" s="489"/>
      <c r="FLC53" s="489"/>
      <c r="FLD53" s="489"/>
      <c r="FLE53" s="489"/>
      <c r="FLF53" s="489"/>
      <c r="FLG53" s="489"/>
      <c r="FLH53" s="489"/>
      <c r="FLI53" s="489"/>
      <c r="FLJ53" s="489"/>
      <c r="FLK53" s="489"/>
      <c r="FLL53" s="489"/>
      <c r="FLM53" s="489"/>
      <c r="FLN53" s="489"/>
      <c r="FLO53" s="489"/>
      <c r="FLP53" s="489"/>
      <c r="FLQ53" s="489"/>
      <c r="FLR53" s="489"/>
      <c r="FLS53" s="489"/>
      <c r="FLT53" s="489"/>
      <c r="FLU53" s="489"/>
      <c r="FLV53" s="489"/>
      <c r="FLW53" s="489"/>
      <c r="FLX53" s="489"/>
      <c r="FLY53" s="489"/>
      <c r="FLZ53" s="489"/>
      <c r="FMA53" s="489"/>
      <c r="FMB53" s="489"/>
      <c r="FMC53" s="489"/>
      <c r="FMD53" s="489"/>
      <c r="FME53" s="489"/>
      <c r="FMF53" s="489"/>
      <c r="FMG53" s="489"/>
      <c r="FMH53" s="489"/>
      <c r="FMI53" s="489"/>
      <c r="FMJ53" s="489"/>
      <c r="FMK53" s="489"/>
      <c r="FML53" s="489"/>
      <c r="FMM53" s="489"/>
      <c r="FMN53" s="489"/>
      <c r="FMO53" s="489"/>
      <c r="FMP53" s="489"/>
      <c r="FMQ53" s="489"/>
      <c r="FMR53" s="489"/>
      <c r="FMS53" s="489"/>
      <c r="FMT53" s="489"/>
      <c r="FMU53" s="489"/>
      <c r="FMV53" s="489"/>
      <c r="FMW53" s="489"/>
      <c r="FMX53" s="489"/>
      <c r="FMY53" s="489"/>
      <c r="FMZ53" s="489"/>
      <c r="FNA53" s="489"/>
      <c r="FNB53" s="489"/>
      <c r="FNC53" s="489"/>
      <c r="FND53" s="489"/>
      <c r="FNE53" s="489"/>
      <c r="FNF53" s="489"/>
      <c r="FNG53" s="489"/>
      <c r="FNH53" s="489"/>
      <c r="FNI53" s="489"/>
      <c r="FNJ53" s="489"/>
      <c r="FNK53" s="489"/>
      <c r="FNL53" s="489"/>
      <c r="FNM53" s="489"/>
      <c r="FNN53" s="489"/>
      <c r="FNO53" s="489"/>
      <c r="FNP53" s="489"/>
      <c r="FNQ53" s="489"/>
      <c r="FNR53" s="489"/>
      <c r="FNS53" s="489"/>
      <c r="FNT53" s="489"/>
      <c r="FNU53" s="489"/>
      <c r="FNV53" s="489"/>
      <c r="FNW53" s="489"/>
      <c r="FNX53" s="489"/>
      <c r="FNY53" s="489"/>
      <c r="FNZ53" s="489"/>
      <c r="FOA53" s="489"/>
      <c r="FOB53" s="489"/>
      <c r="FOC53" s="489"/>
      <c r="FOD53" s="489"/>
      <c r="FOE53" s="489"/>
      <c r="FOF53" s="489"/>
      <c r="FOG53" s="489"/>
      <c r="FOH53" s="489"/>
      <c r="FOI53" s="489"/>
      <c r="FOJ53" s="489"/>
      <c r="FOK53" s="489"/>
      <c r="FOL53" s="489"/>
      <c r="FOM53" s="489"/>
      <c r="FON53" s="489"/>
      <c r="FOO53" s="489"/>
      <c r="FOP53" s="489"/>
      <c r="FOQ53" s="489"/>
      <c r="FOR53" s="489"/>
      <c r="FOS53" s="489"/>
      <c r="FOT53" s="489"/>
      <c r="FOU53" s="489"/>
      <c r="FOV53" s="489"/>
      <c r="FOW53" s="489"/>
      <c r="FOX53" s="489"/>
      <c r="FOY53" s="489"/>
      <c r="FOZ53" s="489"/>
      <c r="FPA53" s="489"/>
      <c r="FPB53" s="489"/>
      <c r="FPC53" s="489"/>
      <c r="FPD53" s="489"/>
      <c r="FPE53" s="489"/>
      <c r="FPF53" s="489"/>
      <c r="FPG53" s="489"/>
      <c r="FPH53" s="489"/>
      <c r="FPI53" s="489"/>
      <c r="FPJ53" s="489"/>
      <c r="FPK53" s="489"/>
      <c r="FPL53" s="489"/>
      <c r="FPM53" s="489"/>
      <c r="FPN53" s="489"/>
      <c r="FPO53" s="489"/>
      <c r="FPP53" s="489"/>
      <c r="FPQ53" s="489"/>
      <c r="FPR53" s="489"/>
      <c r="FPS53" s="489"/>
      <c r="FPT53" s="489"/>
      <c r="FPU53" s="489"/>
      <c r="FPV53" s="489"/>
      <c r="FPW53" s="489"/>
      <c r="FPX53" s="489"/>
      <c r="FPY53" s="489"/>
      <c r="FPZ53" s="489"/>
      <c r="FQA53" s="489"/>
      <c r="FQB53" s="489"/>
      <c r="FQC53" s="489"/>
      <c r="FQD53" s="489"/>
      <c r="FQE53" s="489"/>
      <c r="FQF53" s="489"/>
      <c r="FQG53" s="489"/>
      <c r="FQH53" s="489"/>
      <c r="FQI53" s="489"/>
      <c r="FQJ53" s="489"/>
      <c r="FQK53" s="489"/>
      <c r="FQL53" s="489"/>
      <c r="FQM53" s="489"/>
      <c r="FQN53" s="489"/>
      <c r="FQO53" s="489"/>
      <c r="FQP53" s="489"/>
      <c r="FQQ53" s="489"/>
      <c r="FQR53" s="489"/>
      <c r="FQS53" s="489"/>
      <c r="FQT53" s="489"/>
      <c r="FQU53" s="489"/>
      <c r="FQV53" s="489"/>
      <c r="FQW53" s="489"/>
      <c r="FQX53" s="489"/>
      <c r="FQY53" s="489"/>
      <c r="FQZ53" s="489"/>
      <c r="FRA53" s="489"/>
      <c r="FRB53" s="489"/>
      <c r="FRC53" s="489"/>
      <c r="FRD53" s="489"/>
      <c r="FRE53" s="489"/>
      <c r="FRF53" s="489"/>
      <c r="FRG53" s="489"/>
      <c r="FRH53" s="489"/>
      <c r="FRI53" s="489"/>
      <c r="FRJ53" s="489"/>
      <c r="FRK53" s="489"/>
      <c r="FRL53" s="489"/>
      <c r="FRM53" s="489"/>
      <c r="FRN53" s="489"/>
      <c r="FRO53" s="489"/>
      <c r="FRP53" s="489"/>
      <c r="FRQ53" s="489"/>
      <c r="FRR53" s="489"/>
      <c r="FRS53" s="489"/>
      <c r="FRT53" s="489"/>
      <c r="FRU53" s="489"/>
      <c r="FRV53" s="489"/>
      <c r="FRW53" s="489"/>
      <c r="FRX53" s="489"/>
      <c r="FRY53" s="489"/>
      <c r="FRZ53" s="489"/>
      <c r="FSA53" s="489"/>
      <c r="FSB53" s="489"/>
      <c r="FSC53" s="489"/>
      <c r="FSD53" s="489"/>
      <c r="FSE53" s="489"/>
      <c r="FSF53" s="489"/>
      <c r="FSG53" s="489"/>
      <c r="FSH53" s="489"/>
      <c r="FSI53" s="489"/>
      <c r="FSJ53" s="489"/>
      <c r="FSK53" s="489"/>
      <c r="FSL53" s="489"/>
      <c r="FSM53" s="489"/>
      <c r="FSN53" s="489"/>
      <c r="FSO53" s="489"/>
      <c r="FSP53" s="489"/>
      <c r="FSQ53" s="489"/>
      <c r="FSR53" s="489"/>
      <c r="FSS53" s="489"/>
      <c r="FST53" s="489"/>
      <c r="FSU53" s="489"/>
      <c r="FSV53" s="489"/>
      <c r="FSW53" s="489"/>
      <c r="FSX53" s="489"/>
      <c r="FSY53" s="489"/>
      <c r="FSZ53" s="489"/>
      <c r="FTA53" s="489"/>
      <c r="FTB53" s="489"/>
      <c r="FTC53" s="489"/>
      <c r="FTD53" s="489"/>
      <c r="FTE53" s="489"/>
      <c r="FTF53" s="489"/>
      <c r="FTG53" s="489"/>
      <c r="FTH53" s="489"/>
      <c r="FTI53" s="489"/>
      <c r="FTJ53" s="489"/>
      <c r="FTK53" s="489"/>
      <c r="FTL53" s="489"/>
      <c r="FTM53" s="489"/>
      <c r="FTN53" s="489"/>
      <c r="FTO53" s="489"/>
      <c r="FTP53" s="489"/>
      <c r="FTQ53" s="489"/>
      <c r="FTR53" s="489"/>
      <c r="FTS53" s="489"/>
      <c r="FTT53" s="489"/>
      <c r="FTU53" s="489"/>
      <c r="FTV53" s="489"/>
      <c r="FTW53" s="489"/>
      <c r="FTX53" s="489"/>
      <c r="FTY53" s="489"/>
      <c r="FTZ53" s="489"/>
      <c r="FUA53" s="489"/>
      <c r="FUB53" s="489"/>
      <c r="FUC53" s="489"/>
      <c r="FUD53" s="489"/>
      <c r="FUE53" s="489"/>
      <c r="FUF53" s="489"/>
      <c r="FUG53" s="489"/>
      <c r="FUH53" s="489"/>
      <c r="FUI53" s="489"/>
      <c r="FUJ53" s="489"/>
      <c r="FUK53" s="489"/>
      <c r="FUL53" s="489"/>
      <c r="FUM53" s="489"/>
      <c r="FUN53" s="489"/>
      <c r="FUO53" s="489"/>
      <c r="FUP53" s="489"/>
      <c r="FUQ53" s="489"/>
      <c r="FUR53" s="489"/>
      <c r="FUS53" s="489"/>
      <c r="FUT53" s="489"/>
      <c r="FUU53" s="489"/>
      <c r="FUV53" s="489"/>
      <c r="FUW53" s="489"/>
      <c r="FUX53" s="489"/>
      <c r="FUY53" s="489"/>
      <c r="FUZ53" s="489"/>
      <c r="FVA53" s="489"/>
      <c r="FVB53" s="489"/>
      <c r="FVC53" s="489"/>
      <c r="FVD53" s="489"/>
      <c r="FVE53" s="489"/>
      <c r="FVF53" s="489"/>
      <c r="FVG53" s="489"/>
      <c r="FVH53" s="489"/>
      <c r="FVI53" s="489"/>
      <c r="FVJ53" s="489"/>
      <c r="FVK53" s="489"/>
      <c r="FVL53" s="489"/>
      <c r="FVM53" s="489"/>
      <c r="FVN53" s="489"/>
      <c r="FVO53" s="489"/>
      <c r="FVP53" s="489"/>
      <c r="FVQ53" s="489"/>
      <c r="FVR53" s="489"/>
      <c r="FVS53" s="489"/>
      <c r="FVT53" s="489"/>
      <c r="FVU53" s="489"/>
      <c r="FVV53" s="489"/>
      <c r="FVW53" s="489"/>
      <c r="FVX53" s="489"/>
      <c r="FVY53" s="489"/>
      <c r="FVZ53" s="489"/>
      <c r="FWA53" s="489"/>
      <c r="FWB53" s="489"/>
      <c r="FWC53" s="489"/>
      <c r="FWD53" s="489"/>
      <c r="FWE53" s="489"/>
      <c r="FWF53" s="489"/>
      <c r="FWG53" s="489"/>
      <c r="FWH53" s="489"/>
      <c r="FWI53" s="489"/>
      <c r="FWJ53" s="489"/>
      <c r="FWK53" s="489"/>
      <c r="FWL53" s="489"/>
      <c r="FWM53" s="489"/>
      <c r="FWN53" s="489"/>
      <c r="FWO53" s="489"/>
      <c r="FWP53" s="489"/>
      <c r="FWQ53" s="489"/>
      <c r="FWR53" s="489"/>
      <c r="FWS53" s="489"/>
      <c r="FWT53" s="489"/>
      <c r="FWU53" s="489"/>
      <c r="FWV53" s="489"/>
      <c r="FWW53" s="489"/>
      <c r="FWX53" s="489"/>
      <c r="FWY53" s="489"/>
      <c r="FWZ53" s="489"/>
      <c r="FXA53" s="489"/>
      <c r="FXB53" s="489"/>
      <c r="FXC53" s="489"/>
      <c r="FXD53" s="489"/>
      <c r="FXE53" s="489"/>
      <c r="FXF53" s="489"/>
      <c r="FXG53" s="489"/>
      <c r="FXH53" s="489"/>
      <c r="FXI53" s="489"/>
      <c r="FXJ53" s="489"/>
      <c r="FXK53" s="489"/>
      <c r="FXL53" s="489"/>
      <c r="FXM53" s="489"/>
      <c r="FXN53" s="489"/>
      <c r="FXO53" s="489"/>
      <c r="FXP53" s="489"/>
      <c r="FXQ53" s="489"/>
      <c r="FXR53" s="489"/>
      <c r="FXS53" s="489"/>
      <c r="FXT53" s="489"/>
      <c r="FXU53" s="489"/>
      <c r="FXV53" s="489"/>
      <c r="FXW53" s="489"/>
      <c r="FXX53" s="489"/>
      <c r="FXY53" s="489"/>
      <c r="FXZ53" s="489"/>
      <c r="FYA53" s="489"/>
      <c r="FYB53" s="489"/>
      <c r="FYC53" s="489"/>
      <c r="FYD53" s="489"/>
      <c r="FYE53" s="489"/>
      <c r="FYF53" s="489"/>
      <c r="FYG53" s="489"/>
      <c r="FYH53" s="489"/>
      <c r="FYI53" s="489"/>
      <c r="FYJ53" s="489"/>
      <c r="FYK53" s="489"/>
      <c r="FYL53" s="489"/>
      <c r="FYM53" s="489"/>
      <c r="FYN53" s="489"/>
      <c r="FYO53" s="489"/>
      <c r="FYP53" s="489"/>
      <c r="FYQ53" s="489"/>
      <c r="FYR53" s="489"/>
      <c r="FYS53" s="489"/>
      <c r="FYT53" s="489"/>
      <c r="FYU53" s="489"/>
      <c r="FYV53" s="489"/>
      <c r="FYW53" s="489"/>
      <c r="FYX53" s="489"/>
      <c r="FYY53" s="489"/>
      <c r="FYZ53" s="489"/>
      <c r="FZA53" s="489"/>
      <c r="FZB53" s="489"/>
      <c r="FZC53" s="489"/>
      <c r="FZD53" s="489"/>
      <c r="FZE53" s="489"/>
      <c r="FZF53" s="489"/>
      <c r="FZG53" s="489"/>
      <c r="FZH53" s="489"/>
      <c r="FZI53" s="489"/>
      <c r="FZJ53" s="489"/>
      <c r="FZK53" s="489"/>
      <c r="FZL53" s="489"/>
      <c r="FZM53" s="489"/>
      <c r="FZN53" s="489"/>
      <c r="FZO53" s="489"/>
      <c r="FZP53" s="489"/>
      <c r="FZQ53" s="489"/>
      <c r="FZR53" s="489"/>
      <c r="FZS53" s="489"/>
      <c r="FZT53" s="489"/>
      <c r="FZU53" s="489"/>
      <c r="FZV53" s="489"/>
      <c r="FZW53" s="489"/>
      <c r="FZX53" s="489"/>
      <c r="FZY53" s="489"/>
      <c r="FZZ53" s="489"/>
      <c r="GAA53" s="489"/>
      <c r="GAB53" s="489"/>
      <c r="GAC53" s="489"/>
      <c r="GAD53" s="489"/>
      <c r="GAE53" s="489"/>
      <c r="GAF53" s="489"/>
      <c r="GAG53" s="489"/>
      <c r="GAH53" s="489"/>
      <c r="GAI53" s="489"/>
      <c r="GAJ53" s="489"/>
      <c r="GAK53" s="489"/>
      <c r="GAL53" s="489"/>
      <c r="GAM53" s="489"/>
      <c r="GAN53" s="489"/>
      <c r="GAO53" s="489"/>
      <c r="GAP53" s="489"/>
      <c r="GAQ53" s="489"/>
      <c r="GAR53" s="489"/>
      <c r="GAS53" s="489"/>
      <c r="GAT53" s="489"/>
      <c r="GAU53" s="489"/>
      <c r="GAV53" s="489"/>
      <c r="GAW53" s="489"/>
      <c r="GAX53" s="489"/>
      <c r="GAY53" s="489"/>
      <c r="GAZ53" s="489"/>
      <c r="GBA53" s="489"/>
      <c r="GBB53" s="489"/>
      <c r="GBC53" s="489"/>
      <c r="GBD53" s="489"/>
      <c r="GBE53" s="489"/>
      <c r="GBF53" s="489"/>
      <c r="GBG53" s="489"/>
      <c r="GBH53" s="489"/>
      <c r="GBI53" s="489"/>
      <c r="GBJ53" s="489"/>
      <c r="GBK53" s="489"/>
      <c r="GBL53" s="489"/>
      <c r="GBM53" s="489"/>
      <c r="GBN53" s="489"/>
      <c r="GBO53" s="489"/>
      <c r="GBP53" s="489"/>
      <c r="GBQ53" s="489"/>
      <c r="GBR53" s="489"/>
      <c r="GBS53" s="489"/>
      <c r="GBT53" s="489"/>
      <c r="GBU53" s="489"/>
      <c r="GBV53" s="489"/>
      <c r="GBW53" s="489"/>
      <c r="GBX53" s="489"/>
      <c r="GBY53" s="489"/>
      <c r="GBZ53" s="489"/>
      <c r="GCA53" s="489"/>
      <c r="GCB53" s="489"/>
      <c r="GCC53" s="489"/>
      <c r="GCD53" s="489"/>
      <c r="GCE53" s="489"/>
      <c r="GCF53" s="489"/>
      <c r="GCG53" s="489"/>
      <c r="GCH53" s="489"/>
      <c r="GCI53" s="489"/>
      <c r="GCJ53" s="489"/>
      <c r="GCK53" s="489"/>
      <c r="GCL53" s="489"/>
      <c r="GCM53" s="489"/>
      <c r="GCN53" s="489"/>
      <c r="GCO53" s="489"/>
      <c r="GCP53" s="489"/>
      <c r="GCQ53" s="489"/>
      <c r="GCR53" s="489"/>
      <c r="GCS53" s="489"/>
      <c r="GCT53" s="489"/>
      <c r="GCU53" s="489"/>
      <c r="GCV53" s="489"/>
      <c r="GCW53" s="489"/>
      <c r="GCX53" s="489"/>
      <c r="GCY53" s="489"/>
      <c r="GCZ53" s="489"/>
      <c r="GDA53" s="489"/>
      <c r="GDB53" s="489"/>
      <c r="GDC53" s="489"/>
      <c r="GDD53" s="489"/>
      <c r="GDE53" s="489"/>
      <c r="GDF53" s="489"/>
      <c r="GDG53" s="489"/>
      <c r="GDH53" s="489"/>
      <c r="GDI53" s="489"/>
      <c r="GDJ53" s="489"/>
      <c r="GDK53" s="489"/>
      <c r="GDL53" s="489"/>
      <c r="GDM53" s="489"/>
      <c r="GDN53" s="489"/>
      <c r="GDO53" s="489"/>
      <c r="GDP53" s="489"/>
      <c r="GDQ53" s="489"/>
      <c r="GDR53" s="489"/>
      <c r="GDS53" s="489"/>
      <c r="GDT53" s="489"/>
      <c r="GDU53" s="489"/>
      <c r="GDV53" s="489"/>
      <c r="GDW53" s="489"/>
      <c r="GDX53" s="489"/>
      <c r="GDY53" s="489"/>
      <c r="GDZ53" s="489"/>
      <c r="GEA53" s="489"/>
      <c r="GEB53" s="489"/>
      <c r="GEC53" s="489"/>
      <c r="GED53" s="489"/>
      <c r="GEE53" s="489"/>
      <c r="GEF53" s="489"/>
      <c r="GEG53" s="489"/>
      <c r="GEH53" s="489"/>
      <c r="GEI53" s="489"/>
      <c r="GEJ53" s="489"/>
      <c r="GEK53" s="489"/>
      <c r="GEL53" s="489"/>
      <c r="GEM53" s="489"/>
      <c r="GEN53" s="489"/>
      <c r="GEO53" s="489"/>
      <c r="GEP53" s="489"/>
      <c r="GEQ53" s="489"/>
      <c r="GER53" s="489"/>
      <c r="GES53" s="489"/>
      <c r="GET53" s="489"/>
      <c r="GEU53" s="489"/>
      <c r="GEV53" s="489"/>
      <c r="GEW53" s="489"/>
      <c r="GEX53" s="489"/>
      <c r="GEY53" s="489"/>
      <c r="GEZ53" s="489"/>
      <c r="GFA53" s="489"/>
      <c r="GFB53" s="489"/>
      <c r="GFC53" s="489"/>
      <c r="GFD53" s="489"/>
      <c r="GFE53" s="489"/>
      <c r="GFF53" s="489"/>
      <c r="GFG53" s="489"/>
      <c r="GFH53" s="489"/>
      <c r="GFI53" s="489"/>
      <c r="GFJ53" s="489"/>
      <c r="GFK53" s="489"/>
      <c r="GFL53" s="489"/>
      <c r="GFM53" s="489"/>
      <c r="GFN53" s="489"/>
      <c r="GFO53" s="489"/>
      <c r="GFP53" s="489"/>
      <c r="GFQ53" s="489"/>
      <c r="GFR53" s="489"/>
      <c r="GFS53" s="489"/>
      <c r="GFT53" s="489"/>
      <c r="GFU53" s="489"/>
      <c r="GFV53" s="489"/>
      <c r="GFW53" s="489"/>
      <c r="GFX53" s="489"/>
      <c r="GFY53" s="489"/>
      <c r="GFZ53" s="489"/>
      <c r="GGA53" s="489"/>
      <c r="GGB53" s="489"/>
      <c r="GGC53" s="489"/>
      <c r="GGD53" s="489"/>
      <c r="GGE53" s="489"/>
      <c r="GGF53" s="489"/>
      <c r="GGG53" s="489"/>
      <c r="GGH53" s="489"/>
      <c r="GGI53" s="489"/>
      <c r="GGJ53" s="489"/>
      <c r="GGK53" s="489"/>
      <c r="GGL53" s="489"/>
      <c r="GGM53" s="489"/>
      <c r="GGN53" s="489"/>
      <c r="GGO53" s="489"/>
      <c r="GGP53" s="489"/>
      <c r="GGQ53" s="489"/>
      <c r="GGR53" s="489"/>
      <c r="GGS53" s="489"/>
      <c r="GGT53" s="489"/>
      <c r="GGU53" s="489"/>
      <c r="GGV53" s="489"/>
      <c r="GGW53" s="489"/>
      <c r="GGX53" s="489"/>
      <c r="GGY53" s="489"/>
      <c r="GGZ53" s="489"/>
      <c r="GHA53" s="489"/>
      <c r="GHB53" s="489"/>
      <c r="GHC53" s="489"/>
      <c r="GHD53" s="489"/>
      <c r="GHE53" s="489"/>
      <c r="GHF53" s="489"/>
      <c r="GHG53" s="489"/>
      <c r="GHH53" s="489"/>
      <c r="GHI53" s="489"/>
      <c r="GHJ53" s="489"/>
      <c r="GHK53" s="489"/>
      <c r="GHL53" s="489"/>
      <c r="GHM53" s="489"/>
      <c r="GHN53" s="489"/>
      <c r="GHO53" s="489"/>
      <c r="GHP53" s="489"/>
      <c r="GHQ53" s="489"/>
      <c r="GHR53" s="489"/>
      <c r="GHS53" s="489"/>
      <c r="GHT53" s="489"/>
      <c r="GHU53" s="489"/>
      <c r="GHV53" s="489"/>
      <c r="GHW53" s="489"/>
      <c r="GHX53" s="489"/>
      <c r="GHY53" s="489"/>
      <c r="GHZ53" s="489"/>
      <c r="GIA53" s="489"/>
      <c r="GIB53" s="489"/>
      <c r="GIC53" s="489"/>
      <c r="GID53" s="489"/>
      <c r="GIE53" s="489"/>
      <c r="GIF53" s="489"/>
      <c r="GIG53" s="489"/>
      <c r="GIH53" s="489"/>
      <c r="GII53" s="489"/>
      <c r="GIJ53" s="489"/>
      <c r="GIK53" s="489"/>
      <c r="GIL53" s="489"/>
      <c r="GIM53" s="489"/>
      <c r="GIN53" s="489"/>
      <c r="GIO53" s="489"/>
      <c r="GIP53" s="489"/>
      <c r="GIQ53" s="489"/>
      <c r="GIR53" s="489"/>
      <c r="GIS53" s="489"/>
      <c r="GIT53" s="489"/>
      <c r="GIU53" s="489"/>
      <c r="GIV53" s="489"/>
      <c r="GIW53" s="489"/>
      <c r="GIX53" s="489"/>
      <c r="GIY53" s="489"/>
      <c r="GIZ53" s="489"/>
      <c r="GJA53" s="489"/>
      <c r="GJB53" s="489"/>
      <c r="GJC53" s="489"/>
      <c r="GJD53" s="489"/>
      <c r="GJE53" s="489"/>
      <c r="GJF53" s="489"/>
      <c r="GJG53" s="489"/>
      <c r="GJH53" s="489"/>
      <c r="GJI53" s="489"/>
      <c r="GJJ53" s="489"/>
      <c r="GJK53" s="489"/>
      <c r="GJL53" s="489"/>
      <c r="GJM53" s="489"/>
      <c r="GJN53" s="489"/>
      <c r="GJO53" s="489"/>
      <c r="GJP53" s="489"/>
      <c r="GJQ53" s="489"/>
      <c r="GJR53" s="489"/>
      <c r="GJS53" s="489"/>
      <c r="GJT53" s="489"/>
      <c r="GJU53" s="489"/>
      <c r="GJV53" s="489"/>
      <c r="GJW53" s="489"/>
      <c r="GJX53" s="489"/>
      <c r="GJY53" s="489"/>
      <c r="GJZ53" s="489"/>
      <c r="GKA53" s="489"/>
      <c r="GKB53" s="489"/>
      <c r="GKC53" s="489"/>
      <c r="GKD53" s="489"/>
      <c r="GKE53" s="489"/>
      <c r="GKF53" s="489"/>
      <c r="GKG53" s="489"/>
      <c r="GKH53" s="489"/>
      <c r="GKI53" s="489"/>
      <c r="GKJ53" s="489"/>
      <c r="GKK53" s="489"/>
      <c r="GKL53" s="489"/>
      <c r="GKM53" s="489"/>
      <c r="GKN53" s="489"/>
      <c r="GKO53" s="489"/>
      <c r="GKP53" s="489"/>
      <c r="GKQ53" s="489"/>
      <c r="GKR53" s="489"/>
      <c r="GKS53" s="489"/>
      <c r="GKT53" s="489"/>
      <c r="GKU53" s="489"/>
      <c r="GKV53" s="489"/>
      <c r="GKW53" s="489"/>
      <c r="GKX53" s="489"/>
      <c r="GKY53" s="489"/>
      <c r="GKZ53" s="489"/>
      <c r="GLA53" s="489"/>
      <c r="GLB53" s="489"/>
      <c r="GLC53" s="489"/>
      <c r="GLD53" s="489"/>
      <c r="GLE53" s="489"/>
      <c r="GLF53" s="489"/>
      <c r="GLG53" s="489"/>
      <c r="GLH53" s="489"/>
      <c r="GLI53" s="489"/>
      <c r="GLJ53" s="489"/>
      <c r="GLK53" s="489"/>
      <c r="GLL53" s="489"/>
      <c r="GLM53" s="489"/>
      <c r="GLN53" s="489"/>
      <c r="GLO53" s="489"/>
      <c r="GLP53" s="489"/>
      <c r="GLQ53" s="489"/>
      <c r="GLR53" s="489"/>
      <c r="GLS53" s="489"/>
      <c r="GLT53" s="489"/>
      <c r="GLU53" s="489"/>
      <c r="GLV53" s="489"/>
      <c r="GLW53" s="489"/>
      <c r="GLX53" s="489"/>
      <c r="GLY53" s="489"/>
      <c r="GLZ53" s="489"/>
      <c r="GMA53" s="489"/>
      <c r="GMB53" s="489"/>
      <c r="GMC53" s="489"/>
      <c r="GMD53" s="489"/>
      <c r="GME53" s="489"/>
      <c r="GMF53" s="489"/>
      <c r="GMG53" s="489"/>
      <c r="GMH53" s="489"/>
      <c r="GMI53" s="489"/>
      <c r="GMJ53" s="489"/>
      <c r="GMK53" s="489"/>
      <c r="GML53" s="489"/>
      <c r="GMM53" s="489"/>
      <c r="GMN53" s="489"/>
      <c r="GMO53" s="489"/>
      <c r="GMP53" s="489"/>
      <c r="GMQ53" s="489"/>
      <c r="GMR53" s="489"/>
      <c r="GMS53" s="489"/>
      <c r="GMT53" s="489"/>
      <c r="GMU53" s="489"/>
      <c r="GMV53" s="489"/>
      <c r="GMW53" s="489"/>
      <c r="GMX53" s="489"/>
      <c r="GMY53" s="489"/>
      <c r="GMZ53" s="489"/>
      <c r="GNA53" s="489"/>
      <c r="GNB53" s="489"/>
      <c r="GNC53" s="489"/>
      <c r="GND53" s="489"/>
      <c r="GNE53" s="489"/>
      <c r="GNF53" s="489"/>
      <c r="GNG53" s="489"/>
      <c r="GNH53" s="489"/>
      <c r="GNI53" s="489"/>
      <c r="GNJ53" s="489"/>
      <c r="GNK53" s="489"/>
      <c r="GNL53" s="489"/>
      <c r="GNM53" s="489"/>
      <c r="GNN53" s="489"/>
      <c r="GNO53" s="489"/>
      <c r="GNP53" s="489"/>
      <c r="GNQ53" s="489"/>
      <c r="GNR53" s="489"/>
      <c r="GNS53" s="489"/>
      <c r="GNT53" s="489"/>
      <c r="GNU53" s="489"/>
      <c r="GNV53" s="489"/>
      <c r="GNW53" s="489"/>
      <c r="GNX53" s="489"/>
      <c r="GNY53" s="489"/>
      <c r="GNZ53" s="489"/>
      <c r="GOA53" s="489"/>
      <c r="GOB53" s="489"/>
      <c r="GOC53" s="489"/>
      <c r="GOD53" s="489"/>
      <c r="GOE53" s="489"/>
      <c r="GOF53" s="489"/>
      <c r="GOG53" s="489"/>
      <c r="GOH53" s="489"/>
      <c r="GOI53" s="489"/>
      <c r="GOJ53" s="489"/>
      <c r="GOK53" s="489"/>
      <c r="GOL53" s="489"/>
      <c r="GOM53" s="489"/>
      <c r="GON53" s="489"/>
      <c r="GOO53" s="489"/>
      <c r="GOP53" s="489"/>
      <c r="GOQ53" s="489"/>
      <c r="GOR53" s="489"/>
      <c r="GOS53" s="489"/>
      <c r="GOT53" s="489"/>
      <c r="GOU53" s="489"/>
      <c r="GOV53" s="489"/>
      <c r="GOW53" s="489"/>
      <c r="GOX53" s="489"/>
      <c r="GOY53" s="489"/>
      <c r="GOZ53" s="489"/>
      <c r="GPA53" s="489"/>
      <c r="GPB53" s="489"/>
      <c r="GPC53" s="489"/>
      <c r="GPD53" s="489"/>
      <c r="GPE53" s="489"/>
      <c r="GPF53" s="489"/>
      <c r="GPG53" s="489"/>
      <c r="GPH53" s="489"/>
      <c r="GPI53" s="489"/>
      <c r="GPJ53" s="489"/>
      <c r="GPK53" s="489"/>
      <c r="GPL53" s="489"/>
      <c r="GPM53" s="489"/>
      <c r="GPN53" s="489"/>
      <c r="GPO53" s="489"/>
      <c r="GPP53" s="489"/>
      <c r="GPQ53" s="489"/>
      <c r="GPR53" s="489"/>
      <c r="GPS53" s="489"/>
      <c r="GPT53" s="489"/>
      <c r="GPU53" s="489"/>
      <c r="GPV53" s="489"/>
      <c r="GPW53" s="489"/>
      <c r="GPX53" s="489"/>
      <c r="GPY53" s="489"/>
      <c r="GPZ53" s="489"/>
      <c r="GQA53" s="489"/>
      <c r="GQB53" s="489"/>
      <c r="GQC53" s="489"/>
      <c r="GQD53" s="489"/>
      <c r="GQE53" s="489"/>
      <c r="GQF53" s="489"/>
      <c r="GQG53" s="489"/>
      <c r="GQH53" s="489"/>
      <c r="GQI53" s="489"/>
      <c r="GQJ53" s="489"/>
      <c r="GQK53" s="489"/>
      <c r="GQL53" s="489"/>
      <c r="GQM53" s="489"/>
      <c r="GQN53" s="489"/>
      <c r="GQO53" s="489"/>
      <c r="GQP53" s="489"/>
      <c r="GQQ53" s="489"/>
      <c r="GQR53" s="489"/>
      <c r="GQS53" s="489"/>
      <c r="GQT53" s="489"/>
      <c r="GQU53" s="489"/>
      <c r="GQV53" s="489"/>
      <c r="GQW53" s="489"/>
      <c r="GQX53" s="489"/>
      <c r="GQY53" s="489"/>
      <c r="GQZ53" s="489"/>
      <c r="GRA53" s="489"/>
      <c r="GRB53" s="489"/>
      <c r="GRC53" s="489"/>
      <c r="GRD53" s="489"/>
      <c r="GRE53" s="489"/>
      <c r="GRF53" s="489"/>
      <c r="GRG53" s="489"/>
      <c r="GRH53" s="489"/>
      <c r="GRI53" s="489"/>
      <c r="GRJ53" s="489"/>
      <c r="GRK53" s="489"/>
      <c r="GRL53" s="489"/>
      <c r="GRM53" s="489"/>
      <c r="GRN53" s="489"/>
      <c r="GRO53" s="489"/>
      <c r="GRP53" s="489"/>
      <c r="GRQ53" s="489"/>
      <c r="GRR53" s="489"/>
      <c r="GRS53" s="489"/>
      <c r="GRT53" s="489"/>
      <c r="GRU53" s="489"/>
      <c r="GRV53" s="489"/>
      <c r="GRW53" s="489"/>
      <c r="GRX53" s="489"/>
      <c r="GRY53" s="489"/>
      <c r="GRZ53" s="489"/>
      <c r="GSA53" s="489"/>
      <c r="GSB53" s="489"/>
      <c r="GSC53" s="489"/>
      <c r="GSD53" s="489"/>
      <c r="GSE53" s="489"/>
      <c r="GSF53" s="489"/>
      <c r="GSG53" s="489"/>
      <c r="GSH53" s="489"/>
      <c r="GSI53" s="489"/>
      <c r="GSJ53" s="489"/>
      <c r="GSK53" s="489"/>
      <c r="GSL53" s="489"/>
      <c r="GSM53" s="489"/>
      <c r="GSN53" s="489"/>
      <c r="GSO53" s="489"/>
      <c r="GSP53" s="489"/>
      <c r="GSQ53" s="489"/>
      <c r="GSR53" s="489"/>
      <c r="GSS53" s="489"/>
      <c r="GST53" s="489"/>
      <c r="GSU53" s="489"/>
      <c r="GSV53" s="489"/>
      <c r="GSW53" s="489"/>
      <c r="GSX53" s="489"/>
      <c r="GSY53" s="489"/>
      <c r="GSZ53" s="489"/>
      <c r="GTA53" s="489"/>
      <c r="GTB53" s="489"/>
      <c r="GTC53" s="489"/>
      <c r="GTD53" s="489"/>
      <c r="GTE53" s="489"/>
      <c r="GTF53" s="489"/>
      <c r="GTG53" s="489"/>
      <c r="GTH53" s="489"/>
      <c r="GTI53" s="489"/>
      <c r="GTJ53" s="489"/>
      <c r="GTK53" s="489"/>
      <c r="GTL53" s="489"/>
      <c r="GTM53" s="489"/>
      <c r="GTN53" s="489"/>
      <c r="GTO53" s="489"/>
      <c r="GTP53" s="489"/>
      <c r="GTQ53" s="489"/>
      <c r="GTR53" s="489"/>
      <c r="GTS53" s="489"/>
      <c r="GTT53" s="489"/>
      <c r="GTU53" s="489"/>
      <c r="GTV53" s="489"/>
      <c r="GTW53" s="489"/>
      <c r="GTX53" s="489"/>
      <c r="GTY53" s="489"/>
      <c r="GTZ53" s="489"/>
      <c r="GUA53" s="489"/>
      <c r="GUB53" s="489"/>
      <c r="GUC53" s="489"/>
      <c r="GUD53" s="489"/>
      <c r="GUE53" s="489"/>
      <c r="GUF53" s="489"/>
      <c r="GUG53" s="489"/>
      <c r="GUH53" s="489"/>
      <c r="GUI53" s="489"/>
      <c r="GUJ53" s="489"/>
      <c r="GUK53" s="489"/>
      <c r="GUL53" s="489"/>
      <c r="GUM53" s="489"/>
      <c r="GUN53" s="489"/>
      <c r="GUO53" s="489"/>
      <c r="GUP53" s="489"/>
      <c r="GUQ53" s="489"/>
      <c r="GUR53" s="489"/>
      <c r="GUS53" s="489"/>
      <c r="GUT53" s="489"/>
      <c r="GUU53" s="489"/>
      <c r="GUV53" s="489"/>
      <c r="GUW53" s="489"/>
      <c r="GUX53" s="489"/>
      <c r="GUY53" s="489"/>
      <c r="GUZ53" s="489"/>
      <c r="GVA53" s="489"/>
      <c r="GVB53" s="489"/>
      <c r="GVC53" s="489"/>
      <c r="GVD53" s="489"/>
      <c r="GVE53" s="489"/>
      <c r="GVF53" s="489"/>
      <c r="GVG53" s="489"/>
      <c r="GVH53" s="489"/>
      <c r="GVI53" s="489"/>
      <c r="GVJ53" s="489"/>
      <c r="GVK53" s="489"/>
      <c r="GVL53" s="489"/>
      <c r="GVM53" s="489"/>
      <c r="GVN53" s="489"/>
      <c r="GVO53" s="489"/>
      <c r="GVP53" s="489"/>
      <c r="GVQ53" s="489"/>
      <c r="GVR53" s="489"/>
      <c r="GVS53" s="489"/>
      <c r="GVT53" s="489"/>
      <c r="GVU53" s="489"/>
      <c r="GVV53" s="489"/>
      <c r="GVW53" s="489"/>
      <c r="GVX53" s="489"/>
      <c r="GVY53" s="489"/>
      <c r="GVZ53" s="489"/>
      <c r="GWA53" s="489"/>
      <c r="GWB53" s="489"/>
      <c r="GWC53" s="489"/>
      <c r="GWD53" s="489"/>
      <c r="GWE53" s="489"/>
      <c r="GWF53" s="489"/>
      <c r="GWG53" s="489"/>
      <c r="GWH53" s="489"/>
      <c r="GWI53" s="489"/>
      <c r="GWJ53" s="489"/>
      <c r="GWK53" s="489"/>
      <c r="GWL53" s="489"/>
      <c r="GWM53" s="489"/>
      <c r="GWN53" s="489"/>
      <c r="GWO53" s="489"/>
      <c r="GWP53" s="489"/>
      <c r="GWQ53" s="489"/>
      <c r="GWR53" s="489"/>
      <c r="GWS53" s="489"/>
      <c r="GWT53" s="489"/>
      <c r="GWU53" s="489"/>
      <c r="GWV53" s="489"/>
      <c r="GWW53" s="489"/>
      <c r="GWX53" s="489"/>
      <c r="GWY53" s="489"/>
      <c r="GWZ53" s="489"/>
      <c r="GXA53" s="489"/>
      <c r="GXB53" s="489"/>
      <c r="GXC53" s="489"/>
      <c r="GXD53" s="489"/>
      <c r="GXE53" s="489"/>
      <c r="GXF53" s="489"/>
      <c r="GXG53" s="489"/>
      <c r="GXH53" s="489"/>
      <c r="GXI53" s="489"/>
      <c r="GXJ53" s="489"/>
      <c r="GXK53" s="489"/>
      <c r="GXL53" s="489"/>
      <c r="GXM53" s="489"/>
      <c r="GXN53" s="489"/>
      <c r="GXO53" s="489"/>
      <c r="GXP53" s="489"/>
      <c r="GXQ53" s="489"/>
      <c r="GXR53" s="489"/>
      <c r="GXS53" s="489"/>
      <c r="GXT53" s="489"/>
      <c r="GXU53" s="489"/>
      <c r="GXV53" s="489"/>
      <c r="GXW53" s="489"/>
      <c r="GXX53" s="489"/>
      <c r="GXY53" s="489"/>
      <c r="GXZ53" s="489"/>
      <c r="GYA53" s="489"/>
      <c r="GYB53" s="489"/>
      <c r="GYC53" s="489"/>
      <c r="GYD53" s="489"/>
      <c r="GYE53" s="489"/>
      <c r="GYF53" s="489"/>
      <c r="GYG53" s="489"/>
      <c r="GYH53" s="489"/>
      <c r="GYI53" s="489"/>
      <c r="GYJ53" s="489"/>
      <c r="GYK53" s="489"/>
      <c r="GYL53" s="489"/>
      <c r="GYM53" s="489"/>
      <c r="GYN53" s="489"/>
      <c r="GYO53" s="489"/>
      <c r="GYP53" s="489"/>
      <c r="GYQ53" s="489"/>
      <c r="GYR53" s="489"/>
      <c r="GYS53" s="489"/>
      <c r="GYT53" s="489"/>
      <c r="GYU53" s="489"/>
      <c r="GYV53" s="489"/>
      <c r="GYW53" s="489"/>
      <c r="GYX53" s="489"/>
      <c r="GYY53" s="489"/>
      <c r="GYZ53" s="489"/>
      <c r="GZA53" s="489"/>
      <c r="GZB53" s="489"/>
      <c r="GZC53" s="489"/>
      <c r="GZD53" s="489"/>
      <c r="GZE53" s="489"/>
      <c r="GZF53" s="489"/>
      <c r="GZG53" s="489"/>
      <c r="GZH53" s="489"/>
      <c r="GZI53" s="489"/>
      <c r="GZJ53" s="489"/>
      <c r="GZK53" s="489"/>
      <c r="GZL53" s="489"/>
      <c r="GZM53" s="489"/>
      <c r="GZN53" s="489"/>
      <c r="GZO53" s="489"/>
      <c r="GZP53" s="489"/>
      <c r="GZQ53" s="489"/>
      <c r="GZR53" s="489"/>
      <c r="GZS53" s="489"/>
      <c r="GZT53" s="489"/>
      <c r="GZU53" s="489"/>
      <c r="GZV53" s="489"/>
      <c r="GZW53" s="489"/>
      <c r="GZX53" s="489"/>
      <c r="GZY53" s="489"/>
      <c r="GZZ53" s="489"/>
      <c r="HAA53" s="489"/>
      <c r="HAB53" s="489"/>
      <c r="HAC53" s="489"/>
      <c r="HAD53" s="489"/>
      <c r="HAE53" s="489"/>
      <c r="HAF53" s="489"/>
      <c r="HAG53" s="489"/>
      <c r="HAH53" s="489"/>
      <c r="HAI53" s="489"/>
      <c r="HAJ53" s="489"/>
      <c r="HAK53" s="489"/>
      <c r="HAL53" s="489"/>
      <c r="HAM53" s="489"/>
      <c r="HAN53" s="489"/>
      <c r="HAO53" s="489"/>
      <c r="HAP53" s="489"/>
      <c r="HAQ53" s="489"/>
      <c r="HAR53" s="489"/>
      <c r="HAS53" s="489"/>
      <c r="HAT53" s="489"/>
      <c r="HAU53" s="489"/>
      <c r="HAV53" s="489"/>
      <c r="HAW53" s="489"/>
      <c r="HAX53" s="489"/>
      <c r="HAY53" s="489"/>
      <c r="HAZ53" s="489"/>
      <c r="HBA53" s="489"/>
      <c r="HBB53" s="489"/>
      <c r="HBC53" s="489"/>
      <c r="HBD53" s="489"/>
      <c r="HBE53" s="489"/>
      <c r="HBF53" s="489"/>
      <c r="HBG53" s="489"/>
      <c r="HBH53" s="489"/>
      <c r="HBI53" s="489"/>
      <c r="HBJ53" s="489"/>
      <c r="HBK53" s="489"/>
      <c r="HBL53" s="489"/>
      <c r="HBM53" s="489"/>
      <c r="HBN53" s="489"/>
      <c r="HBO53" s="489"/>
      <c r="HBP53" s="489"/>
      <c r="HBQ53" s="489"/>
      <c r="HBR53" s="489"/>
      <c r="HBS53" s="489"/>
      <c r="HBT53" s="489"/>
      <c r="HBU53" s="489"/>
      <c r="HBV53" s="489"/>
      <c r="HBW53" s="489"/>
      <c r="HBX53" s="489"/>
      <c r="HBY53" s="489"/>
      <c r="HBZ53" s="489"/>
      <c r="HCA53" s="489"/>
      <c r="HCB53" s="489"/>
      <c r="HCC53" s="489"/>
      <c r="HCD53" s="489"/>
      <c r="HCE53" s="489"/>
      <c r="HCF53" s="489"/>
      <c r="HCG53" s="489"/>
      <c r="HCH53" s="489"/>
      <c r="HCI53" s="489"/>
      <c r="HCJ53" s="489"/>
      <c r="HCK53" s="489"/>
      <c r="HCL53" s="489"/>
      <c r="HCM53" s="489"/>
      <c r="HCN53" s="489"/>
      <c r="HCO53" s="489"/>
      <c r="HCP53" s="489"/>
      <c r="HCQ53" s="489"/>
      <c r="HCR53" s="489"/>
      <c r="HCS53" s="489"/>
      <c r="HCT53" s="489"/>
      <c r="HCU53" s="489"/>
      <c r="HCV53" s="489"/>
      <c r="HCW53" s="489"/>
      <c r="HCX53" s="489"/>
      <c r="HCY53" s="489"/>
      <c r="HCZ53" s="489"/>
      <c r="HDA53" s="489"/>
      <c r="HDB53" s="489"/>
      <c r="HDC53" s="489"/>
      <c r="HDD53" s="489"/>
      <c r="HDE53" s="489"/>
      <c r="HDF53" s="489"/>
      <c r="HDG53" s="489"/>
      <c r="HDH53" s="489"/>
      <c r="HDI53" s="489"/>
      <c r="HDJ53" s="489"/>
      <c r="HDK53" s="489"/>
      <c r="HDL53" s="489"/>
      <c r="HDM53" s="489"/>
      <c r="HDN53" s="489"/>
      <c r="HDO53" s="489"/>
      <c r="HDP53" s="489"/>
      <c r="HDQ53" s="489"/>
      <c r="HDR53" s="489"/>
      <c r="HDS53" s="489"/>
      <c r="HDT53" s="489"/>
      <c r="HDU53" s="489"/>
      <c r="HDV53" s="489"/>
      <c r="HDW53" s="489"/>
      <c r="HDX53" s="489"/>
      <c r="HDY53" s="489"/>
      <c r="HDZ53" s="489"/>
      <c r="HEA53" s="489"/>
      <c r="HEB53" s="489"/>
      <c r="HEC53" s="489"/>
      <c r="HED53" s="489"/>
      <c r="HEE53" s="489"/>
      <c r="HEF53" s="489"/>
      <c r="HEG53" s="489"/>
      <c r="HEH53" s="489"/>
      <c r="HEI53" s="489"/>
      <c r="HEJ53" s="489"/>
      <c r="HEK53" s="489"/>
      <c r="HEL53" s="489"/>
      <c r="HEM53" s="489"/>
      <c r="HEN53" s="489"/>
      <c r="HEO53" s="489"/>
      <c r="HEP53" s="489"/>
      <c r="HEQ53" s="489"/>
      <c r="HER53" s="489"/>
      <c r="HES53" s="489"/>
      <c r="HET53" s="489"/>
      <c r="HEU53" s="489"/>
      <c r="HEV53" s="489"/>
      <c r="HEW53" s="489"/>
      <c r="HEX53" s="489"/>
      <c r="HEY53" s="489"/>
      <c r="HEZ53" s="489"/>
      <c r="HFA53" s="489"/>
      <c r="HFB53" s="489"/>
      <c r="HFC53" s="489"/>
      <c r="HFD53" s="489"/>
      <c r="HFE53" s="489"/>
      <c r="HFF53" s="489"/>
      <c r="HFG53" s="489"/>
      <c r="HFH53" s="489"/>
      <c r="HFI53" s="489"/>
      <c r="HFJ53" s="489"/>
      <c r="HFK53" s="489"/>
      <c r="HFL53" s="489"/>
      <c r="HFM53" s="489"/>
      <c r="HFN53" s="489"/>
      <c r="HFO53" s="489"/>
      <c r="HFP53" s="489"/>
      <c r="HFQ53" s="489"/>
      <c r="HFR53" s="489"/>
      <c r="HFS53" s="489"/>
      <c r="HFT53" s="489"/>
      <c r="HFU53" s="489"/>
      <c r="HFV53" s="489"/>
      <c r="HFW53" s="489"/>
      <c r="HFX53" s="489"/>
      <c r="HFY53" s="489"/>
      <c r="HFZ53" s="489"/>
      <c r="HGA53" s="489"/>
      <c r="HGB53" s="489"/>
      <c r="HGC53" s="489"/>
      <c r="HGD53" s="489"/>
      <c r="HGE53" s="489"/>
      <c r="HGF53" s="489"/>
      <c r="HGG53" s="489"/>
      <c r="HGH53" s="489"/>
      <c r="HGI53" s="489"/>
      <c r="HGJ53" s="489"/>
      <c r="HGK53" s="489"/>
      <c r="HGL53" s="489"/>
      <c r="HGM53" s="489"/>
      <c r="HGN53" s="489"/>
      <c r="HGO53" s="489"/>
      <c r="HGP53" s="489"/>
      <c r="HGQ53" s="489"/>
      <c r="HGR53" s="489"/>
      <c r="HGS53" s="489"/>
      <c r="HGT53" s="489"/>
      <c r="HGU53" s="489"/>
      <c r="HGV53" s="489"/>
      <c r="HGW53" s="489"/>
      <c r="HGX53" s="489"/>
      <c r="HGY53" s="489"/>
      <c r="HGZ53" s="489"/>
      <c r="HHA53" s="489"/>
      <c r="HHB53" s="489"/>
      <c r="HHC53" s="489"/>
      <c r="HHD53" s="489"/>
      <c r="HHE53" s="489"/>
      <c r="HHF53" s="489"/>
      <c r="HHG53" s="489"/>
      <c r="HHH53" s="489"/>
      <c r="HHI53" s="489"/>
      <c r="HHJ53" s="489"/>
      <c r="HHK53" s="489"/>
      <c r="HHL53" s="489"/>
      <c r="HHM53" s="489"/>
      <c r="HHN53" s="489"/>
      <c r="HHO53" s="489"/>
      <c r="HHP53" s="489"/>
      <c r="HHQ53" s="489"/>
      <c r="HHR53" s="489"/>
      <c r="HHS53" s="489"/>
      <c r="HHT53" s="489"/>
      <c r="HHU53" s="489"/>
      <c r="HHV53" s="489"/>
      <c r="HHW53" s="489"/>
      <c r="HHX53" s="489"/>
      <c r="HHY53" s="489"/>
      <c r="HHZ53" s="489"/>
      <c r="HIA53" s="489"/>
      <c r="HIB53" s="489"/>
      <c r="HIC53" s="489"/>
      <c r="HID53" s="489"/>
      <c r="HIE53" s="489"/>
      <c r="HIF53" s="489"/>
      <c r="HIG53" s="489"/>
      <c r="HIH53" s="489"/>
      <c r="HII53" s="489"/>
      <c r="HIJ53" s="489"/>
      <c r="HIK53" s="489"/>
      <c r="HIL53" s="489"/>
      <c r="HIM53" s="489"/>
      <c r="HIN53" s="489"/>
      <c r="HIO53" s="489"/>
      <c r="HIP53" s="489"/>
      <c r="HIQ53" s="489"/>
      <c r="HIR53" s="489"/>
      <c r="HIS53" s="489"/>
      <c r="HIT53" s="489"/>
      <c r="HIU53" s="489"/>
      <c r="HIV53" s="489"/>
      <c r="HIW53" s="489"/>
      <c r="HIX53" s="489"/>
      <c r="HIY53" s="489"/>
      <c r="HIZ53" s="489"/>
      <c r="HJA53" s="489"/>
      <c r="HJB53" s="489"/>
      <c r="HJC53" s="489"/>
      <c r="HJD53" s="489"/>
      <c r="HJE53" s="489"/>
      <c r="HJF53" s="489"/>
      <c r="HJG53" s="489"/>
      <c r="HJH53" s="489"/>
      <c r="HJI53" s="489"/>
      <c r="HJJ53" s="489"/>
      <c r="HJK53" s="489"/>
      <c r="HJL53" s="489"/>
      <c r="HJM53" s="489"/>
      <c r="HJN53" s="489"/>
      <c r="HJO53" s="489"/>
      <c r="HJP53" s="489"/>
      <c r="HJQ53" s="489"/>
      <c r="HJR53" s="489"/>
      <c r="HJS53" s="489"/>
      <c r="HJT53" s="489"/>
      <c r="HJU53" s="489"/>
      <c r="HJV53" s="489"/>
      <c r="HJW53" s="489"/>
      <c r="HJX53" s="489"/>
      <c r="HJY53" s="489"/>
      <c r="HJZ53" s="489"/>
      <c r="HKA53" s="489"/>
      <c r="HKB53" s="489"/>
      <c r="HKC53" s="489"/>
      <c r="HKD53" s="489"/>
      <c r="HKE53" s="489"/>
      <c r="HKF53" s="489"/>
      <c r="HKG53" s="489"/>
      <c r="HKH53" s="489"/>
      <c r="HKI53" s="489"/>
      <c r="HKJ53" s="489"/>
      <c r="HKK53" s="489"/>
      <c r="HKL53" s="489"/>
      <c r="HKM53" s="489"/>
      <c r="HKN53" s="489"/>
      <c r="HKO53" s="489"/>
      <c r="HKP53" s="489"/>
      <c r="HKQ53" s="489"/>
      <c r="HKR53" s="489"/>
      <c r="HKS53" s="489"/>
      <c r="HKT53" s="489"/>
      <c r="HKU53" s="489"/>
      <c r="HKV53" s="489"/>
      <c r="HKW53" s="489"/>
      <c r="HKX53" s="489"/>
      <c r="HKY53" s="489"/>
      <c r="HKZ53" s="489"/>
      <c r="HLA53" s="489"/>
      <c r="HLB53" s="489"/>
      <c r="HLC53" s="489"/>
      <c r="HLD53" s="489"/>
      <c r="HLE53" s="489"/>
      <c r="HLF53" s="489"/>
      <c r="HLG53" s="489"/>
      <c r="HLH53" s="489"/>
      <c r="HLI53" s="489"/>
      <c r="HLJ53" s="489"/>
      <c r="HLK53" s="489"/>
      <c r="HLL53" s="489"/>
      <c r="HLM53" s="489"/>
      <c r="HLN53" s="489"/>
      <c r="HLO53" s="489"/>
      <c r="HLP53" s="489"/>
      <c r="HLQ53" s="489"/>
      <c r="HLR53" s="489"/>
      <c r="HLS53" s="489"/>
      <c r="HLT53" s="489"/>
      <c r="HLU53" s="489"/>
      <c r="HLV53" s="489"/>
      <c r="HLW53" s="489"/>
      <c r="HLX53" s="489"/>
      <c r="HLY53" s="489"/>
      <c r="HLZ53" s="489"/>
      <c r="HMA53" s="489"/>
      <c r="HMB53" s="489"/>
      <c r="HMC53" s="489"/>
      <c r="HMD53" s="489"/>
      <c r="HME53" s="489"/>
      <c r="HMF53" s="489"/>
      <c r="HMG53" s="489"/>
      <c r="HMH53" s="489"/>
      <c r="HMI53" s="489"/>
      <c r="HMJ53" s="489"/>
      <c r="HMK53" s="489"/>
      <c r="HML53" s="489"/>
      <c r="HMM53" s="489"/>
      <c r="HMN53" s="489"/>
      <c r="HMO53" s="489"/>
      <c r="HMP53" s="489"/>
      <c r="HMQ53" s="489"/>
      <c r="HMR53" s="489"/>
      <c r="HMS53" s="489"/>
      <c r="HMT53" s="489"/>
      <c r="HMU53" s="489"/>
      <c r="HMV53" s="489"/>
      <c r="HMW53" s="489"/>
      <c r="HMX53" s="489"/>
      <c r="HMY53" s="489"/>
      <c r="HMZ53" s="489"/>
      <c r="HNA53" s="489"/>
      <c r="HNB53" s="489"/>
      <c r="HNC53" s="489"/>
      <c r="HND53" s="489"/>
      <c r="HNE53" s="489"/>
      <c r="HNF53" s="489"/>
      <c r="HNG53" s="489"/>
      <c r="HNH53" s="489"/>
      <c r="HNI53" s="489"/>
      <c r="HNJ53" s="489"/>
      <c r="HNK53" s="489"/>
      <c r="HNL53" s="489"/>
      <c r="HNM53" s="489"/>
      <c r="HNN53" s="489"/>
      <c r="HNO53" s="489"/>
      <c r="HNP53" s="489"/>
      <c r="HNQ53" s="489"/>
      <c r="HNR53" s="489"/>
      <c r="HNS53" s="489"/>
      <c r="HNT53" s="489"/>
      <c r="HNU53" s="489"/>
      <c r="HNV53" s="489"/>
      <c r="HNW53" s="489"/>
      <c r="HNX53" s="489"/>
      <c r="HNY53" s="489"/>
      <c r="HNZ53" s="489"/>
      <c r="HOA53" s="489"/>
      <c r="HOB53" s="489"/>
      <c r="HOC53" s="489"/>
      <c r="HOD53" s="489"/>
      <c r="HOE53" s="489"/>
      <c r="HOF53" s="489"/>
      <c r="HOG53" s="489"/>
      <c r="HOH53" s="489"/>
      <c r="HOI53" s="489"/>
      <c r="HOJ53" s="489"/>
      <c r="HOK53" s="489"/>
      <c r="HOL53" s="489"/>
      <c r="HOM53" s="489"/>
      <c r="HON53" s="489"/>
      <c r="HOO53" s="489"/>
      <c r="HOP53" s="489"/>
      <c r="HOQ53" s="489"/>
      <c r="HOR53" s="489"/>
      <c r="HOS53" s="489"/>
      <c r="HOT53" s="489"/>
      <c r="HOU53" s="489"/>
      <c r="HOV53" s="489"/>
      <c r="HOW53" s="489"/>
      <c r="HOX53" s="489"/>
      <c r="HOY53" s="489"/>
      <c r="HOZ53" s="489"/>
      <c r="HPA53" s="489"/>
      <c r="HPB53" s="489"/>
      <c r="HPC53" s="489"/>
      <c r="HPD53" s="489"/>
      <c r="HPE53" s="489"/>
      <c r="HPF53" s="489"/>
      <c r="HPG53" s="489"/>
      <c r="HPH53" s="489"/>
      <c r="HPI53" s="489"/>
      <c r="HPJ53" s="489"/>
      <c r="HPK53" s="489"/>
      <c r="HPL53" s="489"/>
      <c r="HPM53" s="489"/>
      <c r="HPN53" s="489"/>
      <c r="HPO53" s="489"/>
      <c r="HPP53" s="489"/>
      <c r="HPQ53" s="489"/>
      <c r="HPR53" s="489"/>
      <c r="HPS53" s="489"/>
      <c r="HPT53" s="489"/>
      <c r="HPU53" s="489"/>
      <c r="HPV53" s="489"/>
      <c r="HPW53" s="489"/>
      <c r="HPX53" s="489"/>
      <c r="HPY53" s="489"/>
      <c r="HPZ53" s="489"/>
      <c r="HQA53" s="489"/>
      <c r="HQB53" s="489"/>
      <c r="HQC53" s="489"/>
      <c r="HQD53" s="489"/>
      <c r="HQE53" s="489"/>
      <c r="HQF53" s="489"/>
      <c r="HQG53" s="489"/>
      <c r="HQH53" s="489"/>
      <c r="HQI53" s="489"/>
      <c r="HQJ53" s="489"/>
      <c r="HQK53" s="489"/>
      <c r="HQL53" s="489"/>
      <c r="HQM53" s="489"/>
      <c r="HQN53" s="489"/>
      <c r="HQO53" s="489"/>
      <c r="HQP53" s="489"/>
      <c r="HQQ53" s="489"/>
      <c r="HQR53" s="489"/>
      <c r="HQS53" s="489"/>
      <c r="HQT53" s="489"/>
      <c r="HQU53" s="489"/>
      <c r="HQV53" s="489"/>
      <c r="HQW53" s="489"/>
      <c r="HQX53" s="489"/>
      <c r="HQY53" s="489"/>
      <c r="HQZ53" s="489"/>
      <c r="HRA53" s="489"/>
      <c r="HRB53" s="489"/>
      <c r="HRC53" s="489"/>
      <c r="HRD53" s="489"/>
      <c r="HRE53" s="489"/>
      <c r="HRF53" s="489"/>
      <c r="HRG53" s="489"/>
      <c r="HRH53" s="489"/>
      <c r="HRI53" s="489"/>
      <c r="HRJ53" s="489"/>
      <c r="HRK53" s="489"/>
      <c r="HRL53" s="489"/>
      <c r="HRM53" s="489"/>
      <c r="HRN53" s="489"/>
      <c r="HRO53" s="489"/>
      <c r="HRP53" s="489"/>
      <c r="HRQ53" s="489"/>
      <c r="HRR53" s="489"/>
      <c r="HRS53" s="489"/>
      <c r="HRT53" s="489"/>
      <c r="HRU53" s="489"/>
      <c r="HRV53" s="489"/>
      <c r="HRW53" s="489"/>
      <c r="HRX53" s="489"/>
      <c r="HRY53" s="489"/>
      <c r="HRZ53" s="489"/>
      <c r="HSA53" s="489"/>
      <c r="HSB53" s="489"/>
      <c r="HSC53" s="489"/>
      <c r="HSD53" s="489"/>
      <c r="HSE53" s="489"/>
      <c r="HSF53" s="489"/>
      <c r="HSG53" s="489"/>
      <c r="HSH53" s="489"/>
      <c r="HSI53" s="489"/>
      <c r="HSJ53" s="489"/>
      <c r="HSK53" s="489"/>
      <c r="HSL53" s="489"/>
      <c r="HSM53" s="489"/>
      <c r="HSN53" s="489"/>
      <c r="HSO53" s="489"/>
      <c r="HSP53" s="489"/>
      <c r="HSQ53" s="489"/>
      <c r="HSR53" s="489"/>
      <c r="HSS53" s="489"/>
      <c r="HST53" s="489"/>
      <c r="HSU53" s="489"/>
      <c r="HSV53" s="489"/>
      <c r="HSW53" s="489"/>
      <c r="HSX53" s="489"/>
      <c r="HSY53" s="489"/>
      <c r="HSZ53" s="489"/>
      <c r="HTA53" s="489"/>
      <c r="HTB53" s="489"/>
      <c r="HTC53" s="489"/>
      <c r="HTD53" s="489"/>
      <c r="HTE53" s="489"/>
      <c r="HTF53" s="489"/>
      <c r="HTG53" s="489"/>
      <c r="HTH53" s="489"/>
      <c r="HTI53" s="489"/>
      <c r="HTJ53" s="489"/>
      <c r="HTK53" s="489"/>
      <c r="HTL53" s="489"/>
      <c r="HTM53" s="489"/>
      <c r="HTN53" s="489"/>
      <c r="HTO53" s="489"/>
      <c r="HTP53" s="489"/>
      <c r="HTQ53" s="489"/>
      <c r="HTR53" s="489"/>
      <c r="HTS53" s="489"/>
      <c r="HTT53" s="489"/>
      <c r="HTU53" s="489"/>
      <c r="HTV53" s="489"/>
      <c r="HTW53" s="489"/>
      <c r="HTX53" s="489"/>
      <c r="HTY53" s="489"/>
      <c r="HTZ53" s="489"/>
      <c r="HUA53" s="489"/>
      <c r="HUB53" s="489"/>
      <c r="HUC53" s="489"/>
      <c r="HUD53" s="489"/>
      <c r="HUE53" s="489"/>
      <c r="HUF53" s="489"/>
      <c r="HUG53" s="489"/>
      <c r="HUH53" s="489"/>
      <c r="HUI53" s="489"/>
      <c r="HUJ53" s="489"/>
      <c r="HUK53" s="489"/>
      <c r="HUL53" s="489"/>
      <c r="HUM53" s="489"/>
      <c r="HUN53" s="489"/>
      <c r="HUO53" s="489"/>
      <c r="HUP53" s="489"/>
      <c r="HUQ53" s="489"/>
      <c r="HUR53" s="489"/>
      <c r="HUS53" s="489"/>
      <c r="HUT53" s="489"/>
      <c r="HUU53" s="489"/>
      <c r="HUV53" s="489"/>
      <c r="HUW53" s="489"/>
      <c r="HUX53" s="489"/>
      <c r="HUY53" s="489"/>
      <c r="HUZ53" s="489"/>
      <c r="HVA53" s="489"/>
      <c r="HVB53" s="489"/>
      <c r="HVC53" s="489"/>
      <c r="HVD53" s="489"/>
      <c r="HVE53" s="489"/>
      <c r="HVF53" s="489"/>
      <c r="HVG53" s="489"/>
      <c r="HVH53" s="489"/>
      <c r="HVI53" s="489"/>
      <c r="HVJ53" s="489"/>
      <c r="HVK53" s="489"/>
      <c r="HVL53" s="489"/>
      <c r="HVM53" s="489"/>
      <c r="HVN53" s="489"/>
      <c r="HVO53" s="489"/>
      <c r="HVP53" s="489"/>
      <c r="HVQ53" s="489"/>
      <c r="HVR53" s="489"/>
      <c r="HVS53" s="489"/>
      <c r="HVT53" s="489"/>
      <c r="HVU53" s="489"/>
      <c r="HVV53" s="489"/>
      <c r="HVW53" s="489"/>
      <c r="HVX53" s="489"/>
      <c r="HVY53" s="489"/>
      <c r="HVZ53" s="489"/>
      <c r="HWA53" s="489"/>
      <c r="HWB53" s="489"/>
      <c r="HWC53" s="489"/>
      <c r="HWD53" s="489"/>
      <c r="HWE53" s="489"/>
      <c r="HWF53" s="489"/>
      <c r="HWG53" s="489"/>
      <c r="HWH53" s="489"/>
      <c r="HWI53" s="489"/>
      <c r="HWJ53" s="489"/>
      <c r="HWK53" s="489"/>
      <c r="HWL53" s="489"/>
      <c r="HWM53" s="489"/>
      <c r="HWN53" s="489"/>
      <c r="HWO53" s="489"/>
      <c r="HWP53" s="489"/>
      <c r="HWQ53" s="489"/>
      <c r="HWR53" s="489"/>
      <c r="HWS53" s="489"/>
      <c r="HWT53" s="489"/>
      <c r="HWU53" s="489"/>
      <c r="HWV53" s="489"/>
      <c r="HWW53" s="489"/>
      <c r="HWX53" s="489"/>
      <c r="HWY53" s="489"/>
      <c r="HWZ53" s="489"/>
      <c r="HXA53" s="489"/>
      <c r="HXB53" s="489"/>
      <c r="HXC53" s="489"/>
      <c r="HXD53" s="489"/>
      <c r="HXE53" s="489"/>
      <c r="HXF53" s="489"/>
      <c r="HXG53" s="489"/>
      <c r="HXH53" s="489"/>
      <c r="HXI53" s="489"/>
      <c r="HXJ53" s="489"/>
      <c r="HXK53" s="489"/>
      <c r="HXL53" s="489"/>
      <c r="HXM53" s="489"/>
      <c r="HXN53" s="489"/>
      <c r="HXO53" s="489"/>
      <c r="HXP53" s="489"/>
      <c r="HXQ53" s="489"/>
      <c r="HXR53" s="489"/>
      <c r="HXS53" s="489"/>
      <c r="HXT53" s="489"/>
      <c r="HXU53" s="489"/>
      <c r="HXV53" s="489"/>
      <c r="HXW53" s="489"/>
      <c r="HXX53" s="489"/>
      <c r="HXY53" s="489"/>
      <c r="HXZ53" s="489"/>
      <c r="HYA53" s="489"/>
      <c r="HYB53" s="489"/>
      <c r="HYC53" s="489"/>
      <c r="HYD53" s="489"/>
      <c r="HYE53" s="489"/>
      <c r="HYF53" s="489"/>
      <c r="HYG53" s="489"/>
      <c r="HYH53" s="489"/>
      <c r="HYI53" s="489"/>
      <c r="HYJ53" s="489"/>
      <c r="HYK53" s="489"/>
      <c r="HYL53" s="489"/>
      <c r="HYM53" s="489"/>
      <c r="HYN53" s="489"/>
      <c r="HYO53" s="489"/>
      <c r="HYP53" s="489"/>
      <c r="HYQ53" s="489"/>
      <c r="HYR53" s="489"/>
      <c r="HYS53" s="489"/>
      <c r="HYT53" s="489"/>
      <c r="HYU53" s="489"/>
      <c r="HYV53" s="489"/>
      <c r="HYW53" s="489"/>
      <c r="HYX53" s="489"/>
      <c r="HYY53" s="489"/>
      <c r="HYZ53" s="489"/>
      <c r="HZA53" s="489"/>
      <c r="HZB53" s="489"/>
      <c r="HZC53" s="489"/>
      <c r="HZD53" s="489"/>
      <c r="HZE53" s="489"/>
      <c r="HZF53" s="489"/>
      <c r="HZG53" s="489"/>
      <c r="HZH53" s="489"/>
      <c r="HZI53" s="489"/>
      <c r="HZJ53" s="489"/>
      <c r="HZK53" s="489"/>
      <c r="HZL53" s="489"/>
      <c r="HZM53" s="489"/>
      <c r="HZN53" s="489"/>
      <c r="HZO53" s="489"/>
      <c r="HZP53" s="489"/>
      <c r="HZQ53" s="489"/>
      <c r="HZR53" s="489"/>
      <c r="HZS53" s="489"/>
      <c r="HZT53" s="489"/>
      <c r="HZU53" s="489"/>
      <c r="HZV53" s="489"/>
      <c r="HZW53" s="489"/>
      <c r="HZX53" s="489"/>
      <c r="HZY53" s="489"/>
      <c r="HZZ53" s="489"/>
      <c r="IAA53" s="489"/>
      <c r="IAB53" s="489"/>
      <c r="IAC53" s="489"/>
      <c r="IAD53" s="489"/>
      <c r="IAE53" s="489"/>
      <c r="IAF53" s="489"/>
      <c r="IAG53" s="489"/>
      <c r="IAH53" s="489"/>
      <c r="IAI53" s="489"/>
      <c r="IAJ53" s="489"/>
      <c r="IAK53" s="489"/>
      <c r="IAL53" s="489"/>
      <c r="IAM53" s="489"/>
      <c r="IAN53" s="489"/>
      <c r="IAO53" s="489"/>
      <c r="IAP53" s="489"/>
      <c r="IAQ53" s="489"/>
      <c r="IAR53" s="489"/>
      <c r="IAS53" s="489"/>
      <c r="IAT53" s="489"/>
      <c r="IAU53" s="489"/>
      <c r="IAV53" s="489"/>
      <c r="IAW53" s="489"/>
      <c r="IAX53" s="489"/>
      <c r="IAY53" s="489"/>
      <c r="IAZ53" s="489"/>
      <c r="IBA53" s="489"/>
      <c r="IBB53" s="489"/>
      <c r="IBC53" s="489"/>
      <c r="IBD53" s="489"/>
      <c r="IBE53" s="489"/>
      <c r="IBF53" s="489"/>
      <c r="IBG53" s="489"/>
      <c r="IBH53" s="489"/>
      <c r="IBI53" s="489"/>
      <c r="IBJ53" s="489"/>
      <c r="IBK53" s="489"/>
      <c r="IBL53" s="489"/>
      <c r="IBM53" s="489"/>
      <c r="IBN53" s="489"/>
      <c r="IBO53" s="489"/>
      <c r="IBP53" s="489"/>
      <c r="IBQ53" s="489"/>
      <c r="IBR53" s="489"/>
      <c r="IBS53" s="489"/>
      <c r="IBT53" s="489"/>
      <c r="IBU53" s="489"/>
      <c r="IBV53" s="489"/>
      <c r="IBW53" s="489"/>
      <c r="IBX53" s="489"/>
      <c r="IBY53" s="489"/>
      <c r="IBZ53" s="489"/>
      <c r="ICA53" s="489"/>
      <c r="ICB53" s="489"/>
      <c r="ICC53" s="489"/>
      <c r="ICD53" s="489"/>
      <c r="ICE53" s="489"/>
      <c r="ICF53" s="489"/>
      <c r="ICG53" s="489"/>
      <c r="ICH53" s="489"/>
      <c r="ICI53" s="489"/>
      <c r="ICJ53" s="489"/>
      <c r="ICK53" s="489"/>
      <c r="ICL53" s="489"/>
      <c r="ICM53" s="489"/>
      <c r="ICN53" s="489"/>
      <c r="ICO53" s="489"/>
      <c r="ICP53" s="489"/>
      <c r="ICQ53" s="489"/>
      <c r="ICR53" s="489"/>
      <c r="ICS53" s="489"/>
      <c r="ICT53" s="489"/>
      <c r="ICU53" s="489"/>
      <c r="ICV53" s="489"/>
      <c r="ICW53" s="489"/>
      <c r="ICX53" s="489"/>
      <c r="ICY53" s="489"/>
      <c r="ICZ53" s="489"/>
      <c r="IDA53" s="489"/>
      <c r="IDB53" s="489"/>
      <c r="IDC53" s="489"/>
      <c r="IDD53" s="489"/>
      <c r="IDE53" s="489"/>
      <c r="IDF53" s="489"/>
      <c r="IDG53" s="489"/>
      <c r="IDH53" s="489"/>
      <c r="IDI53" s="489"/>
      <c r="IDJ53" s="489"/>
      <c r="IDK53" s="489"/>
      <c r="IDL53" s="489"/>
      <c r="IDM53" s="489"/>
      <c r="IDN53" s="489"/>
      <c r="IDO53" s="489"/>
      <c r="IDP53" s="489"/>
      <c r="IDQ53" s="489"/>
      <c r="IDR53" s="489"/>
      <c r="IDS53" s="489"/>
      <c r="IDT53" s="489"/>
      <c r="IDU53" s="489"/>
      <c r="IDV53" s="489"/>
      <c r="IDW53" s="489"/>
      <c r="IDX53" s="489"/>
      <c r="IDY53" s="489"/>
      <c r="IDZ53" s="489"/>
      <c r="IEA53" s="489"/>
      <c r="IEB53" s="489"/>
      <c r="IEC53" s="489"/>
      <c r="IED53" s="489"/>
      <c r="IEE53" s="489"/>
      <c r="IEF53" s="489"/>
      <c r="IEG53" s="489"/>
      <c r="IEH53" s="489"/>
      <c r="IEI53" s="489"/>
      <c r="IEJ53" s="489"/>
      <c r="IEK53" s="489"/>
      <c r="IEL53" s="489"/>
      <c r="IEM53" s="489"/>
      <c r="IEN53" s="489"/>
      <c r="IEO53" s="489"/>
      <c r="IEP53" s="489"/>
      <c r="IEQ53" s="489"/>
      <c r="IER53" s="489"/>
      <c r="IES53" s="489"/>
      <c r="IET53" s="489"/>
      <c r="IEU53" s="489"/>
      <c r="IEV53" s="489"/>
      <c r="IEW53" s="489"/>
      <c r="IEX53" s="489"/>
      <c r="IEY53" s="489"/>
      <c r="IEZ53" s="489"/>
      <c r="IFA53" s="489"/>
      <c r="IFB53" s="489"/>
      <c r="IFC53" s="489"/>
      <c r="IFD53" s="489"/>
      <c r="IFE53" s="489"/>
      <c r="IFF53" s="489"/>
      <c r="IFG53" s="489"/>
      <c r="IFH53" s="489"/>
      <c r="IFI53" s="489"/>
      <c r="IFJ53" s="489"/>
      <c r="IFK53" s="489"/>
      <c r="IFL53" s="489"/>
      <c r="IFM53" s="489"/>
      <c r="IFN53" s="489"/>
      <c r="IFO53" s="489"/>
      <c r="IFP53" s="489"/>
      <c r="IFQ53" s="489"/>
      <c r="IFR53" s="489"/>
      <c r="IFS53" s="489"/>
      <c r="IFT53" s="489"/>
      <c r="IFU53" s="489"/>
      <c r="IFV53" s="489"/>
      <c r="IFW53" s="489"/>
      <c r="IFX53" s="489"/>
      <c r="IFY53" s="489"/>
      <c r="IFZ53" s="489"/>
      <c r="IGA53" s="489"/>
      <c r="IGB53" s="489"/>
      <c r="IGC53" s="489"/>
      <c r="IGD53" s="489"/>
      <c r="IGE53" s="489"/>
      <c r="IGF53" s="489"/>
      <c r="IGG53" s="489"/>
      <c r="IGH53" s="489"/>
      <c r="IGI53" s="489"/>
      <c r="IGJ53" s="489"/>
      <c r="IGK53" s="489"/>
      <c r="IGL53" s="489"/>
      <c r="IGM53" s="489"/>
      <c r="IGN53" s="489"/>
      <c r="IGO53" s="489"/>
      <c r="IGP53" s="489"/>
      <c r="IGQ53" s="489"/>
      <c r="IGR53" s="489"/>
      <c r="IGS53" s="489"/>
      <c r="IGT53" s="489"/>
      <c r="IGU53" s="489"/>
      <c r="IGV53" s="489"/>
      <c r="IGW53" s="489"/>
      <c r="IGX53" s="489"/>
      <c r="IGY53" s="489"/>
      <c r="IGZ53" s="489"/>
      <c r="IHA53" s="489"/>
      <c r="IHB53" s="489"/>
      <c r="IHC53" s="489"/>
      <c r="IHD53" s="489"/>
      <c r="IHE53" s="489"/>
      <c r="IHF53" s="489"/>
      <c r="IHG53" s="489"/>
      <c r="IHH53" s="489"/>
      <c r="IHI53" s="489"/>
      <c r="IHJ53" s="489"/>
      <c r="IHK53" s="489"/>
      <c r="IHL53" s="489"/>
      <c r="IHM53" s="489"/>
      <c r="IHN53" s="489"/>
      <c r="IHO53" s="489"/>
      <c r="IHP53" s="489"/>
      <c r="IHQ53" s="489"/>
      <c r="IHR53" s="489"/>
      <c r="IHS53" s="489"/>
      <c r="IHT53" s="489"/>
      <c r="IHU53" s="489"/>
      <c r="IHV53" s="489"/>
      <c r="IHW53" s="489"/>
      <c r="IHX53" s="489"/>
      <c r="IHY53" s="489"/>
      <c r="IHZ53" s="489"/>
      <c r="IIA53" s="489"/>
      <c r="IIB53" s="489"/>
      <c r="IIC53" s="489"/>
      <c r="IID53" s="489"/>
      <c r="IIE53" s="489"/>
      <c r="IIF53" s="489"/>
      <c r="IIG53" s="489"/>
      <c r="IIH53" s="489"/>
      <c r="III53" s="489"/>
      <c r="IIJ53" s="489"/>
      <c r="IIK53" s="489"/>
      <c r="IIL53" s="489"/>
      <c r="IIM53" s="489"/>
      <c r="IIN53" s="489"/>
      <c r="IIO53" s="489"/>
      <c r="IIP53" s="489"/>
      <c r="IIQ53" s="489"/>
      <c r="IIR53" s="489"/>
      <c r="IIS53" s="489"/>
      <c r="IIT53" s="489"/>
      <c r="IIU53" s="489"/>
      <c r="IIV53" s="489"/>
      <c r="IIW53" s="489"/>
      <c r="IIX53" s="489"/>
      <c r="IIY53" s="489"/>
      <c r="IIZ53" s="489"/>
      <c r="IJA53" s="489"/>
      <c r="IJB53" s="489"/>
      <c r="IJC53" s="489"/>
      <c r="IJD53" s="489"/>
      <c r="IJE53" s="489"/>
      <c r="IJF53" s="489"/>
      <c r="IJG53" s="489"/>
      <c r="IJH53" s="489"/>
      <c r="IJI53" s="489"/>
      <c r="IJJ53" s="489"/>
      <c r="IJK53" s="489"/>
      <c r="IJL53" s="489"/>
      <c r="IJM53" s="489"/>
      <c r="IJN53" s="489"/>
      <c r="IJO53" s="489"/>
      <c r="IJP53" s="489"/>
      <c r="IJQ53" s="489"/>
      <c r="IJR53" s="489"/>
      <c r="IJS53" s="489"/>
      <c r="IJT53" s="489"/>
      <c r="IJU53" s="489"/>
      <c r="IJV53" s="489"/>
      <c r="IJW53" s="489"/>
      <c r="IJX53" s="489"/>
      <c r="IJY53" s="489"/>
      <c r="IJZ53" s="489"/>
      <c r="IKA53" s="489"/>
      <c r="IKB53" s="489"/>
      <c r="IKC53" s="489"/>
      <c r="IKD53" s="489"/>
      <c r="IKE53" s="489"/>
      <c r="IKF53" s="489"/>
      <c r="IKG53" s="489"/>
      <c r="IKH53" s="489"/>
      <c r="IKI53" s="489"/>
      <c r="IKJ53" s="489"/>
      <c r="IKK53" s="489"/>
      <c r="IKL53" s="489"/>
      <c r="IKM53" s="489"/>
      <c r="IKN53" s="489"/>
      <c r="IKO53" s="489"/>
      <c r="IKP53" s="489"/>
      <c r="IKQ53" s="489"/>
      <c r="IKR53" s="489"/>
      <c r="IKS53" s="489"/>
      <c r="IKT53" s="489"/>
      <c r="IKU53" s="489"/>
      <c r="IKV53" s="489"/>
      <c r="IKW53" s="489"/>
      <c r="IKX53" s="489"/>
      <c r="IKY53" s="489"/>
      <c r="IKZ53" s="489"/>
      <c r="ILA53" s="489"/>
      <c r="ILB53" s="489"/>
      <c r="ILC53" s="489"/>
      <c r="ILD53" s="489"/>
      <c r="ILE53" s="489"/>
      <c r="ILF53" s="489"/>
      <c r="ILG53" s="489"/>
      <c r="ILH53" s="489"/>
      <c r="ILI53" s="489"/>
      <c r="ILJ53" s="489"/>
      <c r="ILK53" s="489"/>
      <c r="ILL53" s="489"/>
      <c r="ILM53" s="489"/>
      <c r="ILN53" s="489"/>
      <c r="ILO53" s="489"/>
      <c r="ILP53" s="489"/>
      <c r="ILQ53" s="489"/>
      <c r="ILR53" s="489"/>
      <c r="ILS53" s="489"/>
      <c r="ILT53" s="489"/>
      <c r="ILU53" s="489"/>
      <c r="ILV53" s="489"/>
      <c r="ILW53" s="489"/>
      <c r="ILX53" s="489"/>
      <c r="ILY53" s="489"/>
      <c r="ILZ53" s="489"/>
      <c r="IMA53" s="489"/>
      <c r="IMB53" s="489"/>
      <c r="IMC53" s="489"/>
      <c r="IMD53" s="489"/>
      <c r="IME53" s="489"/>
      <c r="IMF53" s="489"/>
      <c r="IMG53" s="489"/>
      <c r="IMH53" s="489"/>
      <c r="IMI53" s="489"/>
      <c r="IMJ53" s="489"/>
      <c r="IMK53" s="489"/>
      <c r="IML53" s="489"/>
      <c r="IMM53" s="489"/>
      <c r="IMN53" s="489"/>
      <c r="IMO53" s="489"/>
      <c r="IMP53" s="489"/>
      <c r="IMQ53" s="489"/>
      <c r="IMR53" s="489"/>
      <c r="IMS53" s="489"/>
      <c r="IMT53" s="489"/>
      <c r="IMU53" s="489"/>
      <c r="IMV53" s="489"/>
      <c r="IMW53" s="489"/>
      <c r="IMX53" s="489"/>
      <c r="IMY53" s="489"/>
      <c r="IMZ53" s="489"/>
      <c r="INA53" s="489"/>
      <c r="INB53" s="489"/>
      <c r="INC53" s="489"/>
      <c r="IND53" s="489"/>
      <c r="INE53" s="489"/>
      <c r="INF53" s="489"/>
      <c r="ING53" s="489"/>
      <c r="INH53" s="489"/>
      <c r="INI53" s="489"/>
      <c r="INJ53" s="489"/>
      <c r="INK53" s="489"/>
      <c r="INL53" s="489"/>
      <c r="INM53" s="489"/>
      <c r="INN53" s="489"/>
      <c r="INO53" s="489"/>
      <c r="INP53" s="489"/>
      <c r="INQ53" s="489"/>
      <c r="INR53" s="489"/>
      <c r="INS53" s="489"/>
      <c r="INT53" s="489"/>
      <c r="INU53" s="489"/>
      <c r="INV53" s="489"/>
      <c r="INW53" s="489"/>
      <c r="INX53" s="489"/>
      <c r="INY53" s="489"/>
      <c r="INZ53" s="489"/>
      <c r="IOA53" s="489"/>
      <c r="IOB53" s="489"/>
      <c r="IOC53" s="489"/>
      <c r="IOD53" s="489"/>
      <c r="IOE53" s="489"/>
      <c r="IOF53" s="489"/>
      <c r="IOG53" s="489"/>
      <c r="IOH53" s="489"/>
      <c r="IOI53" s="489"/>
      <c r="IOJ53" s="489"/>
      <c r="IOK53" s="489"/>
      <c r="IOL53" s="489"/>
      <c r="IOM53" s="489"/>
      <c r="ION53" s="489"/>
      <c r="IOO53" s="489"/>
      <c r="IOP53" s="489"/>
      <c r="IOQ53" s="489"/>
      <c r="IOR53" s="489"/>
      <c r="IOS53" s="489"/>
      <c r="IOT53" s="489"/>
      <c r="IOU53" s="489"/>
      <c r="IOV53" s="489"/>
      <c r="IOW53" s="489"/>
      <c r="IOX53" s="489"/>
      <c r="IOY53" s="489"/>
      <c r="IOZ53" s="489"/>
      <c r="IPA53" s="489"/>
      <c r="IPB53" s="489"/>
      <c r="IPC53" s="489"/>
      <c r="IPD53" s="489"/>
      <c r="IPE53" s="489"/>
      <c r="IPF53" s="489"/>
      <c r="IPG53" s="489"/>
      <c r="IPH53" s="489"/>
      <c r="IPI53" s="489"/>
      <c r="IPJ53" s="489"/>
      <c r="IPK53" s="489"/>
      <c r="IPL53" s="489"/>
      <c r="IPM53" s="489"/>
      <c r="IPN53" s="489"/>
      <c r="IPO53" s="489"/>
      <c r="IPP53" s="489"/>
      <c r="IPQ53" s="489"/>
      <c r="IPR53" s="489"/>
      <c r="IPS53" s="489"/>
      <c r="IPT53" s="489"/>
      <c r="IPU53" s="489"/>
      <c r="IPV53" s="489"/>
      <c r="IPW53" s="489"/>
      <c r="IPX53" s="489"/>
      <c r="IPY53" s="489"/>
      <c r="IPZ53" s="489"/>
      <c r="IQA53" s="489"/>
      <c r="IQB53" s="489"/>
      <c r="IQC53" s="489"/>
      <c r="IQD53" s="489"/>
      <c r="IQE53" s="489"/>
      <c r="IQF53" s="489"/>
      <c r="IQG53" s="489"/>
      <c r="IQH53" s="489"/>
      <c r="IQI53" s="489"/>
      <c r="IQJ53" s="489"/>
      <c r="IQK53" s="489"/>
      <c r="IQL53" s="489"/>
      <c r="IQM53" s="489"/>
      <c r="IQN53" s="489"/>
      <c r="IQO53" s="489"/>
      <c r="IQP53" s="489"/>
      <c r="IQQ53" s="489"/>
      <c r="IQR53" s="489"/>
      <c r="IQS53" s="489"/>
      <c r="IQT53" s="489"/>
      <c r="IQU53" s="489"/>
      <c r="IQV53" s="489"/>
      <c r="IQW53" s="489"/>
      <c r="IQX53" s="489"/>
      <c r="IQY53" s="489"/>
      <c r="IQZ53" s="489"/>
      <c r="IRA53" s="489"/>
      <c r="IRB53" s="489"/>
      <c r="IRC53" s="489"/>
      <c r="IRD53" s="489"/>
      <c r="IRE53" s="489"/>
      <c r="IRF53" s="489"/>
      <c r="IRG53" s="489"/>
      <c r="IRH53" s="489"/>
      <c r="IRI53" s="489"/>
      <c r="IRJ53" s="489"/>
      <c r="IRK53" s="489"/>
      <c r="IRL53" s="489"/>
      <c r="IRM53" s="489"/>
      <c r="IRN53" s="489"/>
      <c r="IRO53" s="489"/>
      <c r="IRP53" s="489"/>
      <c r="IRQ53" s="489"/>
      <c r="IRR53" s="489"/>
      <c r="IRS53" s="489"/>
      <c r="IRT53" s="489"/>
      <c r="IRU53" s="489"/>
      <c r="IRV53" s="489"/>
      <c r="IRW53" s="489"/>
      <c r="IRX53" s="489"/>
      <c r="IRY53" s="489"/>
      <c r="IRZ53" s="489"/>
      <c r="ISA53" s="489"/>
      <c r="ISB53" s="489"/>
      <c r="ISC53" s="489"/>
      <c r="ISD53" s="489"/>
      <c r="ISE53" s="489"/>
      <c r="ISF53" s="489"/>
      <c r="ISG53" s="489"/>
      <c r="ISH53" s="489"/>
      <c r="ISI53" s="489"/>
      <c r="ISJ53" s="489"/>
      <c r="ISK53" s="489"/>
      <c r="ISL53" s="489"/>
      <c r="ISM53" s="489"/>
      <c r="ISN53" s="489"/>
      <c r="ISO53" s="489"/>
      <c r="ISP53" s="489"/>
      <c r="ISQ53" s="489"/>
      <c r="ISR53" s="489"/>
      <c r="ISS53" s="489"/>
      <c r="IST53" s="489"/>
      <c r="ISU53" s="489"/>
      <c r="ISV53" s="489"/>
      <c r="ISW53" s="489"/>
      <c r="ISX53" s="489"/>
      <c r="ISY53" s="489"/>
      <c r="ISZ53" s="489"/>
      <c r="ITA53" s="489"/>
      <c r="ITB53" s="489"/>
      <c r="ITC53" s="489"/>
      <c r="ITD53" s="489"/>
      <c r="ITE53" s="489"/>
      <c r="ITF53" s="489"/>
      <c r="ITG53" s="489"/>
      <c r="ITH53" s="489"/>
      <c r="ITI53" s="489"/>
      <c r="ITJ53" s="489"/>
      <c r="ITK53" s="489"/>
      <c r="ITL53" s="489"/>
      <c r="ITM53" s="489"/>
      <c r="ITN53" s="489"/>
      <c r="ITO53" s="489"/>
      <c r="ITP53" s="489"/>
      <c r="ITQ53" s="489"/>
      <c r="ITR53" s="489"/>
      <c r="ITS53" s="489"/>
      <c r="ITT53" s="489"/>
      <c r="ITU53" s="489"/>
      <c r="ITV53" s="489"/>
      <c r="ITW53" s="489"/>
      <c r="ITX53" s="489"/>
      <c r="ITY53" s="489"/>
      <c r="ITZ53" s="489"/>
      <c r="IUA53" s="489"/>
      <c r="IUB53" s="489"/>
      <c r="IUC53" s="489"/>
      <c r="IUD53" s="489"/>
      <c r="IUE53" s="489"/>
      <c r="IUF53" s="489"/>
      <c r="IUG53" s="489"/>
      <c r="IUH53" s="489"/>
      <c r="IUI53" s="489"/>
      <c r="IUJ53" s="489"/>
      <c r="IUK53" s="489"/>
      <c r="IUL53" s="489"/>
      <c r="IUM53" s="489"/>
      <c r="IUN53" s="489"/>
      <c r="IUO53" s="489"/>
      <c r="IUP53" s="489"/>
      <c r="IUQ53" s="489"/>
      <c r="IUR53" s="489"/>
      <c r="IUS53" s="489"/>
      <c r="IUT53" s="489"/>
      <c r="IUU53" s="489"/>
      <c r="IUV53" s="489"/>
      <c r="IUW53" s="489"/>
      <c r="IUX53" s="489"/>
      <c r="IUY53" s="489"/>
      <c r="IUZ53" s="489"/>
      <c r="IVA53" s="489"/>
      <c r="IVB53" s="489"/>
      <c r="IVC53" s="489"/>
      <c r="IVD53" s="489"/>
      <c r="IVE53" s="489"/>
      <c r="IVF53" s="489"/>
      <c r="IVG53" s="489"/>
      <c r="IVH53" s="489"/>
      <c r="IVI53" s="489"/>
      <c r="IVJ53" s="489"/>
      <c r="IVK53" s="489"/>
      <c r="IVL53" s="489"/>
      <c r="IVM53" s="489"/>
      <c r="IVN53" s="489"/>
      <c r="IVO53" s="489"/>
      <c r="IVP53" s="489"/>
      <c r="IVQ53" s="489"/>
      <c r="IVR53" s="489"/>
      <c r="IVS53" s="489"/>
      <c r="IVT53" s="489"/>
      <c r="IVU53" s="489"/>
      <c r="IVV53" s="489"/>
      <c r="IVW53" s="489"/>
      <c r="IVX53" s="489"/>
      <c r="IVY53" s="489"/>
      <c r="IVZ53" s="489"/>
      <c r="IWA53" s="489"/>
      <c r="IWB53" s="489"/>
      <c r="IWC53" s="489"/>
      <c r="IWD53" s="489"/>
      <c r="IWE53" s="489"/>
      <c r="IWF53" s="489"/>
      <c r="IWG53" s="489"/>
      <c r="IWH53" s="489"/>
      <c r="IWI53" s="489"/>
      <c r="IWJ53" s="489"/>
      <c r="IWK53" s="489"/>
      <c r="IWL53" s="489"/>
      <c r="IWM53" s="489"/>
      <c r="IWN53" s="489"/>
      <c r="IWO53" s="489"/>
      <c r="IWP53" s="489"/>
      <c r="IWQ53" s="489"/>
      <c r="IWR53" s="489"/>
      <c r="IWS53" s="489"/>
      <c r="IWT53" s="489"/>
      <c r="IWU53" s="489"/>
      <c r="IWV53" s="489"/>
      <c r="IWW53" s="489"/>
      <c r="IWX53" s="489"/>
      <c r="IWY53" s="489"/>
      <c r="IWZ53" s="489"/>
      <c r="IXA53" s="489"/>
      <c r="IXB53" s="489"/>
      <c r="IXC53" s="489"/>
      <c r="IXD53" s="489"/>
      <c r="IXE53" s="489"/>
      <c r="IXF53" s="489"/>
      <c r="IXG53" s="489"/>
      <c r="IXH53" s="489"/>
      <c r="IXI53" s="489"/>
      <c r="IXJ53" s="489"/>
      <c r="IXK53" s="489"/>
      <c r="IXL53" s="489"/>
      <c r="IXM53" s="489"/>
      <c r="IXN53" s="489"/>
      <c r="IXO53" s="489"/>
      <c r="IXP53" s="489"/>
      <c r="IXQ53" s="489"/>
      <c r="IXR53" s="489"/>
      <c r="IXS53" s="489"/>
      <c r="IXT53" s="489"/>
      <c r="IXU53" s="489"/>
      <c r="IXV53" s="489"/>
      <c r="IXW53" s="489"/>
      <c r="IXX53" s="489"/>
      <c r="IXY53" s="489"/>
      <c r="IXZ53" s="489"/>
      <c r="IYA53" s="489"/>
      <c r="IYB53" s="489"/>
      <c r="IYC53" s="489"/>
      <c r="IYD53" s="489"/>
      <c r="IYE53" s="489"/>
      <c r="IYF53" s="489"/>
      <c r="IYG53" s="489"/>
      <c r="IYH53" s="489"/>
      <c r="IYI53" s="489"/>
      <c r="IYJ53" s="489"/>
      <c r="IYK53" s="489"/>
      <c r="IYL53" s="489"/>
      <c r="IYM53" s="489"/>
      <c r="IYN53" s="489"/>
      <c r="IYO53" s="489"/>
      <c r="IYP53" s="489"/>
      <c r="IYQ53" s="489"/>
      <c r="IYR53" s="489"/>
      <c r="IYS53" s="489"/>
      <c r="IYT53" s="489"/>
      <c r="IYU53" s="489"/>
      <c r="IYV53" s="489"/>
      <c r="IYW53" s="489"/>
      <c r="IYX53" s="489"/>
      <c r="IYY53" s="489"/>
      <c r="IYZ53" s="489"/>
      <c r="IZA53" s="489"/>
      <c r="IZB53" s="489"/>
      <c r="IZC53" s="489"/>
      <c r="IZD53" s="489"/>
      <c r="IZE53" s="489"/>
      <c r="IZF53" s="489"/>
      <c r="IZG53" s="489"/>
      <c r="IZH53" s="489"/>
      <c r="IZI53" s="489"/>
      <c r="IZJ53" s="489"/>
      <c r="IZK53" s="489"/>
      <c r="IZL53" s="489"/>
      <c r="IZM53" s="489"/>
      <c r="IZN53" s="489"/>
      <c r="IZO53" s="489"/>
      <c r="IZP53" s="489"/>
      <c r="IZQ53" s="489"/>
      <c r="IZR53" s="489"/>
      <c r="IZS53" s="489"/>
      <c r="IZT53" s="489"/>
      <c r="IZU53" s="489"/>
      <c r="IZV53" s="489"/>
      <c r="IZW53" s="489"/>
      <c r="IZX53" s="489"/>
      <c r="IZY53" s="489"/>
      <c r="IZZ53" s="489"/>
      <c r="JAA53" s="489"/>
      <c r="JAB53" s="489"/>
      <c r="JAC53" s="489"/>
      <c r="JAD53" s="489"/>
      <c r="JAE53" s="489"/>
      <c r="JAF53" s="489"/>
      <c r="JAG53" s="489"/>
      <c r="JAH53" s="489"/>
      <c r="JAI53" s="489"/>
      <c r="JAJ53" s="489"/>
      <c r="JAK53" s="489"/>
      <c r="JAL53" s="489"/>
      <c r="JAM53" s="489"/>
      <c r="JAN53" s="489"/>
      <c r="JAO53" s="489"/>
      <c r="JAP53" s="489"/>
      <c r="JAQ53" s="489"/>
      <c r="JAR53" s="489"/>
      <c r="JAS53" s="489"/>
      <c r="JAT53" s="489"/>
      <c r="JAU53" s="489"/>
      <c r="JAV53" s="489"/>
      <c r="JAW53" s="489"/>
      <c r="JAX53" s="489"/>
      <c r="JAY53" s="489"/>
      <c r="JAZ53" s="489"/>
      <c r="JBA53" s="489"/>
      <c r="JBB53" s="489"/>
      <c r="JBC53" s="489"/>
      <c r="JBD53" s="489"/>
      <c r="JBE53" s="489"/>
      <c r="JBF53" s="489"/>
      <c r="JBG53" s="489"/>
      <c r="JBH53" s="489"/>
      <c r="JBI53" s="489"/>
      <c r="JBJ53" s="489"/>
      <c r="JBK53" s="489"/>
      <c r="JBL53" s="489"/>
      <c r="JBM53" s="489"/>
      <c r="JBN53" s="489"/>
      <c r="JBO53" s="489"/>
      <c r="JBP53" s="489"/>
      <c r="JBQ53" s="489"/>
      <c r="JBR53" s="489"/>
      <c r="JBS53" s="489"/>
      <c r="JBT53" s="489"/>
      <c r="JBU53" s="489"/>
      <c r="JBV53" s="489"/>
      <c r="JBW53" s="489"/>
      <c r="JBX53" s="489"/>
      <c r="JBY53" s="489"/>
      <c r="JBZ53" s="489"/>
      <c r="JCA53" s="489"/>
      <c r="JCB53" s="489"/>
      <c r="JCC53" s="489"/>
      <c r="JCD53" s="489"/>
      <c r="JCE53" s="489"/>
      <c r="JCF53" s="489"/>
      <c r="JCG53" s="489"/>
      <c r="JCH53" s="489"/>
      <c r="JCI53" s="489"/>
      <c r="JCJ53" s="489"/>
      <c r="JCK53" s="489"/>
      <c r="JCL53" s="489"/>
      <c r="JCM53" s="489"/>
      <c r="JCN53" s="489"/>
      <c r="JCO53" s="489"/>
      <c r="JCP53" s="489"/>
      <c r="JCQ53" s="489"/>
      <c r="JCR53" s="489"/>
      <c r="JCS53" s="489"/>
      <c r="JCT53" s="489"/>
      <c r="JCU53" s="489"/>
      <c r="JCV53" s="489"/>
      <c r="JCW53" s="489"/>
      <c r="JCX53" s="489"/>
      <c r="JCY53" s="489"/>
      <c r="JCZ53" s="489"/>
      <c r="JDA53" s="489"/>
      <c r="JDB53" s="489"/>
      <c r="JDC53" s="489"/>
      <c r="JDD53" s="489"/>
      <c r="JDE53" s="489"/>
      <c r="JDF53" s="489"/>
      <c r="JDG53" s="489"/>
      <c r="JDH53" s="489"/>
      <c r="JDI53" s="489"/>
      <c r="JDJ53" s="489"/>
      <c r="JDK53" s="489"/>
      <c r="JDL53" s="489"/>
      <c r="JDM53" s="489"/>
      <c r="JDN53" s="489"/>
      <c r="JDO53" s="489"/>
      <c r="JDP53" s="489"/>
      <c r="JDQ53" s="489"/>
      <c r="JDR53" s="489"/>
      <c r="JDS53" s="489"/>
      <c r="JDT53" s="489"/>
      <c r="JDU53" s="489"/>
      <c r="JDV53" s="489"/>
      <c r="JDW53" s="489"/>
      <c r="JDX53" s="489"/>
      <c r="JDY53" s="489"/>
      <c r="JDZ53" s="489"/>
      <c r="JEA53" s="489"/>
      <c r="JEB53" s="489"/>
      <c r="JEC53" s="489"/>
      <c r="JED53" s="489"/>
      <c r="JEE53" s="489"/>
      <c r="JEF53" s="489"/>
      <c r="JEG53" s="489"/>
      <c r="JEH53" s="489"/>
      <c r="JEI53" s="489"/>
      <c r="JEJ53" s="489"/>
      <c r="JEK53" s="489"/>
      <c r="JEL53" s="489"/>
      <c r="JEM53" s="489"/>
      <c r="JEN53" s="489"/>
      <c r="JEO53" s="489"/>
      <c r="JEP53" s="489"/>
      <c r="JEQ53" s="489"/>
      <c r="JER53" s="489"/>
      <c r="JES53" s="489"/>
      <c r="JET53" s="489"/>
      <c r="JEU53" s="489"/>
      <c r="JEV53" s="489"/>
      <c r="JEW53" s="489"/>
      <c r="JEX53" s="489"/>
      <c r="JEY53" s="489"/>
      <c r="JEZ53" s="489"/>
      <c r="JFA53" s="489"/>
      <c r="JFB53" s="489"/>
      <c r="JFC53" s="489"/>
      <c r="JFD53" s="489"/>
      <c r="JFE53" s="489"/>
      <c r="JFF53" s="489"/>
      <c r="JFG53" s="489"/>
      <c r="JFH53" s="489"/>
      <c r="JFI53" s="489"/>
      <c r="JFJ53" s="489"/>
      <c r="JFK53" s="489"/>
      <c r="JFL53" s="489"/>
      <c r="JFM53" s="489"/>
      <c r="JFN53" s="489"/>
      <c r="JFO53" s="489"/>
      <c r="JFP53" s="489"/>
      <c r="JFQ53" s="489"/>
      <c r="JFR53" s="489"/>
      <c r="JFS53" s="489"/>
      <c r="JFT53" s="489"/>
      <c r="JFU53" s="489"/>
      <c r="JFV53" s="489"/>
      <c r="JFW53" s="489"/>
      <c r="JFX53" s="489"/>
      <c r="JFY53" s="489"/>
      <c r="JFZ53" s="489"/>
      <c r="JGA53" s="489"/>
      <c r="JGB53" s="489"/>
      <c r="JGC53" s="489"/>
      <c r="JGD53" s="489"/>
      <c r="JGE53" s="489"/>
      <c r="JGF53" s="489"/>
      <c r="JGG53" s="489"/>
      <c r="JGH53" s="489"/>
      <c r="JGI53" s="489"/>
      <c r="JGJ53" s="489"/>
      <c r="JGK53" s="489"/>
      <c r="JGL53" s="489"/>
      <c r="JGM53" s="489"/>
      <c r="JGN53" s="489"/>
      <c r="JGO53" s="489"/>
      <c r="JGP53" s="489"/>
      <c r="JGQ53" s="489"/>
      <c r="JGR53" s="489"/>
      <c r="JGS53" s="489"/>
      <c r="JGT53" s="489"/>
      <c r="JGU53" s="489"/>
      <c r="JGV53" s="489"/>
      <c r="JGW53" s="489"/>
      <c r="JGX53" s="489"/>
      <c r="JGY53" s="489"/>
      <c r="JGZ53" s="489"/>
      <c r="JHA53" s="489"/>
      <c r="JHB53" s="489"/>
      <c r="JHC53" s="489"/>
      <c r="JHD53" s="489"/>
      <c r="JHE53" s="489"/>
      <c r="JHF53" s="489"/>
      <c r="JHG53" s="489"/>
      <c r="JHH53" s="489"/>
      <c r="JHI53" s="489"/>
      <c r="JHJ53" s="489"/>
      <c r="JHK53" s="489"/>
      <c r="JHL53" s="489"/>
      <c r="JHM53" s="489"/>
      <c r="JHN53" s="489"/>
      <c r="JHO53" s="489"/>
      <c r="JHP53" s="489"/>
      <c r="JHQ53" s="489"/>
      <c r="JHR53" s="489"/>
      <c r="JHS53" s="489"/>
      <c r="JHT53" s="489"/>
      <c r="JHU53" s="489"/>
      <c r="JHV53" s="489"/>
      <c r="JHW53" s="489"/>
      <c r="JHX53" s="489"/>
      <c r="JHY53" s="489"/>
      <c r="JHZ53" s="489"/>
      <c r="JIA53" s="489"/>
      <c r="JIB53" s="489"/>
      <c r="JIC53" s="489"/>
      <c r="JID53" s="489"/>
      <c r="JIE53" s="489"/>
      <c r="JIF53" s="489"/>
      <c r="JIG53" s="489"/>
      <c r="JIH53" s="489"/>
      <c r="JII53" s="489"/>
      <c r="JIJ53" s="489"/>
      <c r="JIK53" s="489"/>
      <c r="JIL53" s="489"/>
      <c r="JIM53" s="489"/>
      <c r="JIN53" s="489"/>
      <c r="JIO53" s="489"/>
      <c r="JIP53" s="489"/>
      <c r="JIQ53" s="489"/>
      <c r="JIR53" s="489"/>
      <c r="JIS53" s="489"/>
      <c r="JIT53" s="489"/>
      <c r="JIU53" s="489"/>
      <c r="JIV53" s="489"/>
      <c r="JIW53" s="489"/>
      <c r="JIX53" s="489"/>
      <c r="JIY53" s="489"/>
      <c r="JIZ53" s="489"/>
      <c r="JJA53" s="489"/>
      <c r="JJB53" s="489"/>
      <c r="JJC53" s="489"/>
      <c r="JJD53" s="489"/>
      <c r="JJE53" s="489"/>
      <c r="JJF53" s="489"/>
      <c r="JJG53" s="489"/>
      <c r="JJH53" s="489"/>
      <c r="JJI53" s="489"/>
      <c r="JJJ53" s="489"/>
      <c r="JJK53" s="489"/>
      <c r="JJL53" s="489"/>
      <c r="JJM53" s="489"/>
      <c r="JJN53" s="489"/>
      <c r="JJO53" s="489"/>
      <c r="JJP53" s="489"/>
      <c r="JJQ53" s="489"/>
      <c r="JJR53" s="489"/>
      <c r="JJS53" s="489"/>
      <c r="JJT53" s="489"/>
      <c r="JJU53" s="489"/>
      <c r="JJV53" s="489"/>
      <c r="JJW53" s="489"/>
      <c r="JJX53" s="489"/>
      <c r="JJY53" s="489"/>
      <c r="JJZ53" s="489"/>
      <c r="JKA53" s="489"/>
      <c r="JKB53" s="489"/>
      <c r="JKC53" s="489"/>
      <c r="JKD53" s="489"/>
      <c r="JKE53" s="489"/>
      <c r="JKF53" s="489"/>
      <c r="JKG53" s="489"/>
      <c r="JKH53" s="489"/>
      <c r="JKI53" s="489"/>
      <c r="JKJ53" s="489"/>
      <c r="JKK53" s="489"/>
      <c r="JKL53" s="489"/>
      <c r="JKM53" s="489"/>
      <c r="JKN53" s="489"/>
      <c r="JKO53" s="489"/>
      <c r="JKP53" s="489"/>
      <c r="JKQ53" s="489"/>
      <c r="JKR53" s="489"/>
      <c r="JKS53" s="489"/>
      <c r="JKT53" s="489"/>
      <c r="JKU53" s="489"/>
      <c r="JKV53" s="489"/>
      <c r="JKW53" s="489"/>
      <c r="JKX53" s="489"/>
      <c r="JKY53" s="489"/>
      <c r="JKZ53" s="489"/>
      <c r="JLA53" s="489"/>
      <c r="JLB53" s="489"/>
      <c r="JLC53" s="489"/>
      <c r="JLD53" s="489"/>
      <c r="JLE53" s="489"/>
      <c r="JLF53" s="489"/>
      <c r="JLG53" s="489"/>
      <c r="JLH53" s="489"/>
      <c r="JLI53" s="489"/>
      <c r="JLJ53" s="489"/>
      <c r="JLK53" s="489"/>
      <c r="JLL53" s="489"/>
      <c r="JLM53" s="489"/>
      <c r="JLN53" s="489"/>
      <c r="JLO53" s="489"/>
      <c r="JLP53" s="489"/>
      <c r="JLQ53" s="489"/>
      <c r="JLR53" s="489"/>
      <c r="JLS53" s="489"/>
      <c r="JLT53" s="489"/>
      <c r="JLU53" s="489"/>
      <c r="JLV53" s="489"/>
      <c r="JLW53" s="489"/>
      <c r="JLX53" s="489"/>
      <c r="JLY53" s="489"/>
      <c r="JLZ53" s="489"/>
      <c r="JMA53" s="489"/>
      <c r="JMB53" s="489"/>
      <c r="JMC53" s="489"/>
      <c r="JMD53" s="489"/>
      <c r="JME53" s="489"/>
      <c r="JMF53" s="489"/>
      <c r="JMG53" s="489"/>
      <c r="JMH53" s="489"/>
      <c r="JMI53" s="489"/>
      <c r="JMJ53" s="489"/>
      <c r="JMK53" s="489"/>
      <c r="JML53" s="489"/>
      <c r="JMM53" s="489"/>
      <c r="JMN53" s="489"/>
      <c r="JMO53" s="489"/>
      <c r="JMP53" s="489"/>
      <c r="JMQ53" s="489"/>
      <c r="JMR53" s="489"/>
      <c r="JMS53" s="489"/>
      <c r="JMT53" s="489"/>
      <c r="JMU53" s="489"/>
      <c r="JMV53" s="489"/>
      <c r="JMW53" s="489"/>
      <c r="JMX53" s="489"/>
      <c r="JMY53" s="489"/>
      <c r="JMZ53" s="489"/>
      <c r="JNA53" s="489"/>
      <c r="JNB53" s="489"/>
      <c r="JNC53" s="489"/>
      <c r="JND53" s="489"/>
      <c r="JNE53" s="489"/>
      <c r="JNF53" s="489"/>
      <c r="JNG53" s="489"/>
      <c r="JNH53" s="489"/>
      <c r="JNI53" s="489"/>
      <c r="JNJ53" s="489"/>
      <c r="JNK53" s="489"/>
      <c r="JNL53" s="489"/>
      <c r="JNM53" s="489"/>
      <c r="JNN53" s="489"/>
      <c r="JNO53" s="489"/>
      <c r="JNP53" s="489"/>
      <c r="JNQ53" s="489"/>
      <c r="JNR53" s="489"/>
      <c r="JNS53" s="489"/>
      <c r="JNT53" s="489"/>
      <c r="JNU53" s="489"/>
      <c r="JNV53" s="489"/>
      <c r="JNW53" s="489"/>
      <c r="JNX53" s="489"/>
      <c r="JNY53" s="489"/>
      <c r="JNZ53" s="489"/>
      <c r="JOA53" s="489"/>
      <c r="JOB53" s="489"/>
      <c r="JOC53" s="489"/>
      <c r="JOD53" s="489"/>
      <c r="JOE53" s="489"/>
      <c r="JOF53" s="489"/>
      <c r="JOG53" s="489"/>
      <c r="JOH53" s="489"/>
      <c r="JOI53" s="489"/>
      <c r="JOJ53" s="489"/>
      <c r="JOK53" s="489"/>
      <c r="JOL53" s="489"/>
      <c r="JOM53" s="489"/>
      <c r="JON53" s="489"/>
      <c r="JOO53" s="489"/>
      <c r="JOP53" s="489"/>
      <c r="JOQ53" s="489"/>
      <c r="JOR53" s="489"/>
      <c r="JOS53" s="489"/>
      <c r="JOT53" s="489"/>
      <c r="JOU53" s="489"/>
      <c r="JOV53" s="489"/>
      <c r="JOW53" s="489"/>
      <c r="JOX53" s="489"/>
      <c r="JOY53" s="489"/>
      <c r="JOZ53" s="489"/>
      <c r="JPA53" s="489"/>
      <c r="JPB53" s="489"/>
      <c r="JPC53" s="489"/>
      <c r="JPD53" s="489"/>
      <c r="JPE53" s="489"/>
      <c r="JPF53" s="489"/>
      <c r="JPG53" s="489"/>
      <c r="JPH53" s="489"/>
      <c r="JPI53" s="489"/>
      <c r="JPJ53" s="489"/>
      <c r="JPK53" s="489"/>
      <c r="JPL53" s="489"/>
      <c r="JPM53" s="489"/>
      <c r="JPN53" s="489"/>
      <c r="JPO53" s="489"/>
      <c r="JPP53" s="489"/>
      <c r="JPQ53" s="489"/>
      <c r="JPR53" s="489"/>
      <c r="JPS53" s="489"/>
      <c r="JPT53" s="489"/>
      <c r="JPU53" s="489"/>
      <c r="JPV53" s="489"/>
      <c r="JPW53" s="489"/>
      <c r="JPX53" s="489"/>
      <c r="JPY53" s="489"/>
      <c r="JPZ53" s="489"/>
      <c r="JQA53" s="489"/>
      <c r="JQB53" s="489"/>
      <c r="JQC53" s="489"/>
      <c r="JQD53" s="489"/>
      <c r="JQE53" s="489"/>
      <c r="JQF53" s="489"/>
      <c r="JQG53" s="489"/>
      <c r="JQH53" s="489"/>
      <c r="JQI53" s="489"/>
      <c r="JQJ53" s="489"/>
      <c r="JQK53" s="489"/>
      <c r="JQL53" s="489"/>
      <c r="JQM53" s="489"/>
      <c r="JQN53" s="489"/>
      <c r="JQO53" s="489"/>
      <c r="JQP53" s="489"/>
      <c r="JQQ53" s="489"/>
      <c r="JQR53" s="489"/>
      <c r="JQS53" s="489"/>
      <c r="JQT53" s="489"/>
      <c r="JQU53" s="489"/>
      <c r="JQV53" s="489"/>
      <c r="JQW53" s="489"/>
      <c r="JQX53" s="489"/>
      <c r="JQY53" s="489"/>
      <c r="JQZ53" s="489"/>
      <c r="JRA53" s="489"/>
      <c r="JRB53" s="489"/>
      <c r="JRC53" s="489"/>
      <c r="JRD53" s="489"/>
      <c r="JRE53" s="489"/>
      <c r="JRF53" s="489"/>
      <c r="JRG53" s="489"/>
      <c r="JRH53" s="489"/>
      <c r="JRI53" s="489"/>
      <c r="JRJ53" s="489"/>
      <c r="JRK53" s="489"/>
      <c r="JRL53" s="489"/>
      <c r="JRM53" s="489"/>
      <c r="JRN53" s="489"/>
      <c r="JRO53" s="489"/>
      <c r="JRP53" s="489"/>
      <c r="JRQ53" s="489"/>
      <c r="JRR53" s="489"/>
      <c r="JRS53" s="489"/>
      <c r="JRT53" s="489"/>
      <c r="JRU53" s="489"/>
      <c r="JRV53" s="489"/>
      <c r="JRW53" s="489"/>
      <c r="JRX53" s="489"/>
      <c r="JRY53" s="489"/>
      <c r="JRZ53" s="489"/>
      <c r="JSA53" s="489"/>
      <c r="JSB53" s="489"/>
      <c r="JSC53" s="489"/>
      <c r="JSD53" s="489"/>
      <c r="JSE53" s="489"/>
      <c r="JSF53" s="489"/>
      <c r="JSG53" s="489"/>
      <c r="JSH53" s="489"/>
      <c r="JSI53" s="489"/>
      <c r="JSJ53" s="489"/>
      <c r="JSK53" s="489"/>
      <c r="JSL53" s="489"/>
      <c r="JSM53" s="489"/>
      <c r="JSN53" s="489"/>
      <c r="JSO53" s="489"/>
      <c r="JSP53" s="489"/>
      <c r="JSQ53" s="489"/>
      <c r="JSR53" s="489"/>
      <c r="JSS53" s="489"/>
      <c r="JST53" s="489"/>
      <c r="JSU53" s="489"/>
      <c r="JSV53" s="489"/>
      <c r="JSW53" s="489"/>
      <c r="JSX53" s="489"/>
      <c r="JSY53" s="489"/>
      <c r="JSZ53" s="489"/>
      <c r="JTA53" s="489"/>
      <c r="JTB53" s="489"/>
      <c r="JTC53" s="489"/>
      <c r="JTD53" s="489"/>
      <c r="JTE53" s="489"/>
      <c r="JTF53" s="489"/>
      <c r="JTG53" s="489"/>
      <c r="JTH53" s="489"/>
      <c r="JTI53" s="489"/>
      <c r="JTJ53" s="489"/>
      <c r="JTK53" s="489"/>
      <c r="JTL53" s="489"/>
      <c r="JTM53" s="489"/>
      <c r="JTN53" s="489"/>
      <c r="JTO53" s="489"/>
      <c r="JTP53" s="489"/>
      <c r="JTQ53" s="489"/>
      <c r="JTR53" s="489"/>
      <c r="JTS53" s="489"/>
      <c r="JTT53" s="489"/>
      <c r="JTU53" s="489"/>
      <c r="JTV53" s="489"/>
      <c r="JTW53" s="489"/>
      <c r="JTX53" s="489"/>
      <c r="JTY53" s="489"/>
      <c r="JTZ53" s="489"/>
      <c r="JUA53" s="489"/>
      <c r="JUB53" s="489"/>
      <c r="JUC53" s="489"/>
      <c r="JUD53" s="489"/>
      <c r="JUE53" s="489"/>
      <c r="JUF53" s="489"/>
      <c r="JUG53" s="489"/>
      <c r="JUH53" s="489"/>
      <c r="JUI53" s="489"/>
      <c r="JUJ53" s="489"/>
      <c r="JUK53" s="489"/>
      <c r="JUL53" s="489"/>
      <c r="JUM53" s="489"/>
      <c r="JUN53" s="489"/>
      <c r="JUO53" s="489"/>
      <c r="JUP53" s="489"/>
      <c r="JUQ53" s="489"/>
      <c r="JUR53" s="489"/>
      <c r="JUS53" s="489"/>
      <c r="JUT53" s="489"/>
      <c r="JUU53" s="489"/>
      <c r="JUV53" s="489"/>
      <c r="JUW53" s="489"/>
      <c r="JUX53" s="489"/>
      <c r="JUY53" s="489"/>
      <c r="JUZ53" s="489"/>
      <c r="JVA53" s="489"/>
      <c r="JVB53" s="489"/>
      <c r="JVC53" s="489"/>
      <c r="JVD53" s="489"/>
      <c r="JVE53" s="489"/>
      <c r="JVF53" s="489"/>
      <c r="JVG53" s="489"/>
      <c r="JVH53" s="489"/>
      <c r="JVI53" s="489"/>
      <c r="JVJ53" s="489"/>
      <c r="JVK53" s="489"/>
      <c r="JVL53" s="489"/>
      <c r="JVM53" s="489"/>
      <c r="JVN53" s="489"/>
      <c r="JVO53" s="489"/>
      <c r="JVP53" s="489"/>
      <c r="JVQ53" s="489"/>
      <c r="JVR53" s="489"/>
      <c r="JVS53" s="489"/>
      <c r="JVT53" s="489"/>
      <c r="JVU53" s="489"/>
      <c r="JVV53" s="489"/>
      <c r="JVW53" s="489"/>
      <c r="JVX53" s="489"/>
      <c r="JVY53" s="489"/>
      <c r="JVZ53" s="489"/>
      <c r="JWA53" s="489"/>
      <c r="JWB53" s="489"/>
      <c r="JWC53" s="489"/>
      <c r="JWD53" s="489"/>
      <c r="JWE53" s="489"/>
      <c r="JWF53" s="489"/>
      <c r="JWG53" s="489"/>
      <c r="JWH53" s="489"/>
      <c r="JWI53" s="489"/>
      <c r="JWJ53" s="489"/>
      <c r="JWK53" s="489"/>
      <c r="JWL53" s="489"/>
      <c r="JWM53" s="489"/>
      <c r="JWN53" s="489"/>
      <c r="JWO53" s="489"/>
      <c r="JWP53" s="489"/>
      <c r="JWQ53" s="489"/>
      <c r="JWR53" s="489"/>
      <c r="JWS53" s="489"/>
      <c r="JWT53" s="489"/>
      <c r="JWU53" s="489"/>
      <c r="JWV53" s="489"/>
      <c r="JWW53" s="489"/>
      <c r="JWX53" s="489"/>
      <c r="JWY53" s="489"/>
      <c r="JWZ53" s="489"/>
      <c r="JXA53" s="489"/>
      <c r="JXB53" s="489"/>
      <c r="JXC53" s="489"/>
      <c r="JXD53" s="489"/>
      <c r="JXE53" s="489"/>
      <c r="JXF53" s="489"/>
      <c r="JXG53" s="489"/>
      <c r="JXH53" s="489"/>
      <c r="JXI53" s="489"/>
      <c r="JXJ53" s="489"/>
      <c r="JXK53" s="489"/>
      <c r="JXL53" s="489"/>
      <c r="JXM53" s="489"/>
      <c r="JXN53" s="489"/>
      <c r="JXO53" s="489"/>
      <c r="JXP53" s="489"/>
      <c r="JXQ53" s="489"/>
      <c r="JXR53" s="489"/>
      <c r="JXS53" s="489"/>
      <c r="JXT53" s="489"/>
      <c r="JXU53" s="489"/>
      <c r="JXV53" s="489"/>
      <c r="JXW53" s="489"/>
      <c r="JXX53" s="489"/>
      <c r="JXY53" s="489"/>
      <c r="JXZ53" s="489"/>
      <c r="JYA53" s="489"/>
      <c r="JYB53" s="489"/>
      <c r="JYC53" s="489"/>
      <c r="JYD53" s="489"/>
      <c r="JYE53" s="489"/>
      <c r="JYF53" s="489"/>
      <c r="JYG53" s="489"/>
      <c r="JYH53" s="489"/>
      <c r="JYI53" s="489"/>
      <c r="JYJ53" s="489"/>
      <c r="JYK53" s="489"/>
      <c r="JYL53" s="489"/>
      <c r="JYM53" s="489"/>
      <c r="JYN53" s="489"/>
      <c r="JYO53" s="489"/>
      <c r="JYP53" s="489"/>
      <c r="JYQ53" s="489"/>
      <c r="JYR53" s="489"/>
      <c r="JYS53" s="489"/>
      <c r="JYT53" s="489"/>
      <c r="JYU53" s="489"/>
      <c r="JYV53" s="489"/>
      <c r="JYW53" s="489"/>
      <c r="JYX53" s="489"/>
      <c r="JYY53" s="489"/>
      <c r="JYZ53" s="489"/>
      <c r="JZA53" s="489"/>
      <c r="JZB53" s="489"/>
      <c r="JZC53" s="489"/>
      <c r="JZD53" s="489"/>
      <c r="JZE53" s="489"/>
      <c r="JZF53" s="489"/>
      <c r="JZG53" s="489"/>
      <c r="JZH53" s="489"/>
      <c r="JZI53" s="489"/>
      <c r="JZJ53" s="489"/>
      <c r="JZK53" s="489"/>
      <c r="JZL53" s="489"/>
      <c r="JZM53" s="489"/>
      <c r="JZN53" s="489"/>
      <c r="JZO53" s="489"/>
      <c r="JZP53" s="489"/>
      <c r="JZQ53" s="489"/>
      <c r="JZR53" s="489"/>
      <c r="JZS53" s="489"/>
      <c r="JZT53" s="489"/>
      <c r="JZU53" s="489"/>
      <c r="JZV53" s="489"/>
      <c r="JZW53" s="489"/>
      <c r="JZX53" s="489"/>
      <c r="JZY53" s="489"/>
      <c r="JZZ53" s="489"/>
      <c r="KAA53" s="489"/>
      <c r="KAB53" s="489"/>
      <c r="KAC53" s="489"/>
      <c r="KAD53" s="489"/>
      <c r="KAE53" s="489"/>
      <c r="KAF53" s="489"/>
      <c r="KAG53" s="489"/>
      <c r="KAH53" s="489"/>
      <c r="KAI53" s="489"/>
      <c r="KAJ53" s="489"/>
      <c r="KAK53" s="489"/>
      <c r="KAL53" s="489"/>
      <c r="KAM53" s="489"/>
      <c r="KAN53" s="489"/>
      <c r="KAO53" s="489"/>
      <c r="KAP53" s="489"/>
      <c r="KAQ53" s="489"/>
      <c r="KAR53" s="489"/>
      <c r="KAS53" s="489"/>
      <c r="KAT53" s="489"/>
      <c r="KAU53" s="489"/>
      <c r="KAV53" s="489"/>
      <c r="KAW53" s="489"/>
      <c r="KAX53" s="489"/>
      <c r="KAY53" s="489"/>
      <c r="KAZ53" s="489"/>
      <c r="KBA53" s="489"/>
      <c r="KBB53" s="489"/>
      <c r="KBC53" s="489"/>
      <c r="KBD53" s="489"/>
      <c r="KBE53" s="489"/>
      <c r="KBF53" s="489"/>
      <c r="KBG53" s="489"/>
      <c r="KBH53" s="489"/>
      <c r="KBI53" s="489"/>
      <c r="KBJ53" s="489"/>
      <c r="KBK53" s="489"/>
      <c r="KBL53" s="489"/>
      <c r="KBM53" s="489"/>
      <c r="KBN53" s="489"/>
      <c r="KBO53" s="489"/>
      <c r="KBP53" s="489"/>
      <c r="KBQ53" s="489"/>
      <c r="KBR53" s="489"/>
      <c r="KBS53" s="489"/>
      <c r="KBT53" s="489"/>
      <c r="KBU53" s="489"/>
      <c r="KBV53" s="489"/>
      <c r="KBW53" s="489"/>
      <c r="KBX53" s="489"/>
      <c r="KBY53" s="489"/>
      <c r="KBZ53" s="489"/>
      <c r="KCA53" s="489"/>
      <c r="KCB53" s="489"/>
      <c r="KCC53" s="489"/>
      <c r="KCD53" s="489"/>
      <c r="KCE53" s="489"/>
      <c r="KCF53" s="489"/>
      <c r="KCG53" s="489"/>
      <c r="KCH53" s="489"/>
      <c r="KCI53" s="489"/>
      <c r="KCJ53" s="489"/>
      <c r="KCK53" s="489"/>
      <c r="KCL53" s="489"/>
      <c r="KCM53" s="489"/>
      <c r="KCN53" s="489"/>
      <c r="KCO53" s="489"/>
      <c r="KCP53" s="489"/>
      <c r="KCQ53" s="489"/>
      <c r="KCR53" s="489"/>
      <c r="KCS53" s="489"/>
      <c r="KCT53" s="489"/>
      <c r="KCU53" s="489"/>
      <c r="KCV53" s="489"/>
      <c r="KCW53" s="489"/>
      <c r="KCX53" s="489"/>
      <c r="KCY53" s="489"/>
      <c r="KCZ53" s="489"/>
      <c r="KDA53" s="489"/>
      <c r="KDB53" s="489"/>
      <c r="KDC53" s="489"/>
      <c r="KDD53" s="489"/>
      <c r="KDE53" s="489"/>
      <c r="KDF53" s="489"/>
      <c r="KDG53" s="489"/>
      <c r="KDH53" s="489"/>
      <c r="KDI53" s="489"/>
      <c r="KDJ53" s="489"/>
      <c r="KDK53" s="489"/>
      <c r="KDL53" s="489"/>
      <c r="KDM53" s="489"/>
      <c r="KDN53" s="489"/>
      <c r="KDO53" s="489"/>
      <c r="KDP53" s="489"/>
      <c r="KDQ53" s="489"/>
      <c r="KDR53" s="489"/>
      <c r="KDS53" s="489"/>
      <c r="KDT53" s="489"/>
      <c r="KDU53" s="489"/>
      <c r="KDV53" s="489"/>
      <c r="KDW53" s="489"/>
      <c r="KDX53" s="489"/>
      <c r="KDY53" s="489"/>
      <c r="KDZ53" s="489"/>
      <c r="KEA53" s="489"/>
      <c r="KEB53" s="489"/>
      <c r="KEC53" s="489"/>
      <c r="KED53" s="489"/>
      <c r="KEE53" s="489"/>
      <c r="KEF53" s="489"/>
      <c r="KEG53" s="489"/>
      <c r="KEH53" s="489"/>
      <c r="KEI53" s="489"/>
      <c r="KEJ53" s="489"/>
      <c r="KEK53" s="489"/>
      <c r="KEL53" s="489"/>
      <c r="KEM53" s="489"/>
      <c r="KEN53" s="489"/>
      <c r="KEO53" s="489"/>
      <c r="KEP53" s="489"/>
      <c r="KEQ53" s="489"/>
      <c r="KER53" s="489"/>
      <c r="KES53" s="489"/>
      <c r="KET53" s="489"/>
      <c r="KEU53" s="489"/>
      <c r="KEV53" s="489"/>
      <c r="KEW53" s="489"/>
      <c r="KEX53" s="489"/>
      <c r="KEY53" s="489"/>
      <c r="KEZ53" s="489"/>
      <c r="KFA53" s="489"/>
      <c r="KFB53" s="489"/>
      <c r="KFC53" s="489"/>
      <c r="KFD53" s="489"/>
      <c r="KFE53" s="489"/>
      <c r="KFF53" s="489"/>
      <c r="KFG53" s="489"/>
      <c r="KFH53" s="489"/>
      <c r="KFI53" s="489"/>
      <c r="KFJ53" s="489"/>
      <c r="KFK53" s="489"/>
      <c r="KFL53" s="489"/>
      <c r="KFM53" s="489"/>
      <c r="KFN53" s="489"/>
      <c r="KFO53" s="489"/>
      <c r="KFP53" s="489"/>
      <c r="KFQ53" s="489"/>
      <c r="KFR53" s="489"/>
      <c r="KFS53" s="489"/>
      <c r="KFT53" s="489"/>
      <c r="KFU53" s="489"/>
      <c r="KFV53" s="489"/>
      <c r="KFW53" s="489"/>
      <c r="KFX53" s="489"/>
      <c r="KFY53" s="489"/>
      <c r="KFZ53" s="489"/>
      <c r="KGA53" s="489"/>
      <c r="KGB53" s="489"/>
      <c r="KGC53" s="489"/>
      <c r="KGD53" s="489"/>
      <c r="KGE53" s="489"/>
      <c r="KGF53" s="489"/>
      <c r="KGG53" s="489"/>
      <c r="KGH53" s="489"/>
      <c r="KGI53" s="489"/>
      <c r="KGJ53" s="489"/>
      <c r="KGK53" s="489"/>
      <c r="KGL53" s="489"/>
      <c r="KGM53" s="489"/>
      <c r="KGN53" s="489"/>
      <c r="KGO53" s="489"/>
      <c r="KGP53" s="489"/>
      <c r="KGQ53" s="489"/>
      <c r="KGR53" s="489"/>
      <c r="KGS53" s="489"/>
      <c r="KGT53" s="489"/>
      <c r="KGU53" s="489"/>
      <c r="KGV53" s="489"/>
      <c r="KGW53" s="489"/>
      <c r="KGX53" s="489"/>
      <c r="KGY53" s="489"/>
      <c r="KGZ53" s="489"/>
      <c r="KHA53" s="489"/>
      <c r="KHB53" s="489"/>
      <c r="KHC53" s="489"/>
      <c r="KHD53" s="489"/>
      <c r="KHE53" s="489"/>
      <c r="KHF53" s="489"/>
      <c r="KHG53" s="489"/>
      <c r="KHH53" s="489"/>
      <c r="KHI53" s="489"/>
      <c r="KHJ53" s="489"/>
      <c r="KHK53" s="489"/>
      <c r="KHL53" s="489"/>
      <c r="KHM53" s="489"/>
      <c r="KHN53" s="489"/>
      <c r="KHO53" s="489"/>
      <c r="KHP53" s="489"/>
      <c r="KHQ53" s="489"/>
      <c r="KHR53" s="489"/>
      <c r="KHS53" s="489"/>
      <c r="KHT53" s="489"/>
      <c r="KHU53" s="489"/>
      <c r="KHV53" s="489"/>
      <c r="KHW53" s="489"/>
      <c r="KHX53" s="489"/>
      <c r="KHY53" s="489"/>
      <c r="KHZ53" s="489"/>
      <c r="KIA53" s="489"/>
      <c r="KIB53" s="489"/>
      <c r="KIC53" s="489"/>
      <c r="KID53" s="489"/>
      <c r="KIE53" s="489"/>
      <c r="KIF53" s="489"/>
      <c r="KIG53" s="489"/>
      <c r="KIH53" s="489"/>
      <c r="KII53" s="489"/>
      <c r="KIJ53" s="489"/>
      <c r="KIK53" s="489"/>
      <c r="KIL53" s="489"/>
      <c r="KIM53" s="489"/>
      <c r="KIN53" s="489"/>
      <c r="KIO53" s="489"/>
      <c r="KIP53" s="489"/>
      <c r="KIQ53" s="489"/>
      <c r="KIR53" s="489"/>
      <c r="KIS53" s="489"/>
      <c r="KIT53" s="489"/>
      <c r="KIU53" s="489"/>
      <c r="KIV53" s="489"/>
      <c r="KIW53" s="489"/>
      <c r="KIX53" s="489"/>
      <c r="KIY53" s="489"/>
      <c r="KIZ53" s="489"/>
      <c r="KJA53" s="489"/>
      <c r="KJB53" s="489"/>
      <c r="KJC53" s="489"/>
      <c r="KJD53" s="489"/>
      <c r="KJE53" s="489"/>
      <c r="KJF53" s="489"/>
      <c r="KJG53" s="489"/>
      <c r="KJH53" s="489"/>
      <c r="KJI53" s="489"/>
      <c r="KJJ53" s="489"/>
      <c r="KJK53" s="489"/>
      <c r="KJL53" s="489"/>
      <c r="KJM53" s="489"/>
      <c r="KJN53" s="489"/>
      <c r="KJO53" s="489"/>
      <c r="KJP53" s="489"/>
      <c r="KJQ53" s="489"/>
      <c r="KJR53" s="489"/>
      <c r="KJS53" s="489"/>
      <c r="KJT53" s="489"/>
      <c r="KJU53" s="489"/>
      <c r="KJV53" s="489"/>
      <c r="KJW53" s="489"/>
      <c r="KJX53" s="489"/>
      <c r="KJY53" s="489"/>
      <c r="KJZ53" s="489"/>
      <c r="KKA53" s="489"/>
      <c r="KKB53" s="489"/>
      <c r="KKC53" s="489"/>
      <c r="KKD53" s="489"/>
      <c r="KKE53" s="489"/>
      <c r="KKF53" s="489"/>
      <c r="KKG53" s="489"/>
      <c r="KKH53" s="489"/>
      <c r="KKI53" s="489"/>
      <c r="KKJ53" s="489"/>
      <c r="KKK53" s="489"/>
      <c r="KKL53" s="489"/>
      <c r="KKM53" s="489"/>
      <c r="KKN53" s="489"/>
      <c r="KKO53" s="489"/>
      <c r="KKP53" s="489"/>
      <c r="KKQ53" s="489"/>
      <c r="KKR53" s="489"/>
      <c r="KKS53" s="489"/>
      <c r="KKT53" s="489"/>
      <c r="KKU53" s="489"/>
      <c r="KKV53" s="489"/>
      <c r="KKW53" s="489"/>
      <c r="KKX53" s="489"/>
      <c r="KKY53" s="489"/>
      <c r="KKZ53" s="489"/>
      <c r="KLA53" s="489"/>
      <c r="KLB53" s="489"/>
      <c r="KLC53" s="489"/>
      <c r="KLD53" s="489"/>
      <c r="KLE53" s="489"/>
      <c r="KLF53" s="489"/>
      <c r="KLG53" s="489"/>
      <c r="KLH53" s="489"/>
      <c r="KLI53" s="489"/>
      <c r="KLJ53" s="489"/>
      <c r="KLK53" s="489"/>
      <c r="KLL53" s="489"/>
      <c r="KLM53" s="489"/>
      <c r="KLN53" s="489"/>
      <c r="KLO53" s="489"/>
      <c r="KLP53" s="489"/>
      <c r="KLQ53" s="489"/>
      <c r="KLR53" s="489"/>
      <c r="KLS53" s="489"/>
      <c r="KLT53" s="489"/>
      <c r="KLU53" s="489"/>
      <c r="KLV53" s="489"/>
      <c r="KLW53" s="489"/>
      <c r="KLX53" s="489"/>
      <c r="KLY53" s="489"/>
      <c r="KLZ53" s="489"/>
      <c r="KMA53" s="489"/>
      <c r="KMB53" s="489"/>
      <c r="KMC53" s="489"/>
      <c r="KMD53" s="489"/>
      <c r="KME53" s="489"/>
      <c r="KMF53" s="489"/>
      <c r="KMG53" s="489"/>
      <c r="KMH53" s="489"/>
      <c r="KMI53" s="489"/>
      <c r="KMJ53" s="489"/>
      <c r="KMK53" s="489"/>
      <c r="KML53" s="489"/>
      <c r="KMM53" s="489"/>
      <c r="KMN53" s="489"/>
      <c r="KMO53" s="489"/>
      <c r="KMP53" s="489"/>
      <c r="KMQ53" s="489"/>
      <c r="KMR53" s="489"/>
      <c r="KMS53" s="489"/>
      <c r="KMT53" s="489"/>
      <c r="KMU53" s="489"/>
      <c r="KMV53" s="489"/>
      <c r="KMW53" s="489"/>
      <c r="KMX53" s="489"/>
      <c r="KMY53" s="489"/>
      <c r="KMZ53" s="489"/>
      <c r="KNA53" s="489"/>
      <c r="KNB53" s="489"/>
      <c r="KNC53" s="489"/>
      <c r="KND53" s="489"/>
      <c r="KNE53" s="489"/>
      <c r="KNF53" s="489"/>
      <c r="KNG53" s="489"/>
      <c r="KNH53" s="489"/>
      <c r="KNI53" s="489"/>
      <c r="KNJ53" s="489"/>
      <c r="KNK53" s="489"/>
      <c r="KNL53" s="489"/>
      <c r="KNM53" s="489"/>
      <c r="KNN53" s="489"/>
      <c r="KNO53" s="489"/>
      <c r="KNP53" s="489"/>
      <c r="KNQ53" s="489"/>
      <c r="KNR53" s="489"/>
      <c r="KNS53" s="489"/>
      <c r="KNT53" s="489"/>
      <c r="KNU53" s="489"/>
      <c r="KNV53" s="489"/>
      <c r="KNW53" s="489"/>
      <c r="KNX53" s="489"/>
      <c r="KNY53" s="489"/>
      <c r="KNZ53" s="489"/>
      <c r="KOA53" s="489"/>
      <c r="KOB53" s="489"/>
      <c r="KOC53" s="489"/>
      <c r="KOD53" s="489"/>
      <c r="KOE53" s="489"/>
      <c r="KOF53" s="489"/>
      <c r="KOG53" s="489"/>
      <c r="KOH53" s="489"/>
      <c r="KOI53" s="489"/>
      <c r="KOJ53" s="489"/>
      <c r="KOK53" s="489"/>
      <c r="KOL53" s="489"/>
      <c r="KOM53" s="489"/>
      <c r="KON53" s="489"/>
      <c r="KOO53" s="489"/>
      <c r="KOP53" s="489"/>
      <c r="KOQ53" s="489"/>
      <c r="KOR53" s="489"/>
      <c r="KOS53" s="489"/>
      <c r="KOT53" s="489"/>
      <c r="KOU53" s="489"/>
      <c r="KOV53" s="489"/>
      <c r="KOW53" s="489"/>
      <c r="KOX53" s="489"/>
      <c r="KOY53" s="489"/>
      <c r="KOZ53" s="489"/>
      <c r="KPA53" s="489"/>
      <c r="KPB53" s="489"/>
      <c r="KPC53" s="489"/>
      <c r="KPD53" s="489"/>
      <c r="KPE53" s="489"/>
      <c r="KPF53" s="489"/>
      <c r="KPG53" s="489"/>
      <c r="KPH53" s="489"/>
      <c r="KPI53" s="489"/>
      <c r="KPJ53" s="489"/>
      <c r="KPK53" s="489"/>
      <c r="KPL53" s="489"/>
      <c r="KPM53" s="489"/>
      <c r="KPN53" s="489"/>
      <c r="KPO53" s="489"/>
      <c r="KPP53" s="489"/>
      <c r="KPQ53" s="489"/>
      <c r="KPR53" s="489"/>
      <c r="KPS53" s="489"/>
      <c r="KPT53" s="489"/>
      <c r="KPU53" s="489"/>
      <c r="KPV53" s="489"/>
      <c r="KPW53" s="489"/>
      <c r="KPX53" s="489"/>
      <c r="KPY53" s="489"/>
      <c r="KPZ53" s="489"/>
      <c r="KQA53" s="489"/>
      <c r="KQB53" s="489"/>
      <c r="KQC53" s="489"/>
      <c r="KQD53" s="489"/>
      <c r="KQE53" s="489"/>
      <c r="KQF53" s="489"/>
      <c r="KQG53" s="489"/>
      <c r="KQH53" s="489"/>
      <c r="KQI53" s="489"/>
      <c r="KQJ53" s="489"/>
      <c r="KQK53" s="489"/>
      <c r="KQL53" s="489"/>
      <c r="KQM53" s="489"/>
      <c r="KQN53" s="489"/>
      <c r="KQO53" s="489"/>
      <c r="KQP53" s="489"/>
      <c r="KQQ53" s="489"/>
      <c r="KQR53" s="489"/>
      <c r="KQS53" s="489"/>
      <c r="KQT53" s="489"/>
      <c r="KQU53" s="489"/>
      <c r="KQV53" s="489"/>
      <c r="KQW53" s="489"/>
      <c r="KQX53" s="489"/>
      <c r="KQY53" s="489"/>
      <c r="KQZ53" s="489"/>
      <c r="KRA53" s="489"/>
      <c r="KRB53" s="489"/>
      <c r="KRC53" s="489"/>
      <c r="KRD53" s="489"/>
      <c r="KRE53" s="489"/>
      <c r="KRF53" s="489"/>
      <c r="KRG53" s="489"/>
      <c r="KRH53" s="489"/>
      <c r="KRI53" s="489"/>
      <c r="KRJ53" s="489"/>
      <c r="KRK53" s="489"/>
      <c r="KRL53" s="489"/>
      <c r="KRM53" s="489"/>
      <c r="KRN53" s="489"/>
      <c r="KRO53" s="489"/>
      <c r="KRP53" s="489"/>
      <c r="KRQ53" s="489"/>
      <c r="KRR53" s="489"/>
      <c r="KRS53" s="489"/>
      <c r="KRT53" s="489"/>
      <c r="KRU53" s="489"/>
      <c r="KRV53" s="489"/>
      <c r="KRW53" s="489"/>
      <c r="KRX53" s="489"/>
      <c r="KRY53" s="489"/>
      <c r="KRZ53" s="489"/>
      <c r="KSA53" s="489"/>
      <c r="KSB53" s="489"/>
      <c r="KSC53" s="489"/>
      <c r="KSD53" s="489"/>
      <c r="KSE53" s="489"/>
      <c r="KSF53" s="489"/>
      <c r="KSG53" s="489"/>
      <c r="KSH53" s="489"/>
      <c r="KSI53" s="489"/>
      <c r="KSJ53" s="489"/>
      <c r="KSK53" s="489"/>
      <c r="KSL53" s="489"/>
      <c r="KSM53" s="489"/>
      <c r="KSN53" s="489"/>
      <c r="KSO53" s="489"/>
      <c r="KSP53" s="489"/>
      <c r="KSQ53" s="489"/>
      <c r="KSR53" s="489"/>
      <c r="KSS53" s="489"/>
      <c r="KST53" s="489"/>
      <c r="KSU53" s="489"/>
      <c r="KSV53" s="489"/>
      <c r="KSW53" s="489"/>
      <c r="KSX53" s="489"/>
      <c r="KSY53" s="489"/>
      <c r="KSZ53" s="489"/>
      <c r="KTA53" s="489"/>
      <c r="KTB53" s="489"/>
      <c r="KTC53" s="489"/>
      <c r="KTD53" s="489"/>
      <c r="KTE53" s="489"/>
      <c r="KTF53" s="489"/>
      <c r="KTG53" s="489"/>
      <c r="KTH53" s="489"/>
      <c r="KTI53" s="489"/>
      <c r="KTJ53" s="489"/>
      <c r="KTK53" s="489"/>
      <c r="KTL53" s="489"/>
      <c r="KTM53" s="489"/>
      <c r="KTN53" s="489"/>
      <c r="KTO53" s="489"/>
      <c r="KTP53" s="489"/>
      <c r="KTQ53" s="489"/>
      <c r="KTR53" s="489"/>
      <c r="KTS53" s="489"/>
      <c r="KTT53" s="489"/>
      <c r="KTU53" s="489"/>
      <c r="KTV53" s="489"/>
      <c r="KTW53" s="489"/>
      <c r="KTX53" s="489"/>
      <c r="KTY53" s="489"/>
      <c r="KTZ53" s="489"/>
      <c r="KUA53" s="489"/>
      <c r="KUB53" s="489"/>
      <c r="KUC53" s="489"/>
      <c r="KUD53" s="489"/>
      <c r="KUE53" s="489"/>
      <c r="KUF53" s="489"/>
      <c r="KUG53" s="489"/>
      <c r="KUH53" s="489"/>
      <c r="KUI53" s="489"/>
      <c r="KUJ53" s="489"/>
      <c r="KUK53" s="489"/>
      <c r="KUL53" s="489"/>
      <c r="KUM53" s="489"/>
      <c r="KUN53" s="489"/>
      <c r="KUO53" s="489"/>
      <c r="KUP53" s="489"/>
      <c r="KUQ53" s="489"/>
      <c r="KUR53" s="489"/>
      <c r="KUS53" s="489"/>
      <c r="KUT53" s="489"/>
      <c r="KUU53" s="489"/>
      <c r="KUV53" s="489"/>
      <c r="KUW53" s="489"/>
      <c r="KUX53" s="489"/>
      <c r="KUY53" s="489"/>
      <c r="KUZ53" s="489"/>
      <c r="KVA53" s="489"/>
      <c r="KVB53" s="489"/>
      <c r="KVC53" s="489"/>
      <c r="KVD53" s="489"/>
      <c r="KVE53" s="489"/>
      <c r="KVF53" s="489"/>
      <c r="KVG53" s="489"/>
      <c r="KVH53" s="489"/>
      <c r="KVI53" s="489"/>
      <c r="KVJ53" s="489"/>
      <c r="KVK53" s="489"/>
      <c r="KVL53" s="489"/>
      <c r="KVM53" s="489"/>
      <c r="KVN53" s="489"/>
      <c r="KVO53" s="489"/>
      <c r="KVP53" s="489"/>
      <c r="KVQ53" s="489"/>
      <c r="KVR53" s="489"/>
      <c r="KVS53" s="489"/>
      <c r="KVT53" s="489"/>
      <c r="KVU53" s="489"/>
      <c r="KVV53" s="489"/>
      <c r="KVW53" s="489"/>
      <c r="KVX53" s="489"/>
      <c r="KVY53" s="489"/>
      <c r="KVZ53" s="489"/>
      <c r="KWA53" s="489"/>
      <c r="KWB53" s="489"/>
      <c r="KWC53" s="489"/>
      <c r="KWD53" s="489"/>
      <c r="KWE53" s="489"/>
      <c r="KWF53" s="489"/>
      <c r="KWG53" s="489"/>
      <c r="KWH53" s="489"/>
      <c r="KWI53" s="489"/>
      <c r="KWJ53" s="489"/>
      <c r="KWK53" s="489"/>
      <c r="KWL53" s="489"/>
      <c r="KWM53" s="489"/>
      <c r="KWN53" s="489"/>
      <c r="KWO53" s="489"/>
      <c r="KWP53" s="489"/>
      <c r="KWQ53" s="489"/>
      <c r="KWR53" s="489"/>
      <c r="KWS53" s="489"/>
      <c r="KWT53" s="489"/>
      <c r="KWU53" s="489"/>
      <c r="KWV53" s="489"/>
      <c r="KWW53" s="489"/>
      <c r="KWX53" s="489"/>
      <c r="KWY53" s="489"/>
      <c r="KWZ53" s="489"/>
      <c r="KXA53" s="489"/>
      <c r="KXB53" s="489"/>
      <c r="KXC53" s="489"/>
      <c r="KXD53" s="489"/>
      <c r="KXE53" s="489"/>
      <c r="KXF53" s="489"/>
      <c r="KXG53" s="489"/>
      <c r="KXH53" s="489"/>
      <c r="KXI53" s="489"/>
      <c r="KXJ53" s="489"/>
      <c r="KXK53" s="489"/>
      <c r="KXL53" s="489"/>
      <c r="KXM53" s="489"/>
      <c r="KXN53" s="489"/>
      <c r="KXO53" s="489"/>
      <c r="KXP53" s="489"/>
      <c r="KXQ53" s="489"/>
      <c r="KXR53" s="489"/>
      <c r="KXS53" s="489"/>
      <c r="KXT53" s="489"/>
      <c r="KXU53" s="489"/>
      <c r="KXV53" s="489"/>
      <c r="KXW53" s="489"/>
      <c r="KXX53" s="489"/>
      <c r="KXY53" s="489"/>
      <c r="KXZ53" s="489"/>
      <c r="KYA53" s="489"/>
      <c r="KYB53" s="489"/>
      <c r="KYC53" s="489"/>
      <c r="KYD53" s="489"/>
      <c r="KYE53" s="489"/>
      <c r="KYF53" s="489"/>
      <c r="KYG53" s="489"/>
      <c r="KYH53" s="489"/>
      <c r="KYI53" s="489"/>
      <c r="KYJ53" s="489"/>
      <c r="KYK53" s="489"/>
      <c r="KYL53" s="489"/>
      <c r="KYM53" s="489"/>
      <c r="KYN53" s="489"/>
      <c r="KYO53" s="489"/>
      <c r="KYP53" s="489"/>
      <c r="KYQ53" s="489"/>
      <c r="KYR53" s="489"/>
      <c r="KYS53" s="489"/>
      <c r="KYT53" s="489"/>
      <c r="KYU53" s="489"/>
      <c r="KYV53" s="489"/>
      <c r="KYW53" s="489"/>
      <c r="KYX53" s="489"/>
      <c r="KYY53" s="489"/>
      <c r="KYZ53" s="489"/>
      <c r="KZA53" s="489"/>
      <c r="KZB53" s="489"/>
      <c r="KZC53" s="489"/>
      <c r="KZD53" s="489"/>
      <c r="KZE53" s="489"/>
      <c r="KZF53" s="489"/>
      <c r="KZG53" s="489"/>
      <c r="KZH53" s="489"/>
      <c r="KZI53" s="489"/>
      <c r="KZJ53" s="489"/>
      <c r="KZK53" s="489"/>
      <c r="KZL53" s="489"/>
      <c r="KZM53" s="489"/>
      <c r="KZN53" s="489"/>
      <c r="KZO53" s="489"/>
      <c r="KZP53" s="489"/>
      <c r="KZQ53" s="489"/>
      <c r="KZR53" s="489"/>
      <c r="KZS53" s="489"/>
      <c r="KZT53" s="489"/>
      <c r="KZU53" s="489"/>
      <c r="KZV53" s="489"/>
      <c r="KZW53" s="489"/>
      <c r="KZX53" s="489"/>
      <c r="KZY53" s="489"/>
      <c r="KZZ53" s="489"/>
      <c r="LAA53" s="489"/>
      <c r="LAB53" s="489"/>
      <c r="LAC53" s="489"/>
      <c r="LAD53" s="489"/>
      <c r="LAE53" s="489"/>
      <c r="LAF53" s="489"/>
      <c r="LAG53" s="489"/>
      <c r="LAH53" s="489"/>
      <c r="LAI53" s="489"/>
      <c r="LAJ53" s="489"/>
      <c r="LAK53" s="489"/>
      <c r="LAL53" s="489"/>
      <c r="LAM53" s="489"/>
      <c r="LAN53" s="489"/>
      <c r="LAO53" s="489"/>
      <c r="LAP53" s="489"/>
      <c r="LAQ53" s="489"/>
      <c r="LAR53" s="489"/>
      <c r="LAS53" s="489"/>
      <c r="LAT53" s="489"/>
      <c r="LAU53" s="489"/>
      <c r="LAV53" s="489"/>
      <c r="LAW53" s="489"/>
      <c r="LAX53" s="489"/>
      <c r="LAY53" s="489"/>
      <c r="LAZ53" s="489"/>
      <c r="LBA53" s="489"/>
      <c r="LBB53" s="489"/>
      <c r="LBC53" s="489"/>
      <c r="LBD53" s="489"/>
      <c r="LBE53" s="489"/>
      <c r="LBF53" s="489"/>
      <c r="LBG53" s="489"/>
      <c r="LBH53" s="489"/>
      <c r="LBI53" s="489"/>
      <c r="LBJ53" s="489"/>
      <c r="LBK53" s="489"/>
      <c r="LBL53" s="489"/>
      <c r="LBM53" s="489"/>
      <c r="LBN53" s="489"/>
      <c r="LBO53" s="489"/>
      <c r="LBP53" s="489"/>
      <c r="LBQ53" s="489"/>
      <c r="LBR53" s="489"/>
      <c r="LBS53" s="489"/>
      <c r="LBT53" s="489"/>
      <c r="LBU53" s="489"/>
      <c r="LBV53" s="489"/>
      <c r="LBW53" s="489"/>
      <c r="LBX53" s="489"/>
      <c r="LBY53" s="489"/>
      <c r="LBZ53" s="489"/>
      <c r="LCA53" s="489"/>
      <c r="LCB53" s="489"/>
      <c r="LCC53" s="489"/>
      <c r="LCD53" s="489"/>
      <c r="LCE53" s="489"/>
      <c r="LCF53" s="489"/>
      <c r="LCG53" s="489"/>
      <c r="LCH53" s="489"/>
      <c r="LCI53" s="489"/>
      <c r="LCJ53" s="489"/>
      <c r="LCK53" s="489"/>
      <c r="LCL53" s="489"/>
      <c r="LCM53" s="489"/>
      <c r="LCN53" s="489"/>
      <c r="LCO53" s="489"/>
      <c r="LCP53" s="489"/>
      <c r="LCQ53" s="489"/>
      <c r="LCR53" s="489"/>
      <c r="LCS53" s="489"/>
      <c r="LCT53" s="489"/>
      <c r="LCU53" s="489"/>
      <c r="LCV53" s="489"/>
      <c r="LCW53" s="489"/>
      <c r="LCX53" s="489"/>
      <c r="LCY53" s="489"/>
      <c r="LCZ53" s="489"/>
      <c r="LDA53" s="489"/>
      <c r="LDB53" s="489"/>
      <c r="LDC53" s="489"/>
      <c r="LDD53" s="489"/>
      <c r="LDE53" s="489"/>
      <c r="LDF53" s="489"/>
      <c r="LDG53" s="489"/>
      <c r="LDH53" s="489"/>
      <c r="LDI53" s="489"/>
      <c r="LDJ53" s="489"/>
      <c r="LDK53" s="489"/>
      <c r="LDL53" s="489"/>
      <c r="LDM53" s="489"/>
      <c r="LDN53" s="489"/>
      <c r="LDO53" s="489"/>
      <c r="LDP53" s="489"/>
      <c r="LDQ53" s="489"/>
      <c r="LDR53" s="489"/>
      <c r="LDS53" s="489"/>
      <c r="LDT53" s="489"/>
      <c r="LDU53" s="489"/>
      <c r="LDV53" s="489"/>
      <c r="LDW53" s="489"/>
      <c r="LDX53" s="489"/>
      <c r="LDY53" s="489"/>
      <c r="LDZ53" s="489"/>
      <c r="LEA53" s="489"/>
      <c r="LEB53" s="489"/>
      <c r="LEC53" s="489"/>
      <c r="LED53" s="489"/>
      <c r="LEE53" s="489"/>
      <c r="LEF53" s="489"/>
      <c r="LEG53" s="489"/>
      <c r="LEH53" s="489"/>
      <c r="LEI53" s="489"/>
      <c r="LEJ53" s="489"/>
      <c r="LEK53" s="489"/>
      <c r="LEL53" s="489"/>
      <c r="LEM53" s="489"/>
      <c r="LEN53" s="489"/>
      <c r="LEO53" s="489"/>
      <c r="LEP53" s="489"/>
      <c r="LEQ53" s="489"/>
      <c r="LER53" s="489"/>
      <c r="LES53" s="489"/>
      <c r="LET53" s="489"/>
      <c r="LEU53" s="489"/>
      <c r="LEV53" s="489"/>
      <c r="LEW53" s="489"/>
      <c r="LEX53" s="489"/>
      <c r="LEY53" s="489"/>
      <c r="LEZ53" s="489"/>
      <c r="LFA53" s="489"/>
      <c r="LFB53" s="489"/>
      <c r="LFC53" s="489"/>
      <c r="LFD53" s="489"/>
      <c r="LFE53" s="489"/>
      <c r="LFF53" s="489"/>
      <c r="LFG53" s="489"/>
      <c r="LFH53" s="489"/>
      <c r="LFI53" s="489"/>
      <c r="LFJ53" s="489"/>
      <c r="LFK53" s="489"/>
      <c r="LFL53" s="489"/>
      <c r="LFM53" s="489"/>
      <c r="LFN53" s="489"/>
      <c r="LFO53" s="489"/>
      <c r="LFP53" s="489"/>
      <c r="LFQ53" s="489"/>
      <c r="LFR53" s="489"/>
      <c r="LFS53" s="489"/>
      <c r="LFT53" s="489"/>
      <c r="LFU53" s="489"/>
      <c r="LFV53" s="489"/>
      <c r="LFW53" s="489"/>
      <c r="LFX53" s="489"/>
      <c r="LFY53" s="489"/>
      <c r="LFZ53" s="489"/>
      <c r="LGA53" s="489"/>
      <c r="LGB53" s="489"/>
      <c r="LGC53" s="489"/>
      <c r="LGD53" s="489"/>
      <c r="LGE53" s="489"/>
      <c r="LGF53" s="489"/>
      <c r="LGG53" s="489"/>
      <c r="LGH53" s="489"/>
      <c r="LGI53" s="489"/>
      <c r="LGJ53" s="489"/>
      <c r="LGK53" s="489"/>
      <c r="LGL53" s="489"/>
      <c r="LGM53" s="489"/>
      <c r="LGN53" s="489"/>
      <c r="LGO53" s="489"/>
      <c r="LGP53" s="489"/>
      <c r="LGQ53" s="489"/>
      <c r="LGR53" s="489"/>
      <c r="LGS53" s="489"/>
      <c r="LGT53" s="489"/>
      <c r="LGU53" s="489"/>
      <c r="LGV53" s="489"/>
      <c r="LGW53" s="489"/>
      <c r="LGX53" s="489"/>
      <c r="LGY53" s="489"/>
      <c r="LGZ53" s="489"/>
      <c r="LHA53" s="489"/>
      <c r="LHB53" s="489"/>
      <c r="LHC53" s="489"/>
      <c r="LHD53" s="489"/>
      <c r="LHE53" s="489"/>
      <c r="LHF53" s="489"/>
      <c r="LHG53" s="489"/>
      <c r="LHH53" s="489"/>
      <c r="LHI53" s="489"/>
      <c r="LHJ53" s="489"/>
      <c r="LHK53" s="489"/>
      <c r="LHL53" s="489"/>
      <c r="LHM53" s="489"/>
      <c r="LHN53" s="489"/>
      <c r="LHO53" s="489"/>
      <c r="LHP53" s="489"/>
      <c r="LHQ53" s="489"/>
      <c r="LHR53" s="489"/>
      <c r="LHS53" s="489"/>
      <c r="LHT53" s="489"/>
      <c r="LHU53" s="489"/>
      <c r="LHV53" s="489"/>
      <c r="LHW53" s="489"/>
      <c r="LHX53" s="489"/>
      <c r="LHY53" s="489"/>
      <c r="LHZ53" s="489"/>
      <c r="LIA53" s="489"/>
      <c r="LIB53" s="489"/>
      <c r="LIC53" s="489"/>
      <c r="LID53" s="489"/>
      <c r="LIE53" s="489"/>
      <c r="LIF53" s="489"/>
      <c r="LIG53" s="489"/>
      <c r="LIH53" s="489"/>
      <c r="LII53" s="489"/>
      <c r="LIJ53" s="489"/>
      <c r="LIK53" s="489"/>
      <c r="LIL53" s="489"/>
      <c r="LIM53" s="489"/>
      <c r="LIN53" s="489"/>
      <c r="LIO53" s="489"/>
      <c r="LIP53" s="489"/>
      <c r="LIQ53" s="489"/>
      <c r="LIR53" s="489"/>
      <c r="LIS53" s="489"/>
      <c r="LIT53" s="489"/>
      <c r="LIU53" s="489"/>
      <c r="LIV53" s="489"/>
      <c r="LIW53" s="489"/>
      <c r="LIX53" s="489"/>
      <c r="LIY53" s="489"/>
      <c r="LIZ53" s="489"/>
      <c r="LJA53" s="489"/>
      <c r="LJB53" s="489"/>
      <c r="LJC53" s="489"/>
      <c r="LJD53" s="489"/>
      <c r="LJE53" s="489"/>
      <c r="LJF53" s="489"/>
      <c r="LJG53" s="489"/>
      <c r="LJH53" s="489"/>
      <c r="LJI53" s="489"/>
      <c r="LJJ53" s="489"/>
      <c r="LJK53" s="489"/>
      <c r="LJL53" s="489"/>
      <c r="LJM53" s="489"/>
      <c r="LJN53" s="489"/>
      <c r="LJO53" s="489"/>
      <c r="LJP53" s="489"/>
      <c r="LJQ53" s="489"/>
      <c r="LJR53" s="489"/>
      <c r="LJS53" s="489"/>
      <c r="LJT53" s="489"/>
      <c r="LJU53" s="489"/>
      <c r="LJV53" s="489"/>
      <c r="LJW53" s="489"/>
      <c r="LJX53" s="489"/>
      <c r="LJY53" s="489"/>
      <c r="LJZ53" s="489"/>
      <c r="LKA53" s="489"/>
      <c r="LKB53" s="489"/>
      <c r="LKC53" s="489"/>
      <c r="LKD53" s="489"/>
      <c r="LKE53" s="489"/>
      <c r="LKF53" s="489"/>
      <c r="LKG53" s="489"/>
      <c r="LKH53" s="489"/>
      <c r="LKI53" s="489"/>
      <c r="LKJ53" s="489"/>
      <c r="LKK53" s="489"/>
      <c r="LKL53" s="489"/>
      <c r="LKM53" s="489"/>
      <c r="LKN53" s="489"/>
      <c r="LKO53" s="489"/>
      <c r="LKP53" s="489"/>
      <c r="LKQ53" s="489"/>
      <c r="LKR53" s="489"/>
      <c r="LKS53" s="489"/>
      <c r="LKT53" s="489"/>
      <c r="LKU53" s="489"/>
      <c r="LKV53" s="489"/>
      <c r="LKW53" s="489"/>
      <c r="LKX53" s="489"/>
      <c r="LKY53" s="489"/>
      <c r="LKZ53" s="489"/>
      <c r="LLA53" s="489"/>
      <c r="LLB53" s="489"/>
      <c r="LLC53" s="489"/>
      <c r="LLD53" s="489"/>
      <c r="LLE53" s="489"/>
      <c r="LLF53" s="489"/>
      <c r="LLG53" s="489"/>
      <c r="LLH53" s="489"/>
      <c r="LLI53" s="489"/>
      <c r="LLJ53" s="489"/>
      <c r="LLK53" s="489"/>
      <c r="LLL53" s="489"/>
      <c r="LLM53" s="489"/>
      <c r="LLN53" s="489"/>
      <c r="LLO53" s="489"/>
      <c r="LLP53" s="489"/>
      <c r="LLQ53" s="489"/>
      <c r="LLR53" s="489"/>
      <c r="LLS53" s="489"/>
      <c r="LLT53" s="489"/>
      <c r="LLU53" s="489"/>
      <c r="LLV53" s="489"/>
      <c r="LLW53" s="489"/>
      <c r="LLX53" s="489"/>
      <c r="LLY53" s="489"/>
      <c r="LLZ53" s="489"/>
      <c r="LMA53" s="489"/>
      <c r="LMB53" s="489"/>
      <c r="LMC53" s="489"/>
      <c r="LMD53" s="489"/>
      <c r="LME53" s="489"/>
      <c r="LMF53" s="489"/>
      <c r="LMG53" s="489"/>
      <c r="LMH53" s="489"/>
      <c r="LMI53" s="489"/>
      <c r="LMJ53" s="489"/>
      <c r="LMK53" s="489"/>
      <c r="LML53" s="489"/>
      <c r="LMM53" s="489"/>
      <c r="LMN53" s="489"/>
      <c r="LMO53" s="489"/>
      <c r="LMP53" s="489"/>
      <c r="LMQ53" s="489"/>
      <c r="LMR53" s="489"/>
      <c r="LMS53" s="489"/>
      <c r="LMT53" s="489"/>
      <c r="LMU53" s="489"/>
      <c r="LMV53" s="489"/>
      <c r="LMW53" s="489"/>
      <c r="LMX53" s="489"/>
      <c r="LMY53" s="489"/>
      <c r="LMZ53" s="489"/>
      <c r="LNA53" s="489"/>
      <c r="LNB53" s="489"/>
      <c r="LNC53" s="489"/>
      <c r="LND53" s="489"/>
      <c r="LNE53" s="489"/>
      <c r="LNF53" s="489"/>
      <c r="LNG53" s="489"/>
      <c r="LNH53" s="489"/>
      <c r="LNI53" s="489"/>
      <c r="LNJ53" s="489"/>
      <c r="LNK53" s="489"/>
      <c r="LNL53" s="489"/>
      <c r="LNM53" s="489"/>
      <c r="LNN53" s="489"/>
      <c r="LNO53" s="489"/>
      <c r="LNP53" s="489"/>
      <c r="LNQ53" s="489"/>
      <c r="LNR53" s="489"/>
      <c r="LNS53" s="489"/>
      <c r="LNT53" s="489"/>
      <c r="LNU53" s="489"/>
      <c r="LNV53" s="489"/>
      <c r="LNW53" s="489"/>
      <c r="LNX53" s="489"/>
      <c r="LNY53" s="489"/>
      <c r="LNZ53" s="489"/>
      <c r="LOA53" s="489"/>
      <c r="LOB53" s="489"/>
      <c r="LOC53" s="489"/>
      <c r="LOD53" s="489"/>
      <c r="LOE53" s="489"/>
      <c r="LOF53" s="489"/>
      <c r="LOG53" s="489"/>
      <c r="LOH53" s="489"/>
      <c r="LOI53" s="489"/>
      <c r="LOJ53" s="489"/>
      <c r="LOK53" s="489"/>
      <c r="LOL53" s="489"/>
      <c r="LOM53" s="489"/>
      <c r="LON53" s="489"/>
      <c r="LOO53" s="489"/>
      <c r="LOP53" s="489"/>
      <c r="LOQ53" s="489"/>
      <c r="LOR53" s="489"/>
      <c r="LOS53" s="489"/>
      <c r="LOT53" s="489"/>
      <c r="LOU53" s="489"/>
      <c r="LOV53" s="489"/>
      <c r="LOW53" s="489"/>
      <c r="LOX53" s="489"/>
      <c r="LOY53" s="489"/>
      <c r="LOZ53" s="489"/>
      <c r="LPA53" s="489"/>
      <c r="LPB53" s="489"/>
      <c r="LPC53" s="489"/>
      <c r="LPD53" s="489"/>
      <c r="LPE53" s="489"/>
      <c r="LPF53" s="489"/>
      <c r="LPG53" s="489"/>
      <c r="LPH53" s="489"/>
      <c r="LPI53" s="489"/>
      <c r="LPJ53" s="489"/>
      <c r="LPK53" s="489"/>
      <c r="LPL53" s="489"/>
      <c r="LPM53" s="489"/>
      <c r="LPN53" s="489"/>
      <c r="LPO53" s="489"/>
      <c r="LPP53" s="489"/>
      <c r="LPQ53" s="489"/>
      <c r="LPR53" s="489"/>
      <c r="LPS53" s="489"/>
      <c r="LPT53" s="489"/>
      <c r="LPU53" s="489"/>
      <c r="LPV53" s="489"/>
      <c r="LPW53" s="489"/>
      <c r="LPX53" s="489"/>
      <c r="LPY53" s="489"/>
      <c r="LPZ53" s="489"/>
      <c r="LQA53" s="489"/>
      <c r="LQB53" s="489"/>
      <c r="LQC53" s="489"/>
      <c r="LQD53" s="489"/>
      <c r="LQE53" s="489"/>
      <c r="LQF53" s="489"/>
      <c r="LQG53" s="489"/>
      <c r="LQH53" s="489"/>
      <c r="LQI53" s="489"/>
      <c r="LQJ53" s="489"/>
      <c r="LQK53" s="489"/>
      <c r="LQL53" s="489"/>
      <c r="LQM53" s="489"/>
      <c r="LQN53" s="489"/>
      <c r="LQO53" s="489"/>
      <c r="LQP53" s="489"/>
      <c r="LQQ53" s="489"/>
      <c r="LQR53" s="489"/>
      <c r="LQS53" s="489"/>
      <c r="LQT53" s="489"/>
      <c r="LQU53" s="489"/>
      <c r="LQV53" s="489"/>
      <c r="LQW53" s="489"/>
      <c r="LQX53" s="489"/>
      <c r="LQY53" s="489"/>
      <c r="LQZ53" s="489"/>
      <c r="LRA53" s="489"/>
      <c r="LRB53" s="489"/>
      <c r="LRC53" s="489"/>
      <c r="LRD53" s="489"/>
      <c r="LRE53" s="489"/>
      <c r="LRF53" s="489"/>
      <c r="LRG53" s="489"/>
      <c r="LRH53" s="489"/>
      <c r="LRI53" s="489"/>
      <c r="LRJ53" s="489"/>
      <c r="LRK53" s="489"/>
      <c r="LRL53" s="489"/>
      <c r="LRM53" s="489"/>
      <c r="LRN53" s="489"/>
      <c r="LRO53" s="489"/>
      <c r="LRP53" s="489"/>
      <c r="LRQ53" s="489"/>
      <c r="LRR53" s="489"/>
      <c r="LRS53" s="489"/>
      <c r="LRT53" s="489"/>
      <c r="LRU53" s="489"/>
      <c r="LRV53" s="489"/>
      <c r="LRW53" s="489"/>
      <c r="LRX53" s="489"/>
      <c r="LRY53" s="489"/>
      <c r="LRZ53" s="489"/>
      <c r="LSA53" s="489"/>
      <c r="LSB53" s="489"/>
      <c r="LSC53" s="489"/>
      <c r="LSD53" s="489"/>
      <c r="LSE53" s="489"/>
      <c r="LSF53" s="489"/>
      <c r="LSG53" s="489"/>
      <c r="LSH53" s="489"/>
      <c r="LSI53" s="489"/>
      <c r="LSJ53" s="489"/>
      <c r="LSK53" s="489"/>
      <c r="LSL53" s="489"/>
      <c r="LSM53" s="489"/>
      <c r="LSN53" s="489"/>
      <c r="LSO53" s="489"/>
      <c r="LSP53" s="489"/>
      <c r="LSQ53" s="489"/>
      <c r="LSR53" s="489"/>
      <c r="LSS53" s="489"/>
      <c r="LST53" s="489"/>
      <c r="LSU53" s="489"/>
      <c r="LSV53" s="489"/>
      <c r="LSW53" s="489"/>
      <c r="LSX53" s="489"/>
      <c r="LSY53" s="489"/>
      <c r="LSZ53" s="489"/>
      <c r="LTA53" s="489"/>
      <c r="LTB53" s="489"/>
      <c r="LTC53" s="489"/>
      <c r="LTD53" s="489"/>
      <c r="LTE53" s="489"/>
      <c r="LTF53" s="489"/>
      <c r="LTG53" s="489"/>
      <c r="LTH53" s="489"/>
      <c r="LTI53" s="489"/>
      <c r="LTJ53" s="489"/>
      <c r="LTK53" s="489"/>
      <c r="LTL53" s="489"/>
      <c r="LTM53" s="489"/>
      <c r="LTN53" s="489"/>
      <c r="LTO53" s="489"/>
      <c r="LTP53" s="489"/>
      <c r="LTQ53" s="489"/>
      <c r="LTR53" s="489"/>
      <c r="LTS53" s="489"/>
      <c r="LTT53" s="489"/>
      <c r="LTU53" s="489"/>
      <c r="LTV53" s="489"/>
      <c r="LTW53" s="489"/>
      <c r="LTX53" s="489"/>
      <c r="LTY53" s="489"/>
      <c r="LTZ53" s="489"/>
      <c r="LUA53" s="489"/>
      <c r="LUB53" s="489"/>
      <c r="LUC53" s="489"/>
      <c r="LUD53" s="489"/>
      <c r="LUE53" s="489"/>
      <c r="LUF53" s="489"/>
      <c r="LUG53" s="489"/>
      <c r="LUH53" s="489"/>
      <c r="LUI53" s="489"/>
      <c r="LUJ53" s="489"/>
      <c r="LUK53" s="489"/>
      <c r="LUL53" s="489"/>
      <c r="LUM53" s="489"/>
      <c r="LUN53" s="489"/>
      <c r="LUO53" s="489"/>
      <c r="LUP53" s="489"/>
      <c r="LUQ53" s="489"/>
      <c r="LUR53" s="489"/>
      <c r="LUS53" s="489"/>
      <c r="LUT53" s="489"/>
      <c r="LUU53" s="489"/>
      <c r="LUV53" s="489"/>
      <c r="LUW53" s="489"/>
      <c r="LUX53" s="489"/>
      <c r="LUY53" s="489"/>
      <c r="LUZ53" s="489"/>
      <c r="LVA53" s="489"/>
      <c r="LVB53" s="489"/>
      <c r="LVC53" s="489"/>
      <c r="LVD53" s="489"/>
      <c r="LVE53" s="489"/>
      <c r="LVF53" s="489"/>
      <c r="LVG53" s="489"/>
      <c r="LVH53" s="489"/>
      <c r="LVI53" s="489"/>
      <c r="LVJ53" s="489"/>
      <c r="LVK53" s="489"/>
      <c r="LVL53" s="489"/>
      <c r="LVM53" s="489"/>
      <c r="LVN53" s="489"/>
      <c r="LVO53" s="489"/>
      <c r="LVP53" s="489"/>
      <c r="LVQ53" s="489"/>
      <c r="LVR53" s="489"/>
      <c r="LVS53" s="489"/>
      <c r="LVT53" s="489"/>
      <c r="LVU53" s="489"/>
      <c r="LVV53" s="489"/>
      <c r="LVW53" s="489"/>
      <c r="LVX53" s="489"/>
      <c r="LVY53" s="489"/>
      <c r="LVZ53" s="489"/>
      <c r="LWA53" s="489"/>
      <c r="LWB53" s="489"/>
      <c r="LWC53" s="489"/>
      <c r="LWD53" s="489"/>
      <c r="LWE53" s="489"/>
      <c r="LWF53" s="489"/>
      <c r="LWG53" s="489"/>
      <c r="LWH53" s="489"/>
      <c r="LWI53" s="489"/>
      <c r="LWJ53" s="489"/>
      <c r="LWK53" s="489"/>
      <c r="LWL53" s="489"/>
      <c r="LWM53" s="489"/>
      <c r="LWN53" s="489"/>
      <c r="LWO53" s="489"/>
      <c r="LWP53" s="489"/>
      <c r="LWQ53" s="489"/>
      <c r="LWR53" s="489"/>
      <c r="LWS53" s="489"/>
      <c r="LWT53" s="489"/>
      <c r="LWU53" s="489"/>
      <c r="LWV53" s="489"/>
      <c r="LWW53" s="489"/>
      <c r="LWX53" s="489"/>
      <c r="LWY53" s="489"/>
      <c r="LWZ53" s="489"/>
      <c r="LXA53" s="489"/>
      <c r="LXB53" s="489"/>
      <c r="LXC53" s="489"/>
      <c r="LXD53" s="489"/>
      <c r="LXE53" s="489"/>
      <c r="LXF53" s="489"/>
      <c r="LXG53" s="489"/>
      <c r="LXH53" s="489"/>
      <c r="LXI53" s="489"/>
      <c r="LXJ53" s="489"/>
      <c r="LXK53" s="489"/>
      <c r="LXL53" s="489"/>
      <c r="LXM53" s="489"/>
      <c r="LXN53" s="489"/>
      <c r="LXO53" s="489"/>
      <c r="LXP53" s="489"/>
      <c r="LXQ53" s="489"/>
      <c r="LXR53" s="489"/>
      <c r="LXS53" s="489"/>
      <c r="LXT53" s="489"/>
      <c r="LXU53" s="489"/>
      <c r="LXV53" s="489"/>
      <c r="LXW53" s="489"/>
      <c r="LXX53" s="489"/>
      <c r="LXY53" s="489"/>
      <c r="LXZ53" s="489"/>
      <c r="LYA53" s="489"/>
      <c r="LYB53" s="489"/>
      <c r="LYC53" s="489"/>
      <c r="LYD53" s="489"/>
      <c r="LYE53" s="489"/>
      <c r="LYF53" s="489"/>
      <c r="LYG53" s="489"/>
      <c r="LYH53" s="489"/>
      <c r="LYI53" s="489"/>
      <c r="LYJ53" s="489"/>
      <c r="LYK53" s="489"/>
      <c r="LYL53" s="489"/>
      <c r="LYM53" s="489"/>
      <c r="LYN53" s="489"/>
      <c r="LYO53" s="489"/>
      <c r="LYP53" s="489"/>
      <c r="LYQ53" s="489"/>
      <c r="LYR53" s="489"/>
      <c r="LYS53" s="489"/>
      <c r="LYT53" s="489"/>
      <c r="LYU53" s="489"/>
      <c r="LYV53" s="489"/>
      <c r="LYW53" s="489"/>
      <c r="LYX53" s="489"/>
      <c r="LYY53" s="489"/>
      <c r="LYZ53" s="489"/>
      <c r="LZA53" s="489"/>
      <c r="LZB53" s="489"/>
      <c r="LZC53" s="489"/>
      <c r="LZD53" s="489"/>
      <c r="LZE53" s="489"/>
      <c r="LZF53" s="489"/>
      <c r="LZG53" s="489"/>
      <c r="LZH53" s="489"/>
      <c r="LZI53" s="489"/>
      <c r="LZJ53" s="489"/>
      <c r="LZK53" s="489"/>
      <c r="LZL53" s="489"/>
      <c r="LZM53" s="489"/>
      <c r="LZN53" s="489"/>
      <c r="LZO53" s="489"/>
      <c r="LZP53" s="489"/>
      <c r="LZQ53" s="489"/>
      <c r="LZR53" s="489"/>
      <c r="LZS53" s="489"/>
      <c r="LZT53" s="489"/>
      <c r="LZU53" s="489"/>
      <c r="LZV53" s="489"/>
      <c r="LZW53" s="489"/>
      <c r="LZX53" s="489"/>
      <c r="LZY53" s="489"/>
      <c r="LZZ53" s="489"/>
      <c r="MAA53" s="489"/>
      <c r="MAB53" s="489"/>
      <c r="MAC53" s="489"/>
      <c r="MAD53" s="489"/>
      <c r="MAE53" s="489"/>
      <c r="MAF53" s="489"/>
      <c r="MAG53" s="489"/>
      <c r="MAH53" s="489"/>
      <c r="MAI53" s="489"/>
      <c r="MAJ53" s="489"/>
      <c r="MAK53" s="489"/>
      <c r="MAL53" s="489"/>
      <c r="MAM53" s="489"/>
      <c r="MAN53" s="489"/>
      <c r="MAO53" s="489"/>
      <c r="MAP53" s="489"/>
      <c r="MAQ53" s="489"/>
      <c r="MAR53" s="489"/>
      <c r="MAS53" s="489"/>
      <c r="MAT53" s="489"/>
      <c r="MAU53" s="489"/>
      <c r="MAV53" s="489"/>
      <c r="MAW53" s="489"/>
      <c r="MAX53" s="489"/>
      <c r="MAY53" s="489"/>
      <c r="MAZ53" s="489"/>
      <c r="MBA53" s="489"/>
      <c r="MBB53" s="489"/>
      <c r="MBC53" s="489"/>
      <c r="MBD53" s="489"/>
      <c r="MBE53" s="489"/>
      <c r="MBF53" s="489"/>
      <c r="MBG53" s="489"/>
      <c r="MBH53" s="489"/>
      <c r="MBI53" s="489"/>
      <c r="MBJ53" s="489"/>
      <c r="MBK53" s="489"/>
      <c r="MBL53" s="489"/>
      <c r="MBM53" s="489"/>
      <c r="MBN53" s="489"/>
      <c r="MBO53" s="489"/>
      <c r="MBP53" s="489"/>
      <c r="MBQ53" s="489"/>
      <c r="MBR53" s="489"/>
      <c r="MBS53" s="489"/>
      <c r="MBT53" s="489"/>
      <c r="MBU53" s="489"/>
      <c r="MBV53" s="489"/>
      <c r="MBW53" s="489"/>
      <c r="MBX53" s="489"/>
      <c r="MBY53" s="489"/>
      <c r="MBZ53" s="489"/>
      <c r="MCA53" s="489"/>
      <c r="MCB53" s="489"/>
      <c r="MCC53" s="489"/>
      <c r="MCD53" s="489"/>
      <c r="MCE53" s="489"/>
      <c r="MCF53" s="489"/>
      <c r="MCG53" s="489"/>
      <c r="MCH53" s="489"/>
      <c r="MCI53" s="489"/>
      <c r="MCJ53" s="489"/>
      <c r="MCK53" s="489"/>
      <c r="MCL53" s="489"/>
      <c r="MCM53" s="489"/>
      <c r="MCN53" s="489"/>
      <c r="MCO53" s="489"/>
      <c r="MCP53" s="489"/>
      <c r="MCQ53" s="489"/>
      <c r="MCR53" s="489"/>
      <c r="MCS53" s="489"/>
      <c r="MCT53" s="489"/>
      <c r="MCU53" s="489"/>
      <c r="MCV53" s="489"/>
      <c r="MCW53" s="489"/>
      <c r="MCX53" s="489"/>
      <c r="MCY53" s="489"/>
      <c r="MCZ53" s="489"/>
      <c r="MDA53" s="489"/>
      <c r="MDB53" s="489"/>
      <c r="MDC53" s="489"/>
      <c r="MDD53" s="489"/>
      <c r="MDE53" s="489"/>
      <c r="MDF53" s="489"/>
      <c r="MDG53" s="489"/>
      <c r="MDH53" s="489"/>
      <c r="MDI53" s="489"/>
      <c r="MDJ53" s="489"/>
      <c r="MDK53" s="489"/>
      <c r="MDL53" s="489"/>
      <c r="MDM53" s="489"/>
      <c r="MDN53" s="489"/>
      <c r="MDO53" s="489"/>
      <c r="MDP53" s="489"/>
      <c r="MDQ53" s="489"/>
      <c r="MDR53" s="489"/>
      <c r="MDS53" s="489"/>
      <c r="MDT53" s="489"/>
      <c r="MDU53" s="489"/>
      <c r="MDV53" s="489"/>
      <c r="MDW53" s="489"/>
      <c r="MDX53" s="489"/>
      <c r="MDY53" s="489"/>
      <c r="MDZ53" s="489"/>
      <c r="MEA53" s="489"/>
      <c r="MEB53" s="489"/>
      <c r="MEC53" s="489"/>
      <c r="MED53" s="489"/>
      <c r="MEE53" s="489"/>
      <c r="MEF53" s="489"/>
      <c r="MEG53" s="489"/>
      <c r="MEH53" s="489"/>
      <c r="MEI53" s="489"/>
      <c r="MEJ53" s="489"/>
      <c r="MEK53" s="489"/>
      <c r="MEL53" s="489"/>
      <c r="MEM53" s="489"/>
      <c r="MEN53" s="489"/>
      <c r="MEO53" s="489"/>
      <c r="MEP53" s="489"/>
      <c r="MEQ53" s="489"/>
      <c r="MER53" s="489"/>
      <c r="MES53" s="489"/>
      <c r="MET53" s="489"/>
      <c r="MEU53" s="489"/>
      <c r="MEV53" s="489"/>
      <c r="MEW53" s="489"/>
      <c r="MEX53" s="489"/>
      <c r="MEY53" s="489"/>
      <c r="MEZ53" s="489"/>
      <c r="MFA53" s="489"/>
      <c r="MFB53" s="489"/>
      <c r="MFC53" s="489"/>
      <c r="MFD53" s="489"/>
      <c r="MFE53" s="489"/>
      <c r="MFF53" s="489"/>
      <c r="MFG53" s="489"/>
      <c r="MFH53" s="489"/>
      <c r="MFI53" s="489"/>
      <c r="MFJ53" s="489"/>
      <c r="MFK53" s="489"/>
      <c r="MFL53" s="489"/>
      <c r="MFM53" s="489"/>
      <c r="MFN53" s="489"/>
      <c r="MFO53" s="489"/>
      <c r="MFP53" s="489"/>
      <c r="MFQ53" s="489"/>
      <c r="MFR53" s="489"/>
      <c r="MFS53" s="489"/>
      <c r="MFT53" s="489"/>
      <c r="MFU53" s="489"/>
      <c r="MFV53" s="489"/>
      <c r="MFW53" s="489"/>
      <c r="MFX53" s="489"/>
      <c r="MFY53" s="489"/>
      <c r="MFZ53" s="489"/>
      <c r="MGA53" s="489"/>
      <c r="MGB53" s="489"/>
      <c r="MGC53" s="489"/>
      <c r="MGD53" s="489"/>
      <c r="MGE53" s="489"/>
      <c r="MGF53" s="489"/>
      <c r="MGG53" s="489"/>
      <c r="MGH53" s="489"/>
      <c r="MGI53" s="489"/>
      <c r="MGJ53" s="489"/>
      <c r="MGK53" s="489"/>
      <c r="MGL53" s="489"/>
      <c r="MGM53" s="489"/>
      <c r="MGN53" s="489"/>
      <c r="MGO53" s="489"/>
      <c r="MGP53" s="489"/>
      <c r="MGQ53" s="489"/>
      <c r="MGR53" s="489"/>
      <c r="MGS53" s="489"/>
      <c r="MGT53" s="489"/>
      <c r="MGU53" s="489"/>
      <c r="MGV53" s="489"/>
      <c r="MGW53" s="489"/>
      <c r="MGX53" s="489"/>
      <c r="MGY53" s="489"/>
      <c r="MGZ53" s="489"/>
      <c r="MHA53" s="489"/>
      <c r="MHB53" s="489"/>
      <c r="MHC53" s="489"/>
      <c r="MHD53" s="489"/>
      <c r="MHE53" s="489"/>
      <c r="MHF53" s="489"/>
      <c r="MHG53" s="489"/>
      <c r="MHH53" s="489"/>
      <c r="MHI53" s="489"/>
      <c r="MHJ53" s="489"/>
      <c r="MHK53" s="489"/>
      <c r="MHL53" s="489"/>
      <c r="MHM53" s="489"/>
      <c r="MHN53" s="489"/>
      <c r="MHO53" s="489"/>
      <c r="MHP53" s="489"/>
      <c r="MHQ53" s="489"/>
      <c r="MHR53" s="489"/>
      <c r="MHS53" s="489"/>
      <c r="MHT53" s="489"/>
      <c r="MHU53" s="489"/>
      <c r="MHV53" s="489"/>
      <c r="MHW53" s="489"/>
      <c r="MHX53" s="489"/>
      <c r="MHY53" s="489"/>
      <c r="MHZ53" s="489"/>
      <c r="MIA53" s="489"/>
      <c r="MIB53" s="489"/>
      <c r="MIC53" s="489"/>
      <c r="MID53" s="489"/>
      <c r="MIE53" s="489"/>
      <c r="MIF53" s="489"/>
      <c r="MIG53" s="489"/>
      <c r="MIH53" s="489"/>
      <c r="MII53" s="489"/>
      <c r="MIJ53" s="489"/>
      <c r="MIK53" s="489"/>
      <c r="MIL53" s="489"/>
      <c r="MIM53" s="489"/>
      <c r="MIN53" s="489"/>
      <c r="MIO53" s="489"/>
      <c r="MIP53" s="489"/>
      <c r="MIQ53" s="489"/>
      <c r="MIR53" s="489"/>
      <c r="MIS53" s="489"/>
      <c r="MIT53" s="489"/>
      <c r="MIU53" s="489"/>
      <c r="MIV53" s="489"/>
      <c r="MIW53" s="489"/>
      <c r="MIX53" s="489"/>
      <c r="MIY53" s="489"/>
      <c r="MIZ53" s="489"/>
      <c r="MJA53" s="489"/>
      <c r="MJB53" s="489"/>
      <c r="MJC53" s="489"/>
      <c r="MJD53" s="489"/>
      <c r="MJE53" s="489"/>
      <c r="MJF53" s="489"/>
      <c r="MJG53" s="489"/>
      <c r="MJH53" s="489"/>
      <c r="MJI53" s="489"/>
      <c r="MJJ53" s="489"/>
      <c r="MJK53" s="489"/>
      <c r="MJL53" s="489"/>
      <c r="MJM53" s="489"/>
      <c r="MJN53" s="489"/>
      <c r="MJO53" s="489"/>
      <c r="MJP53" s="489"/>
      <c r="MJQ53" s="489"/>
      <c r="MJR53" s="489"/>
      <c r="MJS53" s="489"/>
      <c r="MJT53" s="489"/>
      <c r="MJU53" s="489"/>
      <c r="MJV53" s="489"/>
      <c r="MJW53" s="489"/>
      <c r="MJX53" s="489"/>
      <c r="MJY53" s="489"/>
      <c r="MJZ53" s="489"/>
      <c r="MKA53" s="489"/>
      <c r="MKB53" s="489"/>
      <c r="MKC53" s="489"/>
      <c r="MKD53" s="489"/>
      <c r="MKE53" s="489"/>
      <c r="MKF53" s="489"/>
      <c r="MKG53" s="489"/>
      <c r="MKH53" s="489"/>
      <c r="MKI53" s="489"/>
      <c r="MKJ53" s="489"/>
      <c r="MKK53" s="489"/>
      <c r="MKL53" s="489"/>
      <c r="MKM53" s="489"/>
      <c r="MKN53" s="489"/>
      <c r="MKO53" s="489"/>
      <c r="MKP53" s="489"/>
      <c r="MKQ53" s="489"/>
      <c r="MKR53" s="489"/>
      <c r="MKS53" s="489"/>
      <c r="MKT53" s="489"/>
      <c r="MKU53" s="489"/>
      <c r="MKV53" s="489"/>
      <c r="MKW53" s="489"/>
      <c r="MKX53" s="489"/>
      <c r="MKY53" s="489"/>
      <c r="MKZ53" s="489"/>
      <c r="MLA53" s="489"/>
      <c r="MLB53" s="489"/>
      <c r="MLC53" s="489"/>
      <c r="MLD53" s="489"/>
      <c r="MLE53" s="489"/>
      <c r="MLF53" s="489"/>
      <c r="MLG53" s="489"/>
      <c r="MLH53" s="489"/>
      <c r="MLI53" s="489"/>
      <c r="MLJ53" s="489"/>
      <c r="MLK53" s="489"/>
      <c r="MLL53" s="489"/>
      <c r="MLM53" s="489"/>
      <c r="MLN53" s="489"/>
      <c r="MLO53" s="489"/>
      <c r="MLP53" s="489"/>
      <c r="MLQ53" s="489"/>
      <c r="MLR53" s="489"/>
      <c r="MLS53" s="489"/>
      <c r="MLT53" s="489"/>
      <c r="MLU53" s="489"/>
      <c r="MLV53" s="489"/>
      <c r="MLW53" s="489"/>
      <c r="MLX53" s="489"/>
      <c r="MLY53" s="489"/>
      <c r="MLZ53" s="489"/>
      <c r="MMA53" s="489"/>
      <c r="MMB53" s="489"/>
      <c r="MMC53" s="489"/>
      <c r="MMD53" s="489"/>
      <c r="MME53" s="489"/>
      <c r="MMF53" s="489"/>
      <c r="MMG53" s="489"/>
      <c r="MMH53" s="489"/>
      <c r="MMI53" s="489"/>
      <c r="MMJ53" s="489"/>
      <c r="MMK53" s="489"/>
      <c r="MML53" s="489"/>
      <c r="MMM53" s="489"/>
      <c r="MMN53" s="489"/>
      <c r="MMO53" s="489"/>
      <c r="MMP53" s="489"/>
      <c r="MMQ53" s="489"/>
      <c r="MMR53" s="489"/>
      <c r="MMS53" s="489"/>
      <c r="MMT53" s="489"/>
      <c r="MMU53" s="489"/>
      <c r="MMV53" s="489"/>
      <c r="MMW53" s="489"/>
      <c r="MMX53" s="489"/>
      <c r="MMY53" s="489"/>
      <c r="MMZ53" s="489"/>
      <c r="MNA53" s="489"/>
      <c r="MNB53" s="489"/>
      <c r="MNC53" s="489"/>
      <c r="MND53" s="489"/>
      <c r="MNE53" s="489"/>
      <c r="MNF53" s="489"/>
      <c r="MNG53" s="489"/>
      <c r="MNH53" s="489"/>
      <c r="MNI53" s="489"/>
      <c r="MNJ53" s="489"/>
      <c r="MNK53" s="489"/>
      <c r="MNL53" s="489"/>
      <c r="MNM53" s="489"/>
      <c r="MNN53" s="489"/>
      <c r="MNO53" s="489"/>
      <c r="MNP53" s="489"/>
      <c r="MNQ53" s="489"/>
      <c r="MNR53" s="489"/>
      <c r="MNS53" s="489"/>
      <c r="MNT53" s="489"/>
      <c r="MNU53" s="489"/>
      <c r="MNV53" s="489"/>
      <c r="MNW53" s="489"/>
      <c r="MNX53" s="489"/>
      <c r="MNY53" s="489"/>
      <c r="MNZ53" s="489"/>
      <c r="MOA53" s="489"/>
      <c r="MOB53" s="489"/>
      <c r="MOC53" s="489"/>
      <c r="MOD53" s="489"/>
      <c r="MOE53" s="489"/>
      <c r="MOF53" s="489"/>
      <c r="MOG53" s="489"/>
      <c r="MOH53" s="489"/>
      <c r="MOI53" s="489"/>
      <c r="MOJ53" s="489"/>
      <c r="MOK53" s="489"/>
      <c r="MOL53" s="489"/>
      <c r="MOM53" s="489"/>
      <c r="MON53" s="489"/>
      <c r="MOO53" s="489"/>
      <c r="MOP53" s="489"/>
      <c r="MOQ53" s="489"/>
      <c r="MOR53" s="489"/>
      <c r="MOS53" s="489"/>
      <c r="MOT53" s="489"/>
      <c r="MOU53" s="489"/>
      <c r="MOV53" s="489"/>
      <c r="MOW53" s="489"/>
      <c r="MOX53" s="489"/>
      <c r="MOY53" s="489"/>
      <c r="MOZ53" s="489"/>
      <c r="MPA53" s="489"/>
      <c r="MPB53" s="489"/>
      <c r="MPC53" s="489"/>
      <c r="MPD53" s="489"/>
      <c r="MPE53" s="489"/>
      <c r="MPF53" s="489"/>
      <c r="MPG53" s="489"/>
      <c r="MPH53" s="489"/>
      <c r="MPI53" s="489"/>
      <c r="MPJ53" s="489"/>
      <c r="MPK53" s="489"/>
      <c r="MPL53" s="489"/>
      <c r="MPM53" s="489"/>
      <c r="MPN53" s="489"/>
      <c r="MPO53" s="489"/>
      <c r="MPP53" s="489"/>
      <c r="MPQ53" s="489"/>
      <c r="MPR53" s="489"/>
      <c r="MPS53" s="489"/>
      <c r="MPT53" s="489"/>
      <c r="MPU53" s="489"/>
      <c r="MPV53" s="489"/>
      <c r="MPW53" s="489"/>
      <c r="MPX53" s="489"/>
      <c r="MPY53" s="489"/>
      <c r="MPZ53" s="489"/>
      <c r="MQA53" s="489"/>
      <c r="MQB53" s="489"/>
      <c r="MQC53" s="489"/>
      <c r="MQD53" s="489"/>
      <c r="MQE53" s="489"/>
      <c r="MQF53" s="489"/>
      <c r="MQG53" s="489"/>
      <c r="MQH53" s="489"/>
      <c r="MQI53" s="489"/>
      <c r="MQJ53" s="489"/>
      <c r="MQK53" s="489"/>
      <c r="MQL53" s="489"/>
      <c r="MQM53" s="489"/>
      <c r="MQN53" s="489"/>
      <c r="MQO53" s="489"/>
      <c r="MQP53" s="489"/>
      <c r="MQQ53" s="489"/>
      <c r="MQR53" s="489"/>
      <c r="MQS53" s="489"/>
      <c r="MQT53" s="489"/>
      <c r="MQU53" s="489"/>
      <c r="MQV53" s="489"/>
      <c r="MQW53" s="489"/>
      <c r="MQX53" s="489"/>
      <c r="MQY53" s="489"/>
      <c r="MQZ53" s="489"/>
      <c r="MRA53" s="489"/>
      <c r="MRB53" s="489"/>
      <c r="MRC53" s="489"/>
      <c r="MRD53" s="489"/>
      <c r="MRE53" s="489"/>
      <c r="MRF53" s="489"/>
      <c r="MRG53" s="489"/>
      <c r="MRH53" s="489"/>
      <c r="MRI53" s="489"/>
      <c r="MRJ53" s="489"/>
      <c r="MRK53" s="489"/>
      <c r="MRL53" s="489"/>
      <c r="MRM53" s="489"/>
      <c r="MRN53" s="489"/>
      <c r="MRO53" s="489"/>
      <c r="MRP53" s="489"/>
      <c r="MRQ53" s="489"/>
      <c r="MRR53" s="489"/>
      <c r="MRS53" s="489"/>
      <c r="MRT53" s="489"/>
      <c r="MRU53" s="489"/>
      <c r="MRV53" s="489"/>
      <c r="MRW53" s="489"/>
      <c r="MRX53" s="489"/>
      <c r="MRY53" s="489"/>
      <c r="MRZ53" s="489"/>
      <c r="MSA53" s="489"/>
      <c r="MSB53" s="489"/>
      <c r="MSC53" s="489"/>
      <c r="MSD53" s="489"/>
      <c r="MSE53" s="489"/>
      <c r="MSF53" s="489"/>
      <c r="MSG53" s="489"/>
      <c r="MSH53" s="489"/>
      <c r="MSI53" s="489"/>
      <c r="MSJ53" s="489"/>
      <c r="MSK53" s="489"/>
      <c r="MSL53" s="489"/>
      <c r="MSM53" s="489"/>
      <c r="MSN53" s="489"/>
      <c r="MSO53" s="489"/>
      <c r="MSP53" s="489"/>
      <c r="MSQ53" s="489"/>
      <c r="MSR53" s="489"/>
      <c r="MSS53" s="489"/>
      <c r="MST53" s="489"/>
      <c r="MSU53" s="489"/>
      <c r="MSV53" s="489"/>
      <c r="MSW53" s="489"/>
      <c r="MSX53" s="489"/>
      <c r="MSY53" s="489"/>
      <c r="MSZ53" s="489"/>
      <c r="MTA53" s="489"/>
      <c r="MTB53" s="489"/>
      <c r="MTC53" s="489"/>
      <c r="MTD53" s="489"/>
      <c r="MTE53" s="489"/>
      <c r="MTF53" s="489"/>
      <c r="MTG53" s="489"/>
      <c r="MTH53" s="489"/>
      <c r="MTI53" s="489"/>
      <c r="MTJ53" s="489"/>
      <c r="MTK53" s="489"/>
      <c r="MTL53" s="489"/>
      <c r="MTM53" s="489"/>
      <c r="MTN53" s="489"/>
      <c r="MTO53" s="489"/>
      <c r="MTP53" s="489"/>
      <c r="MTQ53" s="489"/>
      <c r="MTR53" s="489"/>
      <c r="MTS53" s="489"/>
      <c r="MTT53" s="489"/>
      <c r="MTU53" s="489"/>
      <c r="MTV53" s="489"/>
      <c r="MTW53" s="489"/>
      <c r="MTX53" s="489"/>
      <c r="MTY53" s="489"/>
      <c r="MTZ53" s="489"/>
      <c r="MUA53" s="489"/>
      <c r="MUB53" s="489"/>
      <c r="MUC53" s="489"/>
      <c r="MUD53" s="489"/>
      <c r="MUE53" s="489"/>
      <c r="MUF53" s="489"/>
      <c r="MUG53" s="489"/>
      <c r="MUH53" s="489"/>
      <c r="MUI53" s="489"/>
      <c r="MUJ53" s="489"/>
      <c r="MUK53" s="489"/>
      <c r="MUL53" s="489"/>
      <c r="MUM53" s="489"/>
      <c r="MUN53" s="489"/>
      <c r="MUO53" s="489"/>
      <c r="MUP53" s="489"/>
      <c r="MUQ53" s="489"/>
      <c r="MUR53" s="489"/>
      <c r="MUS53" s="489"/>
      <c r="MUT53" s="489"/>
      <c r="MUU53" s="489"/>
      <c r="MUV53" s="489"/>
      <c r="MUW53" s="489"/>
      <c r="MUX53" s="489"/>
      <c r="MUY53" s="489"/>
      <c r="MUZ53" s="489"/>
      <c r="MVA53" s="489"/>
      <c r="MVB53" s="489"/>
      <c r="MVC53" s="489"/>
      <c r="MVD53" s="489"/>
      <c r="MVE53" s="489"/>
      <c r="MVF53" s="489"/>
      <c r="MVG53" s="489"/>
      <c r="MVH53" s="489"/>
      <c r="MVI53" s="489"/>
      <c r="MVJ53" s="489"/>
      <c r="MVK53" s="489"/>
      <c r="MVL53" s="489"/>
      <c r="MVM53" s="489"/>
      <c r="MVN53" s="489"/>
      <c r="MVO53" s="489"/>
      <c r="MVP53" s="489"/>
      <c r="MVQ53" s="489"/>
      <c r="MVR53" s="489"/>
      <c r="MVS53" s="489"/>
      <c r="MVT53" s="489"/>
      <c r="MVU53" s="489"/>
      <c r="MVV53" s="489"/>
      <c r="MVW53" s="489"/>
      <c r="MVX53" s="489"/>
      <c r="MVY53" s="489"/>
      <c r="MVZ53" s="489"/>
      <c r="MWA53" s="489"/>
      <c r="MWB53" s="489"/>
      <c r="MWC53" s="489"/>
      <c r="MWD53" s="489"/>
      <c r="MWE53" s="489"/>
      <c r="MWF53" s="489"/>
      <c r="MWG53" s="489"/>
      <c r="MWH53" s="489"/>
      <c r="MWI53" s="489"/>
      <c r="MWJ53" s="489"/>
      <c r="MWK53" s="489"/>
      <c r="MWL53" s="489"/>
      <c r="MWM53" s="489"/>
      <c r="MWN53" s="489"/>
      <c r="MWO53" s="489"/>
      <c r="MWP53" s="489"/>
      <c r="MWQ53" s="489"/>
      <c r="MWR53" s="489"/>
      <c r="MWS53" s="489"/>
      <c r="MWT53" s="489"/>
      <c r="MWU53" s="489"/>
      <c r="MWV53" s="489"/>
      <c r="MWW53" s="489"/>
      <c r="MWX53" s="489"/>
      <c r="MWY53" s="489"/>
      <c r="MWZ53" s="489"/>
      <c r="MXA53" s="489"/>
      <c r="MXB53" s="489"/>
      <c r="MXC53" s="489"/>
      <c r="MXD53" s="489"/>
      <c r="MXE53" s="489"/>
      <c r="MXF53" s="489"/>
      <c r="MXG53" s="489"/>
      <c r="MXH53" s="489"/>
      <c r="MXI53" s="489"/>
      <c r="MXJ53" s="489"/>
      <c r="MXK53" s="489"/>
      <c r="MXL53" s="489"/>
      <c r="MXM53" s="489"/>
      <c r="MXN53" s="489"/>
      <c r="MXO53" s="489"/>
      <c r="MXP53" s="489"/>
      <c r="MXQ53" s="489"/>
      <c r="MXR53" s="489"/>
      <c r="MXS53" s="489"/>
      <c r="MXT53" s="489"/>
      <c r="MXU53" s="489"/>
      <c r="MXV53" s="489"/>
      <c r="MXW53" s="489"/>
      <c r="MXX53" s="489"/>
      <c r="MXY53" s="489"/>
      <c r="MXZ53" s="489"/>
      <c r="MYA53" s="489"/>
      <c r="MYB53" s="489"/>
      <c r="MYC53" s="489"/>
      <c r="MYD53" s="489"/>
      <c r="MYE53" s="489"/>
      <c r="MYF53" s="489"/>
      <c r="MYG53" s="489"/>
      <c r="MYH53" s="489"/>
      <c r="MYI53" s="489"/>
      <c r="MYJ53" s="489"/>
      <c r="MYK53" s="489"/>
      <c r="MYL53" s="489"/>
      <c r="MYM53" s="489"/>
      <c r="MYN53" s="489"/>
      <c r="MYO53" s="489"/>
      <c r="MYP53" s="489"/>
      <c r="MYQ53" s="489"/>
      <c r="MYR53" s="489"/>
      <c r="MYS53" s="489"/>
      <c r="MYT53" s="489"/>
      <c r="MYU53" s="489"/>
      <c r="MYV53" s="489"/>
      <c r="MYW53" s="489"/>
      <c r="MYX53" s="489"/>
      <c r="MYY53" s="489"/>
      <c r="MYZ53" s="489"/>
      <c r="MZA53" s="489"/>
      <c r="MZB53" s="489"/>
      <c r="MZC53" s="489"/>
      <c r="MZD53" s="489"/>
      <c r="MZE53" s="489"/>
      <c r="MZF53" s="489"/>
      <c r="MZG53" s="489"/>
      <c r="MZH53" s="489"/>
      <c r="MZI53" s="489"/>
      <c r="MZJ53" s="489"/>
      <c r="MZK53" s="489"/>
      <c r="MZL53" s="489"/>
      <c r="MZM53" s="489"/>
      <c r="MZN53" s="489"/>
      <c r="MZO53" s="489"/>
      <c r="MZP53" s="489"/>
      <c r="MZQ53" s="489"/>
      <c r="MZR53" s="489"/>
      <c r="MZS53" s="489"/>
      <c r="MZT53" s="489"/>
      <c r="MZU53" s="489"/>
      <c r="MZV53" s="489"/>
      <c r="MZW53" s="489"/>
      <c r="MZX53" s="489"/>
      <c r="MZY53" s="489"/>
      <c r="MZZ53" s="489"/>
      <c r="NAA53" s="489"/>
      <c r="NAB53" s="489"/>
      <c r="NAC53" s="489"/>
      <c r="NAD53" s="489"/>
      <c r="NAE53" s="489"/>
      <c r="NAF53" s="489"/>
      <c r="NAG53" s="489"/>
      <c r="NAH53" s="489"/>
      <c r="NAI53" s="489"/>
      <c r="NAJ53" s="489"/>
      <c r="NAK53" s="489"/>
      <c r="NAL53" s="489"/>
      <c r="NAM53" s="489"/>
      <c r="NAN53" s="489"/>
      <c r="NAO53" s="489"/>
      <c r="NAP53" s="489"/>
      <c r="NAQ53" s="489"/>
      <c r="NAR53" s="489"/>
      <c r="NAS53" s="489"/>
      <c r="NAT53" s="489"/>
      <c r="NAU53" s="489"/>
      <c r="NAV53" s="489"/>
      <c r="NAW53" s="489"/>
      <c r="NAX53" s="489"/>
      <c r="NAY53" s="489"/>
      <c r="NAZ53" s="489"/>
      <c r="NBA53" s="489"/>
      <c r="NBB53" s="489"/>
      <c r="NBC53" s="489"/>
      <c r="NBD53" s="489"/>
      <c r="NBE53" s="489"/>
      <c r="NBF53" s="489"/>
      <c r="NBG53" s="489"/>
      <c r="NBH53" s="489"/>
      <c r="NBI53" s="489"/>
      <c r="NBJ53" s="489"/>
      <c r="NBK53" s="489"/>
      <c r="NBL53" s="489"/>
      <c r="NBM53" s="489"/>
      <c r="NBN53" s="489"/>
      <c r="NBO53" s="489"/>
      <c r="NBP53" s="489"/>
      <c r="NBQ53" s="489"/>
      <c r="NBR53" s="489"/>
      <c r="NBS53" s="489"/>
      <c r="NBT53" s="489"/>
      <c r="NBU53" s="489"/>
      <c r="NBV53" s="489"/>
      <c r="NBW53" s="489"/>
      <c r="NBX53" s="489"/>
      <c r="NBY53" s="489"/>
      <c r="NBZ53" s="489"/>
      <c r="NCA53" s="489"/>
      <c r="NCB53" s="489"/>
      <c r="NCC53" s="489"/>
      <c r="NCD53" s="489"/>
      <c r="NCE53" s="489"/>
      <c r="NCF53" s="489"/>
      <c r="NCG53" s="489"/>
      <c r="NCH53" s="489"/>
      <c r="NCI53" s="489"/>
      <c r="NCJ53" s="489"/>
      <c r="NCK53" s="489"/>
      <c r="NCL53" s="489"/>
      <c r="NCM53" s="489"/>
      <c r="NCN53" s="489"/>
      <c r="NCO53" s="489"/>
      <c r="NCP53" s="489"/>
      <c r="NCQ53" s="489"/>
      <c r="NCR53" s="489"/>
      <c r="NCS53" s="489"/>
      <c r="NCT53" s="489"/>
      <c r="NCU53" s="489"/>
      <c r="NCV53" s="489"/>
      <c r="NCW53" s="489"/>
      <c r="NCX53" s="489"/>
      <c r="NCY53" s="489"/>
      <c r="NCZ53" s="489"/>
      <c r="NDA53" s="489"/>
      <c r="NDB53" s="489"/>
      <c r="NDC53" s="489"/>
      <c r="NDD53" s="489"/>
      <c r="NDE53" s="489"/>
      <c r="NDF53" s="489"/>
      <c r="NDG53" s="489"/>
      <c r="NDH53" s="489"/>
      <c r="NDI53" s="489"/>
      <c r="NDJ53" s="489"/>
      <c r="NDK53" s="489"/>
      <c r="NDL53" s="489"/>
      <c r="NDM53" s="489"/>
      <c r="NDN53" s="489"/>
      <c r="NDO53" s="489"/>
      <c r="NDP53" s="489"/>
      <c r="NDQ53" s="489"/>
      <c r="NDR53" s="489"/>
      <c r="NDS53" s="489"/>
      <c r="NDT53" s="489"/>
      <c r="NDU53" s="489"/>
      <c r="NDV53" s="489"/>
      <c r="NDW53" s="489"/>
      <c r="NDX53" s="489"/>
      <c r="NDY53" s="489"/>
      <c r="NDZ53" s="489"/>
      <c r="NEA53" s="489"/>
      <c r="NEB53" s="489"/>
      <c r="NEC53" s="489"/>
      <c r="NED53" s="489"/>
      <c r="NEE53" s="489"/>
      <c r="NEF53" s="489"/>
      <c r="NEG53" s="489"/>
      <c r="NEH53" s="489"/>
      <c r="NEI53" s="489"/>
      <c r="NEJ53" s="489"/>
      <c r="NEK53" s="489"/>
      <c r="NEL53" s="489"/>
      <c r="NEM53" s="489"/>
      <c r="NEN53" s="489"/>
      <c r="NEO53" s="489"/>
      <c r="NEP53" s="489"/>
      <c r="NEQ53" s="489"/>
      <c r="NER53" s="489"/>
      <c r="NES53" s="489"/>
      <c r="NET53" s="489"/>
      <c r="NEU53" s="489"/>
      <c r="NEV53" s="489"/>
      <c r="NEW53" s="489"/>
      <c r="NEX53" s="489"/>
      <c r="NEY53" s="489"/>
      <c r="NEZ53" s="489"/>
      <c r="NFA53" s="489"/>
      <c r="NFB53" s="489"/>
      <c r="NFC53" s="489"/>
      <c r="NFD53" s="489"/>
      <c r="NFE53" s="489"/>
      <c r="NFF53" s="489"/>
      <c r="NFG53" s="489"/>
      <c r="NFH53" s="489"/>
      <c r="NFI53" s="489"/>
      <c r="NFJ53" s="489"/>
      <c r="NFK53" s="489"/>
      <c r="NFL53" s="489"/>
      <c r="NFM53" s="489"/>
      <c r="NFN53" s="489"/>
      <c r="NFO53" s="489"/>
      <c r="NFP53" s="489"/>
      <c r="NFQ53" s="489"/>
      <c r="NFR53" s="489"/>
      <c r="NFS53" s="489"/>
      <c r="NFT53" s="489"/>
      <c r="NFU53" s="489"/>
      <c r="NFV53" s="489"/>
      <c r="NFW53" s="489"/>
      <c r="NFX53" s="489"/>
      <c r="NFY53" s="489"/>
      <c r="NFZ53" s="489"/>
      <c r="NGA53" s="489"/>
      <c r="NGB53" s="489"/>
      <c r="NGC53" s="489"/>
      <c r="NGD53" s="489"/>
      <c r="NGE53" s="489"/>
      <c r="NGF53" s="489"/>
      <c r="NGG53" s="489"/>
      <c r="NGH53" s="489"/>
      <c r="NGI53" s="489"/>
      <c r="NGJ53" s="489"/>
      <c r="NGK53" s="489"/>
      <c r="NGL53" s="489"/>
      <c r="NGM53" s="489"/>
      <c r="NGN53" s="489"/>
      <c r="NGO53" s="489"/>
      <c r="NGP53" s="489"/>
      <c r="NGQ53" s="489"/>
      <c r="NGR53" s="489"/>
      <c r="NGS53" s="489"/>
      <c r="NGT53" s="489"/>
      <c r="NGU53" s="489"/>
      <c r="NGV53" s="489"/>
      <c r="NGW53" s="489"/>
      <c r="NGX53" s="489"/>
      <c r="NGY53" s="489"/>
      <c r="NGZ53" s="489"/>
      <c r="NHA53" s="489"/>
      <c r="NHB53" s="489"/>
      <c r="NHC53" s="489"/>
      <c r="NHD53" s="489"/>
      <c r="NHE53" s="489"/>
      <c r="NHF53" s="489"/>
      <c r="NHG53" s="489"/>
      <c r="NHH53" s="489"/>
      <c r="NHI53" s="489"/>
      <c r="NHJ53" s="489"/>
      <c r="NHK53" s="489"/>
      <c r="NHL53" s="489"/>
      <c r="NHM53" s="489"/>
      <c r="NHN53" s="489"/>
      <c r="NHO53" s="489"/>
      <c r="NHP53" s="489"/>
      <c r="NHQ53" s="489"/>
      <c r="NHR53" s="489"/>
      <c r="NHS53" s="489"/>
      <c r="NHT53" s="489"/>
      <c r="NHU53" s="489"/>
      <c r="NHV53" s="489"/>
      <c r="NHW53" s="489"/>
      <c r="NHX53" s="489"/>
      <c r="NHY53" s="489"/>
      <c r="NHZ53" s="489"/>
      <c r="NIA53" s="489"/>
      <c r="NIB53" s="489"/>
      <c r="NIC53" s="489"/>
      <c r="NID53" s="489"/>
      <c r="NIE53" s="489"/>
      <c r="NIF53" s="489"/>
      <c r="NIG53" s="489"/>
      <c r="NIH53" s="489"/>
      <c r="NII53" s="489"/>
      <c r="NIJ53" s="489"/>
      <c r="NIK53" s="489"/>
      <c r="NIL53" s="489"/>
      <c r="NIM53" s="489"/>
      <c r="NIN53" s="489"/>
      <c r="NIO53" s="489"/>
      <c r="NIP53" s="489"/>
      <c r="NIQ53" s="489"/>
      <c r="NIR53" s="489"/>
      <c r="NIS53" s="489"/>
      <c r="NIT53" s="489"/>
      <c r="NIU53" s="489"/>
      <c r="NIV53" s="489"/>
      <c r="NIW53" s="489"/>
      <c r="NIX53" s="489"/>
      <c r="NIY53" s="489"/>
      <c r="NIZ53" s="489"/>
      <c r="NJA53" s="489"/>
      <c r="NJB53" s="489"/>
      <c r="NJC53" s="489"/>
      <c r="NJD53" s="489"/>
      <c r="NJE53" s="489"/>
      <c r="NJF53" s="489"/>
      <c r="NJG53" s="489"/>
      <c r="NJH53" s="489"/>
      <c r="NJI53" s="489"/>
      <c r="NJJ53" s="489"/>
      <c r="NJK53" s="489"/>
      <c r="NJL53" s="489"/>
      <c r="NJM53" s="489"/>
      <c r="NJN53" s="489"/>
      <c r="NJO53" s="489"/>
      <c r="NJP53" s="489"/>
      <c r="NJQ53" s="489"/>
      <c r="NJR53" s="489"/>
      <c r="NJS53" s="489"/>
      <c r="NJT53" s="489"/>
      <c r="NJU53" s="489"/>
      <c r="NJV53" s="489"/>
      <c r="NJW53" s="489"/>
      <c r="NJX53" s="489"/>
      <c r="NJY53" s="489"/>
      <c r="NJZ53" s="489"/>
      <c r="NKA53" s="489"/>
      <c r="NKB53" s="489"/>
      <c r="NKC53" s="489"/>
      <c r="NKD53" s="489"/>
      <c r="NKE53" s="489"/>
      <c r="NKF53" s="489"/>
      <c r="NKG53" s="489"/>
      <c r="NKH53" s="489"/>
      <c r="NKI53" s="489"/>
      <c r="NKJ53" s="489"/>
      <c r="NKK53" s="489"/>
      <c r="NKL53" s="489"/>
      <c r="NKM53" s="489"/>
      <c r="NKN53" s="489"/>
      <c r="NKO53" s="489"/>
      <c r="NKP53" s="489"/>
      <c r="NKQ53" s="489"/>
      <c r="NKR53" s="489"/>
      <c r="NKS53" s="489"/>
      <c r="NKT53" s="489"/>
      <c r="NKU53" s="489"/>
      <c r="NKV53" s="489"/>
      <c r="NKW53" s="489"/>
      <c r="NKX53" s="489"/>
      <c r="NKY53" s="489"/>
      <c r="NKZ53" s="489"/>
      <c r="NLA53" s="489"/>
      <c r="NLB53" s="489"/>
      <c r="NLC53" s="489"/>
      <c r="NLD53" s="489"/>
      <c r="NLE53" s="489"/>
      <c r="NLF53" s="489"/>
      <c r="NLG53" s="489"/>
      <c r="NLH53" s="489"/>
      <c r="NLI53" s="489"/>
      <c r="NLJ53" s="489"/>
      <c r="NLK53" s="489"/>
      <c r="NLL53" s="489"/>
      <c r="NLM53" s="489"/>
      <c r="NLN53" s="489"/>
      <c r="NLO53" s="489"/>
      <c r="NLP53" s="489"/>
      <c r="NLQ53" s="489"/>
      <c r="NLR53" s="489"/>
      <c r="NLS53" s="489"/>
      <c r="NLT53" s="489"/>
      <c r="NLU53" s="489"/>
      <c r="NLV53" s="489"/>
      <c r="NLW53" s="489"/>
      <c r="NLX53" s="489"/>
      <c r="NLY53" s="489"/>
      <c r="NLZ53" s="489"/>
      <c r="NMA53" s="489"/>
      <c r="NMB53" s="489"/>
      <c r="NMC53" s="489"/>
      <c r="NMD53" s="489"/>
      <c r="NME53" s="489"/>
      <c r="NMF53" s="489"/>
      <c r="NMG53" s="489"/>
      <c r="NMH53" s="489"/>
      <c r="NMI53" s="489"/>
      <c r="NMJ53" s="489"/>
      <c r="NMK53" s="489"/>
      <c r="NML53" s="489"/>
      <c r="NMM53" s="489"/>
      <c r="NMN53" s="489"/>
      <c r="NMO53" s="489"/>
      <c r="NMP53" s="489"/>
      <c r="NMQ53" s="489"/>
      <c r="NMR53" s="489"/>
      <c r="NMS53" s="489"/>
      <c r="NMT53" s="489"/>
      <c r="NMU53" s="489"/>
      <c r="NMV53" s="489"/>
      <c r="NMW53" s="489"/>
      <c r="NMX53" s="489"/>
      <c r="NMY53" s="489"/>
      <c r="NMZ53" s="489"/>
      <c r="NNA53" s="489"/>
      <c r="NNB53" s="489"/>
      <c r="NNC53" s="489"/>
      <c r="NND53" s="489"/>
      <c r="NNE53" s="489"/>
      <c r="NNF53" s="489"/>
      <c r="NNG53" s="489"/>
      <c r="NNH53" s="489"/>
      <c r="NNI53" s="489"/>
      <c r="NNJ53" s="489"/>
      <c r="NNK53" s="489"/>
      <c r="NNL53" s="489"/>
      <c r="NNM53" s="489"/>
      <c r="NNN53" s="489"/>
      <c r="NNO53" s="489"/>
      <c r="NNP53" s="489"/>
      <c r="NNQ53" s="489"/>
      <c r="NNR53" s="489"/>
      <c r="NNS53" s="489"/>
      <c r="NNT53" s="489"/>
      <c r="NNU53" s="489"/>
      <c r="NNV53" s="489"/>
      <c r="NNW53" s="489"/>
      <c r="NNX53" s="489"/>
      <c r="NNY53" s="489"/>
      <c r="NNZ53" s="489"/>
      <c r="NOA53" s="489"/>
      <c r="NOB53" s="489"/>
      <c r="NOC53" s="489"/>
      <c r="NOD53" s="489"/>
      <c r="NOE53" s="489"/>
      <c r="NOF53" s="489"/>
      <c r="NOG53" s="489"/>
      <c r="NOH53" s="489"/>
      <c r="NOI53" s="489"/>
      <c r="NOJ53" s="489"/>
      <c r="NOK53" s="489"/>
      <c r="NOL53" s="489"/>
      <c r="NOM53" s="489"/>
      <c r="NON53" s="489"/>
      <c r="NOO53" s="489"/>
      <c r="NOP53" s="489"/>
      <c r="NOQ53" s="489"/>
      <c r="NOR53" s="489"/>
      <c r="NOS53" s="489"/>
      <c r="NOT53" s="489"/>
      <c r="NOU53" s="489"/>
      <c r="NOV53" s="489"/>
      <c r="NOW53" s="489"/>
      <c r="NOX53" s="489"/>
      <c r="NOY53" s="489"/>
      <c r="NOZ53" s="489"/>
      <c r="NPA53" s="489"/>
      <c r="NPB53" s="489"/>
      <c r="NPC53" s="489"/>
      <c r="NPD53" s="489"/>
      <c r="NPE53" s="489"/>
      <c r="NPF53" s="489"/>
      <c r="NPG53" s="489"/>
      <c r="NPH53" s="489"/>
      <c r="NPI53" s="489"/>
      <c r="NPJ53" s="489"/>
      <c r="NPK53" s="489"/>
      <c r="NPL53" s="489"/>
      <c r="NPM53" s="489"/>
      <c r="NPN53" s="489"/>
      <c r="NPO53" s="489"/>
      <c r="NPP53" s="489"/>
      <c r="NPQ53" s="489"/>
      <c r="NPR53" s="489"/>
      <c r="NPS53" s="489"/>
      <c r="NPT53" s="489"/>
      <c r="NPU53" s="489"/>
      <c r="NPV53" s="489"/>
      <c r="NPW53" s="489"/>
      <c r="NPX53" s="489"/>
      <c r="NPY53" s="489"/>
      <c r="NPZ53" s="489"/>
      <c r="NQA53" s="489"/>
      <c r="NQB53" s="489"/>
      <c r="NQC53" s="489"/>
      <c r="NQD53" s="489"/>
      <c r="NQE53" s="489"/>
      <c r="NQF53" s="489"/>
      <c r="NQG53" s="489"/>
      <c r="NQH53" s="489"/>
      <c r="NQI53" s="489"/>
      <c r="NQJ53" s="489"/>
      <c r="NQK53" s="489"/>
      <c r="NQL53" s="489"/>
      <c r="NQM53" s="489"/>
      <c r="NQN53" s="489"/>
      <c r="NQO53" s="489"/>
      <c r="NQP53" s="489"/>
      <c r="NQQ53" s="489"/>
      <c r="NQR53" s="489"/>
      <c r="NQS53" s="489"/>
      <c r="NQT53" s="489"/>
      <c r="NQU53" s="489"/>
      <c r="NQV53" s="489"/>
      <c r="NQW53" s="489"/>
      <c r="NQX53" s="489"/>
      <c r="NQY53" s="489"/>
      <c r="NQZ53" s="489"/>
      <c r="NRA53" s="489"/>
      <c r="NRB53" s="489"/>
      <c r="NRC53" s="489"/>
      <c r="NRD53" s="489"/>
      <c r="NRE53" s="489"/>
      <c r="NRF53" s="489"/>
      <c r="NRG53" s="489"/>
      <c r="NRH53" s="489"/>
      <c r="NRI53" s="489"/>
      <c r="NRJ53" s="489"/>
      <c r="NRK53" s="489"/>
      <c r="NRL53" s="489"/>
      <c r="NRM53" s="489"/>
      <c r="NRN53" s="489"/>
      <c r="NRO53" s="489"/>
      <c r="NRP53" s="489"/>
      <c r="NRQ53" s="489"/>
      <c r="NRR53" s="489"/>
      <c r="NRS53" s="489"/>
      <c r="NRT53" s="489"/>
      <c r="NRU53" s="489"/>
      <c r="NRV53" s="489"/>
      <c r="NRW53" s="489"/>
      <c r="NRX53" s="489"/>
      <c r="NRY53" s="489"/>
      <c r="NRZ53" s="489"/>
      <c r="NSA53" s="489"/>
      <c r="NSB53" s="489"/>
      <c r="NSC53" s="489"/>
      <c r="NSD53" s="489"/>
      <c r="NSE53" s="489"/>
      <c r="NSF53" s="489"/>
      <c r="NSG53" s="489"/>
      <c r="NSH53" s="489"/>
      <c r="NSI53" s="489"/>
      <c r="NSJ53" s="489"/>
      <c r="NSK53" s="489"/>
      <c r="NSL53" s="489"/>
      <c r="NSM53" s="489"/>
      <c r="NSN53" s="489"/>
      <c r="NSO53" s="489"/>
      <c r="NSP53" s="489"/>
      <c r="NSQ53" s="489"/>
      <c r="NSR53" s="489"/>
      <c r="NSS53" s="489"/>
      <c r="NST53" s="489"/>
      <c r="NSU53" s="489"/>
      <c r="NSV53" s="489"/>
      <c r="NSW53" s="489"/>
      <c r="NSX53" s="489"/>
      <c r="NSY53" s="489"/>
      <c r="NSZ53" s="489"/>
      <c r="NTA53" s="489"/>
      <c r="NTB53" s="489"/>
      <c r="NTC53" s="489"/>
      <c r="NTD53" s="489"/>
      <c r="NTE53" s="489"/>
      <c r="NTF53" s="489"/>
      <c r="NTG53" s="489"/>
      <c r="NTH53" s="489"/>
      <c r="NTI53" s="489"/>
      <c r="NTJ53" s="489"/>
      <c r="NTK53" s="489"/>
      <c r="NTL53" s="489"/>
      <c r="NTM53" s="489"/>
      <c r="NTN53" s="489"/>
      <c r="NTO53" s="489"/>
      <c r="NTP53" s="489"/>
      <c r="NTQ53" s="489"/>
      <c r="NTR53" s="489"/>
      <c r="NTS53" s="489"/>
      <c r="NTT53" s="489"/>
      <c r="NTU53" s="489"/>
      <c r="NTV53" s="489"/>
      <c r="NTW53" s="489"/>
      <c r="NTX53" s="489"/>
      <c r="NTY53" s="489"/>
      <c r="NTZ53" s="489"/>
      <c r="NUA53" s="489"/>
      <c r="NUB53" s="489"/>
      <c r="NUC53" s="489"/>
      <c r="NUD53" s="489"/>
      <c r="NUE53" s="489"/>
      <c r="NUF53" s="489"/>
      <c r="NUG53" s="489"/>
      <c r="NUH53" s="489"/>
      <c r="NUI53" s="489"/>
      <c r="NUJ53" s="489"/>
      <c r="NUK53" s="489"/>
      <c r="NUL53" s="489"/>
      <c r="NUM53" s="489"/>
      <c r="NUN53" s="489"/>
      <c r="NUO53" s="489"/>
      <c r="NUP53" s="489"/>
      <c r="NUQ53" s="489"/>
      <c r="NUR53" s="489"/>
      <c r="NUS53" s="489"/>
      <c r="NUT53" s="489"/>
      <c r="NUU53" s="489"/>
      <c r="NUV53" s="489"/>
      <c r="NUW53" s="489"/>
      <c r="NUX53" s="489"/>
      <c r="NUY53" s="489"/>
      <c r="NUZ53" s="489"/>
      <c r="NVA53" s="489"/>
      <c r="NVB53" s="489"/>
      <c r="NVC53" s="489"/>
      <c r="NVD53" s="489"/>
      <c r="NVE53" s="489"/>
      <c r="NVF53" s="489"/>
      <c r="NVG53" s="489"/>
      <c r="NVH53" s="489"/>
      <c r="NVI53" s="489"/>
      <c r="NVJ53" s="489"/>
      <c r="NVK53" s="489"/>
      <c r="NVL53" s="489"/>
      <c r="NVM53" s="489"/>
      <c r="NVN53" s="489"/>
      <c r="NVO53" s="489"/>
      <c r="NVP53" s="489"/>
      <c r="NVQ53" s="489"/>
      <c r="NVR53" s="489"/>
      <c r="NVS53" s="489"/>
      <c r="NVT53" s="489"/>
      <c r="NVU53" s="489"/>
      <c r="NVV53" s="489"/>
      <c r="NVW53" s="489"/>
      <c r="NVX53" s="489"/>
      <c r="NVY53" s="489"/>
      <c r="NVZ53" s="489"/>
      <c r="NWA53" s="489"/>
      <c r="NWB53" s="489"/>
      <c r="NWC53" s="489"/>
      <c r="NWD53" s="489"/>
      <c r="NWE53" s="489"/>
      <c r="NWF53" s="489"/>
      <c r="NWG53" s="489"/>
      <c r="NWH53" s="489"/>
      <c r="NWI53" s="489"/>
      <c r="NWJ53" s="489"/>
      <c r="NWK53" s="489"/>
      <c r="NWL53" s="489"/>
      <c r="NWM53" s="489"/>
      <c r="NWN53" s="489"/>
      <c r="NWO53" s="489"/>
      <c r="NWP53" s="489"/>
      <c r="NWQ53" s="489"/>
      <c r="NWR53" s="489"/>
      <c r="NWS53" s="489"/>
      <c r="NWT53" s="489"/>
      <c r="NWU53" s="489"/>
      <c r="NWV53" s="489"/>
      <c r="NWW53" s="489"/>
      <c r="NWX53" s="489"/>
      <c r="NWY53" s="489"/>
      <c r="NWZ53" s="489"/>
      <c r="NXA53" s="489"/>
      <c r="NXB53" s="489"/>
      <c r="NXC53" s="489"/>
      <c r="NXD53" s="489"/>
      <c r="NXE53" s="489"/>
      <c r="NXF53" s="489"/>
      <c r="NXG53" s="489"/>
      <c r="NXH53" s="489"/>
      <c r="NXI53" s="489"/>
      <c r="NXJ53" s="489"/>
      <c r="NXK53" s="489"/>
      <c r="NXL53" s="489"/>
      <c r="NXM53" s="489"/>
      <c r="NXN53" s="489"/>
      <c r="NXO53" s="489"/>
      <c r="NXP53" s="489"/>
      <c r="NXQ53" s="489"/>
      <c r="NXR53" s="489"/>
      <c r="NXS53" s="489"/>
      <c r="NXT53" s="489"/>
      <c r="NXU53" s="489"/>
      <c r="NXV53" s="489"/>
      <c r="NXW53" s="489"/>
      <c r="NXX53" s="489"/>
      <c r="NXY53" s="489"/>
      <c r="NXZ53" s="489"/>
      <c r="NYA53" s="489"/>
      <c r="NYB53" s="489"/>
      <c r="NYC53" s="489"/>
      <c r="NYD53" s="489"/>
      <c r="NYE53" s="489"/>
      <c r="NYF53" s="489"/>
      <c r="NYG53" s="489"/>
      <c r="NYH53" s="489"/>
      <c r="NYI53" s="489"/>
      <c r="NYJ53" s="489"/>
      <c r="NYK53" s="489"/>
      <c r="NYL53" s="489"/>
      <c r="NYM53" s="489"/>
      <c r="NYN53" s="489"/>
      <c r="NYO53" s="489"/>
      <c r="NYP53" s="489"/>
      <c r="NYQ53" s="489"/>
      <c r="NYR53" s="489"/>
      <c r="NYS53" s="489"/>
      <c r="NYT53" s="489"/>
      <c r="NYU53" s="489"/>
      <c r="NYV53" s="489"/>
      <c r="NYW53" s="489"/>
      <c r="NYX53" s="489"/>
      <c r="NYY53" s="489"/>
      <c r="NYZ53" s="489"/>
      <c r="NZA53" s="489"/>
      <c r="NZB53" s="489"/>
      <c r="NZC53" s="489"/>
      <c r="NZD53" s="489"/>
      <c r="NZE53" s="489"/>
      <c r="NZF53" s="489"/>
      <c r="NZG53" s="489"/>
      <c r="NZH53" s="489"/>
      <c r="NZI53" s="489"/>
      <c r="NZJ53" s="489"/>
      <c r="NZK53" s="489"/>
      <c r="NZL53" s="489"/>
      <c r="NZM53" s="489"/>
      <c r="NZN53" s="489"/>
      <c r="NZO53" s="489"/>
      <c r="NZP53" s="489"/>
      <c r="NZQ53" s="489"/>
      <c r="NZR53" s="489"/>
      <c r="NZS53" s="489"/>
      <c r="NZT53" s="489"/>
      <c r="NZU53" s="489"/>
      <c r="NZV53" s="489"/>
      <c r="NZW53" s="489"/>
      <c r="NZX53" s="489"/>
      <c r="NZY53" s="489"/>
      <c r="NZZ53" s="489"/>
      <c r="OAA53" s="489"/>
      <c r="OAB53" s="489"/>
      <c r="OAC53" s="489"/>
      <c r="OAD53" s="489"/>
      <c r="OAE53" s="489"/>
      <c r="OAF53" s="489"/>
      <c r="OAG53" s="489"/>
      <c r="OAH53" s="489"/>
      <c r="OAI53" s="489"/>
      <c r="OAJ53" s="489"/>
      <c r="OAK53" s="489"/>
      <c r="OAL53" s="489"/>
      <c r="OAM53" s="489"/>
      <c r="OAN53" s="489"/>
      <c r="OAO53" s="489"/>
      <c r="OAP53" s="489"/>
      <c r="OAQ53" s="489"/>
      <c r="OAR53" s="489"/>
      <c r="OAS53" s="489"/>
      <c r="OAT53" s="489"/>
      <c r="OAU53" s="489"/>
      <c r="OAV53" s="489"/>
      <c r="OAW53" s="489"/>
      <c r="OAX53" s="489"/>
      <c r="OAY53" s="489"/>
      <c r="OAZ53" s="489"/>
      <c r="OBA53" s="489"/>
      <c r="OBB53" s="489"/>
      <c r="OBC53" s="489"/>
      <c r="OBD53" s="489"/>
      <c r="OBE53" s="489"/>
      <c r="OBF53" s="489"/>
      <c r="OBG53" s="489"/>
      <c r="OBH53" s="489"/>
      <c r="OBI53" s="489"/>
      <c r="OBJ53" s="489"/>
      <c r="OBK53" s="489"/>
      <c r="OBL53" s="489"/>
      <c r="OBM53" s="489"/>
      <c r="OBN53" s="489"/>
      <c r="OBO53" s="489"/>
      <c r="OBP53" s="489"/>
      <c r="OBQ53" s="489"/>
      <c r="OBR53" s="489"/>
      <c r="OBS53" s="489"/>
      <c r="OBT53" s="489"/>
      <c r="OBU53" s="489"/>
      <c r="OBV53" s="489"/>
      <c r="OBW53" s="489"/>
      <c r="OBX53" s="489"/>
      <c r="OBY53" s="489"/>
      <c r="OBZ53" s="489"/>
      <c r="OCA53" s="489"/>
      <c r="OCB53" s="489"/>
      <c r="OCC53" s="489"/>
      <c r="OCD53" s="489"/>
      <c r="OCE53" s="489"/>
      <c r="OCF53" s="489"/>
      <c r="OCG53" s="489"/>
      <c r="OCH53" s="489"/>
      <c r="OCI53" s="489"/>
      <c r="OCJ53" s="489"/>
      <c r="OCK53" s="489"/>
      <c r="OCL53" s="489"/>
      <c r="OCM53" s="489"/>
      <c r="OCN53" s="489"/>
      <c r="OCO53" s="489"/>
      <c r="OCP53" s="489"/>
      <c r="OCQ53" s="489"/>
      <c r="OCR53" s="489"/>
      <c r="OCS53" s="489"/>
      <c r="OCT53" s="489"/>
      <c r="OCU53" s="489"/>
      <c r="OCV53" s="489"/>
      <c r="OCW53" s="489"/>
      <c r="OCX53" s="489"/>
      <c r="OCY53" s="489"/>
      <c r="OCZ53" s="489"/>
      <c r="ODA53" s="489"/>
      <c r="ODB53" s="489"/>
      <c r="ODC53" s="489"/>
      <c r="ODD53" s="489"/>
      <c r="ODE53" s="489"/>
      <c r="ODF53" s="489"/>
      <c r="ODG53" s="489"/>
      <c r="ODH53" s="489"/>
      <c r="ODI53" s="489"/>
      <c r="ODJ53" s="489"/>
      <c r="ODK53" s="489"/>
      <c r="ODL53" s="489"/>
      <c r="ODM53" s="489"/>
      <c r="ODN53" s="489"/>
      <c r="ODO53" s="489"/>
      <c r="ODP53" s="489"/>
      <c r="ODQ53" s="489"/>
      <c r="ODR53" s="489"/>
      <c r="ODS53" s="489"/>
      <c r="ODT53" s="489"/>
      <c r="ODU53" s="489"/>
      <c r="ODV53" s="489"/>
      <c r="ODW53" s="489"/>
      <c r="ODX53" s="489"/>
      <c r="ODY53" s="489"/>
      <c r="ODZ53" s="489"/>
      <c r="OEA53" s="489"/>
      <c r="OEB53" s="489"/>
      <c r="OEC53" s="489"/>
      <c r="OED53" s="489"/>
      <c r="OEE53" s="489"/>
      <c r="OEF53" s="489"/>
      <c r="OEG53" s="489"/>
      <c r="OEH53" s="489"/>
      <c r="OEI53" s="489"/>
      <c r="OEJ53" s="489"/>
      <c r="OEK53" s="489"/>
      <c r="OEL53" s="489"/>
      <c r="OEM53" s="489"/>
      <c r="OEN53" s="489"/>
      <c r="OEO53" s="489"/>
      <c r="OEP53" s="489"/>
      <c r="OEQ53" s="489"/>
      <c r="OER53" s="489"/>
      <c r="OES53" s="489"/>
      <c r="OET53" s="489"/>
      <c r="OEU53" s="489"/>
      <c r="OEV53" s="489"/>
      <c r="OEW53" s="489"/>
      <c r="OEX53" s="489"/>
      <c r="OEY53" s="489"/>
      <c r="OEZ53" s="489"/>
      <c r="OFA53" s="489"/>
      <c r="OFB53" s="489"/>
      <c r="OFC53" s="489"/>
      <c r="OFD53" s="489"/>
      <c r="OFE53" s="489"/>
      <c r="OFF53" s="489"/>
      <c r="OFG53" s="489"/>
      <c r="OFH53" s="489"/>
      <c r="OFI53" s="489"/>
      <c r="OFJ53" s="489"/>
      <c r="OFK53" s="489"/>
      <c r="OFL53" s="489"/>
      <c r="OFM53" s="489"/>
      <c r="OFN53" s="489"/>
      <c r="OFO53" s="489"/>
      <c r="OFP53" s="489"/>
      <c r="OFQ53" s="489"/>
      <c r="OFR53" s="489"/>
      <c r="OFS53" s="489"/>
      <c r="OFT53" s="489"/>
      <c r="OFU53" s="489"/>
      <c r="OFV53" s="489"/>
      <c r="OFW53" s="489"/>
      <c r="OFX53" s="489"/>
      <c r="OFY53" s="489"/>
      <c r="OFZ53" s="489"/>
      <c r="OGA53" s="489"/>
      <c r="OGB53" s="489"/>
      <c r="OGC53" s="489"/>
      <c r="OGD53" s="489"/>
      <c r="OGE53" s="489"/>
      <c r="OGF53" s="489"/>
      <c r="OGG53" s="489"/>
      <c r="OGH53" s="489"/>
      <c r="OGI53" s="489"/>
      <c r="OGJ53" s="489"/>
      <c r="OGK53" s="489"/>
      <c r="OGL53" s="489"/>
      <c r="OGM53" s="489"/>
      <c r="OGN53" s="489"/>
      <c r="OGO53" s="489"/>
      <c r="OGP53" s="489"/>
      <c r="OGQ53" s="489"/>
      <c r="OGR53" s="489"/>
      <c r="OGS53" s="489"/>
      <c r="OGT53" s="489"/>
      <c r="OGU53" s="489"/>
      <c r="OGV53" s="489"/>
      <c r="OGW53" s="489"/>
      <c r="OGX53" s="489"/>
      <c r="OGY53" s="489"/>
      <c r="OGZ53" s="489"/>
      <c r="OHA53" s="489"/>
      <c r="OHB53" s="489"/>
      <c r="OHC53" s="489"/>
      <c r="OHD53" s="489"/>
      <c r="OHE53" s="489"/>
      <c r="OHF53" s="489"/>
      <c r="OHG53" s="489"/>
      <c r="OHH53" s="489"/>
      <c r="OHI53" s="489"/>
      <c r="OHJ53" s="489"/>
      <c r="OHK53" s="489"/>
      <c r="OHL53" s="489"/>
      <c r="OHM53" s="489"/>
      <c r="OHN53" s="489"/>
      <c r="OHO53" s="489"/>
      <c r="OHP53" s="489"/>
      <c r="OHQ53" s="489"/>
      <c r="OHR53" s="489"/>
      <c r="OHS53" s="489"/>
      <c r="OHT53" s="489"/>
      <c r="OHU53" s="489"/>
      <c r="OHV53" s="489"/>
      <c r="OHW53" s="489"/>
      <c r="OHX53" s="489"/>
      <c r="OHY53" s="489"/>
      <c r="OHZ53" s="489"/>
      <c r="OIA53" s="489"/>
      <c r="OIB53" s="489"/>
      <c r="OIC53" s="489"/>
      <c r="OID53" s="489"/>
      <c r="OIE53" s="489"/>
      <c r="OIF53" s="489"/>
      <c r="OIG53" s="489"/>
      <c r="OIH53" s="489"/>
      <c r="OII53" s="489"/>
      <c r="OIJ53" s="489"/>
      <c r="OIK53" s="489"/>
      <c r="OIL53" s="489"/>
      <c r="OIM53" s="489"/>
      <c r="OIN53" s="489"/>
      <c r="OIO53" s="489"/>
      <c r="OIP53" s="489"/>
      <c r="OIQ53" s="489"/>
      <c r="OIR53" s="489"/>
      <c r="OIS53" s="489"/>
      <c r="OIT53" s="489"/>
      <c r="OIU53" s="489"/>
      <c r="OIV53" s="489"/>
      <c r="OIW53" s="489"/>
      <c r="OIX53" s="489"/>
      <c r="OIY53" s="489"/>
      <c r="OIZ53" s="489"/>
      <c r="OJA53" s="489"/>
      <c r="OJB53" s="489"/>
      <c r="OJC53" s="489"/>
      <c r="OJD53" s="489"/>
      <c r="OJE53" s="489"/>
      <c r="OJF53" s="489"/>
      <c r="OJG53" s="489"/>
      <c r="OJH53" s="489"/>
      <c r="OJI53" s="489"/>
      <c r="OJJ53" s="489"/>
      <c r="OJK53" s="489"/>
      <c r="OJL53" s="489"/>
      <c r="OJM53" s="489"/>
      <c r="OJN53" s="489"/>
      <c r="OJO53" s="489"/>
      <c r="OJP53" s="489"/>
      <c r="OJQ53" s="489"/>
      <c r="OJR53" s="489"/>
      <c r="OJS53" s="489"/>
      <c r="OJT53" s="489"/>
      <c r="OJU53" s="489"/>
      <c r="OJV53" s="489"/>
      <c r="OJW53" s="489"/>
      <c r="OJX53" s="489"/>
      <c r="OJY53" s="489"/>
      <c r="OJZ53" s="489"/>
      <c r="OKA53" s="489"/>
      <c r="OKB53" s="489"/>
      <c r="OKC53" s="489"/>
      <c r="OKD53" s="489"/>
      <c r="OKE53" s="489"/>
      <c r="OKF53" s="489"/>
      <c r="OKG53" s="489"/>
      <c r="OKH53" s="489"/>
      <c r="OKI53" s="489"/>
      <c r="OKJ53" s="489"/>
      <c r="OKK53" s="489"/>
      <c r="OKL53" s="489"/>
      <c r="OKM53" s="489"/>
      <c r="OKN53" s="489"/>
      <c r="OKO53" s="489"/>
      <c r="OKP53" s="489"/>
      <c r="OKQ53" s="489"/>
      <c r="OKR53" s="489"/>
      <c r="OKS53" s="489"/>
      <c r="OKT53" s="489"/>
      <c r="OKU53" s="489"/>
      <c r="OKV53" s="489"/>
      <c r="OKW53" s="489"/>
      <c r="OKX53" s="489"/>
      <c r="OKY53" s="489"/>
      <c r="OKZ53" s="489"/>
      <c r="OLA53" s="489"/>
      <c r="OLB53" s="489"/>
      <c r="OLC53" s="489"/>
      <c r="OLD53" s="489"/>
      <c r="OLE53" s="489"/>
      <c r="OLF53" s="489"/>
      <c r="OLG53" s="489"/>
      <c r="OLH53" s="489"/>
      <c r="OLI53" s="489"/>
      <c r="OLJ53" s="489"/>
      <c r="OLK53" s="489"/>
      <c r="OLL53" s="489"/>
      <c r="OLM53" s="489"/>
      <c r="OLN53" s="489"/>
      <c r="OLO53" s="489"/>
      <c r="OLP53" s="489"/>
      <c r="OLQ53" s="489"/>
      <c r="OLR53" s="489"/>
      <c r="OLS53" s="489"/>
      <c r="OLT53" s="489"/>
      <c r="OLU53" s="489"/>
      <c r="OLV53" s="489"/>
      <c r="OLW53" s="489"/>
      <c r="OLX53" s="489"/>
      <c r="OLY53" s="489"/>
      <c r="OLZ53" s="489"/>
      <c r="OMA53" s="489"/>
      <c r="OMB53" s="489"/>
      <c r="OMC53" s="489"/>
      <c r="OMD53" s="489"/>
      <c r="OME53" s="489"/>
      <c r="OMF53" s="489"/>
      <c r="OMG53" s="489"/>
      <c r="OMH53" s="489"/>
      <c r="OMI53" s="489"/>
      <c r="OMJ53" s="489"/>
      <c r="OMK53" s="489"/>
      <c r="OML53" s="489"/>
      <c r="OMM53" s="489"/>
      <c r="OMN53" s="489"/>
      <c r="OMO53" s="489"/>
      <c r="OMP53" s="489"/>
      <c r="OMQ53" s="489"/>
      <c r="OMR53" s="489"/>
      <c r="OMS53" s="489"/>
      <c r="OMT53" s="489"/>
      <c r="OMU53" s="489"/>
      <c r="OMV53" s="489"/>
      <c r="OMW53" s="489"/>
      <c r="OMX53" s="489"/>
      <c r="OMY53" s="489"/>
      <c r="OMZ53" s="489"/>
      <c r="ONA53" s="489"/>
      <c r="ONB53" s="489"/>
      <c r="ONC53" s="489"/>
      <c r="OND53" s="489"/>
      <c r="ONE53" s="489"/>
      <c r="ONF53" s="489"/>
      <c r="ONG53" s="489"/>
      <c r="ONH53" s="489"/>
      <c r="ONI53" s="489"/>
      <c r="ONJ53" s="489"/>
      <c r="ONK53" s="489"/>
      <c r="ONL53" s="489"/>
      <c r="ONM53" s="489"/>
      <c r="ONN53" s="489"/>
      <c r="ONO53" s="489"/>
      <c r="ONP53" s="489"/>
      <c r="ONQ53" s="489"/>
      <c r="ONR53" s="489"/>
      <c r="ONS53" s="489"/>
      <c r="ONT53" s="489"/>
      <c r="ONU53" s="489"/>
      <c r="ONV53" s="489"/>
      <c r="ONW53" s="489"/>
      <c r="ONX53" s="489"/>
      <c r="ONY53" s="489"/>
      <c r="ONZ53" s="489"/>
      <c r="OOA53" s="489"/>
      <c r="OOB53" s="489"/>
      <c r="OOC53" s="489"/>
      <c r="OOD53" s="489"/>
      <c r="OOE53" s="489"/>
      <c r="OOF53" s="489"/>
      <c r="OOG53" s="489"/>
      <c r="OOH53" s="489"/>
      <c r="OOI53" s="489"/>
      <c r="OOJ53" s="489"/>
      <c r="OOK53" s="489"/>
      <c r="OOL53" s="489"/>
      <c r="OOM53" s="489"/>
      <c r="OON53" s="489"/>
      <c r="OOO53" s="489"/>
      <c r="OOP53" s="489"/>
      <c r="OOQ53" s="489"/>
      <c r="OOR53" s="489"/>
      <c r="OOS53" s="489"/>
      <c r="OOT53" s="489"/>
      <c r="OOU53" s="489"/>
      <c r="OOV53" s="489"/>
      <c r="OOW53" s="489"/>
      <c r="OOX53" s="489"/>
      <c r="OOY53" s="489"/>
      <c r="OOZ53" s="489"/>
      <c r="OPA53" s="489"/>
      <c r="OPB53" s="489"/>
      <c r="OPC53" s="489"/>
      <c r="OPD53" s="489"/>
      <c r="OPE53" s="489"/>
      <c r="OPF53" s="489"/>
      <c r="OPG53" s="489"/>
      <c r="OPH53" s="489"/>
      <c r="OPI53" s="489"/>
      <c r="OPJ53" s="489"/>
      <c r="OPK53" s="489"/>
      <c r="OPL53" s="489"/>
      <c r="OPM53" s="489"/>
      <c r="OPN53" s="489"/>
      <c r="OPO53" s="489"/>
      <c r="OPP53" s="489"/>
      <c r="OPQ53" s="489"/>
      <c r="OPR53" s="489"/>
      <c r="OPS53" s="489"/>
      <c r="OPT53" s="489"/>
      <c r="OPU53" s="489"/>
      <c r="OPV53" s="489"/>
      <c r="OPW53" s="489"/>
      <c r="OPX53" s="489"/>
      <c r="OPY53" s="489"/>
      <c r="OPZ53" s="489"/>
      <c r="OQA53" s="489"/>
      <c r="OQB53" s="489"/>
      <c r="OQC53" s="489"/>
      <c r="OQD53" s="489"/>
      <c r="OQE53" s="489"/>
      <c r="OQF53" s="489"/>
      <c r="OQG53" s="489"/>
      <c r="OQH53" s="489"/>
      <c r="OQI53" s="489"/>
      <c r="OQJ53" s="489"/>
      <c r="OQK53" s="489"/>
      <c r="OQL53" s="489"/>
      <c r="OQM53" s="489"/>
      <c r="OQN53" s="489"/>
      <c r="OQO53" s="489"/>
      <c r="OQP53" s="489"/>
      <c r="OQQ53" s="489"/>
      <c r="OQR53" s="489"/>
      <c r="OQS53" s="489"/>
      <c r="OQT53" s="489"/>
      <c r="OQU53" s="489"/>
      <c r="OQV53" s="489"/>
      <c r="OQW53" s="489"/>
      <c r="OQX53" s="489"/>
      <c r="OQY53" s="489"/>
      <c r="OQZ53" s="489"/>
      <c r="ORA53" s="489"/>
      <c r="ORB53" s="489"/>
      <c r="ORC53" s="489"/>
      <c r="ORD53" s="489"/>
      <c r="ORE53" s="489"/>
      <c r="ORF53" s="489"/>
      <c r="ORG53" s="489"/>
      <c r="ORH53" s="489"/>
      <c r="ORI53" s="489"/>
      <c r="ORJ53" s="489"/>
      <c r="ORK53" s="489"/>
      <c r="ORL53" s="489"/>
      <c r="ORM53" s="489"/>
      <c r="ORN53" s="489"/>
      <c r="ORO53" s="489"/>
      <c r="ORP53" s="489"/>
      <c r="ORQ53" s="489"/>
      <c r="ORR53" s="489"/>
      <c r="ORS53" s="489"/>
      <c r="ORT53" s="489"/>
      <c r="ORU53" s="489"/>
      <c r="ORV53" s="489"/>
      <c r="ORW53" s="489"/>
      <c r="ORX53" s="489"/>
      <c r="ORY53" s="489"/>
      <c r="ORZ53" s="489"/>
      <c r="OSA53" s="489"/>
      <c r="OSB53" s="489"/>
      <c r="OSC53" s="489"/>
      <c r="OSD53" s="489"/>
      <c r="OSE53" s="489"/>
      <c r="OSF53" s="489"/>
      <c r="OSG53" s="489"/>
      <c r="OSH53" s="489"/>
      <c r="OSI53" s="489"/>
      <c r="OSJ53" s="489"/>
      <c r="OSK53" s="489"/>
      <c r="OSL53" s="489"/>
      <c r="OSM53" s="489"/>
      <c r="OSN53" s="489"/>
      <c r="OSO53" s="489"/>
      <c r="OSP53" s="489"/>
      <c r="OSQ53" s="489"/>
      <c r="OSR53" s="489"/>
      <c r="OSS53" s="489"/>
      <c r="OST53" s="489"/>
      <c r="OSU53" s="489"/>
      <c r="OSV53" s="489"/>
      <c r="OSW53" s="489"/>
      <c r="OSX53" s="489"/>
      <c r="OSY53" s="489"/>
      <c r="OSZ53" s="489"/>
      <c r="OTA53" s="489"/>
      <c r="OTB53" s="489"/>
      <c r="OTC53" s="489"/>
      <c r="OTD53" s="489"/>
      <c r="OTE53" s="489"/>
      <c r="OTF53" s="489"/>
      <c r="OTG53" s="489"/>
      <c r="OTH53" s="489"/>
      <c r="OTI53" s="489"/>
      <c r="OTJ53" s="489"/>
      <c r="OTK53" s="489"/>
      <c r="OTL53" s="489"/>
      <c r="OTM53" s="489"/>
      <c r="OTN53" s="489"/>
      <c r="OTO53" s="489"/>
      <c r="OTP53" s="489"/>
      <c r="OTQ53" s="489"/>
      <c r="OTR53" s="489"/>
      <c r="OTS53" s="489"/>
      <c r="OTT53" s="489"/>
      <c r="OTU53" s="489"/>
      <c r="OTV53" s="489"/>
      <c r="OTW53" s="489"/>
      <c r="OTX53" s="489"/>
      <c r="OTY53" s="489"/>
      <c r="OTZ53" s="489"/>
      <c r="OUA53" s="489"/>
      <c r="OUB53" s="489"/>
      <c r="OUC53" s="489"/>
      <c r="OUD53" s="489"/>
      <c r="OUE53" s="489"/>
      <c r="OUF53" s="489"/>
      <c r="OUG53" s="489"/>
      <c r="OUH53" s="489"/>
      <c r="OUI53" s="489"/>
      <c r="OUJ53" s="489"/>
      <c r="OUK53" s="489"/>
      <c r="OUL53" s="489"/>
      <c r="OUM53" s="489"/>
      <c r="OUN53" s="489"/>
      <c r="OUO53" s="489"/>
      <c r="OUP53" s="489"/>
      <c r="OUQ53" s="489"/>
      <c r="OUR53" s="489"/>
      <c r="OUS53" s="489"/>
      <c r="OUT53" s="489"/>
      <c r="OUU53" s="489"/>
      <c r="OUV53" s="489"/>
      <c r="OUW53" s="489"/>
      <c r="OUX53" s="489"/>
      <c r="OUY53" s="489"/>
      <c r="OUZ53" s="489"/>
      <c r="OVA53" s="489"/>
      <c r="OVB53" s="489"/>
      <c r="OVC53" s="489"/>
      <c r="OVD53" s="489"/>
      <c r="OVE53" s="489"/>
      <c r="OVF53" s="489"/>
      <c r="OVG53" s="489"/>
      <c r="OVH53" s="489"/>
      <c r="OVI53" s="489"/>
      <c r="OVJ53" s="489"/>
      <c r="OVK53" s="489"/>
      <c r="OVL53" s="489"/>
      <c r="OVM53" s="489"/>
      <c r="OVN53" s="489"/>
      <c r="OVO53" s="489"/>
      <c r="OVP53" s="489"/>
      <c r="OVQ53" s="489"/>
      <c r="OVR53" s="489"/>
      <c r="OVS53" s="489"/>
      <c r="OVT53" s="489"/>
      <c r="OVU53" s="489"/>
      <c r="OVV53" s="489"/>
      <c r="OVW53" s="489"/>
      <c r="OVX53" s="489"/>
      <c r="OVY53" s="489"/>
      <c r="OVZ53" s="489"/>
      <c r="OWA53" s="489"/>
      <c r="OWB53" s="489"/>
      <c r="OWC53" s="489"/>
      <c r="OWD53" s="489"/>
      <c r="OWE53" s="489"/>
      <c r="OWF53" s="489"/>
      <c r="OWG53" s="489"/>
      <c r="OWH53" s="489"/>
      <c r="OWI53" s="489"/>
      <c r="OWJ53" s="489"/>
      <c r="OWK53" s="489"/>
      <c r="OWL53" s="489"/>
      <c r="OWM53" s="489"/>
      <c r="OWN53" s="489"/>
      <c r="OWO53" s="489"/>
      <c r="OWP53" s="489"/>
      <c r="OWQ53" s="489"/>
      <c r="OWR53" s="489"/>
      <c r="OWS53" s="489"/>
      <c r="OWT53" s="489"/>
      <c r="OWU53" s="489"/>
      <c r="OWV53" s="489"/>
      <c r="OWW53" s="489"/>
      <c r="OWX53" s="489"/>
      <c r="OWY53" s="489"/>
      <c r="OWZ53" s="489"/>
      <c r="OXA53" s="489"/>
      <c r="OXB53" s="489"/>
      <c r="OXC53" s="489"/>
      <c r="OXD53" s="489"/>
      <c r="OXE53" s="489"/>
      <c r="OXF53" s="489"/>
      <c r="OXG53" s="489"/>
      <c r="OXH53" s="489"/>
      <c r="OXI53" s="489"/>
      <c r="OXJ53" s="489"/>
      <c r="OXK53" s="489"/>
      <c r="OXL53" s="489"/>
      <c r="OXM53" s="489"/>
      <c r="OXN53" s="489"/>
      <c r="OXO53" s="489"/>
      <c r="OXP53" s="489"/>
      <c r="OXQ53" s="489"/>
      <c r="OXR53" s="489"/>
      <c r="OXS53" s="489"/>
      <c r="OXT53" s="489"/>
      <c r="OXU53" s="489"/>
      <c r="OXV53" s="489"/>
      <c r="OXW53" s="489"/>
      <c r="OXX53" s="489"/>
      <c r="OXY53" s="489"/>
      <c r="OXZ53" s="489"/>
      <c r="OYA53" s="489"/>
      <c r="OYB53" s="489"/>
      <c r="OYC53" s="489"/>
      <c r="OYD53" s="489"/>
      <c r="OYE53" s="489"/>
      <c r="OYF53" s="489"/>
      <c r="OYG53" s="489"/>
      <c r="OYH53" s="489"/>
      <c r="OYI53" s="489"/>
      <c r="OYJ53" s="489"/>
      <c r="OYK53" s="489"/>
      <c r="OYL53" s="489"/>
      <c r="OYM53" s="489"/>
      <c r="OYN53" s="489"/>
      <c r="OYO53" s="489"/>
      <c r="OYP53" s="489"/>
      <c r="OYQ53" s="489"/>
      <c r="OYR53" s="489"/>
      <c r="OYS53" s="489"/>
      <c r="OYT53" s="489"/>
      <c r="OYU53" s="489"/>
      <c r="OYV53" s="489"/>
      <c r="OYW53" s="489"/>
      <c r="OYX53" s="489"/>
      <c r="OYY53" s="489"/>
      <c r="OYZ53" s="489"/>
      <c r="OZA53" s="489"/>
      <c r="OZB53" s="489"/>
      <c r="OZC53" s="489"/>
      <c r="OZD53" s="489"/>
      <c r="OZE53" s="489"/>
      <c r="OZF53" s="489"/>
      <c r="OZG53" s="489"/>
      <c r="OZH53" s="489"/>
      <c r="OZI53" s="489"/>
      <c r="OZJ53" s="489"/>
      <c r="OZK53" s="489"/>
      <c r="OZL53" s="489"/>
      <c r="OZM53" s="489"/>
      <c r="OZN53" s="489"/>
      <c r="OZO53" s="489"/>
      <c r="OZP53" s="489"/>
      <c r="OZQ53" s="489"/>
      <c r="OZR53" s="489"/>
      <c r="OZS53" s="489"/>
      <c r="OZT53" s="489"/>
      <c r="OZU53" s="489"/>
      <c r="OZV53" s="489"/>
      <c r="OZW53" s="489"/>
      <c r="OZX53" s="489"/>
      <c r="OZY53" s="489"/>
      <c r="OZZ53" s="489"/>
      <c r="PAA53" s="489"/>
      <c r="PAB53" s="489"/>
      <c r="PAC53" s="489"/>
      <c r="PAD53" s="489"/>
      <c r="PAE53" s="489"/>
      <c r="PAF53" s="489"/>
      <c r="PAG53" s="489"/>
      <c r="PAH53" s="489"/>
      <c r="PAI53" s="489"/>
      <c r="PAJ53" s="489"/>
      <c r="PAK53" s="489"/>
      <c r="PAL53" s="489"/>
      <c r="PAM53" s="489"/>
      <c r="PAN53" s="489"/>
      <c r="PAO53" s="489"/>
      <c r="PAP53" s="489"/>
      <c r="PAQ53" s="489"/>
      <c r="PAR53" s="489"/>
      <c r="PAS53" s="489"/>
      <c r="PAT53" s="489"/>
      <c r="PAU53" s="489"/>
      <c r="PAV53" s="489"/>
      <c r="PAW53" s="489"/>
      <c r="PAX53" s="489"/>
      <c r="PAY53" s="489"/>
      <c r="PAZ53" s="489"/>
      <c r="PBA53" s="489"/>
      <c r="PBB53" s="489"/>
      <c r="PBC53" s="489"/>
      <c r="PBD53" s="489"/>
      <c r="PBE53" s="489"/>
      <c r="PBF53" s="489"/>
      <c r="PBG53" s="489"/>
      <c r="PBH53" s="489"/>
      <c r="PBI53" s="489"/>
      <c r="PBJ53" s="489"/>
      <c r="PBK53" s="489"/>
      <c r="PBL53" s="489"/>
      <c r="PBM53" s="489"/>
      <c r="PBN53" s="489"/>
      <c r="PBO53" s="489"/>
      <c r="PBP53" s="489"/>
      <c r="PBQ53" s="489"/>
      <c r="PBR53" s="489"/>
      <c r="PBS53" s="489"/>
      <c r="PBT53" s="489"/>
      <c r="PBU53" s="489"/>
      <c r="PBV53" s="489"/>
      <c r="PBW53" s="489"/>
      <c r="PBX53" s="489"/>
      <c r="PBY53" s="489"/>
      <c r="PBZ53" s="489"/>
      <c r="PCA53" s="489"/>
      <c r="PCB53" s="489"/>
      <c r="PCC53" s="489"/>
      <c r="PCD53" s="489"/>
      <c r="PCE53" s="489"/>
      <c r="PCF53" s="489"/>
      <c r="PCG53" s="489"/>
      <c r="PCH53" s="489"/>
      <c r="PCI53" s="489"/>
      <c r="PCJ53" s="489"/>
      <c r="PCK53" s="489"/>
      <c r="PCL53" s="489"/>
      <c r="PCM53" s="489"/>
      <c r="PCN53" s="489"/>
      <c r="PCO53" s="489"/>
      <c r="PCP53" s="489"/>
      <c r="PCQ53" s="489"/>
      <c r="PCR53" s="489"/>
      <c r="PCS53" s="489"/>
      <c r="PCT53" s="489"/>
      <c r="PCU53" s="489"/>
      <c r="PCV53" s="489"/>
      <c r="PCW53" s="489"/>
      <c r="PCX53" s="489"/>
      <c r="PCY53" s="489"/>
      <c r="PCZ53" s="489"/>
      <c r="PDA53" s="489"/>
      <c r="PDB53" s="489"/>
      <c r="PDC53" s="489"/>
      <c r="PDD53" s="489"/>
      <c r="PDE53" s="489"/>
      <c r="PDF53" s="489"/>
      <c r="PDG53" s="489"/>
      <c r="PDH53" s="489"/>
      <c r="PDI53" s="489"/>
      <c r="PDJ53" s="489"/>
      <c r="PDK53" s="489"/>
      <c r="PDL53" s="489"/>
      <c r="PDM53" s="489"/>
      <c r="PDN53" s="489"/>
      <c r="PDO53" s="489"/>
      <c r="PDP53" s="489"/>
      <c r="PDQ53" s="489"/>
      <c r="PDR53" s="489"/>
      <c r="PDS53" s="489"/>
      <c r="PDT53" s="489"/>
      <c r="PDU53" s="489"/>
      <c r="PDV53" s="489"/>
      <c r="PDW53" s="489"/>
      <c r="PDX53" s="489"/>
      <c r="PDY53" s="489"/>
      <c r="PDZ53" s="489"/>
      <c r="PEA53" s="489"/>
      <c r="PEB53" s="489"/>
      <c r="PEC53" s="489"/>
      <c r="PED53" s="489"/>
      <c r="PEE53" s="489"/>
      <c r="PEF53" s="489"/>
      <c r="PEG53" s="489"/>
      <c r="PEH53" s="489"/>
      <c r="PEI53" s="489"/>
      <c r="PEJ53" s="489"/>
      <c r="PEK53" s="489"/>
      <c r="PEL53" s="489"/>
      <c r="PEM53" s="489"/>
      <c r="PEN53" s="489"/>
      <c r="PEO53" s="489"/>
      <c r="PEP53" s="489"/>
      <c r="PEQ53" s="489"/>
      <c r="PER53" s="489"/>
      <c r="PES53" s="489"/>
      <c r="PET53" s="489"/>
      <c r="PEU53" s="489"/>
      <c r="PEV53" s="489"/>
      <c r="PEW53" s="489"/>
      <c r="PEX53" s="489"/>
      <c r="PEY53" s="489"/>
      <c r="PEZ53" s="489"/>
      <c r="PFA53" s="489"/>
      <c r="PFB53" s="489"/>
      <c r="PFC53" s="489"/>
      <c r="PFD53" s="489"/>
      <c r="PFE53" s="489"/>
      <c r="PFF53" s="489"/>
      <c r="PFG53" s="489"/>
      <c r="PFH53" s="489"/>
      <c r="PFI53" s="489"/>
      <c r="PFJ53" s="489"/>
      <c r="PFK53" s="489"/>
      <c r="PFL53" s="489"/>
      <c r="PFM53" s="489"/>
      <c r="PFN53" s="489"/>
      <c r="PFO53" s="489"/>
      <c r="PFP53" s="489"/>
      <c r="PFQ53" s="489"/>
      <c r="PFR53" s="489"/>
      <c r="PFS53" s="489"/>
      <c r="PFT53" s="489"/>
      <c r="PFU53" s="489"/>
      <c r="PFV53" s="489"/>
      <c r="PFW53" s="489"/>
      <c r="PFX53" s="489"/>
      <c r="PFY53" s="489"/>
      <c r="PFZ53" s="489"/>
      <c r="PGA53" s="489"/>
      <c r="PGB53" s="489"/>
      <c r="PGC53" s="489"/>
      <c r="PGD53" s="489"/>
      <c r="PGE53" s="489"/>
      <c r="PGF53" s="489"/>
      <c r="PGG53" s="489"/>
      <c r="PGH53" s="489"/>
      <c r="PGI53" s="489"/>
      <c r="PGJ53" s="489"/>
      <c r="PGK53" s="489"/>
      <c r="PGL53" s="489"/>
      <c r="PGM53" s="489"/>
      <c r="PGN53" s="489"/>
      <c r="PGO53" s="489"/>
      <c r="PGP53" s="489"/>
      <c r="PGQ53" s="489"/>
      <c r="PGR53" s="489"/>
      <c r="PGS53" s="489"/>
      <c r="PGT53" s="489"/>
      <c r="PGU53" s="489"/>
      <c r="PGV53" s="489"/>
      <c r="PGW53" s="489"/>
      <c r="PGX53" s="489"/>
      <c r="PGY53" s="489"/>
      <c r="PGZ53" s="489"/>
      <c r="PHA53" s="489"/>
      <c r="PHB53" s="489"/>
      <c r="PHC53" s="489"/>
      <c r="PHD53" s="489"/>
      <c r="PHE53" s="489"/>
      <c r="PHF53" s="489"/>
      <c r="PHG53" s="489"/>
      <c r="PHH53" s="489"/>
      <c r="PHI53" s="489"/>
      <c r="PHJ53" s="489"/>
      <c r="PHK53" s="489"/>
      <c r="PHL53" s="489"/>
      <c r="PHM53" s="489"/>
      <c r="PHN53" s="489"/>
      <c r="PHO53" s="489"/>
      <c r="PHP53" s="489"/>
      <c r="PHQ53" s="489"/>
      <c r="PHR53" s="489"/>
      <c r="PHS53" s="489"/>
      <c r="PHT53" s="489"/>
      <c r="PHU53" s="489"/>
      <c r="PHV53" s="489"/>
      <c r="PHW53" s="489"/>
      <c r="PHX53" s="489"/>
      <c r="PHY53" s="489"/>
      <c r="PHZ53" s="489"/>
      <c r="PIA53" s="489"/>
      <c r="PIB53" s="489"/>
      <c r="PIC53" s="489"/>
      <c r="PID53" s="489"/>
      <c r="PIE53" s="489"/>
      <c r="PIF53" s="489"/>
      <c r="PIG53" s="489"/>
      <c r="PIH53" s="489"/>
      <c r="PII53" s="489"/>
      <c r="PIJ53" s="489"/>
      <c r="PIK53" s="489"/>
      <c r="PIL53" s="489"/>
      <c r="PIM53" s="489"/>
      <c r="PIN53" s="489"/>
      <c r="PIO53" s="489"/>
      <c r="PIP53" s="489"/>
      <c r="PIQ53" s="489"/>
      <c r="PIR53" s="489"/>
      <c r="PIS53" s="489"/>
      <c r="PIT53" s="489"/>
      <c r="PIU53" s="489"/>
      <c r="PIV53" s="489"/>
      <c r="PIW53" s="489"/>
      <c r="PIX53" s="489"/>
      <c r="PIY53" s="489"/>
      <c r="PIZ53" s="489"/>
      <c r="PJA53" s="489"/>
      <c r="PJB53" s="489"/>
      <c r="PJC53" s="489"/>
      <c r="PJD53" s="489"/>
      <c r="PJE53" s="489"/>
      <c r="PJF53" s="489"/>
      <c r="PJG53" s="489"/>
      <c r="PJH53" s="489"/>
      <c r="PJI53" s="489"/>
      <c r="PJJ53" s="489"/>
      <c r="PJK53" s="489"/>
      <c r="PJL53" s="489"/>
      <c r="PJM53" s="489"/>
      <c r="PJN53" s="489"/>
      <c r="PJO53" s="489"/>
      <c r="PJP53" s="489"/>
      <c r="PJQ53" s="489"/>
      <c r="PJR53" s="489"/>
      <c r="PJS53" s="489"/>
      <c r="PJT53" s="489"/>
      <c r="PJU53" s="489"/>
      <c r="PJV53" s="489"/>
      <c r="PJW53" s="489"/>
      <c r="PJX53" s="489"/>
      <c r="PJY53" s="489"/>
      <c r="PJZ53" s="489"/>
      <c r="PKA53" s="489"/>
      <c r="PKB53" s="489"/>
      <c r="PKC53" s="489"/>
      <c r="PKD53" s="489"/>
      <c r="PKE53" s="489"/>
      <c r="PKF53" s="489"/>
      <c r="PKG53" s="489"/>
      <c r="PKH53" s="489"/>
      <c r="PKI53" s="489"/>
      <c r="PKJ53" s="489"/>
      <c r="PKK53" s="489"/>
      <c r="PKL53" s="489"/>
      <c r="PKM53" s="489"/>
      <c r="PKN53" s="489"/>
      <c r="PKO53" s="489"/>
      <c r="PKP53" s="489"/>
      <c r="PKQ53" s="489"/>
      <c r="PKR53" s="489"/>
      <c r="PKS53" s="489"/>
      <c r="PKT53" s="489"/>
      <c r="PKU53" s="489"/>
      <c r="PKV53" s="489"/>
      <c r="PKW53" s="489"/>
      <c r="PKX53" s="489"/>
      <c r="PKY53" s="489"/>
      <c r="PKZ53" s="489"/>
      <c r="PLA53" s="489"/>
      <c r="PLB53" s="489"/>
      <c r="PLC53" s="489"/>
      <c r="PLD53" s="489"/>
      <c r="PLE53" s="489"/>
      <c r="PLF53" s="489"/>
      <c r="PLG53" s="489"/>
      <c r="PLH53" s="489"/>
      <c r="PLI53" s="489"/>
      <c r="PLJ53" s="489"/>
      <c r="PLK53" s="489"/>
      <c r="PLL53" s="489"/>
      <c r="PLM53" s="489"/>
      <c r="PLN53" s="489"/>
      <c r="PLO53" s="489"/>
      <c r="PLP53" s="489"/>
      <c r="PLQ53" s="489"/>
      <c r="PLR53" s="489"/>
      <c r="PLS53" s="489"/>
      <c r="PLT53" s="489"/>
      <c r="PLU53" s="489"/>
      <c r="PLV53" s="489"/>
      <c r="PLW53" s="489"/>
      <c r="PLX53" s="489"/>
      <c r="PLY53" s="489"/>
      <c r="PLZ53" s="489"/>
      <c r="PMA53" s="489"/>
      <c r="PMB53" s="489"/>
      <c r="PMC53" s="489"/>
      <c r="PMD53" s="489"/>
      <c r="PME53" s="489"/>
      <c r="PMF53" s="489"/>
      <c r="PMG53" s="489"/>
      <c r="PMH53" s="489"/>
      <c r="PMI53" s="489"/>
      <c r="PMJ53" s="489"/>
      <c r="PMK53" s="489"/>
      <c r="PML53" s="489"/>
      <c r="PMM53" s="489"/>
      <c r="PMN53" s="489"/>
      <c r="PMO53" s="489"/>
      <c r="PMP53" s="489"/>
      <c r="PMQ53" s="489"/>
      <c r="PMR53" s="489"/>
      <c r="PMS53" s="489"/>
      <c r="PMT53" s="489"/>
      <c r="PMU53" s="489"/>
      <c r="PMV53" s="489"/>
      <c r="PMW53" s="489"/>
      <c r="PMX53" s="489"/>
      <c r="PMY53" s="489"/>
      <c r="PMZ53" s="489"/>
      <c r="PNA53" s="489"/>
      <c r="PNB53" s="489"/>
      <c r="PNC53" s="489"/>
      <c r="PND53" s="489"/>
      <c r="PNE53" s="489"/>
      <c r="PNF53" s="489"/>
      <c r="PNG53" s="489"/>
      <c r="PNH53" s="489"/>
      <c r="PNI53" s="489"/>
      <c r="PNJ53" s="489"/>
      <c r="PNK53" s="489"/>
      <c r="PNL53" s="489"/>
      <c r="PNM53" s="489"/>
      <c r="PNN53" s="489"/>
      <c r="PNO53" s="489"/>
      <c r="PNP53" s="489"/>
      <c r="PNQ53" s="489"/>
      <c r="PNR53" s="489"/>
      <c r="PNS53" s="489"/>
      <c r="PNT53" s="489"/>
      <c r="PNU53" s="489"/>
      <c r="PNV53" s="489"/>
      <c r="PNW53" s="489"/>
      <c r="PNX53" s="489"/>
      <c r="PNY53" s="489"/>
      <c r="PNZ53" s="489"/>
      <c r="POA53" s="489"/>
      <c r="POB53" s="489"/>
      <c r="POC53" s="489"/>
      <c r="POD53" s="489"/>
      <c r="POE53" s="489"/>
      <c r="POF53" s="489"/>
      <c r="POG53" s="489"/>
      <c r="POH53" s="489"/>
      <c r="POI53" s="489"/>
      <c r="POJ53" s="489"/>
      <c r="POK53" s="489"/>
      <c r="POL53" s="489"/>
      <c r="POM53" s="489"/>
      <c r="PON53" s="489"/>
      <c r="POO53" s="489"/>
      <c r="POP53" s="489"/>
      <c r="POQ53" s="489"/>
      <c r="POR53" s="489"/>
      <c r="POS53" s="489"/>
      <c r="POT53" s="489"/>
      <c r="POU53" s="489"/>
      <c r="POV53" s="489"/>
      <c r="POW53" s="489"/>
      <c r="POX53" s="489"/>
      <c r="POY53" s="489"/>
      <c r="POZ53" s="489"/>
      <c r="PPA53" s="489"/>
      <c r="PPB53" s="489"/>
      <c r="PPC53" s="489"/>
      <c r="PPD53" s="489"/>
      <c r="PPE53" s="489"/>
      <c r="PPF53" s="489"/>
      <c r="PPG53" s="489"/>
      <c r="PPH53" s="489"/>
      <c r="PPI53" s="489"/>
      <c r="PPJ53" s="489"/>
      <c r="PPK53" s="489"/>
      <c r="PPL53" s="489"/>
      <c r="PPM53" s="489"/>
      <c r="PPN53" s="489"/>
      <c r="PPO53" s="489"/>
      <c r="PPP53" s="489"/>
      <c r="PPQ53" s="489"/>
      <c r="PPR53" s="489"/>
      <c r="PPS53" s="489"/>
      <c r="PPT53" s="489"/>
      <c r="PPU53" s="489"/>
      <c r="PPV53" s="489"/>
      <c r="PPW53" s="489"/>
      <c r="PPX53" s="489"/>
      <c r="PPY53" s="489"/>
      <c r="PPZ53" s="489"/>
      <c r="PQA53" s="489"/>
      <c r="PQB53" s="489"/>
      <c r="PQC53" s="489"/>
      <c r="PQD53" s="489"/>
      <c r="PQE53" s="489"/>
      <c r="PQF53" s="489"/>
      <c r="PQG53" s="489"/>
      <c r="PQH53" s="489"/>
      <c r="PQI53" s="489"/>
      <c r="PQJ53" s="489"/>
      <c r="PQK53" s="489"/>
      <c r="PQL53" s="489"/>
      <c r="PQM53" s="489"/>
      <c r="PQN53" s="489"/>
      <c r="PQO53" s="489"/>
      <c r="PQP53" s="489"/>
      <c r="PQQ53" s="489"/>
      <c r="PQR53" s="489"/>
      <c r="PQS53" s="489"/>
      <c r="PQT53" s="489"/>
      <c r="PQU53" s="489"/>
      <c r="PQV53" s="489"/>
      <c r="PQW53" s="489"/>
      <c r="PQX53" s="489"/>
      <c r="PQY53" s="489"/>
      <c r="PQZ53" s="489"/>
      <c r="PRA53" s="489"/>
      <c r="PRB53" s="489"/>
      <c r="PRC53" s="489"/>
      <c r="PRD53" s="489"/>
      <c r="PRE53" s="489"/>
      <c r="PRF53" s="489"/>
      <c r="PRG53" s="489"/>
      <c r="PRH53" s="489"/>
      <c r="PRI53" s="489"/>
      <c r="PRJ53" s="489"/>
      <c r="PRK53" s="489"/>
      <c r="PRL53" s="489"/>
      <c r="PRM53" s="489"/>
      <c r="PRN53" s="489"/>
      <c r="PRO53" s="489"/>
      <c r="PRP53" s="489"/>
      <c r="PRQ53" s="489"/>
      <c r="PRR53" s="489"/>
      <c r="PRS53" s="489"/>
      <c r="PRT53" s="489"/>
      <c r="PRU53" s="489"/>
      <c r="PRV53" s="489"/>
      <c r="PRW53" s="489"/>
      <c r="PRX53" s="489"/>
      <c r="PRY53" s="489"/>
      <c r="PRZ53" s="489"/>
      <c r="PSA53" s="489"/>
      <c r="PSB53" s="489"/>
      <c r="PSC53" s="489"/>
      <c r="PSD53" s="489"/>
      <c r="PSE53" s="489"/>
      <c r="PSF53" s="489"/>
      <c r="PSG53" s="489"/>
      <c r="PSH53" s="489"/>
      <c r="PSI53" s="489"/>
      <c r="PSJ53" s="489"/>
      <c r="PSK53" s="489"/>
      <c r="PSL53" s="489"/>
      <c r="PSM53" s="489"/>
      <c r="PSN53" s="489"/>
      <c r="PSO53" s="489"/>
      <c r="PSP53" s="489"/>
      <c r="PSQ53" s="489"/>
      <c r="PSR53" s="489"/>
      <c r="PSS53" s="489"/>
      <c r="PST53" s="489"/>
      <c r="PSU53" s="489"/>
      <c r="PSV53" s="489"/>
      <c r="PSW53" s="489"/>
      <c r="PSX53" s="489"/>
      <c r="PSY53" s="489"/>
      <c r="PSZ53" s="489"/>
      <c r="PTA53" s="489"/>
      <c r="PTB53" s="489"/>
      <c r="PTC53" s="489"/>
      <c r="PTD53" s="489"/>
      <c r="PTE53" s="489"/>
      <c r="PTF53" s="489"/>
      <c r="PTG53" s="489"/>
      <c r="PTH53" s="489"/>
      <c r="PTI53" s="489"/>
      <c r="PTJ53" s="489"/>
      <c r="PTK53" s="489"/>
      <c r="PTL53" s="489"/>
      <c r="PTM53" s="489"/>
      <c r="PTN53" s="489"/>
      <c r="PTO53" s="489"/>
      <c r="PTP53" s="489"/>
      <c r="PTQ53" s="489"/>
      <c r="PTR53" s="489"/>
      <c r="PTS53" s="489"/>
      <c r="PTT53" s="489"/>
      <c r="PTU53" s="489"/>
      <c r="PTV53" s="489"/>
      <c r="PTW53" s="489"/>
      <c r="PTX53" s="489"/>
      <c r="PTY53" s="489"/>
      <c r="PTZ53" s="489"/>
      <c r="PUA53" s="489"/>
      <c r="PUB53" s="489"/>
      <c r="PUC53" s="489"/>
      <c r="PUD53" s="489"/>
      <c r="PUE53" s="489"/>
      <c r="PUF53" s="489"/>
      <c r="PUG53" s="489"/>
      <c r="PUH53" s="489"/>
      <c r="PUI53" s="489"/>
      <c r="PUJ53" s="489"/>
      <c r="PUK53" s="489"/>
      <c r="PUL53" s="489"/>
      <c r="PUM53" s="489"/>
      <c r="PUN53" s="489"/>
      <c r="PUO53" s="489"/>
      <c r="PUP53" s="489"/>
      <c r="PUQ53" s="489"/>
      <c r="PUR53" s="489"/>
      <c r="PUS53" s="489"/>
      <c r="PUT53" s="489"/>
      <c r="PUU53" s="489"/>
      <c r="PUV53" s="489"/>
      <c r="PUW53" s="489"/>
      <c r="PUX53" s="489"/>
      <c r="PUY53" s="489"/>
      <c r="PUZ53" s="489"/>
      <c r="PVA53" s="489"/>
      <c r="PVB53" s="489"/>
      <c r="PVC53" s="489"/>
      <c r="PVD53" s="489"/>
      <c r="PVE53" s="489"/>
      <c r="PVF53" s="489"/>
      <c r="PVG53" s="489"/>
      <c r="PVH53" s="489"/>
      <c r="PVI53" s="489"/>
      <c r="PVJ53" s="489"/>
      <c r="PVK53" s="489"/>
      <c r="PVL53" s="489"/>
      <c r="PVM53" s="489"/>
      <c r="PVN53" s="489"/>
      <c r="PVO53" s="489"/>
      <c r="PVP53" s="489"/>
      <c r="PVQ53" s="489"/>
      <c r="PVR53" s="489"/>
      <c r="PVS53" s="489"/>
      <c r="PVT53" s="489"/>
      <c r="PVU53" s="489"/>
      <c r="PVV53" s="489"/>
      <c r="PVW53" s="489"/>
      <c r="PVX53" s="489"/>
      <c r="PVY53" s="489"/>
      <c r="PVZ53" s="489"/>
      <c r="PWA53" s="489"/>
      <c r="PWB53" s="489"/>
      <c r="PWC53" s="489"/>
      <c r="PWD53" s="489"/>
      <c r="PWE53" s="489"/>
      <c r="PWF53" s="489"/>
      <c r="PWG53" s="489"/>
      <c r="PWH53" s="489"/>
      <c r="PWI53" s="489"/>
      <c r="PWJ53" s="489"/>
      <c r="PWK53" s="489"/>
      <c r="PWL53" s="489"/>
      <c r="PWM53" s="489"/>
      <c r="PWN53" s="489"/>
      <c r="PWO53" s="489"/>
      <c r="PWP53" s="489"/>
      <c r="PWQ53" s="489"/>
      <c r="PWR53" s="489"/>
      <c r="PWS53" s="489"/>
      <c r="PWT53" s="489"/>
      <c r="PWU53" s="489"/>
      <c r="PWV53" s="489"/>
      <c r="PWW53" s="489"/>
      <c r="PWX53" s="489"/>
      <c r="PWY53" s="489"/>
      <c r="PWZ53" s="489"/>
      <c r="PXA53" s="489"/>
      <c r="PXB53" s="489"/>
      <c r="PXC53" s="489"/>
      <c r="PXD53" s="489"/>
      <c r="PXE53" s="489"/>
      <c r="PXF53" s="489"/>
      <c r="PXG53" s="489"/>
      <c r="PXH53" s="489"/>
      <c r="PXI53" s="489"/>
      <c r="PXJ53" s="489"/>
      <c r="PXK53" s="489"/>
      <c r="PXL53" s="489"/>
      <c r="PXM53" s="489"/>
      <c r="PXN53" s="489"/>
      <c r="PXO53" s="489"/>
      <c r="PXP53" s="489"/>
      <c r="PXQ53" s="489"/>
      <c r="PXR53" s="489"/>
      <c r="PXS53" s="489"/>
      <c r="PXT53" s="489"/>
      <c r="PXU53" s="489"/>
      <c r="PXV53" s="489"/>
      <c r="PXW53" s="489"/>
      <c r="PXX53" s="489"/>
      <c r="PXY53" s="489"/>
      <c r="PXZ53" s="489"/>
      <c r="PYA53" s="489"/>
      <c r="PYB53" s="489"/>
      <c r="PYC53" s="489"/>
      <c r="PYD53" s="489"/>
      <c r="PYE53" s="489"/>
      <c r="PYF53" s="489"/>
      <c r="PYG53" s="489"/>
      <c r="PYH53" s="489"/>
      <c r="PYI53" s="489"/>
      <c r="PYJ53" s="489"/>
      <c r="PYK53" s="489"/>
      <c r="PYL53" s="489"/>
      <c r="PYM53" s="489"/>
      <c r="PYN53" s="489"/>
      <c r="PYO53" s="489"/>
      <c r="PYP53" s="489"/>
      <c r="PYQ53" s="489"/>
      <c r="PYR53" s="489"/>
      <c r="PYS53" s="489"/>
      <c r="PYT53" s="489"/>
      <c r="PYU53" s="489"/>
      <c r="PYV53" s="489"/>
      <c r="PYW53" s="489"/>
      <c r="PYX53" s="489"/>
      <c r="PYY53" s="489"/>
      <c r="PYZ53" s="489"/>
      <c r="PZA53" s="489"/>
      <c r="PZB53" s="489"/>
      <c r="PZC53" s="489"/>
      <c r="PZD53" s="489"/>
      <c r="PZE53" s="489"/>
      <c r="PZF53" s="489"/>
      <c r="PZG53" s="489"/>
      <c r="PZH53" s="489"/>
      <c r="PZI53" s="489"/>
      <c r="PZJ53" s="489"/>
      <c r="PZK53" s="489"/>
      <c r="PZL53" s="489"/>
      <c r="PZM53" s="489"/>
      <c r="PZN53" s="489"/>
      <c r="PZO53" s="489"/>
      <c r="PZP53" s="489"/>
      <c r="PZQ53" s="489"/>
      <c r="PZR53" s="489"/>
      <c r="PZS53" s="489"/>
      <c r="PZT53" s="489"/>
      <c r="PZU53" s="489"/>
      <c r="PZV53" s="489"/>
      <c r="PZW53" s="489"/>
      <c r="PZX53" s="489"/>
      <c r="PZY53" s="489"/>
      <c r="PZZ53" s="489"/>
      <c r="QAA53" s="489"/>
      <c r="QAB53" s="489"/>
      <c r="QAC53" s="489"/>
      <c r="QAD53" s="489"/>
      <c r="QAE53" s="489"/>
      <c r="QAF53" s="489"/>
      <c r="QAG53" s="489"/>
      <c r="QAH53" s="489"/>
      <c r="QAI53" s="489"/>
      <c r="QAJ53" s="489"/>
      <c r="QAK53" s="489"/>
      <c r="QAL53" s="489"/>
      <c r="QAM53" s="489"/>
      <c r="QAN53" s="489"/>
      <c r="QAO53" s="489"/>
      <c r="QAP53" s="489"/>
      <c r="QAQ53" s="489"/>
      <c r="QAR53" s="489"/>
      <c r="QAS53" s="489"/>
      <c r="QAT53" s="489"/>
      <c r="QAU53" s="489"/>
      <c r="QAV53" s="489"/>
      <c r="QAW53" s="489"/>
      <c r="QAX53" s="489"/>
      <c r="QAY53" s="489"/>
      <c r="QAZ53" s="489"/>
      <c r="QBA53" s="489"/>
      <c r="QBB53" s="489"/>
      <c r="QBC53" s="489"/>
      <c r="QBD53" s="489"/>
      <c r="QBE53" s="489"/>
      <c r="QBF53" s="489"/>
      <c r="QBG53" s="489"/>
      <c r="QBH53" s="489"/>
      <c r="QBI53" s="489"/>
      <c r="QBJ53" s="489"/>
      <c r="QBK53" s="489"/>
      <c r="QBL53" s="489"/>
      <c r="QBM53" s="489"/>
      <c r="QBN53" s="489"/>
      <c r="QBO53" s="489"/>
      <c r="QBP53" s="489"/>
      <c r="QBQ53" s="489"/>
      <c r="QBR53" s="489"/>
      <c r="QBS53" s="489"/>
      <c r="QBT53" s="489"/>
      <c r="QBU53" s="489"/>
      <c r="QBV53" s="489"/>
      <c r="QBW53" s="489"/>
      <c r="QBX53" s="489"/>
      <c r="QBY53" s="489"/>
      <c r="QBZ53" s="489"/>
      <c r="QCA53" s="489"/>
      <c r="QCB53" s="489"/>
      <c r="QCC53" s="489"/>
      <c r="QCD53" s="489"/>
      <c r="QCE53" s="489"/>
      <c r="QCF53" s="489"/>
      <c r="QCG53" s="489"/>
      <c r="QCH53" s="489"/>
      <c r="QCI53" s="489"/>
      <c r="QCJ53" s="489"/>
      <c r="QCK53" s="489"/>
      <c r="QCL53" s="489"/>
      <c r="QCM53" s="489"/>
      <c r="QCN53" s="489"/>
      <c r="QCO53" s="489"/>
      <c r="QCP53" s="489"/>
      <c r="QCQ53" s="489"/>
      <c r="QCR53" s="489"/>
      <c r="QCS53" s="489"/>
      <c r="QCT53" s="489"/>
      <c r="QCU53" s="489"/>
      <c r="QCV53" s="489"/>
      <c r="QCW53" s="489"/>
      <c r="QCX53" s="489"/>
      <c r="QCY53" s="489"/>
      <c r="QCZ53" s="489"/>
      <c r="QDA53" s="489"/>
      <c r="QDB53" s="489"/>
      <c r="QDC53" s="489"/>
      <c r="QDD53" s="489"/>
      <c r="QDE53" s="489"/>
      <c r="QDF53" s="489"/>
      <c r="QDG53" s="489"/>
      <c r="QDH53" s="489"/>
      <c r="QDI53" s="489"/>
      <c r="QDJ53" s="489"/>
      <c r="QDK53" s="489"/>
      <c r="QDL53" s="489"/>
      <c r="QDM53" s="489"/>
      <c r="QDN53" s="489"/>
      <c r="QDO53" s="489"/>
      <c r="QDP53" s="489"/>
      <c r="QDQ53" s="489"/>
      <c r="QDR53" s="489"/>
      <c r="QDS53" s="489"/>
      <c r="QDT53" s="489"/>
      <c r="QDU53" s="489"/>
      <c r="QDV53" s="489"/>
      <c r="QDW53" s="489"/>
      <c r="QDX53" s="489"/>
      <c r="QDY53" s="489"/>
      <c r="QDZ53" s="489"/>
      <c r="QEA53" s="489"/>
      <c r="QEB53" s="489"/>
      <c r="QEC53" s="489"/>
      <c r="QED53" s="489"/>
      <c r="QEE53" s="489"/>
      <c r="QEF53" s="489"/>
      <c r="QEG53" s="489"/>
      <c r="QEH53" s="489"/>
      <c r="QEI53" s="489"/>
      <c r="QEJ53" s="489"/>
      <c r="QEK53" s="489"/>
      <c r="QEL53" s="489"/>
      <c r="QEM53" s="489"/>
      <c r="QEN53" s="489"/>
      <c r="QEO53" s="489"/>
      <c r="QEP53" s="489"/>
      <c r="QEQ53" s="489"/>
      <c r="QER53" s="489"/>
      <c r="QES53" s="489"/>
      <c r="QET53" s="489"/>
      <c r="QEU53" s="489"/>
      <c r="QEV53" s="489"/>
      <c r="QEW53" s="489"/>
      <c r="QEX53" s="489"/>
      <c r="QEY53" s="489"/>
      <c r="QEZ53" s="489"/>
      <c r="QFA53" s="489"/>
      <c r="QFB53" s="489"/>
      <c r="QFC53" s="489"/>
      <c r="QFD53" s="489"/>
      <c r="QFE53" s="489"/>
      <c r="QFF53" s="489"/>
      <c r="QFG53" s="489"/>
      <c r="QFH53" s="489"/>
      <c r="QFI53" s="489"/>
      <c r="QFJ53" s="489"/>
      <c r="QFK53" s="489"/>
      <c r="QFL53" s="489"/>
      <c r="QFM53" s="489"/>
      <c r="QFN53" s="489"/>
      <c r="QFO53" s="489"/>
      <c r="QFP53" s="489"/>
      <c r="QFQ53" s="489"/>
      <c r="QFR53" s="489"/>
      <c r="QFS53" s="489"/>
      <c r="QFT53" s="489"/>
      <c r="QFU53" s="489"/>
      <c r="QFV53" s="489"/>
      <c r="QFW53" s="489"/>
      <c r="QFX53" s="489"/>
      <c r="QFY53" s="489"/>
      <c r="QFZ53" s="489"/>
      <c r="QGA53" s="489"/>
      <c r="QGB53" s="489"/>
      <c r="QGC53" s="489"/>
      <c r="QGD53" s="489"/>
      <c r="QGE53" s="489"/>
      <c r="QGF53" s="489"/>
      <c r="QGG53" s="489"/>
      <c r="QGH53" s="489"/>
      <c r="QGI53" s="489"/>
      <c r="QGJ53" s="489"/>
      <c r="QGK53" s="489"/>
      <c r="QGL53" s="489"/>
      <c r="QGM53" s="489"/>
      <c r="QGN53" s="489"/>
      <c r="QGO53" s="489"/>
      <c r="QGP53" s="489"/>
      <c r="QGQ53" s="489"/>
      <c r="QGR53" s="489"/>
      <c r="QGS53" s="489"/>
      <c r="QGT53" s="489"/>
      <c r="QGU53" s="489"/>
      <c r="QGV53" s="489"/>
      <c r="QGW53" s="489"/>
      <c r="QGX53" s="489"/>
      <c r="QGY53" s="489"/>
      <c r="QGZ53" s="489"/>
      <c r="QHA53" s="489"/>
      <c r="QHB53" s="489"/>
      <c r="QHC53" s="489"/>
      <c r="QHD53" s="489"/>
      <c r="QHE53" s="489"/>
      <c r="QHF53" s="489"/>
      <c r="QHG53" s="489"/>
      <c r="QHH53" s="489"/>
      <c r="QHI53" s="489"/>
      <c r="QHJ53" s="489"/>
      <c r="QHK53" s="489"/>
      <c r="QHL53" s="489"/>
      <c r="QHM53" s="489"/>
      <c r="QHN53" s="489"/>
      <c r="QHO53" s="489"/>
      <c r="QHP53" s="489"/>
      <c r="QHQ53" s="489"/>
      <c r="QHR53" s="489"/>
      <c r="QHS53" s="489"/>
      <c r="QHT53" s="489"/>
      <c r="QHU53" s="489"/>
      <c r="QHV53" s="489"/>
      <c r="QHW53" s="489"/>
      <c r="QHX53" s="489"/>
      <c r="QHY53" s="489"/>
      <c r="QHZ53" s="489"/>
      <c r="QIA53" s="489"/>
      <c r="QIB53" s="489"/>
      <c r="QIC53" s="489"/>
      <c r="QID53" s="489"/>
      <c r="QIE53" s="489"/>
      <c r="QIF53" s="489"/>
      <c r="QIG53" s="489"/>
      <c r="QIH53" s="489"/>
      <c r="QII53" s="489"/>
      <c r="QIJ53" s="489"/>
      <c r="QIK53" s="489"/>
      <c r="QIL53" s="489"/>
      <c r="QIM53" s="489"/>
      <c r="QIN53" s="489"/>
      <c r="QIO53" s="489"/>
      <c r="QIP53" s="489"/>
      <c r="QIQ53" s="489"/>
      <c r="QIR53" s="489"/>
      <c r="QIS53" s="489"/>
      <c r="QIT53" s="489"/>
      <c r="QIU53" s="489"/>
      <c r="QIV53" s="489"/>
      <c r="QIW53" s="489"/>
      <c r="QIX53" s="489"/>
      <c r="QIY53" s="489"/>
      <c r="QIZ53" s="489"/>
      <c r="QJA53" s="489"/>
      <c r="QJB53" s="489"/>
      <c r="QJC53" s="489"/>
      <c r="QJD53" s="489"/>
      <c r="QJE53" s="489"/>
      <c r="QJF53" s="489"/>
      <c r="QJG53" s="489"/>
      <c r="QJH53" s="489"/>
      <c r="QJI53" s="489"/>
      <c r="QJJ53" s="489"/>
      <c r="QJK53" s="489"/>
      <c r="QJL53" s="489"/>
      <c r="QJM53" s="489"/>
      <c r="QJN53" s="489"/>
      <c r="QJO53" s="489"/>
      <c r="QJP53" s="489"/>
      <c r="QJQ53" s="489"/>
      <c r="QJR53" s="489"/>
      <c r="QJS53" s="489"/>
      <c r="QJT53" s="489"/>
      <c r="QJU53" s="489"/>
      <c r="QJV53" s="489"/>
      <c r="QJW53" s="489"/>
      <c r="QJX53" s="489"/>
      <c r="QJY53" s="489"/>
      <c r="QJZ53" s="489"/>
      <c r="QKA53" s="489"/>
      <c r="QKB53" s="489"/>
      <c r="QKC53" s="489"/>
      <c r="QKD53" s="489"/>
      <c r="QKE53" s="489"/>
      <c r="QKF53" s="489"/>
      <c r="QKG53" s="489"/>
      <c r="QKH53" s="489"/>
      <c r="QKI53" s="489"/>
      <c r="QKJ53" s="489"/>
      <c r="QKK53" s="489"/>
      <c r="QKL53" s="489"/>
      <c r="QKM53" s="489"/>
      <c r="QKN53" s="489"/>
      <c r="QKO53" s="489"/>
      <c r="QKP53" s="489"/>
      <c r="QKQ53" s="489"/>
      <c r="QKR53" s="489"/>
      <c r="QKS53" s="489"/>
      <c r="QKT53" s="489"/>
      <c r="QKU53" s="489"/>
      <c r="QKV53" s="489"/>
      <c r="QKW53" s="489"/>
      <c r="QKX53" s="489"/>
      <c r="QKY53" s="489"/>
      <c r="QKZ53" s="489"/>
      <c r="QLA53" s="489"/>
      <c r="QLB53" s="489"/>
      <c r="QLC53" s="489"/>
      <c r="QLD53" s="489"/>
      <c r="QLE53" s="489"/>
      <c r="QLF53" s="489"/>
      <c r="QLG53" s="489"/>
      <c r="QLH53" s="489"/>
      <c r="QLI53" s="489"/>
      <c r="QLJ53" s="489"/>
      <c r="QLK53" s="489"/>
      <c r="QLL53" s="489"/>
      <c r="QLM53" s="489"/>
      <c r="QLN53" s="489"/>
      <c r="QLO53" s="489"/>
      <c r="QLP53" s="489"/>
      <c r="QLQ53" s="489"/>
      <c r="QLR53" s="489"/>
      <c r="QLS53" s="489"/>
      <c r="QLT53" s="489"/>
      <c r="QLU53" s="489"/>
      <c r="QLV53" s="489"/>
      <c r="QLW53" s="489"/>
      <c r="QLX53" s="489"/>
      <c r="QLY53" s="489"/>
      <c r="QLZ53" s="489"/>
      <c r="QMA53" s="489"/>
      <c r="QMB53" s="489"/>
      <c r="QMC53" s="489"/>
      <c r="QMD53" s="489"/>
      <c r="QME53" s="489"/>
      <c r="QMF53" s="489"/>
      <c r="QMG53" s="489"/>
      <c r="QMH53" s="489"/>
      <c r="QMI53" s="489"/>
      <c r="QMJ53" s="489"/>
      <c r="QMK53" s="489"/>
      <c r="QML53" s="489"/>
      <c r="QMM53" s="489"/>
      <c r="QMN53" s="489"/>
      <c r="QMO53" s="489"/>
      <c r="QMP53" s="489"/>
      <c r="QMQ53" s="489"/>
      <c r="QMR53" s="489"/>
      <c r="QMS53" s="489"/>
      <c r="QMT53" s="489"/>
      <c r="QMU53" s="489"/>
      <c r="QMV53" s="489"/>
      <c r="QMW53" s="489"/>
      <c r="QMX53" s="489"/>
      <c r="QMY53" s="489"/>
      <c r="QMZ53" s="489"/>
      <c r="QNA53" s="489"/>
      <c r="QNB53" s="489"/>
      <c r="QNC53" s="489"/>
      <c r="QND53" s="489"/>
      <c r="QNE53" s="489"/>
      <c r="QNF53" s="489"/>
      <c r="QNG53" s="489"/>
      <c r="QNH53" s="489"/>
      <c r="QNI53" s="489"/>
      <c r="QNJ53" s="489"/>
      <c r="QNK53" s="489"/>
      <c r="QNL53" s="489"/>
      <c r="QNM53" s="489"/>
      <c r="QNN53" s="489"/>
      <c r="QNO53" s="489"/>
      <c r="QNP53" s="489"/>
      <c r="QNQ53" s="489"/>
      <c r="QNR53" s="489"/>
      <c r="QNS53" s="489"/>
      <c r="QNT53" s="489"/>
      <c r="QNU53" s="489"/>
      <c r="QNV53" s="489"/>
      <c r="QNW53" s="489"/>
      <c r="QNX53" s="489"/>
      <c r="QNY53" s="489"/>
      <c r="QNZ53" s="489"/>
      <c r="QOA53" s="489"/>
      <c r="QOB53" s="489"/>
      <c r="QOC53" s="489"/>
      <c r="QOD53" s="489"/>
      <c r="QOE53" s="489"/>
      <c r="QOF53" s="489"/>
      <c r="QOG53" s="489"/>
      <c r="QOH53" s="489"/>
      <c r="QOI53" s="489"/>
      <c r="QOJ53" s="489"/>
      <c r="QOK53" s="489"/>
      <c r="QOL53" s="489"/>
      <c r="QOM53" s="489"/>
      <c r="QON53" s="489"/>
      <c r="QOO53" s="489"/>
      <c r="QOP53" s="489"/>
      <c r="QOQ53" s="489"/>
      <c r="QOR53" s="489"/>
      <c r="QOS53" s="489"/>
      <c r="QOT53" s="489"/>
      <c r="QOU53" s="489"/>
      <c r="QOV53" s="489"/>
      <c r="QOW53" s="489"/>
      <c r="QOX53" s="489"/>
      <c r="QOY53" s="489"/>
      <c r="QOZ53" s="489"/>
      <c r="QPA53" s="489"/>
      <c r="QPB53" s="489"/>
      <c r="QPC53" s="489"/>
      <c r="QPD53" s="489"/>
      <c r="QPE53" s="489"/>
      <c r="QPF53" s="489"/>
      <c r="QPG53" s="489"/>
      <c r="QPH53" s="489"/>
      <c r="QPI53" s="489"/>
      <c r="QPJ53" s="489"/>
      <c r="QPK53" s="489"/>
      <c r="QPL53" s="489"/>
      <c r="QPM53" s="489"/>
      <c r="QPN53" s="489"/>
      <c r="QPO53" s="489"/>
      <c r="QPP53" s="489"/>
      <c r="QPQ53" s="489"/>
      <c r="QPR53" s="489"/>
      <c r="QPS53" s="489"/>
      <c r="QPT53" s="489"/>
      <c r="QPU53" s="489"/>
      <c r="QPV53" s="489"/>
      <c r="QPW53" s="489"/>
      <c r="QPX53" s="489"/>
      <c r="QPY53" s="489"/>
      <c r="QPZ53" s="489"/>
      <c r="QQA53" s="489"/>
      <c r="QQB53" s="489"/>
      <c r="QQC53" s="489"/>
      <c r="QQD53" s="489"/>
      <c r="QQE53" s="489"/>
      <c r="QQF53" s="489"/>
      <c r="QQG53" s="489"/>
      <c r="QQH53" s="489"/>
      <c r="QQI53" s="489"/>
      <c r="QQJ53" s="489"/>
      <c r="QQK53" s="489"/>
      <c r="QQL53" s="489"/>
      <c r="QQM53" s="489"/>
      <c r="QQN53" s="489"/>
      <c r="QQO53" s="489"/>
      <c r="QQP53" s="489"/>
      <c r="QQQ53" s="489"/>
      <c r="QQR53" s="489"/>
      <c r="QQS53" s="489"/>
      <c r="QQT53" s="489"/>
      <c r="QQU53" s="489"/>
      <c r="QQV53" s="489"/>
      <c r="QQW53" s="489"/>
      <c r="QQX53" s="489"/>
      <c r="QQY53" s="489"/>
      <c r="QQZ53" s="489"/>
      <c r="QRA53" s="489"/>
      <c r="QRB53" s="489"/>
      <c r="QRC53" s="489"/>
      <c r="QRD53" s="489"/>
      <c r="QRE53" s="489"/>
      <c r="QRF53" s="489"/>
      <c r="QRG53" s="489"/>
      <c r="QRH53" s="489"/>
      <c r="QRI53" s="489"/>
      <c r="QRJ53" s="489"/>
      <c r="QRK53" s="489"/>
      <c r="QRL53" s="489"/>
      <c r="QRM53" s="489"/>
      <c r="QRN53" s="489"/>
      <c r="QRO53" s="489"/>
      <c r="QRP53" s="489"/>
      <c r="QRQ53" s="489"/>
      <c r="QRR53" s="489"/>
      <c r="QRS53" s="489"/>
      <c r="QRT53" s="489"/>
      <c r="QRU53" s="489"/>
      <c r="QRV53" s="489"/>
      <c r="QRW53" s="489"/>
      <c r="QRX53" s="489"/>
      <c r="QRY53" s="489"/>
      <c r="QRZ53" s="489"/>
      <c r="QSA53" s="489"/>
      <c r="QSB53" s="489"/>
      <c r="QSC53" s="489"/>
      <c r="QSD53" s="489"/>
      <c r="QSE53" s="489"/>
      <c r="QSF53" s="489"/>
      <c r="QSG53" s="489"/>
      <c r="QSH53" s="489"/>
      <c r="QSI53" s="489"/>
      <c r="QSJ53" s="489"/>
      <c r="QSK53" s="489"/>
      <c r="QSL53" s="489"/>
      <c r="QSM53" s="489"/>
      <c r="QSN53" s="489"/>
      <c r="QSO53" s="489"/>
      <c r="QSP53" s="489"/>
      <c r="QSQ53" s="489"/>
      <c r="QSR53" s="489"/>
      <c r="QSS53" s="489"/>
      <c r="QST53" s="489"/>
      <c r="QSU53" s="489"/>
      <c r="QSV53" s="489"/>
      <c r="QSW53" s="489"/>
      <c r="QSX53" s="489"/>
      <c r="QSY53" s="489"/>
      <c r="QSZ53" s="489"/>
      <c r="QTA53" s="489"/>
      <c r="QTB53" s="489"/>
      <c r="QTC53" s="489"/>
      <c r="QTD53" s="489"/>
      <c r="QTE53" s="489"/>
      <c r="QTF53" s="489"/>
      <c r="QTG53" s="489"/>
      <c r="QTH53" s="489"/>
      <c r="QTI53" s="489"/>
      <c r="QTJ53" s="489"/>
      <c r="QTK53" s="489"/>
      <c r="QTL53" s="489"/>
      <c r="QTM53" s="489"/>
      <c r="QTN53" s="489"/>
      <c r="QTO53" s="489"/>
      <c r="QTP53" s="489"/>
      <c r="QTQ53" s="489"/>
      <c r="QTR53" s="489"/>
      <c r="QTS53" s="489"/>
      <c r="QTT53" s="489"/>
      <c r="QTU53" s="489"/>
      <c r="QTV53" s="489"/>
      <c r="QTW53" s="489"/>
      <c r="QTX53" s="489"/>
      <c r="QTY53" s="489"/>
      <c r="QTZ53" s="489"/>
      <c r="QUA53" s="489"/>
      <c r="QUB53" s="489"/>
      <c r="QUC53" s="489"/>
      <c r="QUD53" s="489"/>
      <c r="QUE53" s="489"/>
      <c r="QUF53" s="489"/>
      <c r="QUG53" s="489"/>
      <c r="QUH53" s="489"/>
      <c r="QUI53" s="489"/>
      <c r="QUJ53" s="489"/>
      <c r="QUK53" s="489"/>
      <c r="QUL53" s="489"/>
      <c r="QUM53" s="489"/>
      <c r="QUN53" s="489"/>
      <c r="QUO53" s="489"/>
      <c r="QUP53" s="489"/>
      <c r="QUQ53" s="489"/>
      <c r="QUR53" s="489"/>
      <c r="QUS53" s="489"/>
      <c r="QUT53" s="489"/>
      <c r="QUU53" s="489"/>
      <c r="QUV53" s="489"/>
      <c r="QUW53" s="489"/>
      <c r="QUX53" s="489"/>
      <c r="QUY53" s="489"/>
      <c r="QUZ53" s="489"/>
      <c r="QVA53" s="489"/>
      <c r="QVB53" s="489"/>
      <c r="QVC53" s="489"/>
      <c r="QVD53" s="489"/>
      <c r="QVE53" s="489"/>
      <c r="QVF53" s="489"/>
      <c r="QVG53" s="489"/>
      <c r="QVH53" s="489"/>
      <c r="QVI53" s="489"/>
      <c r="QVJ53" s="489"/>
      <c r="QVK53" s="489"/>
      <c r="QVL53" s="489"/>
      <c r="QVM53" s="489"/>
      <c r="QVN53" s="489"/>
      <c r="QVO53" s="489"/>
      <c r="QVP53" s="489"/>
      <c r="QVQ53" s="489"/>
      <c r="QVR53" s="489"/>
      <c r="QVS53" s="489"/>
      <c r="QVT53" s="489"/>
      <c r="QVU53" s="489"/>
      <c r="QVV53" s="489"/>
      <c r="QVW53" s="489"/>
      <c r="QVX53" s="489"/>
      <c r="QVY53" s="489"/>
      <c r="QVZ53" s="489"/>
      <c r="QWA53" s="489"/>
      <c r="QWB53" s="489"/>
      <c r="QWC53" s="489"/>
      <c r="QWD53" s="489"/>
      <c r="QWE53" s="489"/>
      <c r="QWF53" s="489"/>
      <c r="QWG53" s="489"/>
      <c r="QWH53" s="489"/>
      <c r="QWI53" s="489"/>
      <c r="QWJ53" s="489"/>
      <c r="QWK53" s="489"/>
      <c r="QWL53" s="489"/>
      <c r="QWM53" s="489"/>
      <c r="QWN53" s="489"/>
      <c r="QWO53" s="489"/>
      <c r="QWP53" s="489"/>
      <c r="QWQ53" s="489"/>
      <c r="QWR53" s="489"/>
      <c r="QWS53" s="489"/>
      <c r="QWT53" s="489"/>
      <c r="QWU53" s="489"/>
      <c r="QWV53" s="489"/>
      <c r="QWW53" s="489"/>
      <c r="QWX53" s="489"/>
      <c r="QWY53" s="489"/>
      <c r="QWZ53" s="489"/>
      <c r="QXA53" s="489"/>
      <c r="QXB53" s="489"/>
      <c r="QXC53" s="489"/>
      <c r="QXD53" s="489"/>
      <c r="QXE53" s="489"/>
      <c r="QXF53" s="489"/>
      <c r="QXG53" s="489"/>
      <c r="QXH53" s="489"/>
      <c r="QXI53" s="489"/>
      <c r="QXJ53" s="489"/>
      <c r="QXK53" s="489"/>
      <c r="QXL53" s="489"/>
      <c r="QXM53" s="489"/>
      <c r="QXN53" s="489"/>
      <c r="QXO53" s="489"/>
      <c r="QXP53" s="489"/>
      <c r="QXQ53" s="489"/>
      <c r="QXR53" s="489"/>
      <c r="QXS53" s="489"/>
      <c r="QXT53" s="489"/>
      <c r="QXU53" s="489"/>
      <c r="QXV53" s="489"/>
      <c r="QXW53" s="489"/>
      <c r="QXX53" s="489"/>
      <c r="QXY53" s="489"/>
      <c r="QXZ53" s="489"/>
      <c r="QYA53" s="489"/>
      <c r="QYB53" s="489"/>
      <c r="QYC53" s="489"/>
      <c r="QYD53" s="489"/>
      <c r="QYE53" s="489"/>
      <c r="QYF53" s="489"/>
      <c r="QYG53" s="489"/>
      <c r="QYH53" s="489"/>
      <c r="QYI53" s="489"/>
      <c r="QYJ53" s="489"/>
      <c r="QYK53" s="489"/>
      <c r="QYL53" s="489"/>
      <c r="QYM53" s="489"/>
      <c r="QYN53" s="489"/>
      <c r="QYO53" s="489"/>
      <c r="QYP53" s="489"/>
      <c r="QYQ53" s="489"/>
      <c r="QYR53" s="489"/>
      <c r="QYS53" s="489"/>
      <c r="QYT53" s="489"/>
      <c r="QYU53" s="489"/>
      <c r="QYV53" s="489"/>
      <c r="QYW53" s="489"/>
      <c r="QYX53" s="489"/>
      <c r="QYY53" s="489"/>
      <c r="QYZ53" s="489"/>
      <c r="QZA53" s="489"/>
      <c r="QZB53" s="489"/>
      <c r="QZC53" s="489"/>
      <c r="QZD53" s="489"/>
      <c r="QZE53" s="489"/>
      <c r="QZF53" s="489"/>
      <c r="QZG53" s="489"/>
      <c r="QZH53" s="489"/>
      <c r="QZI53" s="489"/>
      <c r="QZJ53" s="489"/>
      <c r="QZK53" s="489"/>
      <c r="QZL53" s="489"/>
      <c r="QZM53" s="489"/>
      <c r="QZN53" s="489"/>
      <c r="QZO53" s="489"/>
      <c r="QZP53" s="489"/>
      <c r="QZQ53" s="489"/>
      <c r="QZR53" s="489"/>
      <c r="QZS53" s="489"/>
      <c r="QZT53" s="489"/>
      <c r="QZU53" s="489"/>
      <c r="QZV53" s="489"/>
      <c r="QZW53" s="489"/>
      <c r="QZX53" s="489"/>
      <c r="QZY53" s="489"/>
      <c r="QZZ53" s="489"/>
      <c r="RAA53" s="489"/>
      <c r="RAB53" s="489"/>
      <c r="RAC53" s="489"/>
      <c r="RAD53" s="489"/>
      <c r="RAE53" s="489"/>
      <c r="RAF53" s="489"/>
      <c r="RAG53" s="489"/>
      <c r="RAH53" s="489"/>
      <c r="RAI53" s="489"/>
      <c r="RAJ53" s="489"/>
      <c r="RAK53" s="489"/>
      <c r="RAL53" s="489"/>
      <c r="RAM53" s="489"/>
      <c r="RAN53" s="489"/>
      <c r="RAO53" s="489"/>
      <c r="RAP53" s="489"/>
      <c r="RAQ53" s="489"/>
      <c r="RAR53" s="489"/>
      <c r="RAS53" s="489"/>
      <c r="RAT53" s="489"/>
      <c r="RAU53" s="489"/>
      <c r="RAV53" s="489"/>
      <c r="RAW53" s="489"/>
      <c r="RAX53" s="489"/>
      <c r="RAY53" s="489"/>
      <c r="RAZ53" s="489"/>
      <c r="RBA53" s="489"/>
      <c r="RBB53" s="489"/>
      <c r="RBC53" s="489"/>
      <c r="RBD53" s="489"/>
      <c r="RBE53" s="489"/>
      <c r="RBF53" s="489"/>
      <c r="RBG53" s="489"/>
      <c r="RBH53" s="489"/>
      <c r="RBI53" s="489"/>
      <c r="RBJ53" s="489"/>
      <c r="RBK53" s="489"/>
      <c r="RBL53" s="489"/>
      <c r="RBM53" s="489"/>
      <c r="RBN53" s="489"/>
      <c r="RBO53" s="489"/>
      <c r="RBP53" s="489"/>
      <c r="RBQ53" s="489"/>
      <c r="RBR53" s="489"/>
      <c r="RBS53" s="489"/>
      <c r="RBT53" s="489"/>
      <c r="RBU53" s="489"/>
      <c r="RBV53" s="489"/>
      <c r="RBW53" s="489"/>
      <c r="RBX53" s="489"/>
      <c r="RBY53" s="489"/>
      <c r="RBZ53" s="489"/>
      <c r="RCA53" s="489"/>
      <c r="RCB53" s="489"/>
      <c r="RCC53" s="489"/>
      <c r="RCD53" s="489"/>
      <c r="RCE53" s="489"/>
      <c r="RCF53" s="489"/>
      <c r="RCG53" s="489"/>
      <c r="RCH53" s="489"/>
      <c r="RCI53" s="489"/>
      <c r="RCJ53" s="489"/>
      <c r="RCK53" s="489"/>
      <c r="RCL53" s="489"/>
      <c r="RCM53" s="489"/>
      <c r="RCN53" s="489"/>
      <c r="RCO53" s="489"/>
      <c r="RCP53" s="489"/>
      <c r="RCQ53" s="489"/>
      <c r="RCR53" s="489"/>
      <c r="RCS53" s="489"/>
      <c r="RCT53" s="489"/>
      <c r="RCU53" s="489"/>
      <c r="RCV53" s="489"/>
      <c r="RCW53" s="489"/>
      <c r="RCX53" s="489"/>
      <c r="RCY53" s="489"/>
      <c r="RCZ53" s="489"/>
      <c r="RDA53" s="489"/>
      <c r="RDB53" s="489"/>
      <c r="RDC53" s="489"/>
      <c r="RDD53" s="489"/>
      <c r="RDE53" s="489"/>
      <c r="RDF53" s="489"/>
      <c r="RDG53" s="489"/>
      <c r="RDH53" s="489"/>
      <c r="RDI53" s="489"/>
      <c r="RDJ53" s="489"/>
      <c r="RDK53" s="489"/>
      <c r="RDL53" s="489"/>
      <c r="RDM53" s="489"/>
      <c r="RDN53" s="489"/>
      <c r="RDO53" s="489"/>
      <c r="RDP53" s="489"/>
      <c r="RDQ53" s="489"/>
      <c r="RDR53" s="489"/>
      <c r="RDS53" s="489"/>
      <c r="RDT53" s="489"/>
      <c r="RDU53" s="489"/>
      <c r="RDV53" s="489"/>
      <c r="RDW53" s="489"/>
      <c r="RDX53" s="489"/>
      <c r="RDY53" s="489"/>
      <c r="RDZ53" s="489"/>
      <c r="REA53" s="489"/>
      <c r="REB53" s="489"/>
      <c r="REC53" s="489"/>
      <c r="RED53" s="489"/>
      <c r="REE53" s="489"/>
      <c r="REF53" s="489"/>
      <c r="REG53" s="489"/>
      <c r="REH53" s="489"/>
      <c r="REI53" s="489"/>
      <c r="REJ53" s="489"/>
      <c r="REK53" s="489"/>
      <c r="REL53" s="489"/>
      <c r="REM53" s="489"/>
      <c r="REN53" s="489"/>
      <c r="REO53" s="489"/>
      <c r="REP53" s="489"/>
      <c r="REQ53" s="489"/>
      <c r="RER53" s="489"/>
      <c r="RES53" s="489"/>
      <c r="RET53" s="489"/>
      <c r="REU53" s="489"/>
      <c r="REV53" s="489"/>
      <c r="REW53" s="489"/>
      <c r="REX53" s="489"/>
      <c r="REY53" s="489"/>
      <c r="REZ53" s="489"/>
      <c r="RFA53" s="489"/>
      <c r="RFB53" s="489"/>
      <c r="RFC53" s="489"/>
      <c r="RFD53" s="489"/>
      <c r="RFE53" s="489"/>
      <c r="RFF53" s="489"/>
      <c r="RFG53" s="489"/>
      <c r="RFH53" s="489"/>
      <c r="RFI53" s="489"/>
      <c r="RFJ53" s="489"/>
      <c r="RFK53" s="489"/>
      <c r="RFL53" s="489"/>
      <c r="RFM53" s="489"/>
      <c r="RFN53" s="489"/>
      <c r="RFO53" s="489"/>
      <c r="RFP53" s="489"/>
      <c r="RFQ53" s="489"/>
      <c r="RFR53" s="489"/>
      <c r="RFS53" s="489"/>
      <c r="RFT53" s="489"/>
      <c r="RFU53" s="489"/>
      <c r="RFV53" s="489"/>
      <c r="RFW53" s="489"/>
      <c r="RFX53" s="489"/>
      <c r="RFY53" s="489"/>
      <c r="RFZ53" s="489"/>
      <c r="RGA53" s="489"/>
      <c r="RGB53" s="489"/>
      <c r="RGC53" s="489"/>
      <c r="RGD53" s="489"/>
      <c r="RGE53" s="489"/>
      <c r="RGF53" s="489"/>
      <c r="RGG53" s="489"/>
      <c r="RGH53" s="489"/>
      <c r="RGI53" s="489"/>
      <c r="RGJ53" s="489"/>
      <c r="RGK53" s="489"/>
      <c r="RGL53" s="489"/>
      <c r="RGM53" s="489"/>
      <c r="RGN53" s="489"/>
      <c r="RGO53" s="489"/>
      <c r="RGP53" s="489"/>
      <c r="RGQ53" s="489"/>
      <c r="RGR53" s="489"/>
      <c r="RGS53" s="489"/>
      <c r="RGT53" s="489"/>
      <c r="RGU53" s="489"/>
      <c r="RGV53" s="489"/>
      <c r="RGW53" s="489"/>
      <c r="RGX53" s="489"/>
      <c r="RGY53" s="489"/>
      <c r="RGZ53" s="489"/>
      <c r="RHA53" s="489"/>
      <c r="RHB53" s="489"/>
      <c r="RHC53" s="489"/>
      <c r="RHD53" s="489"/>
      <c r="RHE53" s="489"/>
      <c r="RHF53" s="489"/>
      <c r="RHG53" s="489"/>
      <c r="RHH53" s="489"/>
      <c r="RHI53" s="489"/>
      <c r="RHJ53" s="489"/>
      <c r="RHK53" s="489"/>
      <c r="RHL53" s="489"/>
      <c r="RHM53" s="489"/>
      <c r="RHN53" s="489"/>
      <c r="RHO53" s="489"/>
      <c r="RHP53" s="489"/>
      <c r="RHQ53" s="489"/>
      <c r="RHR53" s="489"/>
      <c r="RHS53" s="489"/>
      <c r="RHT53" s="489"/>
      <c r="RHU53" s="489"/>
      <c r="RHV53" s="489"/>
      <c r="RHW53" s="489"/>
      <c r="RHX53" s="489"/>
      <c r="RHY53" s="489"/>
      <c r="RHZ53" s="489"/>
      <c r="RIA53" s="489"/>
      <c r="RIB53" s="489"/>
      <c r="RIC53" s="489"/>
      <c r="RID53" s="489"/>
      <c r="RIE53" s="489"/>
      <c r="RIF53" s="489"/>
      <c r="RIG53" s="489"/>
      <c r="RIH53" s="489"/>
      <c r="RII53" s="489"/>
      <c r="RIJ53" s="489"/>
      <c r="RIK53" s="489"/>
      <c r="RIL53" s="489"/>
      <c r="RIM53" s="489"/>
      <c r="RIN53" s="489"/>
      <c r="RIO53" s="489"/>
      <c r="RIP53" s="489"/>
      <c r="RIQ53" s="489"/>
      <c r="RIR53" s="489"/>
      <c r="RIS53" s="489"/>
      <c r="RIT53" s="489"/>
      <c r="RIU53" s="489"/>
      <c r="RIV53" s="489"/>
      <c r="RIW53" s="489"/>
      <c r="RIX53" s="489"/>
      <c r="RIY53" s="489"/>
      <c r="RIZ53" s="489"/>
      <c r="RJA53" s="489"/>
      <c r="RJB53" s="489"/>
      <c r="RJC53" s="489"/>
      <c r="RJD53" s="489"/>
      <c r="RJE53" s="489"/>
      <c r="RJF53" s="489"/>
      <c r="RJG53" s="489"/>
      <c r="RJH53" s="489"/>
      <c r="RJI53" s="489"/>
      <c r="RJJ53" s="489"/>
      <c r="RJK53" s="489"/>
      <c r="RJL53" s="489"/>
      <c r="RJM53" s="489"/>
      <c r="RJN53" s="489"/>
      <c r="RJO53" s="489"/>
      <c r="RJP53" s="489"/>
      <c r="RJQ53" s="489"/>
      <c r="RJR53" s="489"/>
      <c r="RJS53" s="489"/>
      <c r="RJT53" s="489"/>
      <c r="RJU53" s="489"/>
      <c r="RJV53" s="489"/>
      <c r="RJW53" s="489"/>
      <c r="RJX53" s="489"/>
      <c r="RJY53" s="489"/>
      <c r="RJZ53" s="489"/>
      <c r="RKA53" s="489"/>
      <c r="RKB53" s="489"/>
      <c r="RKC53" s="489"/>
      <c r="RKD53" s="489"/>
      <c r="RKE53" s="489"/>
      <c r="RKF53" s="489"/>
      <c r="RKG53" s="489"/>
      <c r="RKH53" s="489"/>
      <c r="RKI53" s="489"/>
      <c r="RKJ53" s="489"/>
      <c r="RKK53" s="489"/>
      <c r="RKL53" s="489"/>
      <c r="RKM53" s="489"/>
      <c r="RKN53" s="489"/>
      <c r="RKO53" s="489"/>
      <c r="RKP53" s="489"/>
      <c r="RKQ53" s="489"/>
      <c r="RKR53" s="489"/>
      <c r="RKS53" s="489"/>
      <c r="RKT53" s="489"/>
      <c r="RKU53" s="489"/>
      <c r="RKV53" s="489"/>
      <c r="RKW53" s="489"/>
      <c r="RKX53" s="489"/>
      <c r="RKY53" s="489"/>
      <c r="RKZ53" s="489"/>
      <c r="RLA53" s="489"/>
      <c r="RLB53" s="489"/>
      <c r="RLC53" s="489"/>
      <c r="RLD53" s="489"/>
      <c r="RLE53" s="489"/>
      <c r="RLF53" s="489"/>
      <c r="RLG53" s="489"/>
      <c r="RLH53" s="489"/>
      <c r="RLI53" s="489"/>
      <c r="RLJ53" s="489"/>
      <c r="RLK53" s="489"/>
      <c r="RLL53" s="489"/>
      <c r="RLM53" s="489"/>
      <c r="RLN53" s="489"/>
      <c r="RLO53" s="489"/>
      <c r="RLP53" s="489"/>
      <c r="RLQ53" s="489"/>
      <c r="RLR53" s="489"/>
      <c r="RLS53" s="489"/>
      <c r="RLT53" s="489"/>
      <c r="RLU53" s="489"/>
      <c r="RLV53" s="489"/>
      <c r="RLW53" s="489"/>
      <c r="RLX53" s="489"/>
      <c r="RLY53" s="489"/>
      <c r="RLZ53" s="489"/>
      <c r="RMA53" s="489"/>
      <c r="RMB53" s="489"/>
      <c r="RMC53" s="489"/>
      <c r="RMD53" s="489"/>
      <c r="RME53" s="489"/>
      <c r="RMF53" s="489"/>
      <c r="RMG53" s="489"/>
      <c r="RMH53" s="489"/>
      <c r="RMI53" s="489"/>
      <c r="RMJ53" s="489"/>
      <c r="RMK53" s="489"/>
      <c r="RML53" s="489"/>
      <c r="RMM53" s="489"/>
      <c r="RMN53" s="489"/>
      <c r="RMO53" s="489"/>
      <c r="RMP53" s="489"/>
      <c r="RMQ53" s="489"/>
      <c r="RMR53" s="489"/>
      <c r="RMS53" s="489"/>
      <c r="RMT53" s="489"/>
      <c r="RMU53" s="489"/>
      <c r="RMV53" s="489"/>
      <c r="RMW53" s="489"/>
      <c r="RMX53" s="489"/>
      <c r="RMY53" s="489"/>
      <c r="RMZ53" s="489"/>
      <c r="RNA53" s="489"/>
      <c r="RNB53" s="489"/>
      <c r="RNC53" s="489"/>
      <c r="RND53" s="489"/>
      <c r="RNE53" s="489"/>
      <c r="RNF53" s="489"/>
      <c r="RNG53" s="489"/>
      <c r="RNH53" s="489"/>
      <c r="RNI53" s="489"/>
      <c r="RNJ53" s="489"/>
      <c r="RNK53" s="489"/>
      <c r="RNL53" s="489"/>
      <c r="RNM53" s="489"/>
      <c r="RNN53" s="489"/>
      <c r="RNO53" s="489"/>
      <c r="RNP53" s="489"/>
      <c r="RNQ53" s="489"/>
      <c r="RNR53" s="489"/>
      <c r="RNS53" s="489"/>
      <c r="RNT53" s="489"/>
      <c r="RNU53" s="489"/>
      <c r="RNV53" s="489"/>
      <c r="RNW53" s="489"/>
      <c r="RNX53" s="489"/>
      <c r="RNY53" s="489"/>
      <c r="RNZ53" s="489"/>
      <c r="ROA53" s="489"/>
      <c r="ROB53" s="489"/>
      <c r="ROC53" s="489"/>
      <c r="ROD53" s="489"/>
      <c r="ROE53" s="489"/>
      <c r="ROF53" s="489"/>
      <c r="ROG53" s="489"/>
      <c r="ROH53" s="489"/>
      <c r="ROI53" s="489"/>
      <c r="ROJ53" s="489"/>
      <c r="ROK53" s="489"/>
      <c r="ROL53" s="489"/>
      <c r="ROM53" s="489"/>
      <c r="RON53" s="489"/>
      <c r="ROO53" s="489"/>
      <c r="ROP53" s="489"/>
      <c r="ROQ53" s="489"/>
      <c r="ROR53" s="489"/>
      <c r="ROS53" s="489"/>
      <c r="ROT53" s="489"/>
      <c r="ROU53" s="489"/>
      <c r="ROV53" s="489"/>
      <c r="ROW53" s="489"/>
      <c r="ROX53" s="489"/>
      <c r="ROY53" s="489"/>
      <c r="ROZ53" s="489"/>
      <c r="RPA53" s="489"/>
      <c r="RPB53" s="489"/>
      <c r="RPC53" s="489"/>
      <c r="RPD53" s="489"/>
      <c r="RPE53" s="489"/>
      <c r="RPF53" s="489"/>
      <c r="RPG53" s="489"/>
      <c r="RPH53" s="489"/>
      <c r="RPI53" s="489"/>
      <c r="RPJ53" s="489"/>
      <c r="RPK53" s="489"/>
      <c r="RPL53" s="489"/>
      <c r="RPM53" s="489"/>
      <c r="RPN53" s="489"/>
      <c r="RPO53" s="489"/>
      <c r="RPP53" s="489"/>
      <c r="RPQ53" s="489"/>
      <c r="RPR53" s="489"/>
      <c r="RPS53" s="489"/>
      <c r="RPT53" s="489"/>
      <c r="RPU53" s="489"/>
      <c r="RPV53" s="489"/>
      <c r="RPW53" s="489"/>
      <c r="RPX53" s="489"/>
      <c r="RPY53" s="489"/>
      <c r="RPZ53" s="489"/>
      <c r="RQA53" s="489"/>
      <c r="RQB53" s="489"/>
      <c r="RQC53" s="489"/>
      <c r="RQD53" s="489"/>
      <c r="RQE53" s="489"/>
      <c r="RQF53" s="489"/>
      <c r="RQG53" s="489"/>
      <c r="RQH53" s="489"/>
      <c r="RQI53" s="489"/>
      <c r="RQJ53" s="489"/>
      <c r="RQK53" s="489"/>
      <c r="RQL53" s="489"/>
      <c r="RQM53" s="489"/>
      <c r="RQN53" s="489"/>
      <c r="RQO53" s="489"/>
      <c r="RQP53" s="489"/>
      <c r="RQQ53" s="489"/>
      <c r="RQR53" s="489"/>
      <c r="RQS53" s="489"/>
      <c r="RQT53" s="489"/>
      <c r="RQU53" s="489"/>
      <c r="RQV53" s="489"/>
      <c r="RQW53" s="489"/>
      <c r="RQX53" s="489"/>
      <c r="RQY53" s="489"/>
      <c r="RQZ53" s="489"/>
      <c r="RRA53" s="489"/>
      <c r="RRB53" s="489"/>
      <c r="RRC53" s="489"/>
      <c r="RRD53" s="489"/>
      <c r="RRE53" s="489"/>
      <c r="RRF53" s="489"/>
      <c r="RRG53" s="489"/>
      <c r="RRH53" s="489"/>
      <c r="RRI53" s="489"/>
      <c r="RRJ53" s="489"/>
      <c r="RRK53" s="489"/>
      <c r="RRL53" s="489"/>
      <c r="RRM53" s="489"/>
      <c r="RRN53" s="489"/>
      <c r="RRO53" s="489"/>
      <c r="RRP53" s="489"/>
      <c r="RRQ53" s="489"/>
      <c r="RRR53" s="489"/>
      <c r="RRS53" s="489"/>
      <c r="RRT53" s="489"/>
      <c r="RRU53" s="489"/>
      <c r="RRV53" s="489"/>
      <c r="RRW53" s="489"/>
      <c r="RRX53" s="489"/>
      <c r="RRY53" s="489"/>
      <c r="RRZ53" s="489"/>
      <c r="RSA53" s="489"/>
      <c r="RSB53" s="489"/>
      <c r="RSC53" s="489"/>
      <c r="RSD53" s="489"/>
      <c r="RSE53" s="489"/>
      <c r="RSF53" s="489"/>
      <c r="RSG53" s="489"/>
      <c r="RSH53" s="489"/>
      <c r="RSI53" s="489"/>
      <c r="RSJ53" s="489"/>
      <c r="RSK53" s="489"/>
      <c r="RSL53" s="489"/>
      <c r="RSM53" s="489"/>
      <c r="RSN53" s="489"/>
      <c r="RSO53" s="489"/>
      <c r="RSP53" s="489"/>
      <c r="RSQ53" s="489"/>
      <c r="RSR53" s="489"/>
      <c r="RSS53" s="489"/>
      <c r="RST53" s="489"/>
      <c r="RSU53" s="489"/>
      <c r="RSV53" s="489"/>
      <c r="RSW53" s="489"/>
      <c r="RSX53" s="489"/>
      <c r="RSY53" s="489"/>
      <c r="RSZ53" s="489"/>
      <c r="RTA53" s="489"/>
      <c r="RTB53" s="489"/>
      <c r="RTC53" s="489"/>
      <c r="RTD53" s="489"/>
      <c r="RTE53" s="489"/>
      <c r="RTF53" s="489"/>
      <c r="RTG53" s="489"/>
      <c r="RTH53" s="489"/>
      <c r="RTI53" s="489"/>
      <c r="RTJ53" s="489"/>
      <c r="RTK53" s="489"/>
      <c r="RTL53" s="489"/>
      <c r="RTM53" s="489"/>
      <c r="RTN53" s="489"/>
      <c r="RTO53" s="489"/>
      <c r="RTP53" s="489"/>
      <c r="RTQ53" s="489"/>
      <c r="RTR53" s="489"/>
      <c r="RTS53" s="489"/>
      <c r="RTT53" s="489"/>
      <c r="RTU53" s="489"/>
      <c r="RTV53" s="489"/>
      <c r="RTW53" s="489"/>
      <c r="RTX53" s="489"/>
      <c r="RTY53" s="489"/>
      <c r="RTZ53" s="489"/>
      <c r="RUA53" s="489"/>
      <c r="RUB53" s="489"/>
      <c r="RUC53" s="489"/>
      <c r="RUD53" s="489"/>
      <c r="RUE53" s="489"/>
      <c r="RUF53" s="489"/>
      <c r="RUG53" s="489"/>
      <c r="RUH53" s="489"/>
      <c r="RUI53" s="489"/>
      <c r="RUJ53" s="489"/>
      <c r="RUK53" s="489"/>
      <c r="RUL53" s="489"/>
      <c r="RUM53" s="489"/>
      <c r="RUN53" s="489"/>
      <c r="RUO53" s="489"/>
      <c r="RUP53" s="489"/>
      <c r="RUQ53" s="489"/>
      <c r="RUR53" s="489"/>
      <c r="RUS53" s="489"/>
      <c r="RUT53" s="489"/>
      <c r="RUU53" s="489"/>
      <c r="RUV53" s="489"/>
      <c r="RUW53" s="489"/>
      <c r="RUX53" s="489"/>
      <c r="RUY53" s="489"/>
      <c r="RUZ53" s="489"/>
      <c r="RVA53" s="489"/>
      <c r="RVB53" s="489"/>
      <c r="RVC53" s="489"/>
      <c r="RVD53" s="489"/>
      <c r="RVE53" s="489"/>
      <c r="RVF53" s="489"/>
      <c r="RVG53" s="489"/>
      <c r="RVH53" s="489"/>
      <c r="RVI53" s="489"/>
      <c r="RVJ53" s="489"/>
      <c r="RVK53" s="489"/>
      <c r="RVL53" s="489"/>
      <c r="RVM53" s="489"/>
      <c r="RVN53" s="489"/>
      <c r="RVO53" s="489"/>
      <c r="RVP53" s="489"/>
      <c r="RVQ53" s="489"/>
      <c r="RVR53" s="489"/>
      <c r="RVS53" s="489"/>
      <c r="RVT53" s="489"/>
      <c r="RVU53" s="489"/>
      <c r="RVV53" s="489"/>
      <c r="RVW53" s="489"/>
      <c r="RVX53" s="489"/>
      <c r="RVY53" s="489"/>
      <c r="RVZ53" s="489"/>
      <c r="RWA53" s="489"/>
      <c r="RWB53" s="489"/>
      <c r="RWC53" s="489"/>
      <c r="RWD53" s="489"/>
      <c r="RWE53" s="489"/>
      <c r="RWF53" s="489"/>
      <c r="RWG53" s="489"/>
      <c r="RWH53" s="489"/>
      <c r="RWI53" s="489"/>
      <c r="RWJ53" s="489"/>
      <c r="RWK53" s="489"/>
      <c r="RWL53" s="489"/>
      <c r="RWM53" s="489"/>
      <c r="RWN53" s="489"/>
      <c r="RWO53" s="489"/>
      <c r="RWP53" s="489"/>
      <c r="RWQ53" s="489"/>
      <c r="RWR53" s="489"/>
      <c r="RWS53" s="489"/>
      <c r="RWT53" s="489"/>
      <c r="RWU53" s="489"/>
      <c r="RWV53" s="489"/>
      <c r="RWW53" s="489"/>
      <c r="RWX53" s="489"/>
      <c r="RWY53" s="489"/>
      <c r="RWZ53" s="489"/>
      <c r="RXA53" s="489"/>
      <c r="RXB53" s="489"/>
      <c r="RXC53" s="489"/>
      <c r="RXD53" s="489"/>
      <c r="RXE53" s="489"/>
      <c r="RXF53" s="489"/>
      <c r="RXG53" s="489"/>
      <c r="RXH53" s="489"/>
      <c r="RXI53" s="489"/>
      <c r="RXJ53" s="489"/>
      <c r="RXK53" s="489"/>
      <c r="RXL53" s="489"/>
      <c r="RXM53" s="489"/>
      <c r="RXN53" s="489"/>
      <c r="RXO53" s="489"/>
      <c r="RXP53" s="489"/>
      <c r="RXQ53" s="489"/>
      <c r="RXR53" s="489"/>
      <c r="RXS53" s="489"/>
      <c r="RXT53" s="489"/>
      <c r="RXU53" s="489"/>
      <c r="RXV53" s="489"/>
      <c r="RXW53" s="489"/>
      <c r="RXX53" s="489"/>
      <c r="RXY53" s="489"/>
      <c r="RXZ53" s="489"/>
      <c r="RYA53" s="489"/>
      <c r="RYB53" s="489"/>
      <c r="RYC53" s="489"/>
      <c r="RYD53" s="489"/>
      <c r="RYE53" s="489"/>
      <c r="RYF53" s="489"/>
      <c r="RYG53" s="489"/>
      <c r="RYH53" s="489"/>
      <c r="RYI53" s="489"/>
      <c r="RYJ53" s="489"/>
      <c r="RYK53" s="489"/>
      <c r="RYL53" s="489"/>
      <c r="RYM53" s="489"/>
      <c r="RYN53" s="489"/>
      <c r="RYO53" s="489"/>
      <c r="RYP53" s="489"/>
      <c r="RYQ53" s="489"/>
      <c r="RYR53" s="489"/>
      <c r="RYS53" s="489"/>
      <c r="RYT53" s="489"/>
      <c r="RYU53" s="489"/>
      <c r="RYV53" s="489"/>
      <c r="RYW53" s="489"/>
      <c r="RYX53" s="489"/>
      <c r="RYY53" s="489"/>
      <c r="RYZ53" s="489"/>
      <c r="RZA53" s="489"/>
      <c r="RZB53" s="489"/>
      <c r="RZC53" s="489"/>
      <c r="RZD53" s="489"/>
      <c r="RZE53" s="489"/>
      <c r="RZF53" s="489"/>
      <c r="RZG53" s="489"/>
      <c r="RZH53" s="489"/>
      <c r="RZI53" s="489"/>
      <c r="RZJ53" s="489"/>
      <c r="RZK53" s="489"/>
      <c r="RZL53" s="489"/>
      <c r="RZM53" s="489"/>
      <c r="RZN53" s="489"/>
      <c r="RZO53" s="489"/>
      <c r="RZP53" s="489"/>
      <c r="RZQ53" s="489"/>
      <c r="RZR53" s="489"/>
      <c r="RZS53" s="489"/>
      <c r="RZT53" s="489"/>
      <c r="RZU53" s="489"/>
      <c r="RZV53" s="489"/>
      <c r="RZW53" s="489"/>
      <c r="RZX53" s="489"/>
      <c r="RZY53" s="489"/>
      <c r="RZZ53" s="489"/>
      <c r="SAA53" s="489"/>
      <c r="SAB53" s="489"/>
      <c r="SAC53" s="489"/>
      <c r="SAD53" s="489"/>
      <c r="SAE53" s="489"/>
      <c r="SAF53" s="489"/>
      <c r="SAG53" s="489"/>
      <c r="SAH53" s="489"/>
      <c r="SAI53" s="489"/>
      <c r="SAJ53" s="489"/>
      <c r="SAK53" s="489"/>
      <c r="SAL53" s="489"/>
      <c r="SAM53" s="489"/>
      <c r="SAN53" s="489"/>
      <c r="SAO53" s="489"/>
      <c r="SAP53" s="489"/>
      <c r="SAQ53" s="489"/>
      <c r="SAR53" s="489"/>
      <c r="SAS53" s="489"/>
      <c r="SAT53" s="489"/>
      <c r="SAU53" s="489"/>
      <c r="SAV53" s="489"/>
      <c r="SAW53" s="489"/>
      <c r="SAX53" s="489"/>
      <c r="SAY53" s="489"/>
      <c r="SAZ53" s="489"/>
      <c r="SBA53" s="489"/>
      <c r="SBB53" s="489"/>
      <c r="SBC53" s="489"/>
      <c r="SBD53" s="489"/>
      <c r="SBE53" s="489"/>
      <c r="SBF53" s="489"/>
      <c r="SBG53" s="489"/>
      <c r="SBH53" s="489"/>
      <c r="SBI53" s="489"/>
      <c r="SBJ53" s="489"/>
      <c r="SBK53" s="489"/>
      <c r="SBL53" s="489"/>
      <c r="SBM53" s="489"/>
      <c r="SBN53" s="489"/>
      <c r="SBO53" s="489"/>
      <c r="SBP53" s="489"/>
      <c r="SBQ53" s="489"/>
      <c r="SBR53" s="489"/>
      <c r="SBS53" s="489"/>
      <c r="SBT53" s="489"/>
      <c r="SBU53" s="489"/>
      <c r="SBV53" s="489"/>
      <c r="SBW53" s="489"/>
      <c r="SBX53" s="489"/>
      <c r="SBY53" s="489"/>
      <c r="SBZ53" s="489"/>
      <c r="SCA53" s="489"/>
      <c r="SCB53" s="489"/>
      <c r="SCC53" s="489"/>
      <c r="SCD53" s="489"/>
      <c r="SCE53" s="489"/>
      <c r="SCF53" s="489"/>
      <c r="SCG53" s="489"/>
      <c r="SCH53" s="489"/>
      <c r="SCI53" s="489"/>
      <c r="SCJ53" s="489"/>
      <c r="SCK53" s="489"/>
      <c r="SCL53" s="489"/>
      <c r="SCM53" s="489"/>
      <c r="SCN53" s="489"/>
      <c r="SCO53" s="489"/>
      <c r="SCP53" s="489"/>
      <c r="SCQ53" s="489"/>
      <c r="SCR53" s="489"/>
      <c r="SCS53" s="489"/>
      <c r="SCT53" s="489"/>
      <c r="SCU53" s="489"/>
      <c r="SCV53" s="489"/>
      <c r="SCW53" s="489"/>
      <c r="SCX53" s="489"/>
      <c r="SCY53" s="489"/>
      <c r="SCZ53" s="489"/>
      <c r="SDA53" s="489"/>
      <c r="SDB53" s="489"/>
      <c r="SDC53" s="489"/>
      <c r="SDD53" s="489"/>
      <c r="SDE53" s="489"/>
      <c r="SDF53" s="489"/>
      <c r="SDG53" s="489"/>
      <c r="SDH53" s="489"/>
      <c r="SDI53" s="489"/>
      <c r="SDJ53" s="489"/>
      <c r="SDK53" s="489"/>
      <c r="SDL53" s="489"/>
      <c r="SDM53" s="489"/>
      <c r="SDN53" s="489"/>
      <c r="SDO53" s="489"/>
      <c r="SDP53" s="489"/>
      <c r="SDQ53" s="489"/>
      <c r="SDR53" s="489"/>
      <c r="SDS53" s="489"/>
      <c r="SDT53" s="489"/>
      <c r="SDU53" s="489"/>
      <c r="SDV53" s="489"/>
      <c r="SDW53" s="489"/>
      <c r="SDX53" s="489"/>
      <c r="SDY53" s="489"/>
      <c r="SDZ53" s="489"/>
      <c r="SEA53" s="489"/>
      <c r="SEB53" s="489"/>
      <c r="SEC53" s="489"/>
      <c r="SED53" s="489"/>
      <c r="SEE53" s="489"/>
      <c r="SEF53" s="489"/>
      <c r="SEG53" s="489"/>
      <c r="SEH53" s="489"/>
      <c r="SEI53" s="489"/>
      <c r="SEJ53" s="489"/>
      <c r="SEK53" s="489"/>
      <c r="SEL53" s="489"/>
      <c r="SEM53" s="489"/>
      <c r="SEN53" s="489"/>
      <c r="SEO53" s="489"/>
      <c r="SEP53" s="489"/>
      <c r="SEQ53" s="489"/>
      <c r="SER53" s="489"/>
      <c r="SES53" s="489"/>
      <c r="SET53" s="489"/>
      <c r="SEU53" s="489"/>
      <c r="SEV53" s="489"/>
      <c r="SEW53" s="489"/>
      <c r="SEX53" s="489"/>
      <c r="SEY53" s="489"/>
      <c r="SEZ53" s="489"/>
      <c r="SFA53" s="489"/>
      <c r="SFB53" s="489"/>
      <c r="SFC53" s="489"/>
      <c r="SFD53" s="489"/>
      <c r="SFE53" s="489"/>
      <c r="SFF53" s="489"/>
      <c r="SFG53" s="489"/>
      <c r="SFH53" s="489"/>
      <c r="SFI53" s="489"/>
      <c r="SFJ53" s="489"/>
      <c r="SFK53" s="489"/>
      <c r="SFL53" s="489"/>
      <c r="SFM53" s="489"/>
      <c r="SFN53" s="489"/>
      <c r="SFO53" s="489"/>
      <c r="SFP53" s="489"/>
      <c r="SFQ53" s="489"/>
      <c r="SFR53" s="489"/>
      <c r="SFS53" s="489"/>
      <c r="SFT53" s="489"/>
      <c r="SFU53" s="489"/>
      <c r="SFV53" s="489"/>
      <c r="SFW53" s="489"/>
      <c r="SFX53" s="489"/>
      <c r="SFY53" s="489"/>
      <c r="SFZ53" s="489"/>
      <c r="SGA53" s="489"/>
      <c r="SGB53" s="489"/>
      <c r="SGC53" s="489"/>
      <c r="SGD53" s="489"/>
      <c r="SGE53" s="489"/>
      <c r="SGF53" s="489"/>
      <c r="SGG53" s="489"/>
      <c r="SGH53" s="489"/>
      <c r="SGI53" s="489"/>
      <c r="SGJ53" s="489"/>
      <c r="SGK53" s="489"/>
      <c r="SGL53" s="489"/>
      <c r="SGM53" s="489"/>
      <c r="SGN53" s="489"/>
      <c r="SGO53" s="489"/>
      <c r="SGP53" s="489"/>
      <c r="SGQ53" s="489"/>
      <c r="SGR53" s="489"/>
      <c r="SGS53" s="489"/>
      <c r="SGT53" s="489"/>
      <c r="SGU53" s="489"/>
      <c r="SGV53" s="489"/>
      <c r="SGW53" s="489"/>
      <c r="SGX53" s="489"/>
      <c r="SGY53" s="489"/>
      <c r="SGZ53" s="489"/>
      <c r="SHA53" s="489"/>
      <c r="SHB53" s="489"/>
      <c r="SHC53" s="489"/>
      <c r="SHD53" s="489"/>
      <c r="SHE53" s="489"/>
      <c r="SHF53" s="489"/>
      <c r="SHG53" s="489"/>
      <c r="SHH53" s="489"/>
      <c r="SHI53" s="489"/>
      <c r="SHJ53" s="489"/>
      <c r="SHK53" s="489"/>
      <c r="SHL53" s="489"/>
      <c r="SHM53" s="489"/>
      <c r="SHN53" s="489"/>
      <c r="SHO53" s="489"/>
      <c r="SHP53" s="489"/>
      <c r="SHQ53" s="489"/>
      <c r="SHR53" s="489"/>
      <c r="SHS53" s="489"/>
      <c r="SHT53" s="489"/>
      <c r="SHU53" s="489"/>
      <c r="SHV53" s="489"/>
      <c r="SHW53" s="489"/>
      <c r="SHX53" s="489"/>
      <c r="SHY53" s="489"/>
      <c r="SHZ53" s="489"/>
      <c r="SIA53" s="489"/>
      <c r="SIB53" s="489"/>
      <c r="SIC53" s="489"/>
      <c r="SID53" s="489"/>
      <c r="SIE53" s="489"/>
      <c r="SIF53" s="489"/>
      <c r="SIG53" s="489"/>
      <c r="SIH53" s="489"/>
      <c r="SII53" s="489"/>
      <c r="SIJ53" s="489"/>
      <c r="SIK53" s="489"/>
      <c r="SIL53" s="489"/>
      <c r="SIM53" s="489"/>
      <c r="SIN53" s="489"/>
      <c r="SIO53" s="489"/>
      <c r="SIP53" s="489"/>
      <c r="SIQ53" s="489"/>
      <c r="SIR53" s="489"/>
      <c r="SIS53" s="489"/>
      <c r="SIT53" s="489"/>
      <c r="SIU53" s="489"/>
      <c r="SIV53" s="489"/>
      <c r="SIW53" s="489"/>
      <c r="SIX53" s="489"/>
      <c r="SIY53" s="489"/>
      <c r="SIZ53" s="489"/>
      <c r="SJA53" s="489"/>
      <c r="SJB53" s="489"/>
      <c r="SJC53" s="489"/>
      <c r="SJD53" s="489"/>
      <c r="SJE53" s="489"/>
      <c r="SJF53" s="489"/>
      <c r="SJG53" s="489"/>
      <c r="SJH53" s="489"/>
      <c r="SJI53" s="489"/>
      <c r="SJJ53" s="489"/>
      <c r="SJK53" s="489"/>
      <c r="SJL53" s="489"/>
      <c r="SJM53" s="489"/>
      <c r="SJN53" s="489"/>
      <c r="SJO53" s="489"/>
      <c r="SJP53" s="489"/>
      <c r="SJQ53" s="489"/>
      <c r="SJR53" s="489"/>
      <c r="SJS53" s="489"/>
      <c r="SJT53" s="489"/>
      <c r="SJU53" s="489"/>
      <c r="SJV53" s="489"/>
      <c r="SJW53" s="489"/>
      <c r="SJX53" s="489"/>
      <c r="SJY53" s="489"/>
      <c r="SJZ53" s="489"/>
      <c r="SKA53" s="489"/>
      <c r="SKB53" s="489"/>
      <c r="SKC53" s="489"/>
      <c r="SKD53" s="489"/>
      <c r="SKE53" s="489"/>
      <c r="SKF53" s="489"/>
      <c r="SKG53" s="489"/>
      <c r="SKH53" s="489"/>
      <c r="SKI53" s="489"/>
      <c r="SKJ53" s="489"/>
      <c r="SKK53" s="489"/>
      <c r="SKL53" s="489"/>
      <c r="SKM53" s="489"/>
      <c r="SKN53" s="489"/>
      <c r="SKO53" s="489"/>
      <c r="SKP53" s="489"/>
      <c r="SKQ53" s="489"/>
      <c r="SKR53" s="489"/>
      <c r="SKS53" s="489"/>
      <c r="SKT53" s="489"/>
      <c r="SKU53" s="489"/>
      <c r="SKV53" s="489"/>
      <c r="SKW53" s="489"/>
      <c r="SKX53" s="489"/>
      <c r="SKY53" s="489"/>
      <c r="SKZ53" s="489"/>
      <c r="SLA53" s="489"/>
      <c r="SLB53" s="489"/>
      <c r="SLC53" s="489"/>
      <c r="SLD53" s="489"/>
      <c r="SLE53" s="489"/>
      <c r="SLF53" s="489"/>
      <c r="SLG53" s="489"/>
      <c r="SLH53" s="489"/>
      <c r="SLI53" s="489"/>
      <c r="SLJ53" s="489"/>
      <c r="SLK53" s="489"/>
      <c r="SLL53" s="489"/>
      <c r="SLM53" s="489"/>
      <c r="SLN53" s="489"/>
      <c r="SLO53" s="489"/>
      <c r="SLP53" s="489"/>
      <c r="SLQ53" s="489"/>
      <c r="SLR53" s="489"/>
      <c r="SLS53" s="489"/>
      <c r="SLT53" s="489"/>
      <c r="SLU53" s="489"/>
      <c r="SLV53" s="489"/>
      <c r="SLW53" s="489"/>
      <c r="SLX53" s="489"/>
      <c r="SLY53" s="489"/>
      <c r="SLZ53" s="489"/>
      <c r="SMA53" s="489"/>
      <c r="SMB53" s="489"/>
      <c r="SMC53" s="489"/>
      <c r="SMD53" s="489"/>
      <c r="SME53" s="489"/>
      <c r="SMF53" s="489"/>
      <c r="SMG53" s="489"/>
      <c r="SMH53" s="489"/>
      <c r="SMI53" s="489"/>
      <c r="SMJ53" s="489"/>
      <c r="SMK53" s="489"/>
      <c r="SML53" s="489"/>
      <c r="SMM53" s="489"/>
      <c r="SMN53" s="489"/>
      <c r="SMO53" s="489"/>
      <c r="SMP53" s="489"/>
      <c r="SMQ53" s="489"/>
      <c r="SMR53" s="489"/>
      <c r="SMS53" s="489"/>
      <c r="SMT53" s="489"/>
      <c r="SMU53" s="489"/>
      <c r="SMV53" s="489"/>
      <c r="SMW53" s="489"/>
      <c r="SMX53" s="489"/>
      <c r="SMY53" s="489"/>
      <c r="SMZ53" s="489"/>
      <c r="SNA53" s="489"/>
      <c r="SNB53" s="489"/>
      <c r="SNC53" s="489"/>
      <c r="SND53" s="489"/>
      <c r="SNE53" s="489"/>
      <c r="SNF53" s="489"/>
      <c r="SNG53" s="489"/>
      <c r="SNH53" s="489"/>
      <c r="SNI53" s="489"/>
      <c r="SNJ53" s="489"/>
      <c r="SNK53" s="489"/>
      <c r="SNL53" s="489"/>
      <c r="SNM53" s="489"/>
      <c r="SNN53" s="489"/>
      <c r="SNO53" s="489"/>
      <c r="SNP53" s="489"/>
      <c r="SNQ53" s="489"/>
      <c r="SNR53" s="489"/>
      <c r="SNS53" s="489"/>
      <c r="SNT53" s="489"/>
      <c r="SNU53" s="489"/>
      <c r="SNV53" s="489"/>
      <c r="SNW53" s="489"/>
      <c r="SNX53" s="489"/>
      <c r="SNY53" s="489"/>
      <c r="SNZ53" s="489"/>
      <c r="SOA53" s="489"/>
      <c r="SOB53" s="489"/>
      <c r="SOC53" s="489"/>
      <c r="SOD53" s="489"/>
      <c r="SOE53" s="489"/>
      <c r="SOF53" s="489"/>
      <c r="SOG53" s="489"/>
      <c r="SOH53" s="489"/>
      <c r="SOI53" s="489"/>
      <c r="SOJ53" s="489"/>
      <c r="SOK53" s="489"/>
      <c r="SOL53" s="489"/>
      <c r="SOM53" s="489"/>
      <c r="SON53" s="489"/>
      <c r="SOO53" s="489"/>
      <c r="SOP53" s="489"/>
      <c r="SOQ53" s="489"/>
      <c r="SOR53" s="489"/>
      <c r="SOS53" s="489"/>
      <c r="SOT53" s="489"/>
      <c r="SOU53" s="489"/>
      <c r="SOV53" s="489"/>
      <c r="SOW53" s="489"/>
      <c r="SOX53" s="489"/>
      <c r="SOY53" s="489"/>
      <c r="SOZ53" s="489"/>
      <c r="SPA53" s="489"/>
      <c r="SPB53" s="489"/>
      <c r="SPC53" s="489"/>
      <c r="SPD53" s="489"/>
      <c r="SPE53" s="489"/>
      <c r="SPF53" s="489"/>
      <c r="SPG53" s="489"/>
      <c r="SPH53" s="489"/>
      <c r="SPI53" s="489"/>
      <c r="SPJ53" s="489"/>
      <c r="SPK53" s="489"/>
      <c r="SPL53" s="489"/>
      <c r="SPM53" s="489"/>
      <c r="SPN53" s="489"/>
      <c r="SPO53" s="489"/>
      <c r="SPP53" s="489"/>
      <c r="SPQ53" s="489"/>
      <c r="SPR53" s="489"/>
      <c r="SPS53" s="489"/>
      <c r="SPT53" s="489"/>
      <c r="SPU53" s="489"/>
      <c r="SPV53" s="489"/>
      <c r="SPW53" s="489"/>
      <c r="SPX53" s="489"/>
      <c r="SPY53" s="489"/>
      <c r="SPZ53" s="489"/>
      <c r="SQA53" s="489"/>
      <c r="SQB53" s="489"/>
      <c r="SQC53" s="489"/>
      <c r="SQD53" s="489"/>
      <c r="SQE53" s="489"/>
      <c r="SQF53" s="489"/>
      <c r="SQG53" s="489"/>
      <c r="SQH53" s="489"/>
      <c r="SQI53" s="489"/>
      <c r="SQJ53" s="489"/>
      <c r="SQK53" s="489"/>
      <c r="SQL53" s="489"/>
      <c r="SQM53" s="489"/>
      <c r="SQN53" s="489"/>
      <c r="SQO53" s="489"/>
      <c r="SQP53" s="489"/>
      <c r="SQQ53" s="489"/>
      <c r="SQR53" s="489"/>
      <c r="SQS53" s="489"/>
      <c r="SQT53" s="489"/>
      <c r="SQU53" s="489"/>
      <c r="SQV53" s="489"/>
      <c r="SQW53" s="489"/>
      <c r="SQX53" s="489"/>
      <c r="SQY53" s="489"/>
      <c r="SQZ53" s="489"/>
      <c r="SRA53" s="489"/>
      <c r="SRB53" s="489"/>
      <c r="SRC53" s="489"/>
      <c r="SRD53" s="489"/>
      <c r="SRE53" s="489"/>
      <c r="SRF53" s="489"/>
      <c r="SRG53" s="489"/>
      <c r="SRH53" s="489"/>
      <c r="SRI53" s="489"/>
      <c r="SRJ53" s="489"/>
      <c r="SRK53" s="489"/>
      <c r="SRL53" s="489"/>
      <c r="SRM53" s="489"/>
      <c r="SRN53" s="489"/>
      <c r="SRO53" s="489"/>
      <c r="SRP53" s="489"/>
      <c r="SRQ53" s="489"/>
      <c r="SRR53" s="489"/>
      <c r="SRS53" s="489"/>
      <c r="SRT53" s="489"/>
      <c r="SRU53" s="489"/>
      <c r="SRV53" s="489"/>
      <c r="SRW53" s="489"/>
      <c r="SRX53" s="489"/>
      <c r="SRY53" s="489"/>
      <c r="SRZ53" s="489"/>
      <c r="SSA53" s="489"/>
      <c r="SSB53" s="489"/>
      <c r="SSC53" s="489"/>
      <c r="SSD53" s="489"/>
      <c r="SSE53" s="489"/>
      <c r="SSF53" s="489"/>
      <c r="SSG53" s="489"/>
      <c r="SSH53" s="489"/>
      <c r="SSI53" s="489"/>
      <c r="SSJ53" s="489"/>
      <c r="SSK53" s="489"/>
      <c r="SSL53" s="489"/>
      <c r="SSM53" s="489"/>
      <c r="SSN53" s="489"/>
      <c r="SSO53" s="489"/>
      <c r="SSP53" s="489"/>
      <c r="SSQ53" s="489"/>
      <c r="SSR53" s="489"/>
      <c r="SSS53" s="489"/>
      <c r="SST53" s="489"/>
      <c r="SSU53" s="489"/>
      <c r="SSV53" s="489"/>
      <c r="SSW53" s="489"/>
      <c r="SSX53" s="489"/>
      <c r="SSY53" s="489"/>
      <c r="SSZ53" s="489"/>
      <c r="STA53" s="489"/>
      <c r="STB53" s="489"/>
      <c r="STC53" s="489"/>
      <c r="STD53" s="489"/>
      <c r="STE53" s="489"/>
      <c r="STF53" s="489"/>
      <c r="STG53" s="489"/>
      <c r="STH53" s="489"/>
      <c r="STI53" s="489"/>
      <c r="STJ53" s="489"/>
      <c r="STK53" s="489"/>
      <c r="STL53" s="489"/>
      <c r="STM53" s="489"/>
      <c r="STN53" s="489"/>
      <c r="STO53" s="489"/>
      <c r="STP53" s="489"/>
      <c r="STQ53" s="489"/>
      <c r="STR53" s="489"/>
      <c r="STS53" s="489"/>
      <c r="STT53" s="489"/>
      <c r="STU53" s="489"/>
      <c r="STV53" s="489"/>
      <c r="STW53" s="489"/>
      <c r="STX53" s="489"/>
      <c r="STY53" s="489"/>
      <c r="STZ53" s="489"/>
      <c r="SUA53" s="489"/>
      <c r="SUB53" s="489"/>
      <c r="SUC53" s="489"/>
      <c r="SUD53" s="489"/>
      <c r="SUE53" s="489"/>
      <c r="SUF53" s="489"/>
      <c r="SUG53" s="489"/>
      <c r="SUH53" s="489"/>
      <c r="SUI53" s="489"/>
      <c r="SUJ53" s="489"/>
      <c r="SUK53" s="489"/>
      <c r="SUL53" s="489"/>
      <c r="SUM53" s="489"/>
      <c r="SUN53" s="489"/>
      <c r="SUO53" s="489"/>
      <c r="SUP53" s="489"/>
      <c r="SUQ53" s="489"/>
      <c r="SUR53" s="489"/>
      <c r="SUS53" s="489"/>
      <c r="SUT53" s="489"/>
      <c r="SUU53" s="489"/>
      <c r="SUV53" s="489"/>
      <c r="SUW53" s="489"/>
      <c r="SUX53" s="489"/>
      <c r="SUY53" s="489"/>
      <c r="SUZ53" s="489"/>
      <c r="SVA53" s="489"/>
      <c r="SVB53" s="489"/>
      <c r="SVC53" s="489"/>
      <c r="SVD53" s="489"/>
      <c r="SVE53" s="489"/>
      <c r="SVF53" s="489"/>
      <c r="SVG53" s="489"/>
      <c r="SVH53" s="489"/>
      <c r="SVI53" s="489"/>
      <c r="SVJ53" s="489"/>
      <c r="SVK53" s="489"/>
      <c r="SVL53" s="489"/>
      <c r="SVM53" s="489"/>
      <c r="SVN53" s="489"/>
      <c r="SVO53" s="489"/>
      <c r="SVP53" s="489"/>
      <c r="SVQ53" s="489"/>
      <c r="SVR53" s="489"/>
      <c r="SVS53" s="489"/>
      <c r="SVT53" s="489"/>
      <c r="SVU53" s="489"/>
      <c r="SVV53" s="489"/>
      <c r="SVW53" s="489"/>
      <c r="SVX53" s="489"/>
      <c r="SVY53" s="489"/>
      <c r="SVZ53" s="489"/>
      <c r="SWA53" s="489"/>
      <c r="SWB53" s="489"/>
      <c r="SWC53" s="489"/>
      <c r="SWD53" s="489"/>
      <c r="SWE53" s="489"/>
      <c r="SWF53" s="489"/>
      <c r="SWG53" s="489"/>
      <c r="SWH53" s="489"/>
      <c r="SWI53" s="489"/>
      <c r="SWJ53" s="489"/>
      <c r="SWK53" s="489"/>
      <c r="SWL53" s="489"/>
      <c r="SWM53" s="489"/>
      <c r="SWN53" s="489"/>
      <c r="SWO53" s="489"/>
      <c r="SWP53" s="489"/>
      <c r="SWQ53" s="489"/>
      <c r="SWR53" s="489"/>
      <c r="SWS53" s="489"/>
      <c r="SWT53" s="489"/>
      <c r="SWU53" s="489"/>
      <c r="SWV53" s="489"/>
      <c r="SWW53" s="489"/>
      <c r="SWX53" s="489"/>
      <c r="SWY53" s="489"/>
      <c r="SWZ53" s="489"/>
      <c r="SXA53" s="489"/>
      <c r="SXB53" s="489"/>
      <c r="SXC53" s="489"/>
      <c r="SXD53" s="489"/>
      <c r="SXE53" s="489"/>
      <c r="SXF53" s="489"/>
      <c r="SXG53" s="489"/>
      <c r="SXH53" s="489"/>
      <c r="SXI53" s="489"/>
      <c r="SXJ53" s="489"/>
      <c r="SXK53" s="489"/>
      <c r="SXL53" s="489"/>
      <c r="SXM53" s="489"/>
      <c r="SXN53" s="489"/>
      <c r="SXO53" s="489"/>
      <c r="SXP53" s="489"/>
      <c r="SXQ53" s="489"/>
      <c r="SXR53" s="489"/>
      <c r="SXS53" s="489"/>
      <c r="SXT53" s="489"/>
      <c r="SXU53" s="489"/>
      <c r="SXV53" s="489"/>
      <c r="SXW53" s="489"/>
      <c r="SXX53" s="489"/>
      <c r="SXY53" s="489"/>
      <c r="SXZ53" s="489"/>
      <c r="SYA53" s="489"/>
      <c r="SYB53" s="489"/>
      <c r="SYC53" s="489"/>
      <c r="SYD53" s="489"/>
      <c r="SYE53" s="489"/>
      <c r="SYF53" s="489"/>
      <c r="SYG53" s="489"/>
      <c r="SYH53" s="489"/>
      <c r="SYI53" s="489"/>
      <c r="SYJ53" s="489"/>
      <c r="SYK53" s="489"/>
      <c r="SYL53" s="489"/>
      <c r="SYM53" s="489"/>
      <c r="SYN53" s="489"/>
      <c r="SYO53" s="489"/>
      <c r="SYP53" s="489"/>
      <c r="SYQ53" s="489"/>
      <c r="SYR53" s="489"/>
      <c r="SYS53" s="489"/>
      <c r="SYT53" s="489"/>
      <c r="SYU53" s="489"/>
      <c r="SYV53" s="489"/>
      <c r="SYW53" s="489"/>
      <c r="SYX53" s="489"/>
      <c r="SYY53" s="489"/>
      <c r="SYZ53" s="489"/>
      <c r="SZA53" s="489"/>
      <c r="SZB53" s="489"/>
      <c r="SZC53" s="489"/>
      <c r="SZD53" s="489"/>
      <c r="SZE53" s="489"/>
      <c r="SZF53" s="489"/>
      <c r="SZG53" s="489"/>
      <c r="SZH53" s="489"/>
      <c r="SZI53" s="489"/>
      <c r="SZJ53" s="489"/>
      <c r="SZK53" s="489"/>
      <c r="SZL53" s="489"/>
      <c r="SZM53" s="489"/>
      <c r="SZN53" s="489"/>
      <c r="SZO53" s="489"/>
      <c r="SZP53" s="489"/>
      <c r="SZQ53" s="489"/>
      <c r="SZR53" s="489"/>
      <c r="SZS53" s="489"/>
      <c r="SZT53" s="489"/>
      <c r="SZU53" s="489"/>
      <c r="SZV53" s="489"/>
      <c r="SZW53" s="489"/>
      <c r="SZX53" s="489"/>
      <c r="SZY53" s="489"/>
      <c r="SZZ53" s="489"/>
      <c r="TAA53" s="489"/>
      <c r="TAB53" s="489"/>
      <c r="TAC53" s="489"/>
      <c r="TAD53" s="489"/>
      <c r="TAE53" s="489"/>
      <c r="TAF53" s="489"/>
      <c r="TAG53" s="489"/>
      <c r="TAH53" s="489"/>
      <c r="TAI53" s="489"/>
      <c r="TAJ53" s="489"/>
      <c r="TAK53" s="489"/>
      <c r="TAL53" s="489"/>
      <c r="TAM53" s="489"/>
      <c r="TAN53" s="489"/>
      <c r="TAO53" s="489"/>
      <c r="TAP53" s="489"/>
      <c r="TAQ53" s="489"/>
      <c r="TAR53" s="489"/>
      <c r="TAS53" s="489"/>
      <c r="TAT53" s="489"/>
      <c r="TAU53" s="489"/>
      <c r="TAV53" s="489"/>
      <c r="TAW53" s="489"/>
      <c r="TAX53" s="489"/>
      <c r="TAY53" s="489"/>
      <c r="TAZ53" s="489"/>
      <c r="TBA53" s="489"/>
      <c r="TBB53" s="489"/>
      <c r="TBC53" s="489"/>
      <c r="TBD53" s="489"/>
      <c r="TBE53" s="489"/>
      <c r="TBF53" s="489"/>
      <c r="TBG53" s="489"/>
      <c r="TBH53" s="489"/>
      <c r="TBI53" s="489"/>
      <c r="TBJ53" s="489"/>
      <c r="TBK53" s="489"/>
      <c r="TBL53" s="489"/>
      <c r="TBM53" s="489"/>
      <c r="TBN53" s="489"/>
      <c r="TBO53" s="489"/>
      <c r="TBP53" s="489"/>
      <c r="TBQ53" s="489"/>
      <c r="TBR53" s="489"/>
      <c r="TBS53" s="489"/>
      <c r="TBT53" s="489"/>
      <c r="TBU53" s="489"/>
      <c r="TBV53" s="489"/>
      <c r="TBW53" s="489"/>
      <c r="TBX53" s="489"/>
      <c r="TBY53" s="489"/>
      <c r="TBZ53" s="489"/>
      <c r="TCA53" s="489"/>
      <c r="TCB53" s="489"/>
      <c r="TCC53" s="489"/>
      <c r="TCD53" s="489"/>
      <c r="TCE53" s="489"/>
      <c r="TCF53" s="489"/>
      <c r="TCG53" s="489"/>
      <c r="TCH53" s="489"/>
      <c r="TCI53" s="489"/>
      <c r="TCJ53" s="489"/>
      <c r="TCK53" s="489"/>
      <c r="TCL53" s="489"/>
      <c r="TCM53" s="489"/>
      <c r="TCN53" s="489"/>
      <c r="TCO53" s="489"/>
      <c r="TCP53" s="489"/>
      <c r="TCQ53" s="489"/>
      <c r="TCR53" s="489"/>
      <c r="TCS53" s="489"/>
      <c r="TCT53" s="489"/>
      <c r="TCU53" s="489"/>
      <c r="TCV53" s="489"/>
      <c r="TCW53" s="489"/>
      <c r="TCX53" s="489"/>
      <c r="TCY53" s="489"/>
      <c r="TCZ53" s="489"/>
      <c r="TDA53" s="489"/>
      <c r="TDB53" s="489"/>
      <c r="TDC53" s="489"/>
      <c r="TDD53" s="489"/>
      <c r="TDE53" s="489"/>
      <c r="TDF53" s="489"/>
      <c r="TDG53" s="489"/>
      <c r="TDH53" s="489"/>
      <c r="TDI53" s="489"/>
      <c r="TDJ53" s="489"/>
      <c r="TDK53" s="489"/>
      <c r="TDL53" s="489"/>
      <c r="TDM53" s="489"/>
      <c r="TDN53" s="489"/>
      <c r="TDO53" s="489"/>
      <c r="TDP53" s="489"/>
      <c r="TDQ53" s="489"/>
      <c r="TDR53" s="489"/>
      <c r="TDS53" s="489"/>
      <c r="TDT53" s="489"/>
      <c r="TDU53" s="489"/>
      <c r="TDV53" s="489"/>
      <c r="TDW53" s="489"/>
      <c r="TDX53" s="489"/>
      <c r="TDY53" s="489"/>
      <c r="TDZ53" s="489"/>
      <c r="TEA53" s="489"/>
      <c r="TEB53" s="489"/>
      <c r="TEC53" s="489"/>
      <c r="TED53" s="489"/>
      <c r="TEE53" s="489"/>
      <c r="TEF53" s="489"/>
      <c r="TEG53" s="489"/>
      <c r="TEH53" s="489"/>
      <c r="TEI53" s="489"/>
      <c r="TEJ53" s="489"/>
      <c r="TEK53" s="489"/>
      <c r="TEL53" s="489"/>
      <c r="TEM53" s="489"/>
      <c r="TEN53" s="489"/>
      <c r="TEO53" s="489"/>
      <c r="TEP53" s="489"/>
      <c r="TEQ53" s="489"/>
      <c r="TER53" s="489"/>
      <c r="TES53" s="489"/>
      <c r="TET53" s="489"/>
      <c r="TEU53" s="489"/>
      <c r="TEV53" s="489"/>
      <c r="TEW53" s="489"/>
      <c r="TEX53" s="489"/>
      <c r="TEY53" s="489"/>
      <c r="TEZ53" s="489"/>
      <c r="TFA53" s="489"/>
      <c r="TFB53" s="489"/>
      <c r="TFC53" s="489"/>
      <c r="TFD53" s="489"/>
      <c r="TFE53" s="489"/>
      <c r="TFF53" s="489"/>
      <c r="TFG53" s="489"/>
      <c r="TFH53" s="489"/>
      <c r="TFI53" s="489"/>
      <c r="TFJ53" s="489"/>
      <c r="TFK53" s="489"/>
      <c r="TFL53" s="489"/>
      <c r="TFM53" s="489"/>
      <c r="TFN53" s="489"/>
      <c r="TFO53" s="489"/>
      <c r="TFP53" s="489"/>
      <c r="TFQ53" s="489"/>
      <c r="TFR53" s="489"/>
      <c r="TFS53" s="489"/>
      <c r="TFT53" s="489"/>
      <c r="TFU53" s="489"/>
      <c r="TFV53" s="489"/>
      <c r="TFW53" s="489"/>
      <c r="TFX53" s="489"/>
      <c r="TFY53" s="489"/>
      <c r="TFZ53" s="489"/>
      <c r="TGA53" s="489"/>
      <c r="TGB53" s="489"/>
      <c r="TGC53" s="489"/>
      <c r="TGD53" s="489"/>
      <c r="TGE53" s="489"/>
      <c r="TGF53" s="489"/>
      <c r="TGG53" s="489"/>
      <c r="TGH53" s="489"/>
      <c r="TGI53" s="489"/>
      <c r="TGJ53" s="489"/>
      <c r="TGK53" s="489"/>
      <c r="TGL53" s="489"/>
      <c r="TGM53" s="489"/>
      <c r="TGN53" s="489"/>
      <c r="TGO53" s="489"/>
      <c r="TGP53" s="489"/>
      <c r="TGQ53" s="489"/>
      <c r="TGR53" s="489"/>
      <c r="TGS53" s="489"/>
      <c r="TGT53" s="489"/>
      <c r="TGU53" s="489"/>
      <c r="TGV53" s="489"/>
      <c r="TGW53" s="489"/>
      <c r="TGX53" s="489"/>
      <c r="TGY53" s="489"/>
      <c r="TGZ53" s="489"/>
      <c r="THA53" s="489"/>
      <c r="THB53" s="489"/>
      <c r="THC53" s="489"/>
      <c r="THD53" s="489"/>
      <c r="THE53" s="489"/>
      <c r="THF53" s="489"/>
      <c r="THG53" s="489"/>
      <c r="THH53" s="489"/>
      <c r="THI53" s="489"/>
      <c r="THJ53" s="489"/>
      <c r="THK53" s="489"/>
      <c r="THL53" s="489"/>
      <c r="THM53" s="489"/>
      <c r="THN53" s="489"/>
      <c r="THO53" s="489"/>
      <c r="THP53" s="489"/>
      <c r="THQ53" s="489"/>
      <c r="THR53" s="489"/>
      <c r="THS53" s="489"/>
      <c r="THT53" s="489"/>
      <c r="THU53" s="489"/>
      <c r="THV53" s="489"/>
      <c r="THW53" s="489"/>
      <c r="THX53" s="489"/>
      <c r="THY53" s="489"/>
      <c r="THZ53" s="489"/>
      <c r="TIA53" s="489"/>
      <c r="TIB53" s="489"/>
      <c r="TIC53" s="489"/>
      <c r="TID53" s="489"/>
      <c r="TIE53" s="489"/>
      <c r="TIF53" s="489"/>
      <c r="TIG53" s="489"/>
      <c r="TIH53" s="489"/>
      <c r="TII53" s="489"/>
      <c r="TIJ53" s="489"/>
      <c r="TIK53" s="489"/>
      <c r="TIL53" s="489"/>
      <c r="TIM53" s="489"/>
      <c r="TIN53" s="489"/>
      <c r="TIO53" s="489"/>
      <c r="TIP53" s="489"/>
      <c r="TIQ53" s="489"/>
      <c r="TIR53" s="489"/>
      <c r="TIS53" s="489"/>
      <c r="TIT53" s="489"/>
      <c r="TIU53" s="489"/>
      <c r="TIV53" s="489"/>
      <c r="TIW53" s="489"/>
      <c r="TIX53" s="489"/>
      <c r="TIY53" s="489"/>
      <c r="TIZ53" s="489"/>
      <c r="TJA53" s="489"/>
      <c r="TJB53" s="489"/>
      <c r="TJC53" s="489"/>
      <c r="TJD53" s="489"/>
      <c r="TJE53" s="489"/>
      <c r="TJF53" s="489"/>
      <c r="TJG53" s="489"/>
      <c r="TJH53" s="489"/>
      <c r="TJI53" s="489"/>
      <c r="TJJ53" s="489"/>
      <c r="TJK53" s="489"/>
      <c r="TJL53" s="489"/>
      <c r="TJM53" s="489"/>
      <c r="TJN53" s="489"/>
      <c r="TJO53" s="489"/>
      <c r="TJP53" s="489"/>
      <c r="TJQ53" s="489"/>
      <c r="TJR53" s="489"/>
      <c r="TJS53" s="489"/>
      <c r="TJT53" s="489"/>
      <c r="TJU53" s="489"/>
      <c r="TJV53" s="489"/>
      <c r="TJW53" s="489"/>
      <c r="TJX53" s="489"/>
      <c r="TJY53" s="489"/>
      <c r="TJZ53" s="489"/>
      <c r="TKA53" s="489"/>
      <c r="TKB53" s="489"/>
      <c r="TKC53" s="489"/>
      <c r="TKD53" s="489"/>
      <c r="TKE53" s="489"/>
      <c r="TKF53" s="489"/>
      <c r="TKG53" s="489"/>
      <c r="TKH53" s="489"/>
      <c r="TKI53" s="489"/>
      <c r="TKJ53" s="489"/>
      <c r="TKK53" s="489"/>
      <c r="TKL53" s="489"/>
      <c r="TKM53" s="489"/>
      <c r="TKN53" s="489"/>
      <c r="TKO53" s="489"/>
      <c r="TKP53" s="489"/>
      <c r="TKQ53" s="489"/>
      <c r="TKR53" s="489"/>
      <c r="TKS53" s="489"/>
      <c r="TKT53" s="489"/>
      <c r="TKU53" s="489"/>
      <c r="TKV53" s="489"/>
      <c r="TKW53" s="489"/>
      <c r="TKX53" s="489"/>
      <c r="TKY53" s="489"/>
      <c r="TKZ53" s="489"/>
      <c r="TLA53" s="489"/>
      <c r="TLB53" s="489"/>
      <c r="TLC53" s="489"/>
      <c r="TLD53" s="489"/>
      <c r="TLE53" s="489"/>
      <c r="TLF53" s="489"/>
      <c r="TLG53" s="489"/>
      <c r="TLH53" s="489"/>
      <c r="TLI53" s="489"/>
      <c r="TLJ53" s="489"/>
      <c r="TLK53" s="489"/>
      <c r="TLL53" s="489"/>
      <c r="TLM53" s="489"/>
      <c r="TLN53" s="489"/>
      <c r="TLO53" s="489"/>
      <c r="TLP53" s="489"/>
      <c r="TLQ53" s="489"/>
      <c r="TLR53" s="489"/>
      <c r="TLS53" s="489"/>
      <c r="TLT53" s="489"/>
      <c r="TLU53" s="489"/>
      <c r="TLV53" s="489"/>
      <c r="TLW53" s="489"/>
      <c r="TLX53" s="489"/>
      <c r="TLY53" s="489"/>
      <c r="TLZ53" s="489"/>
      <c r="TMA53" s="489"/>
      <c r="TMB53" s="489"/>
      <c r="TMC53" s="489"/>
      <c r="TMD53" s="489"/>
      <c r="TME53" s="489"/>
      <c r="TMF53" s="489"/>
      <c r="TMG53" s="489"/>
      <c r="TMH53" s="489"/>
      <c r="TMI53" s="489"/>
      <c r="TMJ53" s="489"/>
      <c r="TMK53" s="489"/>
      <c r="TML53" s="489"/>
      <c r="TMM53" s="489"/>
      <c r="TMN53" s="489"/>
      <c r="TMO53" s="489"/>
      <c r="TMP53" s="489"/>
      <c r="TMQ53" s="489"/>
      <c r="TMR53" s="489"/>
      <c r="TMS53" s="489"/>
      <c r="TMT53" s="489"/>
      <c r="TMU53" s="489"/>
      <c r="TMV53" s="489"/>
      <c r="TMW53" s="489"/>
      <c r="TMX53" s="489"/>
      <c r="TMY53" s="489"/>
      <c r="TMZ53" s="489"/>
      <c r="TNA53" s="489"/>
      <c r="TNB53" s="489"/>
      <c r="TNC53" s="489"/>
      <c r="TND53" s="489"/>
      <c r="TNE53" s="489"/>
      <c r="TNF53" s="489"/>
      <c r="TNG53" s="489"/>
      <c r="TNH53" s="489"/>
      <c r="TNI53" s="489"/>
      <c r="TNJ53" s="489"/>
      <c r="TNK53" s="489"/>
      <c r="TNL53" s="489"/>
      <c r="TNM53" s="489"/>
      <c r="TNN53" s="489"/>
      <c r="TNO53" s="489"/>
      <c r="TNP53" s="489"/>
      <c r="TNQ53" s="489"/>
      <c r="TNR53" s="489"/>
      <c r="TNS53" s="489"/>
      <c r="TNT53" s="489"/>
      <c r="TNU53" s="489"/>
      <c r="TNV53" s="489"/>
      <c r="TNW53" s="489"/>
      <c r="TNX53" s="489"/>
      <c r="TNY53" s="489"/>
      <c r="TNZ53" s="489"/>
      <c r="TOA53" s="489"/>
      <c r="TOB53" s="489"/>
      <c r="TOC53" s="489"/>
      <c r="TOD53" s="489"/>
      <c r="TOE53" s="489"/>
      <c r="TOF53" s="489"/>
      <c r="TOG53" s="489"/>
      <c r="TOH53" s="489"/>
      <c r="TOI53" s="489"/>
      <c r="TOJ53" s="489"/>
      <c r="TOK53" s="489"/>
      <c r="TOL53" s="489"/>
      <c r="TOM53" s="489"/>
      <c r="TON53" s="489"/>
      <c r="TOO53" s="489"/>
      <c r="TOP53" s="489"/>
      <c r="TOQ53" s="489"/>
      <c r="TOR53" s="489"/>
      <c r="TOS53" s="489"/>
      <c r="TOT53" s="489"/>
      <c r="TOU53" s="489"/>
      <c r="TOV53" s="489"/>
      <c r="TOW53" s="489"/>
      <c r="TOX53" s="489"/>
      <c r="TOY53" s="489"/>
      <c r="TOZ53" s="489"/>
      <c r="TPA53" s="489"/>
      <c r="TPB53" s="489"/>
      <c r="TPC53" s="489"/>
      <c r="TPD53" s="489"/>
      <c r="TPE53" s="489"/>
      <c r="TPF53" s="489"/>
      <c r="TPG53" s="489"/>
      <c r="TPH53" s="489"/>
      <c r="TPI53" s="489"/>
      <c r="TPJ53" s="489"/>
      <c r="TPK53" s="489"/>
      <c r="TPL53" s="489"/>
      <c r="TPM53" s="489"/>
      <c r="TPN53" s="489"/>
      <c r="TPO53" s="489"/>
      <c r="TPP53" s="489"/>
      <c r="TPQ53" s="489"/>
      <c r="TPR53" s="489"/>
      <c r="TPS53" s="489"/>
      <c r="TPT53" s="489"/>
      <c r="TPU53" s="489"/>
      <c r="TPV53" s="489"/>
      <c r="TPW53" s="489"/>
      <c r="TPX53" s="489"/>
      <c r="TPY53" s="489"/>
      <c r="TPZ53" s="489"/>
      <c r="TQA53" s="489"/>
      <c r="TQB53" s="489"/>
      <c r="TQC53" s="489"/>
      <c r="TQD53" s="489"/>
      <c r="TQE53" s="489"/>
      <c r="TQF53" s="489"/>
      <c r="TQG53" s="489"/>
      <c r="TQH53" s="489"/>
      <c r="TQI53" s="489"/>
      <c r="TQJ53" s="489"/>
      <c r="TQK53" s="489"/>
      <c r="TQL53" s="489"/>
      <c r="TQM53" s="489"/>
      <c r="TQN53" s="489"/>
      <c r="TQO53" s="489"/>
      <c r="TQP53" s="489"/>
      <c r="TQQ53" s="489"/>
      <c r="TQR53" s="489"/>
      <c r="TQS53" s="489"/>
      <c r="TQT53" s="489"/>
      <c r="TQU53" s="489"/>
      <c r="TQV53" s="489"/>
      <c r="TQW53" s="489"/>
      <c r="TQX53" s="489"/>
      <c r="TQY53" s="489"/>
      <c r="TQZ53" s="489"/>
      <c r="TRA53" s="489"/>
      <c r="TRB53" s="489"/>
      <c r="TRC53" s="489"/>
      <c r="TRD53" s="489"/>
      <c r="TRE53" s="489"/>
      <c r="TRF53" s="489"/>
      <c r="TRG53" s="489"/>
      <c r="TRH53" s="489"/>
      <c r="TRI53" s="489"/>
      <c r="TRJ53" s="489"/>
      <c r="TRK53" s="489"/>
      <c r="TRL53" s="489"/>
      <c r="TRM53" s="489"/>
      <c r="TRN53" s="489"/>
      <c r="TRO53" s="489"/>
      <c r="TRP53" s="489"/>
      <c r="TRQ53" s="489"/>
      <c r="TRR53" s="489"/>
      <c r="TRS53" s="489"/>
      <c r="TRT53" s="489"/>
      <c r="TRU53" s="489"/>
      <c r="TRV53" s="489"/>
      <c r="TRW53" s="489"/>
      <c r="TRX53" s="489"/>
      <c r="TRY53" s="489"/>
      <c r="TRZ53" s="489"/>
      <c r="TSA53" s="489"/>
      <c r="TSB53" s="489"/>
      <c r="TSC53" s="489"/>
      <c r="TSD53" s="489"/>
      <c r="TSE53" s="489"/>
      <c r="TSF53" s="489"/>
      <c r="TSG53" s="489"/>
      <c r="TSH53" s="489"/>
      <c r="TSI53" s="489"/>
      <c r="TSJ53" s="489"/>
      <c r="TSK53" s="489"/>
      <c r="TSL53" s="489"/>
      <c r="TSM53" s="489"/>
      <c r="TSN53" s="489"/>
      <c r="TSO53" s="489"/>
      <c r="TSP53" s="489"/>
      <c r="TSQ53" s="489"/>
      <c r="TSR53" s="489"/>
      <c r="TSS53" s="489"/>
      <c r="TST53" s="489"/>
      <c r="TSU53" s="489"/>
      <c r="TSV53" s="489"/>
      <c r="TSW53" s="489"/>
      <c r="TSX53" s="489"/>
      <c r="TSY53" s="489"/>
      <c r="TSZ53" s="489"/>
      <c r="TTA53" s="489"/>
      <c r="TTB53" s="489"/>
      <c r="TTC53" s="489"/>
      <c r="TTD53" s="489"/>
      <c r="TTE53" s="489"/>
      <c r="TTF53" s="489"/>
      <c r="TTG53" s="489"/>
      <c r="TTH53" s="489"/>
      <c r="TTI53" s="489"/>
      <c r="TTJ53" s="489"/>
      <c r="TTK53" s="489"/>
      <c r="TTL53" s="489"/>
      <c r="TTM53" s="489"/>
      <c r="TTN53" s="489"/>
      <c r="TTO53" s="489"/>
      <c r="TTP53" s="489"/>
      <c r="TTQ53" s="489"/>
      <c r="TTR53" s="489"/>
      <c r="TTS53" s="489"/>
      <c r="TTT53" s="489"/>
      <c r="TTU53" s="489"/>
      <c r="TTV53" s="489"/>
      <c r="TTW53" s="489"/>
      <c r="TTX53" s="489"/>
      <c r="TTY53" s="489"/>
      <c r="TTZ53" s="489"/>
      <c r="TUA53" s="489"/>
      <c r="TUB53" s="489"/>
      <c r="TUC53" s="489"/>
      <c r="TUD53" s="489"/>
      <c r="TUE53" s="489"/>
      <c r="TUF53" s="489"/>
      <c r="TUG53" s="489"/>
      <c r="TUH53" s="489"/>
      <c r="TUI53" s="489"/>
      <c r="TUJ53" s="489"/>
      <c r="TUK53" s="489"/>
      <c r="TUL53" s="489"/>
      <c r="TUM53" s="489"/>
      <c r="TUN53" s="489"/>
      <c r="TUO53" s="489"/>
      <c r="TUP53" s="489"/>
      <c r="TUQ53" s="489"/>
      <c r="TUR53" s="489"/>
      <c r="TUS53" s="489"/>
      <c r="TUT53" s="489"/>
      <c r="TUU53" s="489"/>
      <c r="TUV53" s="489"/>
      <c r="TUW53" s="489"/>
      <c r="TUX53" s="489"/>
      <c r="TUY53" s="489"/>
      <c r="TUZ53" s="489"/>
      <c r="TVA53" s="489"/>
      <c r="TVB53" s="489"/>
      <c r="TVC53" s="489"/>
      <c r="TVD53" s="489"/>
      <c r="TVE53" s="489"/>
      <c r="TVF53" s="489"/>
      <c r="TVG53" s="489"/>
      <c r="TVH53" s="489"/>
      <c r="TVI53" s="489"/>
      <c r="TVJ53" s="489"/>
      <c r="TVK53" s="489"/>
      <c r="TVL53" s="489"/>
      <c r="TVM53" s="489"/>
      <c r="TVN53" s="489"/>
      <c r="TVO53" s="489"/>
      <c r="TVP53" s="489"/>
      <c r="TVQ53" s="489"/>
      <c r="TVR53" s="489"/>
      <c r="TVS53" s="489"/>
      <c r="TVT53" s="489"/>
      <c r="TVU53" s="489"/>
      <c r="TVV53" s="489"/>
      <c r="TVW53" s="489"/>
      <c r="TVX53" s="489"/>
      <c r="TVY53" s="489"/>
      <c r="TVZ53" s="489"/>
      <c r="TWA53" s="489"/>
      <c r="TWB53" s="489"/>
      <c r="TWC53" s="489"/>
      <c r="TWD53" s="489"/>
      <c r="TWE53" s="489"/>
      <c r="TWF53" s="489"/>
      <c r="TWG53" s="489"/>
      <c r="TWH53" s="489"/>
      <c r="TWI53" s="489"/>
      <c r="TWJ53" s="489"/>
      <c r="TWK53" s="489"/>
      <c r="TWL53" s="489"/>
      <c r="TWM53" s="489"/>
      <c r="TWN53" s="489"/>
      <c r="TWO53" s="489"/>
      <c r="TWP53" s="489"/>
      <c r="TWQ53" s="489"/>
      <c r="TWR53" s="489"/>
      <c r="TWS53" s="489"/>
      <c r="TWT53" s="489"/>
      <c r="TWU53" s="489"/>
      <c r="TWV53" s="489"/>
      <c r="TWW53" s="489"/>
      <c r="TWX53" s="489"/>
      <c r="TWY53" s="489"/>
      <c r="TWZ53" s="489"/>
      <c r="TXA53" s="489"/>
      <c r="TXB53" s="489"/>
      <c r="TXC53" s="489"/>
      <c r="TXD53" s="489"/>
      <c r="TXE53" s="489"/>
      <c r="TXF53" s="489"/>
      <c r="TXG53" s="489"/>
      <c r="TXH53" s="489"/>
      <c r="TXI53" s="489"/>
      <c r="TXJ53" s="489"/>
      <c r="TXK53" s="489"/>
      <c r="TXL53" s="489"/>
      <c r="TXM53" s="489"/>
      <c r="TXN53" s="489"/>
      <c r="TXO53" s="489"/>
      <c r="TXP53" s="489"/>
      <c r="TXQ53" s="489"/>
      <c r="TXR53" s="489"/>
      <c r="TXS53" s="489"/>
      <c r="TXT53" s="489"/>
      <c r="TXU53" s="489"/>
      <c r="TXV53" s="489"/>
      <c r="TXW53" s="489"/>
      <c r="TXX53" s="489"/>
      <c r="TXY53" s="489"/>
      <c r="TXZ53" s="489"/>
      <c r="TYA53" s="489"/>
      <c r="TYB53" s="489"/>
      <c r="TYC53" s="489"/>
      <c r="TYD53" s="489"/>
      <c r="TYE53" s="489"/>
      <c r="TYF53" s="489"/>
      <c r="TYG53" s="489"/>
      <c r="TYH53" s="489"/>
      <c r="TYI53" s="489"/>
      <c r="TYJ53" s="489"/>
      <c r="TYK53" s="489"/>
      <c r="TYL53" s="489"/>
      <c r="TYM53" s="489"/>
      <c r="TYN53" s="489"/>
      <c r="TYO53" s="489"/>
      <c r="TYP53" s="489"/>
      <c r="TYQ53" s="489"/>
      <c r="TYR53" s="489"/>
      <c r="TYS53" s="489"/>
      <c r="TYT53" s="489"/>
      <c r="TYU53" s="489"/>
      <c r="TYV53" s="489"/>
      <c r="TYW53" s="489"/>
      <c r="TYX53" s="489"/>
      <c r="TYY53" s="489"/>
      <c r="TYZ53" s="489"/>
      <c r="TZA53" s="489"/>
      <c r="TZB53" s="489"/>
      <c r="TZC53" s="489"/>
      <c r="TZD53" s="489"/>
      <c r="TZE53" s="489"/>
      <c r="TZF53" s="489"/>
      <c r="TZG53" s="489"/>
      <c r="TZH53" s="489"/>
      <c r="TZI53" s="489"/>
      <c r="TZJ53" s="489"/>
      <c r="TZK53" s="489"/>
      <c r="TZL53" s="489"/>
      <c r="TZM53" s="489"/>
      <c r="TZN53" s="489"/>
      <c r="TZO53" s="489"/>
      <c r="TZP53" s="489"/>
      <c r="TZQ53" s="489"/>
      <c r="TZR53" s="489"/>
      <c r="TZS53" s="489"/>
      <c r="TZT53" s="489"/>
      <c r="TZU53" s="489"/>
      <c r="TZV53" s="489"/>
      <c r="TZW53" s="489"/>
      <c r="TZX53" s="489"/>
      <c r="TZY53" s="489"/>
      <c r="TZZ53" s="489"/>
      <c r="UAA53" s="489"/>
      <c r="UAB53" s="489"/>
      <c r="UAC53" s="489"/>
      <c r="UAD53" s="489"/>
      <c r="UAE53" s="489"/>
      <c r="UAF53" s="489"/>
      <c r="UAG53" s="489"/>
      <c r="UAH53" s="489"/>
      <c r="UAI53" s="489"/>
      <c r="UAJ53" s="489"/>
      <c r="UAK53" s="489"/>
      <c r="UAL53" s="489"/>
      <c r="UAM53" s="489"/>
      <c r="UAN53" s="489"/>
      <c r="UAO53" s="489"/>
      <c r="UAP53" s="489"/>
      <c r="UAQ53" s="489"/>
      <c r="UAR53" s="489"/>
      <c r="UAS53" s="489"/>
      <c r="UAT53" s="489"/>
      <c r="UAU53" s="489"/>
      <c r="UAV53" s="489"/>
      <c r="UAW53" s="489"/>
      <c r="UAX53" s="489"/>
      <c r="UAY53" s="489"/>
      <c r="UAZ53" s="489"/>
      <c r="UBA53" s="489"/>
      <c r="UBB53" s="489"/>
      <c r="UBC53" s="489"/>
      <c r="UBD53" s="489"/>
      <c r="UBE53" s="489"/>
      <c r="UBF53" s="489"/>
      <c r="UBG53" s="489"/>
      <c r="UBH53" s="489"/>
      <c r="UBI53" s="489"/>
      <c r="UBJ53" s="489"/>
      <c r="UBK53" s="489"/>
      <c r="UBL53" s="489"/>
      <c r="UBM53" s="489"/>
      <c r="UBN53" s="489"/>
      <c r="UBO53" s="489"/>
      <c r="UBP53" s="489"/>
      <c r="UBQ53" s="489"/>
      <c r="UBR53" s="489"/>
      <c r="UBS53" s="489"/>
      <c r="UBT53" s="489"/>
      <c r="UBU53" s="489"/>
      <c r="UBV53" s="489"/>
      <c r="UBW53" s="489"/>
      <c r="UBX53" s="489"/>
      <c r="UBY53" s="489"/>
      <c r="UBZ53" s="489"/>
      <c r="UCA53" s="489"/>
      <c r="UCB53" s="489"/>
      <c r="UCC53" s="489"/>
      <c r="UCD53" s="489"/>
      <c r="UCE53" s="489"/>
      <c r="UCF53" s="489"/>
      <c r="UCG53" s="489"/>
      <c r="UCH53" s="489"/>
      <c r="UCI53" s="489"/>
      <c r="UCJ53" s="489"/>
      <c r="UCK53" s="489"/>
      <c r="UCL53" s="489"/>
      <c r="UCM53" s="489"/>
      <c r="UCN53" s="489"/>
      <c r="UCO53" s="489"/>
      <c r="UCP53" s="489"/>
      <c r="UCQ53" s="489"/>
      <c r="UCR53" s="489"/>
      <c r="UCS53" s="489"/>
      <c r="UCT53" s="489"/>
      <c r="UCU53" s="489"/>
      <c r="UCV53" s="489"/>
      <c r="UCW53" s="489"/>
      <c r="UCX53" s="489"/>
      <c r="UCY53" s="489"/>
      <c r="UCZ53" s="489"/>
      <c r="UDA53" s="489"/>
      <c r="UDB53" s="489"/>
      <c r="UDC53" s="489"/>
      <c r="UDD53" s="489"/>
      <c r="UDE53" s="489"/>
      <c r="UDF53" s="489"/>
      <c r="UDG53" s="489"/>
      <c r="UDH53" s="489"/>
      <c r="UDI53" s="489"/>
      <c r="UDJ53" s="489"/>
      <c r="UDK53" s="489"/>
      <c r="UDL53" s="489"/>
      <c r="UDM53" s="489"/>
      <c r="UDN53" s="489"/>
      <c r="UDO53" s="489"/>
      <c r="UDP53" s="489"/>
      <c r="UDQ53" s="489"/>
      <c r="UDR53" s="489"/>
      <c r="UDS53" s="489"/>
      <c r="UDT53" s="489"/>
      <c r="UDU53" s="489"/>
      <c r="UDV53" s="489"/>
      <c r="UDW53" s="489"/>
      <c r="UDX53" s="489"/>
      <c r="UDY53" s="489"/>
      <c r="UDZ53" s="489"/>
      <c r="UEA53" s="489"/>
      <c r="UEB53" s="489"/>
      <c r="UEC53" s="489"/>
      <c r="UED53" s="489"/>
      <c r="UEE53" s="489"/>
      <c r="UEF53" s="489"/>
      <c r="UEG53" s="489"/>
      <c r="UEH53" s="489"/>
      <c r="UEI53" s="489"/>
      <c r="UEJ53" s="489"/>
      <c r="UEK53" s="489"/>
      <c r="UEL53" s="489"/>
      <c r="UEM53" s="489"/>
      <c r="UEN53" s="489"/>
      <c r="UEO53" s="489"/>
      <c r="UEP53" s="489"/>
      <c r="UEQ53" s="489"/>
      <c r="UER53" s="489"/>
      <c r="UES53" s="489"/>
      <c r="UET53" s="489"/>
      <c r="UEU53" s="489"/>
      <c r="UEV53" s="489"/>
      <c r="UEW53" s="489"/>
      <c r="UEX53" s="489"/>
      <c r="UEY53" s="489"/>
      <c r="UEZ53" s="489"/>
      <c r="UFA53" s="489"/>
      <c r="UFB53" s="489"/>
      <c r="UFC53" s="489"/>
      <c r="UFD53" s="489"/>
      <c r="UFE53" s="489"/>
      <c r="UFF53" s="489"/>
      <c r="UFG53" s="489"/>
      <c r="UFH53" s="489"/>
      <c r="UFI53" s="489"/>
      <c r="UFJ53" s="489"/>
      <c r="UFK53" s="489"/>
      <c r="UFL53" s="489"/>
      <c r="UFM53" s="489"/>
      <c r="UFN53" s="489"/>
      <c r="UFO53" s="489"/>
      <c r="UFP53" s="489"/>
      <c r="UFQ53" s="489"/>
      <c r="UFR53" s="489"/>
      <c r="UFS53" s="489"/>
      <c r="UFT53" s="489"/>
      <c r="UFU53" s="489"/>
      <c r="UFV53" s="489"/>
      <c r="UFW53" s="489"/>
      <c r="UFX53" s="489"/>
      <c r="UFY53" s="489"/>
      <c r="UFZ53" s="489"/>
      <c r="UGA53" s="489"/>
      <c r="UGB53" s="489"/>
      <c r="UGC53" s="489"/>
      <c r="UGD53" s="489"/>
      <c r="UGE53" s="489"/>
      <c r="UGF53" s="489"/>
      <c r="UGG53" s="489"/>
      <c r="UGH53" s="489"/>
      <c r="UGI53" s="489"/>
      <c r="UGJ53" s="489"/>
      <c r="UGK53" s="489"/>
      <c r="UGL53" s="489"/>
      <c r="UGM53" s="489"/>
      <c r="UGN53" s="489"/>
      <c r="UGO53" s="489"/>
      <c r="UGP53" s="489"/>
      <c r="UGQ53" s="489"/>
      <c r="UGR53" s="489"/>
      <c r="UGS53" s="489"/>
      <c r="UGT53" s="489"/>
      <c r="UGU53" s="489"/>
      <c r="UGV53" s="489"/>
      <c r="UGW53" s="489"/>
      <c r="UGX53" s="489"/>
      <c r="UGY53" s="489"/>
      <c r="UGZ53" s="489"/>
      <c r="UHA53" s="489"/>
      <c r="UHB53" s="489"/>
      <c r="UHC53" s="489"/>
      <c r="UHD53" s="489"/>
      <c r="UHE53" s="489"/>
      <c r="UHF53" s="489"/>
      <c r="UHG53" s="489"/>
      <c r="UHH53" s="489"/>
      <c r="UHI53" s="489"/>
      <c r="UHJ53" s="489"/>
      <c r="UHK53" s="489"/>
      <c r="UHL53" s="489"/>
      <c r="UHM53" s="489"/>
      <c r="UHN53" s="489"/>
      <c r="UHO53" s="489"/>
      <c r="UHP53" s="489"/>
      <c r="UHQ53" s="489"/>
      <c r="UHR53" s="489"/>
      <c r="UHS53" s="489"/>
      <c r="UHT53" s="489"/>
      <c r="UHU53" s="489"/>
      <c r="UHV53" s="489"/>
      <c r="UHW53" s="489"/>
      <c r="UHX53" s="489"/>
      <c r="UHY53" s="489"/>
      <c r="UHZ53" s="489"/>
      <c r="UIA53" s="489"/>
      <c r="UIB53" s="489"/>
      <c r="UIC53" s="489"/>
      <c r="UID53" s="489"/>
      <c r="UIE53" s="489"/>
      <c r="UIF53" s="489"/>
      <c r="UIG53" s="489"/>
      <c r="UIH53" s="489"/>
      <c r="UII53" s="489"/>
      <c r="UIJ53" s="489"/>
      <c r="UIK53" s="489"/>
      <c r="UIL53" s="489"/>
      <c r="UIM53" s="489"/>
      <c r="UIN53" s="489"/>
      <c r="UIO53" s="489"/>
      <c r="UIP53" s="489"/>
      <c r="UIQ53" s="489"/>
      <c r="UIR53" s="489"/>
      <c r="UIS53" s="489"/>
      <c r="UIT53" s="489"/>
      <c r="UIU53" s="489"/>
      <c r="UIV53" s="489"/>
      <c r="UIW53" s="489"/>
      <c r="UIX53" s="489"/>
      <c r="UIY53" s="489"/>
      <c r="UIZ53" s="489"/>
      <c r="UJA53" s="489"/>
      <c r="UJB53" s="489"/>
      <c r="UJC53" s="489"/>
      <c r="UJD53" s="489"/>
      <c r="UJE53" s="489"/>
      <c r="UJF53" s="489"/>
      <c r="UJG53" s="489"/>
      <c r="UJH53" s="489"/>
      <c r="UJI53" s="489"/>
      <c r="UJJ53" s="489"/>
      <c r="UJK53" s="489"/>
      <c r="UJL53" s="489"/>
      <c r="UJM53" s="489"/>
      <c r="UJN53" s="489"/>
      <c r="UJO53" s="489"/>
      <c r="UJP53" s="489"/>
      <c r="UJQ53" s="489"/>
      <c r="UJR53" s="489"/>
      <c r="UJS53" s="489"/>
      <c r="UJT53" s="489"/>
      <c r="UJU53" s="489"/>
      <c r="UJV53" s="489"/>
      <c r="UJW53" s="489"/>
      <c r="UJX53" s="489"/>
      <c r="UJY53" s="489"/>
      <c r="UJZ53" s="489"/>
      <c r="UKA53" s="489"/>
      <c r="UKB53" s="489"/>
      <c r="UKC53" s="489"/>
      <c r="UKD53" s="489"/>
      <c r="UKE53" s="489"/>
      <c r="UKF53" s="489"/>
      <c r="UKG53" s="489"/>
      <c r="UKH53" s="489"/>
      <c r="UKI53" s="489"/>
      <c r="UKJ53" s="489"/>
      <c r="UKK53" s="489"/>
      <c r="UKL53" s="489"/>
      <c r="UKM53" s="489"/>
      <c r="UKN53" s="489"/>
      <c r="UKO53" s="489"/>
      <c r="UKP53" s="489"/>
      <c r="UKQ53" s="489"/>
      <c r="UKR53" s="489"/>
      <c r="UKS53" s="489"/>
      <c r="UKT53" s="489"/>
      <c r="UKU53" s="489"/>
      <c r="UKV53" s="489"/>
      <c r="UKW53" s="489"/>
      <c r="UKX53" s="489"/>
      <c r="UKY53" s="489"/>
      <c r="UKZ53" s="489"/>
      <c r="ULA53" s="489"/>
      <c r="ULB53" s="489"/>
      <c r="ULC53" s="489"/>
      <c r="ULD53" s="489"/>
      <c r="ULE53" s="489"/>
      <c r="ULF53" s="489"/>
      <c r="ULG53" s="489"/>
      <c r="ULH53" s="489"/>
      <c r="ULI53" s="489"/>
      <c r="ULJ53" s="489"/>
      <c r="ULK53" s="489"/>
      <c r="ULL53" s="489"/>
      <c r="ULM53" s="489"/>
      <c r="ULN53" s="489"/>
      <c r="ULO53" s="489"/>
      <c r="ULP53" s="489"/>
      <c r="ULQ53" s="489"/>
      <c r="ULR53" s="489"/>
      <c r="ULS53" s="489"/>
      <c r="ULT53" s="489"/>
      <c r="ULU53" s="489"/>
      <c r="ULV53" s="489"/>
      <c r="ULW53" s="489"/>
      <c r="ULX53" s="489"/>
      <c r="ULY53" s="489"/>
      <c r="ULZ53" s="489"/>
      <c r="UMA53" s="489"/>
      <c r="UMB53" s="489"/>
      <c r="UMC53" s="489"/>
      <c r="UMD53" s="489"/>
      <c r="UME53" s="489"/>
      <c r="UMF53" s="489"/>
      <c r="UMG53" s="489"/>
      <c r="UMH53" s="489"/>
      <c r="UMI53" s="489"/>
      <c r="UMJ53" s="489"/>
      <c r="UMK53" s="489"/>
      <c r="UML53" s="489"/>
      <c r="UMM53" s="489"/>
      <c r="UMN53" s="489"/>
      <c r="UMO53" s="489"/>
      <c r="UMP53" s="489"/>
      <c r="UMQ53" s="489"/>
      <c r="UMR53" s="489"/>
      <c r="UMS53" s="489"/>
      <c r="UMT53" s="489"/>
      <c r="UMU53" s="489"/>
      <c r="UMV53" s="489"/>
      <c r="UMW53" s="489"/>
      <c r="UMX53" s="489"/>
      <c r="UMY53" s="489"/>
      <c r="UMZ53" s="489"/>
      <c r="UNA53" s="489"/>
      <c r="UNB53" s="489"/>
      <c r="UNC53" s="489"/>
      <c r="UND53" s="489"/>
      <c r="UNE53" s="489"/>
      <c r="UNF53" s="489"/>
      <c r="UNG53" s="489"/>
      <c r="UNH53" s="489"/>
      <c r="UNI53" s="489"/>
      <c r="UNJ53" s="489"/>
      <c r="UNK53" s="489"/>
      <c r="UNL53" s="489"/>
      <c r="UNM53" s="489"/>
      <c r="UNN53" s="489"/>
      <c r="UNO53" s="489"/>
      <c r="UNP53" s="489"/>
      <c r="UNQ53" s="489"/>
      <c r="UNR53" s="489"/>
      <c r="UNS53" s="489"/>
      <c r="UNT53" s="489"/>
      <c r="UNU53" s="489"/>
      <c r="UNV53" s="489"/>
      <c r="UNW53" s="489"/>
      <c r="UNX53" s="489"/>
      <c r="UNY53" s="489"/>
      <c r="UNZ53" s="489"/>
      <c r="UOA53" s="489"/>
      <c r="UOB53" s="489"/>
      <c r="UOC53" s="489"/>
      <c r="UOD53" s="489"/>
      <c r="UOE53" s="489"/>
      <c r="UOF53" s="489"/>
      <c r="UOG53" s="489"/>
      <c r="UOH53" s="489"/>
      <c r="UOI53" s="489"/>
      <c r="UOJ53" s="489"/>
      <c r="UOK53" s="489"/>
      <c r="UOL53" s="489"/>
      <c r="UOM53" s="489"/>
      <c r="UON53" s="489"/>
      <c r="UOO53" s="489"/>
      <c r="UOP53" s="489"/>
      <c r="UOQ53" s="489"/>
      <c r="UOR53" s="489"/>
      <c r="UOS53" s="489"/>
      <c r="UOT53" s="489"/>
      <c r="UOU53" s="489"/>
      <c r="UOV53" s="489"/>
      <c r="UOW53" s="489"/>
      <c r="UOX53" s="489"/>
      <c r="UOY53" s="489"/>
      <c r="UOZ53" s="489"/>
      <c r="UPA53" s="489"/>
      <c r="UPB53" s="489"/>
      <c r="UPC53" s="489"/>
      <c r="UPD53" s="489"/>
      <c r="UPE53" s="489"/>
      <c r="UPF53" s="489"/>
      <c r="UPG53" s="489"/>
      <c r="UPH53" s="489"/>
      <c r="UPI53" s="489"/>
      <c r="UPJ53" s="489"/>
      <c r="UPK53" s="489"/>
      <c r="UPL53" s="489"/>
      <c r="UPM53" s="489"/>
      <c r="UPN53" s="489"/>
      <c r="UPO53" s="489"/>
      <c r="UPP53" s="489"/>
      <c r="UPQ53" s="489"/>
      <c r="UPR53" s="489"/>
      <c r="UPS53" s="489"/>
      <c r="UPT53" s="489"/>
      <c r="UPU53" s="489"/>
      <c r="UPV53" s="489"/>
      <c r="UPW53" s="489"/>
      <c r="UPX53" s="489"/>
      <c r="UPY53" s="489"/>
      <c r="UPZ53" s="489"/>
      <c r="UQA53" s="489"/>
      <c r="UQB53" s="489"/>
      <c r="UQC53" s="489"/>
      <c r="UQD53" s="489"/>
      <c r="UQE53" s="489"/>
      <c r="UQF53" s="489"/>
      <c r="UQG53" s="489"/>
      <c r="UQH53" s="489"/>
      <c r="UQI53" s="489"/>
      <c r="UQJ53" s="489"/>
      <c r="UQK53" s="489"/>
      <c r="UQL53" s="489"/>
      <c r="UQM53" s="489"/>
      <c r="UQN53" s="489"/>
      <c r="UQO53" s="489"/>
      <c r="UQP53" s="489"/>
      <c r="UQQ53" s="489"/>
      <c r="UQR53" s="489"/>
      <c r="UQS53" s="489"/>
      <c r="UQT53" s="489"/>
      <c r="UQU53" s="489"/>
      <c r="UQV53" s="489"/>
      <c r="UQW53" s="489"/>
      <c r="UQX53" s="489"/>
      <c r="UQY53" s="489"/>
      <c r="UQZ53" s="489"/>
      <c r="URA53" s="489"/>
      <c r="URB53" s="489"/>
      <c r="URC53" s="489"/>
      <c r="URD53" s="489"/>
      <c r="URE53" s="489"/>
      <c r="URF53" s="489"/>
      <c r="URG53" s="489"/>
      <c r="URH53" s="489"/>
      <c r="URI53" s="489"/>
      <c r="URJ53" s="489"/>
      <c r="URK53" s="489"/>
      <c r="URL53" s="489"/>
      <c r="URM53" s="489"/>
      <c r="URN53" s="489"/>
      <c r="URO53" s="489"/>
      <c r="URP53" s="489"/>
      <c r="URQ53" s="489"/>
      <c r="URR53" s="489"/>
      <c r="URS53" s="489"/>
      <c r="URT53" s="489"/>
      <c r="URU53" s="489"/>
      <c r="URV53" s="489"/>
      <c r="URW53" s="489"/>
      <c r="URX53" s="489"/>
      <c r="URY53" s="489"/>
      <c r="URZ53" s="489"/>
      <c r="USA53" s="489"/>
      <c r="USB53" s="489"/>
      <c r="USC53" s="489"/>
      <c r="USD53" s="489"/>
      <c r="USE53" s="489"/>
      <c r="USF53" s="489"/>
      <c r="USG53" s="489"/>
      <c r="USH53" s="489"/>
      <c r="USI53" s="489"/>
      <c r="USJ53" s="489"/>
      <c r="USK53" s="489"/>
      <c r="USL53" s="489"/>
      <c r="USM53" s="489"/>
      <c r="USN53" s="489"/>
      <c r="USO53" s="489"/>
      <c r="USP53" s="489"/>
      <c r="USQ53" s="489"/>
      <c r="USR53" s="489"/>
      <c r="USS53" s="489"/>
      <c r="UST53" s="489"/>
      <c r="USU53" s="489"/>
      <c r="USV53" s="489"/>
      <c r="USW53" s="489"/>
      <c r="USX53" s="489"/>
      <c r="USY53" s="489"/>
      <c r="USZ53" s="489"/>
      <c r="UTA53" s="489"/>
      <c r="UTB53" s="489"/>
      <c r="UTC53" s="489"/>
      <c r="UTD53" s="489"/>
      <c r="UTE53" s="489"/>
      <c r="UTF53" s="489"/>
      <c r="UTG53" s="489"/>
      <c r="UTH53" s="489"/>
      <c r="UTI53" s="489"/>
      <c r="UTJ53" s="489"/>
      <c r="UTK53" s="489"/>
      <c r="UTL53" s="489"/>
      <c r="UTM53" s="489"/>
      <c r="UTN53" s="489"/>
      <c r="UTO53" s="489"/>
      <c r="UTP53" s="489"/>
      <c r="UTQ53" s="489"/>
      <c r="UTR53" s="489"/>
      <c r="UTS53" s="489"/>
      <c r="UTT53" s="489"/>
      <c r="UTU53" s="489"/>
      <c r="UTV53" s="489"/>
      <c r="UTW53" s="489"/>
      <c r="UTX53" s="489"/>
      <c r="UTY53" s="489"/>
      <c r="UTZ53" s="489"/>
      <c r="UUA53" s="489"/>
      <c r="UUB53" s="489"/>
      <c r="UUC53" s="489"/>
      <c r="UUD53" s="489"/>
      <c r="UUE53" s="489"/>
      <c r="UUF53" s="489"/>
      <c r="UUG53" s="489"/>
      <c r="UUH53" s="489"/>
      <c r="UUI53" s="489"/>
      <c r="UUJ53" s="489"/>
      <c r="UUK53" s="489"/>
      <c r="UUL53" s="489"/>
      <c r="UUM53" s="489"/>
      <c r="UUN53" s="489"/>
      <c r="UUO53" s="489"/>
      <c r="UUP53" s="489"/>
      <c r="UUQ53" s="489"/>
      <c r="UUR53" s="489"/>
      <c r="UUS53" s="489"/>
      <c r="UUT53" s="489"/>
      <c r="UUU53" s="489"/>
      <c r="UUV53" s="489"/>
      <c r="UUW53" s="489"/>
      <c r="UUX53" s="489"/>
      <c r="UUY53" s="489"/>
      <c r="UUZ53" s="489"/>
      <c r="UVA53" s="489"/>
      <c r="UVB53" s="489"/>
      <c r="UVC53" s="489"/>
      <c r="UVD53" s="489"/>
      <c r="UVE53" s="489"/>
      <c r="UVF53" s="489"/>
      <c r="UVG53" s="489"/>
      <c r="UVH53" s="489"/>
      <c r="UVI53" s="489"/>
      <c r="UVJ53" s="489"/>
      <c r="UVK53" s="489"/>
      <c r="UVL53" s="489"/>
      <c r="UVM53" s="489"/>
      <c r="UVN53" s="489"/>
      <c r="UVO53" s="489"/>
      <c r="UVP53" s="489"/>
      <c r="UVQ53" s="489"/>
      <c r="UVR53" s="489"/>
      <c r="UVS53" s="489"/>
      <c r="UVT53" s="489"/>
      <c r="UVU53" s="489"/>
      <c r="UVV53" s="489"/>
      <c r="UVW53" s="489"/>
      <c r="UVX53" s="489"/>
      <c r="UVY53" s="489"/>
      <c r="UVZ53" s="489"/>
      <c r="UWA53" s="489"/>
      <c r="UWB53" s="489"/>
      <c r="UWC53" s="489"/>
      <c r="UWD53" s="489"/>
      <c r="UWE53" s="489"/>
      <c r="UWF53" s="489"/>
      <c r="UWG53" s="489"/>
      <c r="UWH53" s="489"/>
      <c r="UWI53" s="489"/>
      <c r="UWJ53" s="489"/>
      <c r="UWK53" s="489"/>
      <c r="UWL53" s="489"/>
      <c r="UWM53" s="489"/>
      <c r="UWN53" s="489"/>
      <c r="UWO53" s="489"/>
      <c r="UWP53" s="489"/>
      <c r="UWQ53" s="489"/>
      <c r="UWR53" s="489"/>
      <c r="UWS53" s="489"/>
      <c r="UWT53" s="489"/>
      <c r="UWU53" s="489"/>
      <c r="UWV53" s="489"/>
      <c r="UWW53" s="489"/>
      <c r="UWX53" s="489"/>
      <c r="UWY53" s="489"/>
      <c r="UWZ53" s="489"/>
      <c r="UXA53" s="489"/>
      <c r="UXB53" s="489"/>
      <c r="UXC53" s="489"/>
      <c r="UXD53" s="489"/>
      <c r="UXE53" s="489"/>
      <c r="UXF53" s="489"/>
      <c r="UXG53" s="489"/>
      <c r="UXH53" s="489"/>
      <c r="UXI53" s="489"/>
      <c r="UXJ53" s="489"/>
      <c r="UXK53" s="489"/>
      <c r="UXL53" s="489"/>
      <c r="UXM53" s="489"/>
      <c r="UXN53" s="489"/>
      <c r="UXO53" s="489"/>
      <c r="UXP53" s="489"/>
      <c r="UXQ53" s="489"/>
      <c r="UXR53" s="489"/>
      <c r="UXS53" s="489"/>
      <c r="UXT53" s="489"/>
      <c r="UXU53" s="489"/>
      <c r="UXV53" s="489"/>
      <c r="UXW53" s="489"/>
      <c r="UXX53" s="489"/>
      <c r="UXY53" s="489"/>
      <c r="UXZ53" s="489"/>
      <c r="UYA53" s="489"/>
      <c r="UYB53" s="489"/>
      <c r="UYC53" s="489"/>
      <c r="UYD53" s="489"/>
      <c r="UYE53" s="489"/>
      <c r="UYF53" s="489"/>
      <c r="UYG53" s="489"/>
      <c r="UYH53" s="489"/>
      <c r="UYI53" s="489"/>
      <c r="UYJ53" s="489"/>
      <c r="UYK53" s="489"/>
      <c r="UYL53" s="489"/>
      <c r="UYM53" s="489"/>
      <c r="UYN53" s="489"/>
      <c r="UYO53" s="489"/>
      <c r="UYP53" s="489"/>
      <c r="UYQ53" s="489"/>
      <c r="UYR53" s="489"/>
      <c r="UYS53" s="489"/>
      <c r="UYT53" s="489"/>
      <c r="UYU53" s="489"/>
      <c r="UYV53" s="489"/>
      <c r="UYW53" s="489"/>
      <c r="UYX53" s="489"/>
      <c r="UYY53" s="489"/>
      <c r="UYZ53" s="489"/>
      <c r="UZA53" s="489"/>
      <c r="UZB53" s="489"/>
      <c r="UZC53" s="489"/>
      <c r="UZD53" s="489"/>
      <c r="UZE53" s="489"/>
      <c r="UZF53" s="489"/>
      <c r="UZG53" s="489"/>
      <c r="UZH53" s="489"/>
      <c r="UZI53" s="489"/>
      <c r="UZJ53" s="489"/>
      <c r="UZK53" s="489"/>
      <c r="UZL53" s="489"/>
      <c r="UZM53" s="489"/>
      <c r="UZN53" s="489"/>
      <c r="UZO53" s="489"/>
      <c r="UZP53" s="489"/>
      <c r="UZQ53" s="489"/>
      <c r="UZR53" s="489"/>
      <c r="UZS53" s="489"/>
      <c r="UZT53" s="489"/>
      <c r="UZU53" s="489"/>
      <c r="UZV53" s="489"/>
      <c r="UZW53" s="489"/>
      <c r="UZX53" s="489"/>
      <c r="UZY53" s="489"/>
      <c r="UZZ53" s="489"/>
      <c r="VAA53" s="489"/>
      <c r="VAB53" s="489"/>
      <c r="VAC53" s="489"/>
      <c r="VAD53" s="489"/>
      <c r="VAE53" s="489"/>
      <c r="VAF53" s="489"/>
      <c r="VAG53" s="489"/>
      <c r="VAH53" s="489"/>
      <c r="VAI53" s="489"/>
      <c r="VAJ53" s="489"/>
      <c r="VAK53" s="489"/>
      <c r="VAL53" s="489"/>
      <c r="VAM53" s="489"/>
      <c r="VAN53" s="489"/>
      <c r="VAO53" s="489"/>
      <c r="VAP53" s="489"/>
      <c r="VAQ53" s="489"/>
      <c r="VAR53" s="489"/>
      <c r="VAS53" s="489"/>
      <c r="VAT53" s="489"/>
      <c r="VAU53" s="489"/>
      <c r="VAV53" s="489"/>
      <c r="VAW53" s="489"/>
      <c r="VAX53" s="489"/>
      <c r="VAY53" s="489"/>
      <c r="VAZ53" s="489"/>
      <c r="VBA53" s="489"/>
      <c r="VBB53" s="489"/>
      <c r="VBC53" s="489"/>
      <c r="VBD53" s="489"/>
      <c r="VBE53" s="489"/>
      <c r="VBF53" s="489"/>
      <c r="VBG53" s="489"/>
      <c r="VBH53" s="489"/>
      <c r="VBI53" s="489"/>
      <c r="VBJ53" s="489"/>
      <c r="VBK53" s="489"/>
      <c r="VBL53" s="489"/>
      <c r="VBM53" s="489"/>
      <c r="VBN53" s="489"/>
      <c r="VBO53" s="489"/>
      <c r="VBP53" s="489"/>
      <c r="VBQ53" s="489"/>
      <c r="VBR53" s="489"/>
      <c r="VBS53" s="489"/>
      <c r="VBT53" s="489"/>
      <c r="VBU53" s="489"/>
      <c r="VBV53" s="489"/>
      <c r="VBW53" s="489"/>
      <c r="VBX53" s="489"/>
      <c r="VBY53" s="489"/>
      <c r="VBZ53" s="489"/>
      <c r="VCA53" s="489"/>
      <c r="VCB53" s="489"/>
      <c r="VCC53" s="489"/>
      <c r="VCD53" s="489"/>
      <c r="VCE53" s="489"/>
      <c r="VCF53" s="489"/>
      <c r="VCG53" s="489"/>
      <c r="VCH53" s="489"/>
      <c r="VCI53" s="489"/>
      <c r="VCJ53" s="489"/>
      <c r="VCK53" s="489"/>
      <c r="VCL53" s="489"/>
      <c r="VCM53" s="489"/>
      <c r="VCN53" s="489"/>
      <c r="VCO53" s="489"/>
      <c r="VCP53" s="489"/>
      <c r="VCQ53" s="489"/>
      <c r="VCR53" s="489"/>
      <c r="VCS53" s="489"/>
      <c r="VCT53" s="489"/>
      <c r="VCU53" s="489"/>
      <c r="VCV53" s="489"/>
      <c r="VCW53" s="489"/>
      <c r="VCX53" s="489"/>
      <c r="VCY53" s="489"/>
      <c r="VCZ53" s="489"/>
      <c r="VDA53" s="489"/>
      <c r="VDB53" s="489"/>
      <c r="VDC53" s="489"/>
      <c r="VDD53" s="489"/>
      <c r="VDE53" s="489"/>
      <c r="VDF53" s="489"/>
      <c r="VDG53" s="489"/>
      <c r="VDH53" s="489"/>
      <c r="VDI53" s="489"/>
      <c r="VDJ53" s="489"/>
      <c r="VDK53" s="489"/>
      <c r="VDL53" s="489"/>
      <c r="VDM53" s="489"/>
      <c r="VDN53" s="489"/>
      <c r="VDO53" s="489"/>
      <c r="VDP53" s="489"/>
      <c r="VDQ53" s="489"/>
      <c r="VDR53" s="489"/>
      <c r="VDS53" s="489"/>
      <c r="VDT53" s="489"/>
      <c r="VDU53" s="489"/>
      <c r="VDV53" s="489"/>
      <c r="VDW53" s="489"/>
      <c r="VDX53" s="489"/>
      <c r="VDY53" s="489"/>
      <c r="VDZ53" s="489"/>
      <c r="VEA53" s="489"/>
      <c r="VEB53" s="489"/>
      <c r="VEC53" s="489"/>
      <c r="VED53" s="489"/>
      <c r="VEE53" s="489"/>
      <c r="VEF53" s="489"/>
      <c r="VEG53" s="489"/>
      <c r="VEH53" s="489"/>
      <c r="VEI53" s="489"/>
      <c r="VEJ53" s="489"/>
      <c r="VEK53" s="489"/>
      <c r="VEL53" s="489"/>
      <c r="VEM53" s="489"/>
      <c r="VEN53" s="489"/>
      <c r="VEO53" s="489"/>
      <c r="VEP53" s="489"/>
      <c r="VEQ53" s="489"/>
      <c r="VER53" s="489"/>
      <c r="VES53" s="489"/>
      <c r="VET53" s="489"/>
      <c r="VEU53" s="489"/>
      <c r="VEV53" s="489"/>
      <c r="VEW53" s="489"/>
      <c r="VEX53" s="489"/>
      <c r="VEY53" s="489"/>
      <c r="VEZ53" s="489"/>
      <c r="VFA53" s="489"/>
      <c r="VFB53" s="489"/>
      <c r="VFC53" s="489"/>
      <c r="VFD53" s="489"/>
      <c r="VFE53" s="489"/>
      <c r="VFF53" s="489"/>
      <c r="VFG53" s="489"/>
      <c r="VFH53" s="489"/>
      <c r="VFI53" s="489"/>
      <c r="VFJ53" s="489"/>
      <c r="VFK53" s="489"/>
      <c r="VFL53" s="489"/>
      <c r="VFM53" s="489"/>
      <c r="VFN53" s="489"/>
      <c r="VFO53" s="489"/>
      <c r="VFP53" s="489"/>
      <c r="VFQ53" s="489"/>
      <c r="VFR53" s="489"/>
      <c r="VFS53" s="489"/>
      <c r="VFT53" s="489"/>
      <c r="VFU53" s="489"/>
      <c r="VFV53" s="489"/>
      <c r="VFW53" s="489"/>
      <c r="VFX53" s="489"/>
      <c r="VFY53" s="489"/>
      <c r="VFZ53" s="489"/>
      <c r="VGA53" s="489"/>
      <c r="VGB53" s="489"/>
      <c r="VGC53" s="489"/>
      <c r="VGD53" s="489"/>
      <c r="VGE53" s="489"/>
      <c r="VGF53" s="489"/>
      <c r="VGG53" s="489"/>
      <c r="VGH53" s="489"/>
      <c r="VGI53" s="489"/>
      <c r="VGJ53" s="489"/>
      <c r="VGK53" s="489"/>
      <c r="VGL53" s="489"/>
      <c r="VGM53" s="489"/>
      <c r="VGN53" s="489"/>
      <c r="VGO53" s="489"/>
      <c r="VGP53" s="489"/>
      <c r="VGQ53" s="489"/>
      <c r="VGR53" s="489"/>
      <c r="VGS53" s="489"/>
      <c r="VGT53" s="489"/>
      <c r="VGU53" s="489"/>
      <c r="VGV53" s="489"/>
      <c r="VGW53" s="489"/>
      <c r="VGX53" s="489"/>
      <c r="VGY53" s="489"/>
      <c r="VGZ53" s="489"/>
      <c r="VHA53" s="489"/>
      <c r="VHB53" s="489"/>
      <c r="VHC53" s="489"/>
      <c r="VHD53" s="489"/>
      <c r="VHE53" s="489"/>
      <c r="VHF53" s="489"/>
      <c r="VHG53" s="489"/>
      <c r="VHH53" s="489"/>
      <c r="VHI53" s="489"/>
      <c r="VHJ53" s="489"/>
      <c r="VHK53" s="489"/>
      <c r="VHL53" s="489"/>
      <c r="VHM53" s="489"/>
      <c r="VHN53" s="489"/>
      <c r="VHO53" s="489"/>
      <c r="VHP53" s="489"/>
      <c r="VHQ53" s="489"/>
      <c r="VHR53" s="489"/>
      <c r="VHS53" s="489"/>
      <c r="VHT53" s="489"/>
      <c r="VHU53" s="489"/>
      <c r="VHV53" s="489"/>
      <c r="VHW53" s="489"/>
      <c r="VHX53" s="489"/>
      <c r="VHY53" s="489"/>
      <c r="VHZ53" s="489"/>
      <c r="VIA53" s="489"/>
      <c r="VIB53" s="489"/>
      <c r="VIC53" s="489"/>
      <c r="VID53" s="489"/>
      <c r="VIE53" s="489"/>
      <c r="VIF53" s="489"/>
      <c r="VIG53" s="489"/>
      <c r="VIH53" s="489"/>
      <c r="VII53" s="489"/>
      <c r="VIJ53" s="489"/>
      <c r="VIK53" s="489"/>
      <c r="VIL53" s="489"/>
      <c r="VIM53" s="489"/>
      <c r="VIN53" s="489"/>
      <c r="VIO53" s="489"/>
      <c r="VIP53" s="489"/>
      <c r="VIQ53" s="489"/>
      <c r="VIR53" s="489"/>
      <c r="VIS53" s="489"/>
      <c r="VIT53" s="489"/>
      <c r="VIU53" s="489"/>
      <c r="VIV53" s="489"/>
      <c r="VIW53" s="489"/>
      <c r="VIX53" s="489"/>
      <c r="VIY53" s="489"/>
      <c r="VIZ53" s="489"/>
      <c r="VJA53" s="489"/>
      <c r="VJB53" s="489"/>
      <c r="VJC53" s="489"/>
      <c r="VJD53" s="489"/>
      <c r="VJE53" s="489"/>
      <c r="VJF53" s="489"/>
      <c r="VJG53" s="489"/>
      <c r="VJH53" s="489"/>
      <c r="VJI53" s="489"/>
      <c r="VJJ53" s="489"/>
      <c r="VJK53" s="489"/>
      <c r="VJL53" s="489"/>
      <c r="VJM53" s="489"/>
      <c r="VJN53" s="489"/>
      <c r="VJO53" s="489"/>
      <c r="VJP53" s="489"/>
      <c r="VJQ53" s="489"/>
      <c r="VJR53" s="489"/>
      <c r="VJS53" s="489"/>
      <c r="VJT53" s="489"/>
      <c r="VJU53" s="489"/>
      <c r="VJV53" s="489"/>
      <c r="VJW53" s="489"/>
      <c r="VJX53" s="489"/>
      <c r="VJY53" s="489"/>
      <c r="VJZ53" s="489"/>
      <c r="VKA53" s="489"/>
      <c r="VKB53" s="489"/>
      <c r="VKC53" s="489"/>
      <c r="VKD53" s="489"/>
      <c r="VKE53" s="489"/>
      <c r="VKF53" s="489"/>
      <c r="VKG53" s="489"/>
      <c r="VKH53" s="489"/>
      <c r="VKI53" s="489"/>
      <c r="VKJ53" s="489"/>
      <c r="VKK53" s="489"/>
      <c r="VKL53" s="489"/>
      <c r="VKM53" s="489"/>
      <c r="VKN53" s="489"/>
      <c r="VKO53" s="489"/>
      <c r="VKP53" s="489"/>
      <c r="VKQ53" s="489"/>
      <c r="VKR53" s="489"/>
      <c r="VKS53" s="489"/>
      <c r="VKT53" s="489"/>
      <c r="VKU53" s="489"/>
      <c r="VKV53" s="489"/>
      <c r="VKW53" s="489"/>
      <c r="VKX53" s="489"/>
      <c r="VKY53" s="489"/>
      <c r="VKZ53" s="489"/>
      <c r="VLA53" s="489"/>
      <c r="VLB53" s="489"/>
      <c r="VLC53" s="489"/>
      <c r="VLD53" s="489"/>
      <c r="VLE53" s="489"/>
      <c r="VLF53" s="489"/>
      <c r="VLG53" s="489"/>
      <c r="VLH53" s="489"/>
      <c r="VLI53" s="489"/>
      <c r="VLJ53" s="489"/>
      <c r="VLK53" s="489"/>
      <c r="VLL53" s="489"/>
      <c r="VLM53" s="489"/>
      <c r="VLN53" s="489"/>
      <c r="VLO53" s="489"/>
      <c r="VLP53" s="489"/>
      <c r="VLQ53" s="489"/>
      <c r="VLR53" s="489"/>
      <c r="VLS53" s="489"/>
      <c r="VLT53" s="489"/>
      <c r="VLU53" s="489"/>
      <c r="VLV53" s="489"/>
      <c r="VLW53" s="489"/>
      <c r="VLX53" s="489"/>
      <c r="VLY53" s="489"/>
      <c r="VLZ53" s="489"/>
      <c r="VMA53" s="489"/>
      <c r="VMB53" s="489"/>
      <c r="VMC53" s="489"/>
      <c r="VMD53" s="489"/>
      <c r="VME53" s="489"/>
      <c r="VMF53" s="489"/>
      <c r="VMG53" s="489"/>
      <c r="VMH53" s="489"/>
      <c r="VMI53" s="489"/>
      <c r="VMJ53" s="489"/>
      <c r="VMK53" s="489"/>
      <c r="VML53" s="489"/>
      <c r="VMM53" s="489"/>
      <c r="VMN53" s="489"/>
      <c r="VMO53" s="489"/>
      <c r="VMP53" s="489"/>
      <c r="VMQ53" s="489"/>
      <c r="VMR53" s="489"/>
      <c r="VMS53" s="489"/>
      <c r="VMT53" s="489"/>
      <c r="VMU53" s="489"/>
      <c r="VMV53" s="489"/>
      <c r="VMW53" s="489"/>
      <c r="VMX53" s="489"/>
      <c r="VMY53" s="489"/>
      <c r="VMZ53" s="489"/>
      <c r="VNA53" s="489"/>
      <c r="VNB53" s="489"/>
      <c r="VNC53" s="489"/>
      <c r="VND53" s="489"/>
      <c r="VNE53" s="489"/>
      <c r="VNF53" s="489"/>
      <c r="VNG53" s="489"/>
      <c r="VNH53" s="489"/>
      <c r="VNI53" s="489"/>
      <c r="VNJ53" s="489"/>
      <c r="VNK53" s="489"/>
      <c r="VNL53" s="489"/>
      <c r="VNM53" s="489"/>
      <c r="VNN53" s="489"/>
      <c r="VNO53" s="489"/>
      <c r="VNP53" s="489"/>
      <c r="VNQ53" s="489"/>
      <c r="VNR53" s="489"/>
      <c r="VNS53" s="489"/>
      <c r="VNT53" s="489"/>
      <c r="VNU53" s="489"/>
      <c r="VNV53" s="489"/>
      <c r="VNW53" s="489"/>
      <c r="VNX53" s="489"/>
      <c r="VNY53" s="489"/>
      <c r="VNZ53" s="489"/>
      <c r="VOA53" s="489"/>
      <c r="VOB53" s="489"/>
      <c r="VOC53" s="489"/>
      <c r="VOD53" s="489"/>
      <c r="VOE53" s="489"/>
      <c r="VOF53" s="489"/>
      <c r="VOG53" s="489"/>
      <c r="VOH53" s="489"/>
      <c r="VOI53" s="489"/>
      <c r="VOJ53" s="489"/>
      <c r="VOK53" s="489"/>
      <c r="VOL53" s="489"/>
      <c r="VOM53" s="489"/>
      <c r="VON53" s="489"/>
      <c r="VOO53" s="489"/>
      <c r="VOP53" s="489"/>
      <c r="VOQ53" s="489"/>
      <c r="VOR53" s="489"/>
      <c r="VOS53" s="489"/>
      <c r="VOT53" s="489"/>
      <c r="VOU53" s="489"/>
      <c r="VOV53" s="489"/>
      <c r="VOW53" s="489"/>
      <c r="VOX53" s="489"/>
      <c r="VOY53" s="489"/>
      <c r="VOZ53" s="489"/>
      <c r="VPA53" s="489"/>
      <c r="VPB53" s="489"/>
      <c r="VPC53" s="489"/>
      <c r="VPD53" s="489"/>
      <c r="VPE53" s="489"/>
      <c r="VPF53" s="489"/>
      <c r="VPG53" s="489"/>
      <c r="VPH53" s="489"/>
      <c r="VPI53" s="489"/>
      <c r="VPJ53" s="489"/>
      <c r="VPK53" s="489"/>
      <c r="VPL53" s="489"/>
      <c r="VPM53" s="489"/>
      <c r="VPN53" s="489"/>
      <c r="VPO53" s="489"/>
      <c r="VPP53" s="489"/>
      <c r="VPQ53" s="489"/>
      <c r="VPR53" s="489"/>
      <c r="VPS53" s="489"/>
      <c r="VPT53" s="489"/>
      <c r="VPU53" s="489"/>
      <c r="VPV53" s="489"/>
      <c r="VPW53" s="489"/>
      <c r="VPX53" s="489"/>
      <c r="VPY53" s="489"/>
      <c r="VPZ53" s="489"/>
      <c r="VQA53" s="489"/>
      <c r="VQB53" s="489"/>
      <c r="VQC53" s="489"/>
      <c r="VQD53" s="489"/>
      <c r="VQE53" s="489"/>
      <c r="VQF53" s="489"/>
      <c r="VQG53" s="489"/>
      <c r="VQH53" s="489"/>
      <c r="VQI53" s="489"/>
      <c r="VQJ53" s="489"/>
      <c r="VQK53" s="489"/>
      <c r="VQL53" s="489"/>
      <c r="VQM53" s="489"/>
      <c r="VQN53" s="489"/>
      <c r="VQO53" s="489"/>
      <c r="VQP53" s="489"/>
      <c r="VQQ53" s="489"/>
      <c r="VQR53" s="489"/>
      <c r="VQS53" s="489"/>
      <c r="VQT53" s="489"/>
      <c r="VQU53" s="489"/>
      <c r="VQV53" s="489"/>
      <c r="VQW53" s="489"/>
      <c r="VQX53" s="489"/>
      <c r="VQY53" s="489"/>
      <c r="VQZ53" s="489"/>
      <c r="VRA53" s="489"/>
      <c r="VRB53" s="489"/>
      <c r="VRC53" s="489"/>
      <c r="VRD53" s="489"/>
      <c r="VRE53" s="489"/>
      <c r="VRF53" s="489"/>
      <c r="VRG53" s="489"/>
      <c r="VRH53" s="489"/>
      <c r="VRI53" s="489"/>
      <c r="VRJ53" s="489"/>
      <c r="VRK53" s="489"/>
      <c r="VRL53" s="489"/>
      <c r="VRM53" s="489"/>
      <c r="VRN53" s="489"/>
      <c r="VRO53" s="489"/>
      <c r="VRP53" s="489"/>
      <c r="VRQ53" s="489"/>
      <c r="VRR53" s="489"/>
      <c r="VRS53" s="489"/>
      <c r="VRT53" s="489"/>
      <c r="VRU53" s="489"/>
      <c r="VRV53" s="489"/>
      <c r="VRW53" s="489"/>
      <c r="VRX53" s="489"/>
      <c r="VRY53" s="489"/>
      <c r="VRZ53" s="489"/>
      <c r="VSA53" s="489"/>
      <c r="VSB53" s="489"/>
      <c r="VSC53" s="489"/>
      <c r="VSD53" s="489"/>
      <c r="VSE53" s="489"/>
      <c r="VSF53" s="489"/>
      <c r="VSG53" s="489"/>
      <c r="VSH53" s="489"/>
      <c r="VSI53" s="489"/>
      <c r="VSJ53" s="489"/>
      <c r="VSK53" s="489"/>
      <c r="VSL53" s="489"/>
      <c r="VSM53" s="489"/>
      <c r="VSN53" s="489"/>
      <c r="VSO53" s="489"/>
      <c r="VSP53" s="489"/>
      <c r="VSQ53" s="489"/>
      <c r="VSR53" s="489"/>
      <c r="VSS53" s="489"/>
      <c r="VST53" s="489"/>
      <c r="VSU53" s="489"/>
      <c r="VSV53" s="489"/>
      <c r="VSW53" s="489"/>
      <c r="VSX53" s="489"/>
      <c r="VSY53" s="489"/>
      <c r="VSZ53" s="489"/>
      <c r="VTA53" s="489"/>
      <c r="VTB53" s="489"/>
      <c r="VTC53" s="489"/>
      <c r="VTD53" s="489"/>
      <c r="VTE53" s="489"/>
      <c r="VTF53" s="489"/>
      <c r="VTG53" s="489"/>
      <c r="VTH53" s="489"/>
      <c r="VTI53" s="489"/>
      <c r="VTJ53" s="489"/>
      <c r="VTK53" s="489"/>
      <c r="VTL53" s="489"/>
      <c r="VTM53" s="489"/>
      <c r="VTN53" s="489"/>
      <c r="VTO53" s="489"/>
      <c r="VTP53" s="489"/>
      <c r="VTQ53" s="489"/>
      <c r="VTR53" s="489"/>
      <c r="VTS53" s="489"/>
      <c r="VTT53" s="489"/>
      <c r="VTU53" s="489"/>
      <c r="VTV53" s="489"/>
      <c r="VTW53" s="489"/>
      <c r="VTX53" s="489"/>
      <c r="VTY53" s="489"/>
      <c r="VTZ53" s="489"/>
      <c r="VUA53" s="489"/>
      <c r="VUB53" s="489"/>
      <c r="VUC53" s="489"/>
      <c r="VUD53" s="489"/>
      <c r="VUE53" s="489"/>
      <c r="VUF53" s="489"/>
      <c r="VUG53" s="489"/>
      <c r="VUH53" s="489"/>
      <c r="VUI53" s="489"/>
      <c r="VUJ53" s="489"/>
      <c r="VUK53" s="489"/>
      <c r="VUL53" s="489"/>
      <c r="VUM53" s="489"/>
      <c r="VUN53" s="489"/>
      <c r="VUO53" s="489"/>
      <c r="VUP53" s="489"/>
      <c r="VUQ53" s="489"/>
      <c r="VUR53" s="489"/>
      <c r="VUS53" s="489"/>
      <c r="VUT53" s="489"/>
      <c r="VUU53" s="489"/>
      <c r="VUV53" s="489"/>
      <c r="VUW53" s="489"/>
      <c r="VUX53" s="489"/>
      <c r="VUY53" s="489"/>
      <c r="VUZ53" s="489"/>
      <c r="VVA53" s="489"/>
      <c r="VVB53" s="489"/>
      <c r="VVC53" s="489"/>
      <c r="VVD53" s="489"/>
      <c r="VVE53" s="489"/>
      <c r="VVF53" s="489"/>
      <c r="VVG53" s="489"/>
      <c r="VVH53" s="489"/>
      <c r="VVI53" s="489"/>
      <c r="VVJ53" s="489"/>
      <c r="VVK53" s="489"/>
      <c r="VVL53" s="489"/>
      <c r="VVM53" s="489"/>
      <c r="VVN53" s="489"/>
      <c r="VVO53" s="489"/>
      <c r="VVP53" s="489"/>
      <c r="VVQ53" s="489"/>
      <c r="VVR53" s="489"/>
      <c r="VVS53" s="489"/>
      <c r="VVT53" s="489"/>
      <c r="VVU53" s="489"/>
      <c r="VVV53" s="489"/>
      <c r="VVW53" s="489"/>
      <c r="VVX53" s="489"/>
      <c r="VVY53" s="489"/>
      <c r="VVZ53" s="489"/>
      <c r="VWA53" s="489"/>
      <c r="VWB53" s="489"/>
      <c r="VWC53" s="489"/>
      <c r="VWD53" s="489"/>
      <c r="VWE53" s="489"/>
      <c r="VWF53" s="489"/>
      <c r="VWG53" s="489"/>
      <c r="VWH53" s="489"/>
      <c r="VWI53" s="489"/>
      <c r="VWJ53" s="489"/>
      <c r="VWK53" s="489"/>
      <c r="VWL53" s="489"/>
      <c r="VWM53" s="489"/>
      <c r="VWN53" s="489"/>
      <c r="VWO53" s="489"/>
      <c r="VWP53" s="489"/>
      <c r="VWQ53" s="489"/>
      <c r="VWR53" s="489"/>
      <c r="VWS53" s="489"/>
      <c r="VWT53" s="489"/>
      <c r="VWU53" s="489"/>
      <c r="VWV53" s="489"/>
      <c r="VWW53" s="489"/>
      <c r="VWX53" s="489"/>
      <c r="VWY53" s="489"/>
      <c r="VWZ53" s="489"/>
      <c r="VXA53" s="489"/>
      <c r="VXB53" s="489"/>
      <c r="VXC53" s="489"/>
      <c r="VXD53" s="489"/>
      <c r="VXE53" s="489"/>
      <c r="VXF53" s="489"/>
      <c r="VXG53" s="489"/>
      <c r="VXH53" s="489"/>
      <c r="VXI53" s="489"/>
      <c r="VXJ53" s="489"/>
      <c r="VXK53" s="489"/>
      <c r="VXL53" s="489"/>
      <c r="VXM53" s="489"/>
      <c r="VXN53" s="489"/>
      <c r="VXO53" s="489"/>
      <c r="VXP53" s="489"/>
      <c r="VXQ53" s="489"/>
      <c r="VXR53" s="489"/>
      <c r="VXS53" s="489"/>
      <c r="VXT53" s="489"/>
      <c r="VXU53" s="489"/>
      <c r="VXV53" s="489"/>
      <c r="VXW53" s="489"/>
      <c r="VXX53" s="489"/>
      <c r="VXY53" s="489"/>
      <c r="VXZ53" s="489"/>
      <c r="VYA53" s="489"/>
      <c r="VYB53" s="489"/>
      <c r="VYC53" s="489"/>
      <c r="VYD53" s="489"/>
      <c r="VYE53" s="489"/>
      <c r="VYF53" s="489"/>
      <c r="VYG53" s="489"/>
      <c r="VYH53" s="489"/>
      <c r="VYI53" s="489"/>
      <c r="VYJ53" s="489"/>
      <c r="VYK53" s="489"/>
      <c r="VYL53" s="489"/>
      <c r="VYM53" s="489"/>
      <c r="VYN53" s="489"/>
      <c r="VYO53" s="489"/>
      <c r="VYP53" s="489"/>
      <c r="VYQ53" s="489"/>
      <c r="VYR53" s="489"/>
      <c r="VYS53" s="489"/>
      <c r="VYT53" s="489"/>
      <c r="VYU53" s="489"/>
      <c r="VYV53" s="489"/>
      <c r="VYW53" s="489"/>
      <c r="VYX53" s="489"/>
      <c r="VYY53" s="489"/>
      <c r="VYZ53" s="489"/>
      <c r="VZA53" s="489"/>
      <c r="VZB53" s="489"/>
      <c r="VZC53" s="489"/>
      <c r="VZD53" s="489"/>
      <c r="VZE53" s="489"/>
      <c r="VZF53" s="489"/>
      <c r="VZG53" s="489"/>
      <c r="VZH53" s="489"/>
      <c r="VZI53" s="489"/>
      <c r="VZJ53" s="489"/>
      <c r="VZK53" s="489"/>
      <c r="VZL53" s="489"/>
      <c r="VZM53" s="489"/>
      <c r="VZN53" s="489"/>
      <c r="VZO53" s="489"/>
      <c r="VZP53" s="489"/>
      <c r="VZQ53" s="489"/>
      <c r="VZR53" s="489"/>
      <c r="VZS53" s="489"/>
      <c r="VZT53" s="489"/>
      <c r="VZU53" s="489"/>
      <c r="VZV53" s="489"/>
      <c r="VZW53" s="489"/>
      <c r="VZX53" s="489"/>
      <c r="VZY53" s="489"/>
      <c r="VZZ53" s="489"/>
      <c r="WAA53" s="489"/>
      <c r="WAB53" s="489"/>
      <c r="WAC53" s="489"/>
      <c r="WAD53" s="489"/>
      <c r="WAE53" s="489"/>
      <c r="WAF53" s="489"/>
      <c r="WAG53" s="489"/>
      <c r="WAH53" s="489"/>
      <c r="WAI53" s="489"/>
      <c r="WAJ53" s="489"/>
      <c r="WAK53" s="489"/>
      <c r="WAL53" s="489"/>
      <c r="WAM53" s="489"/>
      <c r="WAN53" s="489"/>
      <c r="WAO53" s="489"/>
      <c r="WAP53" s="489"/>
      <c r="WAQ53" s="489"/>
      <c r="WAR53" s="489"/>
      <c r="WAS53" s="489"/>
      <c r="WAT53" s="489"/>
      <c r="WAU53" s="489"/>
      <c r="WAV53" s="489"/>
      <c r="WAW53" s="489"/>
      <c r="WAX53" s="489"/>
      <c r="WAY53" s="489"/>
      <c r="WAZ53" s="489"/>
      <c r="WBA53" s="489"/>
      <c r="WBB53" s="489"/>
      <c r="WBC53" s="489"/>
      <c r="WBD53" s="489"/>
      <c r="WBE53" s="489"/>
      <c r="WBF53" s="489"/>
      <c r="WBG53" s="489"/>
      <c r="WBH53" s="489"/>
      <c r="WBI53" s="489"/>
      <c r="WBJ53" s="489"/>
      <c r="WBK53" s="489"/>
      <c r="WBL53" s="489"/>
      <c r="WBM53" s="489"/>
      <c r="WBN53" s="489"/>
      <c r="WBO53" s="489"/>
      <c r="WBP53" s="489"/>
      <c r="WBQ53" s="489"/>
      <c r="WBR53" s="489"/>
      <c r="WBS53" s="489"/>
      <c r="WBT53" s="489"/>
      <c r="WBU53" s="489"/>
      <c r="WBV53" s="489"/>
      <c r="WBW53" s="489"/>
      <c r="WBX53" s="489"/>
      <c r="WBY53" s="489"/>
      <c r="WBZ53" s="489"/>
      <c r="WCA53" s="489"/>
      <c r="WCB53" s="489"/>
      <c r="WCC53" s="489"/>
      <c r="WCD53" s="489"/>
      <c r="WCE53" s="489"/>
      <c r="WCF53" s="489"/>
      <c r="WCG53" s="489"/>
      <c r="WCH53" s="489"/>
      <c r="WCI53" s="489"/>
      <c r="WCJ53" s="489"/>
      <c r="WCK53" s="489"/>
      <c r="WCL53" s="489"/>
      <c r="WCM53" s="489"/>
      <c r="WCN53" s="489"/>
      <c r="WCO53" s="489"/>
      <c r="WCP53" s="489"/>
      <c r="WCQ53" s="489"/>
      <c r="WCR53" s="489"/>
      <c r="WCS53" s="489"/>
      <c r="WCT53" s="489"/>
      <c r="WCU53" s="489"/>
      <c r="WCV53" s="489"/>
      <c r="WCW53" s="489"/>
      <c r="WCX53" s="489"/>
      <c r="WCY53" s="489"/>
      <c r="WCZ53" s="489"/>
      <c r="WDA53" s="489"/>
      <c r="WDB53" s="489"/>
      <c r="WDC53" s="489"/>
      <c r="WDD53" s="489"/>
      <c r="WDE53" s="489"/>
      <c r="WDF53" s="489"/>
      <c r="WDG53" s="489"/>
      <c r="WDH53" s="489"/>
      <c r="WDI53" s="489"/>
      <c r="WDJ53" s="489"/>
      <c r="WDK53" s="489"/>
      <c r="WDL53" s="489"/>
      <c r="WDM53" s="489"/>
      <c r="WDN53" s="489"/>
      <c r="WDO53" s="489"/>
      <c r="WDP53" s="489"/>
      <c r="WDQ53" s="489"/>
      <c r="WDR53" s="489"/>
      <c r="WDS53" s="489"/>
      <c r="WDT53" s="489"/>
      <c r="WDU53" s="489"/>
      <c r="WDV53" s="489"/>
      <c r="WDW53" s="489"/>
      <c r="WDX53" s="489"/>
      <c r="WDY53" s="489"/>
      <c r="WDZ53" s="489"/>
      <c r="WEA53" s="489"/>
      <c r="WEB53" s="489"/>
      <c r="WEC53" s="489"/>
      <c r="WED53" s="489"/>
      <c r="WEE53" s="489"/>
      <c r="WEF53" s="489"/>
      <c r="WEG53" s="489"/>
      <c r="WEH53" s="489"/>
      <c r="WEI53" s="489"/>
      <c r="WEJ53" s="489"/>
      <c r="WEK53" s="489"/>
      <c r="WEL53" s="489"/>
      <c r="WEM53" s="489"/>
      <c r="WEN53" s="489"/>
      <c r="WEO53" s="489"/>
      <c r="WEP53" s="489"/>
      <c r="WEQ53" s="489"/>
      <c r="WER53" s="489"/>
      <c r="WES53" s="489"/>
      <c r="WET53" s="489"/>
      <c r="WEU53" s="489"/>
      <c r="WEV53" s="489"/>
      <c r="WEW53" s="489"/>
      <c r="WEX53" s="489"/>
      <c r="WEY53" s="489"/>
      <c r="WEZ53" s="489"/>
      <c r="WFA53" s="489"/>
      <c r="WFB53" s="489"/>
      <c r="WFC53" s="489"/>
      <c r="WFD53" s="489"/>
      <c r="WFE53" s="489"/>
      <c r="WFF53" s="489"/>
      <c r="WFG53" s="489"/>
      <c r="WFH53" s="489"/>
      <c r="WFI53" s="489"/>
      <c r="WFJ53" s="489"/>
      <c r="WFK53" s="489"/>
      <c r="WFL53" s="489"/>
      <c r="WFM53" s="489"/>
      <c r="WFN53" s="489"/>
      <c r="WFO53" s="489"/>
      <c r="WFP53" s="489"/>
      <c r="WFQ53" s="489"/>
      <c r="WFR53" s="489"/>
      <c r="WFS53" s="489"/>
      <c r="WFT53" s="489"/>
      <c r="WFU53" s="489"/>
      <c r="WFV53" s="489"/>
      <c r="WFW53" s="489"/>
      <c r="WFX53" s="489"/>
      <c r="WFY53" s="489"/>
      <c r="WFZ53" s="489"/>
      <c r="WGA53" s="489"/>
      <c r="WGB53" s="489"/>
      <c r="WGC53" s="489"/>
      <c r="WGD53" s="489"/>
      <c r="WGE53" s="489"/>
      <c r="WGF53" s="489"/>
      <c r="WGG53" s="489"/>
      <c r="WGH53" s="489"/>
      <c r="WGI53" s="489"/>
      <c r="WGJ53" s="489"/>
      <c r="WGK53" s="489"/>
      <c r="WGL53" s="489"/>
      <c r="WGM53" s="489"/>
      <c r="WGN53" s="489"/>
      <c r="WGO53" s="489"/>
      <c r="WGP53" s="489"/>
      <c r="WGQ53" s="489"/>
      <c r="WGR53" s="489"/>
      <c r="WGS53" s="489"/>
      <c r="WGT53" s="489"/>
      <c r="WGU53" s="489"/>
      <c r="WGV53" s="489"/>
      <c r="WGW53" s="489"/>
      <c r="WGX53" s="489"/>
      <c r="WGY53" s="489"/>
      <c r="WGZ53" s="489"/>
      <c r="WHA53" s="489"/>
      <c r="WHB53" s="489"/>
      <c r="WHC53" s="489"/>
      <c r="WHD53" s="489"/>
      <c r="WHE53" s="489"/>
      <c r="WHF53" s="489"/>
      <c r="WHG53" s="489"/>
      <c r="WHH53" s="489"/>
      <c r="WHI53" s="489"/>
      <c r="WHJ53" s="489"/>
      <c r="WHK53" s="489"/>
      <c r="WHL53" s="489"/>
      <c r="WHM53" s="489"/>
      <c r="WHN53" s="489"/>
      <c r="WHO53" s="489"/>
      <c r="WHP53" s="489"/>
      <c r="WHQ53" s="489"/>
      <c r="WHR53" s="489"/>
      <c r="WHS53" s="489"/>
      <c r="WHT53" s="489"/>
      <c r="WHU53" s="489"/>
      <c r="WHV53" s="489"/>
      <c r="WHW53" s="489"/>
      <c r="WHX53" s="489"/>
      <c r="WHY53" s="489"/>
      <c r="WHZ53" s="489"/>
      <c r="WIA53" s="489"/>
      <c r="WIB53" s="489"/>
      <c r="WIC53" s="489"/>
      <c r="WID53" s="489"/>
      <c r="WIE53" s="489"/>
      <c r="WIF53" s="489"/>
      <c r="WIG53" s="489"/>
      <c r="WIH53" s="489"/>
      <c r="WII53" s="489"/>
      <c r="WIJ53" s="489"/>
      <c r="WIK53" s="489"/>
      <c r="WIL53" s="489"/>
      <c r="WIM53" s="489"/>
      <c r="WIN53" s="489"/>
      <c r="WIO53" s="489"/>
      <c r="WIP53" s="489"/>
      <c r="WIQ53" s="489"/>
      <c r="WIR53" s="489"/>
      <c r="WIS53" s="489"/>
      <c r="WIT53" s="489"/>
      <c r="WIU53" s="489"/>
      <c r="WIV53" s="489"/>
      <c r="WIW53" s="489"/>
      <c r="WIX53" s="489"/>
      <c r="WIY53" s="489"/>
      <c r="WIZ53" s="489"/>
      <c r="WJA53" s="489"/>
      <c r="WJB53" s="489"/>
      <c r="WJC53" s="489"/>
      <c r="WJD53" s="489"/>
      <c r="WJE53" s="489"/>
      <c r="WJF53" s="489"/>
      <c r="WJG53" s="489"/>
      <c r="WJH53" s="489"/>
      <c r="WJI53" s="489"/>
      <c r="WJJ53" s="489"/>
      <c r="WJK53" s="489"/>
      <c r="WJL53" s="489"/>
      <c r="WJM53" s="489"/>
      <c r="WJN53" s="489"/>
      <c r="WJO53" s="489"/>
      <c r="WJP53" s="489"/>
      <c r="WJQ53" s="489"/>
      <c r="WJR53" s="489"/>
      <c r="WJS53" s="489"/>
      <c r="WJT53" s="489"/>
      <c r="WJU53" s="489"/>
      <c r="WJV53" s="489"/>
      <c r="WJW53" s="489"/>
      <c r="WJX53" s="489"/>
      <c r="WJY53" s="489"/>
      <c r="WJZ53" s="489"/>
      <c r="WKA53" s="489"/>
      <c r="WKB53" s="489"/>
      <c r="WKC53" s="489"/>
      <c r="WKD53" s="489"/>
      <c r="WKE53" s="489"/>
      <c r="WKF53" s="489"/>
      <c r="WKG53" s="489"/>
      <c r="WKH53" s="489"/>
      <c r="WKI53" s="489"/>
      <c r="WKJ53" s="489"/>
      <c r="WKK53" s="489"/>
      <c r="WKL53" s="489"/>
      <c r="WKM53" s="489"/>
      <c r="WKN53" s="489"/>
      <c r="WKO53" s="489"/>
      <c r="WKP53" s="489"/>
      <c r="WKQ53" s="489"/>
      <c r="WKR53" s="489"/>
      <c r="WKS53" s="489"/>
      <c r="WKT53" s="489"/>
      <c r="WKU53" s="489"/>
      <c r="WKV53" s="489"/>
      <c r="WKW53" s="489"/>
      <c r="WKX53" s="489"/>
      <c r="WKY53" s="489"/>
      <c r="WKZ53" s="489"/>
      <c r="WLA53" s="489"/>
      <c r="WLB53" s="489"/>
      <c r="WLC53" s="489"/>
      <c r="WLD53" s="489"/>
      <c r="WLE53" s="489"/>
      <c r="WLF53" s="489"/>
      <c r="WLG53" s="489"/>
      <c r="WLH53" s="489"/>
      <c r="WLI53" s="489"/>
      <c r="WLJ53" s="489"/>
      <c r="WLK53" s="489"/>
      <c r="WLL53" s="489"/>
      <c r="WLM53" s="489"/>
      <c r="WLN53" s="489"/>
      <c r="WLO53" s="489"/>
      <c r="WLP53" s="489"/>
      <c r="WLQ53" s="489"/>
      <c r="WLR53" s="489"/>
      <c r="WLS53" s="489"/>
      <c r="WLT53" s="489"/>
      <c r="WLU53" s="489"/>
      <c r="WLV53" s="489"/>
      <c r="WLW53" s="489"/>
      <c r="WLX53" s="489"/>
      <c r="WLY53" s="489"/>
      <c r="WLZ53" s="489"/>
      <c r="WMA53" s="489"/>
      <c r="WMB53" s="489"/>
      <c r="WMC53" s="489"/>
      <c r="WMD53" s="489"/>
      <c r="WME53" s="489"/>
      <c r="WMF53" s="489"/>
      <c r="WMG53" s="489"/>
      <c r="WMH53" s="489"/>
      <c r="WMI53" s="489"/>
      <c r="WMJ53" s="489"/>
      <c r="WMK53" s="489"/>
      <c r="WML53" s="489"/>
      <c r="WMM53" s="489"/>
      <c r="WMN53" s="489"/>
      <c r="WMO53" s="489"/>
      <c r="WMP53" s="489"/>
      <c r="WMQ53" s="489"/>
      <c r="WMR53" s="489"/>
      <c r="WMS53" s="489"/>
      <c r="WMT53" s="489"/>
      <c r="WMU53" s="489"/>
      <c r="WMV53" s="489"/>
      <c r="WMW53" s="489"/>
      <c r="WMX53" s="489"/>
      <c r="WMY53" s="489"/>
      <c r="WMZ53" s="489"/>
      <c r="WNA53" s="489"/>
      <c r="WNB53" s="489"/>
      <c r="WNC53" s="489"/>
      <c r="WND53" s="489"/>
      <c r="WNE53" s="489"/>
      <c r="WNF53" s="489"/>
      <c r="WNG53" s="489"/>
      <c r="WNH53" s="489"/>
      <c r="WNI53" s="489"/>
      <c r="WNJ53" s="489"/>
      <c r="WNK53" s="489"/>
      <c r="WNL53" s="489"/>
      <c r="WNM53" s="489"/>
      <c r="WNN53" s="489"/>
      <c r="WNO53" s="489"/>
      <c r="WNP53" s="489"/>
      <c r="WNQ53" s="489"/>
      <c r="WNR53" s="489"/>
      <c r="WNS53" s="489"/>
      <c r="WNT53" s="489"/>
      <c r="WNU53" s="489"/>
      <c r="WNV53" s="489"/>
      <c r="WNW53" s="489"/>
      <c r="WNX53" s="489"/>
      <c r="WNY53" s="489"/>
      <c r="WNZ53" s="489"/>
      <c r="WOA53" s="489"/>
      <c r="WOB53" s="489"/>
      <c r="WOC53" s="489"/>
      <c r="WOD53" s="489"/>
      <c r="WOE53" s="489"/>
      <c r="WOF53" s="489"/>
      <c r="WOG53" s="489"/>
      <c r="WOH53" s="489"/>
      <c r="WOI53" s="489"/>
      <c r="WOJ53" s="489"/>
      <c r="WOK53" s="489"/>
      <c r="WOL53" s="489"/>
      <c r="WOM53" s="489"/>
      <c r="WON53" s="489"/>
      <c r="WOO53" s="489"/>
      <c r="WOP53" s="489"/>
      <c r="WOQ53" s="489"/>
      <c r="WOR53" s="489"/>
      <c r="WOS53" s="489"/>
      <c r="WOT53" s="489"/>
      <c r="WOU53" s="489"/>
      <c r="WOV53" s="489"/>
      <c r="WOW53" s="489"/>
      <c r="WOX53" s="489"/>
      <c r="WOY53" s="489"/>
      <c r="WOZ53" s="489"/>
      <c r="WPA53" s="489"/>
      <c r="WPB53" s="489"/>
      <c r="WPC53" s="489"/>
      <c r="WPD53" s="489"/>
      <c r="WPE53" s="489"/>
      <c r="WPF53" s="489"/>
      <c r="WPG53" s="489"/>
      <c r="WPH53" s="489"/>
      <c r="WPI53" s="489"/>
      <c r="WPJ53" s="489"/>
      <c r="WPK53" s="489"/>
      <c r="WPL53" s="489"/>
      <c r="WPM53" s="489"/>
      <c r="WPN53" s="489"/>
      <c r="WPO53" s="489"/>
      <c r="WPP53" s="489"/>
      <c r="WPQ53" s="489"/>
      <c r="WPR53" s="489"/>
      <c r="WPS53" s="489"/>
      <c r="WPT53" s="489"/>
      <c r="WPU53" s="489"/>
      <c r="WPV53" s="489"/>
      <c r="WPW53" s="489"/>
      <c r="WPX53" s="489"/>
      <c r="WPY53" s="489"/>
      <c r="WPZ53" s="489"/>
      <c r="WQA53" s="489"/>
      <c r="WQB53" s="489"/>
      <c r="WQC53" s="489"/>
      <c r="WQD53" s="489"/>
      <c r="WQE53" s="489"/>
      <c r="WQF53" s="489"/>
      <c r="WQG53" s="489"/>
      <c r="WQH53" s="489"/>
      <c r="WQI53" s="489"/>
      <c r="WQJ53" s="489"/>
      <c r="WQK53" s="489"/>
      <c r="WQL53" s="489"/>
      <c r="WQM53" s="489"/>
      <c r="WQN53" s="489"/>
      <c r="WQO53" s="489"/>
      <c r="WQP53" s="489"/>
      <c r="WQQ53" s="489"/>
      <c r="WQR53" s="489"/>
      <c r="WQS53" s="489"/>
      <c r="WQT53" s="489"/>
      <c r="WQU53" s="489"/>
      <c r="WQV53" s="489"/>
      <c r="WQW53" s="489"/>
      <c r="WQX53" s="489"/>
      <c r="WQY53" s="489"/>
      <c r="WQZ53" s="489"/>
      <c r="WRA53" s="489"/>
      <c r="WRB53" s="489"/>
      <c r="WRC53" s="489"/>
      <c r="WRD53" s="489"/>
      <c r="WRE53" s="489"/>
      <c r="WRF53" s="489"/>
      <c r="WRG53" s="489"/>
      <c r="WRH53" s="489"/>
      <c r="WRI53" s="489"/>
      <c r="WRJ53" s="489"/>
      <c r="WRK53" s="489"/>
      <c r="WRL53" s="489"/>
      <c r="WRM53" s="489"/>
      <c r="WRN53" s="489"/>
      <c r="WRO53" s="489"/>
      <c r="WRP53" s="489"/>
      <c r="WRQ53" s="489"/>
      <c r="WRR53" s="489"/>
      <c r="WRS53" s="489"/>
      <c r="WRT53" s="489"/>
      <c r="WRU53" s="489"/>
      <c r="WRV53" s="489"/>
      <c r="WRW53" s="489"/>
      <c r="WRX53" s="489"/>
      <c r="WRY53" s="489"/>
      <c r="WRZ53" s="489"/>
      <c r="WSA53" s="489"/>
      <c r="WSB53" s="489"/>
      <c r="WSC53" s="489"/>
      <c r="WSD53" s="489"/>
      <c r="WSE53" s="489"/>
      <c r="WSF53" s="489"/>
      <c r="WSG53" s="489"/>
      <c r="WSH53" s="489"/>
      <c r="WSI53" s="489"/>
      <c r="WSJ53" s="489"/>
      <c r="WSK53" s="489"/>
      <c r="WSL53" s="489"/>
      <c r="WSM53" s="489"/>
      <c r="WSN53" s="489"/>
      <c r="WSO53" s="489"/>
      <c r="WSP53" s="489"/>
      <c r="WSQ53" s="489"/>
      <c r="WSR53" s="489"/>
      <c r="WSS53" s="489"/>
      <c r="WST53" s="489"/>
      <c r="WSU53" s="489"/>
      <c r="WSV53" s="489"/>
      <c r="WSW53" s="489"/>
      <c r="WSX53" s="489"/>
      <c r="WSY53" s="489"/>
      <c r="WSZ53" s="489"/>
      <c r="WTA53" s="489"/>
      <c r="WTB53" s="489"/>
      <c r="WTC53" s="489"/>
      <c r="WTD53" s="489"/>
      <c r="WTE53" s="489"/>
      <c r="WTF53" s="489"/>
      <c r="WTG53" s="489"/>
      <c r="WTH53" s="489"/>
      <c r="WTI53" s="489"/>
      <c r="WTJ53" s="489"/>
      <c r="WTK53" s="489"/>
      <c r="WTL53" s="489"/>
      <c r="WTM53" s="489"/>
      <c r="WTN53" s="489"/>
      <c r="WTO53" s="489"/>
      <c r="WTP53" s="489"/>
      <c r="WTQ53" s="489"/>
      <c r="WTR53" s="489"/>
      <c r="WTS53" s="489"/>
      <c r="WTT53" s="489"/>
      <c r="WTU53" s="489"/>
      <c r="WTV53" s="489"/>
      <c r="WTW53" s="489"/>
      <c r="WTX53" s="489"/>
      <c r="WTY53" s="489"/>
      <c r="WTZ53" s="489"/>
      <c r="WUA53" s="489"/>
      <c r="WUB53" s="489"/>
      <c r="WUC53" s="489"/>
      <c r="WUD53" s="489"/>
      <c r="WUE53" s="489"/>
      <c r="WUF53" s="489"/>
      <c r="WUG53" s="489"/>
      <c r="WUH53" s="489"/>
      <c r="WUI53" s="489"/>
      <c r="WUJ53" s="489"/>
      <c r="WUK53" s="489"/>
      <c r="WUL53" s="489"/>
      <c r="WUM53" s="489"/>
      <c r="WUN53" s="489"/>
      <c r="WUO53" s="489"/>
      <c r="WUP53" s="489"/>
      <c r="WUQ53" s="489"/>
      <c r="WUR53" s="489"/>
      <c r="WUS53" s="489"/>
      <c r="WUT53" s="489"/>
      <c r="WUU53" s="489"/>
      <c r="WUV53" s="489"/>
      <c r="WUW53" s="489"/>
      <c r="WUX53" s="489"/>
      <c r="WUY53" s="489"/>
      <c r="WUZ53" s="489"/>
      <c r="WVA53" s="489"/>
      <c r="WVB53" s="489"/>
      <c r="WVC53" s="489"/>
      <c r="WVD53" s="489"/>
      <c r="WVE53" s="489"/>
      <c r="WVF53" s="489"/>
      <c r="WVG53" s="489"/>
    </row>
  </sheetData>
  <sheetProtection algorithmName="SHA-512" hashValue="mfxp3w6196crph+Uu3DHiZAF4E7UK4xLqwBq9vip0bARVK2DfffaASzFAdo9hFwWNayY2rrkdu5cZpCQgSckTw==" saltValue="bA7mJqYDEnPmnDZjOgdaiQ==" spinCount="100000" sheet="1" objects="1" scenarios="1" selectLockedCells="1"/>
  <mergeCells count="61">
    <mergeCell ref="I13:P13"/>
    <mergeCell ref="I14:P14"/>
    <mergeCell ref="I15:P15"/>
    <mergeCell ref="C15:H15"/>
    <mergeCell ref="B4:Y4"/>
    <mergeCell ref="I11:P11"/>
    <mergeCell ref="Q11:W12"/>
    <mergeCell ref="I12:P12"/>
    <mergeCell ref="C11:H11"/>
    <mergeCell ref="C12:H12"/>
    <mergeCell ref="C13:H13"/>
    <mergeCell ref="C14:H14"/>
    <mergeCell ref="I7:W7"/>
    <mergeCell ref="C7:H7"/>
    <mergeCell ref="C8:H8"/>
    <mergeCell ref="I8:W8"/>
    <mergeCell ref="Q16:R16"/>
    <mergeCell ref="I17:P17"/>
    <mergeCell ref="Q17:R17"/>
    <mergeCell ref="C16:H16"/>
    <mergeCell ref="C17:H17"/>
    <mergeCell ref="I18:P18"/>
    <mergeCell ref="I19:P19"/>
    <mergeCell ref="C18:H18"/>
    <mergeCell ref="C19:H19"/>
    <mergeCell ref="I16:P16"/>
    <mergeCell ref="I21:P21"/>
    <mergeCell ref="D27:K27"/>
    <mergeCell ref="R21:W21"/>
    <mergeCell ref="I22:P22"/>
    <mergeCell ref="R22:W22"/>
    <mergeCell ref="C21:H21"/>
    <mergeCell ref="C22:H22"/>
    <mergeCell ref="D33:Z33"/>
    <mergeCell ref="L26:S26"/>
    <mergeCell ref="P25:S25"/>
    <mergeCell ref="D25:K25"/>
    <mergeCell ref="D26:K26"/>
    <mergeCell ref="L27:S27"/>
    <mergeCell ref="U27:Z27"/>
    <mergeCell ref="L29:S29"/>
    <mergeCell ref="U29:Z29"/>
    <mergeCell ref="D29:K29"/>
    <mergeCell ref="D32:J32"/>
    <mergeCell ref="K32:R32"/>
    <mergeCell ref="T32:Y32"/>
    <mergeCell ref="L25:N25"/>
    <mergeCell ref="AA44:AA45"/>
    <mergeCell ref="T35:Y35"/>
    <mergeCell ref="K36:R36"/>
    <mergeCell ref="T36:Y36"/>
    <mergeCell ref="D39:Z39"/>
    <mergeCell ref="T38:Y38"/>
    <mergeCell ref="D35:J35"/>
    <mergeCell ref="D36:J36"/>
    <mergeCell ref="D38:J38"/>
    <mergeCell ref="K38:R38"/>
    <mergeCell ref="K35:R35"/>
    <mergeCell ref="C42:J42"/>
    <mergeCell ref="K42:R42"/>
    <mergeCell ref="T42:Y42"/>
  </mergeCells>
  <phoneticPr fontId="3"/>
  <conditionalFormatting sqref="I11:P16 I19:P19 I21:P21">
    <cfRule type="containsBlanks" dxfId="11" priority="7">
      <formula>LEN(TRIM(I11))=0</formula>
    </cfRule>
  </conditionalFormatting>
  <conditionalFormatting sqref="I17:P17">
    <cfRule type="containsBlanks" dxfId="10" priority="8">
      <formula>LEN(TRIM(I17))=0</formula>
    </cfRule>
  </conditionalFormatting>
  <conditionalFormatting sqref="I8:W8">
    <cfRule type="containsBlanks" dxfId="9" priority="3">
      <formula>LEN(TRIM(I8))=0</formula>
    </cfRule>
  </conditionalFormatting>
  <conditionalFormatting sqref="K32:R32">
    <cfRule type="containsBlanks" dxfId="8" priority="2">
      <formula>LEN(TRIM(K32))=0</formula>
    </cfRule>
  </conditionalFormatting>
  <conditionalFormatting sqref="A1:XFD1048576">
    <cfRule type="expression" dxfId="7" priority="1">
      <formula>_xlfn.ISFORMULA(A1)=TRUE</formula>
    </cfRule>
  </conditionalFormatting>
  <dataValidations count="12">
    <dataValidation type="list" allowBlank="1" showInputMessage="1" showErrorMessage="1" sqref="I16:P16" xr:uid="{A8516D08-7EE5-404C-9AC8-EDB9E60A25B3}">
      <formula1>"専用,ハイブリッド"</formula1>
    </dataValidation>
    <dataValidation type="whole" imeMode="disabled" operator="greaterThanOrEqual" allowBlank="1" showInputMessage="1" showErrorMessage="1" errorTitle="入力エラー" error="保証年数は10年以上を設定してください。" sqref="I15:P15" xr:uid="{3BCBD086-F512-4442-8E20-126EAEE221DA}">
      <formula1>10</formula1>
    </dataValidation>
    <dataValidation imeMode="halfAlpha" allowBlank="1" showInputMessage="1" showErrorMessage="1" sqref="I12:P12" xr:uid="{CF9FEBF7-1A42-4173-8FB5-67AAF7FB72D3}"/>
    <dataValidation type="custom" imeMode="disabled" allowBlank="1" showInputMessage="1" showErrorMessage="1" error="整数で入力してください。" sqref="WVL983061:WVO983061 HW26:IC26 RS26:RY26 ABO26:ABU26 ALK26:ALQ26 AVG26:AVM26 BFC26:BFI26 BOY26:BPE26 BYU26:BZA26 CIQ26:CIW26 CSM26:CSS26 DCI26:DCO26 DME26:DMK26 DWA26:DWG26 EFW26:EGC26 EPS26:EPY26 EZO26:EZU26 FJK26:FJQ26 FTG26:FTM26 GDC26:GDI26 GMY26:GNE26 GWU26:GXA26 HGQ26:HGW26 HQM26:HQS26 IAI26:IAO26 IKE26:IKK26 IUA26:IUG26 JDW26:JEC26 JNS26:JNY26 JXO26:JXU26 KHK26:KHQ26 KRG26:KRM26 LBC26:LBI26 LKY26:LLE26 LUU26:LVA26 MEQ26:MEW26 MOM26:MOS26 MYI26:MYO26 NIE26:NIK26 NSA26:NSG26 OBW26:OCC26 OLS26:OLY26 OVO26:OVU26 PFK26:PFQ26 PPG26:PPM26 PZC26:PZI26 QIY26:QJE26 QSU26:QTA26 RCQ26:RCW26 RMM26:RMS26 RWI26:RWO26 SGE26:SGK26 SQA26:SQG26 SZW26:TAC26 TJS26:TJY26 TTO26:TTU26 UDK26:UDQ26 UNG26:UNM26 UXC26:UXI26 VGY26:VHE26 VQU26:VRA26 WAQ26:WAW26 WKM26:WKS26 WUI26:WUO26 K65490:R65490 HW65490:IC65490 RS65490:RY65490 ABO65490:ABU65490 ALK65490:ALQ65490 AVG65490:AVM65490 BFC65490:BFI65490 BOY65490:BPE65490 BYU65490:BZA65490 CIQ65490:CIW65490 CSM65490:CSS65490 DCI65490:DCO65490 DME65490:DMK65490 DWA65490:DWG65490 EFW65490:EGC65490 EPS65490:EPY65490 EZO65490:EZU65490 FJK65490:FJQ65490 FTG65490:FTM65490 GDC65490:GDI65490 GMY65490:GNE65490 GWU65490:GXA65490 HGQ65490:HGW65490 HQM65490:HQS65490 IAI65490:IAO65490 IKE65490:IKK65490 IUA65490:IUG65490 JDW65490:JEC65490 JNS65490:JNY65490 JXO65490:JXU65490 KHK65490:KHQ65490 KRG65490:KRM65490 LBC65490:LBI65490 LKY65490:LLE65490 LUU65490:LVA65490 MEQ65490:MEW65490 MOM65490:MOS65490 MYI65490:MYO65490 NIE65490:NIK65490 NSA65490:NSG65490 OBW65490:OCC65490 OLS65490:OLY65490 OVO65490:OVU65490 PFK65490:PFQ65490 PPG65490:PPM65490 PZC65490:PZI65490 QIY65490:QJE65490 QSU65490:QTA65490 RCQ65490:RCW65490 RMM65490:RMS65490 RWI65490:RWO65490 SGE65490:SGK65490 SQA65490:SQG65490 SZW65490:TAC65490 TJS65490:TJY65490 TTO65490:TTU65490 UDK65490:UDQ65490 UNG65490:UNM65490 UXC65490:UXI65490 VGY65490:VHE65490 VQU65490:VRA65490 WAQ65490:WAW65490 WKM65490:WKS65490 WUI65490:WUO65490 K131026:R131026 HW131026:IC131026 RS131026:RY131026 ABO131026:ABU131026 ALK131026:ALQ131026 AVG131026:AVM131026 BFC131026:BFI131026 BOY131026:BPE131026 BYU131026:BZA131026 CIQ131026:CIW131026 CSM131026:CSS131026 DCI131026:DCO131026 DME131026:DMK131026 DWA131026:DWG131026 EFW131026:EGC131026 EPS131026:EPY131026 EZO131026:EZU131026 FJK131026:FJQ131026 FTG131026:FTM131026 GDC131026:GDI131026 GMY131026:GNE131026 GWU131026:GXA131026 HGQ131026:HGW131026 HQM131026:HQS131026 IAI131026:IAO131026 IKE131026:IKK131026 IUA131026:IUG131026 JDW131026:JEC131026 JNS131026:JNY131026 JXO131026:JXU131026 KHK131026:KHQ131026 KRG131026:KRM131026 LBC131026:LBI131026 LKY131026:LLE131026 LUU131026:LVA131026 MEQ131026:MEW131026 MOM131026:MOS131026 MYI131026:MYO131026 NIE131026:NIK131026 NSA131026:NSG131026 OBW131026:OCC131026 OLS131026:OLY131026 OVO131026:OVU131026 PFK131026:PFQ131026 PPG131026:PPM131026 PZC131026:PZI131026 QIY131026:QJE131026 QSU131026:QTA131026 RCQ131026:RCW131026 RMM131026:RMS131026 RWI131026:RWO131026 SGE131026:SGK131026 SQA131026:SQG131026 SZW131026:TAC131026 TJS131026:TJY131026 TTO131026:TTU131026 UDK131026:UDQ131026 UNG131026:UNM131026 UXC131026:UXI131026 VGY131026:VHE131026 VQU131026:VRA131026 WAQ131026:WAW131026 WKM131026:WKS131026 WUI131026:WUO131026 K196562:R196562 HW196562:IC196562 RS196562:RY196562 ABO196562:ABU196562 ALK196562:ALQ196562 AVG196562:AVM196562 BFC196562:BFI196562 BOY196562:BPE196562 BYU196562:BZA196562 CIQ196562:CIW196562 CSM196562:CSS196562 DCI196562:DCO196562 DME196562:DMK196562 DWA196562:DWG196562 EFW196562:EGC196562 EPS196562:EPY196562 EZO196562:EZU196562 FJK196562:FJQ196562 FTG196562:FTM196562 GDC196562:GDI196562 GMY196562:GNE196562 GWU196562:GXA196562 HGQ196562:HGW196562 HQM196562:HQS196562 IAI196562:IAO196562 IKE196562:IKK196562 IUA196562:IUG196562 JDW196562:JEC196562 JNS196562:JNY196562 JXO196562:JXU196562 KHK196562:KHQ196562 KRG196562:KRM196562 LBC196562:LBI196562 LKY196562:LLE196562 LUU196562:LVA196562 MEQ196562:MEW196562 MOM196562:MOS196562 MYI196562:MYO196562 NIE196562:NIK196562 NSA196562:NSG196562 OBW196562:OCC196562 OLS196562:OLY196562 OVO196562:OVU196562 PFK196562:PFQ196562 PPG196562:PPM196562 PZC196562:PZI196562 QIY196562:QJE196562 QSU196562:QTA196562 RCQ196562:RCW196562 RMM196562:RMS196562 RWI196562:RWO196562 SGE196562:SGK196562 SQA196562:SQG196562 SZW196562:TAC196562 TJS196562:TJY196562 TTO196562:TTU196562 UDK196562:UDQ196562 UNG196562:UNM196562 UXC196562:UXI196562 VGY196562:VHE196562 VQU196562:VRA196562 WAQ196562:WAW196562 WKM196562:WKS196562 WUI196562:WUO196562 K262098:R262098 HW262098:IC262098 RS262098:RY262098 ABO262098:ABU262098 ALK262098:ALQ262098 AVG262098:AVM262098 BFC262098:BFI262098 BOY262098:BPE262098 BYU262098:BZA262098 CIQ262098:CIW262098 CSM262098:CSS262098 DCI262098:DCO262098 DME262098:DMK262098 DWA262098:DWG262098 EFW262098:EGC262098 EPS262098:EPY262098 EZO262098:EZU262098 FJK262098:FJQ262098 FTG262098:FTM262098 GDC262098:GDI262098 GMY262098:GNE262098 GWU262098:GXA262098 HGQ262098:HGW262098 HQM262098:HQS262098 IAI262098:IAO262098 IKE262098:IKK262098 IUA262098:IUG262098 JDW262098:JEC262098 JNS262098:JNY262098 JXO262098:JXU262098 KHK262098:KHQ262098 KRG262098:KRM262098 LBC262098:LBI262098 LKY262098:LLE262098 LUU262098:LVA262098 MEQ262098:MEW262098 MOM262098:MOS262098 MYI262098:MYO262098 NIE262098:NIK262098 NSA262098:NSG262098 OBW262098:OCC262098 OLS262098:OLY262098 OVO262098:OVU262098 PFK262098:PFQ262098 PPG262098:PPM262098 PZC262098:PZI262098 QIY262098:QJE262098 QSU262098:QTA262098 RCQ262098:RCW262098 RMM262098:RMS262098 RWI262098:RWO262098 SGE262098:SGK262098 SQA262098:SQG262098 SZW262098:TAC262098 TJS262098:TJY262098 TTO262098:TTU262098 UDK262098:UDQ262098 UNG262098:UNM262098 UXC262098:UXI262098 VGY262098:VHE262098 VQU262098:VRA262098 WAQ262098:WAW262098 WKM262098:WKS262098 WUI262098:WUO262098 K327634:R327634 HW327634:IC327634 RS327634:RY327634 ABO327634:ABU327634 ALK327634:ALQ327634 AVG327634:AVM327634 BFC327634:BFI327634 BOY327634:BPE327634 BYU327634:BZA327634 CIQ327634:CIW327634 CSM327634:CSS327634 DCI327634:DCO327634 DME327634:DMK327634 DWA327634:DWG327634 EFW327634:EGC327634 EPS327634:EPY327634 EZO327634:EZU327634 FJK327634:FJQ327634 FTG327634:FTM327634 GDC327634:GDI327634 GMY327634:GNE327634 GWU327634:GXA327634 HGQ327634:HGW327634 HQM327634:HQS327634 IAI327634:IAO327634 IKE327634:IKK327634 IUA327634:IUG327634 JDW327634:JEC327634 JNS327634:JNY327634 JXO327634:JXU327634 KHK327634:KHQ327634 KRG327634:KRM327634 LBC327634:LBI327634 LKY327634:LLE327634 LUU327634:LVA327634 MEQ327634:MEW327634 MOM327634:MOS327634 MYI327634:MYO327634 NIE327634:NIK327634 NSA327634:NSG327634 OBW327634:OCC327634 OLS327634:OLY327634 OVO327634:OVU327634 PFK327634:PFQ327634 PPG327634:PPM327634 PZC327634:PZI327634 QIY327634:QJE327634 QSU327634:QTA327634 RCQ327634:RCW327634 RMM327634:RMS327634 RWI327634:RWO327634 SGE327634:SGK327634 SQA327634:SQG327634 SZW327634:TAC327634 TJS327634:TJY327634 TTO327634:TTU327634 UDK327634:UDQ327634 UNG327634:UNM327634 UXC327634:UXI327634 VGY327634:VHE327634 VQU327634:VRA327634 WAQ327634:WAW327634 WKM327634:WKS327634 WUI327634:WUO327634 K393170:R393170 HW393170:IC393170 RS393170:RY393170 ABO393170:ABU393170 ALK393170:ALQ393170 AVG393170:AVM393170 BFC393170:BFI393170 BOY393170:BPE393170 BYU393170:BZA393170 CIQ393170:CIW393170 CSM393170:CSS393170 DCI393170:DCO393170 DME393170:DMK393170 DWA393170:DWG393170 EFW393170:EGC393170 EPS393170:EPY393170 EZO393170:EZU393170 FJK393170:FJQ393170 FTG393170:FTM393170 GDC393170:GDI393170 GMY393170:GNE393170 GWU393170:GXA393170 HGQ393170:HGW393170 HQM393170:HQS393170 IAI393170:IAO393170 IKE393170:IKK393170 IUA393170:IUG393170 JDW393170:JEC393170 JNS393170:JNY393170 JXO393170:JXU393170 KHK393170:KHQ393170 KRG393170:KRM393170 LBC393170:LBI393170 LKY393170:LLE393170 LUU393170:LVA393170 MEQ393170:MEW393170 MOM393170:MOS393170 MYI393170:MYO393170 NIE393170:NIK393170 NSA393170:NSG393170 OBW393170:OCC393170 OLS393170:OLY393170 OVO393170:OVU393170 PFK393170:PFQ393170 PPG393170:PPM393170 PZC393170:PZI393170 QIY393170:QJE393170 QSU393170:QTA393170 RCQ393170:RCW393170 RMM393170:RMS393170 RWI393170:RWO393170 SGE393170:SGK393170 SQA393170:SQG393170 SZW393170:TAC393170 TJS393170:TJY393170 TTO393170:TTU393170 UDK393170:UDQ393170 UNG393170:UNM393170 UXC393170:UXI393170 VGY393170:VHE393170 VQU393170:VRA393170 WAQ393170:WAW393170 WKM393170:WKS393170 WUI393170:WUO393170 K458706:R458706 HW458706:IC458706 RS458706:RY458706 ABO458706:ABU458706 ALK458706:ALQ458706 AVG458706:AVM458706 BFC458706:BFI458706 BOY458706:BPE458706 BYU458706:BZA458706 CIQ458706:CIW458706 CSM458706:CSS458706 DCI458706:DCO458706 DME458706:DMK458706 DWA458706:DWG458706 EFW458706:EGC458706 EPS458706:EPY458706 EZO458706:EZU458706 FJK458706:FJQ458706 FTG458706:FTM458706 GDC458706:GDI458706 GMY458706:GNE458706 GWU458706:GXA458706 HGQ458706:HGW458706 HQM458706:HQS458706 IAI458706:IAO458706 IKE458706:IKK458706 IUA458706:IUG458706 JDW458706:JEC458706 JNS458706:JNY458706 JXO458706:JXU458706 KHK458706:KHQ458706 KRG458706:KRM458706 LBC458706:LBI458706 LKY458706:LLE458706 LUU458706:LVA458706 MEQ458706:MEW458706 MOM458706:MOS458706 MYI458706:MYO458706 NIE458706:NIK458706 NSA458706:NSG458706 OBW458706:OCC458706 OLS458706:OLY458706 OVO458706:OVU458706 PFK458706:PFQ458706 PPG458706:PPM458706 PZC458706:PZI458706 QIY458706:QJE458706 QSU458706:QTA458706 RCQ458706:RCW458706 RMM458706:RMS458706 RWI458706:RWO458706 SGE458706:SGK458706 SQA458706:SQG458706 SZW458706:TAC458706 TJS458706:TJY458706 TTO458706:TTU458706 UDK458706:UDQ458706 UNG458706:UNM458706 UXC458706:UXI458706 VGY458706:VHE458706 VQU458706:VRA458706 WAQ458706:WAW458706 WKM458706:WKS458706 WUI458706:WUO458706 K524242:R524242 HW524242:IC524242 RS524242:RY524242 ABO524242:ABU524242 ALK524242:ALQ524242 AVG524242:AVM524242 BFC524242:BFI524242 BOY524242:BPE524242 BYU524242:BZA524242 CIQ524242:CIW524242 CSM524242:CSS524242 DCI524242:DCO524242 DME524242:DMK524242 DWA524242:DWG524242 EFW524242:EGC524242 EPS524242:EPY524242 EZO524242:EZU524242 FJK524242:FJQ524242 FTG524242:FTM524242 GDC524242:GDI524242 GMY524242:GNE524242 GWU524242:GXA524242 HGQ524242:HGW524242 HQM524242:HQS524242 IAI524242:IAO524242 IKE524242:IKK524242 IUA524242:IUG524242 JDW524242:JEC524242 JNS524242:JNY524242 JXO524242:JXU524242 KHK524242:KHQ524242 KRG524242:KRM524242 LBC524242:LBI524242 LKY524242:LLE524242 LUU524242:LVA524242 MEQ524242:MEW524242 MOM524242:MOS524242 MYI524242:MYO524242 NIE524242:NIK524242 NSA524242:NSG524242 OBW524242:OCC524242 OLS524242:OLY524242 OVO524242:OVU524242 PFK524242:PFQ524242 PPG524242:PPM524242 PZC524242:PZI524242 QIY524242:QJE524242 QSU524242:QTA524242 RCQ524242:RCW524242 RMM524242:RMS524242 RWI524242:RWO524242 SGE524242:SGK524242 SQA524242:SQG524242 SZW524242:TAC524242 TJS524242:TJY524242 TTO524242:TTU524242 UDK524242:UDQ524242 UNG524242:UNM524242 UXC524242:UXI524242 VGY524242:VHE524242 VQU524242:VRA524242 WAQ524242:WAW524242 WKM524242:WKS524242 WUI524242:WUO524242 K589778:R589778 HW589778:IC589778 RS589778:RY589778 ABO589778:ABU589778 ALK589778:ALQ589778 AVG589778:AVM589778 BFC589778:BFI589778 BOY589778:BPE589778 BYU589778:BZA589778 CIQ589778:CIW589778 CSM589778:CSS589778 DCI589778:DCO589778 DME589778:DMK589778 DWA589778:DWG589778 EFW589778:EGC589778 EPS589778:EPY589778 EZO589778:EZU589778 FJK589778:FJQ589778 FTG589778:FTM589778 GDC589778:GDI589778 GMY589778:GNE589778 GWU589778:GXA589778 HGQ589778:HGW589778 HQM589778:HQS589778 IAI589778:IAO589778 IKE589778:IKK589778 IUA589778:IUG589778 JDW589778:JEC589778 JNS589778:JNY589778 JXO589778:JXU589778 KHK589778:KHQ589778 KRG589778:KRM589778 LBC589778:LBI589778 LKY589778:LLE589778 LUU589778:LVA589778 MEQ589778:MEW589778 MOM589778:MOS589778 MYI589778:MYO589778 NIE589778:NIK589778 NSA589778:NSG589778 OBW589778:OCC589778 OLS589778:OLY589778 OVO589778:OVU589778 PFK589778:PFQ589778 PPG589778:PPM589778 PZC589778:PZI589778 QIY589778:QJE589778 QSU589778:QTA589778 RCQ589778:RCW589778 RMM589778:RMS589778 RWI589778:RWO589778 SGE589778:SGK589778 SQA589778:SQG589778 SZW589778:TAC589778 TJS589778:TJY589778 TTO589778:TTU589778 UDK589778:UDQ589778 UNG589778:UNM589778 UXC589778:UXI589778 VGY589778:VHE589778 VQU589778:VRA589778 WAQ589778:WAW589778 WKM589778:WKS589778 WUI589778:WUO589778 K655314:R655314 HW655314:IC655314 RS655314:RY655314 ABO655314:ABU655314 ALK655314:ALQ655314 AVG655314:AVM655314 BFC655314:BFI655314 BOY655314:BPE655314 BYU655314:BZA655314 CIQ655314:CIW655314 CSM655314:CSS655314 DCI655314:DCO655314 DME655314:DMK655314 DWA655314:DWG655314 EFW655314:EGC655314 EPS655314:EPY655314 EZO655314:EZU655314 FJK655314:FJQ655314 FTG655314:FTM655314 GDC655314:GDI655314 GMY655314:GNE655314 GWU655314:GXA655314 HGQ655314:HGW655314 HQM655314:HQS655314 IAI655314:IAO655314 IKE655314:IKK655314 IUA655314:IUG655314 JDW655314:JEC655314 JNS655314:JNY655314 JXO655314:JXU655314 KHK655314:KHQ655314 KRG655314:KRM655314 LBC655314:LBI655314 LKY655314:LLE655314 LUU655314:LVA655314 MEQ655314:MEW655314 MOM655314:MOS655314 MYI655314:MYO655314 NIE655314:NIK655314 NSA655314:NSG655314 OBW655314:OCC655314 OLS655314:OLY655314 OVO655314:OVU655314 PFK655314:PFQ655314 PPG655314:PPM655314 PZC655314:PZI655314 QIY655314:QJE655314 QSU655314:QTA655314 RCQ655314:RCW655314 RMM655314:RMS655314 RWI655314:RWO655314 SGE655314:SGK655314 SQA655314:SQG655314 SZW655314:TAC655314 TJS655314:TJY655314 TTO655314:TTU655314 UDK655314:UDQ655314 UNG655314:UNM655314 UXC655314:UXI655314 VGY655314:VHE655314 VQU655314:VRA655314 WAQ655314:WAW655314 WKM655314:WKS655314 WUI655314:WUO655314 K720850:R720850 HW720850:IC720850 RS720850:RY720850 ABO720850:ABU720850 ALK720850:ALQ720850 AVG720850:AVM720850 BFC720850:BFI720850 BOY720850:BPE720850 BYU720850:BZA720850 CIQ720850:CIW720850 CSM720850:CSS720850 DCI720850:DCO720850 DME720850:DMK720850 DWA720850:DWG720850 EFW720850:EGC720850 EPS720850:EPY720850 EZO720850:EZU720850 FJK720850:FJQ720850 FTG720850:FTM720850 GDC720850:GDI720850 GMY720850:GNE720850 GWU720850:GXA720850 HGQ720850:HGW720850 HQM720850:HQS720850 IAI720850:IAO720850 IKE720850:IKK720850 IUA720850:IUG720850 JDW720850:JEC720850 JNS720850:JNY720850 JXO720850:JXU720850 KHK720850:KHQ720850 KRG720850:KRM720850 LBC720850:LBI720850 LKY720850:LLE720850 LUU720850:LVA720850 MEQ720850:MEW720850 MOM720850:MOS720850 MYI720850:MYO720850 NIE720850:NIK720850 NSA720850:NSG720850 OBW720850:OCC720850 OLS720850:OLY720850 OVO720850:OVU720850 PFK720850:PFQ720850 PPG720850:PPM720850 PZC720850:PZI720850 QIY720850:QJE720850 QSU720850:QTA720850 RCQ720850:RCW720850 RMM720850:RMS720850 RWI720850:RWO720850 SGE720850:SGK720850 SQA720850:SQG720850 SZW720850:TAC720850 TJS720850:TJY720850 TTO720850:TTU720850 UDK720850:UDQ720850 UNG720850:UNM720850 UXC720850:UXI720850 VGY720850:VHE720850 VQU720850:VRA720850 WAQ720850:WAW720850 WKM720850:WKS720850 WUI720850:WUO720850 K786386:R786386 HW786386:IC786386 RS786386:RY786386 ABO786386:ABU786386 ALK786386:ALQ786386 AVG786386:AVM786386 BFC786386:BFI786386 BOY786386:BPE786386 BYU786386:BZA786386 CIQ786386:CIW786386 CSM786386:CSS786386 DCI786386:DCO786386 DME786386:DMK786386 DWA786386:DWG786386 EFW786386:EGC786386 EPS786386:EPY786386 EZO786386:EZU786386 FJK786386:FJQ786386 FTG786386:FTM786386 GDC786386:GDI786386 GMY786386:GNE786386 GWU786386:GXA786386 HGQ786386:HGW786386 HQM786386:HQS786386 IAI786386:IAO786386 IKE786386:IKK786386 IUA786386:IUG786386 JDW786386:JEC786386 JNS786386:JNY786386 JXO786386:JXU786386 KHK786386:KHQ786386 KRG786386:KRM786386 LBC786386:LBI786386 LKY786386:LLE786386 LUU786386:LVA786386 MEQ786386:MEW786386 MOM786386:MOS786386 MYI786386:MYO786386 NIE786386:NIK786386 NSA786386:NSG786386 OBW786386:OCC786386 OLS786386:OLY786386 OVO786386:OVU786386 PFK786386:PFQ786386 PPG786386:PPM786386 PZC786386:PZI786386 QIY786386:QJE786386 QSU786386:QTA786386 RCQ786386:RCW786386 RMM786386:RMS786386 RWI786386:RWO786386 SGE786386:SGK786386 SQA786386:SQG786386 SZW786386:TAC786386 TJS786386:TJY786386 TTO786386:TTU786386 UDK786386:UDQ786386 UNG786386:UNM786386 UXC786386:UXI786386 VGY786386:VHE786386 VQU786386:VRA786386 WAQ786386:WAW786386 WKM786386:WKS786386 WUI786386:WUO786386 K851922:R851922 HW851922:IC851922 RS851922:RY851922 ABO851922:ABU851922 ALK851922:ALQ851922 AVG851922:AVM851922 BFC851922:BFI851922 BOY851922:BPE851922 BYU851922:BZA851922 CIQ851922:CIW851922 CSM851922:CSS851922 DCI851922:DCO851922 DME851922:DMK851922 DWA851922:DWG851922 EFW851922:EGC851922 EPS851922:EPY851922 EZO851922:EZU851922 FJK851922:FJQ851922 FTG851922:FTM851922 GDC851922:GDI851922 GMY851922:GNE851922 GWU851922:GXA851922 HGQ851922:HGW851922 HQM851922:HQS851922 IAI851922:IAO851922 IKE851922:IKK851922 IUA851922:IUG851922 JDW851922:JEC851922 JNS851922:JNY851922 JXO851922:JXU851922 KHK851922:KHQ851922 KRG851922:KRM851922 LBC851922:LBI851922 LKY851922:LLE851922 LUU851922:LVA851922 MEQ851922:MEW851922 MOM851922:MOS851922 MYI851922:MYO851922 NIE851922:NIK851922 NSA851922:NSG851922 OBW851922:OCC851922 OLS851922:OLY851922 OVO851922:OVU851922 PFK851922:PFQ851922 PPG851922:PPM851922 PZC851922:PZI851922 QIY851922:QJE851922 QSU851922:QTA851922 RCQ851922:RCW851922 RMM851922:RMS851922 RWI851922:RWO851922 SGE851922:SGK851922 SQA851922:SQG851922 SZW851922:TAC851922 TJS851922:TJY851922 TTO851922:TTU851922 UDK851922:UDQ851922 UNG851922:UNM851922 UXC851922:UXI851922 VGY851922:VHE851922 VQU851922:VRA851922 WAQ851922:WAW851922 WKM851922:WKS851922 WUI851922:WUO851922 K917458:R917458 HW917458:IC917458 RS917458:RY917458 ABO917458:ABU917458 ALK917458:ALQ917458 AVG917458:AVM917458 BFC917458:BFI917458 BOY917458:BPE917458 BYU917458:BZA917458 CIQ917458:CIW917458 CSM917458:CSS917458 DCI917458:DCO917458 DME917458:DMK917458 DWA917458:DWG917458 EFW917458:EGC917458 EPS917458:EPY917458 EZO917458:EZU917458 FJK917458:FJQ917458 FTG917458:FTM917458 GDC917458:GDI917458 GMY917458:GNE917458 GWU917458:GXA917458 HGQ917458:HGW917458 HQM917458:HQS917458 IAI917458:IAO917458 IKE917458:IKK917458 IUA917458:IUG917458 JDW917458:JEC917458 JNS917458:JNY917458 JXO917458:JXU917458 KHK917458:KHQ917458 KRG917458:KRM917458 LBC917458:LBI917458 LKY917458:LLE917458 LUU917458:LVA917458 MEQ917458:MEW917458 MOM917458:MOS917458 MYI917458:MYO917458 NIE917458:NIK917458 NSA917458:NSG917458 OBW917458:OCC917458 OLS917458:OLY917458 OVO917458:OVU917458 PFK917458:PFQ917458 PPG917458:PPM917458 PZC917458:PZI917458 QIY917458:QJE917458 QSU917458:QTA917458 RCQ917458:RCW917458 RMM917458:RMS917458 RWI917458:RWO917458 SGE917458:SGK917458 SQA917458:SQG917458 SZW917458:TAC917458 TJS917458:TJY917458 TTO917458:TTU917458 UDK917458:UDQ917458 UNG917458:UNM917458 UXC917458:UXI917458 VGY917458:VHE917458 VQU917458:VRA917458 WAQ917458:WAW917458 WKM917458:WKS917458 WUI917458:WUO917458 K982994:R982994 HW982994:IC982994 RS982994:RY982994 ABO982994:ABU982994 ALK982994:ALQ982994 AVG982994:AVM982994 BFC982994:BFI982994 BOY982994:BPE982994 BYU982994:BZA982994 CIQ982994:CIW982994 CSM982994:CSS982994 DCI982994:DCO982994 DME982994:DMK982994 DWA982994:DWG982994 EFW982994:EGC982994 EPS982994:EPY982994 EZO982994:EZU982994 FJK982994:FJQ982994 FTG982994:FTM982994 GDC982994:GDI982994 GMY982994:GNE982994 GWU982994:GXA982994 HGQ982994:HGW982994 HQM982994:HQS982994 IAI982994:IAO982994 IKE982994:IKK982994 IUA982994:IUG982994 JDW982994:JEC982994 JNS982994:JNY982994 JXO982994:JXU982994 KHK982994:KHQ982994 KRG982994:KRM982994 LBC982994:LBI982994 LKY982994:LLE982994 LUU982994:LVA982994 MEQ982994:MEW982994 MOM982994:MOS982994 MYI982994:MYO982994 NIE982994:NIK982994 NSA982994:NSG982994 OBW982994:OCC982994 OLS982994:OLY982994 OVO982994:OVU982994 PFK982994:PFQ982994 PPG982994:PPM982994 PZC982994:PZI982994 QIY982994:QJE982994 QSU982994:QTA982994 RCQ982994:RCW982994 RMM982994:RMS982994 RWI982994:RWO982994 SGE982994:SGK982994 SQA982994:SQG982994 SZW982994:TAC982994 TJS982994:TJY982994 TTO982994:TTU982994 UDK982994:UDQ982994 UNG982994:UNM982994 UXC982994:UXI982994 VGY982994:VHE982994 VQU982994:VRA982994 WAQ982994:WAW982994 WKM982994:WKS982994 WUI982994:WUO982994 IZ65549:JC65551 SV65549:SY65551 ACR65549:ACU65551 AMN65549:AMQ65551 AWJ65549:AWM65551 BGF65549:BGI65551 BQB65549:BQE65551 BZX65549:CAA65551 CJT65549:CJW65551 CTP65549:CTS65551 DDL65549:DDO65551 DNH65549:DNK65551 DXD65549:DXG65551 EGZ65549:EHC65551 EQV65549:EQY65551 FAR65549:FAU65551 FKN65549:FKQ65551 FUJ65549:FUM65551 GEF65549:GEI65551 GOB65549:GOE65551 GXX65549:GYA65551 HHT65549:HHW65551 HRP65549:HRS65551 IBL65549:IBO65551 ILH65549:ILK65551 IVD65549:IVG65551 JEZ65549:JFC65551 JOV65549:JOY65551 JYR65549:JYU65551 KIN65549:KIQ65551 KSJ65549:KSM65551 LCF65549:LCI65551 LMB65549:LME65551 LVX65549:LWA65551 MFT65549:MFW65551 MPP65549:MPS65551 MZL65549:MZO65551 NJH65549:NJK65551 NTD65549:NTG65551 OCZ65549:ODC65551 OMV65549:OMY65551 OWR65549:OWU65551 PGN65549:PGQ65551 PQJ65549:PQM65551 QAF65549:QAI65551 QKB65549:QKE65551 QTX65549:QUA65551 RDT65549:RDW65551 RNP65549:RNS65551 RXL65549:RXO65551 SHH65549:SHK65551 SRD65549:SRG65551 TAZ65549:TBC65551 TKV65549:TKY65551 TUR65549:TUU65551 UEN65549:UEQ65551 UOJ65549:UOM65551 UYF65549:UYI65551 VIB65549:VIE65551 VRX65549:VSA65551 WBT65549:WBW65551 WLP65549:WLS65551 WVL65549:WVO65551 IZ131085:JC131087 SV131085:SY131087 ACR131085:ACU131087 AMN131085:AMQ131087 AWJ131085:AWM131087 BGF131085:BGI131087 BQB131085:BQE131087 BZX131085:CAA131087 CJT131085:CJW131087 CTP131085:CTS131087 DDL131085:DDO131087 DNH131085:DNK131087 DXD131085:DXG131087 EGZ131085:EHC131087 EQV131085:EQY131087 FAR131085:FAU131087 FKN131085:FKQ131087 FUJ131085:FUM131087 GEF131085:GEI131087 GOB131085:GOE131087 GXX131085:GYA131087 HHT131085:HHW131087 HRP131085:HRS131087 IBL131085:IBO131087 ILH131085:ILK131087 IVD131085:IVG131087 JEZ131085:JFC131087 JOV131085:JOY131087 JYR131085:JYU131087 KIN131085:KIQ131087 KSJ131085:KSM131087 LCF131085:LCI131087 LMB131085:LME131087 LVX131085:LWA131087 MFT131085:MFW131087 MPP131085:MPS131087 MZL131085:MZO131087 NJH131085:NJK131087 NTD131085:NTG131087 OCZ131085:ODC131087 OMV131085:OMY131087 OWR131085:OWU131087 PGN131085:PGQ131087 PQJ131085:PQM131087 QAF131085:QAI131087 QKB131085:QKE131087 QTX131085:QUA131087 RDT131085:RDW131087 RNP131085:RNS131087 RXL131085:RXO131087 SHH131085:SHK131087 SRD131085:SRG131087 TAZ131085:TBC131087 TKV131085:TKY131087 TUR131085:TUU131087 UEN131085:UEQ131087 UOJ131085:UOM131087 UYF131085:UYI131087 VIB131085:VIE131087 VRX131085:VSA131087 WBT131085:WBW131087 WLP131085:WLS131087 WVL131085:WVO131087 IZ196621:JC196623 SV196621:SY196623 ACR196621:ACU196623 AMN196621:AMQ196623 AWJ196621:AWM196623 BGF196621:BGI196623 BQB196621:BQE196623 BZX196621:CAA196623 CJT196621:CJW196623 CTP196621:CTS196623 DDL196621:DDO196623 DNH196621:DNK196623 DXD196621:DXG196623 EGZ196621:EHC196623 EQV196621:EQY196623 FAR196621:FAU196623 FKN196621:FKQ196623 FUJ196621:FUM196623 GEF196621:GEI196623 GOB196621:GOE196623 GXX196621:GYA196623 HHT196621:HHW196623 HRP196621:HRS196623 IBL196621:IBO196623 ILH196621:ILK196623 IVD196621:IVG196623 JEZ196621:JFC196623 JOV196621:JOY196623 JYR196621:JYU196623 KIN196621:KIQ196623 KSJ196621:KSM196623 LCF196621:LCI196623 LMB196621:LME196623 LVX196621:LWA196623 MFT196621:MFW196623 MPP196621:MPS196623 MZL196621:MZO196623 NJH196621:NJK196623 NTD196621:NTG196623 OCZ196621:ODC196623 OMV196621:OMY196623 OWR196621:OWU196623 PGN196621:PGQ196623 PQJ196621:PQM196623 QAF196621:QAI196623 QKB196621:QKE196623 QTX196621:QUA196623 RDT196621:RDW196623 RNP196621:RNS196623 RXL196621:RXO196623 SHH196621:SHK196623 SRD196621:SRG196623 TAZ196621:TBC196623 TKV196621:TKY196623 TUR196621:TUU196623 UEN196621:UEQ196623 UOJ196621:UOM196623 UYF196621:UYI196623 VIB196621:VIE196623 VRX196621:VSA196623 WBT196621:WBW196623 WLP196621:WLS196623 WVL196621:WVO196623 IZ262157:JC262159 SV262157:SY262159 ACR262157:ACU262159 AMN262157:AMQ262159 AWJ262157:AWM262159 BGF262157:BGI262159 BQB262157:BQE262159 BZX262157:CAA262159 CJT262157:CJW262159 CTP262157:CTS262159 DDL262157:DDO262159 DNH262157:DNK262159 DXD262157:DXG262159 EGZ262157:EHC262159 EQV262157:EQY262159 FAR262157:FAU262159 FKN262157:FKQ262159 FUJ262157:FUM262159 GEF262157:GEI262159 GOB262157:GOE262159 GXX262157:GYA262159 HHT262157:HHW262159 HRP262157:HRS262159 IBL262157:IBO262159 ILH262157:ILK262159 IVD262157:IVG262159 JEZ262157:JFC262159 JOV262157:JOY262159 JYR262157:JYU262159 KIN262157:KIQ262159 KSJ262157:KSM262159 LCF262157:LCI262159 LMB262157:LME262159 LVX262157:LWA262159 MFT262157:MFW262159 MPP262157:MPS262159 MZL262157:MZO262159 NJH262157:NJK262159 NTD262157:NTG262159 OCZ262157:ODC262159 OMV262157:OMY262159 OWR262157:OWU262159 PGN262157:PGQ262159 PQJ262157:PQM262159 QAF262157:QAI262159 QKB262157:QKE262159 QTX262157:QUA262159 RDT262157:RDW262159 RNP262157:RNS262159 RXL262157:RXO262159 SHH262157:SHK262159 SRD262157:SRG262159 TAZ262157:TBC262159 TKV262157:TKY262159 TUR262157:TUU262159 UEN262157:UEQ262159 UOJ262157:UOM262159 UYF262157:UYI262159 VIB262157:VIE262159 VRX262157:VSA262159 WBT262157:WBW262159 WLP262157:WLS262159 WVL262157:WVO262159 IZ327693:JC327695 SV327693:SY327695 ACR327693:ACU327695 AMN327693:AMQ327695 AWJ327693:AWM327695 BGF327693:BGI327695 BQB327693:BQE327695 BZX327693:CAA327695 CJT327693:CJW327695 CTP327693:CTS327695 DDL327693:DDO327695 DNH327693:DNK327695 DXD327693:DXG327695 EGZ327693:EHC327695 EQV327693:EQY327695 FAR327693:FAU327695 FKN327693:FKQ327695 FUJ327693:FUM327695 GEF327693:GEI327695 GOB327693:GOE327695 GXX327693:GYA327695 HHT327693:HHW327695 HRP327693:HRS327695 IBL327693:IBO327695 ILH327693:ILK327695 IVD327693:IVG327695 JEZ327693:JFC327695 JOV327693:JOY327695 JYR327693:JYU327695 KIN327693:KIQ327695 KSJ327693:KSM327695 LCF327693:LCI327695 LMB327693:LME327695 LVX327693:LWA327695 MFT327693:MFW327695 MPP327693:MPS327695 MZL327693:MZO327695 NJH327693:NJK327695 NTD327693:NTG327695 OCZ327693:ODC327695 OMV327693:OMY327695 OWR327693:OWU327695 PGN327693:PGQ327695 PQJ327693:PQM327695 QAF327693:QAI327695 QKB327693:QKE327695 QTX327693:QUA327695 RDT327693:RDW327695 RNP327693:RNS327695 RXL327693:RXO327695 SHH327693:SHK327695 SRD327693:SRG327695 TAZ327693:TBC327695 TKV327693:TKY327695 TUR327693:TUU327695 UEN327693:UEQ327695 UOJ327693:UOM327695 UYF327693:UYI327695 VIB327693:VIE327695 VRX327693:VSA327695 WBT327693:WBW327695 WLP327693:WLS327695 WVL327693:WVO327695 IZ393229:JC393231 SV393229:SY393231 ACR393229:ACU393231 AMN393229:AMQ393231 AWJ393229:AWM393231 BGF393229:BGI393231 BQB393229:BQE393231 BZX393229:CAA393231 CJT393229:CJW393231 CTP393229:CTS393231 DDL393229:DDO393231 DNH393229:DNK393231 DXD393229:DXG393231 EGZ393229:EHC393231 EQV393229:EQY393231 FAR393229:FAU393231 FKN393229:FKQ393231 FUJ393229:FUM393231 GEF393229:GEI393231 GOB393229:GOE393231 GXX393229:GYA393231 HHT393229:HHW393231 HRP393229:HRS393231 IBL393229:IBO393231 ILH393229:ILK393231 IVD393229:IVG393231 JEZ393229:JFC393231 JOV393229:JOY393231 JYR393229:JYU393231 KIN393229:KIQ393231 KSJ393229:KSM393231 LCF393229:LCI393231 LMB393229:LME393231 LVX393229:LWA393231 MFT393229:MFW393231 MPP393229:MPS393231 MZL393229:MZO393231 NJH393229:NJK393231 NTD393229:NTG393231 OCZ393229:ODC393231 OMV393229:OMY393231 OWR393229:OWU393231 PGN393229:PGQ393231 PQJ393229:PQM393231 QAF393229:QAI393231 QKB393229:QKE393231 QTX393229:QUA393231 RDT393229:RDW393231 RNP393229:RNS393231 RXL393229:RXO393231 SHH393229:SHK393231 SRD393229:SRG393231 TAZ393229:TBC393231 TKV393229:TKY393231 TUR393229:TUU393231 UEN393229:UEQ393231 UOJ393229:UOM393231 UYF393229:UYI393231 VIB393229:VIE393231 VRX393229:VSA393231 WBT393229:WBW393231 WLP393229:WLS393231 WVL393229:WVO393231 IZ458765:JC458767 SV458765:SY458767 ACR458765:ACU458767 AMN458765:AMQ458767 AWJ458765:AWM458767 BGF458765:BGI458767 BQB458765:BQE458767 BZX458765:CAA458767 CJT458765:CJW458767 CTP458765:CTS458767 DDL458765:DDO458767 DNH458765:DNK458767 DXD458765:DXG458767 EGZ458765:EHC458767 EQV458765:EQY458767 FAR458765:FAU458767 FKN458765:FKQ458767 FUJ458765:FUM458767 GEF458765:GEI458767 GOB458765:GOE458767 GXX458765:GYA458767 HHT458765:HHW458767 HRP458765:HRS458767 IBL458765:IBO458767 ILH458765:ILK458767 IVD458765:IVG458767 JEZ458765:JFC458767 JOV458765:JOY458767 JYR458765:JYU458767 KIN458765:KIQ458767 KSJ458765:KSM458767 LCF458765:LCI458767 LMB458765:LME458767 LVX458765:LWA458767 MFT458765:MFW458767 MPP458765:MPS458767 MZL458765:MZO458767 NJH458765:NJK458767 NTD458765:NTG458767 OCZ458765:ODC458767 OMV458765:OMY458767 OWR458765:OWU458767 PGN458765:PGQ458767 PQJ458765:PQM458767 QAF458765:QAI458767 QKB458765:QKE458767 QTX458765:QUA458767 RDT458765:RDW458767 RNP458765:RNS458767 RXL458765:RXO458767 SHH458765:SHK458767 SRD458765:SRG458767 TAZ458765:TBC458767 TKV458765:TKY458767 TUR458765:TUU458767 UEN458765:UEQ458767 UOJ458765:UOM458767 UYF458765:UYI458767 VIB458765:VIE458767 VRX458765:VSA458767 WBT458765:WBW458767 WLP458765:WLS458767 WVL458765:WVO458767 IZ524301:JC524303 SV524301:SY524303 ACR524301:ACU524303 AMN524301:AMQ524303 AWJ524301:AWM524303 BGF524301:BGI524303 BQB524301:BQE524303 BZX524301:CAA524303 CJT524301:CJW524303 CTP524301:CTS524303 DDL524301:DDO524303 DNH524301:DNK524303 DXD524301:DXG524303 EGZ524301:EHC524303 EQV524301:EQY524303 FAR524301:FAU524303 FKN524301:FKQ524303 FUJ524301:FUM524303 GEF524301:GEI524303 GOB524301:GOE524303 GXX524301:GYA524303 HHT524301:HHW524303 HRP524301:HRS524303 IBL524301:IBO524303 ILH524301:ILK524303 IVD524301:IVG524303 JEZ524301:JFC524303 JOV524301:JOY524303 JYR524301:JYU524303 KIN524301:KIQ524303 KSJ524301:KSM524303 LCF524301:LCI524303 LMB524301:LME524303 LVX524301:LWA524303 MFT524301:MFW524303 MPP524301:MPS524303 MZL524301:MZO524303 NJH524301:NJK524303 NTD524301:NTG524303 OCZ524301:ODC524303 OMV524301:OMY524303 OWR524301:OWU524303 PGN524301:PGQ524303 PQJ524301:PQM524303 QAF524301:QAI524303 QKB524301:QKE524303 QTX524301:QUA524303 RDT524301:RDW524303 RNP524301:RNS524303 RXL524301:RXO524303 SHH524301:SHK524303 SRD524301:SRG524303 TAZ524301:TBC524303 TKV524301:TKY524303 TUR524301:TUU524303 UEN524301:UEQ524303 UOJ524301:UOM524303 UYF524301:UYI524303 VIB524301:VIE524303 VRX524301:VSA524303 WBT524301:WBW524303 WLP524301:WLS524303 WVL524301:WVO524303 IZ589837:JC589839 SV589837:SY589839 ACR589837:ACU589839 AMN589837:AMQ589839 AWJ589837:AWM589839 BGF589837:BGI589839 BQB589837:BQE589839 BZX589837:CAA589839 CJT589837:CJW589839 CTP589837:CTS589839 DDL589837:DDO589839 DNH589837:DNK589839 DXD589837:DXG589839 EGZ589837:EHC589839 EQV589837:EQY589839 FAR589837:FAU589839 FKN589837:FKQ589839 FUJ589837:FUM589839 GEF589837:GEI589839 GOB589837:GOE589839 GXX589837:GYA589839 HHT589837:HHW589839 HRP589837:HRS589839 IBL589837:IBO589839 ILH589837:ILK589839 IVD589837:IVG589839 JEZ589837:JFC589839 JOV589837:JOY589839 JYR589837:JYU589839 KIN589837:KIQ589839 KSJ589837:KSM589839 LCF589837:LCI589839 LMB589837:LME589839 LVX589837:LWA589839 MFT589837:MFW589839 MPP589837:MPS589839 MZL589837:MZO589839 NJH589837:NJK589839 NTD589837:NTG589839 OCZ589837:ODC589839 OMV589837:OMY589839 OWR589837:OWU589839 PGN589837:PGQ589839 PQJ589837:PQM589839 QAF589837:QAI589839 QKB589837:QKE589839 QTX589837:QUA589839 RDT589837:RDW589839 RNP589837:RNS589839 RXL589837:RXO589839 SHH589837:SHK589839 SRD589837:SRG589839 TAZ589837:TBC589839 TKV589837:TKY589839 TUR589837:TUU589839 UEN589837:UEQ589839 UOJ589837:UOM589839 UYF589837:UYI589839 VIB589837:VIE589839 VRX589837:VSA589839 WBT589837:WBW589839 WLP589837:WLS589839 WVL589837:WVO589839 IZ655373:JC655375 SV655373:SY655375 ACR655373:ACU655375 AMN655373:AMQ655375 AWJ655373:AWM655375 BGF655373:BGI655375 BQB655373:BQE655375 BZX655373:CAA655375 CJT655373:CJW655375 CTP655373:CTS655375 DDL655373:DDO655375 DNH655373:DNK655375 DXD655373:DXG655375 EGZ655373:EHC655375 EQV655373:EQY655375 FAR655373:FAU655375 FKN655373:FKQ655375 FUJ655373:FUM655375 GEF655373:GEI655375 GOB655373:GOE655375 GXX655373:GYA655375 HHT655373:HHW655375 HRP655373:HRS655375 IBL655373:IBO655375 ILH655373:ILK655375 IVD655373:IVG655375 JEZ655373:JFC655375 JOV655373:JOY655375 JYR655373:JYU655375 KIN655373:KIQ655375 KSJ655373:KSM655375 LCF655373:LCI655375 LMB655373:LME655375 LVX655373:LWA655375 MFT655373:MFW655375 MPP655373:MPS655375 MZL655373:MZO655375 NJH655373:NJK655375 NTD655373:NTG655375 OCZ655373:ODC655375 OMV655373:OMY655375 OWR655373:OWU655375 PGN655373:PGQ655375 PQJ655373:PQM655375 QAF655373:QAI655375 QKB655373:QKE655375 QTX655373:QUA655375 RDT655373:RDW655375 RNP655373:RNS655375 RXL655373:RXO655375 SHH655373:SHK655375 SRD655373:SRG655375 TAZ655373:TBC655375 TKV655373:TKY655375 TUR655373:TUU655375 UEN655373:UEQ655375 UOJ655373:UOM655375 UYF655373:UYI655375 VIB655373:VIE655375 VRX655373:VSA655375 WBT655373:WBW655375 WLP655373:WLS655375 WVL655373:WVO655375 IZ720909:JC720911 SV720909:SY720911 ACR720909:ACU720911 AMN720909:AMQ720911 AWJ720909:AWM720911 BGF720909:BGI720911 BQB720909:BQE720911 BZX720909:CAA720911 CJT720909:CJW720911 CTP720909:CTS720911 DDL720909:DDO720911 DNH720909:DNK720911 DXD720909:DXG720911 EGZ720909:EHC720911 EQV720909:EQY720911 FAR720909:FAU720911 FKN720909:FKQ720911 FUJ720909:FUM720911 GEF720909:GEI720911 GOB720909:GOE720911 GXX720909:GYA720911 HHT720909:HHW720911 HRP720909:HRS720911 IBL720909:IBO720911 ILH720909:ILK720911 IVD720909:IVG720911 JEZ720909:JFC720911 JOV720909:JOY720911 JYR720909:JYU720911 KIN720909:KIQ720911 KSJ720909:KSM720911 LCF720909:LCI720911 LMB720909:LME720911 LVX720909:LWA720911 MFT720909:MFW720911 MPP720909:MPS720911 MZL720909:MZO720911 NJH720909:NJK720911 NTD720909:NTG720911 OCZ720909:ODC720911 OMV720909:OMY720911 OWR720909:OWU720911 PGN720909:PGQ720911 PQJ720909:PQM720911 QAF720909:QAI720911 QKB720909:QKE720911 QTX720909:QUA720911 RDT720909:RDW720911 RNP720909:RNS720911 RXL720909:RXO720911 SHH720909:SHK720911 SRD720909:SRG720911 TAZ720909:TBC720911 TKV720909:TKY720911 TUR720909:TUU720911 UEN720909:UEQ720911 UOJ720909:UOM720911 UYF720909:UYI720911 VIB720909:VIE720911 VRX720909:VSA720911 WBT720909:WBW720911 WLP720909:WLS720911 WVL720909:WVO720911 IZ786445:JC786447 SV786445:SY786447 ACR786445:ACU786447 AMN786445:AMQ786447 AWJ786445:AWM786447 BGF786445:BGI786447 BQB786445:BQE786447 BZX786445:CAA786447 CJT786445:CJW786447 CTP786445:CTS786447 DDL786445:DDO786447 DNH786445:DNK786447 DXD786445:DXG786447 EGZ786445:EHC786447 EQV786445:EQY786447 FAR786445:FAU786447 FKN786445:FKQ786447 FUJ786445:FUM786447 GEF786445:GEI786447 GOB786445:GOE786447 GXX786445:GYA786447 HHT786445:HHW786447 HRP786445:HRS786447 IBL786445:IBO786447 ILH786445:ILK786447 IVD786445:IVG786447 JEZ786445:JFC786447 JOV786445:JOY786447 JYR786445:JYU786447 KIN786445:KIQ786447 KSJ786445:KSM786447 LCF786445:LCI786447 LMB786445:LME786447 LVX786445:LWA786447 MFT786445:MFW786447 MPP786445:MPS786447 MZL786445:MZO786447 NJH786445:NJK786447 NTD786445:NTG786447 OCZ786445:ODC786447 OMV786445:OMY786447 OWR786445:OWU786447 PGN786445:PGQ786447 PQJ786445:PQM786447 QAF786445:QAI786447 QKB786445:QKE786447 QTX786445:QUA786447 RDT786445:RDW786447 RNP786445:RNS786447 RXL786445:RXO786447 SHH786445:SHK786447 SRD786445:SRG786447 TAZ786445:TBC786447 TKV786445:TKY786447 TUR786445:TUU786447 UEN786445:UEQ786447 UOJ786445:UOM786447 UYF786445:UYI786447 VIB786445:VIE786447 VRX786445:VSA786447 WBT786445:WBW786447 WLP786445:WLS786447 WVL786445:WVO786447 IZ851981:JC851983 SV851981:SY851983 ACR851981:ACU851983 AMN851981:AMQ851983 AWJ851981:AWM851983 BGF851981:BGI851983 BQB851981:BQE851983 BZX851981:CAA851983 CJT851981:CJW851983 CTP851981:CTS851983 DDL851981:DDO851983 DNH851981:DNK851983 DXD851981:DXG851983 EGZ851981:EHC851983 EQV851981:EQY851983 FAR851981:FAU851983 FKN851981:FKQ851983 FUJ851981:FUM851983 GEF851981:GEI851983 GOB851981:GOE851983 GXX851981:GYA851983 HHT851981:HHW851983 HRP851981:HRS851983 IBL851981:IBO851983 ILH851981:ILK851983 IVD851981:IVG851983 JEZ851981:JFC851983 JOV851981:JOY851983 JYR851981:JYU851983 KIN851981:KIQ851983 KSJ851981:KSM851983 LCF851981:LCI851983 LMB851981:LME851983 LVX851981:LWA851983 MFT851981:MFW851983 MPP851981:MPS851983 MZL851981:MZO851983 NJH851981:NJK851983 NTD851981:NTG851983 OCZ851981:ODC851983 OMV851981:OMY851983 OWR851981:OWU851983 PGN851981:PGQ851983 PQJ851981:PQM851983 QAF851981:QAI851983 QKB851981:QKE851983 QTX851981:QUA851983 RDT851981:RDW851983 RNP851981:RNS851983 RXL851981:RXO851983 SHH851981:SHK851983 SRD851981:SRG851983 TAZ851981:TBC851983 TKV851981:TKY851983 TUR851981:TUU851983 UEN851981:UEQ851983 UOJ851981:UOM851983 UYF851981:UYI851983 VIB851981:VIE851983 VRX851981:VSA851983 WBT851981:WBW851983 WLP851981:WLS851983 WVL851981:WVO851983 IZ917517:JC917519 SV917517:SY917519 ACR917517:ACU917519 AMN917517:AMQ917519 AWJ917517:AWM917519 BGF917517:BGI917519 BQB917517:BQE917519 BZX917517:CAA917519 CJT917517:CJW917519 CTP917517:CTS917519 DDL917517:DDO917519 DNH917517:DNK917519 DXD917517:DXG917519 EGZ917517:EHC917519 EQV917517:EQY917519 FAR917517:FAU917519 FKN917517:FKQ917519 FUJ917517:FUM917519 GEF917517:GEI917519 GOB917517:GOE917519 GXX917517:GYA917519 HHT917517:HHW917519 HRP917517:HRS917519 IBL917517:IBO917519 ILH917517:ILK917519 IVD917517:IVG917519 JEZ917517:JFC917519 JOV917517:JOY917519 JYR917517:JYU917519 KIN917517:KIQ917519 KSJ917517:KSM917519 LCF917517:LCI917519 LMB917517:LME917519 LVX917517:LWA917519 MFT917517:MFW917519 MPP917517:MPS917519 MZL917517:MZO917519 NJH917517:NJK917519 NTD917517:NTG917519 OCZ917517:ODC917519 OMV917517:OMY917519 OWR917517:OWU917519 PGN917517:PGQ917519 PQJ917517:PQM917519 QAF917517:QAI917519 QKB917517:QKE917519 QTX917517:QUA917519 RDT917517:RDW917519 RNP917517:RNS917519 RXL917517:RXO917519 SHH917517:SHK917519 SRD917517:SRG917519 TAZ917517:TBC917519 TKV917517:TKY917519 TUR917517:TUU917519 UEN917517:UEQ917519 UOJ917517:UOM917519 UYF917517:UYI917519 VIB917517:VIE917519 VRX917517:VSA917519 WBT917517:WBW917519 WLP917517:WLS917519 WVL917517:WVO917519 IZ983053:JC983055 SV983053:SY983055 ACR983053:ACU983055 AMN983053:AMQ983055 AWJ983053:AWM983055 BGF983053:BGI983055 BQB983053:BQE983055 BZX983053:CAA983055 CJT983053:CJW983055 CTP983053:CTS983055 DDL983053:DDO983055 DNH983053:DNK983055 DXD983053:DXG983055 EGZ983053:EHC983055 EQV983053:EQY983055 FAR983053:FAU983055 FKN983053:FKQ983055 FUJ983053:FUM983055 GEF983053:GEI983055 GOB983053:GOE983055 GXX983053:GYA983055 HHT983053:HHW983055 HRP983053:HRS983055 IBL983053:IBO983055 ILH983053:ILK983055 IVD983053:IVG983055 JEZ983053:JFC983055 JOV983053:JOY983055 JYR983053:JYU983055 KIN983053:KIQ983055 KSJ983053:KSM983055 LCF983053:LCI983055 LMB983053:LME983055 LVX983053:LWA983055 MFT983053:MFW983055 MPP983053:MPS983055 MZL983053:MZO983055 NJH983053:NJK983055 NTD983053:NTG983055 OCZ983053:ODC983055 OMV983053:OMY983055 OWR983053:OWU983055 PGN983053:PGQ983055 PQJ983053:PQM983055 QAF983053:QAI983055 QKB983053:QKE983055 QTX983053:QUA983055 RDT983053:RDW983055 RNP983053:RNS983055 RXL983053:RXO983055 SHH983053:SHK983055 SRD983053:SRG983055 TAZ983053:TBC983055 TKV983053:TKY983055 TUR983053:TUU983055 UEN983053:UEQ983055 UOJ983053:UOM983055 UYF983053:UYI983055 VIB983053:VIE983055 VRX983053:VSA983055 WBT983053:WBW983055 WLP983053:WLS983055 WVL983053:WVO983055 IZ65557:JC65557 SV65557:SY65557 ACR65557:ACU65557 AMN65557:AMQ65557 AWJ65557:AWM65557 BGF65557:BGI65557 BQB65557:BQE65557 BZX65557:CAA65557 CJT65557:CJW65557 CTP65557:CTS65557 DDL65557:DDO65557 DNH65557:DNK65557 DXD65557:DXG65557 EGZ65557:EHC65557 EQV65557:EQY65557 FAR65557:FAU65557 FKN65557:FKQ65557 FUJ65557:FUM65557 GEF65557:GEI65557 GOB65557:GOE65557 GXX65557:GYA65557 HHT65557:HHW65557 HRP65557:HRS65557 IBL65557:IBO65557 ILH65557:ILK65557 IVD65557:IVG65557 JEZ65557:JFC65557 JOV65557:JOY65557 JYR65557:JYU65557 KIN65557:KIQ65557 KSJ65557:KSM65557 LCF65557:LCI65557 LMB65557:LME65557 LVX65557:LWA65557 MFT65557:MFW65557 MPP65557:MPS65557 MZL65557:MZO65557 NJH65557:NJK65557 NTD65557:NTG65557 OCZ65557:ODC65557 OMV65557:OMY65557 OWR65557:OWU65557 PGN65557:PGQ65557 PQJ65557:PQM65557 QAF65557:QAI65557 QKB65557:QKE65557 QTX65557:QUA65557 RDT65557:RDW65557 RNP65557:RNS65557 RXL65557:RXO65557 SHH65557:SHK65557 SRD65557:SRG65557 TAZ65557:TBC65557 TKV65557:TKY65557 TUR65557:TUU65557 UEN65557:UEQ65557 UOJ65557:UOM65557 UYF65557:UYI65557 VIB65557:VIE65557 VRX65557:VSA65557 WBT65557:WBW65557 WLP65557:WLS65557 WVL65557:WVO65557 IZ131093:JC131093 SV131093:SY131093 ACR131093:ACU131093 AMN131093:AMQ131093 AWJ131093:AWM131093 BGF131093:BGI131093 BQB131093:BQE131093 BZX131093:CAA131093 CJT131093:CJW131093 CTP131093:CTS131093 DDL131093:DDO131093 DNH131093:DNK131093 DXD131093:DXG131093 EGZ131093:EHC131093 EQV131093:EQY131093 FAR131093:FAU131093 FKN131093:FKQ131093 FUJ131093:FUM131093 GEF131093:GEI131093 GOB131093:GOE131093 GXX131093:GYA131093 HHT131093:HHW131093 HRP131093:HRS131093 IBL131093:IBO131093 ILH131093:ILK131093 IVD131093:IVG131093 JEZ131093:JFC131093 JOV131093:JOY131093 JYR131093:JYU131093 KIN131093:KIQ131093 KSJ131093:KSM131093 LCF131093:LCI131093 LMB131093:LME131093 LVX131093:LWA131093 MFT131093:MFW131093 MPP131093:MPS131093 MZL131093:MZO131093 NJH131093:NJK131093 NTD131093:NTG131093 OCZ131093:ODC131093 OMV131093:OMY131093 OWR131093:OWU131093 PGN131093:PGQ131093 PQJ131093:PQM131093 QAF131093:QAI131093 QKB131093:QKE131093 QTX131093:QUA131093 RDT131093:RDW131093 RNP131093:RNS131093 RXL131093:RXO131093 SHH131093:SHK131093 SRD131093:SRG131093 TAZ131093:TBC131093 TKV131093:TKY131093 TUR131093:TUU131093 UEN131093:UEQ131093 UOJ131093:UOM131093 UYF131093:UYI131093 VIB131093:VIE131093 VRX131093:VSA131093 WBT131093:WBW131093 WLP131093:WLS131093 WVL131093:WVO131093 IZ196629:JC196629 SV196629:SY196629 ACR196629:ACU196629 AMN196629:AMQ196629 AWJ196629:AWM196629 BGF196629:BGI196629 BQB196629:BQE196629 BZX196629:CAA196629 CJT196629:CJW196629 CTP196629:CTS196629 DDL196629:DDO196629 DNH196629:DNK196629 DXD196629:DXG196629 EGZ196629:EHC196629 EQV196629:EQY196629 FAR196629:FAU196629 FKN196629:FKQ196629 FUJ196629:FUM196629 GEF196629:GEI196629 GOB196629:GOE196629 GXX196629:GYA196629 HHT196629:HHW196629 HRP196629:HRS196629 IBL196629:IBO196629 ILH196629:ILK196629 IVD196629:IVG196629 JEZ196629:JFC196629 JOV196629:JOY196629 JYR196629:JYU196629 KIN196629:KIQ196629 KSJ196629:KSM196629 LCF196629:LCI196629 LMB196629:LME196629 LVX196629:LWA196629 MFT196629:MFW196629 MPP196629:MPS196629 MZL196629:MZO196629 NJH196629:NJK196629 NTD196629:NTG196629 OCZ196629:ODC196629 OMV196629:OMY196629 OWR196629:OWU196629 PGN196629:PGQ196629 PQJ196629:PQM196629 QAF196629:QAI196629 QKB196629:QKE196629 QTX196629:QUA196629 RDT196629:RDW196629 RNP196629:RNS196629 RXL196629:RXO196629 SHH196629:SHK196629 SRD196629:SRG196629 TAZ196629:TBC196629 TKV196629:TKY196629 TUR196629:TUU196629 UEN196629:UEQ196629 UOJ196629:UOM196629 UYF196629:UYI196629 VIB196629:VIE196629 VRX196629:VSA196629 WBT196629:WBW196629 WLP196629:WLS196629 WVL196629:WVO196629 IZ262165:JC262165 SV262165:SY262165 ACR262165:ACU262165 AMN262165:AMQ262165 AWJ262165:AWM262165 BGF262165:BGI262165 BQB262165:BQE262165 BZX262165:CAA262165 CJT262165:CJW262165 CTP262165:CTS262165 DDL262165:DDO262165 DNH262165:DNK262165 DXD262165:DXG262165 EGZ262165:EHC262165 EQV262165:EQY262165 FAR262165:FAU262165 FKN262165:FKQ262165 FUJ262165:FUM262165 GEF262165:GEI262165 GOB262165:GOE262165 GXX262165:GYA262165 HHT262165:HHW262165 HRP262165:HRS262165 IBL262165:IBO262165 ILH262165:ILK262165 IVD262165:IVG262165 JEZ262165:JFC262165 JOV262165:JOY262165 JYR262165:JYU262165 KIN262165:KIQ262165 KSJ262165:KSM262165 LCF262165:LCI262165 LMB262165:LME262165 LVX262165:LWA262165 MFT262165:MFW262165 MPP262165:MPS262165 MZL262165:MZO262165 NJH262165:NJK262165 NTD262165:NTG262165 OCZ262165:ODC262165 OMV262165:OMY262165 OWR262165:OWU262165 PGN262165:PGQ262165 PQJ262165:PQM262165 QAF262165:QAI262165 QKB262165:QKE262165 QTX262165:QUA262165 RDT262165:RDW262165 RNP262165:RNS262165 RXL262165:RXO262165 SHH262165:SHK262165 SRD262165:SRG262165 TAZ262165:TBC262165 TKV262165:TKY262165 TUR262165:TUU262165 UEN262165:UEQ262165 UOJ262165:UOM262165 UYF262165:UYI262165 VIB262165:VIE262165 VRX262165:VSA262165 WBT262165:WBW262165 WLP262165:WLS262165 WVL262165:WVO262165 IZ327701:JC327701 SV327701:SY327701 ACR327701:ACU327701 AMN327701:AMQ327701 AWJ327701:AWM327701 BGF327701:BGI327701 BQB327701:BQE327701 BZX327701:CAA327701 CJT327701:CJW327701 CTP327701:CTS327701 DDL327701:DDO327701 DNH327701:DNK327701 DXD327701:DXG327701 EGZ327701:EHC327701 EQV327701:EQY327701 FAR327701:FAU327701 FKN327701:FKQ327701 FUJ327701:FUM327701 GEF327701:GEI327701 GOB327701:GOE327701 GXX327701:GYA327701 HHT327701:HHW327701 HRP327701:HRS327701 IBL327701:IBO327701 ILH327701:ILK327701 IVD327701:IVG327701 JEZ327701:JFC327701 JOV327701:JOY327701 JYR327701:JYU327701 KIN327701:KIQ327701 KSJ327701:KSM327701 LCF327701:LCI327701 LMB327701:LME327701 LVX327701:LWA327701 MFT327701:MFW327701 MPP327701:MPS327701 MZL327701:MZO327701 NJH327701:NJK327701 NTD327701:NTG327701 OCZ327701:ODC327701 OMV327701:OMY327701 OWR327701:OWU327701 PGN327701:PGQ327701 PQJ327701:PQM327701 QAF327701:QAI327701 QKB327701:QKE327701 QTX327701:QUA327701 RDT327701:RDW327701 RNP327701:RNS327701 RXL327701:RXO327701 SHH327701:SHK327701 SRD327701:SRG327701 TAZ327701:TBC327701 TKV327701:TKY327701 TUR327701:TUU327701 UEN327701:UEQ327701 UOJ327701:UOM327701 UYF327701:UYI327701 VIB327701:VIE327701 VRX327701:VSA327701 WBT327701:WBW327701 WLP327701:WLS327701 WVL327701:WVO327701 IZ393237:JC393237 SV393237:SY393237 ACR393237:ACU393237 AMN393237:AMQ393237 AWJ393237:AWM393237 BGF393237:BGI393237 BQB393237:BQE393237 BZX393237:CAA393237 CJT393237:CJW393237 CTP393237:CTS393237 DDL393237:DDO393237 DNH393237:DNK393237 DXD393237:DXG393237 EGZ393237:EHC393237 EQV393237:EQY393237 FAR393237:FAU393237 FKN393237:FKQ393237 FUJ393237:FUM393237 GEF393237:GEI393237 GOB393237:GOE393237 GXX393237:GYA393237 HHT393237:HHW393237 HRP393237:HRS393237 IBL393237:IBO393237 ILH393237:ILK393237 IVD393237:IVG393237 JEZ393237:JFC393237 JOV393237:JOY393237 JYR393237:JYU393237 KIN393237:KIQ393237 KSJ393237:KSM393237 LCF393237:LCI393237 LMB393237:LME393237 LVX393237:LWA393237 MFT393237:MFW393237 MPP393237:MPS393237 MZL393237:MZO393237 NJH393237:NJK393237 NTD393237:NTG393237 OCZ393237:ODC393237 OMV393237:OMY393237 OWR393237:OWU393237 PGN393237:PGQ393237 PQJ393237:PQM393237 QAF393237:QAI393237 QKB393237:QKE393237 QTX393237:QUA393237 RDT393237:RDW393237 RNP393237:RNS393237 RXL393237:RXO393237 SHH393237:SHK393237 SRD393237:SRG393237 TAZ393237:TBC393237 TKV393237:TKY393237 TUR393237:TUU393237 UEN393237:UEQ393237 UOJ393237:UOM393237 UYF393237:UYI393237 VIB393237:VIE393237 VRX393237:VSA393237 WBT393237:WBW393237 WLP393237:WLS393237 WVL393237:WVO393237 IZ458773:JC458773 SV458773:SY458773 ACR458773:ACU458773 AMN458773:AMQ458773 AWJ458773:AWM458773 BGF458773:BGI458773 BQB458773:BQE458773 BZX458773:CAA458773 CJT458773:CJW458773 CTP458773:CTS458773 DDL458773:DDO458773 DNH458773:DNK458773 DXD458773:DXG458773 EGZ458773:EHC458773 EQV458773:EQY458773 FAR458773:FAU458773 FKN458773:FKQ458773 FUJ458773:FUM458773 GEF458773:GEI458773 GOB458773:GOE458773 GXX458773:GYA458773 HHT458773:HHW458773 HRP458773:HRS458773 IBL458773:IBO458773 ILH458773:ILK458773 IVD458773:IVG458773 JEZ458773:JFC458773 JOV458773:JOY458773 JYR458773:JYU458773 KIN458773:KIQ458773 KSJ458773:KSM458773 LCF458773:LCI458773 LMB458773:LME458773 LVX458773:LWA458773 MFT458773:MFW458773 MPP458773:MPS458773 MZL458773:MZO458773 NJH458773:NJK458773 NTD458773:NTG458773 OCZ458773:ODC458773 OMV458773:OMY458773 OWR458773:OWU458773 PGN458773:PGQ458773 PQJ458773:PQM458773 QAF458773:QAI458773 QKB458773:QKE458773 QTX458773:QUA458773 RDT458773:RDW458773 RNP458773:RNS458773 RXL458773:RXO458773 SHH458773:SHK458773 SRD458773:SRG458773 TAZ458773:TBC458773 TKV458773:TKY458773 TUR458773:TUU458773 UEN458773:UEQ458773 UOJ458773:UOM458773 UYF458773:UYI458773 VIB458773:VIE458773 VRX458773:VSA458773 WBT458773:WBW458773 WLP458773:WLS458773 WVL458773:WVO458773 IZ524309:JC524309 SV524309:SY524309 ACR524309:ACU524309 AMN524309:AMQ524309 AWJ524309:AWM524309 BGF524309:BGI524309 BQB524309:BQE524309 BZX524309:CAA524309 CJT524309:CJW524309 CTP524309:CTS524309 DDL524309:DDO524309 DNH524309:DNK524309 DXD524309:DXG524309 EGZ524309:EHC524309 EQV524309:EQY524309 FAR524309:FAU524309 FKN524309:FKQ524309 FUJ524309:FUM524309 GEF524309:GEI524309 GOB524309:GOE524309 GXX524309:GYA524309 HHT524309:HHW524309 HRP524309:HRS524309 IBL524309:IBO524309 ILH524309:ILK524309 IVD524309:IVG524309 JEZ524309:JFC524309 JOV524309:JOY524309 JYR524309:JYU524309 KIN524309:KIQ524309 KSJ524309:KSM524309 LCF524309:LCI524309 LMB524309:LME524309 LVX524309:LWA524309 MFT524309:MFW524309 MPP524309:MPS524309 MZL524309:MZO524309 NJH524309:NJK524309 NTD524309:NTG524309 OCZ524309:ODC524309 OMV524309:OMY524309 OWR524309:OWU524309 PGN524309:PGQ524309 PQJ524309:PQM524309 QAF524309:QAI524309 QKB524309:QKE524309 QTX524309:QUA524309 RDT524309:RDW524309 RNP524309:RNS524309 RXL524309:RXO524309 SHH524309:SHK524309 SRD524309:SRG524309 TAZ524309:TBC524309 TKV524309:TKY524309 TUR524309:TUU524309 UEN524309:UEQ524309 UOJ524309:UOM524309 UYF524309:UYI524309 VIB524309:VIE524309 VRX524309:VSA524309 WBT524309:WBW524309 WLP524309:WLS524309 WVL524309:WVO524309 IZ589845:JC589845 SV589845:SY589845 ACR589845:ACU589845 AMN589845:AMQ589845 AWJ589845:AWM589845 BGF589845:BGI589845 BQB589845:BQE589845 BZX589845:CAA589845 CJT589845:CJW589845 CTP589845:CTS589845 DDL589845:DDO589845 DNH589845:DNK589845 DXD589845:DXG589845 EGZ589845:EHC589845 EQV589845:EQY589845 FAR589845:FAU589845 FKN589845:FKQ589845 FUJ589845:FUM589845 GEF589845:GEI589845 GOB589845:GOE589845 GXX589845:GYA589845 HHT589845:HHW589845 HRP589845:HRS589845 IBL589845:IBO589845 ILH589845:ILK589845 IVD589845:IVG589845 JEZ589845:JFC589845 JOV589845:JOY589845 JYR589845:JYU589845 KIN589845:KIQ589845 KSJ589845:KSM589845 LCF589845:LCI589845 LMB589845:LME589845 LVX589845:LWA589845 MFT589845:MFW589845 MPP589845:MPS589845 MZL589845:MZO589845 NJH589845:NJK589845 NTD589845:NTG589845 OCZ589845:ODC589845 OMV589845:OMY589845 OWR589845:OWU589845 PGN589845:PGQ589845 PQJ589845:PQM589845 QAF589845:QAI589845 QKB589845:QKE589845 QTX589845:QUA589845 RDT589845:RDW589845 RNP589845:RNS589845 RXL589845:RXO589845 SHH589845:SHK589845 SRD589845:SRG589845 TAZ589845:TBC589845 TKV589845:TKY589845 TUR589845:TUU589845 UEN589845:UEQ589845 UOJ589845:UOM589845 UYF589845:UYI589845 VIB589845:VIE589845 VRX589845:VSA589845 WBT589845:WBW589845 WLP589845:WLS589845 WVL589845:WVO589845 IZ655381:JC655381 SV655381:SY655381 ACR655381:ACU655381 AMN655381:AMQ655381 AWJ655381:AWM655381 BGF655381:BGI655381 BQB655381:BQE655381 BZX655381:CAA655381 CJT655381:CJW655381 CTP655381:CTS655381 DDL655381:DDO655381 DNH655381:DNK655381 DXD655381:DXG655381 EGZ655381:EHC655381 EQV655381:EQY655381 FAR655381:FAU655381 FKN655381:FKQ655381 FUJ655381:FUM655381 GEF655381:GEI655381 GOB655381:GOE655381 GXX655381:GYA655381 HHT655381:HHW655381 HRP655381:HRS655381 IBL655381:IBO655381 ILH655381:ILK655381 IVD655381:IVG655381 JEZ655381:JFC655381 JOV655381:JOY655381 JYR655381:JYU655381 KIN655381:KIQ655381 KSJ655381:KSM655381 LCF655381:LCI655381 LMB655381:LME655381 LVX655381:LWA655381 MFT655381:MFW655381 MPP655381:MPS655381 MZL655381:MZO655381 NJH655381:NJK655381 NTD655381:NTG655381 OCZ655381:ODC655381 OMV655381:OMY655381 OWR655381:OWU655381 PGN655381:PGQ655381 PQJ655381:PQM655381 QAF655381:QAI655381 QKB655381:QKE655381 QTX655381:QUA655381 RDT655381:RDW655381 RNP655381:RNS655381 RXL655381:RXO655381 SHH655381:SHK655381 SRD655381:SRG655381 TAZ655381:TBC655381 TKV655381:TKY655381 TUR655381:TUU655381 UEN655381:UEQ655381 UOJ655381:UOM655381 UYF655381:UYI655381 VIB655381:VIE655381 VRX655381:VSA655381 WBT655381:WBW655381 WLP655381:WLS655381 WVL655381:WVO655381 IZ720917:JC720917 SV720917:SY720917 ACR720917:ACU720917 AMN720917:AMQ720917 AWJ720917:AWM720917 BGF720917:BGI720917 BQB720917:BQE720917 BZX720917:CAA720917 CJT720917:CJW720917 CTP720917:CTS720917 DDL720917:DDO720917 DNH720917:DNK720917 DXD720917:DXG720917 EGZ720917:EHC720917 EQV720917:EQY720917 FAR720917:FAU720917 FKN720917:FKQ720917 FUJ720917:FUM720917 GEF720917:GEI720917 GOB720917:GOE720917 GXX720917:GYA720917 HHT720917:HHW720917 HRP720917:HRS720917 IBL720917:IBO720917 ILH720917:ILK720917 IVD720917:IVG720917 JEZ720917:JFC720917 JOV720917:JOY720917 JYR720917:JYU720917 KIN720917:KIQ720917 KSJ720917:KSM720917 LCF720917:LCI720917 LMB720917:LME720917 LVX720917:LWA720917 MFT720917:MFW720917 MPP720917:MPS720917 MZL720917:MZO720917 NJH720917:NJK720917 NTD720917:NTG720917 OCZ720917:ODC720917 OMV720917:OMY720917 OWR720917:OWU720917 PGN720917:PGQ720917 PQJ720917:PQM720917 QAF720917:QAI720917 QKB720917:QKE720917 QTX720917:QUA720917 RDT720917:RDW720917 RNP720917:RNS720917 RXL720917:RXO720917 SHH720917:SHK720917 SRD720917:SRG720917 TAZ720917:TBC720917 TKV720917:TKY720917 TUR720917:TUU720917 UEN720917:UEQ720917 UOJ720917:UOM720917 UYF720917:UYI720917 VIB720917:VIE720917 VRX720917:VSA720917 WBT720917:WBW720917 WLP720917:WLS720917 WVL720917:WVO720917 IZ786453:JC786453 SV786453:SY786453 ACR786453:ACU786453 AMN786453:AMQ786453 AWJ786453:AWM786453 BGF786453:BGI786453 BQB786453:BQE786453 BZX786453:CAA786453 CJT786453:CJW786453 CTP786453:CTS786453 DDL786453:DDO786453 DNH786453:DNK786453 DXD786453:DXG786453 EGZ786453:EHC786453 EQV786453:EQY786453 FAR786453:FAU786453 FKN786453:FKQ786453 FUJ786453:FUM786453 GEF786453:GEI786453 GOB786453:GOE786453 GXX786453:GYA786453 HHT786453:HHW786453 HRP786453:HRS786453 IBL786453:IBO786453 ILH786453:ILK786453 IVD786453:IVG786453 JEZ786453:JFC786453 JOV786453:JOY786453 JYR786453:JYU786453 KIN786453:KIQ786453 KSJ786453:KSM786453 LCF786453:LCI786453 LMB786453:LME786453 LVX786453:LWA786453 MFT786453:MFW786453 MPP786453:MPS786453 MZL786453:MZO786453 NJH786453:NJK786453 NTD786453:NTG786453 OCZ786453:ODC786453 OMV786453:OMY786453 OWR786453:OWU786453 PGN786453:PGQ786453 PQJ786453:PQM786453 QAF786453:QAI786453 QKB786453:QKE786453 QTX786453:QUA786453 RDT786453:RDW786453 RNP786453:RNS786453 RXL786453:RXO786453 SHH786453:SHK786453 SRD786453:SRG786453 TAZ786453:TBC786453 TKV786453:TKY786453 TUR786453:TUU786453 UEN786453:UEQ786453 UOJ786453:UOM786453 UYF786453:UYI786453 VIB786453:VIE786453 VRX786453:VSA786453 WBT786453:WBW786453 WLP786453:WLS786453 WVL786453:WVO786453 IZ851989:JC851989 SV851989:SY851989 ACR851989:ACU851989 AMN851989:AMQ851989 AWJ851989:AWM851989 BGF851989:BGI851989 BQB851989:BQE851989 BZX851989:CAA851989 CJT851989:CJW851989 CTP851989:CTS851989 DDL851989:DDO851989 DNH851989:DNK851989 DXD851989:DXG851989 EGZ851989:EHC851989 EQV851989:EQY851989 FAR851989:FAU851989 FKN851989:FKQ851989 FUJ851989:FUM851989 GEF851989:GEI851989 GOB851989:GOE851989 GXX851989:GYA851989 HHT851989:HHW851989 HRP851989:HRS851989 IBL851989:IBO851989 ILH851989:ILK851989 IVD851989:IVG851989 JEZ851989:JFC851989 JOV851989:JOY851989 JYR851989:JYU851989 KIN851989:KIQ851989 KSJ851989:KSM851989 LCF851989:LCI851989 LMB851989:LME851989 LVX851989:LWA851989 MFT851989:MFW851989 MPP851989:MPS851989 MZL851989:MZO851989 NJH851989:NJK851989 NTD851989:NTG851989 OCZ851989:ODC851989 OMV851989:OMY851989 OWR851989:OWU851989 PGN851989:PGQ851989 PQJ851989:PQM851989 QAF851989:QAI851989 QKB851989:QKE851989 QTX851989:QUA851989 RDT851989:RDW851989 RNP851989:RNS851989 RXL851989:RXO851989 SHH851989:SHK851989 SRD851989:SRG851989 TAZ851989:TBC851989 TKV851989:TKY851989 TUR851989:TUU851989 UEN851989:UEQ851989 UOJ851989:UOM851989 UYF851989:UYI851989 VIB851989:VIE851989 VRX851989:VSA851989 WBT851989:WBW851989 WLP851989:WLS851989 WVL851989:WVO851989 IZ917525:JC917525 SV917525:SY917525 ACR917525:ACU917525 AMN917525:AMQ917525 AWJ917525:AWM917525 BGF917525:BGI917525 BQB917525:BQE917525 BZX917525:CAA917525 CJT917525:CJW917525 CTP917525:CTS917525 DDL917525:DDO917525 DNH917525:DNK917525 DXD917525:DXG917525 EGZ917525:EHC917525 EQV917525:EQY917525 FAR917525:FAU917525 FKN917525:FKQ917525 FUJ917525:FUM917525 GEF917525:GEI917525 GOB917525:GOE917525 GXX917525:GYA917525 HHT917525:HHW917525 HRP917525:HRS917525 IBL917525:IBO917525 ILH917525:ILK917525 IVD917525:IVG917525 JEZ917525:JFC917525 JOV917525:JOY917525 JYR917525:JYU917525 KIN917525:KIQ917525 KSJ917525:KSM917525 LCF917525:LCI917525 LMB917525:LME917525 LVX917525:LWA917525 MFT917525:MFW917525 MPP917525:MPS917525 MZL917525:MZO917525 NJH917525:NJK917525 NTD917525:NTG917525 OCZ917525:ODC917525 OMV917525:OMY917525 OWR917525:OWU917525 PGN917525:PGQ917525 PQJ917525:PQM917525 QAF917525:QAI917525 QKB917525:QKE917525 QTX917525:QUA917525 RDT917525:RDW917525 RNP917525:RNS917525 RXL917525:RXO917525 SHH917525:SHK917525 SRD917525:SRG917525 TAZ917525:TBC917525 TKV917525:TKY917525 TUR917525:TUU917525 UEN917525:UEQ917525 UOJ917525:UOM917525 UYF917525:UYI917525 VIB917525:VIE917525 VRX917525:VSA917525 WBT917525:WBW917525 WLP917525:WLS917525 WVL917525:WVO917525 IZ983061:JC983061 SV983061:SY983061 ACR983061:ACU983061 AMN983061:AMQ983061 AWJ983061:AWM983061 BGF983061:BGI983061 BQB983061:BQE983061 BZX983061:CAA983061 CJT983061:CJW983061 CTP983061:CTS983061 DDL983061:DDO983061 DNH983061:DNK983061 DXD983061:DXG983061 EGZ983061:EHC983061 EQV983061:EQY983061 FAR983061:FAU983061 FKN983061:FKQ983061 FUJ983061:FUM983061 GEF983061:GEI983061 GOB983061:GOE983061 GXX983061:GYA983061 HHT983061:HHW983061 HRP983061:HRS983061 IBL983061:IBO983061 ILH983061:ILK983061 IVD983061:IVG983061 JEZ983061:JFC983061 JOV983061:JOY983061 JYR983061:JYU983061 KIN983061:KIQ983061 KSJ983061:KSM983061 LCF983061:LCI983061 LMB983061:LME983061 LVX983061:LWA983061 MFT983061:MFW983061 MPP983061:MPS983061 MZL983061:MZO983061 NJH983061:NJK983061 NTD983061:NTG983061 OCZ983061:ODC983061 OMV983061:OMY983061 OWR983061:OWU983061 PGN983061:PGQ983061 PQJ983061:PQM983061 QAF983061:QAI983061 QKB983061:QKE983061 QTX983061:QUA983061 RDT983061:RDW983061 RNP983061:RNS983061 RXL983061:RXO983061 SHH983061:SHK983061 SRD983061:SRG983061 TAZ983061:TBC983061 TKV983061:TKY983061 TUR983061:TUU983061 UEN983061:UEQ983061 UOJ983061:UOM983061 UYF983061:UYI983061 VIB983061:VIE983061 VRX983061:VSA983061 WBT983061:WBW983061 WLP983061:WLS983061 ALI19:ALO19 ABM19:ABS19 RQ19:RW19 HU19:IA19 WUG19:WUM19 WKK19:WKQ19 WAO19:WAU19 VQS19:VQY19 VGW19:VHC19 UXA19:UXG19 UNE19:UNK19 UDI19:UDO19 TTM19:TTS19 TJQ19:TJW19 SZU19:TAA19 SPY19:SQE19 SGC19:SGI19 RWG19:RWM19 RMK19:RMQ19 RCO19:RCU19 QSS19:QSY19 QIW19:QJC19 PZA19:PZG19 PPE19:PPK19 PFI19:PFO19 OVM19:OVS19 OLQ19:OLW19 OBU19:OCA19 NRY19:NSE19 NIC19:NII19 MYG19:MYM19 MOK19:MOQ19 MEO19:MEU19 LUS19:LUY19 LKW19:LLC19 LBA19:LBG19 KRE19:KRK19 KHI19:KHO19 JXM19:JXS19 JNQ19:JNW19 JDU19:JEA19 ITY19:IUE19 IKC19:IKI19 IAG19:IAM19 HQK19:HQQ19 HGO19:HGU19 GWS19:GWY19 GMW19:GNC19 GDA19:GDG19 FTE19:FTK19 FJI19:FJO19 EZM19:EZS19 EPQ19:EPW19 EFU19:EGA19 DVY19:DWE19 DMC19:DMI19 DCG19:DCM19 CSK19:CSQ19 CIO19:CIU19 BYS19:BYY19 BOW19:BPC19 BFA19:BFG19 AVE19:AVK19 BFA21:BFG22 AVG20:AVM20 BOW21:BPC22 BFC20:BFI20 BYS21:BYY22 BOY20:BPE20 CIO21:CIU22 BYU20:BZA20 CSK21:CSQ22 CIQ20:CIW20 DCG21:DCM22 CSM20:CSS20 DMC21:DMI22 DCI20:DCO20 DVY21:DWE22 DME20:DMK20 EFU21:EGA22 DWA20:DWG20 EPQ21:EPW22 EFW20:EGC20 EZM21:EZS22 EPS20:EPY20 FJI21:FJO22 EZO20:EZU20 FTE21:FTK22 FJK20:FJQ20 GDA21:GDG22 FTG20:FTM20 GMW21:GNC22 GDC20:GDI20 GWS21:GWY22 GMY20:GNE20 HGO21:HGU22 GWU20:GXA20 HQK21:HQQ22 HGQ20:HGW20 IAG21:IAM22 HQM20:HQS20 IKC21:IKI22 IAI20:IAO20 ITY21:IUE22 IKE20:IKK20 JDU21:JEA22 IUA20:IUG20 JNQ21:JNW22 JDW20:JEC20 JXM21:JXS22 JNS20:JNY20 KHI21:KHO22 JXO20:JXU20 KRE21:KRK22 KHK20:KHQ20 LBA21:LBG22 KRG20:KRM20 LKW21:LLC22 LBC20:LBI20 LUS21:LUY22 LKY20:LLE20 MEO21:MEU22 LUU20:LVA20 MOK21:MOQ22 MEQ20:MEW20 MYG21:MYM22 MOM20:MOS20 NIC21:NII22 MYI20:MYO20 NRY21:NSE22 NIE20:NIK20 OBU21:OCA22 NSA20:NSG20 OLQ21:OLW22 OBW20:OCC20 OVM21:OVS22 OLS20:OLY20 PFI21:PFO22 OVO20:OVU20 PPE21:PPK22 PFK20:PFQ20 PZA21:PZG22 PPG20:PPM20 QIW21:QJC22 PZC20:PZI20 QSS21:QSY22 QIY20:QJE20 RCO21:RCU22 QSU20:QTA20 RMK21:RMQ22 RCQ20:RCW20 RWG21:RWM22 RMM20:RMS20 SGC21:SGI22 RWI20:RWO20 SPY21:SQE22 SGE20:SGK20 SZU21:TAA22 SQA20:SQG20 TJQ21:TJW22 SZW20:TAC20 TTM21:TTS22 TJS20:TJY20 UDI21:UDO22 TTO20:TTU20 UNE21:UNK22 UDK20:UDQ20 UXA21:UXG22 UNG20:UNM20 VGW21:VHC22 UXC20:UXI20 VQS21:VQY22 VGY20:VHE20 WAO21:WAU22 VQU20:VRA20 WKK21:WKQ22 WAQ20:WAW20 WUG21:WUM22 WKM20:WKS20 HU21:IA22 WUI20:WUO20 RQ21:RW22 HW20:IC20 ABM21:ABS22 RS20:RY20 ALI21:ALO22 ABO20:ABU20 ALK20:ALQ20 AVE21:AVK22" xr:uid="{EBD1BBAB-72C8-4FB6-BE07-3DD7C4240A0D}">
      <formula1>K19-ROUNDDOWN(K19,0)=0</formula1>
    </dataValidation>
    <dataValidation type="list" allowBlank="1" showInputMessage="1" showErrorMessage="1" sqref="K65479:M65479 HW65479:HX65479 RS65479:RT65479 ABO65479:ABP65479 ALK65479:ALL65479 AVG65479:AVH65479 BFC65479:BFD65479 BOY65479:BOZ65479 BYU65479:BYV65479 CIQ65479:CIR65479 CSM65479:CSN65479 DCI65479:DCJ65479 DME65479:DMF65479 DWA65479:DWB65479 EFW65479:EFX65479 EPS65479:EPT65479 EZO65479:EZP65479 FJK65479:FJL65479 FTG65479:FTH65479 GDC65479:GDD65479 GMY65479:GMZ65479 GWU65479:GWV65479 HGQ65479:HGR65479 HQM65479:HQN65479 IAI65479:IAJ65479 IKE65479:IKF65479 IUA65479:IUB65479 JDW65479:JDX65479 JNS65479:JNT65479 JXO65479:JXP65479 KHK65479:KHL65479 KRG65479:KRH65479 LBC65479:LBD65479 LKY65479:LKZ65479 LUU65479:LUV65479 MEQ65479:MER65479 MOM65479:MON65479 MYI65479:MYJ65479 NIE65479:NIF65479 NSA65479:NSB65479 OBW65479:OBX65479 OLS65479:OLT65479 OVO65479:OVP65479 PFK65479:PFL65479 PPG65479:PPH65479 PZC65479:PZD65479 QIY65479:QIZ65479 QSU65479:QSV65479 RCQ65479:RCR65479 RMM65479:RMN65479 RWI65479:RWJ65479 SGE65479:SGF65479 SQA65479:SQB65479 SZW65479:SZX65479 TJS65479:TJT65479 TTO65479:TTP65479 UDK65479:UDL65479 UNG65479:UNH65479 UXC65479:UXD65479 VGY65479:VGZ65479 VQU65479:VQV65479 WAQ65479:WAR65479 WKM65479:WKN65479 WUI65479:WUJ65479 K131015:M131015 HW131015:HX131015 RS131015:RT131015 ABO131015:ABP131015 ALK131015:ALL131015 AVG131015:AVH131015 BFC131015:BFD131015 BOY131015:BOZ131015 BYU131015:BYV131015 CIQ131015:CIR131015 CSM131015:CSN131015 DCI131015:DCJ131015 DME131015:DMF131015 DWA131015:DWB131015 EFW131015:EFX131015 EPS131015:EPT131015 EZO131015:EZP131015 FJK131015:FJL131015 FTG131015:FTH131015 GDC131015:GDD131015 GMY131015:GMZ131015 GWU131015:GWV131015 HGQ131015:HGR131015 HQM131015:HQN131015 IAI131015:IAJ131015 IKE131015:IKF131015 IUA131015:IUB131015 JDW131015:JDX131015 JNS131015:JNT131015 JXO131015:JXP131015 KHK131015:KHL131015 KRG131015:KRH131015 LBC131015:LBD131015 LKY131015:LKZ131015 LUU131015:LUV131015 MEQ131015:MER131015 MOM131015:MON131015 MYI131015:MYJ131015 NIE131015:NIF131015 NSA131015:NSB131015 OBW131015:OBX131015 OLS131015:OLT131015 OVO131015:OVP131015 PFK131015:PFL131015 PPG131015:PPH131015 PZC131015:PZD131015 QIY131015:QIZ131015 QSU131015:QSV131015 RCQ131015:RCR131015 RMM131015:RMN131015 RWI131015:RWJ131015 SGE131015:SGF131015 SQA131015:SQB131015 SZW131015:SZX131015 TJS131015:TJT131015 TTO131015:TTP131015 UDK131015:UDL131015 UNG131015:UNH131015 UXC131015:UXD131015 VGY131015:VGZ131015 VQU131015:VQV131015 WAQ131015:WAR131015 WKM131015:WKN131015 WUI131015:WUJ131015 K196551:M196551 HW196551:HX196551 RS196551:RT196551 ABO196551:ABP196551 ALK196551:ALL196551 AVG196551:AVH196551 BFC196551:BFD196551 BOY196551:BOZ196551 BYU196551:BYV196551 CIQ196551:CIR196551 CSM196551:CSN196551 DCI196551:DCJ196551 DME196551:DMF196551 DWA196551:DWB196551 EFW196551:EFX196551 EPS196551:EPT196551 EZO196551:EZP196551 FJK196551:FJL196551 FTG196551:FTH196551 GDC196551:GDD196551 GMY196551:GMZ196551 GWU196551:GWV196551 HGQ196551:HGR196551 HQM196551:HQN196551 IAI196551:IAJ196551 IKE196551:IKF196551 IUA196551:IUB196551 JDW196551:JDX196551 JNS196551:JNT196551 JXO196551:JXP196551 KHK196551:KHL196551 KRG196551:KRH196551 LBC196551:LBD196551 LKY196551:LKZ196551 LUU196551:LUV196551 MEQ196551:MER196551 MOM196551:MON196551 MYI196551:MYJ196551 NIE196551:NIF196551 NSA196551:NSB196551 OBW196551:OBX196551 OLS196551:OLT196551 OVO196551:OVP196551 PFK196551:PFL196551 PPG196551:PPH196551 PZC196551:PZD196551 QIY196551:QIZ196551 QSU196551:QSV196551 RCQ196551:RCR196551 RMM196551:RMN196551 RWI196551:RWJ196551 SGE196551:SGF196551 SQA196551:SQB196551 SZW196551:SZX196551 TJS196551:TJT196551 TTO196551:TTP196551 UDK196551:UDL196551 UNG196551:UNH196551 UXC196551:UXD196551 VGY196551:VGZ196551 VQU196551:VQV196551 WAQ196551:WAR196551 WKM196551:WKN196551 WUI196551:WUJ196551 K262087:M262087 HW262087:HX262087 RS262087:RT262087 ABO262087:ABP262087 ALK262087:ALL262087 AVG262087:AVH262087 BFC262087:BFD262087 BOY262087:BOZ262087 BYU262087:BYV262087 CIQ262087:CIR262087 CSM262087:CSN262087 DCI262087:DCJ262087 DME262087:DMF262087 DWA262087:DWB262087 EFW262087:EFX262087 EPS262087:EPT262087 EZO262087:EZP262087 FJK262087:FJL262087 FTG262087:FTH262087 GDC262087:GDD262087 GMY262087:GMZ262087 GWU262087:GWV262087 HGQ262087:HGR262087 HQM262087:HQN262087 IAI262087:IAJ262087 IKE262087:IKF262087 IUA262087:IUB262087 JDW262087:JDX262087 JNS262087:JNT262087 JXO262087:JXP262087 KHK262087:KHL262087 KRG262087:KRH262087 LBC262087:LBD262087 LKY262087:LKZ262087 LUU262087:LUV262087 MEQ262087:MER262087 MOM262087:MON262087 MYI262087:MYJ262087 NIE262087:NIF262087 NSA262087:NSB262087 OBW262087:OBX262087 OLS262087:OLT262087 OVO262087:OVP262087 PFK262087:PFL262087 PPG262087:PPH262087 PZC262087:PZD262087 QIY262087:QIZ262087 QSU262087:QSV262087 RCQ262087:RCR262087 RMM262087:RMN262087 RWI262087:RWJ262087 SGE262087:SGF262087 SQA262087:SQB262087 SZW262087:SZX262087 TJS262087:TJT262087 TTO262087:TTP262087 UDK262087:UDL262087 UNG262087:UNH262087 UXC262087:UXD262087 VGY262087:VGZ262087 VQU262087:VQV262087 WAQ262087:WAR262087 WKM262087:WKN262087 WUI262087:WUJ262087 K327623:M327623 HW327623:HX327623 RS327623:RT327623 ABO327623:ABP327623 ALK327623:ALL327623 AVG327623:AVH327623 BFC327623:BFD327623 BOY327623:BOZ327623 BYU327623:BYV327623 CIQ327623:CIR327623 CSM327623:CSN327623 DCI327623:DCJ327623 DME327623:DMF327623 DWA327623:DWB327623 EFW327623:EFX327623 EPS327623:EPT327623 EZO327623:EZP327623 FJK327623:FJL327623 FTG327623:FTH327623 GDC327623:GDD327623 GMY327623:GMZ327623 GWU327623:GWV327623 HGQ327623:HGR327623 HQM327623:HQN327623 IAI327623:IAJ327623 IKE327623:IKF327623 IUA327623:IUB327623 JDW327623:JDX327623 JNS327623:JNT327623 JXO327623:JXP327623 KHK327623:KHL327623 KRG327623:KRH327623 LBC327623:LBD327623 LKY327623:LKZ327623 LUU327623:LUV327623 MEQ327623:MER327623 MOM327623:MON327623 MYI327623:MYJ327623 NIE327623:NIF327623 NSA327623:NSB327623 OBW327623:OBX327623 OLS327623:OLT327623 OVO327623:OVP327623 PFK327623:PFL327623 PPG327623:PPH327623 PZC327623:PZD327623 QIY327623:QIZ327623 QSU327623:QSV327623 RCQ327623:RCR327623 RMM327623:RMN327623 RWI327623:RWJ327623 SGE327623:SGF327623 SQA327623:SQB327623 SZW327623:SZX327623 TJS327623:TJT327623 TTO327623:TTP327623 UDK327623:UDL327623 UNG327623:UNH327623 UXC327623:UXD327623 VGY327623:VGZ327623 VQU327623:VQV327623 WAQ327623:WAR327623 WKM327623:WKN327623 WUI327623:WUJ327623 K393159:M393159 HW393159:HX393159 RS393159:RT393159 ABO393159:ABP393159 ALK393159:ALL393159 AVG393159:AVH393159 BFC393159:BFD393159 BOY393159:BOZ393159 BYU393159:BYV393159 CIQ393159:CIR393159 CSM393159:CSN393159 DCI393159:DCJ393159 DME393159:DMF393159 DWA393159:DWB393159 EFW393159:EFX393159 EPS393159:EPT393159 EZO393159:EZP393159 FJK393159:FJL393159 FTG393159:FTH393159 GDC393159:GDD393159 GMY393159:GMZ393159 GWU393159:GWV393159 HGQ393159:HGR393159 HQM393159:HQN393159 IAI393159:IAJ393159 IKE393159:IKF393159 IUA393159:IUB393159 JDW393159:JDX393159 JNS393159:JNT393159 JXO393159:JXP393159 KHK393159:KHL393159 KRG393159:KRH393159 LBC393159:LBD393159 LKY393159:LKZ393159 LUU393159:LUV393159 MEQ393159:MER393159 MOM393159:MON393159 MYI393159:MYJ393159 NIE393159:NIF393159 NSA393159:NSB393159 OBW393159:OBX393159 OLS393159:OLT393159 OVO393159:OVP393159 PFK393159:PFL393159 PPG393159:PPH393159 PZC393159:PZD393159 QIY393159:QIZ393159 QSU393159:QSV393159 RCQ393159:RCR393159 RMM393159:RMN393159 RWI393159:RWJ393159 SGE393159:SGF393159 SQA393159:SQB393159 SZW393159:SZX393159 TJS393159:TJT393159 TTO393159:TTP393159 UDK393159:UDL393159 UNG393159:UNH393159 UXC393159:UXD393159 VGY393159:VGZ393159 VQU393159:VQV393159 WAQ393159:WAR393159 WKM393159:WKN393159 WUI393159:WUJ393159 K458695:M458695 HW458695:HX458695 RS458695:RT458695 ABO458695:ABP458695 ALK458695:ALL458695 AVG458695:AVH458695 BFC458695:BFD458695 BOY458695:BOZ458695 BYU458695:BYV458695 CIQ458695:CIR458695 CSM458695:CSN458695 DCI458695:DCJ458695 DME458695:DMF458695 DWA458695:DWB458695 EFW458695:EFX458695 EPS458695:EPT458695 EZO458695:EZP458695 FJK458695:FJL458695 FTG458695:FTH458695 GDC458695:GDD458695 GMY458695:GMZ458695 GWU458695:GWV458695 HGQ458695:HGR458695 HQM458695:HQN458695 IAI458695:IAJ458695 IKE458695:IKF458695 IUA458695:IUB458695 JDW458695:JDX458695 JNS458695:JNT458695 JXO458695:JXP458695 KHK458695:KHL458695 KRG458695:KRH458695 LBC458695:LBD458695 LKY458695:LKZ458695 LUU458695:LUV458695 MEQ458695:MER458695 MOM458695:MON458695 MYI458695:MYJ458695 NIE458695:NIF458695 NSA458695:NSB458695 OBW458695:OBX458695 OLS458695:OLT458695 OVO458695:OVP458695 PFK458695:PFL458695 PPG458695:PPH458695 PZC458695:PZD458695 QIY458695:QIZ458695 QSU458695:QSV458695 RCQ458695:RCR458695 RMM458695:RMN458695 RWI458695:RWJ458695 SGE458695:SGF458695 SQA458695:SQB458695 SZW458695:SZX458695 TJS458695:TJT458695 TTO458695:TTP458695 UDK458695:UDL458695 UNG458695:UNH458695 UXC458695:UXD458695 VGY458695:VGZ458695 VQU458695:VQV458695 WAQ458695:WAR458695 WKM458695:WKN458695 WUI458695:WUJ458695 K524231:M524231 HW524231:HX524231 RS524231:RT524231 ABO524231:ABP524231 ALK524231:ALL524231 AVG524231:AVH524231 BFC524231:BFD524231 BOY524231:BOZ524231 BYU524231:BYV524231 CIQ524231:CIR524231 CSM524231:CSN524231 DCI524231:DCJ524231 DME524231:DMF524231 DWA524231:DWB524231 EFW524231:EFX524231 EPS524231:EPT524231 EZO524231:EZP524231 FJK524231:FJL524231 FTG524231:FTH524231 GDC524231:GDD524231 GMY524231:GMZ524231 GWU524231:GWV524231 HGQ524231:HGR524231 HQM524231:HQN524231 IAI524231:IAJ524231 IKE524231:IKF524231 IUA524231:IUB524231 JDW524231:JDX524231 JNS524231:JNT524231 JXO524231:JXP524231 KHK524231:KHL524231 KRG524231:KRH524231 LBC524231:LBD524231 LKY524231:LKZ524231 LUU524231:LUV524231 MEQ524231:MER524231 MOM524231:MON524231 MYI524231:MYJ524231 NIE524231:NIF524231 NSA524231:NSB524231 OBW524231:OBX524231 OLS524231:OLT524231 OVO524231:OVP524231 PFK524231:PFL524231 PPG524231:PPH524231 PZC524231:PZD524231 QIY524231:QIZ524231 QSU524231:QSV524231 RCQ524231:RCR524231 RMM524231:RMN524231 RWI524231:RWJ524231 SGE524231:SGF524231 SQA524231:SQB524231 SZW524231:SZX524231 TJS524231:TJT524231 TTO524231:TTP524231 UDK524231:UDL524231 UNG524231:UNH524231 UXC524231:UXD524231 VGY524231:VGZ524231 VQU524231:VQV524231 WAQ524231:WAR524231 WKM524231:WKN524231 WUI524231:WUJ524231 K589767:M589767 HW589767:HX589767 RS589767:RT589767 ABO589767:ABP589767 ALK589767:ALL589767 AVG589767:AVH589767 BFC589767:BFD589767 BOY589767:BOZ589767 BYU589767:BYV589767 CIQ589767:CIR589767 CSM589767:CSN589767 DCI589767:DCJ589767 DME589767:DMF589767 DWA589767:DWB589767 EFW589767:EFX589767 EPS589767:EPT589767 EZO589767:EZP589767 FJK589767:FJL589767 FTG589767:FTH589767 GDC589767:GDD589767 GMY589767:GMZ589767 GWU589767:GWV589767 HGQ589767:HGR589767 HQM589767:HQN589767 IAI589767:IAJ589767 IKE589767:IKF589767 IUA589767:IUB589767 JDW589767:JDX589767 JNS589767:JNT589767 JXO589767:JXP589767 KHK589767:KHL589767 KRG589767:KRH589767 LBC589767:LBD589767 LKY589767:LKZ589767 LUU589767:LUV589767 MEQ589767:MER589767 MOM589767:MON589767 MYI589767:MYJ589767 NIE589767:NIF589767 NSA589767:NSB589767 OBW589767:OBX589767 OLS589767:OLT589767 OVO589767:OVP589767 PFK589767:PFL589767 PPG589767:PPH589767 PZC589767:PZD589767 QIY589767:QIZ589767 QSU589767:QSV589767 RCQ589767:RCR589767 RMM589767:RMN589767 RWI589767:RWJ589767 SGE589767:SGF589767 SQA589767:SQB589767 SZW589767:SZX589767 TJS589767:TJT589767 TTO589767:TTP589767 UDK589767:UDL589767 UNG589767:UNH589767 UXC589767:UXD589767 VGY589767:VGZ589767 VQU589767:VQV589767 WAQ589767:WAR589767 WKM589767:WKN589767 WUI589767:WUJ589767 K655303:M655303 HW655303:HX655303 RS655303:RT655303 ABO655303:ABP655303 ALK655303:ALL655303 AVG655303:AVH655303 BFC655303:BFD655303 BOY655303:BOZ655303 BYU655303:BYV655303 CIQ655303:CIR655303 CSM655303:CSN655303 DCI655303:DCJ655303 DME655303:DMF655303 DWA655303:DWB655303 EFW655303:EFX655303 EPS655303:EPT655303 EZO655303:EZP655303 FJK655303:FJL655303 FTG655303:FTH655303 GDC655303:GDD655303 GMY655303:GMZ655303 GWU655303:GWV655303 HGQ655303:HGR655303 HQM655303:HQN655303 IAI655303:IAJ655303 IKE655303:IKF655303 IUA655303:IUB655303 JDW655303:JDX655303 JNS655303:JNT655303 JXO655303:JXP655303 KHK655303:KHL655303 KRG655303:KRH655303 LBC655303:LBD655303 LKY655303:LKZ655303 LUU655303:LUV655303 MEQ655303:MER655303 MOM655303:MON655303 MYI655303:MYJ655303 NIE655303:NIF655303 NSA655303:NSB655303 OBW655303:OBX655303 OLS655303:OLT655303 OVO655303:OVP655303 PFK655303:PFL655303 PPG655303:PPH655303 PZC655303:PZD655303 QIY655303:QIZ655303 QSU655303:QSV655303 RCQ655303:RCR655303 RMM655303:RMN655303 RWI655303:RWJ655303 SGE655303:SGF655303 SQA655303:SQB655303 SZW655303:SZX655303 TJS655303:TJT655303 TTO655303:TTP655303 UDK655303:UDL655303 UNG655303:UNH655303 UXC655303:UXD655303 VGY655303:VGZ655303 VQU655303:VQV655303 WAQ655303:WAR655303 WKM655303:WKN655303 WUI655303:WUJ655303 K720839:M720839 HW720839:HX720839 RS720839:RT720839 ABO720839:ABP720839 ALK720839:ALL720839 AVG720839:AVH720839 BFC720839:BFD720839 BOY720839:BOZ720839 BYU720839:BYV720839 CIQ720839:CIR720839 CSM720839:CSN720839 DCI720839:DCJ720839 DME720839:DMF720839 DWA720839:DWB720839 EFW720839:EFX720839 EPS720839:EPT720839 EZO720839:EZP720839 FJK720839:FJL720839 FTG720839:FTH720839 GDC720839:GDD720839 GMY720839:GMZ720839 GWU720839:GWV720839 HGQ720839:HGR720839 HQM720839:HQN720839 IAI720839:IAJ720839 IKE720839:IKF720839 IUA720839:IUB720839 JDW720839:JDX720839 JNS720839:JNT720839 JXO720839:JXP720839 KHK720839:KHL720839 KRG720839:KRH720839 LBC720839:LBD720839 LKY720839:LKZ720839 LUU720839:LUV720839 MEQ720839:MER720839 MOM720839:MON720839 MYI720839:MYJ720839 NIE720839:NIF720839 NSA720839:NSB720839 OBW720839:OBX720839 OLS720839:OLT720839 OVO720839:OVP720839 PFK720839:PFL720839 PPG720839:PPH720839 PZC720839:PZD720839 QIY720839:QIZ720839 QSU720839:QSV720839 RCQ720839:RCR720839 RMM720839:RMN720839 RWI720839:RWJ720839 SGE720839:SGF720839 SQA720839:SQB720839 SZW720839:SZX720839 TJS720839:TJT720839 TTO720839:TTP720839 UDK720839:UDL720839 UNG720839:UNH720839 UXC720839:UXD720839 VGY720839:VGZ720839 VQU720839:VQV720839 WAQ720839:WAR720839 WKM720839:WKN720839 WUI720839:WUJ720839 K786375:M786375 HW786375:HX786375 RS786375:RT786375 ABO786375:ABP786375 ALK786375:ALL786375 AVG786375:AVH786375 BFC786375:BFD786375 BOY786375:BOZ786375 BYU786375:BYV786375 CIQ786375:CIR786375 CSM786375:CSN786375 DCI786375:DCJ786375 DME786375:DMF786375 DWA786375:DWB786375 EFW786375:EFX786375 EPS786375:EPT786375 EZO786375:EZP786375 FJK786375:FJL786375 FTG786375:FTH786375 GDC786375:GDD786375 GMY786375:GMZ786375 GWU786375:GWV786375 HGQ786375:HGR786375 HQM786375:HQN786375 IAI786375:IAJ786375 IKE786375:IKF786375 IUA786375:IUB786375 JDW786375:JDX786375 JNS786375:JNT786375 JXO786375:JXP786375 KHK786375:KHL786375 KRG786375:KRH786375 LBC786375:LBD786375 LKY786375:LKZ786375 LUU786375:LUV786375 MEQ786375:MER786375 MOM786375:MON786375 MYI786375:MYJ786375 NIE786375:NIF786375 NSA786375:NSB786375 OBW786375:OBX786375 OLS786375:OLT786375 OVO786375:OVP786375 PFK786375:PFL786375 PPG786375:PPH786375 PZC786375:PZD786375 QIY786375:QIZ786375 QSU786375:QSV786375 RCQ786375:RCR786375 RMM786375:RMN786375 RWI786375:RWJ786375 SGE786375:SGF786375 SQA786375:SQB786375 SZW786375:SZX786375 TJS786375:TJT786375 TTO786375:TTP786375 UDK786375:UDL786375 UNG786375:UNH786375 UXC786375:UXD786375 VGY786375:VGZ786375 VQU786375:VQV786375 WAQ786375:WAR786375 WKM786375:WKN786375 WUI786375:WUJ786375 K851911:M851911 HW851911:HX851911 RS851911:RT851911 ABO851911:ABP851911 ALK851911:ALL851911 AVG851911:AVH851911 BFC851911:BFD851911 BOY851911:BOZ851911 BYU851911:BYV851911 CIQ851911:CIR851911 CSM851911:CSN851911 DCI851911:DCJ851911 DME851911:DMF851911 DWA851911:DWB851911 EFW851911:EFX851911 EPS851911:EPT851911 EZO851911:EZP851911 FJK851911:FJL851911 FTG851911:FTH851911 GDC851911:GDD851911 GMY851911:GMZ851911 GWU851911:GWV851911 HGQ851911:HGR851911 HQM851911:HQN851911 IAI851911:IAJ851911 IKE851911:IKF851911 IUA851911:IUB851911 JDW851911:JDX851911 JNS851911:JNT851911 JXO851911:JXP851911 KHK851911:KHL851911 KRG851911:KRH851911 LBC851911:LBD851911 LKY851911:LKZ851911 LUU851911:LUV851911 MEQ851911:MER851911 MOM851911:MON851911 MYI851911:MYJ851911 NIE851911:NIF851911 NSA851911:NSB851911 OBW851911:OBX851911 OLS851911:OLT851911 OVO851911:OVP851911 PFK851911:PFL851911 PPG851911:PPH851911 PZC851911:PZD851911 QIY851911:QIZ851911 QSU851911:QSV851911 RCQ851911:RCR851911 RMM851911:RMN851911 RWI851911:RWJ851911 SGE851911:SGF851911 SQA851911:SQB851911 SZW851911:SZX851911 TJS851911:TJT851911 TTO851911:TTP851911 UDK851911:UDL851911 UNG851911:UNH851911 UXC851911:UXD851911 VGY851911:VGZ851911 VQU851911:VQV851911 WAQ851911:WAR851911 WKM851911:WKN851911 WUI851911:WUJ851911 K917447:M917447 HW917447:HX917447 RS917447:RT917447 ABO917447:ABP917447 ALK917447:ALL917447 AVG917447:AVH917447 BFC917447:BFD917447 BOY917447:BOZ917447 BYU917447:BYV917447 CIQ917447:CIR917447 CSM917447:CSN917447 DCI917447:DCJ917447 DME917447:DMF917447 DWA917447:DWB917447 EFW917447:EFX917447 EPS917447:EPT917447 EZO917447:EZP917447 FJK917447:FJL917447 FTG917447:FTH917447 GDC917447:GDD917447 GMY917447:GMZ917447 GWU917447:GWV917447 HGQ917447:HGR917447 HQM917447:HQN917447 IAI917447:IAJ917447 IKE917447:IKF917447 IUA917447:IUB917447 JDW917447:JDX917447 JNS917447:JNT917447 JXO917447:JXP917447 KHK917447:KHL917447 KRG917447:KRH917447 LBC917447:LBD917447 LKY917447:LKZ917447 LUU917447:LUV917447 MEQ917447:MER917447 MOM917447:MON917447 MYI917447:MYJ917447 NIE917447:NIF917447 NSA917447:NSB917447 OBW917447:OBX917447 OLS917447:OLT917447 OVO917447:OVP917447 PFK917447:PFL917447 PPG917447:PPH917447 PZC917447:PZD917447 QIY917447:QIZ917447 QSU917447:QSV917447 RCQ917447:RCR917447 RMM917447:RMN917447 RWI917447:RWJ917447 SGE917447:SGF917447 SQA917447:SQB917447 SZW917447:SZX917447 TJS917447:TJT917447 TTO917447:TTP917447 UDK917447:UDL917447 UNG917447:UNH917447 UXC917447:UXD917447 VGY917447:VGZ917447 VQU917447:VQV917447 WAQ917447:WAR917447 WKM917447:WKN917447 WUI917447:WUJ917447 K982983:M982983 HW982983:HX982983 RS982983:RT982983 ABO982983:ABP982983 ALK982983:ALL982983 AVG982983:AVH982983 BFC982983:BFD982983 BOY982983:BOZ982983 BYU982983:BYV982983 CIQ982983:CIR982983 CSM982983:CSN982983 DCI982983:DCJ982983 DME982983:DMF982983 DWA982983:DWB982983 EFW982983:EFX982983 EPS982983:EPT982983 EZO982983:EZP982983 FJK982983:FJL982983 FTG982983:FTH982983 GDC982983:GDD982983 GMY982983:GMZ982983 GWU982983:GWV982983 HGQ982983:HGR982983 HQM982983:HQN982983 IAI982983:IAJ982983 IKE982983:IKF982983 IUA982983:IUB982983 JDW982983:JDX982983 JNS982983:JNT982983 JXO982983:JXP982983 KHK982983:KHL982983 KRG982983:KRH982983 LBC982983:LBD982983 LKY982983:LKZ982983 LUU982983:LUV982983 MEQ982983:MER982983 MOM982983:MON982983 MYI982983:MYJ982983 NIE982983:NIF982983 NSA982983:NSB982983 OBW982983:OBX982983 OLS982983:OLT982983 OVO982983:OVP982983 PFK982983:PFL982983 PPG982983:PPH982983 PZC982983:PZD982983 QIY982983:QIZ982983 QSU982983:QSV982983 RCQ982983:RCR982983 RMM982983:RMN982983 RWI982983:RWJ982983 SGE982983:SGF982983 SQA982983:SQB982983 SZW982983:SZX982983 TJS982983:TJT982983 TTO982983:TTP982983 UDK982983:UDL982983 UNG982983:UNH982983 UXC982983:UXD982983 VGY982983:VGZ982983 VQU982983:VQV982983 WAQ982983:WAR982983 WKM982983:WKN982983 WUI982983:WUJ982983" xr:uid="{017B81BE-846D-4820-A8D7-678FD9E82738}">
      <formula1>"□,■"</formula1>
    </dataValidation>
    <dataValidation type="custom" imeMode="disabled" allowBlank="1" showInputMessage="1" showErrorMessage="1" error="小数点以下は第一位まで、二位以下切り捨てで入力して下さい。" sqref="HU13:IA13 RQ13:RW13 ABM13:ABS13 ALI13:ALO13 AVE13:AVK13 BFA13:BFG13 BOW13:BPC13 BYS13:BYY13 CIO13:CIU13 CSK13:CSQ13 DCG13:DCM13 DMC13:DMI13 DVY13:DWE13 EFU13:EGA13 EPQ13:EPW13 EZM13:EZS13 FJI13:FJO13 FTE13:FTK13 GDA13:GDG13 GMW13:GNC13 GWS13:GWY13 HGO13:HGU13 HQK13:HQQ13 IAG13:IAM13 IKC13:IKI13 ITY13:IUE13 JDU13:JEA13 JNQ13:JNW13 JXM13:JXS13 KHI13:KHO13 KRE13:KRK13 LBA13:LBG13 LKW13:LLC13 LUS13:LUY13 MEO13:MEU13 MOK13:MOQ13 MYG13:MYM13 NIC13:NII13 NRY13:NSE13 OBU13:OCA13 OLQ13:OLW13 OVM13:OVS13 PFI13:PFO13 PPE13:PPK13 PZA13:PZG13 QIW13:QJC13 QSS13:QSY13 RCO13:RCU13 RMK13:RMQ13 RWG13:RWM13 SGC13:SGI13 SPY13:SQE13 SZU13:TAA13 TJQ13:TJW13 TTM13:TTS13 UDI13:UDO13 UNE13:UNK13 UXA13:UXG13 VGW13:VHC13 VQS13:VQY13 WAO13:WAU13 WKK13:WKQ13 WUG13:WUM13 K65482:R65482 HW65482:IC65482 RS65482:RY65482 ABO65482:ABU65482 ALK65482:ALQ65482 AVG65482:AVM65482 BFC65482:BFI65482 BOY65482:BPE65482 BYU65482:BZA65482 CIQ65482:CIW65482 CSM65482:CSS65482 DCI65482:DCO65482 DME65482:DMK65482 DWA65482:DWG65482 EFW65482:EGC65482 EPS65482:EPY65482 EZO65482:EZU65482 FJK65482:FJQ65482 FTG65482:FTM65482 GDC65482:GDI65482 GMY65482:GNE65482 GWU65482:GXA65482 HGQ65482:HGW65482 HQM65482:HQS65482 IAI65482:IAO65482 IKE65482:IKK65482 IUA65482:IUG65482 JDW65482:JEC65482 JNS65482:JNY65482 JXO65482:JXU65482 KHK65482:KHQ65482 KRG65482:KRM65482 LBC65482:LBI65482 LKY65482:LLE65482 LUU65482:LVA65482 MEQ65482:MEW65482 MOM65482:MOS65482 MYI65482:MYO65482 NIE65482:NIK65482 NSA65482:NSG65482 OBW65482:OCC65482 OLS65482:OLY65482 OVO65482:OVU65482 PFK65482:PFQ65482 PPG65482:PPM65482 PZC65482:PZI65482 QIY65482:QJE65482 QSU65482:QTA65482 RCQ65482:RCW65482 RMM65482:RMS65482 RWI65482:RWO65482 SGE65482:SGK65482 SQA65482:SQG65482 SZW65482:TAC65482 TJS65482:TJY65482 TTO65482:TTU65482 UDK65482:UDQ65482 UNG65482:UNM65482 UXC65482:UXI65482 VGY65482:VHE65482 VQU65482:VRA65482 WAQ65482:WAW65482 WKM65482:WKS65482 WUI65482:WUO65482 K131018:R131018 HW131018:IC131018 RS131018:RY131018 ABO131018:ABU131018 ALK131018:ALQ131018 AVG131018:AVM131018 BFC131018:BFI131018 BOY131018:BPE131018 BYU131018:BZA131018 CIQ131018:CIW131018 CSM131018:CSS131018 DCI131018:DCO131018 DME131018:DMK131018 DWA131018:DWG131018 EFW131018:EGC131018 EPS131018:EPY131018 EZO131018:EZU131018 FJK131018:FJQ131018 FTG131018:FTM131018 GDC131018:GDI131018 GMY131018:GNE131018 GWU131018:GXA131018 HGQ131018:HGW131018 HQM131018:HQS131018 IAI131018:IAO131018 IKE131018:IKK131018 IUA131018:IUG131018 JDW131018:JEC131018 JNS131018:JNY131018 JXO131018:JXU131018 KHK131018:KHQ131018 KRG131018:KRM131018 LBC131018:LBI131018 LKY131018:LLE131018 LUU131018:LVA131018 MEQ131018:MEW131018 MOM131018:MOS131018 MYI131018:MYO131018 NIE131018:NIK131018 NSA131018:NSG131018 OBW131018:OCC131018 OLS131018:OLY131018 OVO131018:OVU131018 PFK131018:PFQ131018 PPG131018:PPM131018 PZC131018:PZI131018 QIY131018:QJE131018 QSU131018:QTA131018 RCQ131018:RCW131018 RMM131018:RMS131018 RWI131018:RWO131018 SGE131018:SGK131018 SQA131018:SQG131018 SZW131018:TAC131018 TJS131018:TJY131018 TTO131018:TTU131018 UDK131018:UDQ131018 UNG131018:UNM131018 UXC131018:UXI131018 VGY131018:VHE131018 VQU131018:VRA131018 WAQ131018:WAW131018 WKM131018:WKS131018 WUI131018:WUO131018 K196554:R196554 HW196554:IC196554 RS196554:RY196554 ABO196554:ABU196554 ALK196554:ALQ196554 AVG196554:AVM196554 BFC196554:BFI196554 BOY196554:BPE196554 BYU196554:BZA196554 CIQ196554:CIW196554 CSM196554:CSS196554 DCI196554:DCO196554 DME196554:DMK196554 DWA196554:DWG196554 EFW196554:EGC196554 EPS196554:EPY196554 EZO196554:EZU196554 FJK196554:FJQ196554 FTG196554:FTM196554 GDC196554:GDI196554 GMY196554:GNE196554 GWU196554:GXA196554 HGQ196554:HGW196554 HQM196554:HQS196554 IAI196554:IAO196554 IKE196554:IKK196554 IUA196554:IUG196554 JDW196554:JEC196554 JNS196554:JNY196554 JXO196554:JXU196554 KHK196554:KHQ196554 KRG196554:KRM196554 LBC196554:LBI196554 LKY196554:LLE196554 LUU196554:LVA196554 MEQ196554:MEW196554 MOM196554:MOS196554 MYI196554:MYO196554 NIE196554:NIK196554 NSA196554:NSG196554 OBW196554:OCC196554 OLS196554:OLY196554 OVO196554:OVU196554 PFK196554:PFQ196554 PPG196554:PPM196554 PZC196554:PZI196554 QIY196554:QJE196554 QSU196554:QTA196554 RCQ196554:RCW196554 RMM196554:RMS196554 RWI196554:RWO196554 SGE196554:SGK196554 SQA196554:SQG196554 SZW196554:TAC196554 TJS196554:TJY196554 TTO196554:TTU196554 UDK196554:UDQ196554 UNG196554:UNM196554 UXC196554:UXI196554 VGY196554:VHE196554 VQU196554:VRA196554 WAQ196554:WAW196554 WKM196554:WKS196554 WUI196554:WUO196554 K262090:R262090 HW262090:IC262090 RS262090:RY262090 ABO262090:ABU262090 ALK262090:ALQ262090 AVG262090:AVM262090 BFC262090:BFI262090 BOY262090:BPE262090 BYU262090:BZA262090 CIQ262090:CIW262090 CSM262090:CSS262090 DCI262090:DCO262090 DME262090:DMK262090 DWA262090:DWG262090 EFW262090:EGC262090 EPS262090:EPY262090 EZO262090:EZU262090 FJK262090:FJQ262090 FTG262090:FTM262090 GDC262090:GDI262090 GMY262090:GNE262090 GWU262090:GXA262090 HGQ262090:HGW262090 HQM262090:HQS262090 IAI262090:IAO262090 IKE262090:IKK262090 IUA262090:IUG262090 JDW262090:JEC262090 JNS262090:JNY262090 JXO262090:JXU262090 KHK262090:KHQ262090 KRG262090:KRM262090 LBC262090:LBI262090 LKY262090:LLE262090 LUU262090:LVA262090 MEQ262090:MEW262090 MOM262090:MOS262090 MYI262090:MYO262090 NIE262090:NIK262090 NSA262090:NSG262090 OBW262090:OCC262090 OLS262090:OLY262090 OVO262090:OVU262090 PFK262090:PFQ262090 PPG262090:PPM262090 PZC262090:PZI262090 QIY262090:QJE262090 QSU262090:QTA262090 RCQ262090:RCW262090 RMM262090:RMS262090 RWI262090:RWO262090 SGE262090:SGK262090 SQA262090:SQG262090 SZW262090:TAC262090 TJS262090:TJY262090 TTO262090:TTU262090 UDK262090:UDQ262090 UNG262090:UNM262090 UXC262090:UXI262090 VGY262090:VHE262090 VQU262090:VRA262090 WAQ262090:WAW262090 WKM262090:WKS262090 WUI262090:WUO262090 K327626:R327626 HW327626:IC327626 RS327626:RY327626 ABO327626:ABU327626 ALK327626:ALQ327626 AVG327626:AVM327626 BFC327626:BFI327626 BOY327626:BPE327626 BYU327626:BZA327626 CIQ327626:CIW327626 CSM327626:CSS327626 DCI327626:DCO327626 DME327626:DMK327626 DWA327626:DWG327626 EFW327626:EGC327626 EPS327626:EPY327626 EZO327626:EZU327626 FJK327626:FJQ327626 FTG327626:FTM327626 GDC327626:GDI327626 GMY327626:GNE327626 GWU327626:GXA327626 HGQ327626:HGW327626 HQM327626:HQS327626 IAI327626:IAO327626 IKE327626:IKK327626 IUA327626:IUG327626 JDW327626:JEC327626 JNS327626:JNY327626 JXO327626:JXU327626 KHK327626:KHQ327626 KRG327626:KRM327626 LBC327626:LBI327626 LKY327626:LLE327626 LUU327626:LVA327626 MEQ327626:MEW327626 MOM327626:MOS327626 MYI327626:MYO327626 NIE327626:NIK327626 NSA327626:NSG327626 OBW327626:OCC327626 OLS327626:OLY327626 OVO327626:OVU327626 PFK327626:PFQ327626 PPG327626:PPM327626 PZC327626:PZI327626 QIY327626:QJE327626 QSU327626:QTA327626 RCQ327626:RCW327626 RMM327626:RMS327626 RWI327626:RWO327626 SGE327626:SGK327626 SQA327626:SQG327626 SZW327626:TAC327626 TJS327626:TJY327626 TTO327626:TTU327626 UDK327626:UDQ327626 UNG327626:UNM327626 UXC327626:UXI327626 VGY327626:VHE327626 VQU327626:VRA327626 WAQ327626:WAW327626 WKM327626:WKS327626 WUI327626:WUO327626 K393162:R393162 HW393162:IC393162 RS393162:RY393162 ABO393162:ABU393162 ALK393162:ALQ393162 AVG393162:AVM393162 BFC393162:BFI393162 BOY393162:BPE393162 BYU393162:BZA393162 CIQ393162:CIW393162 CSM393162:CSS393162 DCI393162:DCO393162 DME393162:DMK393162 DWA393162:DWG393162 EFW393162:EGC393162 EPS393162:EPY393162 EZO393162:EZU393162 FJK393162:FJQ393162 FTG393162:FTM393162 GDC393162:GDI393162 GMY393162:GNE393162 GWU393162:GXA393162 HGQ393162:HGW393162 HQM393162:HQS393162 IAI393162:IAO393162 IKE393162:IKK393162 IUA393162:IUG393162 JDW393162:JEC393162 JNS393162:JNY393162 JXO393162:JXU393162 KHK393162:KHQ393162 KRG393162:KRM393162 LBC393162:LBI393162 LKY393162:LLE393162 LUU393162:LVA393162 MEQ393162:MEW393162 MOM393162:MOS393162 MYI393162:MYO393162 NIE393162:NIK393162 NSA393162:NSG393162 OBW393162:OCC393162 OLS393162:OLY393162 OVO393162:OVU393162 PFK393162:PFQ393162 PPG393162:PPM393162 PZC393162:PZI393162 QIY393162:QJE393162 QSU393162:QTA393162 RCQ393162:RCW393162 RMM393162:RMS393162 RWI393162:RWO393162 SGE393162:SGK393162 SQA393162:SQG393162 SZW393162:TAC393162 TJS393162:TJY393162 TTO393162:TTU393162 UDK393162:UDQ393162 UNG393162:UNM393162 UXC393162:UXI393162 VGY393162:VHE393162 VQU393162:VRA393162 WAQ393162:WAW393162 WKM393162:WKS393162 WUI393162:WUO393162 K458698:R458698 HW458698:IC458698 RS458698:RY458698 ABO458698:ABU458698 ALK458698:ALQ458698 AVG458698:AVM458698 BFC458698:BFI458698 BOY458698:BPE458698 BYU458698:BZA458698 CIQ458698:CIW458698 CSM458698:CSS458698 DCI458698:DCO458698 DME458698:DMK458698 DWA458698:DWG458698 EFW458698:EGC458698 EPS458698:EPY458698 EZO458698:EZU458698 FJK458698:FJQ458698 FTG458698:FTM458698 GDC458698:GDI458698 GMY458698:GNE458698 GWU458698:GXA458698 HGQ458698:HGW458698 HQM458698:HQS458698 IAI458698:IAO458698 IKE458698:IKK458698 IUA458698:IUG458698 JDW458698:JEC458698 JNS458698:JNY458698 JXO458698:JXU458698 KHK458698:KHQ458698 KRG458698:KRM458698 LBC458698:LBI458698 LKY458698:LLE458698 LUU458698:LVA458698 MEQ458698:MEW458698 MOM458698:MOS458698 MYI458698:MYO458698 NIE458698:NIK458698 NSA458698:NSG458698 OBW458698:OCC458698 OLS458698:OLY458698 OVO458698:OVU458698 PFK458698:PFQ458698 PPG458698:PPM458698 PZC458698:PZI458698 QIY458698:QJE458698 QSU458698:QTA458698 RCQ458698:RCW458698 RMM458698:RMS458698 RWI458698:RWO458698 SGE458698:SGK458698 SQA458698:SQG458698 SZW458698:TAC458698 TJS458698:TJY458698 TTO458698:TTU458698 UDK458698:UDQ458698 UNG458698:UNM458698 UXC458698:UXI458698 VGY458698:VHE458698 VQU458698:VRA458698 WAQ458698:WAW458698 WKM458698:WKS458698 WUI458698:WUO458698 K524234:R524234 HW524234:IC524234 RS524234:RY524234 ABO524234:ABU524234 ALK524234:ALQ524234 AVG524234:AVM524234 BFC524234:BFI524234 BOY524234:BPE524234 BYU524234:BZA524234 CIQ524234:CIW524234 CSM524234:CSS524234 DCI524234:DCO524234 DME524234:DMK524234 DWA524234:DWG524234 EFW524234:EGC524234 EPS524234:EPY524234 EZO524234:EZU524234 FJK524234:FJQ524234 FTG524234:FTM524234 GDC524234:GDI524234 GMY524234:GNE524234 GWU524234:GXA524234 HGQ524234:HGW524234 HQM524234:HQS524234 IAI524234:IAO524234 IKE524234:IKK524234 IUA524234:IUG524234 JDW524234:JEC524234 JNS524234:JNY524234 JXO524234:JXU524234 KHK524234:KHQ524234 KRG524234:KRM524234 LBC524234:LBI524234 LKY524234:LLE524234 LUU524234:LVA524234 MEQ524234:MEW524234 MOM524234:MOS524234 MYI524234:MYO524234 NIE524234:NIK524234 NSA524234:NSG524234 OBW524234:OCC524234 OLS524234:OLY524234 OVO524234:OVU524234 PFK524234:PFQ524234 PPG524234:PPM524234 PZC524234:PZI524234 QIY524234:QJE524234 QSU524234:QTA524234 RCQ524234:RCW524234 RMM524234:RMS524234 RWI524234:RWO524234 SGE524234:SGK524234 SQA524234:SQG524234 SZW524234:TAC524234 TJS524234:TJY524234 TTO524234:TTU524234 UDK524234:UDQ524234 UNG524234:UNM524234 UXC524234:UXI524234 VGY524234:VHE524234 VQU524234:VRA524234 WAQ524234:WAW524234 WKM524234:WKS524234 WUI524234:WUO524234 K589770:R589770 HW589770:IC589770 RS589770:RY589770 ABO589770:ABU589770 ALK589770:ALQ589770 AVG589770:AVM589770 BFC589770:BFI589770 BOY589770:BPE589770 BYU589770:BZA589770 CIQ589770:CIW589770 CSM589770:CSS589770 DCI589770:DCO589770 DME589770:DMK589770 DWA589770:DWG589770 EFW589770:EGC589770 EPS589770:EPY589770 EZO589770:EZU589770 FJK589770:FJQ589770 FTG589770:FTM589770 GDC589770:GDI589770 GMY589770:GNE589770 GWU589770:GXA589770 HGQ589770:HGW589770 HQM589770:HQS589770 IAI589770:IAO589770 IKE589770:IKK589770 IUA589770:IUG589770 JDW589770:JEC589770 JNS589770:JNY589770 JXO589770:JXU589770 KHK589770:KHQ589770 KRG589770:KRM589770 LBC589770:LBI589770 LKY589770:LLE589770 LUU589770:LVA589770 MEQ589770:MEW589770 MOM589770:MOS589770 MYI589770:MYO589770 NIE589770:NIK589770 NSA589770:NSG589770 OBW589770:OCC589770 OLS589770:OLY589770 OVO589770:OVU589770 PFK589770:PFQ589770 PPG589770:PPM589770 PZC589770:PZI589770 QIY589770:QJE589770 QSU589770:QTA589770 RCQ589770:RCW589770 RMM589770:RMS589770 RWI589770:RWO589770 SGE589770:SGK589770 SQA589770:SQG589770 SZW589770:TAC589770 TJS589770:TJY589770 TTO589770:TTU589770 UDK589770:UDQ589770 UNG589770:UNM589770 UXC589770:UXI589770 VGY589770:VHE589770 VQU589770:VRA589770 WAQ589770:WAW589770 WKM589770:WKS589770 WUI589770:WUO589770 K655306:R655306 HW655306:IC655306 RS655306:RY655306 ABO655306:ABU655306 ALK655306:ALQ655306 AVG655306:AVM655306 BFC655306:BFI655306 BOY655306:BPE655306 BYU655306:BZA655306 CIQ655306:CIW655306 CSM655306:CSS655306 DCI655306:DCO655306 DME655306:DMK655306 DWA655306:DWG655306 EFW655306:EGC655306 EPS655306:EPY655306 EZO655306:EZU655306 FJK655306:FJQ655306 FTG655306:FTM655306 GDC655306:GDI655306 GMY655306:GNE655306 GWU655306:GXA655306 HGQ655306:HGW655306 HQM655306:HQS655306 IAI655306:IAO655306 IKE655306:IKK655306 IUA655306:IUG655306 JDW655306:JEC655306 JNS655306:JNY655306 JXO655306:JXU655306 KHK655306:KHQ655306 KRG655306:KRM655306 LBC655306:LBI655306 LKY655306:LLE655306 LUU655306:LVA655306 MEQ655306:MEW655306 MOM655306:MOS655306 MYI655306:MYO655306 NIE655306:NIK655306 NSA655306:NSG655306 OBW655306:OCC655306 OLS655306:OLY655306 OVO655306:OVU655306 PFK655306:PFQ655306 PPG655306:PPM655306 PZC655306:PZI655306 QIY655306:QJE655306 QSU655306:QTA655306 RCQ655306:RCW655306 RMM655306:RMS655306 RWI655306:RWO655306 SGE655306:SGK655306 SQA655306:SQG655306 SZW655306:TAC655306 TJS655306:TJY655306 TTO655306:TTU655306 UDK655306:UDQ655306 UNG655306:UNM655306 UXC655306:UXI655306 VGY655306:VHE655306 VQU655306:VRA655306 WAQ655306:WAW655306 WKM655306:WKS655306 WUI655306:WUO655306 K720842:R720842 HW720842:IC720842 RS720842:RY720842 ABO720842:ABU720842 ALK720842:ALQ720842 AVG720842:AVM720842 BFC720842:BFI720842 BOY720842:BPE720842 BYU720842:BZA720842 CIQ720842:CIW720842 CSM720842:CSS720842 DCI720842:DCO720842 DME720842:DMK720842 DWA720842:DWG720842 EFW720842:EGC720842 EPS720842:EPY720842 EZO720842:EZU720842 FJK720842:FJQ720842 FTG720842:FTM720842 GDC720842:GDI720842 GMY720842:GNE720842 GWU720842:GXA720842 HGQ720842:HGW720842 HQM720842:HQS720842 IAI720842:IAO720842 IKE720842:IKK720842 IUA720842:IUG720842 JDW720842:JEC720842 JNS720842:JNY720842 JXO720842:JXU720842 KHK720842:KHQ720842 KRG720842:KRM720842 LBC720842:LBI720842 LKY720842:LLE720842 LUU720842:LVA720842 MEQ720842:MEW720842 MOM720842:MOS720842 MYI720842:MYO720842 NIE720842:NIK720842 NSA720842:NSG720842 OBW720842:OCC720842 OLS720842:OLY720842 OVO720842:OVU720842 PFK720842:PFQ720842 PPG720842:PPM720842 PZC720842:PZI720842 QIY720842:QJE720842 QSU720842:QTA720842 RCQ720842:RCW720842 RMM720842:RMS720842 RWI720842:RWO720842 SGE720842:SGK720842 SQA720842:SQG720842 SZW720842:TAC720842 TJS720842:TJY720842 TTO720842:TTU720842 UDK720842:UDQ720842 UNG720842:UNM720842 UXC720842:UXI720842 VGY720842:VHE720842 VQU720842:VRA720842 WAQ720842:WAW720842 WKM720842:WKS720842 WUI720842:WUO720842 K786378:R786378 HW786378:IC786378 RS786378:RY786378 ABO786378:ABU786378 ALK786378:ALQ786378 AVG786378:AVM786378 BFC786378:BFI786378 BOY786378:BPE786378 BYU786378:BZA786378 CIQ786378:CIW786378 CSM786378:CSS786378 DCI786378:DCO786378 DME786378:DMK786378 DWA786378:DWG786378 EFW786378:EGC786378 EPS786378:EPY786378 EZO786378:EZU786378 FJK786378:FJQ786378 FTG786378:FTM786378 GDC786378:GDI786378 GMY786378:GNE786378 GWU786378:GXA786378 HGQ786378:HGW786378 HQM786378:HQS786378 IAI786378:IAO786378 IKE786378:IKK786378 IUA786378:IUG786378 JDW786378:JEC786378 JNS786378:JNY786378 JXO786378:JXU786378 KHK786378:KHQ786378 KRG786378:KRM786378 LBC786378:LBI786378 LKY786378:LLE786378 LUU786378:LVA786378 MEQ786378:MEW786378 MOM786378:MOS786378 MYI786378:MYO786378 NIE786378:NIK786378 NSA786378:NSG786378 OBW786378:OCC786378 OLS786378:OLY786378 OVO786378:OVU786378 PFK786378:PFQ786378 PPG786378:PPM786378 PZC786378:PZI786378 QIY786378:QJE786378 QSU786378:QTA786378 RCQ786378:RCW786378 RMM786378:RMS786378 RWI786378:RWO786378 SGE786378:SGK786378 SQA786378:SQG786378 SZW786378:TAC786378 TJS786378:TJY786378 TTO786378:TTU786378 UDK786378:UDQ786378 UNG786378:UNM786378 UXC786378:UXI786378 VGY786378:VHE786378 VQU786378:VRA786378 WAQ786378:WAW786378 WKM786378:WKS786378 WUI786378:WUO786378 K851914:R851914 HW851914:IC851914 RS851914:RY851914 ABO851914:ABU851914 ALK851914:ALQ851914 AVG851914:AVM851914 BFC851914:BFI851914 BOY851914:BPE851914 BYU851914:BZA851914 CIQ851914:CIW851914 CSM851914:CSS851914 DCI851914:DCO851914 DME851914:DMK851914 DWA851914:DWG851914 EFW851914:EGC851914 EPS851914:EPY851914 EZO851914:EZU851914 FJK851914:FJQ851914 FTG851914:FTM851914 GDC851914:GDI851914 GMY851914:GNE851914 GWU851914:GXA851914 HGQ851914:HGW851914 HQM851914:HQS851914 IAI851914:IAO851914 IKE851914:IKK851914 IUA851914:IUG851914 JDW851914:JEC851914 JNS851914:JNY851914 JXO851914:JXU851914 KHK851914:KHQ851914 KRG851914:KRM851914 LBC851914:LBI851914 LKY851914:LLE851914 LUU851914:LVA851914 MEQ851914:MEW851914 MOM851914:MOS851914 MYI851914:MYO851914 NIE851914:NIK851914 NSA851914:NSG851914 OBW851914:OCC851914 OLS851914:OLY851914 OVO851914:OVU851914 PFK851914:PFQ851914 PPG851914:PPM851914 PZC851914:PZI851914 QIY851914:QJE851914 QSU851914:QTA851914 RCQ851914:RCW851914 RMM851914:RMS851914 RWI851914:RWO851914 SGE851914:SGK851914 SQA851914:SQG851914 SZW851914:TAC851914 TJS851914:TJY851914 TTO851914:TTU851914 UDK851914:UDQ851914 UNG851914:UNM851914 UXC851914:UXI851914 VGY851914:VHE851914 VQU851914:VRA851914 WAQ851914:WAW851914 WKM851914:WKS851914 WUI851914:WUO851914 K917450:R917450 HW917450:IC917450 RS917450:RY917450 ABO917450:ABU917450 ALK917450:ALQ917450 AVG917450:AVM917450 BFC917450:BFI917450 BOY917450:BPE917450 BYU917450:BZA917450 CIQ917450:CIW917450 CSM917450:CSS917450 DCI917450:DCO917450 DME917450:DMK917450 DWA917450:DWG917450 EFW917450:EGC917450 EPS917450:EPY917450 EZO917450:EZU917450 FJK917450:FJQ917450 FTG917450:FTM917450 GDC917450:GDI917450 GMY917450:GNE917450 GWU917450:GXA917450 HGQ917450:HGW917450 HQM917450:HQS917450 IAI917450:IAO917450 IKE917450:IKK917450 IUA917450:IUG917450 JDW917450:JEC917450 JNS917450:JNY917450 JXO917450:JXU917450 KHK917450:KHQ917450 KRG917450:KRM917450 LBC917450:LBI917450 LKY917450:LLE917450 LUU917450:LVA917450 MEQ917450:MEW917450 MOM917450:MOS917450 MYI917450:MYO917450 NIE917450:NIK917450 NSA917450:NSG917450 OBW917450:OCC917450 OLS917450:OLY917450 OVO917450:OVU917450 PFK917450:PFQ917450 PPG917450:PPM917450 PZC917450:PZI917450 QIY917450:QJE917450 QSU917450:QTA917450 RCQ917450:RCW917450 RMM917450:RMS917450 RWI917450:RWO917450 SGE917450:SGK917450 SQA917450:SQG917450 SZW917450:TAC917450 TJS917450:TJY917450 TTO917450:TTU917450 UDK917450:UDQ917450 UNG917450:UNM917450 UXC917450:UXI917450 VGY917450:VHE917450 VQU917450:VRA917450 WAQ917450:WAW917450 WKM917450:WKS917450 WUI917450:WUO917450 K982986:R982986 HW982986:IC982986 RS982986:RY982986 ABO982986:ABU982986 ALK982986:ALQ982986 AVG982986:AVM982986 BFC982986:BFI982986 BOY982986:BPE982986 BYU982986:BZA982986 CIQ982986:CIW982986 CSM982986:CSS982986 DCI982986:DCO982986 DME982986:DMK982986 DWA982986:DWG982986 EFW982986:EGC982986 EPS982986:EPY982986 EZO982986:EZU982986 FJK982986:FJQ982986 FTG982986:FTM982986 GDC982986:GDI982986 GMY982986:GNE982986 GWU982986:GXA982986 HGQ982986:HGW982986 HQM982986:HQS982986 IAI982986:IAO982986 IKE982986:IKK982986 IUA982986:IUG982986 JDW982986:JEC982986 JNS982986:JNY982986 JXO982986:JXU982986 KHK982986:KHQ982986 KRG982986:KRM982986 LBC982986:LBI982986 LKY982986:LLE982986 LUU982986:LVA982986 MEQ982986:MEW982986 MOM982986:MOS982986 MYI982986:MYO982986 NIE982986:NIK982986 NSA982986:NSG982986 OBW982986:OCC982986 OLS982986:OLY982986 OVO982986:OVU982986 PFK982986:PFQ982986 PPG982986:PPM982986 PZC982986:PZI982986 QIY982986:QJE982986 QSU982986:QTA982986 RCQ982986:RCW982986 RMM982986:RMS982986 RWI982986:RWO982986 SGE982986:SGK982986 SQA982986:SQG982986 SZW982986:TAC982986 TJS982986:TJY982986 TTO982986:TTU982986 UDK982986:UDQ982986 UNG982986:UNM982986 UXC982986:UXI982986 VGY982986:VHE982986 VQU982986:VRA982986 WAQ982986:WAW982986 WKM982986:WKS982986 WUI982986:WUO982986 I17:P17 I13:P14" xr:uid="{8F267BE8-3C38-4E2B-AE46-FF11561D8838}">
      <formula1>I13-ROUNDDOWN(I13,1)=0</formula1>
    </dataValidation>
    <dataValidation type="list" allowBlank="1" showInputMessage="1" showErrorMessage="1" sqref="WUI982989:WUO982989 HU16:IA16 RQ16:RW16 ABM16:ABS16 ALI16:ALO16 AVE16:AVK16 BFA16:BFG16 BOW16:BPC16 BYS16:BYY16 CIO16:CIU16 CSK16:CSQ16 DCG16:DCM16 DMC16:DMI16 DVY16:DWE16 EFU16:EGA16 EPQ16:EPW16 EZM16:EZS16 FJI16:FJO16 FTE16:FTK16 GDA16:GDG16 GMW16:GNC16 GWS16:GWY16 HGO16:HGU16 HQK16:HQQ16 IAG16:IAM16 IKC16:IKI16 ITY16:IUE16 JDU16:JEA16 JNQ16:JNW16 JXM16:JXS16 KHI16:KHO16 KRE16:KRK16 LBA16:LBG16 LKW16:LLC16 LUS16:LUY16 MEO16:MEU16 MOK16:MOQ16 MYG16:MYM16 NIC16:NII16 NRY16:NSE16 OBU16:OCA16 OLQ16:OLW16 OVM16:OVS16 PFI16:PFO16 PPE16:PPK16 PZA16:PZG16 QIW16:QJC16 QSS16:QSY16 RCO16:RCU16 RMK16:RMQ16 RWG16:RWM16 SGC16:SGI16 SPY16:SQE16 SZU16:TAA16 TJQ16:TJW16 TTM16:TTS16 UDI16:UDO16 UNE16:UNK16 UXA16:UXG16 VGW16:VHC16 VQS16:VQY16 WAO16:WAU16 WKK16:WKQ16 WUG16:WUM16 K65485:R65485 HW65485:IC65485 RS65485:RY65485 ABO65485:ABU65485 ALK65485:ALQ65485 AVG65485:AVM65485 BFC65485:BFI65485 BOY65485:BPE65485 BYU65485:BZA65485 CIQ65485:CIW65485 CSM65485:CSS65485 DCI65485:DCO65485 DME65485:DMK65485 DWA65485:DWG65485 EFW65485:EGC65485 EPS65485:EPY65485 EZO65485:EZU65485 FJK65485:FJQ65485 FTG65485:FTM65485 GDC65485:GDI65485 GMY65485:GNE65485 GWU65485:GXA65485 HGQ65485:HGW65485 HQM65485:HQS65485 IAI65485:IAO65485 IKE65485:IKK65485 IUA65485:IUG65485 JDW65485:JEC65485 JNS65485:JNY65485 JXO65485:JXU65485 KHK65485:KHQ65485 KRG65485:KRM65485 LBC65485:LBI65485 LKY65485:LLE65485 LUU65485:LVA65485 MEQ65485:MEW65485 MOM65485:MOS65485 MYI65485:MYO65485 NIE65485:NIK65485 NSA65485:NSG65485 OBW65485:OCC65485 OLS65485:OLY65485 OVO65485:OVU65485 PFK65485:PFQ65485 PPG65485:PPM65485 PZC65485:PZI65485 QIY65485:QJE65485 QSU65485:QTA65485 RCQ65485:RCW65485 RMM65485:RMS65485 RWI65485:RWO65485 SGE65485:SGK65485 SQA65485:SQG65485 SZW65485:TAC65485 TJS65485:TJY65485 TTO65485:TTU65485 UDK65485:UDQ65485 UNG65485:UNM65485 UXC65485:UXI65485 VGY65485:VHE65485 VQU65485:VRA65485 WAQ65485:WAW65485 WKM65485:WKS65485 WUI65485:WUO65485 K131021:R131021 HW131021:IC131021 RS131021:RY131021 ABO131021:ABU131021 ALK131021:ALQ131021 AVG131021:AVM131021 BFC131021:BFI131021 BOY131021:BPE131021 BYU131021:BZA131021 CIQ131021:CIW131021 CSM131021:CSS131021 DCI131021:DCO131021 DME131021:DMK131021 DWA131021:DWG131021 EFW131021:EGC131021 EPS131021:EPY131021 EZO131021:EZU131021 FJK131021:FJQ131021 FTG131021:FTM131021 GDC131021:GDI131021 GMY131021:GNE131021 GWU131021:GXA131021 HGQ131021:HGW131021 HQM131021:HQS131021 IAI131021:IAO131021 IKE131021:IKK131021 IUA131021:IUG131021 JDW131021:JEC131021 JNS131021:JNY131021 JXO131021:JXU131021 KHK131021:KHQ131021 KRG131021:KRM131021 LBC131021:LBI131021 LKY131021:LLE131021 LUU131021:LVA131021 MEQ131021:MEW131021 MOM131021:MOS131021 MYI131021:MYO131021 NIE131021:NIK131021 NSA131021:NSG131021 OBW131021:OCC131021 OLS131021:OLY131021 OVO131021:OVU131021 PFK131021:PFQ131021 PPG131021:PPM131021 PZC131021:PZI131021 QIY131021:QJE131021 QSU131021:QTA131021 RCQ131021:RCW131021 RMM131021:RMS131021 RWI131021:RWO131021 SGE131021:SGK131021 SQA131021:SQG131021 SZW131021:TAC131021 TJS131021:TJY131021 TTO131021:TTU131021 UDK131021:UDQ131021 UNG131021:UNM131021 UXC131021:UXI131021 VGY131021:VHE131021 VQU131021:VRA131021 WAQ131021:WAW131021 WKM131021:WKS131021 WUI131021:WUO131021 K196557:R196557 HW196557:IC196557 RS196557:RY196557 ABO196557:ABU196557 ALK196557:ALQ196557 AVG196557:AVM196557 BFC196557:BFI196557 BOY196557:BPE196557 BYU196557:BZA196557 CIQ196557:CIW196557 CSM196557:CSS196557 DCI196557:DCO196557 DME196557:DMK196557 DWA196557:DWG196557 EFW196557:EGC196557 EPS196557:EPY196557 EZO196557:EZU196557 FJK196557:FJQ196557 FTG196557:FTM196557 GDC196557:GDI196557 GMY196557:GNE196557 GWU196557:GXA196557 HGQ196557:HGW196557 HQM196557:HQS196557 IAI196557:IAO196557 IKE196557:IKK196557 IUA196557:IUG196557 JDW196557:JEC196557 JNS196557:JNY196557 JXO196557:JXU196557 KHK196557:KHQ196557 KRG196557:KRM196557 LBC196557:LBI196557 LKY196557:LLE196557 LUU196557:LVA196557 MEQ196557:MEW196557 MOM196557:MOS196557 MYI196557:MYO196557 NIE196557:NIK196557 NSA196557:NSG196557 OBW196557:OCC196557 OLS196557:OLY196557 OVO196557:OVU196557 PFK196557:PFQ196557 PPG196557:PPM196557 PZC196557:PZI196557 QIY196557:QJE196557 QSU196557:QTA196557 RCQ196557:RCW196557 RMM196557:RMS196557 RWI196557:RWO196557 SGE196557:SGK196557 SQA196557:SQG196557 SZW196557:TAC196557 TJS196557:TJY196557 TTO196557:TTU196557 UDK196557:UDQ196557 UNG196557:UNM196557 UXC196557:UXI196557 VGY196557:VHE196557 VQU196557:VRA196557 WAQ196557:WAW196557 WKM196557:WKS196557 WUI196557:WUO196557 K262093:R262093 HW262093:IC262093 RS262093:RY262093 ABO262093:ABU262093 ALK262093:ALQ262093 AVG262093:AVM262093 BFC262093:BFI262093 BOY262093:BPE262093 BYU262093:BZA262093 CIQ262093:CIW262093 CSM262093:CSS262093 DCI262093:DCO262093 DME262093:DMK262093 DWA262093:DWG262093 EFW262093:EGC262093 EPS262093:EPY262093 EZO262093:EZU262093 FJK262093:FJQ262093 FTG262093:FTM262093 GDC262093:GDI262093 GMY262093:GNE262093 GWU262093:GXA262093 HGQ262093:HGW262093 HQM262093:HQS262093 IAI262093:IAO262093 IKE262093:IKK262093 IUA262093:IUG262093 JDW262093:JEC262093 JNS262093:JNY262093 JXO262093:JXU262093 KHK262093:KHQ262093 KRG262093:KRM262093 LBC262093:LBI262093 LKY262093:LLE262093 LUU262093:LVA262093 MEQ262093:MEW262093 MOM262093:MOS262093 MYI262093:MYO262093 NIE262093:NIK262093 NSA262093:NSG262093 OBW262093:OCC262093 OLS262093:OLY262093 OVO262093:OVU262093 PFK262093:PFQ262093 PPG262093:PPM262093 PZC262093:PZI262093 QIY262093:QJE262093 QSU262093:QTA262093 RCQ262093:RCW262093 RMM262093:RMS262093 RWI262093:RWO262093 SGE262093:SGK262093 SQA262093:SQG262093 SZW262093:TAC262093 TJS262093:TJY262093 TTO262093:TTU262093 UDK262093:UDQ262093 UNG262093:UNM262093 UXC262093:UXI262093 VGY262093:VHE262093 VQU262093:VRA262093 WAQ262093:WAW262093 WKM262093:WKS262093 WUI262093:WUO262093 K327629:R327629 HW327629:IC327629 RS327629:RY327629 ABO327629:ABU327629 ALK327629:ALQ327629 AVG327629:AVM327629 BFC327629:BFI327629 BOY327629:BPE327629 BYU327629:BZA327629 CIQ327629:CIW327629 CSM327629:CSS327629 DCI327629:DCO327629 DME327629:DMK327629 DWA327629:DWG327629 EFW327629:EGC327629 EPS327629:EPY327629 EZO327629:EZU327629 FJK327629:FJQ327629 FTG327629:FTM327629 GDC327629:GDI327629 GMY327629:GNE327629 GWU327629:GXA327629 HGQ327629:HGW327629 HQM327629:HQS327629 IAI327629:IAO327629 IKE327629:IKK327629 IUA327629:IUG327629 JDW327629:JEC327629 JNS327629:JNY327629 JXO327629:JXU327629 KHK327629:KHQ327629 KRG327629:KRM327629 LBC327629:LBI327629 LKY327629:LLE327629 LUU327629:LVA327629 MEQ327629:MEW327629 MOM327629:MOS327629 MYI327629:MYO327629 NIE327629:NIK327629 NSA327629:NSG327629 OBW327629:OCC327629 OLS327629:OLY327629 OVO327629:OVU327629 PFK327629:PFQ327629 PPG327629:PPM327629 PZC327629:PZI327629 QIY327629:QJE327629 QSU327629:QTA327629 RCQ327629:RCW327629 RMM327629:RMS327629 RWI327629:RWO327629 SGE327629:SGK327629 SQA327629:SQG327629 SZW327629:TAC327629 TJS327629:TJY327629 TTO327629:TTU327629 UDK327629:UDQ327629 UNG327629:UNM327629 UXC327629:UXI327629 VGY327629:VHE327629 VQU327629:VRA327629 WAQ327629:WAW327629 WKM327629:WKS327629 WUI327629:WUO327629 K393165:R393165 HW393165:IC393165 RS393165:RY393165 ABO393165:ABU393165 ALK393165:ALQ393165 AVG393165:AVM393165 BFC393165:BFI393165 BOY393165:BPE393165 BYU393165:BZA393165 CIQ393165:CIW393165 CSM393165:CSS393165 DCI393165:DCO393165 DME393165:DMK393165 DWA393165:DWG393165 EFW393165:EGC393165 EPS393165:EPY393165 EZO393165:EZU393165 FJK393165:FJQ393165 FTG393165:FTM393165 GDC393165:GDI393165 GMY393165:GNE393165 GWU393165:GXA393165 HGQ393165:HGW393165 HQM393165:HQS393165 IAI393165:IAO393165 IKE393165:IKK393165 IUA393165:IUG393165 JDW393165:JEC393165 JNS393165:JNY393165 JXO393165:JXU393165 KHK393165:KHQ393165 KRG393165:KRM393165 LBC393165:LBI393165 LKY393165:LLE393165 LUU393165:LVA393165 MEQ393165:MEW393165 MOM393165:MOS393165 MYI393165:MYO393165 NIE393165:NIK393165 NSA393165:NSG393165 OBW393165:OCC393165 OLS393165:OLY393165 OVO393165:OVU393165 PFK393165:PFQ393165 PPG393165:PPM393165 PZC393165:PZI393165 QIY393165:QJE393165 QSU393165:QTA393165 RCQ393165:RCW393165 RMM393165:RMS393165 RWI393165:RWO393165 SGE393165:SGK393165 SQA393165:SQG393165 SZW393165:TAC393165 TJS393165:TJY393165 TTO393165:TTU393165 UDK393165:UDQ393165 UNG393165:UNM393165 UXC393165:UXI393165 VGY393165:VHE393165 VQU393165:VRA393165 WAQ393165:WAW393165 WKM393165:WKS393165 WUI393165:WUO393165 K458701:R458701 HW458701:IC458701 RS458701:RY458701 ABO458701:ABU458701 ALK458701:ALQ458701 AVG458701:AVM458701 BFC458701:BFI458701 BOY458701:BPE458701 BYU458701:BZA458701 CIQ458701:CIW458701 CSM458701:CSS458701 DCI458701:DCO458701 DME458701:DMK458701 DWA458701:DWG458701 EFW458701:EGC458701 EPS458701:EPY458701 EZO458701:EZU458701 FJK458701:FJQ458701 FTG458701:FTM458701 GDC458701:GDI458701 GMY458701:GNE458701 GWU458701:GXA458701 HGQ458701:HGW458701 HQM458701:HQS458701 IAI458701:IAO458701 IKE458701:IKK458701 IUA458701:IUG458701 JDW458701:JEC458701 JNS458701:JNY458701 JXO458701:JXU458701 KHK458701:KHQ458701 KRG458701:KRM458701 LBC458701:LBI458701 LKY458701:LLE458701 LUU458701:LVA458701 MEQ458701:MEW458701 MOM458701:MOS458701 MYI458701:MYO458701 NIE458701:NIK458701 NSA458701:NSG458701 OBW458701:OCC458701 OLS458701:OLY458701 OVO458701:OVU458701 PFK458701:PFQ458701 PPG458701:PPM458701 PZC458701:PZI458701 QIY458701:QJE458701 QSU458701:QTA458701 RCQ458701:RCW458701 RMM458701:RMS458701 RWI458701:RWO458701 SGE458701:SGK458701 SQA458701:SQG458701 SZW458701:TAC458701 TJS458701:TJY458701 TTO458701:TTU458701 UDK458701:UDQ458701 UNG458701:UNM458701 UXC458701:UXI458701 VGY458701:VHE458701 VQU458701:VRA458701 WAQ458701:WAW458701 WKM458701:WKS458701 WUI458701:WUO458701 K524237:R524237 HW524237:IC524237 RS524237:RY524237 ABO524237:ABU524237 ALK524237:ALQ524237 AVG524237:AVM524237 BFC524237:BFI524237 BOY524237:BPE524237 BYU524237:BZA524237 CIQ524237:CIW524237 CSM524237:CSS524237 DCI524237:DCO524237 DME524237:DMK524237 DWA524237:DWG524237 EFW524237:EGC524237 EPS524237:EPY524237 EZO524237:EZU524237 FJK524237:FJQ524237 FTG524237:FTM524237 GDC524237:GDI524237 GMY524237:GNE524237 GWU524237:GXA524237 HGQ524237:HGW524237 HQM524237:HQS524237 IAI524237:IAO524237 IKE524237:IKK524237 IUA524237:IUG524237 JDW524237:JEC524237 JNS524237:JNY524237 JXO524237:JXU524237 KHK524237:KHQ524237 KRG524237:KRM524237 LBC524237:LBI524237 LKY524237:LLE524237 LUU524237:LVA524237 MEQ524237:MEW524237 MOM524237:MOS524237 MYI524237:MYO524237 NIE524237:NIK524237 NSA524237:NSG524237 OBW524237:OCC524237 OLS524237:OLY524237 OVO524237:OVU524237 PFK524237:PFQ524237 PPG524237:PPM524237 PZC524237:PZI524237 QIY524237:QJE524237 QSU524237:QTA524237 RCQ524237:RCW524237 RMM524237:RMS524237 RWI524237:RWO524237 SGE524237:SGK524237 SQA524237:SQG524237 SZW524237:TAC524237 TJS524237:TJY524237 TTO524237:TTU524237 UDK524237:UDQ524237 UNG524237:UNM524237 UXC524237:UXI524237 VGY524237:VHE524237 VQU524237:VRA524237 WAQ524237:WAW524237 WKM524237:WKS524237 WUI524237:WUO524237 K589773:R589773 HW589773:IC589773 RS589773:RY589773 ABO589773:ABU589773 ALK589773:ALQ589773 AVG589773:AVM589773 BFC589773:BFI589773 BOY589773:BPE589773 BYU589773:BZA589773 CIQ589773:CIW589773 CSM589773:CSS589773 DCI589773:DCO589773 DME589773:DMK589773 DWA589773:DWG589773 EFW589773:EGC589773 EPS589773:EPY589773 EZO589773:EZU589773 FJK589773:FJQ589773 FTG589773:FTM589773 GDC589773:GDI589773 GMY589773:GNE589773 GWU589773:GXA589773 HGQ589773:HGW589773 HQM589773:HQS589773 IAI589773:IAO589773 IKE589773:IKK589773 IUA589773:IUG589773 JDW589773:JEC589773 JNS589773:JNY589773 JXO589773:JXU589773 KHK589773:KHQ589773 KRG589773:KRM589773 LBC589773:LBI589773 LKY589773:LLE589773 LUU589773:LVA589773 MEQ589773:MEW589773 MOM589773:MOS589773 MYI589773:MYO589773 NIE589773:NIK589773 NSA589773:NSG589773 OBW589773:OCC589773 OLS589773:OLY589773 OVO589773:OVU589773 PFK589773:PFQ589773 PPG589773:PPM589773 PZC589773:PZI589773 QIY589773:QJE589773 QSU589773:QTA589773 RCQ589773:RCW589773 RMM589773:RMS589773 RWI589773:RWO589773 SGE589773:SGK589773 SQA589773:SQG589773 SZW589773:TAC589773 TJS589773:TJY589773 TTO589773:TTU589773 UDK589773:UDQ589773 UNG589773:UNM589773 UXC589773:UXI589773 VGY589773:VHE589773 VQU589773:VRA589773 WAQ589773:WAW589773 WKM589773:WKS589773 WUI589773:WUO589773 K655309:R655309 HW655309:IC655309 RS655309:RY655309 ABO655309:ABU655309 ALK655309:ALQ655309 AVG655309:AVM655309 BFC655309:BFI655309 BOY655309:BPE655309 BYU655309:BZA655309 CIQ655309:CIW655309 CSM655309:CSS655309 DCI655309:DCO655309 DME655309:DMK655309 DWA655309:DWG655309 EFW655309:EGC655309 EPS655309:EPY655309 EZO655309:EZU655309 FJK655309:FJQ655309 FTG655309:FTM655309 GDC655309:GDI655309 GMY655309:GNE655309 GWU655309:GXA655309 HGQ655309:HGW655309 HQM655309:HQS655309 IAI655309:IAO655309 IKE655309:IKK655309 IUA655309:IUG655309 JDW655309:JEC655309 JNS655309:JNY655309 JXO655309:JXU655309 KHK655309:KHQ655309 KRG655309:KRM655309 LBC655309:LBI655309 LKY655309:LLE655309 LUU655309:LVA655309 MEQ655309:MEW655309 MOM655309:MOS655309 MYI655309:MYO655309 NIE655309:NIK655309 NSA655309:NSG655309 OBW655309:OCC655309 OLS655309:OLY655309 OVO655309:OVU655309 PFK655309:PFQ655309 PPG655309:PPM655309 PZC655309:PZI655309 QIY655309:QJE655309 QSU655309:QTA655309 RCQ655309:RCW655309 RMM655309:RMS655309 RWI655309:RWO655309 SGE655309:SGK655309 SQA655309:SQG655309 SZW655309:TAC655309 TJS655309:TJY655309 TTO655309:TTU655309 UDK655309:UDQ655309 UNG655309:UNM655309 UXC655309:UXI655309 VGY655309:VHE655309 VQU655309:VRA655309 WAQ655309:WAW655309 WKM655309:WKS655309 WUI655309:WUO655309 K720845:R720845 HW720845:IC720845 RS720845:RY720845 ABO720845:ABU720845 ALK720845:ALQ720845 AVG720845:AVM720845 BFC720845:BFI720845 BOY720845:BPE720845 BYU720845:BZA720845 CIQ720845:CIW720845 CSM720845:CSS720845 DCI720845:DCO720845 DME720845:DMK720845 DWA720845:DWG720845 EFW720845:EGC720845 EPS720845:EPY720845 EZO720845:EZU720845 FJK720845:FJQ720845 FTG720845:FTM720845 GDC720845:GDI720845 GMY720845:GNE720845 GWU720845:GXA720845 HGQ720845:HGW720845 HQM720845:HQS720845 IAI720845:IAO720845 IKE720845:IKK720845 IUA720845:IUG720845 JDW720845:JEC720845 JNS720845:JNY720845 JXO720845:JXU720845 KHK720845:KHQ720845 KRG720845:KRM720845 LBC720845:LBI720845 LKY720845:LLE720845 LUU720845:LVA720845 MEQ720845:MEW720845 MOM720845:MOS720845 MYI720845:MYO720845 NIE720845:NIK720845 NSA720845:NSG720845 OBW720845:OCC720845 OLS720845:OLY720845 OVO720845:OVU720845 PFK720845:PFQ720845 PPG720845:PPM720845 PZC720845:PZI720845 QIY720845:QJE720845 QSU720845:QTA720845 RCQ720845:RCW720845 RMM720845:RMS720845 RWI720845:RWO720845 SGE720845:SGK720845 SQA720845:SQG720845 SZW720845:TAC720845 TJS720845:TJY720845 TTO720845:TTU720845 UDK720845:UDQ720845 UNG720845:UNM720845 UXC720845:UXI720845 VGY720845:VHE720845 VQU720845:VRA720845 WAQ720845:WAW720845 WKM720845:WKS720845 WUI720845:WUO720845 K786381:R786381 HW786381:IC786381 RS786381:RY786381 ABO786381:ABU786381 ALK786381:ALQ786381 AVG786381:AVM786381 BFC786381:BFI786381 BOY786381:BPE786381 BYU786381:BZA786381 CIQ786381:CIW786381 CSM786381:CSS786381 DCI786381:DCO786381 DME786381:DMK786381 DWA786381:DWG786381 EFW786381:EGC786381 EPS786381:EPY786381 EZO786381:EZU786381 FJK786381:FJQ786381 FTG786381:FTM786381 GDC786381:GDI786381 GMY786381:GNE786381 GWU786381:GXA786381 HGQ786381:HGW786381 HQM786381:HQS786381 IAI786381:IAO786381 IKE786381:IKK786381 IUA786381:IUG786381 JDW786381:JEC786381 JNS786381:JNY786381 JXO786381:JXU786381 KHK786381:KHQ786381 KRG786381:KRM786381 LBC786381:LBI786381 LKY786381:LLE786381 LUU786381:LVA786381 MEQ786381:MEW786381 MOM786381:MOS786381 MYI786381:MYO786381 NIE786381:NIK786381 NSA786381:NSG786381 OBW786381:OCC786381 OLS786381:OLY786381 OVO786381:OVU786381 PFK786381:PFQ786381 PPG786381:PPM786381 PZC786381:PZI786381 QIY786381:QJE786381 QSU786381:QTA786381 RCQ786381:RCW786381 RMM786381:RMS786381 RWI786381:RWO786381 SGE786381:SGK786381 SQA786381:SQG786381 SZW786381:TAC786381 TJS786381:TJY786381 TTO786381:TTU786381 UDK786381:UDQ786381 UNG786381:UNM786381 UXC786381:UXI786381 VGY786381:VHE786381 VQU786381:VRA786381 WAQ786381:WAW786381 WKM786381:WKS786381 WUI786381:WUO786381 K851917:R851917 HW851917:IC851917 RS851917:RY851917 ABO851917:ABU851917 ALK851917:ALQ851917 AVG851917:AVM851917 BFC851917:BFI851917 BOY851917:BPE851917 BYU851917:BZA851917 CIQ851917:CIW851917 CSM851917:CSS851917 DCI851917:DCO851917 DME851917:DMK851917 DWA851917:DWG851917 EFW851917:EGC851917 EPS851917:EPY851917 EZO851917:EZU851917 FJK851917:FJQ851917 FTG851917:FTM851917 GDC851917:GDI851917 GMY851917:GNE851917 GWU851917:GXA851917 HGQ851917:HGW851917 HQM851917:HQS851917 IAI851917:IAO851917 IKE851917:IKK851917 IUA851917:IUG851917 JDW851917:JEC851917 JNS851917:JNY851917 JXO851917:JXU851917 KHK851917:KHQ851917 KRG851917:KRM851917 LBC851917:LBI851917 LKY851917:LLE851917 LUU851917:LVA851917 MEQ851917:MEW851917 MOM851917:MOS851917 MYI851917:MYO851917 NIE851917:NIK851917 NSA851917:NSG851917 OBW851917:OCC851917 OLS851917:OLY851917 OVO851917:OVU851917 PFK851917:PFQ851917 PPG851917:PPM851917 PZC851917:PZI851917 QIY851917:QJE851917 QSU851917:QTA851917 RCQ851917:RCW851917 RMM851917:RMS851917 RWI851917:RWO851917 SGE851917:SGK851917 SQA851917:SQG851917 SZW851917:TAC851917 TJS851917:TJY851917 TTO851917:TTU851917 UDK851917:UDQ851917 UNG851917:UNM851917 UXC851917:UXI851917 VGY851917:VHE851917 VQU851917:VRA851917 WAQ851917:WAW851917 WKM851917:WKS851917 WUI851917:WUO851917 K917453:R917453 HW917453:IC917453 RS917453:RY917453 ABO917453:ABU917453 ALK917453:ALQ917453 AVG917453:AVM917453 BFC917453:BFI917453 BOY917453:BPE917453 BYU917453:BZA917453 CIQ917453:CIW917453 CSM917453:CSS917453 DCI917453:DCO917453 DME917453:DMK917453 DWA917453:DWG917453 EFW917453:EGC917453 EPS917453:EPY917453 EZO917453:EZU917453 FJK917453:FJQ917453 FTG917453:FTM917453 GDC917453:GDI917453 GMY917453:GNE917453 GWU917453:GXA917453 HGQ917453:HGW917453 HQM917453:HQS917453 IAI917453:IAO917453 IKE917453:IKK917453 IUA917453:IUG917453 JDW917453:JEC917453 JNS917453:JNY917453 JXO917453:JXU917453 KHK917453:KHQ917453 KRG917453:KRM917453 LBC917453:LBI917453 LKY917453:LLE917453 LUU917453:LVA917453 MEQ917453:MEW917453 MOM917453:MOS917453 MYI917453:MYO917453 NIE917453:NIK917453 NSA917453:NSG917453 OBW917453:OCC917453 OLS917453:OLY917453 OVO917453:OVU917453 PFK917453:PFQ917453 PPG917453:PPM917453 PZC917453:PZI917453 QIY917453:QJE917453 QSU917453:QTA917453 RCQ917453:RCW917453 RMM917453:RMS917453 RWI917453:RWO917453 SGE917453:SGK917453 SQA917453:SQG917453 SZW917453:TAC917453 TJS917453:TJY917453 TTO917453:TTU917453 UDK917453:UDQ917453 UNG917453:UNM917453 UXC917453:UXI917453 VGY917453:VHE917453 VQU917453:VRA917453 WAQ917453:WAW917453 WKM917453:WKS917453 WUI917453:WUO917453 K982989:R982989 HW982989:IC982989 RS982989:RY982989 ABO982989:ABU982989 ALK982989:ALQ982989 AVG982989:AVM982989 BFC982989:BFI982989 BOY982989:BPE982989 BYU982989:BZA982989 CIQ982989:CIW982989 CSM982989:CSS982989 DCI982989:DCO982989 DME982989:DMK982989 DWA982989:DWG982989 EFW982989:EGC982989 EPS982989:EPY982989 EZO982989:EZU982989 FJK982989:FJQ982989 FTG982989:FTM982989 GDC982989:GDI982989 GMY982989:GNE982989 GWU982989:GXA982989 HGQ982989:HGW982989 HQM982989:HQS982989 IAI982989:IAO982989 IKE982989:IKK982989 IUA982989:IUG982989 JDW982989:JEC982989 JNS982989:JNY982989 JXO982989:JXU982989 KHK982989:KHQ982989 KRG982989:KRM982989 LBC982989:LBI982989 LKY982989:LLE982989 LUU982989:LVA982989 MEQ982989:MEW982989 MOM982989:MOS982989 MYI982989:MYO982989 NIE982989:NIK982989 NSA982989:NSG982989 OBW982989:OCC982989 OLS982989:OLY982989 OVO982989:OVU982989 PFK982989:PFQ982989 PPG982989:PPM982989 PZC982989:PZI982989 QIY982989:QJE982989 QSU982989:QTA982989 RCQ982989:RCW982989 RMM982989:RMS982989 RWI982989:RWO982989 SGE982989:SGK982989 SQA982989:SQG982989 SZW982989:TAC982989 TJS982989:TJY982989 TTO982989:TTU982989 UDK982989:UDQ982989 UNG982989:UNM982989 UXC982989:UXI982989 VGY982989:VHE982989 VQU982989:VRA982989 WAQ982989:WAW982989 WKM982989:WKS982989" xr:uid="{CD943D2C-834F-48BA-9455-7F9BFED3C40F}">
      <formula1>"専用,ハイブリット"</formula1>
    </dataValidation>
    <dataValidation type="list" allowBlank="1" showInputMessage="1" showErrorMessage="1" sqref="Z65567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Z131103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Z196639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Z262175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Z327711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Z393247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Z458783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Z524319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Z589855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Z655391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Z720927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Z786463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Z851999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Z917535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Z983071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Z65565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Z131101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Z196637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Z262173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Z327709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Z393245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Z458781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Z524317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Z589853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Z655389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Z720925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Z786461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Z851997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Z917533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Z983069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xr:uid="{B8E4E7BB-A789-4D3A-BE85-FB3DF5A5E569}">
      <formula1>"無,有"</formula1>
    </dataValidation>
    <dataValidation type="whole" imeMode="disabled" operator="greaterThanOrEqual" allowBlank="1" showInputMessage="1" showErrorMessage="1" error="整数で入力して下さい。" sqref="I21:P21" xr:uid="{EFA5D1DC-443D-4171-9F48-E90C19602E23}">
      <formula1>1</formula1>
    </dataValidation>
    <dataValidation type="whole" imeMode="disabled" operator="greaterThanOrEqual" allowBlank="1" showInputMessage="1" showErrorMessage="1" error="別機種の④蓄電システム導入補助金申請額を整数で記入してください。" sqref="K32:R32" xr:uid="{20A09E4D-D9EA-47A6-975C-9D2F7DA8FCBD}">
      <formula1>0</formula1>
    </dataValidation>
    <dataValidation type="whole" imeMode="disabled" operator="greaterThanOrEqual" allowBlank="1" showInputMessage="1" showErrorMessage="1" error="整数で入力して下さい。" sqref="I19:P19" xr:uid="{6FC85390-8753-4807-A9D0-5162923B0D17}">
      <formula1>0</formula1>
    </dataValidation>
    <dataValidation type="list" allowBlank="1" showInputMessage="1" showErrorMessage="1" sqref="K38:R38" xr:uid="{6780C0B4-A7DB-41FF-B9CE-126B950E94C9}">
      <formula1>"0,40000"</formula1>
    </dataValidation>
  </dataValidations>
  <pageMargins left="0.98425196850393704" right="0.19685039370078741" top="0.74803149606299213" bottom="0.74803149606299213" header="0.31496062992125984" footer="0.11811023622047245"/>
  <pageSetup paperSize="9" scale="83" fitToHeight="0" orientation="portrait" cellComments="asDisplayed" r:id="rId1"/>
  <headerFooter scaleWithDoc="0">
    <oddFooter>&amp;R&amp;"Yu Gothic UI,標準"&amp;8&amp;K01+024R2低中層ZEH-M</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C55E36E6-81A6-4D2C-BC95-7C17D0559BB7}">
          <xm:sqref>K65542:Z65543 HW65542:IO65543 RS65542:SK65543 ABO65542:ACG65543 ALK65542:AMC65543 AVG65542:AVY65543 BFC65542:BFU65543 BOY65542:BPQ65543 BYU65542:BZM65543 CIQ65542:CJI65543 CSM65542:CTE65543 DCI65542:DDA65543 DME65542:DMW65543 DWA65542:DWS65543 EFW65542:EGO65543 EPS65542:EQK65543 EZO65542:FAG65543 FJK65542:FKC65543 FTG65542:FTY65543 GDC65542:GDU65543 GMY65542:GNQ65543 GWU65542:GXM65543 HGQ65542:HHI65543 HQM65542:HRE65543 IAI65542:IBA65543 IKE65542:IKW65543 IUA65542:IUS65543 JDW65542:JEO65543 JNS65542:JOK65543 JXO65542:JYG65543 KHK65542:KIC65543 KRG65542:KRY65543 LBC65542:LBU65543 LKY65542:LLQ65543 LUU65542:LVM65543 MEQ65542:MFI65543 MOM65542:MPE65543 MYI65542:MZA65543 NIE65542:NIW65543 NSA65542:NSS65543 OBW65542:OCO65543 OLS65542:OMK65543 OVO65542:OWG65543 PFK65542:PGC65543 PPG65542:PPY65543 PZC65542:PZU65543 QIY65542:QJQ65543 QSU65542:QTM65543 RCQ65542:RDI65543 RMM65542:RNE65543 RWI65542:RXA65543 SGE65542:SGW65543 SQA65542:SQS65543 SZW65542:TAO65543 TJS65542:TKK65543 TTO65542:TUG65543 UDK65542:UEC65543 UNG65542:UNY65543 UXC65542:UXU65543 VGY65542:VHQ65543 VQU65542:VRM65543 WAQ65542:WBI65543 WKM65542:WLE65543 WUI65542:WVA65543 K131078:Z131079 HW131078:IO131079 RS131078:SK131079 ABO131078:ACG131079 ALK131078:AMC131079 AVG131078:AVY131079 BFC131078:BFU131079 BOY131078:BPQ131079 BYU131078:BZM131079 CIQ131078:CJI131079 CSM131078:CTE131079 DCI131078:DDA131079 DME131078:DMW131079 DWA131078:DWS131079 EFW131078:EGO131079 EPS131078:EQK131079 EZO131078:FAG131079 FJK131078:FKC131079 FTG131078:FTY131079 GDC131078:GDU131079 GMY131078:GNQ131079 GWU131078:GXM131079 HGQ131078:HHI131079 HQM131078:HRE131079 IAI131078:IBA131079 IKE131078:IKW131079 IUA131078:IUS131079 JDW131078:JEO131079 JNS131078:JOK131079 JXO131078:JYG131079 KHK131078:KIC131079 KRG131078:KRY131079 LBC131078:LBU131079 LKY131078:LLQ131079 LUU131078:LVM131079 MEQ131078:MFI131079 MOM131078:MPE131079 MYI131078:MZA131079 NIE131078:NIW131079 NSA131078:NSS131079 OBW131078:OCO131079 OLS131078:OMK131079 OVO131078:OWG131079 PFK131078:PGC131079 PPG131078:PPY131079 PZC131078:PZU131079 QIY131078:QJQ131079 QSU131078:QTM131079 RCQ131078:RDI131079 RMM131078:RNE131079 RWI131078:RXA131079 SGE131078:SGW131079 SQA131078:SQS131079 SZW131078:TAO131079 TJS131078:TKK131079 TTO131078:TUG131079 UDK131078:UEC131079 UNG131078:UNY131079 UXC131078:UXU131079 VGY131078:VHQ131079 VQU131078:VRM131079 WAQ131078:WBI131079 WKM131078:WLE131079 WUI131078:WVA131079 K196614:Z196615 HW196614:IO196615 RS196614:SK196615 ABO196614:ACG196615 ALK196614:AMC196615 AVG196614:AVY196615 BFC196614:BFU196615 BOY196614:BPQ196615 BYU196614:BZM196615 CIQ196614:CJI196615 CSM196614:CTE196615 DCI196614:DDA196615 DME196614:DMW196615 DWA196614:DWS196615 EFW196614:EGO196615 EPS196614:EQK196615 EZO196614:FAG196615 FJK196614:FKC196615 FTG196614:FTY196615 GDC196614:GDU196615 GMY196614:GNQ196615 GWU196614:GXM196615 HGQ196614:HHI196615 HQM196614:HRE196615 IAI196614:IBA196615 IKE196614:IKW196615 IUA196614:IUS196615 JDW196614:JEO196615 JNS196614:JOK196615 JXO196614:JYG196615 KHK196614:KIC196615 KRG196614:KRY196615 LBC196614:LBU196615 LKY196614:LLQ196615 LUU196614:LVM196615 MEQ196614:MFI196615 MOM196614:MPE196615 MYI196614:MZA196615 NIE196614:NIW196615 NSA196614:NSS196615 OBW196614:OCO196615 OLS196614:OMK196615 OVO196614:OWG196615 PFK196614:PGC196615 PPG196614:PPY196615 PZC196614:PZU196615 QIY196614:QJQ196615 QSU196614:QTM196615 RCQ196614:RDI196615 RMM196614:RNE196615 RWI196614:RXA196615 SGE196614:SGW196615 SQA196614:SQS196615 SZW196614:TAO196615 TJS196614:TKK196615 TTO196614:TUG196615 UDK196614:UEC196615 UNG196614:UNY196615 UXC196614:UXU196615 VGY196614:VHQ196615 VQU196614:VRM196615 WAQ196614:WBI196615 WKM196614:WLE196615 WUI196614:WVA196615 K262150:Z262151 HW262150:IO262151 RS262150:SK262151 ABO262150:ACG262151 ALK262150:AMC262151 AVG262150:AVY262151 BFC262150:BFU262151 BOY262150:BPQ262151 BYU262150:BZM262151 CIQ262150:CJI262151 CSM262150:CTE262151 DCI262150:DDA262151 DME262150:DMW262151 DWA262150:DWS262151 EFW262150:EGO262151 EPS262150:EQK262151 EZO262150:FAG262151 FJK262150:FKC262151 FTG262150:FTY262151 GDC262150:GDU262151 GMY262150:GNQ262151 GWU262150:GXM262151 HGQ262150:HHI262151 HQM262150:HRE262151 IAI262150:IBA262151 IKE262150:IKW262151 IUA262150:IUS262151 JDW262150:JEO262151 JNS262150:JOK262151 JXO262150:JYG262151 KHK262150:KIC262151 KRG262150:KRY262151 LBC262150:LBU262151 LKY262150:LLQ262151 LUU262150:LVM262151 MEQ262150:MFI262151 MOM262150:MPE262151 MYI262150:MZA262151 NIE262150:NIW262151 NSA262150:NSS262151 OBW262150:OCO262151 OLS262150:OMK262151 OVO262150:OWG262151 PFK262150:PGC262151 PPG262150:PPY262151 PZC262150:PZU262151 QIY262150:QJQ262151 QSU262150:QTM262151 RCQ262150:RDI262151 RMM262150:RNE262151 RWI262150:RXA262151 SGE262150:SGW262151 SQA262150:SQS262151 SZW262150:TAO262151 TJS262150:TKK262151 TTO262150:TUG262151 UDK262150:UEC262151 UNG262150:UNY262151 UXC262150:UXU262151 VGY262150:VHQ262151 VQU262150:VRM262151 WAQ262150:WBI262151 WKM262150:WLE262151 WUI262150:WVA262151 K327686:Z327687 HW327686:IO327687 RS327686:SK327687 ABO327686:ACG327687 ALK327686:AMC327687 AVG327686:AVY327687 BFC327686:BFU327687 BOY327686:BPQ327687 BYU327686:BZM327687 CIQ327686:CJI327687 CSM327686:CTE327687 DCI327686:DDA327687 DME327686:DMW327687 DWA327686:DWS327687 EFW327686:EGO327687 EPS327686:EQK327687 EZO327686:FAG327687 FJK327686:FKC327687 FTG327686:FTY327687 GDC327686:GDU327687 GMY327686:GNQ327687 GWU327686:GXM327687 HGQ327686:HHI327687 HQM327686:HRE327687 IAI327686:IBA327687 IKE327686:IKW327687 IUA327686:IUS327687 JDW327686:JEO327687 JNS327686:JOK327687 JXO327686:JYG327687 KHK327686:KIC327687 KRG327686:KRY327687 LBC327686:LBU327687 LKY327686:LLQ327687 LUU327686:LVM327687 MEQ327686:MFI327687 MOM327686:MPE327687 MYI327686:MZA327687 NIE327686:NIW327687 NSA327686:NSS327687 OBW327686:OCO327687 OLS327686:OMK327687 OVO327686:OWG327687 PFK327686:PGC327687 PPG327686:PPY327687 PZC327686:PZU327687 QIY327686:QJQ327687 QSU327686:QTM327687 RCQ327686:RDI327687 RMM327686:RNE327687 RWI327686:RXA327687 SGE327686:SGW327687 SQA327686:SQS327687 SZW327686:TAO327687 TJS327686:TKK327687 TTO327686:TUG327687 UDK327686:UEC327687 UNG327686:UNY327687 UXC327686:UXU327687 VGY327686:VHQ327687 VQU327686:VRM327687 WAQ327686:WBI327687 WKM327686:WLE327687 WUI327686:WVA327687 K393222:Z393223 HW393222:IO393223 RS393222:SK393223 ABO393222:ACG393223 ALK393222:AMC393223 AVG393222:AVY393223 BFC393222:BFU393223 BOY393222:BPQ393223 BYU393222:BZM393223 CIQ393222:CJI393223 CSM393222:CTE393223 DCI393222:DDA393223 DME393222:DMW393223 DWA393222:DWS393223 EFW393222:EGO393223 EPS393222:EQK393223 EZO393222:FAG393223 FJK393222:FKC393223 FTG393222:FTY393223 GDC393222:GDU393223 GMY393222:GNQ393223 GWU393222:GXM393223 HGQ393222:HHI393223 HQM393222:HRE393223 IAI393222:IBA393223 IKE393222:IKW393223 IUA393222:IUS393223 JDW393222:JEO393223 JNS393222:JOK393223 JXO393222:JYG393223 KHK393222:KIC393223 KRG393222:KRY393223 LBC393222:LBU393223 LKY393222:LLQ393223 LUU393222:LVM393223 MEQ393222:MFI393223 MOM393222:MPE393223 MYI393222:MZA393223 NIE393222:NIW393223 NSA393222:NSS393223 OBW393222:OCO393223 OLS393222:OMK393223 OVO393222:OWG393223 PFK393222:PGC393223 PPG393222:PPY393223 PZC393222:PZU393223 QIY393222:QJQ393223 QSU393222:QTM393223 RCQ393222:RDI393223 RMM393222:RNE393223 RWI393222:RXA393223 SGE393222:SGW393223 SQA393222:SQS393223 SZW393222:TAO393223 TJS393222:TKK393223 TTO393222:TUG393223 UDK393222:UEC393223 UNG393222:UNY393223 UXC393222:UXU393223 VGY393222:VHQ393223 VQU393222:VRM393223 WAQ393222:WBI393223 WKM393222:WLE393223 WUI393222:WVA393223 K458758:Z458759 HW458758:IO458759 RS458758:SK458759 ABO458758:ACG458759 ALK458758:AMC458759 AVG458758:AVY458759 BFC458758:BFU458759 BOY458758:BPQ458759 BYU458758:BZM458759 CIQ458758:CJI458759 CSM458758:CTE458759 DCI458758:DDA458759 DME458758:DMW458759 DWA458758:DWS458759 EFW458758:EGO458759 EPS458758:EQK458759 EZO458758:FAG458759 FJK458758:FKC458759 FTG458758:FTY458759 GDC458758:GDU458759 GMY458758:GNQ458759 GWU458758:GXM458759 HGQ458758:HHI458759 HQM458758:HRE458759 IAI458758:IBA458759 IKE458758:IKW458759 IUA458758:IUS458759 JDW458758:JEO458759 JNS458758:JOK458759 JXO458758:JYG458759 KHK458758:KIC458759 KRG458758:KRY458759 LBC458758:LBU458759 LKY458758:LLQ458759 LUU458758:LVM458759 MEQ458758:MFI458759 MOM458758:MPE458759 MYI458758:MZA458759 NIE458758:NIW458759 NSA458758:NSS458759 OBW458758:OCO458759 OLS458758:OMK458759 OVO458758:OWG458759 PFK458758:PGC458759 PPG458758:PPY458759 PZC458758:PZU458759 QIY458758:QJQ458759 QSU458758:QTM458759 RCQ458758:RDI458759 RMM458758:RNE458759 RWI458758:RXA458759 SGE458758:SGW458759 SQA458758:SQS458759 SZW458758:TAO458759 TJS458758:TKK458759 TTO458758:TUG458759 UDK458758:UEC458759 UNG458758:UNY458759 UXC458758:UXU458759 VGY458758:VHQ458759 VQU458758:VRM458759 WAQ458758:WBI458759 WKM458758:WLE458759 WUI458758:WVA458759 K524294:Z524295 HW524294:IO524295 RS524294:SK524295 ABO524294:ACG524295 ALK524294:AMC524295 AVG524294:AVY524295 BFC524294:BFU524295 BOY524294:BPQ524295 BYU524294:BZM524295 CIQ524294:CJI524295 CSM524294:CTE524295 DCI524294:DDA524295 DME524294:DMW524295 DWA524294:DWS524295 EFW524294:EGO524295 EPS524294:EQK524295 EZO524294:FAG524295 FJK524294:FKC524295 FTG524294:FTY524295 GDC524294:GDU524295 GMY524294:GNQ524295 GWU524294:GXM524295 HGQ524294:HHI524295 HQM524294:HRE524295 IAI524294:IBA524295 IKE524294:IKW524295 IUA524294:IUS524295 JDW524294:JEO524295 JNS524294:JOK524295 JXO524294:JYG524295 KHK524294:KIC524295 KRG524294:KRY524295 LBC524294:LBU524295 LKY524294:LLQ524295 LUU524294:LVM524295 MEQ524294:MFI524295 MOM524294:MPE524295 MYI524294:MZA524295 NIE524294:NIW524295 NSA524294:NSS524295 OBW524294:OCO524295 OLS524294:OMK524295 OVO524294:OWG524295 PFK524294:PGC524295 PPG524294:PPY524295 PZC524294:PZU524295 QIY524294:QJQ524295 QSU524294:QTM524295 RCQ524294:RDI524295 RMM524294:RNE524295 RWI524294:RXA524295 SGE524294:SGW524295 SQA524294:SQS524295 SZW524294:TAO524295 TJS524294:TKK524295 TTO524294:TUG524295 UDK524294:UEC524295 UNG524294:UNY524295 UXC524294:UXU524295 VGY524294:VHQ524295 VQU524294:VRM524295 WAQ524294:WBI524295 WKM524294:WLE524295 WUI524294:WVA524295 K589830:Z589831 HW589830:IO589831 RS589830:SK589831 ABO589830:ACG589831 ALK589830:AMC589831 AVG589830:AVY589831 BFC589830:BFU589831 BOY589830:BPQ589831 BYU589830:BZM589831 CIQ589830:CJI589831 CSM589830:CTE589831 DCI589830:DDA589831 DME589830:DMW589831 DWA589830:DWS589831 EFW589830:EGO589831 EPS589830:EQK589831 EZO589830:FAG589831 FJK589830:FKC589831 FTG589830:FTY589831 GDC589830:GDU589831 GMY589830:GNQ589831 GWU589830:GXM589831 HGQ589830:HHI589831 HQM589830:HRE589831 IAI589830:IBA589831 IKE589830:IKW589831 IUA589830:IUS589831 JDW589830:JEO589831 JNS589830:JOK589831 JXO589830:JYG589831 KHK589830:KIC589831 KRG589830:KRY589831 LBC589830:LBU589831 LKY589830:LLQ589831 LUU589830:LVM589831 MEQ589830:MFI589831 MOM589830:MPE589831 MYI589830:MZA589831 NIE589830:NIW589831 NSA589830:NSS589831 OBW589830:OCO589831 OLS589830:OMK589831 OVO589830:OWG589831 PFK589830:PGC589831 PPG589830:PPY589831 PZC589830:PZU589831 QIY589830:QJQ589831 QSU589830:QTM589831 RCQ589830:RDI589831 RMM589830:RNE589831 RWI589830:RXA589831 SGE589830:SGW589831 SQA589830:SQS589831 SZW589830:TAO589831 TJS589830:TKK589831 TTO589830:TUG589831 UDK589830:UEC589831 UNG589830:UNY589831 UXC589830:UXU589831 VGY589830:VHQ589831 VQU589830:VRM589831 WAQ589830:WBI589831 WKM589830:WLE589831 WUI589830:WVA589831 K655366:Z655367 HW655366:IO655367 RS655366:SK655367 ABO655366:ACG655367 ALK655366:AMC655367 AVG655366:AVY655367 BFC655366:BFU655367 BOY655366:BPQ655367 BYU655366:BZM655367 CIQ655366:CJI655367 CSM655366:CTE655367 DCI655366:DDA655367 DME655366:DMW655367 DWA655366:DWS655367 EFW655366:EGO655367 EPS655366:EQK655367 EZO655366:FAG655367 FJK655366:FKC655367 FTG655366:FTY655367 GDC655366:GDU655367 GMY655366:GNQ655367 GWU655366:GXM655367 HGQ655366:HHI655367 HQM655366:HRE655367 IAI655366:IBA655367 IKE655366:IKW655367 IUA655366:IUS655367 JDW655366:JEO655367 JNS655366:JOK655367 JXO655366:JYG655367 KHK655366:KIC655367 KRG655366:KRY655367 LBC655366:LBU655367 LKY655366:LLQ655367 LUU655366:LVM655367 MEQ655366:MFI655367 MOM655366:MPE655367 MYI655366:MZA655367 NIE655366:NIW655367 NSA655366:NSS655367 OBW655366:OCO655367 OLS655366:OMK655367 OVO655366:OWG655367 PFK655366:PGC655367 PPG655366:PPY655367 PZC655366:PZU655367 QIY655366:QJQ655367 QSU655366:QTM655367 RCQ655366:RDI655367 RMM655366:RNE655367 RWI655366:RXA655367 SGE655366:SGW655367 SQA655366:SQS655367 SZW655366:TAO655367 TJS655366:TKK655367 TTO655366:TUG655367 UDK655366:UEC655367 UNG655366:UNY655367 UXC655366:UXU655367 VGY655366:VHQ655367 VQU655366:VRM655367 WAQ655366:WBI655367 WKM655366:WLE655367 WUI655366:WVA655367 K720902:Z720903 HW720902:IO720903 RS720902:SK720903 ABO720902:ACG720903 ALK720902:AMC720903 AVG720902:AVY720903 BFC720902:BFU720903 BOY720902:BPQ720903 BYU720902:BZM720903 CIQ720902:CJI720903 CSM720902:CTE720903 DCI720902:DDA720903 DME720902:DMW720903 DWA720902:DWS720903 EFW720902:EGO720903 EPS720902:EQK720903 EZO720902:FAG720903 FJK720902:FKC720903 FTG720902:FTY720903 GDC720902:GDU720903 GMY720902:GNQ720903 GWU720902:GXM720903 HGQ720902:HHI720903 HQM720902:HRE720903 IAI720902:IBA720903 IKE720902:IKW720903 IUA720902:IUS720903 JDW720902:JEO720903 JNS720902:JOK720903 JXO720902:JYG720903 KHK720902:KIC720903 KRG720902:KRY720903 LBC720902:LBU720903 LKY720902:LLQ720903 LUU720902:LVM720903 MEQ720902:MFI720903 MOM720902:MPE720903 MYI720902:MZA720903 NIE720902:NIW720903 NSA720902:NSS720903 OBW720902:OCO720903 OLS720902:OMK720903 OVO720902:OWG720903 PFK720902:PGC720903 PPG720902:PPY720903 PZC720902:PZU720903 QIY720902:QJQ720903 QSU720902:QTM720903 RCQ720902:RDI720903 RMM720902:RNE720903 RWI720902:RXA720903 SGE720902:SGW720903 SQA720902:SQS720903 SZW720902:TAO720903 TJS720902:TKK720903 TTO720902:TUG720903 UDK720902:UEC720903 UNG720902:UNY720903 UXC720902:UXU720903 VGY720902:VHQ720903 VQU720902:VRM720903 WAQ720902:WBI720903 WKM720902:WLE720903 WUI720902:WVA720903 K786438:Z786439 HW786438:IO786439 RS786438:SK786439 ABO786438:ACG786439 ALK786438:AMC786439 AVG786438:AVY786439 BFC786438:BFU786439 BOY786438:BPQ786439 BYU786438:BZM786439 CIQ786438:CJI786439 CSM786438:CTE786439 DCI786438:DDA786439 DME786438:DMW786439 DWA786438:DWS786439 EFW786438:EGO786439 EPS786438:EQK786439 EZO786438:FAG786439 FJK786438:FKC786439 FTG786438:FTY786439 GDC786438:GDU786439 GMY786438:GNQ786439 GWU786438:GXM786439 HGQ786438:HHI786439 HQM786438:HRE786439 IAI786438:IBA786439 IKE786438:IKW786439 IUA786438:IUS786439 JDW786438:JEO786439 JNS786438:JOK786439 JXO786438:JYG786439 KHK786438:KIC786439 KRG786438:KRY786439 LBC786438:LBU786439 LKY786438:LLQ786439 LUU786438:LVM786439 MEQ786438:MFI786439 MOM786438:MPE786439 MYI786438:MZA786439 NIE786438:NIW786439 NSA786438:NSS786439 OBW786438:OCO786439 OLS786438:OMK786439 OVO786438:OWG786439 PFK786438:PGC786439 PPG786438:PPY786439 PZC786438:PZU786439 QIY786438:QJQ786439 QSU786438:QTM786439 RCQ786438:RDI786439 RMM786438:RNE786439 RWI786438:RXA786439 SGE786438:SGW786439 SQA786438:SQS786439 SZW786438:TAO786439 TJS786438:TKK786439 TTO786438:TUG786439 UDK786438:UEC786439 UNG786438:UNY786439 UXC786438:UXU786439 VGY786438:VHQ786439 VQU786438:VRM786439 WAQ786438:WBI786439 WKM786438:WLE786439 WUI786438:WVA786439 K851974:Z851975 HW851974:IO851975 RS851974:SK851975 ABO851974:ACG851975 ALK851974:AMC851975 AVG851974:AVY851975 BFC851974:BFU851975 BOY851974:BPQ851975 BYU851974:BZM851975 CIQ851974:CJI851975 CSM851974:CTE851975 DCI851974:DDA851975 DME851974:DMW851975 DWA851974:DWS851975 EFW851974:EGO851975 EPS851974:EQK851975 EZO851974:FAG851975 FJK851974:FKC851975 FTG851974:FTY851975 GDC851974:GDU851975 GMY851974:GNQ851975 GWU851974:GXM851975 HGQ851974:HHI851975 HQM851974:HRE851975 IAI851974:IBA851975 IKE851974:IKW851975 IUA851974:IUS851975 JDW851974:JEO851975 JNS851974:JOK851975 JXO851974:JYG851975 KHK851974:KIC851975 KRG851974:KRY851975 LBC851974:LBU851975 LKY851974:LLQ851975 LUU851974:LVM851975 MEQ851974:MFI851975 MOM851974:MPE851975 MYI851974:MZA851975 NIE851974:NIW851975 NSA851974:NSS851975 OBW851974:OCO851975 OLS851974:OMK851975 OVO851974:OWG851975 PFK851974:PGC851975 PPG851974:PPY851975 PZC851974:PZU851975 QIY851974:QJQ851975 QSU851974:QTM851975 RCQ851974:RDI851975 RMM851974:RNE851975 RWI851974:RXA851975 SGE851974:SGW851975 SQA851974:SQS851975 SZW851974:TAO851975 TJS851974:TKK851975 TTO851974:TUG851975 UDK851974:UEC851975 UNG851974:UNY851975 UXC851974:UXU851975 VGY851974:VHQ851975 VQU851974:VRM851975 WAQ851974:WBI851975 WKM851974:WLE851975 WUI851974:WVA851975 K917510:Z917511 HW917510:IO917511 RS917510:SK917511 ABO917510:ACG917511 ALK917510:AMC917511 AVG917510:AVY917511 BFC917510:BFU917511 BOY917510:BPQ917511 BYU917510:BZM917511 CIQ917510:CJI917511 CSM917510:CTE917511 DCI917510:DDA917511 DME917510:DMW917511 DWA917510:DWS917511 EFW917510:EGO917511 EPS917510:EQK917511 EZO917510:FAG917511 FJK917510:FKC917511 FTG917510:FTY917511 GDC917510:GDU917511 GMY917510:GNQ917511 GWU917510:GXM917511 HGQ917510:HHI917511 HQM917510:HRE917511 IAI917510:IBA917511 IKE917510:IKW917511 IUA917510:IUS917511 JDW917510:JEO917511 JNS917510:JOK917511 JXO917510:JYG917511 KHK917510:KIC917511 KRG917510:KRY917511 LBC917510:LBU917511 LKY917510:LLQ917511 LUU917510:LVM917511 MEQ917510:MFI917511 MOM917510:MPE917511 MYI917510:MZA917511 NIE917510:NIW917511 NSA917510:NSS917511 OBW917510:OCO917511 OLS917510:OMK917511 OVO917510:OWG917511 PFK917510:PGC917511 PPG917510:PPY917511 PZC917510:PZU917511 QIY917510:QJQ917511 QSU917510:QTM917511 RCQ917510:RDI917511 RMM917510:RNE917511 RWI917510:RXA917511 SGE917510:SGW917511 SQA917510:SQS917511 SZW917510:TAO917511 TJS917510:TKK917511 TTO917510:TUG917511 UDK917510:UEC917511 UNG917510:UNY917511 UXC917510:UXU917511 VGY917510:VHQ917511 VQU917510:VRM917511 WAQ917510:WBI917511 WKM917510:WLE917511 WUI917510:WVA917511 K983046:Z983047 HW983046:IO983047 RS983046:SK983047 ABO983046:ACG983047 ALK983046:AMC983047 AVG983046:AVY983047 BFC983046:BFU983047 BOY983046:BPQ983047 BYU983046:BZM983047 CIQ983046:CJI983047 CSM983046:CTE983047 DCI983046:DDA983047 DME983046:DMW983047 DWA983046:DWS983047 EFW983046:EGO983047 EPS983046:EQK983047 EZO983046:FAG983047 FJK983046:FKC983047 FTG983046:FTY983047 GDC983046:GDU983047 GMY983046:GNQ983047 GWU983046:GXM983047 HGQ983046:HHI983047 HQM983046:HRE983047 IAI983046:IBA983047 IKE983046:IKW983047 IUA983046:IUS983047 JDW983046:JEO983047 JNS983046:JOK983047 JXO983046:JYG983047 KHK983046:KIC983047 KRG983046:KRY983047 LBC983046:LBU983047 LKY983046:LLQ983047 LUU983046:LVM983047 MEQ983046:MFI983047 MOM983046:MPE983047 MYI983046:MZA983047 NIE983046:NIW983047 NSA983046:NSS983047 OBW983046:OCO983047 OLS983046:OMK983047 OVO983046:OWG983047 PFK983046:PGC983047 PPG983046:PPY983047 PZC983046:PZU983047 QIY983046:QJQ983047 QSU983046:QTM983047 RCQ983046:RDI983047 RMM983046:RNE983047 RWI983046:RXA983047 SGE983046:SGW983047 SQA983046:SQS983047 SZW983046:TAO983047 TJS983046:TKK983047 TTO983046:TUG983047 UDK983046:UEC983047 UNG983046:UNY983047 UXC983046:UXU983047 VGY983046:VHQ983047 VQU983046:VRM983047 WAQ983046:WBI983047 WKM983046:WLE983047 WUI983046:WVA983047 G65557:Z65557 HS65557:IO65557 RO65557:SK65557 ABK65557:ACG65557 ALG65557:AMC65557 AVC65557:AVY65557 BEY65557:BFU65557 BOU65557:BPQ65557 BYQ65557:BZM65557 CIM65557:CJI65557 CSI65557:CTE65557 DCE65557:DDA65557 DMA65557:DMW65557 DVW65557:DWS65557 EFS65557:EGO65557 EPO65557:EQK65557 EZK65557:FAG65557 FJG65557:FKC65557 FTC65557:FTY65557 GCY65557:GDU65557 GMU65557:GNQ65557 GWQ65557:GXM65557 HGM65557:HHI65557 HQI65557:HRE65557 IAE65557:IBA65557 IKA65557:IKW65557 ITW65557:IUS65557 JDS65557:JEO65557 JNO65557:JOK65557 JXK65557:JYG65557 KHG65557:KIC65557 KRC65557:KRY65557 LAY65557:LBU65557 LKU65557:LLQ65557 LUQ65557:LVM65557 MEM65557:MFI65557 MOI65557:MPE65557 MYE65557:MZA65557 NIA65557:NIW65557 NRW65557:NSS65557 OBS65557:OCO65557 OLO65557:OMK65557 OVK65557:OWG65557 PFG65557:PGC65557 PPC65557:PPY65557 PYY65557:PZU65557 QIU65557:QJQ65557 QSQ65557:QTM65557 RCM65557:RDI65557 RMI65557:RNE65557 RWE65557:RXA65557 SGA65557:SGW65557 SPW65557:SQS65557 SZS65557:TAO65557 TJO65557:TKK65557 TTK65557:TUG65557 UDG65557:UEC65557 UNC65557:UNY65557 UWY65557:UXU65557 VGU65557:VHQ65557 VQQ65557:VRM65557 WAM65557:WBI65557 WKI65557:WLE65557 WUE65557:WVA65557 G131093:Z131093 HS131093:IO131093 RO131093:SK131093 ABK131093:ACG131093 ALG131093:AMC131093 AVC131093:AVY131093 BEY131093:BFU131093 BOU131093:BPQ131093 BYQ131093:BZM131093 CIM131093:CJI131093 CSI131093:CTE131093 DCE131093:DDA131093 DMA131093:DMW131093 DVW131093:DWS131093 EFS131093:EGO131093 EPO131093:EQK131093 EZK131093:FAG131093 FJG131093:FKC131093 FTC131093:FTY131093 GCY131093:GDU131093 GMU131093:GNQ131093 GWQ131093:GXM131093 HGM131093:HHI131093 HQI131093:HRE131093 IAE131093:IBA131093 IKA131093:IKW131093 ITW131093:IUS131093 JDS131093:JEO131093 JNO131093:JOK131093 JXK131093:JYG131093 KHG131093:KIC131093 KRC131093:KRY131093 LAY131093:LBU131093 LKU131093:LLQ131093 LUQ131093:LVM131093 MEM131093:MFI131093 MOI131093:MPE131093 MYE131093:MZA131093 NIA131093:NIW131093 NRW131093:NSS131093 OBS131093:OCO131093 OLO131093:OMK131093 OVK131093:OWG131093 PFG131093:PGC131093 PPC131093:PPY131093 PYY131093:PZU131093 QIU131093:QJQ131093 QSQ131093:QTM131093 RCM131093:RDI131093 RMI131093:RNE131093 RWE131093:RXA131093 SGA131093:SGW131093 SPW131093:SQS131093 SZS131093:TAO131093 TJO131093:TKK131093 TTK131093:TUG131093 UDG131093:UEC131093 UNC131093:UNY131093 UWY131093:UXU131093 VGU131093:VHQ131093 VQQ131093:VRM131093 WAM131093:WBI131093 WKI131093:WLE131093 WUE131093:WVA131093 G196629:Z196629 HS196629:IO196629 RO196629:SK196629 ABK196629:ACG196629 ALG196629:AMC196629 AVC196629:AVY196629 BEY196629:BFU196629 BOU196629:BPQ196629 BYQ196629:BZM196629 CIM196629:CJI196629 CSI196629:CTE196629 DCE196629:DDA196629 DMA196629:DMW196629 DVW196629:DWS196629 EFS196629:EGO196629 EPO196629:EQK196629 EZK196629:FAG196629 FJG196629:FKC196629 FTC196629:FTY196629 GCY196629:GDU196629 GMU196629:GNQ196629 GWQ196629:GXM196629 HGM196629:HHI196629 HQI196629:HRE196629 IAE196629:IBA196629 IKA196629:IKW196629 ITW196629:IUS196629 JDS196629:JEO196629 JNO196629:JOK196629 JXK196629:JYG196629 KHG196629:KIC196629 KRC196629:KRY196629 LAY196629:LBU196629 LKU196629:LLQ196629 LUQ196629:LVM196629 MEM196629:MFI196629 MOI196629:MPE196629 MYE196629:MZA196629 NIA196629:NIW196629 NRW196629:NSS196629 OBS196629:OCO196629 OLO196629:OMK196629 OVK196629:OWG196629 PFG196629:PGC196629 PPC196629:PPY196629 PYY196629:PZU196629 QIU196629:QJQ196629 QSQ196629:QTM196629 RCM196629:RDI196629 RMI196629:RNE196629 RWE196629:RXA196629 SGA196629:SGW196629 SPW196629:SQS196629 SZS196629:TAO196629 TJO196629:TKK196629 TTK196629:TUG196629 UDG196629:UEC196629 UNC196629:UNY196629 UWY196629:UXU196629 VGU196629:VHQ196629 VQQ196629:VRM196629 WAM196629:WBI196629 WKI196629:WLE196629 WUE196629:WVA196629 G262165:Z262165 HS262165:IO262165 RO262165:SK262165 ABK262165:ACG262165 ALG262165:AMC262165 AVC262165:AVY262165 BEY262165:BFU262165 BOU262165:BPQ262165 BYQ262165:BZM262165 CIM262165:CJI262165 CSI262165:CTE262165 DCE262165:DDA262165 DMA262165:DMW262165 DVW262165:DWS262165 EFS262165:EGO262165 EPO262165:EQK262165 EZK262165:FAG262165 FJG262165:FKC262165 FTC262165:FTY262165 GCY262165:GDU262165 GMU262165:GNQ262165 GWQ262165:GXM262165 HGM262165:HHI262165 HQI262165:HRE262165 IAE262165:IBA262165 IKA262165:IKW262165 ITW262165:IUS262165 JDS262165:JEO262165 JNO262165:JOK262165 JXK262165:JYG262165 KHG262165:KIC262165 KRC262165:KRY262165 LAY262165:LBU262165 LKU262165:LLQ262165 LUQ262165:LVM262165 MEM262165:MFI262165 MOI262165:MPE262165 MYE262165:MZA262165 NIA262165:NIW262165 NRW262165:NSS262165 OBS262165:OCO262165 OLO262165:OMK262165 OVK262165:OWG262165 PFG262165:PGC262165 PPC262165:PPY262165 PYY262165:PZU262165 QIU262165:QJQ262165 QSQ262165:QTM262165 RCM262165:RDI262165 RMI262165:RNE262165 RWE262165:RXA262165 SGA262165:SGW262165 SPW262165:SQS262165 SZS262165:TAO262165 TJO262165:TKK262165 TTK262165:TUG262165 UDG262165:UEC262165 UNC262165:UNY262165 UWY262165:UXU262165 VGU262165:VHQ262165 VQQ262165:VRM262165 WAM262165:WBI262165 WKI262165:WLE262165 WUE262165:WVA262165 G327701:Z327701 HS327701:IO327701 RO327701:SK327701 ABK327701:ACG327701 ALG327701:AMC327701 AVC327701:AVY327701 BEY327701:BFU327701 BOU327701:BPQ327701 BYQ327701:BZM327701 CIM327701:CJI327701 CSI327701:CTE327701 DCE327701:DDA327701 DMA327701:DMW327701 DVW327701:DWS327701 EFS327701:EGO327701 EPO327701:EQK327701 EZK327701:FAG327701 FJG327701:FKC327701 FTC327701:FTY327701 GCY327701:GDU327701 GMU327701:GNQ327701 GWQ327701:GXM327701 HGM327701:HHI327701 HQI327701:HRE327701 IAE327701:IBA327701 IKA327701:IKW327701 ITW327701:IUS327701 JDS327701:JEO327701 JNO327701:JOK327701 JXK327701:JYG327701 KHG327701:KIC327701 KRC327701:KRY327701 LAY327701:LBU327701 LKU327701:LLQ327701 LUQ327701:LVM327701 MEM327701:MFI327701 MOI327701:MPE327701 MYE327701:MZA327701 NIA327701:NIW327701 NRW327701:NSS327701 OBS327701:OCO327701 OLO327701:OMK327701 OVK327701:OWG327701 PFG327701:PGC327701 PPC327701:PPY327701 PYY327701:PZU327701 QIU327701:QJQ327701 QSQ327701:QTM327701 RCM327701:RDI327701 RMI327701:RNE327701 RWE327701:RXA327701 SGA327701:SGW327701 SPW327701:SQS327701 SZS327701:TAO327701 TJO327701:TKK327701 TTK327701:TUG327701 UDG327701:UEC327701 UNC327701:UNY327701 UWY327701:UXU327701 VGU327701:VHQ327701 VQQ327701:VRM327701 WAM327701:WBI327701 WKI327701:WLE327701 WUE327701:WVA327701 G393237:Z393237 HS393237:IO393237 RO393237:SK393237 ABK393237:ACG393237 ALG393237:AMC393237 AVC393237:AVY393237 BEY393237:BFU393237 BOU393237:BPQ393237 BYQ393237:BZM393237 CIM393237:CJI393237 CSI393237:CTE393237 DCE393237:DDA393237 DMA393237:DMW393237 DVW393237:DWS393237 EFS393237:EGO393237 EPO393237:EQK393237 EZK393237:FAG393237 FJG393237:FKC393237 FTC393237:FTY393237 GCY393237:GDU393237 GMU393237:GNQ393237 GWQ393237:GXM393237 HGM393237:HHI393237 HQI393237:HRE393237 IAE393237:IBA393237 IKA393237:IKW393237 ITW393237:IUS393237 JDS393237:JEO393237 JNO393237:JOK393237 JXK393237:JYG393237 KHG393237:KIC393237 KRC393237:KRY393237 LAY393237:LBU393237 LKU393237:LLQ393237 LUQ393237:LVM393237 MEM393237:MFI393237 MOI393237:MPE393237 MYE393237:MZA393237 NIA393237:NIW393237 NRW393237:NSS393237 OBS393237:OCO393237 OLO393237:OMK393237 OVK393237:OWG393237 PFG393237:PGC393237 PPC393237:PPY393237 PYY393237:PZU393237 QIU393237:QJQ393237 QSQ393237:QTM393237 RCM393237:RDI393237 RMI393237:RNE393237 RWE393237:RXA393237 SGA393237:SGW393237 SPW393237:SQS393237 SZS393237:TAO393237 TJO393237:TKK393237 TTK393237:TUG393237 UDG393237:UEC393237 UNC393237:UNY393237 UWY393237:UXU393237 VGU393237:VHQ393237 VQQ393237:VRM393237 WAM393237:WBI393237 WKI393237:WLE393237 WUE393237:WVA393237 G458773:Z458773 HS458773:IO458773 RO458773:SK458773 ABK458773:ACG458773 ALG458773:AMC458773 AVC458773:AVY458773 BEY458773:BFU458773 BOU458773:BPQ458773 BYQ458773:BZM458773 CIM458773:CJI458773 CSI458773:CTE458773 DCE458773:DDA458773 DMA458773:DMW458773 DVW458773:DWS458773 EFS458773:EGO458773 EPO458773:EQK458773 EZK458773:FAG458773 FJG458773:FKC458773 FTC458773:FTY458773 GCY458773:GDU458773 GMU458773:GNQ458773 GWQ458773:GXM458773 HGM458773:HHI458773 HQI458773:HRE458773 IAE458773:IBA458773 IKA458773:IKW458773 ITW458773:IUS458773 JDS458773:JEO458773 JNO458773:JOK458773 JXK458773:JYG458773 KHG458773:KIC458773 KRC458773:KRY458773 LAY458773:LBU458773 LKU458773:LLQ458773 LUQ458773:LVM458773 MEM458773:MFI458773 MOI458773:MPE458773 MYE458773:MZA458773 NIA458773:NIW458773 NRW458773:NSS458773 OBS458773:OCO458773 OLO458773:OMK458773 OVK458773:OWG458773 PFG458773:PGC458773 PPC458773:PPY458773 PYY458773:PZU458773 QIU458773:QJQ458773 QSQ458773:QTM458773 RCM458773:RDI458773 RMI458773:RNE458773 RWE458773:RXA458773 SGA458773:SGW458773 SPW458773:SQS458773 SZS458773:TAO458773 TJO458773:TKK458773 TTK458773:TUG458773 UDG458773:UEC458773 UNC458773:UNY458773 UWY458773:UXU458773 VGU458773:VHQ458773 VQQ458773:VRM458773 WAM458773:WBI458773 WKI458773:WLE458773 WUE458773:WVA458773 G524309:Z524309 HS524309:IO524309 RO524309:SK524309 ABK524309:ACG524309 ALG524309:AMC524309 AVC524309:AVY524309 BEY524309:BFU524309 BOU524309:BPQ524309 BYQ524309:BZM524309 CIM524309:CJI524309 CSI524309:CTE524309 DCE524309:DDA524309 DMA524309:DMW524309 DVW524309:DWS524309 EFS524309:EGO524309 EPO524309:EQK524309 EZK524309:FAG524309 FJG524309:FKC524309 FTC524309:FTY524309 GCY524309:GDU524309 GMU524309:GNQ524309 GWQ524309:GXM524309 HGM524309:HHI524309 HQI524309:HRE524309 IAE524309:IBA524309 IKA524309:IKW524309 ITW524309:IUS524309 JDS524309:JEO524309 JNO524309:JOK524309 JXK524309:JYG524309 KHG524309:KIC524309 KRC524309:KRY524309 LAY524309:LBU524309 LKU524309:LLQ524309 LUQ524309:LVM524309 MEM524309:MFI524309 MOI524309:MPE524309 MYE524309:MZA524309 NIA524309:NIW524309 NRW524309:NSS524309 OBS524309:OCO524309 OLO524309:OMK524309 OVK524309:OWG524309 PFG524309:PGC524309 PPC524309:PPY524309 PYY524309:PZU524309 QIU524309:QJQ524309 QSQ524309:QTM524309 RCM524309:RDI524309 RMI524309:RNE524309 RWE524309:RXA524309 SGA524309:SGW524309 SPW524309:SQS524309 SZS524309:TAO524309 TJO524309:TKK524309 TTK524309:TUG524309 UDG524309:UEC524309 UNC524309:UNY524309 UWY524309:UXU524309 VGU524309:VHQ524309 VQQ524309:VRM524309 WAM524309:WBI524309 WKI524309:WLE524309 WUE524309:WVA524309 G589845:Z589845 HS589845:IO589845 RO589845:SK589845 ABK589845:ACG589845 ALG589845:AMC589845 AVC589845:AVY589845 BEY589845:BFU589845 BOU589845:BPQ589845 BYQ589845:BZM589845 CIM589845:CJI589845 CSI589845:CTE589845 DCE589845:DDA589845 DMA589845:DMW589845 DVW589845:DWS589845 EFS589845:EGO589845 EPO589845:EQK589845 EZK589845:FAG589845 FJG589845:FKC589845 FTC589845:FTY589845 GCY589845:GDU589845 GMU589845:GNQ589845 GWQ589845:GXM589845 HGM589845:HHI589845 HQI589845:HRE589845 IAE589845:IBA589845 IKA589845:IKW589845 ITW589845:IUS589845 JDS589845:JEO589845 JNO589845:JOK589845 JXK589845:JYG589845 KHG589845:KIC589845 KRC589845:KRY589845 LAY589845:LBU589845 LKU589845:LLQ589845 LUQ589845:LVM589845 MEM589845:MFI589845 MOI589845:MPE589845 MYE589845:MZA589845 NIA589845:NIW589845 NRW589845:NSS589845 OBS589845:OCO589845 OLO589845:OMK589845 OVK589845:OWG589845 PFG589845:PGC589845 PPC589845:PPY589845 PYY589845:PZU589845 QIU589845:QJQ589845 QSQ589845:QTM589845 RCM589845:RDI589845 RMI589845:RNE589845 RWE589845:RXA589845 SGA589845:SGW589845 SPW589845:SQS589845 SZS589845:TAO589845 TJO589845:TKK589845 TTK589845:TUG589845 UDG589845:UEC589845 UNC589845:UNY589845 UWY589845:UXU589845 VGU589845:VHQ589845 VQQ589845:VRM589845 WAM589845:WBI589845 WKI589845:WLE589845 WUE589845:WVA589845 G655381:Z655381 HS655381:IO655381 RO655381:SK655381 ABK655381:ACG655381 ALG655381:AMC655381 AVC655381:AVY655381 BEY655381:BFU655381 BOU655381:BPQ655381 BYQ655381:BZM655381 CIM655381:CJI655381 CSI655381:CTE655381 DCE655381:DDA655381 DMA655381:DMW655381 DVW655381:DWS655381 EFS655381:EGO655381 EPO655381:EQK655381 EZK655381:FAG655381 FJG655381:FKC655381 FTC655381:FTY655381 GCY655381:GDU655381 GMU655381:GNQ655381 GWQ655381:GXM655381 HGM655381:HHI655381 HQI655381:HRE655381 IAE655381:IBA655381 IKA655381:IKW655381 ITW655381:IUS655381 JDS655381:JEO655381 JNO655381:JOK655381 JXK655381:JYG655381 KHG655381:KIC655381 KRC655381:KRY655381 LAY655381:LBU655381 LKU655381:LLQ655381 LUQ655381:LVM655381 MEM655381:MFI655381 MOI655381:MPE655381 MYE655381:MZA655381 NIA655381:NIW655381 NRW655381:NSS655381 OBS655381:OCO655381 OLO655381:OMK655381 OVK655381:OWG655381 PFG655381:PGC655381 PPC655381:PPY655381 PYY655381:PZU655381 QIU655381:QJQ655381 QSQ655381:QTM655381 RCM655381:RDI655381 RMI655381:RNE655381 RWE655381:RXA655381 SGA655381:SGW655381 SPW655381:SQS655381 SZS655381:TAO655381 TJO655381:TKK655381 TTK655381:TUG655381 UDG655381:UEC655381 UNC655381:UNY655381 UWY655381:UXU655381 VGU655381:VHQ655381 VQQ655381:VRM655381 WAM655381:WBI655381 WKI655381:WLE655381 WUE655381:WVA655381 G720917:Z720917 HS720917:IO720917 RO720917:SK720917 ABK720917:ACG720917 ALG720917:AMC720917 AVC720917:AVY720917 BEY720917:BFU720917 BOU720917:BPQ720917 BYQ720917:BZM720917 CIM720917:CJI720917 CSI720917:CTE720917 DCE720917:DDA720917 DMA720917:DMW720917 DVW720917:DWS720917 EFS720917:EGO720917 EPO720917:EQK720917 EZK720917:FAG720917 FJG720917:FKC720917 FTC720917:FTY720917 GCY720917:GDU720917 GMU720917:GNQ720917 GWQ720917:GXM720917 HGM720917:HHI720917 HQI720917:HRE720917 IAE720917:IBA720917 IKA720917:IKW720917 ITW720917:IUS720917 JDS720917:JEO720917 JNO720917:JOK720917 JXK720917:JYG720917 KHG720917:KIC720917 KRC720917:KRY720917 LAY720917:LBU720917 LKU720917:LLQ720917 LUQ720917:LVM720917 MEM720917:MFI720917 MOI720917:MPE720917 MYE720917:MZA720917 NIA720917:NIW720917 NRW720917:NSS720917 OBS720917:OCO720917 OLO720917:OMK720917 OVK720917:OWG720917 PFG720917:PGC720917 PPC720917:PPY720917 PYY720917:PZU720917 QIU720917:QJQ720917 QSQ720917:QTM720917 RCM720917:RDI720917 RMI720917:RNE720917 RWE720917:RXA720917 SGA720917:SGW720917 SPW720917:SQS720917 SZS720917:TAO720917 TJO720917:TKK720917 TTK720917:TUG720917 UDG720917:UEC720917 UNC720917:UNY720917 UWY720917:UXU720917 VGU720917:VHQ720917 VQQ720917:VRM720917 WAM720917:WBI720917 WKI720917:WLE720917 WUE720917:WVA720917 G786453:Z786453 HS786453:IO786453 RO786453:SK786453 ABK786453:ACG786453 ALG786453:AMC786453 AVC786453:AVY786453 BEY786453:BFU786453 BOU786453:BPQ786453 BYQ786453:BZM786453 CIM786453:CJI786453 CSI786453:CTE786453 DCE786453:DDA786453 DMA786453:DMW786453 DVW786453:DWS786453 EFS786453:EGO786453 EPO786453:EQK786453 EZK786453:FAG786453 FJG786453:FKC786453 FTC786453:FTY786453 GCY786453:GDU786453 GMU786453:GNQ786453 GWQ786453:GXM786453 HGM786453:HHI786453 HQI786453:HRE786453 IAE786453:IBA786453 IKA786453:IKW786453 ITW786453:IUS786453 JDS786453:JEO786453 JNO786453:JOK786453 JXK786453:JYG786453 KHG786453:KIC786453 KRC786453:KRY786453 LAY786453:LBU786453 LKU786453:LLQ786453 LUQ786453:LVM786453 MEM786453:MFI786453 MOI786453:MPE786453 MYE786453:MZA786453 NIA786453:NIW786453 NRW786453:NSS786453 OBS786453:OCO786453 OLO786453:OMK786453 OVK786453:OWG786453 PFG786453:PGC786453 PPC786453:PPY786453 PYY786453:PZU786453 QIU786453:QJQ786453 QSQ786453:QTM786453 RCM786453:RDI786453 RMI786453:RNE786453 RWE786453:RXA786453 SGA786453:SGW786453 SPW786453:SQS786453 SZS786453:TAO786453 TJO786453:TKK786453 TTK786453:TUG786453 UDG786453:UEC786453 UNC786453:UNY786453 UWY786453:UXU786453 VGU786453:VHQ786453 VQQ786453:VRM786453 WAM786453:WBI786453 WKI786453:WLE786453 WUE786453:WVA786453 G851989:Z851989 HS851989:IO851989 RO851989:SK851989 ABK851989:ACG851989 ALG851989:AMC851989 AVC851989:AVY851989 BEY851989:BFU851989 BOU851989:BPQ851989 BYQ851989:BZM851989 CIM851989:CJI851989 CSI851989:CTE851989 DCE851989:DDA851989 DMA851989:DMW851989 DVW851989:DWS851989 EFS851989:EGO851989 EPO851989:EQK851989 EZK851989:FAG851989 FJG851989:FKC851989 FTC851989:FTY851989 GCY851989:GDU851989 GMU851989:GNQ851989 GWQ851989:GXM851989 HGM851989:HHI851989 HQI851989:HRE851989 IAE851989:IBA851989 IKA851989:IKW851989 ITW851989:IUS851989 JDS851989:JEO851989 JNO851989:JOK851989 JXK851989:JYG851989 KHG851989:KIC851989 KRC851989:KRY851989 LAY851989:LBU851989 LKU851989:LLQ851989 LUQ851989:LVM851989 MEM851989:MFI851989 MOI851989:MPE851989 MYE851989:MZA851989 NIA851989:NIW851989 NRW851989:NSS851989 OBS851989:OCO851989 OLO851989:OMK851989 OVK851989:OWG851989 PFG851989:PGC851989 PPC851989:PPY851989 PYY851989:PZU851989 QIU851989:QJQ851989 QSQ851989:QTM851989 RCM851989:RDI851989 RMI851989:RNE851989 RWE851989:RXA851989 SGA851989:SGW851989 SPW851989:SQS851989 SZS851989:TAO851989 TJO851989:TKK851989 TTK851989:TUG851989 UDG851989:UEC851989 UNC851989:UNY851989 UWY851989:UXU851989 VGU851989:VHQ851989 VQQ851989:VRM851989 WAM851989:WBI851989 WKI851989:WLE851989 WUE851989:WVA851989 G917525:Z917525 HS917525:IO917525 RO917525:SK917525 ABK917525:ACG917525 ALG917525:AMC917525 AVC917525:AVY917525 BEY917525:BFU917525 BOU917525:BPQ917525 BYQ917525:BZM917525 CIM917525:CJI917525 CSI917525:CTE917525 DCE917525:DDA917525 DMA917525:DMW917525 DVW917525:DWS917525 EFS917525:EGO917525 EPO917525:EQK917525 EZK917525:FAG917525 FJG917525:FKC917525 FTC917525:FTY917525 GCY917525:GDU917525 GMU917525:GNQ917525 GWQ917525:GXM917525 HGM917525:HHI917525 HQI917525:HRE917525 IAE917525:IBA917525 IKA917525:IKW917525 ITW917525:IUS917525 JDS917525:JEO917525 JNO917525:JOK917525 JXK917525:JYG917525 KHG917525:KIC917525 KRC917525:KRY917525 LAY917525:LBU917525 LKU917525:LLQ917525 LUQ917525:LVM917525 MEM917525:MFI917525 MOI917525:MPE917525 MYE917525:MZA917525 NIA917525:NIW917525 NRW917525:NSS917525 OBS917525:OCO917525 OLO917525:OMK917525 OVK917525:OWG917525 PFG917525:PGC917525 PPC917525:PPY917525 PYY917525:PZU917525 QIU917525:QJQ917525 QSQ917525:QTM917525 RCM917525:RDI917525 RMI917525:RNE917525 RWE917525:RXA917525 SGA917525:SGW917525 SPW917525:SQS917525 SZS917525:TAO917525 TJO917525:TKK917525 TTK917525:TUG917525 UDG917525:UEC917525 UNC917525:UNY917525 UWY917525:UXU917525 VGU917525:VHQ917525 VQQ917525:VRM917525 WAM917525:WBI917525 WKI917525:WLE917525 WUE917525:WVA917525 G983061:Z983061 HS983061:IO983061 RO983061:SK983061 ABK983061:ACG983061 ALG983061:AMC983061 AVC983061:AVY983061 BEY983061:BFU983061 BOU983061:BPQ983061 BYQ983061:BZM983061 CIM983061:CJI983061 CSI983061:CTE983061 DCE983061:DDA983061 DMA983061:DMW983061 DVW983061:DWS983061 EFS983061:EGO983061 EPO983061:EQK983061 EZK983061:FAG983061 FJG983061:FKC983061 FTC983061:FTY983061 GCY983061:GDU983061 GMU983061:GNQ983061 GWQ983061:GXM983061 HGM983061:HHI983061 HQI983061:HRE983061 IAE983061:IBA983061 IKA983061:IKW983061 ITW983061:IUS983061 JDS983061:JEO983061 JNO983061:JOK983061 JXK983061:JYG983061 KHG983061:KIC983061 KRC983061:KRY983061 LAY983061:LBU983061 LKU983061:LLQ983061 LUQ983061:LVM983061 MEM983061:MFI983061 MOI983061:MPE983061 MYE983061:MZA983061 NIA983061:NIW983061 NRW983061:NSS983061 OBS983061:OCO983061 OLO983061:OMK983061 OVK983061:OWG983061 PFG983061:PGC983061 PPC983061:PPY983061 PYY983061:PZU983061 QIU983061:QJQ983061 QSQ983061:QTM983061 RCM983061:RDI983061 RMI983061:RNE983061 RWE983061:RXA983061 SGA983061:SGW983061 SPW983061:SQS983061 SZS983061:TAO983061 TJO983061:TKK983061 TTK983061:TUG983061 UDG983061:UEC983061 UNC983061:UNY983061 UWY983061:UXU983061 VGU983061:VHQ983061 VQQ983061:VRM983061 WAM983061:WBI983061 WKI983061:WLE983061 WUE983061:WVA983061 K65552:Z65553 HW65552:IO65553 RS65552:SK65553 ABO65552:ACG65553 ALK65552:AMC65553 AVG65552:AVY65553 BFC65552:BFU65553 BOY65552:BPQ65553 BYU65552:BZM65553 CIQ65552:CJI65553 CSM65552:CTE65553 DCI65552:DDA65553 DME65552:DMW65553 DWA65552:DWS65553 EFW65552:EGO65553 EPS65552:EQK65553 EZO65552:FAG65553 FJK65552:FKC65553 FTG65552:FTY65553 GDC65552:GDU65553 GMY65552:GNQ65553 GWU65552:GXM65553 HGQ65552:HHI65553 HQM65552:HRE65553 IAI65552:IBA65553 IKE65552:IKW65553 IUA65552:IUS65553 JDW65552:JEO65553 JNS65552:JOK65553 JXO65552:JYG65553 KHK65552:KIC65553 KRG65552:KRY65553 LBC65552:LBU65553 LKY65552:LLQ65553 LUU65552:LVM65553 MEQ65552:MFI65553 MOM65552:MPE65553 MYI65552:MZA65553 NIE65552:NIW65553 NSA65552:NSS65553 OBW65552:OCO65553 OLS65552:OMK65553 OVO65552:OWG65553 PFK65552:PGC65553 PPG65552:PPY65553 PZC65552:PZU65553 QIY65552:QJQ65553 QSU65552:QTM65553 RCQ65552:RDI65553 RMM65552:RNE65553 RWI65552:RXA65553 SGE65552:SGW65553 SQA65552:SQS65553 SZW65552:TAO65553 TJS65552:TKK65553 TTO65552:TUG65553 UDK65552:UEC65553 UNG65552:UNY65553 UXC65552:UXU65553 VGY65552:VHQ65553 VQU65552:VRM65553 WAQ65552:WBI65553 WKM65552:WLE65553 WUI65552:WVA65553 K131088:Z131089 HW131088:IO131089 RS131088:SK131089 ABO131088:ACG131089 ALK131088:AMC131089 AVG131088:AVY131089 BFC131088:BFU131089 BOY131088:BPQ131089 BYU131088:BZM131089 CIQ131088:CJI131089 CSM131088:CTE131089 DCI131088:DDA131089 DME131088:DMW131089 DWA131088:DWS131089 EFW131088:EGO131089 EPS131088:EQK131089 EZO131088:FAG131089 FJK131088:FKC131089 FTG131088:FTY131089 GDC131088:GDU131089 GMY131088:GNQ131089 GWU131088:GXM131089 HGQ131088:HHI131089 HQM131088:HRE131089 IAI131088:IBA131089 IKE131088:IKW131089 IUA131088:IUS131089 JDW131088:JEO131089 JNS131088:JOK131089 JXO131088:JYG131089 KHK131088:KIC131089 KRG131088:KRY131089 LBC131088:LBU131089 LKY131088:LLQ131089 LUU131088:LVM131089 MEQ131088:MFI131089 MOM131088:MPE131089 MYI131088:MZA131089 NIE131088:NIW131089 NSA131088:NSS131089 OBW131088:OCO131089 OLS131088:OMK131089 OVO131088:OWG131089 PFK131088:PGC131089 PPG131088:PPY131089 PZC131088:PZU131089 QIY131088:QJQ131089 QSU131088:QTM131089 RCQ131088:RDI131089 RMM131088:RNE131089 RWI131088:RXA131089 SGE131088:SGW131089 SQA131088:SQS131089 SZW131088:TAO131089 TJS131088:TKK131089 TTO131088:TUG131089 UDK131088:UEC131089 UNG131088:UNY131089 UXC131088:UXU131089 VGY131088:VHQ131089 VQU131088:VRM131089 WAQ131088:WBI131089 WKM131088:WLE131089 WUI131088:WVA131089 K196624:Z196625 HW196624:IO196625 RS196624:SK196625 ABO196624:ACG196625 ALK196624:AMC196625 AVG196624:AVY196625 BFC196624:BFU196625 BOY196624:BPQ196625 BYU196624:BZM196625 CIQ196624:CJI196625 CSM196624:CTE196625 DCI196624:DDA196625 DME196624:DMW196625 DWA196624:DWS196625 EFW196624:EGO196625 EPS196624:EQK196625 EZO196624:FAG196625 FJK196624:FKC196625 FTG196624:FTY196625 GDC196624:GDU196625 GMY196624:GNQ196625 GWU196624:GXM196625 HGQ196624:HHI196625 HQM196624:HRE196625 IAI196624:IBA196625 IKE196624:IKW196625 IUA196624:IUS196625 JDW196624:JEO196625 JNS196624:JOK196625 JXO196624:JYG196625 KHK196624:KIC196625 KRG196624:KRY196625 LBC196624:LBU196625 LKY196624:LLQ196625 LUU196624:LVM196625 MEQ196624:MFI196625 MOM196624:MPE196625 MYI196624:MZA196625 NIE196624:NIW196625 NSA196624:NSS196625 OBW196624:OCO196625 OLS196624:OMK196625 OVO196624:OWG196625 PFK196624:PGC196625 PPG196624:PPY196625 PZC196624:PZU196625 QIY196624:QJQ196625 QSU196624:QTM196625 RCQ196624:RDI196625 RMM196624:RNE196625 RWI196624:RXA196625 SGE196624:SGW196625 SQA196624:SQS196625 SZW196624:TAO196625 TJS196624:TKK196625 TTO196624:TUG196625 UDK196624:UEC196625 UNG196624:UNY196625 UXC196624:UXU196625 VGY196624:VHQ196625 VQU196624:VRM196625 WAQ196624:WBI196625 WKM196624:WLE196625 WUI196624:WVA196625 K262160:Z262161 HW262160:IO262161 RS262160:SK262161 ABO262160:ACG262161 ALK262160:AMC262161 AVG262160:AVY262161 BFC262160:BFU262161 BOY262160:BPQ262161 BYU262160:BZM262161 CIQ262160:CJI262161 CSM262160:CTE262161 DCI262160:DDA262161 DME262160:DMW262161 DWA262160:DWS262161 EFW262160:EGO262161 EPS262160:EQK262161 EZO262160:FAG262161 FJK262160:FKC262161 FTG262160:FTY262161 GDC262160:GDU262161 GMY262160:GNQ262161 GWU262160:GXM262161 HGQ262160:HHI262161 HQM262160:HRE262161 IAI262160:IBA262161 IKE262160:IKW262161 IUA262160:IUS262161 JDW262160:JEO262161 JNS262160:JOK262161 JXO262160:JYG262161 KHK262160:KIC262161 KRG262160:KRY262161 LBC262160:LBU262161 LKY262160:LLQ262161 LUU262160:LVM262161 MEQ262160:MFI262161 MOM262160:MPE262161 MYI262160:MZA262161 NIE262160:NIW262161 NSA262160:NSS262161 OBW262160:OCO262161 OLS262160:OMK262161 OVO262160:OWG262161 PFK262160:PGC262161 PPG262160:PPY262161 PZC262160:PZU262161 QIY262160:QJQ262161 QSU262160:QTM262161 RCQ262160:RDI262161 RMM262160:RNE262161 RWI262160:RXA262161 SGE262160:SGW262161 SQA262160:SQS262161 SZW262160:TAO262161 TJS262160:TKK262161 TTO262160:TUG262161 UDK262160:UEC262161 UNG262160:UNY262161 UXC262160:UXU262161 VGY262160:VHQ262161 VQU262160:VRM262161 WAQ262160:WBI262161 WKM262160:WLE262161 WUI262160:WVA262161 K327696:Z327697 HW327696:IO327697 RS327696:SK327697 ABO327696:ACG327697 ALK327696:AMC327697 AVG327696:AVY327697 BFC327696:BFU327697 BOY327696:BPQ327697 BYU327696:BZM327697 CIQ327696:CJI327697 CSM327696:CTE327697 DCI327696:DDA327697 DME327696:DMW327697 DWA327696:DWS327697 EFW327696:EGO327697 EPS327696:EQK327697 EZO327696:FAG327697 FJK327696:FKC327697 FTG327696:FTY327697 GDC327696:GDU327697 GMY327696:GNQ327697 GWU327696:GXM327697 HGQ327696:HHI327697 HQM327696:HRE327697 IAI327696:IBA327697 IKE327696:IKW327697 IUA327696:IUS327697 JDW327696:JEO327697 JNS327696:JOK327697 JXO327696:JYG327697 KHK327696:KIC327697 KRG327696:KRY327697 LBC327696:LBU327697 LKY327696:LLQ327697 LUU327696:LVM327697 MEQ327696:MFI327697 MOM327696:MPE327697 MYI327696:MZA327697 NIE327696:NIW327697 NSA327696:NSS327697 OBW327696:OCO327697 OLS327696:OMK327697 OVO327696:OWG327697 PFK327696:PGC327697 PPG327696:PPY327697 PZC327696:PZU327697 QIY327696:QJQ327697 QSU327696:QTM327697 RCQ327696:RDI327697 RMM327696:RNE327697 RWI327696:RXA327697 SGE327696:SGW327697 SQA327696:SQS327697 SZW327696:TAO327697 TJS327696:TKK327697 TTO327696:TUG327697 UDK327696:UEC327697 UNG327696:UNY327697 UXC327696:UXU327697 VGY327696:VHQ327697 VQU327696:VRM327697 WAQ327696:WBI327697 WKM327696:WLE327697 WUI327696:WVA327697 K393232:Z393233 HW393232:IO393233 RS393232:SK393233 ABO393232:ACG393233 ALK393232:AMC393233 AVG393232:AVY393233 BFC393232:BFU393233 BOY393232:BPQ393233 BYU393232:BZM393233 CIQ393232:CJI393233 CSM393232:CTE393233 DCI393232:DDA393233 DME393232:DMW393233 DWA393232:DWS393233 EFW393232:EGO393233 EPS393232:EQK393233 EZO393232:FAG393233 FJK393232:FKC393233 FTG393232:FTY393233 GDC393232:GDU393233 GMY393232:GNQ393233 GWU393232:GXM393233 HGQ393232:HHI393233 HQM393232:HRE393233 IAI393232:IBA393233 IKE393232:IKW393233 IUA393232:IUS393233 JDW393232:JEO393233 JNS393232:JOK393233 JXO393232:JYG393233 KHK393232:KIC393233 KRG393232:KRY393233 LBC393232:LBU393233 LKY393232:LLQ393233 LUU393232:LVM393233 MEQ393232:MFI393233 MOM393232:MPE393233 MYI393232:MZA393233 NIE393232:NIW393233 NSA393232:NSS393233 OBW393232:OCO393233 OLS393232:OMK393233 OVO393232:OWG393233 PFK393232:PGC393233 PPG393232:PPY393233 PZC393232:PZU393233 QIY393232:QJQ393233 QSU393232:QTM393233 RCQ393232:RDI393233 RMM393232:RNE393233 RWI393232:RXA393233 SGE393232:SGW393233 SQA393232:SQS393233 SZW393232:TAO393233 TJS393232:TKK393233 TTO393232:TUG393233 UDK393232:UEC393233 UNG393232:UNY393233 UXC393232:UXU393233 VGY393232:VHQ393233 VQU393232:VRM393233 WAQ393232:WBI393233 WKM393232:WLE393233 WUI393232:WVA393233 K458768:Z458769 HW458768:IO458769 RS458768:SK458769 ABO458768:ACG458769 ALK458768:AMC458769 AVG458768:AVY458769 BFC458768:BFU458769 BOY458768:BPQ458769 BYU458768:BZM458769 CIQ458768:CJI458769 CSM458768:CTE458769 DCI458768:DDA458769 DME458768:DMW458769 DWA458768:DWS458769 EFW458768:EGO458769 EPS458768:EQK458769 EZO458768:FAG458769 FJK458768:FKC458769 FTG458768:FTY458769 GDC458768:GDU458769 GMY458768:GNQ458769 GWU458768:GXM458769 HGQ458768:HHI458769 HQM458768:HRE458769 IAI458768:IBA458769 IKE458768:IKW458769 IUA458768:IUS458769 JDW458768:JEO458769 JNS458768:JOK458769 JXO458768:JYG458769 KHK458768:KIC458769 KRG458768:KRY458769 LBC458768:LBU458769 LKY458768:LLQ458769 LUU458768:LVM458769 MEQ458768:MFI458769 MOM458768:MPE458769 MYI458768:MZA458769 NIE458768:NIW458769 NSA458768:NSS458769 OBW458768:OCO458769 OLS458768:OMK458769 OVO458768:OWG458769 PFK458768:PGC458769 PPG458768:PPY458769 PZC458768:PZU458769 QIY458768:QJQ458769 QSU458768:QTM458769 RCQ458768:RDI458769 RMM458768:RNE458769 RWI458768:RXA458769 SGE458768:SGW458769 SQA458768:SQS458769 SZW458768:TAO458769 TJS458768:TKK458769 TTO458768:TUG458769 UDK458768:UEC458769 UNG458768:UNY458769 UXC458768:UXU458769 VGY458768:VHQ458769 VQU458768:VRM458769 WAQ458768:WBI458769 WKM458768:WLE458769 WUI458768:WVA458769 K524304:Z524305 HW524304:IO524305 RS524304:SK524305 ABO524304:ACG524305 ALK524304:AMC524305 AVG524304:AVY524305 BFC524304:BFU524305 BOY524304:BPQ524305 BYU524304:BZM524305 CIQ524304:CJI524305 CSM524304:CTE524305 DCI524304:DDA524305 DME524304:DMW524305 DWA524304:DWS524305 EFW524304:EGO524305 EPS524304:EQK524305 EZO524304:FAG524305 FJK524304:FKC524305 FTG524304:FTY524305 GDC524304:GDU524305 GMY524304:GNQ524305 GWU524304:GXM524305 HGQ524304:HHI524305 HQM524304:HRE524305 IAI524304:IBA524305 IKE524304:IKW524305 IUA524304:IUS524305 JDW524304:JEO524305 JNS524304:JOK524305 JXO524304:JYG524305 KHK524304:KIC524305 KRG524304:KRY524305 LBC524304:LBU524305 LKY524304:LLQ524305 LUU524304:LVM524305 MEQ524304:MFI524305 MOM524304:MPE524305 MYI524304:MZA524305 NIE524304:NIW524305 NSA524304:NSS524305 OBW524304:OCO524305 OLS524304:OMK524305 OVO524304:OWG524305 PFK524304:PGC524305 PPG524304:PPY524305 PZC524304:PZU524305 QIY524304:QJQ524305 QSU524304:QTM524305 RCQ524304:RDI524305 RMM524304:RNE524305 RWI524304:RXA524305 SGE524304:SGW524305 SQA524304:SQS524305 SZW524304:TAO524305 TJS524304:TKK524305 TTO524304:TUG524305 UDK524304:UEC524305 UNG524304:UNY524305 UXC524304:UXU524305 VGY524304:VHQ524305 VQU524304:VRM524305 WAQ524304:WBI524305 WKM524304:WLE524305 WUI524304:WVA524305 K589840:Z589841 HW589840:IO589841 RS589840:SK589841 ABO589840:ACG589841 ALK589840:AMC589841 AVG589840:AVY589841 BFC589840:BFU589841 BOY589840:BPQ589841 BYU589840:BZM589841 CIQ589840:CJI589841 CSM589840:CTE589841 DCI589840:DDA589841 DME589840:DMW589841 DWA589840:DWS589841 EFW589840:EGO589841 EPS589840:EQK589841 EZO589840:FAG589841 FJK589840:FKC589841 FTG589840:FTY589841 GDC589840:GDU589841 GMY589840:GNQ589841 GWU589840:GXM589841 HGQ589840:HHI589841 HQM589840:HRE589841 IAI589840:IBA589841 IKE589840:IKW589841 IUA589840:IUS589841 JDW589840:JEO589841 JNS589840:JOK589841 JXO589840:JYG589841 KHK589840:KIC589841 KRG589840:KRY589841 LBC589840:LBU589841 LKY589840:LLQ589841 LUU589840:LVM589841 MEQ589840:MFI589841 MOM589840:MPE589841 MYI589840:MZA589841 NIE589840:NIW589841 NSA589840:NSS589841 OBW589840:OCO589841 OLS589840:OMK589841 OVO589840:OWG589841 PFK589840:PGC589841 PPG589840:PPY589841 PZC589840:PZU589841 QIY589840:QJQ589841 QSU589840:QTM589841 RCQ589840:RDI589841 RMM589840:RNE589841 RWI589840:RXA589841 SGE589840:SGW589841 SQA589840:SQS589841 SZW589840:TAO589841 TJS589840:TKK589841 TTO589840:TUG589841 UDK589840:UEC589841 UNG589840:UNY589841 UXC589840:UXU589841 VGY589840:VHQ589841 VQU589840:VRM589841 WAQ589840:WBI589841 WKM589840:WLE589841 WUI589840:WVA589841 K655376:Z655377 HW655376:IO655377 RS655376:SK655377 ABO655376:ACG655377 ALK655376:AMC655377 AVG655376:AVY655377 BFC655376:BFU655377 BOY655376:BPQ655377 BYU655376:BZM655377 CIQ655376:CJI655377 CSM655376:CTE655377 DCI655376:DDA655377 DME655376:DMW655377 DWA655376:DWS655377 EFW655376:EGO655377 EPS655376:EQK655377 EZO655376:FAG655377 FJK655376:FKC655377 FTG655376:FTY655377 GDC655376:GDU655377 GMY655376:GNQ655377 GWU655376:GXM655377 HGQ655376:HHI655377 HQM655376:HRE655377 IAI655376:IBA655377 IKE655376:IKW655377 IUA655376:IUS655377 JDW655376:JEO655377 JNS655376:JOK655377 JXO655376:JYG655377 KHK655376:KIC655377 KRG655376:KRY655377 LBC655376:LBU655377 LKY655376:LLQ655377 LUU655376:LVM655377 MEQ655376:MFI655377 MOM655376:MPE655377 MYI655376:MZA655377 NIE655376:NIW655377 NSA655376:NSS655377 OBW655376:OCO655377 OLS655376:OMK655377 OVO655376:OWG655377 PFK655376:PGC655377 PPG655376:PPY655377 PZC655376:PZU655377 QIY655376:QJQ655377 QSU655376:QTM655377 RCQ655376:RDI655377 RMM655376:RNE655377 RWI655376:RXA655377 SGE655376:SGW655377 SQA655376:SQS655377 SZW655376:TAO655377 TJS655376:TKK655377 TTO655376:TUG655377 UDK655376:UEC655377 UNG655376:UNY655377 UXC655376:UXU655377 VGY655376:VHQ655377 VQU655376:VRM655377 WAQ655376:WBI655377 WKM655376:WLE655377 WUI655376:WVA655377 K720912:Z720913 HW720912:IO720913 RS720912:SK720913 ABO720912:ACG720913 ALK720912:AMC720913 AVG720912:AVY720913 BFC720912:BFU720913 BOY720912:BPQ720913 BYU720912:BZM720913 CIQ720912:CJI720913 CSM720912:CTE720913 DCI720912:DDA720913 DME720912:DMW720913 DWA720912:DWS720913 EFW720912:EGO720913 EPS720912:EQK720913 EZO720912:FAG720913 FJK720912:FKC720913 FTG720912:FTY720913 GDC720912:GDU720913 GMY720912:GNQ720913 GWU720912:GXM720913 HGQ720912:HHI720913 HQM720912:HRE720913 IAI720912:IBA720913 IKE720912:IKW720913 IUA720912:IUS720913 JDW720912:JEO720913 JNS720912:JOK720913 JXO720912:JYG720913 KHK720912:KIC720913 KRG720912:KRY720913 LBC720912:LBU720913 LKY720912:LLQ720913 LUU720912:LVM720913 MEQ720912:MFI720913 MOM720912:MPE720913 MYI720912:MZA720913 NIE720912:NIW720913 NSA720912:NSS720913 OBW720912:OCO720913 OLS720912:OMK720913 OVO720912:OWG720913 PFK720912:PGC720913 PPG720912:PPY720913 PZC720912:PZU720913 QIY720912:QJQ720913 QSU720912:QTM720913 RCQ720912:RDI720913 RMM720912:RNE720913 RWI720912:RXA720913 SGE720912:SGW720913 SQA720912:SQS720913 SZW720912:TAO720913 TJS720912:TKK720913 TTO720912:TUG720913 UDK720912:UEC720913 UNG720912:UNY720913 UXC720912:UXU720913 VGY720912:VHQ720913 VQU720912:VRM720913 WAQ720912:WBI720913 WKM720912:WLE720913 WUI720912:WVA720913 K786448:Z786449 HW786448:IO786449 RS786448:SK786449 ABO786448:ACG786449 ALK786448:AMC786449 AVG786448:AVY786449 BFC786448:BFU786449 BOY786448:BPQ786449 BYU786448:BZM786449 CIQ786448:CJI786449 CSM786448:CTE786449 DCI786448:DDA786449 DME786448:DMW786449 DWA786448:DWS786449 EFW786448:EGO786449 EPS786448:EQK786449 EZO786448:FAG786449 FJK786448:FKC786449 FTG786448:FTY786449 GDC786448:GDU786449 GMY786448:GNQ786449 GWU786448:GXM786449 HGQ786448:HHI786449 HQM786448:HRE786449 IAI786448:IBA786449 IKE786448:IKW786449 IUA786448:IUS786449 JDW786448:JEO786449 JNS786448:JOK786449 JXO786448:JYG786449 KHK786448:KIC786449 KRG786448:KRY786449 LBC786448:LBU786449 LKY786448:LLQ786449 LUU786448:LVM786449 MEQ786448:MFI786449 MOM786448:MPE786449 MYI786448:MZA786449 NIE786448:NIW786449 NSA786448:NSS786449 OBW786448:OCO786449 OLS786448:OMK786449 OVO786448:OWG786449 PFK786448:PGC786449 PPG786448:PPY786449 PZC786448:PZU786449 QIY786448:QJQ786449 QSU786448:QTM786449 RCQ786448:RDI786449 RMM786448:RNE786449 RWI786448:RXA786449 SGE786448:SGW786449 SQA786448:SQS786449 SZW786448:TAO786449 TJS786448:TKK786449 TTO786448:TUG786449 UDK786448:UEC786449 UNG786448:UNY786449 UXC786448:UXU786449 VGY786448:VHQ786449 VQU786448:VRM786449 WAQ786448:WBI786449 WKM786448:WLE786449 WUI786448:WVA786449 K851984:Z851985 HW851984:IO851985 RS851984:SK851985 ABO851984:ACG851985 ALK851984:AMC851985 AVG851984:AVY851985 BFC851984:BFU851985 BOY851984:BPQ851985 BYU851984:BZM851985 CIQ851984:CJI851985 CSM851984:CTE851985 DCI851984:DDA851985 DME851984:DMW851985 DWA851984:DWS851985 EFW851984:EGO851985 EPS851984:EQK851985 EZO851984:FAG851985 FJK851984:FKC851985 FTG851984:FTY851985 GDC851984:GDU851985 GMY851984:GNQ851985 GWU851984:GXM851985 HGQ851984:HHI851985 HQM851984:HRE851985 IAI851984:IBA851985 IKE851984:IKW851985 IUA851984:IUS851985 JDW851984:JEO851985 JNS851984:JOK851985 JXO851984:JYG851985 KHK851984:KIC851985 KRG851984:KRY851985 LBC851984:LBU851985 LKY851984:LLQ851985 LUU851984:LVM851985 MEQ851984:MFI851985 MOM851984:MPE851985 MYI851984:MZA851985 NIE851984:NIW851985 NSA851984:NSS851985 OBW851984:OCO851985 OLS851984:OMK851985 OVO851984:OWG851985 PFK851984:PGC851985 PPG851984:PPY851985 PZC851984:PZU851985 QIY851984:QJQ851985 QSU851984:QTM851985 RCQ851984:RDI851985 RMM851984:RNE851985 RWI851984:RXA851985 SGE851984:SGW851985 SQA851984:SQS851985 SZW851984:TAO851985 TJS851984:TKK851985 TTO851984:TUG851985 UDK851984:UEC851985 UNG851984:UNY851985 UXC851984:UXU851985 VGY851984:VHQ851985 VQU851984:VRM851985 WAQ851984:WBI851985 WKM851984:WLE851985 WUI851984:WVA851985 K917520:Z917521 HW917520:IO917521 RS917520:SK917521 ABO917520:ACG917521 ALK917520:AMC917521 AVG917520:AVY917521 BFC917520:BFU917521 BOY917520:BPQ917521 BYU917520:BZM917521 CIQ917520:CJI917521 CSM917520:CTE917521 DCI917520:DDA917521 DME917520:DMW917521 DWA917520:DWS917521 EFW917520:EGO917521 EPS917520:EQK917521 EZO917520:FAG917521 FJK917520:FKC917521 FTG917520:FTY917521 GDC917520:GDU917521 GMY917520:GNQ917521 GWU917520:GXM917521 HGQ917520:HHI917521 HQM917520:HRE917521 IAI917520:IBA917521 IKE917520:IKW917521 IUA917520:IUS917521 JDW917520:JEO917521 JNS917520:JOK917521 JXO917520:JYG917521 KHK917520:KIC917521 KRG917520:KRY917521 LBC917520:LBU917521 LKY917520:LLQ917521 LUU917520:LVM917521 MEQ917520:MFI917521 MOM917520:MPE917521 MYI917520:MZA917521 NIE917520:NIW917521 NSA917520:NSS917521 OBW917520:OCO917521 OLS917520:OMK917521 OVO917520:OWG917521 PFK917520:PGC917521 PPG917520:PPY917521 PZC917520:PZU917521 QIY917520:QJQ917521 QSU917520:QTM917521 RCQ917520:RDI917521 RMM917520:RNE917521 RWI917520:RXA917521 SGE917520:SGW917521 SQA917520:SQS917521 SZW917520:TAO917521 TJS917520:TKK917521 TTO917520:TUG917521 UDK917520:UEC917521 UNG917520:UNY917521 UXC917520:UXU917521 VGY917520:VHQ917521 VQU917520:VRM917521 WAQ917520:WBI917521 WKM917520:WLE917521 WUI917520:WVA917521 K983056:Z983057 HW983056:IO983057 RS983056:SK983057 ABO983056:ACG983057 ALK983056:AMC983057 AVG983056:AVY983057 BFC983056:BFU983057 BOY983056:BPQ983057 BYU983056:BZM983057 CIQ983056:CJI983057 CSM983056:CTE983057 DCI983056:DDA983057 DME983056:DMW983057 DWA983056:DWS983057 EFW983056:EGO983057 EPS983056:EQK983057 EZO983056:FAG983057 FJK983056:FKC983057 FTG983056:FTY983057 GDC983056:GDU983057 GMY983056:GNQ983057 GWU983056:GXM983057 HGQ983056:HHI983057 HQM983056:HRE983057 IAI983056:IBA983057 IKE983056:IKW983057 IUA983056:IUS983057 JDW983056:JEO983057 JNS983056:JOK983057 JXO983056:JYG983057 KHK983056:KIC983057 KRG983056:KRY983057 LBC983056:LBU983057 LKY983056:LLQ983057 LUU983056:LVM983057 MEQ983056:MFI983057 MOM983056:MPE983057 MYI983056:MZA983057 NIE983056:NIW983057 NSA983056:NSS983057 OBW983056:OCO983057 OLS983056:OMK983057 OVO983056:OWG983057 PFK983056:PGC983057 PPG983056:PPY983057 PZC983056:PZU983057 QIY983056:QJQ983057 QSU983056:QTM983057 RCQ983056:RDI983057 RMM983056:RNE983057 RWI983056:RXA983057 SGE983056:SGW983057 SQA983056:SQS983057 SZW983056:TAO983057 TJS983056:TKK983057 TTO983056:TUG983057 UDK983056:UEC983057 UNG983056:UNY983057 UXC983056:UXU983057 VGY983056:VHQ983057 VQU983056:VRM983057 WAQ983056:WBI983057 WKM983056:WLE983057 WUI983056:WVA983057 O65547:O65550 HZ65547:HZ65550 RV65547:RV65550 ABR65547:ABR65550 ALN65547:ALN65550 AVJ65547:AVJ65550 BFF65547:BFF65550 BPB65547:BPB65550 BYX65547:BYX65550 CIT65547:CIT65550 CSP65547:CSP65550 DCL65547:DCL65550 DMH65547:DMH65550 DWD65547:DWD65550 EFZ65547:EFZ65550 EPV65547:EPV65550 EZR65547:EZR65550 FJN65547:FJN65550 FTJ65547:FTJ65550 GDF65547:GDF65550 GNB65547:GNB65550 GWX65547:GWX65550 HGT65547:HGT65550 HQP65547:HQP65550 IAL65547:IAL65550 IKH65547:IKH65550 IUD65547:IUD65550 JDZ65547:JDZ65550 JNV65547:JNV65550 JXR65547:JXR65550 KHN65547:KHN65550 KRJ65547:KRJ65550 LBF65547:LBF65550 LLB65547:LLB65550 LUX65547:LUX65550 MET65547:MET65550 MOP65547:MOP65550 MYL65547:MYL65550 NIH65547:NIH65550 NSD65547:NSD65550 OBZ65547:OBZ65550 OLV65547:OLV65550 OVR65547:OVR65550 PFN65547:PFN65550 PPJ65547:PPJ65550 PZF65547:PZF65550 QJB65547:QJB65550 QSX65547:QSX65550 RCT65547:RCT65550 RMP65547:RMP65550 RWL65547:RWL65550 SGH65547:SGH65550 SQD65547:SQD65550 SZZ65547:SZZ65550 TJV65547:TJV65550 TTR65547:TTR65550 UDN65547:UDN65550 UNJ65547:UNJ65550 UXF65547:UXF65550 VHB65547:VHB65550 VQX65547:VQX65550 WAT65547:WAT65550 WKP65547:WKP65550 WUL65547:WUL65550 O131083:O131086 HZ131083:HZ131086 RV131083:RV131086 ABR131083:ABR131086 ALN131083:ALN131086 AVJ131083:AVJ131086 BFF131083:BFF131086 BPB131083:BPB131086 BYX131083:BYX131086 CIT131083:CIT131086 CSP131083:CSP131086 DCL131083:DCL131086 DMH131083:DMH131086 DWD131083:DWD131086 EFZ131083:EFZ131086 EPV131083:EPV131086 EZR131083:EZR131086 FJN131083:FJN131086 FTJ131083:FTJ131086 GDF131083:GDF131086 GNB131083:GNB131086 GWX131083:GWX131086 HGT131083:HGT131086 HQP131083:HQP131086 IAL131083:IAL131086 IKH131083:IKH131086 IUD131083:IUD131086 JDZ131083:JDZ131086 JNV131083:JNV131086 JXR131083:JXR131086 KHN131083:KHN131086 KRJ131083:KRJ131086 LBF131083:LBF131086 LLB131083:LLB131086 LUX131083:LUX131086 MET131083:MET131086 MOP131083:MOP131086 MYL131083:MYL131086 NIH131083:NIH131086 NSD131083:NSD131086 OBZ131083:OBZ131086 OLV131083:OLV131086 OVR131083:OVR131086 PFN131083:PFN131086 PPJ131083:PPJ131086 PZF131083:PZF131086 QJB131083:QJB131086 QSX131083:QSX131086 RCT131083:RCT131086 RMP131083:RMP131086 RWL131083:RWL131086 SGH131083:SGH131086 SQD131083:SQD131086 SZZ131083:SZZ131086 TJV131083:TJV131086 TTR131083:TTR131086 UDN131083:UDN131086 UNJ131083:UNJ131086 UXF131083:UXF131086 VHB131083:VHB131086 VQX131083:VQX131086 WAT131083:WAT131086 WKP131083:WKP131086 WUL131083:WUL131086 O196619:O196622 HZ196619:HZ196622 RV196619:RV196622 ABR196619:ABR196622 ALN196619:ALN196622 AVJ196619:AVJ196622 BFF196619:BFF196622 BPB196619:BPB196622 BYX196619:BYX196622 CIT196619:CIT196622 CSP196619:CSP196622 DCL196619:DCL196622 DMH196619:DMH196622 DWD196619:DWD196622 EFZ196619:EFZ196622 EPV196619:EPV196622 EZR196619:EZR196622 FJN196619:FJN196622 FTJ196619:FTJ196622 GDF196619:GDF196622 GNB196619:GNB196622 GWX196619:GWX196622 HGT196619:HGT196622 HQP196619:HQP196622 IAL196619:IAL196622 IKH196619:IKH196622 IUD196619:IUD196622 JDZ196619:JDZ196622 JNV196619:JNV196622 JXR196619:JXR196622 KHN196619:KHN196622 KRJ196619:KRJ196622 LBF196619:LBF196622 LLB196619:LLB196622 LUX196619:LUX196622 MET196619:MET196622 MOP196619:MOP196622 MYL196619:MYL196622 NIH196619:NIH196622 NSD196619:NSD196622 OBZ196619:OBZ196622 OLV196619:OLV196622 OVR196619:OVR196622 PFN196619:PFN196622 PPJ196619:PPJ196622 PZF196619:PZF196622 QJB196619:QJB196622 QSX196619:QSX196622 RCT196619:RCT196622 RMP196619:RMP196622 RWL196619:RWL196622 SGH196619:SGH196622 SQD196619:SQD196622 SZZ196619:SZZ196622 TJV196619:TJV196622 TTR196619:TTR196622 UDN196619:UDN196622 UNJ196619:UNJ196622 UXF196619:UXF196622 VHB196619:VHB196622 VQX196619:VQX196622 WAT196619:WAT196622 WKP196619:WKP196622 WUL196619:WUL196622 O262155:O262158 HZ262155:HZ262158 RV262155:RV262158 ABR262155:ABR262158 ALN262155:ALN262158 AVJ262155:AVJ262158 BFF262155:BFF262158 BPB262155:BPB262158 BYX262155:BYX262158 CIT262155:CIT262158 CSP262155:CSP262158 DCL262155:DCL262158 DMH262155:DMH262158 DWD262155:DWD262158 EFZ262155:EFZ262158 EPV262155:EPV262158 EZR262155:EZR262158 FJN262155:FJN262158 FTJ262155:FTJ262158 GDF262155:GDF262158 GNB262155:GNB262158 GWX262155:GWX262158 HGT262155:HGT262158 HQP262155:HQP262158 IAL262155:IAL262158 IKH262155:IKH262158 IUD262155:IUD262158 JDZ262155:JDZ262158 JNV262155:JNV262158 JXR262155:JXR262158 KHN262155:KHN262158 KRJ262155:KRJ262158 LBF262155:LBF262158 LLB262155:LLB262158 LUX262155:LUX262158 MET262155:MET262158 MOP262155:MOP262158 MYL262155:MYL262158 NIH262155:NIH262158 NSD262155:NSD262158 OBZ262155:OBZ262158 OLV262155:OLV262158 OVR262155:OVR262158 PFN262155:PFN262158 PPJ262155:PPJ262158 PZF262155:PZF262158 QJB262155:QJB262158 QSX262155:QSX262158 RCT262155:RCT262158 RMP262155:RMP262158 RWL262155:RWL262158 SGH262155:SGH262158 SQD262155:SQD262158 SZZ262155:SZZ262158 TJV262155:TJV262158 TTR262155:TTR262158 UDN262155:UDN262158 UNJ262155:UNJ262158 UXF262155:UXF262158 VHB262155:VHB262158 VQX262155:VQX262158 WAT262155:WAT262158 WKP262155:WKP262158 WUL262155:WUL262158 O327691:O327694 HZ327691:HZ327694 RV327691:RV327694 ABR327691:ABR327694 ALN327691:ALN327694 AVJ327691:AVJ327694 BFF327691:BFF327694 BPB327691:BPB327694 BYX327691:BYX327694 CIT327691:CIT327694 CSP327691:CSP327694 DCL327691:DCL327694 DMH327691:DMH327694 DWD327691:DWD327694 EFZ327691:EFZ327694 EPV327691:EPV327694 EZR327691:EZR327694 FJN327691:FJN327694 FTJ327691:FTJ327694 GDF327691:GDF327694 GNB327691:GNB327694 GWX327691:GWX327694 HGT327691:HGT327694 HQP327691:HQP327694 IAL327691:IAL327694 IKH327691:IKH327694 IUD327691:IUD327694 JDZ327691:JDZ327694 JNV327691:JNV327694 JXR327691:JXR327694 KHN327691:KHN327694 KRJ327691:KRJ327694 LBF327691:LBF327694 LLB327691:LLB327694 LUX327691:LUX327694 MET327691:MET327694 MOP327691:MOP327694 MYL327691:MYL327694 NIH327691:NIH327694 NSD327691:NSD327694 OBZ327691:OBZ327694 OLV327691:OLV327694 OVR327691:OVR327694 PFN327691:PFN327694 PPJ327691:PPJ327694 PZF327691:PZF327694 QJB327691:QJB327694 QSX327691:QSX327694 RCT327691:RCT327694 RMP327691:RMP327694 RWL327691:RWL327694 SGH327691:SGH327694 SQD327691:SQD327694 SZZ327691:SZZ327694 TJV327691:TJV327694 TTR327691:TTR327694 UDN327691:UDN327694 UNJ327691:UNJ327694 UXF327691:UXF327694 VHB327691:VHB327694 VQX327691:VQX327694 WAT327691:WAT327694 WKP327691:WKP327694 WUL327691:WUL327694 O393227:O393230 HZ393227:HZ393230 RV393227:RV393230 ABR393227:ABR393230 ALN393227:ALN393230 AVJ393227:AVJ393230 BFF393227:BFF393230 BPB393227:BPB393230 BYX393227:BYX393230 CIT393227:CIT393230 CSP393227:CSP393230 DCL393227:DCL393230 DMH393227:DMH393230 DWD393227:DWD393230 EFZ393227:EFZ393230 EPV393227:EPV393230 EZR393227:EZR393230 FJN393227:FJN393230 FTJ393227:FTJ393230 GDF393227:GDF393230 GNB393227:GNB393230 GWX393227:GWX393230 HGT393227:HGT393230 HQP393227:HQP393230 IAL393227:IAL393230 IKH393227:IKH393230 IUD393227:IUD393230 JDZ393227:JDZ393230 JNV393227:JNV393230 JXR393227:JXR393230 KHN393227:KHN393230 KRJ393227:KRJ393230 LBF393227:LBF393230 LLB393227:LLB393230 LUX393227:LUX393230 MET393227:MET393230 MOP393227:MOP393230 MYL393227:MYL393230 NIH393227:NIH393230 NSD393227:NSD393230 OBZ393227:OBZ393230 OLV393227:OLV393230 OVR393227:OVR393230 PFN393227:PFN393230 PPJ393227:PPJ393230 PZF393227:PZF393230 QJB393227:QJB393230 QSX393227:QSX393230 RCT393227:RCT393230 RMP393227:RMP393230 RWL393227:RWL393230 SGH393227:SGH393230 SQD393227:SQD393230 SZZ393227:SZZ393230 TJV393227:TJV393230 TTR393227:TTR393230 UDN393227:UDN393230 UNJ393227:UNJ393230 UXF393227:UXF393230 VHB393227:VHB393230 VQX393227:VQX393230 WAT393227:WAT393230 WKP393227:WKP393230 WUL393227:WUL393230 O458763:O458766 HZ458763:HZ458766 RV458763:RV458766 ABR458763:ABR458766 ALN458763:ALN458766 AVJ458763:AVJ458766 BFF458763:BFF458766 BPB458763:BPB458766 BYX458763:BYX458766 CIT458763:CIT458766 CSP458763:CSP458766 DCL458763:DCL458766 DMH458763:DMH458766 DWD458763:DWD458766 EFZ458763:EFZ458766 EPV458763:EPV458766 EZR458763:EZR458766 FJN458763:FJN458766 FTJ458763:FTJ458766 GDF458763:GDF458766 GNB458763:GNB458766 GWX458763:GWX458766 HGT458763:HGT458766 HQP458763:HQP458766 IAL458763:IAL458766 IKH458763:IKH458766 IUD458763:IUD458766 JDZ458763:JDZ458766 JNV458763:JNV458766 JXR458763:JXR458766 KHN458763:KHN458766 KRJ458763:KRJ458766 LBF458763:LBF458766 LLB458763:LLB458766 LUX458763:LUX458766 MET458763:MET458766 MOP458763:MOP458766 MYL458763:MYL458766 NIH458763:NIH458766 NSD458763:NSD458766 OBZ458763:OBZ458766 OLV458763:OLV458766 OVR458763:OVR458766 PFN458763:PFN458766 PPJ458763:PPJ458766 PZF458763:PZF458766 QJB458763:QJB458766 QSX458763:QSX458766 RCT458763:RCT458766 RMP458763:RMP458766 RWL458763:RWL458766 SGH458763:SGH458766 SQD458763:SQD458766 SZZ458763:SZZ458766 TJV458763:TJV458766 TTR458763:TTR458766 UDN458763:UDN458766 UNJ458763:UNJ458766 UXF458763:UXF458766 VHB458763:VHB458766 VQX458763:VQX458766 WAT458763:WAT458766 WKP458763:WKP458766 WUL458763:WUL458766 O524299:O524302 HZ524299:HZ524302 RV524299:RV524302 ABR524299:ABR524302 ALN524299:ALN524302 AVJ524299:AVJ524302 BFF524299:BFF524302 BPB524299:BPB524302 BYX524299:BYX524302 CIT524299:CIT524302 CSP524299:CSP524302 DCL524299:DCL524302 DMH524299:DMH524302 DWD524299:DWD524302 EFZ524299:EFZ524302 EPV524299:EPV524302 EZR524299:EZR524302 FJN524299:FJN524302 FTJ524299:FTJ524302 GDF524299:GDF524302 GNB524299:GNB524302 GWX524299:GWX524302 HGT524299:HGT524302 HQP524299:HQP524302 IAL524299:IAL524302 IKH524299:IKH524302 IUD524299:IUD524302 JDZ524299:JDZ524302 JNV524299:JNV524302 JXR524299:JXR524302 KHN524299:KHN524302 KRJ524299:KRJ524302 LBF524299:LBF524302 LLB524299:LLB524302 LUX524299:LUX524302 MET524299:MET524302 MOP524299:MOP524302 MYL524299:MYL524302 NIH524299:NIH524302 NSD524299:NSD524302 OBZ524299:OBZ524302 OLV524299:OLV524302 OVR524299:OVR524302 PFN524299:PFN524302 PPJ524299:PPJ524302 PZF524299:PZF524302 QJB524299:QJB524302 QSX524299:QSX524302 RCT524299:RCT524302 RMP524299:RMP524302 RWL524299:RWL524302 SGH524299:SGH524302 SQD524299:SQD524302 SZZ524299:SZZ524302 TJV524299:TJV524302 TTR524299:TTR524302 UDN524299:UDN524302 UNJ524299:UNJ524302 UXF524299:UXF524302 VHB524299:VHB524302 VQX524299:VQX524302 WAT524299:WAT524302 WKP524299:WKP524302 WUL524299:WUL524302 O589835:O589838 HZ589835:HZ589838 RV589835:RV589838 ABR589835:ABR589838 ALN589835:ALN589838 AVJ589835:AVJ589838 BFF589835:BFF589838 BPB589835:BPB589838 BYX589835:BYX589838 CIT589835:CIT589838 CSP589835:CSP589838 DCL589835:DCL589838 DMH589835:DMH589838 DWD589835:DWD589838 EFZ589835:EFZ589838 EPV589835:EPV589838 EZR589835:EZR589838 FJN589835:FJN589838 FTJ589835:FTJ589838 GDF589835:GDF589838 GNB589835:GNB589838 GWX589835:GWX589838 HGT589835:HGT589838 HQP589835:HQP589838 IAL589835:IAL589838 IKH589835:IKH589838 IUD589835:IUD589838 JDZ589835:JDZ589838 JNV589835:JNV589838 JXR589835:JXR589838 KHN589835:KHN589838 KRJ589835:KRJ589838 LBF589835:LBF589838 LLB589835:LLB589838 LUX589835:LUX589838 MET589835:MET589838 MOP589835:MOP589838 MYL589835:MYL589838 NIH589835:NIH589838 NSD589835:NSD589838 OBZ589835:OBZ589838 OLV589835:OLV589838 OVR589835:OVR589838 PFN589835:PFN589838 PPJ589835:PPJ589838 PZF589835:PZF589838 QJB589835:QJB589838 QSX589835:QSX589838 RCT589835:RCT589838 RMP589835:RMP589838 RWL589835:RWL589838 SGH589835:SGH589838 SQD589835:SQD589838 SZZ589835:SZZ589838 TJV589835:TJV589838 TTR589835:TTR589838 UDN589835:UDN589838 UNJ589835:UNJ589838 UXF589835:UXF589838 VHB589835:VHB589838 VQX589835:VQX589838 WAT589835:WAT589838 WKP589835:WKP589838 WUL589835:WUL589838 O655371:O655374 HZ655371:HZ655374 RV655371:RV655374 ABR655371:ABR655374 ALN655371:ALN655374 AVJ655371:AVJ655374 BFF655371:BFF655374 BPB655371:BPB655374 BYX655371:BYX655374 CIT655371:CIT655374 CSP655371:CSP655374 DCL655371:DCL655374 DMH655371:DMH655374 DWD655371:DWD655374 EFZ655371:EFZ655374 EPV655371:EPV655374 EZR655371:EZR655374 FJN655371:FJN655374 FTJ655371:FTJ655374 GDF655371:GDF655374 GNB655371:GNB655374 GWX655371:GWX655374 HGT655371:HGT655374 HQP655371:HQP655374 IAL655371:IAL655374 IKH655371:IKH655374 IUD655371:IUD655374 JDZ655371:JDZ655374 JNV655371:JNV655374 JXR655371:JXR655374 KHN655371:KHN655374 KRJ655371:KRJ655374 LBF655371:LBF655374 LLB655371:LLB655374 LUX655371:LUX655374 MET655371:MET655374 MOP655371:MOP655374 MYL655371:MYL655374 NIH655371:NIH655374 NSD655371:NSD655374 OBZ655371:OBZ655374 OLV655371:OLV655374 OVR655371:OVR655374 PFN655371:PFN655374 PPJ655371:PPJ655374 PZF655371:PZF655374 QJB655371:QJB655374 QSX655371:QSX655374 RCT655371:RCT655374 RMP655371:RMP655374 RWL655371:RWL655374 SGH655371:SGH655374 SQD655371:SQD655374 SZZ655371:SZZ655374 TJV655371:TJV655374 TTR655371:TTR655374 UDN655371:UDN655374 UNJ655371:UNJ655374 UXF655371:UXF655374 VHB655371:VHB655374 VQX655371:VQX655374 WAT655371:WAT655374 WKP655371:WKP655374 WUL655371:WUL655374 O720907:O720910 HZ720907:HZ720910 RV720907:RV720910 ABR720907:ABR720910 ALN720907:ALN720910 AVJ720907:AVJ720910 BFF720907:BFF720910 BPB720907:BPB720910 BYX720907:BYX720910 CIT720907:CIT720910 CSP720907:CSP720910 DCL720907:DCL720910 DMH720907:DMH720910 DWD720907:DWD720910 EFZ720907:EFZ720910 EPV720907:EPV720910 EZR720907:EZR720910 FJN720907:FJN720910 FTJ720907:FTJ720910 GDF720907:GDF720910 GNB720907:GNB720910 GWX720907:GWX720910 HGT720907:HGT720910 HQP720907:HQP720910 IAL720907:IAL720910 IKH720907:IKH720910 IUD720907:IUD720910 JDZ720907:JDZ720910 JNV720907:JNV720910 JXR720907:JXR720910 KHN720907:KHN720910 KRJ720907:KRJ720910 LBF720907:LBF720910 LLB720907:LLB720910 LUX720907:LUX720910 MET720907:MET720910 MOP720907:MOP720910 MYL720907:MYL720910 NIH720907:NIH720910 NSD720907:NSD720910 OBZ720907:OBZ720910 OLV720907:OLV720910 OVR720907:OVR720910 PFN720907:PFN720910 PPJ720907:PPJ720910 PZF720907:PZF720910 QJB720907:QJB720910 QSX720907:QSX720910 RCT720907:RCT720910 RMP720907:RMP720910 RWL720907:RWL720910 SGH720907:SGH720910 SQD720907:SQD720910 SZZ720907:SZZ720910 TJV720907:TJV720910 TTR720907:TTR720910 UDN720907:UDN720910 UNJ720907:UNJ720910 UXF720907:UXF720910 VHB720907:VHB720910 VQX720907:VQX720910 WAT720907:WAT720910 WKP720907:WKP720910 WUL720907:WUL720910 O786443:O786446 HZ786443:HZ786446 RV786443:RV786446 ABR786443:ABR786446 ALN786443:ALN786446 AVJ786443:AVJ786446 BFF786443:BFF786446 BPB786443:BPB786446 BYX786443:BYX786446 CIT786443:CIT786446 CSP786443:CSP786446 DCL786443:DCL786446 DMH786443:DMH786446 DWD786443:DWD786446 EFZ786443:EFZ786446 EPV786443:EPV786446 EZR786443:EZR786446 FJN786443:FJN786446 FTJ786443:FTJ786446 GDF786443:GDF786446 GNB786443:GNB786446 GWX786443:GWX786446 HGT786443:HGT786446 HQP786443:HQP786446 IAL786443:IAL786446 IKH786443:IKH786446 IUD786443:IUD786446 JDZ786443:JDZ786446 JNV786443:JNV786446 JXR786443:JXR786446 KHN786443:KHN786446 KRJ786443:KRJ786446 LBF786443:LBF786446 LLB786443:LLB786446 LUX786443:LUX786446 MET786443:MET786446 MOP786443:MOP786446 MYL786443:MYL786446 NIH786443:NIH786446 NSD786443:NSD786446 OBZ786443:OBZ786446 OLV786443:OLV786446 OVR786443:OVR786446 PFN786443:PFN786446 PPJ786443:PPJ786446 PZF786443:PZF786446 QJB786443:QJB786446 QSX786443:QSX786446 RCT786443:RCT786446 RMP786443:RMP786446 RWL786443:RWL786446 SGH786443:SGH786446 SQD786443:SQD786446 SZZ786443:SZZ786446 TJV786443:TJV786446 TTR786443:TTR786446 UDN786443:UDN786446 UNJ786443:UNJ786446 UXF786443:UXF786446 VHB786443:VHB786446 VQX786443:VQX786446 WAT786443:WAT786446 WKP786443:WKP786446 WUL786443:WUL786446 O851979:O851982 HZ851979:HZ851982 RV851979:RV851982 ABR851979:ABR851982 ALN851979:ALN851982 AVJ851979:AVJ851982 BFF851979:BFF851982 BPB851979:BPB851982 BYX851979:BYX851982 CIT851979:CIT851982 CSP851979:CSP851982 DCL851979:DCL851982 DMH851979:DMH851982 DWD851979:DWD851982 EFZ851979:EFZ851982 EPV851979:EPV851982 EZR851979:EZR851982 FJN851979:FJN851982 FTJ851979:FTJ851982 GDF851979:GDF851982 GNB851979:GNB851982 GWX851979:GWX851982 HGT851979:HGT851982 HQP851979:HQP851982 IAL851979:IAL851982 IKH851979:IKH851982 IUD851979:IUD851982 JDZ851979:JDZ851982 JNV851979:JNV851982 JXR851979:JXR851982 KHN851979:KHN851982 KRJ851979:KRJ851982 LBF851979:LBF851982 LLB851979:LLB851982 LUX851979:LUX851982 MET851979:MET851982 MOP851979:MOP851982 MYL851979:MYL851982 NIH851979:NIH851982 NSD851979:NSD851982 OBZ851979:OBZ851982 OLV851979:OLV851982 OVR851979:OVR851982 PFN851979:PFN851982 PPJ851979:PPJ851982 PZF851979:PZF851982 QJB851979:QJB851982 QSX851979:QSX851982 RCT851979:RCT851982 RMP851979:RMP851982 RWL851979:RWL851982 SGH851979:SGH851982 SQD851979:SQD851982 SZZ851979:SZZ851982 TJV851979:TJV851982 TTR851979:TTR851982 UDN851979:UDN851982 UNJ851979:UNJ851982 UXF851979:UXF851982 VHB851979:VHB851982 VQX851979:VQX851982 WAT851979:WAT851982 WKP851979:WKP851982 WUL851979:WUL851982 O917515:O917518 HZ917515:HZ917518 RV917515:RV917518 ABR917515:ABR917518 ALN917515:ALN917518 AVJ917515:AVJ917518 BFF917515:BFF917518 BPB917515:BPB917518 BYX917515:BYX917518 CIT917515:CIT917518 CSP917515:CSP917518 DCL917515:DCL917518 DMH917515:DMH917518 DWD917515:DWD917518 EFZ917515:EFZ917518 EPV917515:EPV917518 EZR917515:EZR917518 FJN917515:FJN917518 FTJ917515:FTJ917518 GDF917515:GDF917518 GNB917515:GNB917518 GWX917515:GWX917518 HGT917515:HGT917518 HQP917515:HQP917518 IAL917515:IAL917518 IKH917515:IKH917518 IUD917515:IUD917518 JDZ917515:JDZ917518 JNV917515:JNV917518 JXR917515:JXR917518 KHN917515:KHN917518 KRJ917515:KRJ917518 LBF917515:LBF917518 LLB917515:LLB917518 LUX917515:LUX917518 MET917515:MET917518 MOP917515:MOP917518 MYL917515:MYL917518 NIH917515:NIH917518 NSD917515:NSD917518 OBZ917515:OBZ917518 OLV917515:OLV917518 OVR917515:OVR917518 PFN917515:PFN917518 PPJ917515:PPJ917518 PZF917515:PZF917518 QJB917515:QJB917518 QSX917515:QSX917518 RCT917515:RCT917518 RMP917515:RMP917518 RWL917515:RWL917518 SGH917515:SGH917518 SQD917515:SQD917518 SZZ917515:SZZ917518 TJV917515:TJV917518 TTR917515:TTR917518 UDN917515:UDN917518 UNJ917515:UNJ917518 UXF917515:UXF917518 VHB917515:VHB917518 VQX917515:VQX917518 WAT917515:WAT917518 WKP917515:WKP917518 WUL917515:WUL917518 O983051:O983054 HZ983051:HZ983054 RV983051:RV983054 ABR983051:ABR983054 ALN983051:ALN983054 AVJ983051:AVJ983054 BFF983051:BFF983054 BPB983051:BPB983054 BYX983051:BYX983054 CIT983051:CIT983054 CSP983051:CSP983054 DCL983051:DCL983054 DMH983051:DMH983054 DWD983051:DWD983054 EFZ983051:EFZ983054 EPV983051:EPV983054 EZR983051:EZR983054 FJN983051:FJN983054 FTJ983051:FTJ983054 GDF983051:GDF983054 GNB983051:GNB983054 GWX983051:GWX983054 HGT983051:HGT983054 HQP983051:HQP983054 IAL983051:IAL983054 IKH983051:IKH983054 IUD983051:IUD983054 JDZ983051:JDZ983054 JNV983051:JNV983054 JXR983051:JXR983054 KHN983051:KHN983054 KRJ983051:KRJ983054 LBF983051:LBF983054 LLB983051:LLB983054 LUX983051:LUX983054 MET983051:MET983054 MOP983051:MOP983054 MYL983051:MYL983054 NIH983051:NIH983054 NSD983051:NSD983054 OBZ983051:OBZ983054 OLV983051:OLV983054 OVR983051:OVR983054 PFN983051:PFN983054 PPJ983051:PPJ983054 PZF983051:PZF983054 QJB983051:QJB983054 QSX983051:QSX983054 RCT983051:RCT983054 RMP983051:RMP983054 RWL983051:RWL983054 SGH983051:SGH983054 SQD983051:SQD983054 SZZ983051:SZZ983054 TJV983051:TJV983054 TTR983051:TTR983054 UDN983051:UDN983054 UNJ983051:UNJ983054 UXF983051:UXF983054 VHB983051:VHB983054 VQX983051:VQX983054 WAT983051:WAT983054 WKP983051:WKP983054 WUL983051:WUL983054 G65561:Z65563 HS65561:IO65563 RO65561:SK65563 ABK65561:ACG65563 ALG65561:AMC65563 AVC65561:AVY65563 BEY65561:BFU65563 BOU65561:BPQ65563 BYQ65561:BZM65563 CIM65561:CJI65563 CSI65561:CTE65563 DCE65561:DDA65563 DMA65561:DMW65563 DVW65561:DWS65563 EFS65561:EGO65563 EPO65561:EQK65563 EZK65561:FAG65563 FJG65561:FKC65563 FTC65561:FTY65563 GCY65561:GDU65563 GMU65561:GNQ65563 GWQ65561:GXM65563 HGM65561:HHI65563 HQI65561:HRE65563 IAE65561:IBA65563 IKA65561:IKW65563 ITW65561:IUS65563 JDS65561:JEO65563 JNO65561:JOK65563 JXK65561:JYG65563 KHG65561:KIC65563 KRC65561:KRY65563 LAY65561:LBU65563 LKU65561:LLQ65563 LUQ65561:LVM65563 MEM65561:MFI65563 MOI65561:MPE65563 MYE65561:MZA65563 NIA65561:NIW65563 NRW65561:NSS65563 OBS65561:OCO65563 OLO65561:OMK65563 OVK65561:OWG65563 PFG65561:PGC65563 PPC65561:PPY65563 PYY65561:PZU65563 QIU65561:QJQ65563 QSQ65561:QTM65563 RCM65561:RDI65563 RMI65561:RNE65563 RWE65561:RXA65563 SGA65561:SGW65563 SPW65561:SQS65563 SZS65561:TAO65563 TJO65561:TKK65563 TTK65561:TUG65563 UDG65561:UEC65563 UNC65561:UNY65563 UWY65561:UXU65563 VGU65561:VHQ65563 VQQ65561:VRM65563 WAM65561:WBI65563 WKI65561:WLE65563 WUE65561:WVA65563 G131097:Z131099 HS131097:IO131099 RO131097:SK131099 ABK131097:ACG131099 ALG131097:AMC131099 AVC131097:AVY131099 BEY131097:BFU131099 BOU131097:BPQ131099 BYQ131097:BZM131099 CIM131097:CJI131099 CSI131097:CTE131099 DCE131097:DDA131099 DMA131097:DMW131099 DVW131097:DWS131099 EFS131097:EGO131099 EPO131097:EQK131099 EZK131097:FAG131099 FJG131097:FKC131099 FTC131097:FTY131099 GCY131097:GDU131099 GMU131097:GNQ131099 GWQ131097:GXM131099 HGM131097:HHI131099 HQI131097:HRE131099 IAE131097:IBA131099 IKA131097:IKW131099 ITW131097:IUS131099 JDS131097:JEO131099 JNO131097:JOK131099 JXK131097:JYG131099 KHG131097:KIC131099 KRC131097:KRY131099 LAY131097:LBU131099 LKU131097:LLQ131099 LUQ131097:LVM131099 MEM131097:MFI131099 MOI131097:MPE131099 MYE131097:MZA131099 NIA131097:NIW131099 NRW131097:NSS131099 OBS131097:OCO131099 OLO131097:OMK131099 OVK131097:OWG131099 PFG131097:PGC131099 PPC131097:PPY131099 PYY131097:PZU131099 QIU131097:QJQ131099 QSQ131097:QTM131099 RCM131097:RDI131099 RMI131097:RNE131099 RWE131097:RXA131099 SGA131097:SGW131099 SPW131097:SQS131099 SZS131097:TAO131099 TJO131097:TKK131099 TTK131097:TUG131099 UDG131097:UEC131099 UNC131097:UNY131099 UWY131097:UXU131099 VGU131097:VHQ131099 VQQ131097:VRM131099 WAM131097:WBI131099 WKI131097:WLE131099 WUE131097:WVA131099 G196633:Z196635 HS196633:IO196635 RO196633:SK196635 ABK196633:ACG196635 ALG196633:AMC196635 AVC196633:AVY196635 BEY196633:BFU196635 BOU196633:BPQ196635 BYQ196633:BZM196635 CIM196633:CJI196635 CSI196633:CTE196635 DCE196633:DDA196635 DMA196633:DMW196635 DVW196633:DWS196635 EFS196633:EGO196635 EPO196633:EQK196635 EZK196633:FAG196635 FJG196633:FKC196635 FTC196633:FTY196635 GCY196633:GDU196635 GMU196633:GNQ196635 GWQ196633:GXM196635 HGM196633:HHI196635 HQI196633:HRE196635 IAE196633:IBA196635 IKA196633:IKW196635 ITW196633:IUS196635 JDS196633:JEO196635 JNO196633:JOK196635 JXK196633:JYG196635 KHG196633:KIC196635 KRC196633:KRY196635 LAY196633:LBU196635 LKU196633:LLQ196635 LUQ196633:LVM196635 MEM196633:MFI196635 MOI196633:MPE196635 MYE196633:MZA196635 NIA196633:NIW196635 NRW196633:NSS196635 OBS196633:OCO196635 OLO196633:OMK196635 OVK196633:OWG196635 PFG196633:PGC196635 PPC196633:PPY196635 PYY196633:PZU196635 QIU196633:QJQ196635 QSQ196633:QTM196635 RCM196633:RDI196635 RMI196633:RNE196635 RWE196633:RXA196635 SGA196633:SGW196635 SPW196633:SQS196635 SZS196633:TAO196635 TJO196633:TKK196635 TTK196633:TUG196635 UDG196633:UEC196635 UNC196633:UNY196635 UWY196633:UXU196635 VGU196633:VHQ196635 VQQ196633:VRM196635 WAM196633:WBI196635 WKI196633:WLE196635 WUE196633:WVA196635 G262169:Z262171 HS262169:IO262171 RO262169:SK262171 ABK262169:ACG262171 ALG262169:AMC262171 AVC262169:AVY262171 BEY262169:BFU262171 BOU262169:BPQ262171 BYQ262169:BZM262171 CIM262169:CJI262171 CSI262169:CTE262171 DCE262169:DDA262171 DMA262169:DMW262171 DVW262169:DWS262171 EFS262169:EGO262171 EPO262169:EQK262171 EZK262169:FAG262171 FJG262169:FKC262171 FTC262169:FTY262171 GCY262169:GDU262171 GMU262169:GNQ262171 GWQ262169:GXM262171 HGM262169:HHI262171 HQI262169:HRE262171 IAE262169:IBA262171 IKA262169:IKW262171 ITW262169:IUS262171 JDS262169:JEO262171 JNO262169:JOK262171 JXK262169:JYG262171 KHG262169:KIC262171 KRC262169:KRY262171 LAY262169:LBU262171 LKU262169:LLQ262171 LUQ262169:LVM262171 MEM262169:MFI262171 MOI262169:MPE262171 MYE262169:MZA262171 NIA262169:NIW262171 NRW262169:NSS262171 OBS262169:OCO262171 OLO262169:OMK262171 OVK262169:OWG262171 PFG262169:PGC262171 PPC262169:PPY262171 PYY262169:PZU262171 QIU262169:QJQ262171 QSQ262169:QTM262171 RCM262169:RDI262171 RMI262169:RNE262171 RWE262169:RXA262171 SGA262169:SGW262171 SPW262169:SQS262171 SZS262169:TAO262171 TJO262169:TKK262171 TTK262169:TUG262171 UDG262169:UEC262171 UNC262169:UNY262171 UWY262169:UXU262171 VGU262169:VHQ262171 VQQ262169:VRM262171 WAM262169:WBI262171 WKI262169:WLE262171 WUE262169:WVA262171 G327705:Z327707 HS327705:IO327707 RO327705:SK327707 ABK327705:ACG327707 ALG327705:AMC327707 AVC327705:AVY327707 BEY327705:BFU327707 BOU327705:BPQ327707 BYQ327705:BZM327707 CIM327705:CJI327707 CSI327705:CTE327707 DCE327705:DDA327707 DMA327705:DMW327707 DVW327705:DWS327707 EFS327705:EGO327707 EPO327705:EQK327707 EZK327705:FAG327707 FJG327705:FKC327707 FTC327705:FTY327707 GCY327705:GDU327707 GMU327705:GNQ327707 GWQ327705:GXM327707 HGM327705:HHI327707 HQI327705:HRE327707 IAE327705:IBA327707 IKA327705:IKW327707 ITW327705:IUS327707 JDS327705:JEO327707 JNO327705:JOK327707 JXK327705:JYG327707 KHG327705:KIC327707 KRC327705:KRY327707 LAY327705:LBU327707 LKU327705:LLQ327707 LUQ327705:LVM327707 MEM327705:MFI327707 MOI327705:MPE327707 MYE327705:MZA327707 NIA327705:NIW327707 NRW327705:NSS327707 OBS327705:OCO327707 OLO327705:OMK327707 OVK327705:OWG327707 PFG327705:PGC327707 PPC327705:PPY327707 PYY327705:PZU327707 QIU327705:QJQ327707 QSQ327705:QTM327707 RCM327705:RDI327707 RMI327705:RNE327707 RWE327705:RXA327707 SGA327705:SGW327707 SPW327705:SQS327707 SZS327705:TAO327707 TJO327705:TKK327707 TTK327705:TUG327707 UDG327705:UEC327707 UNC327705:UNY327707 UWY327705:UXU327707 VGU327705:VHQ327707 VQQ327705:VRM327707 WAM327705:WBI327707 WKI327705:WLE327707 WUE327705:WVA327707 G393241:Z393243 HS393241:IO393243 RO393241:SK393243 ABK393241:ACG393243 ALG393241:AMC393243 AVC393241:AVY393243 BEY393241:BFU393243 BOU393241:BPQ393243 BYQ393241:BZM393243 CIM393241:CJI393243 CSI393241:CTE393243 DCE393241:DDA393243 DMA393241:DMW393243 DVW393241:DWS393243 EFS393241:EGO393243 EPO393241:EQK393243 EZK393241:FAG393243 FJG393241:FKC393243 FTC393241:FTY393243 GCY393241:GDU393243 GMU393241:GNQ393243 GWQ393241:GXM393243 HGM393241:HHI393243 HQI393241:HRE393243 IAE393241:IBA393243 IKA393241:IKW393243 ITW393241:IUS393243 JDS393241:JEO393243 JNO393241:JOK393243 JXK393241:JYG393243 KHG393241:KIC393243 KRC393241:KRY393243 LAY393241:LBU393243 LKU393241:LLQ393243 LUQ393241:LVM393243 MEM393241:MFI393243 MOI393241:MPE393243 MYE393241:MZA393243 NIA393241:NIW393243 NRW393241:NSS393243 OBS393241:OCO393243 OLO393241:OMK393243 OVK393241:OWG393243 PFG393241:PGC393243 PPC393241:PPY393243 PYY393241:PZU393243 QIU393241:QJQ393243 QSQ393241:QTM393243 RCM393241:RDI393243 RMI393241:RNE393243 RWE393241:RXA393243 SGA393241:SGW393243 SPW393241:SQS393243 SZS393241:TAO393243 TJO393241:TKK393243 TTK393241:TUG393243 UDG393241:UEC393243 UNC393241:UNY393243 UWY393241:UXU393243 VGU393241:VHQ393243 VQQ393241:VRM393243 WAM393241:WBI393243 WKI393241:WLE393243 WUE393241:WVA393243 G458777:Z458779 HS458777:IO458779 RO458777:SK458779 ABK458777:ACG458779 ALG458777:AMC458779 AVC458777:AVY458779 BEY458777:BFU458779 BOU458777:BPQ458779 BYQ458777:BZM458779 CIM458777:CJI458779 CSI458777:CTE458779 DCE458777:DDA458779 DMA458777:DMW458779 DVW458777:DWS458779 EFS458777:EGO458779 EPO458777:EQK458779 EZK458777:FAG458779 FJG458777:FKC458779 FTC458777:FTY458779 GCY458777:GDU458779 GMU458777:GNQ458779 GWQ458777:GXM458779 HGM458777:HHI458779 HQI458777:HRE458779 IAE458777:IBA458779 IKA458777:IKW458779 ITW458777:IUS458779 JDS458777:JEO458779 JNO458777:JOK458779 JXK458777:JYG458779 KHG458777:KIC458779 KRC458777:KRY458779 LAY458777:LBU458779 LKU458777:LLQ458779 LUQ458777:LVM458779 MEM458777:MFI458779 MOI458777:MPE458779 MYE458777:MZA458779 NIA458777:NIW458779 NRW458777:NSS458779 OBS458777:OCO458779 OLO458777:OMK458779 OVK458777:OWG458779 PFG458777:PGC458779 PPC458777:PPY458779 PYY458777:PZU458779 QIU458777:QJQ458779 QSQ458777:QTM458779 RCM458777:RDI458779 RMI458777:RNE458779 RWE458777:RXA458779 SGA458777:SGW458779 SPW458777:SQS458779 SZS458777:TAO458779 TJO458777:TKK458779 TTK458777:TUG458779 UDG458777:UEC458779 UNC458777:UNY458779 UWY458777:UXU458779 VGU458777:VHQ458779 VQQ458777:VRM458779 WAM458777:WBI458779 WKI458777:WLE458779 WUE458777:WVA458779 G524313:Z524315 HS524313:IO524315 RO524313:SK524315 ABK524313:ACG524315 ALG524313:AMC524315 AVC524313:AVY524315 BEY524313:BFU524315 BOU524313:BPQ524315 BYQ524313:BZM524315 CIM524313:CJI524315 CSI524313:CTE524315 DCE524313:DDA524315 DMA524313:DMW524315 DVW524313:DWS524315 EFS524313:EGO524315 EPO524313:EQK524315 EZK524313:FAG524315 FJG524313:FKC524315 FTC524313:FTY524315 GCY524313:GDU524315 GMU524313:GNQ524315 GWQ524313:GXM524315 HGM524313:HHI524315 HQI524313:HRE524315 IAE524313:IBA524315 IKA524313:IKW524315 ITW524313:IUS524315 JDS524313:JEO524315 JNO524313:JOK524315 JXK524313:JYG524315 KHG524313:KIC524315 KRC524313:KRY524315 LAY524313:LBU524315 LKU524313:LLQ524315 LUQ524313:LVM524315 MEM524313:MFI524315 MOI524313:MPE524315 MYE524313:MZA524315 NIA524313:NIW524315 NRW524313:NSS524315 OBS524313:OCO524315 OLO524313:OMK524315 OVK524313:OWG524315 PFG524313:PGC524315 PPC524313:PPY524315 PYY524313:PZU524315 QIU524313:QJQ524315 QSQ524313:QTM524315 RCM524313:RDI524315 RMI524313:RNE524315 RWE524313:RXA524315 SGA524313:SGW524315 SPW524313:SQS524315 SZS524313:TAO524315 TJO524313:TKK524315 TTK524313:TUG524315 UDG524313:UEC524315 UNC524313:UNY524315 UWY524313:UXU524315 VGU524313:VHQ524315 VQQ524313:VRM524315 WAM524313:WBI524315 WKI524313:WLE524315 WUE524313:WVA524315 G589849:Z589851 HS589849:IO589851 RO589849:SK589851 ABK589849:ACG589851 ALG589849:AMC589851 AVC589849:AVY589851 BEY589849:BFU589851 BOU589849:BPQ589851 BYQ589849:BZM589851 CIM589849:CJI589851 CSI589849:CTE589851 DCE589849:DDA589851 DMA589849:DMW589851 DVW589849:DWS589851 EFS589849:EGO589851 EPO589849:EQK589851 EZK589849:FAG589851 FJG589849:FKC589851 FTC589849:FTY589851 GCY589849:GDU589851 GMU589849:GNQ589851 GWQ589849:GXM589851 HGM589849:HHI589851 HQI589849:HRE589851 IAE589849:IBA589851 IKA589849:IKW589851 ITW589849:IUS589851 JDS589849:JEO589851 JNO589849:JOK589851 JXK589849:JYG589851 KHG589849:KIC589851 KRC589849:KRY589851 LAY589849:LBU589851 LKU589849:LLQ589851 LUQ589849:LVM589851 MEM589849:MFI589851 MOI589849:MPE589851 MYE589849:MZA589851 NIA589849:NIW589851 NRW589849:NSS589851 OBS589849:OCO589851 OLO589849:OMK589851 OVK589849:OWG589851 PFG589849:PGC589851 PPC589849:PPY589851 PYY589849:PZU589851 QIU589849:QJQ589851 QSQ589849:QTM589851 RCM589849:RDI589851 RMI589849:RNE589851 RWE589849:RXA589851 SGA589849:SGW589851 SPW589849:SQS589851 SZS589849:TAO589851 TJO589849:TKK589851 TTK589849:TUG589851 UDG589849:UEC589851 UNC589849:UNY589851 UWY589849:UXU589851 VGU589849:VHQ589851 VQQ589849:VRM589851 WAM589849:WBI589851 WKI589849:WLE589851 WUE589849:WVA589851 G655385:Z655387 HS655385:IO655387 RO655385:SK655387 ABK655385:ACG655387 ALG655385:AMC655387 AVC655385:AVY655387 BEY655385:BFU655387 BOU655385:BPQ655387 BYQ655385:BZM655387 CIM655385:CJI655387 CSI655385:CTE655387 DCE655385:DDA655387 DMA655385:DMW655387 DVW655385:DWS655387 EFS655385:EGO655387 EPO655385:EQK655387 EZK655385:FAG655387 FJG655385:FKC655387 FTC655385:FTY655387 GCY655385:GDU655387 GMU655385:GNQ655387 GWQ655385:GXM655387 HGM655385:HHI655387 HQI655385:HRE655387 IAE655385:IBA655387 IKA655385:IKW655387 ITW655385:IUS655387 JDS655385:JEO655387 JNO655385:JOK655387 JXK655385:JYG655387 KHG655385:KIC655387 KRC655385:KRY655387 LAY655385:LBU655387 LKU655385:LLQ655387 LUQ655385:LVM655387 MEM655385:MFI655387 MOI655385:MPE655387 MYE655385:MZA655387 NIA655385:NIW655387 NRW655385:NSS655387 OBS655385:OCO655387 OLO655385:OMK655387 OVK655385:OWG655387 PFG655385:PGC655387 PPC655385:PPY655387 PYY655385:PZU655387 QIU655385:QJQ655387 QSQ655385:QTM655387 RCM655385:RDI655387 RMI655385:RNE655387 RWE655385:RXA655387 SGA655385:SGW655387 SPW655385:SQS655387 SZS655385:TAO655387 TJO655385:TKK655387 TTK655385:TUG655387 UDG655385:UEC655387 UNC655385:UNY655387 UWY655385:UXU655387 VGU655385:VHQ655387 VQQ655385:VRM655387 WAM655385:WBI655387 WKI655385:WLE655387 WUE655385:WVA655387 G720921:Z720923 HS720921:IO720923 RO720921:SK720923 ABK720921:ACG720923 ALG720921:AMC720923 AVC720921:AVY720923 BEY720921:BFU720923 BOU720921:BPQ720923 BYQ720921:BZM720923 CIM720921:CJI720923 CSI720921:CTE720923 DCE720921:DDA720923 DMA720921:DMW720923 DVW720921:DWS720923 EFS720921:EGO720923 EPO720921:EQK720923 EZK720921:FAG720923 FJG720921:FKC720923 FTC720921:FTY720923 GCY720921:GDU720923 GMU720921:GNQ720923 GWQ720921:GXM720923 HGM720921:HHI720923 HQI720921:HRE720923 IAE720921:IBA720923 IKA720921:IKW720923 ITW720921:IUS720923 JDS720921:JEO720923 JNO720921:JOK720923 JXK720921:JYG720923 KHG720921:KIC720923 KRC720921:KRY720923 LAY720921:LBU720923 LKU720921:LLQ720923 LUQ720921:LVM720923 MEM720921:MFI720923 MOI720921:MPE720923 MYE720921:MZA720923 NIA720921:NIW720923 NRW720921:NSS720923 OBS720921:OCO720923 OLO720921:OMK720923 OVK720921:OWG720923 PFG720921:PGC720923 PPC720921:PPY720923 PYY720921:PZU720923 QIU720921:QJQ720923 QSQ720921:QTM720923 RCM720921:RDI720923 RMI720921:RNE720923 RWE720921:RXA720923 SGA720921:SGW720923 SPW720921:SQS720923 SZS720921:TAO720923 TJO720921:TKK720923 TTK720921:TUG720923 UDG720921:UEC720923 UNC720921:UNY720923 UWY720921:UXU720923 VGU720921:VHQ720923 VQQ720921:VRM720923 WAM720921:WBI720923 WKI720921:WLE720923 WUE720921:WVA720923 G786457:Z786459 HS786457:IO786459 RO786457:SK786459 ABK786457:ACG786459 ALG786457:AMC786459 AVC786457:AVY786459 BEY786457:BFU786459 BOU786457:BPQ786459 BYQ786457:BZM786459 CIM786457:CJI786459 CSI786457:CTE786459 DCE786457:DDA786459 DMA786457:DMW786459 DVW786457:DWS786459 EFS786457:EGO786459 EPO786457:EQK786459 EZK786457:FAG786459 FJG786457:FKC786459 FTC786457:FTY786459 GCY786457:GDU786459 GMU786457:GNQ786459 GWQ786457:GXM786459 HGM786457:HHI786459 HQI786457:HRE786459 IAE786457:IBA786459 IKA786457:IKW786459 ITW786457:IUS786459 JDS786457:JEO786459 JNO786457:JOK786459 JXK786457:JYG786459 KHG786457:KIC786459 KRC786457:KRY786459 LAY786457:LBU786459 LKU786457:LLQ786459 LUQ786457:LVM786459 MEM786457:MFI786459 MOI786457:MPE786459 MYE786457:MZA786459 NIA786457:NIW786459 NRW786457:NSS786459 OBS786457:OCO786459 OLO786457:OMK786459 OVK786457:OWG786459 PFG786457:PGC786459 PPC786457:PPY786459 PYY786457:PZU786459 QIU786457:QJQ786459 QSQ786457:QTM786459 RCM786457:RDI786459 RMI786457:RNE786459 RWE786457:RXA786459 SGA786457:SGW786459 SPW786457:SQS786459 SZS786457:TAO786459 TJO786457:TKK786459 TTK786457:TUG786459 UDG786457:UEC786459 UNC786457:UNY786459 UWY786457:UXU786459 VGU786457:VHQ786459 VQQ786457:VRM786459 WAM786457:WBI786459 WKI786457:WLE786459 WUE786457:WVA786459 G851993:Z851995 HS851993:IO851995 RO851993:SK851995 ABK851993:ACG851995 ALG851993:AMC851995 AVC851993:AVY851995 BEY851993:BFU851995 BOU851993:BPQ851995 BYQ851993:BZM851995 CIM851993:CJI851995 CSI851993:CTE851995 DCE851993:DDA851995 DMA851993:DMW851995 DVW851993:DWS851995 EFS851993:EGO851995 EPO851993:EQK851995 EZK851993:FAG851995 FJG851993:FKC851995 FTC851993:FTY851995 GCY851993:GDU851995 GMU851993:GNQ851995 GWQ851993:GXM851995 HGM851993:HHI851995 HQI851993:HRE851995 IAE851993:IBA851995 IKA851993:IKW851995 ITW851993:IUS851995 JDS851993:JEO851995 JNO851993:JOK851995 JXK851993:JYG851995 KHG851993:KIC851995 KRC851993:KRY851995 LAY851993:LBU851995 LKU851993:LLQ851995 LUQ851993:LVM851995 MEM851993:MFI851995 MOI851993:MPE851995 MYE851993:MZA851995 NIA851993:NIW851995 NRW851993:NSS851995 OBS851993:OCO851995 OLO851993:OMK851995 OVK851993:OWG851995 PFG851993:PGC851995 PPC851993:PPY851995 PYY851993:PZU851995 QIU851993:QJQ851995 QSQ851993:QTM851995 RCM851993:RDI851995 RMI851993:RNE851995 RWE851993:RXA851995 SGA851993:SGW851995 SPW851993:SQS851995 SZS851993:TAO851995 TJO851993:TKK851995 TTK851993:TUG851995 UDG851993:UEC851995 UNC851993:UNY851995 UWY851993:UXU851995 VGU851993:VHQ851995 VQQ851993:VRM851995 WAM851993:WBI851995 WKI851993:WLE851995 WUE851993:WVA851995 G917529:Z917531 HS917529:IO917531 RO917529:SK917531 ABK917529:ACG917531 ALG917529:AMC917531 AVC917529:AVY917531 BEY917529:BFU917531 BOU917529:BPQ917531 BYQ917529:BZM917531 CIM917529:CJI917531 CSI917529:CTE917531 DCE917529:DDA917531 DMA917529:DMW917531 DVW917529:DWS917531 EFS917529:EGO917531 EPO917529:EQK917531 EZK917529:FAG917531 FJG917529:FKC917531 FTC917529:FTY917531 GCY917529:GDU917531 GMU917529:GNQ917531 GWQ917529:GXM917531 HGM917529:HHI917531 HQI917529:HRE917531 IAE917529:IBA917531 IKA917529:IKW917531 ITW917529:IUS917531 JDS917529:JEO917531 JNO917529:JOK917531 JXK917529:JYG917531 KHG917529:KIC917531 KRC917529:KRY917531 LAY917529:LBU917531 LKU917529:LLQ917531 LUQ917529:LVM917531 MEM917529:MFI917531 MOI917529:MPE917531 MYE917529:MZA917531 NIA917529:NIW917531 NRW917529:NSS917531 OBS917529:OCO917531 OLO917529:OMK917531 OVK917529:OWG917531 PFG917529:PGC917531 PPC917529:PPY917531 PYY917529:PZU917531 QIU917529:QJQ917531 QSQ917529:QTM917531 RCM917529:RDI917531 RMI917529:RNE917531 RWE917529:RXA917531 SGA917529:SGW917531 SPW917529:SQS917531 SZS917529:TAO917531 TJO917529:TKK917531 TTK917529:TUG917531 UDG917529:UEC917531 UNC917529:UNY917531 UWY917529:UXU917531 VGU917529:VHQ917531 VQQ917529:VRM917531 WAM917529:WBI917531 WKI917529:WLE917531 WUE917529:WVA917531 G983065:Z983067 HS983065:IO983067 RO983065:SK983067 ABK983065:ACG983067 ALG983065:AMC983067 AVC983065:AVY983067 BEY983065:BFU983067 BOU983065:BPQ983067 BYQ983065:BZM983067 CIM983065:CJI983067 CSI983065:CTE983067 DCE983065:DDA983067 DMA983065:DMW983067 DVW983065:DWS983067 EFS983065:EGO983067 EPO983065:EQK983067 EZK983065:FAG983067 FJG983065:FKC983067 FTC983065:FTY983067 GCY983065:GDU983067 GMU983065:GNQ983067 GWQ983065:GXM983067 HGM983065:HHI983067 HQI983065:HRE983067 IAE983065:IBA983067 IKA983065:IKW983067 ITW983065:IUS983067 JDS983065:JEO983067 JNO983065:JOK983067 JXK983065:JYG983067 KHG983065:KIC983067 KRC983065:KRY983067 LAY983065:LBU983067 LKU983065:LLQ983067 LUQ983065:LVM983067 MEM983065:MFI983067 MOI983065:MPE983067 MYE983065:MZA983067 NIA983065:NIW983067 NRW983065:NSS983067 OBS983065:OCO983067 OLO983065:OMK983067 OVK983065:OWG983067 PFG983065:PGC983067 PPC983065:PPY983067 PYY983065:PZU983067 QIU983065:QJQ983067 QSQ983065:QTM983067 RCM983065:RDI983067 RMI983065:RNE983067 RWE983065:RXA983067 SGA983065:SGW983067 SPW983065:SQS983067 SZS983065:TAO983067 TJO983065:TKK983067 TTK983065:TUG983067 UDG983065:UEC983067 UNC983065:UNY983067 UWY983065:UXU983067 VGU983065:VHQ983067 VQQ983065:VRM983067 WAM983065:WBI983067 WKI983065:WLE983067 WUE983065:WVA983067 O65544:O65545 HZ65544:HZ65545 RV65544:RV65545 ABR65544:ABR65545 ALN65544:ALN65545 AVJ65544:AVJ65545 BFF65544:BFF65545 BPB65544:BPB65545 BYX65544:BYX65545 CIT65544:CIT65545 CSP65544:CSP65545 DCL65544:DCL65545 DMH65544:DMH65545 DWD65544:DWD65545 EFZ65544:EFZ65545 EPV65544:EPV65545 EZR65544:EZR65545 FJN65544:FJN65545 FTJ65544:FTJ65545 GDF65544:GDF65545 GNB65544:GNB65545 GWX65544:GWX65545 HGT65544:HGT65545 HQP65544:HQP65545 IAL65544:IAL65545 IKH65544:IKH65545 IUD65544:IUD65545 JDZ65544:JDZ65545 JNV65544:JNV65545 JXR65544:JXR65545 KHN65544:KHN65545 KRJ65544:KRJ65545 LBF65544:LBF65545 LLB65544:LLB65545 LUX65544:LUX65545 MET65544:MET65545 MOP65544:MOP65545 MYL65544:MYL65545 NIH65544:NIH65545 NSD65544:NSD65545 OBZ65544:OBZ65545 OLV65544:OLV65545 OVR65544:OVR65545 PFN65544:PFN65545 PPJ65544:PPJ65545 PZF65544:PZF65545 QJB65544:QJB65545 QSX65544:QSX65545 RCT65544:RCT65545 RMP65544:RMP65545 RWL65544:RWL65545 SGH65544:SGH65545 SQD65544:SQD65545 SZZ65544:SZZ65545 TJV65544:TJV65545 TTR65544:TTR65545 UDN65544:UDN65545 UNJ65544:UNJ65545 UXF65544:UXF65545 VHB65544:VHB65545 VQX65544:VQX65545 WAT65544:WAT65545 WKP65544:WKP65545 WUL65544:WUL65545 O131080:O131081 HZ131080:HZ131081 RV131080:RV131081 ABR131080:ABR131081 ALN131080:ALN131081 AVJ131080:AVJ131081 BFF131080:BFF131081 BPB131080:BPB131081 BYX131080:BYX131081 CIT131080:CIT131081 CSP131080:CSP131081 DCL131080:DCL131081 DMH131080:DMH131081 DWD131080:DWD131081 EFZ131080:EFZ131081 EPV131080:EPV131081 EZR131080:EZR131081 FJN131080:FJN131081 FTJ131080:FTJ131081 GDF131080:GDF131081 GNB131080:GNB131081 GWX131080:GWX131081 HGT131080:HGT131081 HQP131080:HQP131081 IAL131080:IAL131081 IKH131080:IKH131081 IUD131080:IUD131081 JDZ131080:JDZ131081 JNV131080:JNV131081 JXR131080:JXR131081 KHN131080:KHN131081 KRJ131080:KRJ131081 LBF131080:LBF131081 LLB131080:LLB131081 LUX131080:LUX131081 MET131080:MET131081 MOP131080:MOP131081 MYL131080:MYL131081 NIH131080:NIH131081 NSD131080:NSD131081 OBZ131080:OBZ131081 OLV131080:OLV131081 OVR131080:OVR131081 PFN131080:PFN131081 PPJ131080:PPJ131081 PZF131080:PZF131081 QJB131080:QJB131081 QSX131080:QSX131081 RCT131080:RCT131081 RMP131080:RMP131081 RWL131080:RWL131081 SGH131080:SGH131081 SQD131080:SQD131081 SZZ131080:SZZ131081 TJV131080:TJV131081 TTR131080:TTR131081 UDN131080:UDN131081 UNJ131080:UNJ131081 UXF131080:UXF131081 VHB131080:VHB131081 VQX131080:VQX131081 WAT131080:WAT131081 WKP131080:WKP131081 WUL131080:WUL131081 O196616:O196617 HZ196616:HZ196617 RV196616:RV196617 ABR196616:ABR196617 ALN196616:ALN196617 AVJ196616:AVJ196617 BFF196616:BFF196617 BPB196616:BPB196617 BYX196616:BYX196617 CIT196616:CIT196617 CSP196616:CSP196617 DCL196616:DCL196617 DMH196616:DMH196617 DWD196616:DWD196617 EFZ196616:EFZ196617 EPV196616:EPV196617 EZR196616:EZR196617 FJN196616:FJN196617 FTJ196616:FTJ196617 GDF196616:GDF196617 GNB196616:GNB196617 GWX196616:GWX196617 HGT196616:HGT196617 HQP196616:HQP196617 IAL196616:IAL196617 IKH196616:IKH196617 IUD196616:IUD196617 JDZ196616:JDZ196617 JNV196616:JNV196617 JXR196616:JXR196617 KHN196616:KHN196617 KRJ196616:KRJ196617 LBF196616:LBF196617 LLB196616:LLB196617 LUX196616:LUX196617 MET196616:MET196617 MOP196616:MOP196617 MYL196616:MYL196617 NIH196616:NIH196617 NSD196616:NSD196617 OBZ196616:OBZ196617 OLV196616:OLV196617 OVR196616:OVR196617 PFN196616:PFN196617 PPJ196616:PPJ196617 PZF196616:PZF196617 QJB196616:QJB196617 QSX196616:QSX196617 RCT196616:RCT196617 RMP196616:RMP196617 RWL196616:RWL196617 SGH196616:SGH196617 SQD196616:SQD196617 SZZ196616:SZZ196617 TJV196616:TJV196617 TTR196616:TTR196617 UDN196616:UDN196617 UNJ196616:UNJ196617 UXF196616:UXF196617 VHB196616:VHB196617 VQX196616:VQX196617 WAT196616:WAT196617 WKP196616:WKP196617 WUL196616:WUL196617 O262152:O262153 HZ262152:HZ262153 RV262152:RV262153 ABR262152:ABR262153 ALN262152:ALN262153 AVJ262152:AVJ262153 BFF262152:BFF262153 BPB262152:BPB262153 BYX262152:BYX262153 CIT262152:CIT262153 CSP262152:CSP262153 DCL262152:DCL262153 DMH262152:DMH262153 DWD262152:DWD262153 EFZ262152:EFZ262153 EPV262152:EPV262153 EZR262152:EZR262153 FJN262152:FJN262153 FTJ262152:FTJ262153 GDF262152:GDF262153 GNB262152:GNB262153 GWX262152:GWX262153 HGT262152:HGT262153 HQP262152:HQP262153 IAL262152:IAL262153 IKH262152:IKH262153 IUD262152:IUD262153 JDZ262152:JDZ262153 JNV262152:JNV262153 JXR262152:JXR262153 KHN262152:KHN262153 KRJ262152:KRJ262153 LBF262152:LBF262153 LLB262152:LLB262153 LUX262152:LUX262153 MET262152:MET262153 MOP262152:MOP262153 MYL262152:MYL262153 NIH262152:NIH262153 NSD262152:NSD262153 OBZ262152:OBZ262153 OLV262152:OLV262153 OVR262152:OVR262153 PFN262152:PFN262153 PPJ262152:PPJ262153 PZF262152:PZF262153 QJB262152:QJB262153 QSX262152:QSX262153 RCT262152:RCT262153 RMP262152:RMP262153 RWL262152:RWL262153 SGH262152:SGH262153 SQD262152:SQD262153 SZZ262152:SZZ262153 TJV262152:TJV262153 TTR262152:TTR262153 UDN262152:UDN262153 UNJ262152:UNJ262153 UXF262152:UXF262153 VHB262152:VHB262153 VQX262152:VQX262153 WAT262152:WAT262153 WKP262152:WKP262153 WUL262152:WUL262153 O327688:O327689 HZ327688:HZ327689 RV327688:RV327689 ABR327688:ABR327689 ALN327688:ALN327689 AVJ327688:AVJ327689 BFF327688:BFF327689 BPB327688:BPB327689 BYX327688:BYX327689 CIT327688:CIT327689 CSP327688:CSP327689 DCL327688:DCL327689 DMH327688:DMH327689 DWD327688:DWD327689 EFZ327688:EFZ327689 EPV327688:EPV327689 EZR327688:EZR327689 FJN327688:FJN327689 FTJ327688:FTJ327689 GDF327688:GDF327689 GNB327688:GNB327689 GWX327688:GWX327689 HGT327688:HGT327689 HQP327688:HQP327689 IAL327688:IAL327689 IKH327688:IKH327689 IUD327688:IUD327689 JDZ327688:JDZ327689 JNV327688:JNV327689 JXR327688:JXR327689 KHN327688:KHN327689 KRJ327688:KRJ327689 LBF327688:LBF327689 LLB327688:LLB327689 LUX327688:LUX327689 MET327688:MET327689 MOP327688:MOP327689 MYL327688:MYL327689 NIH327688:NIH327689 NSD327688:NSD327689 OBZ327688:OBZ327689 OLV327688:OLV327689 OVR327688:OVR327689 PFN327688:PFN327689 PPJ327688:PPJ327689 PZF327688:PZF327689 QJB327688:QJB327689 QSX327688:QSX327689 RCT327688:RCT327689 RMP327688:RMP327689 RWL327688:RWL327689 SGH327688:SGH327689 SQD327688:SQD327689 SZZ327688:SZZ327689 TJV327688:TJV327689 TTR327688:TTR327689 UDN327688:UDN327689 UNJ327688:UNJ327689 UXF327688:UXF327689 VHB327688:VHB327689 VQX327688:VQX327689 WAT327688:WAT327689 WKP327688:WKP327689 WUL327688:WUL327689 O393224:O393225 HZ393224:HZ393225 RV393224:RV393225 ABR393224:ABR393225 ALN393224:ALN393225 AVJ393224:AVJ393225 BFF393224:BFF393225 BPB393224:BPB393225 BYX393224:BYX393225 CIT393224:CIT393225 CSP393224:CSP393225 DCL393224:DCL393225 DMH393224:DMH393225 DWD393224:DWD393225 EFZ393224:EFZ393225 EPV393224:EPV393225 EZR393224:EZR393225 FJN393224:FJN393225 FTJ393224:FTJ393225 GDF393224:GDF393225 GNB393224:GNB393225 GWX393224:GWX393225 HGT393224:HGT393225 HQP393224:HQP393225 IAL393224:IAL393225 IKH393224:IKH393225 IUD393224:IUD393225 JDZ393224:JDZ393225 JNV393224:JNV393225 JXR393224:JXR393225 KHN393224:KHN393225 KRJ393224:KRJ393225 LBF393224:LBF393225 LLB393224:LLB393225 LUX393224:LUX393225 MET393224:MET393225 MOP393224:MOP393225 MYL393224:MYL393225 NIH393224:NIH393225 NSD393224:NSD393225 OBZ393224:OBZ393225 OLV393224:OLV393225 OVR393224:OVR393225 PFN393224:PFN393225 PPJ393224:PPJ393225 PZF393224:PZF393225 QJB393224:QJB393225 QSX393224:QSX393225 RCT393224:RCT393225 RMP393224:RMP393225 RWL393224:RWL393225 SGH393224:SGH393225 SQD393224:SQD393225 SZZ393224:SZZ393225 TJV393224:TJV393225 TTR393224:TTR393225 UDN393224:UDN393225 UNJ393224:UNJ393225 UXF393224:UXF393225 VHB393224:VHB393225 VQX393224:VQX393225 WAT393224:WAT393225 WKP393224:WKP393225 WUL393224:WUL393225 O458760:O458761 HZ458760:HZ458761 RV458760:RV458761 ABR458760:ABR458761 ALN458760:ALN458761 AVJ458760:AVJ458761 BFF458760:BFF458761 BPB458760:BPB458761 BYX458760:BYX458761 CIT458760:CIT458761 CSP458760:CSP458761 DCL458760:DCL458761 DMH458760:DMH458761 DWD458760:DWD458761 EFZ458760:EFZ458761 EPV458760:EPV458761 EZR458760:EZR458761 FJN458760:FJN458761 FTJ458760:FTJ458761 GDF458760:GDF458761 GNB458760:GNB458761 GWX458760:GWX458761 HGT458760:HGT458761 HQP458760:HQP458761 IAL458760:IAL458761 IKH458760:IKH458761 IUD458760:IUD458761 JDZ458760:JDZ458761 JNV458760:JNV458761 JXR458760:JXR458761 KHN458760:KHN458761 KRJ458760:KRJ458761 LBF458760:LBF458761 LLB458760:LLB458761 LUX458760:LUX458761 MET458760:MET458761 MOP458760:MOP458761 MYL458760:MYL458761 NIH458760:NIH458761 NSD458760:NSD458761 OBZ458760:OBZ458761 OLV458760:OLV458761 OVR458760:OVR458761 PFN458760:PFN458761 PPJ458760:PPJ458761 PZF458760:PZF458761 QJB458760:QJB458761 QSX458760:QSX458761 RCT458760:RCT458761 RMP458760:RMP458761 RWL458760:RWL458761 SGH458760:SGH458761 SQD458760:SQD458761 SZZ458760:SZZ458761 TJV458760:TJV458761 TTR458760:TTR458761 UDN458760:UDN458761 UNJ458760:UNJ458761 UXF458760:UXF458761 VHB458760:VHB458761 VQX458760:VQX458761 WAT458760:WAT458761 WKP458760:WKP458761 WUL458760:WUL458761 O524296:O524297 HZ524296:HZ524297 RV524296:RV524297 ABR524296:ABR524297 ALN524296:ALN524297 AVJ524296:AVJ524297 BFF524296:BFF524297 BPB524296:BPB524297 BYX524296:BYX524297 CIT524296:CIT524297 CSP524296:CSP524297 DCL524296:DCL524297 DMH524296:DMH524297 DWD524296:DWD524297 EFZ524296:EFZ524297 EPV524296:EPV524297 EZR524296:EZR524297 FJN524296:FJN524297 FTJ524296:FTJ524297 GDF524296:GDF524297 GNB524296:GNB524297 GWX524296:GWX524297 HGT524296:HGT524297 HQP524296:HQP524297 IAL524296:IAL524297 IKH524296:IKH524297 IUD524296:IUD524297 JDZ524296:JDZ524297 JNV524296:JNV524297 JXR524296:JXR524297 KHN524296:KHN524297 KRJ524296:KRJ524297 LBF524296:LBF524297 LLB524296:LLB524297 LUX524296:LUX524297 MET524296:MET524297 MOP524296:MOP524297 MYL524296:MYL524297 NIH524296:NIH524297 NSD524296:NSD524297 OBZ524296:OBZ524297 OLV524296:OLV524297 OVR524296:OVR524297 PFN524296:PFN524297 PPJ524296:PPJ524297 PZF524296:PZF524297 QJB524296:QJB524297 QSX524296:QSX524297 RCT524296:RCT524297 RMP524296:RMP524297 RWL524296:RWL524297 SGH524296:SGH524297 SQD524296:SQD524297 SZZ524296:SZZ524297 TJV524296:TJV524297 TTR524296:TTR524297 UDN524296:UDN524297 UNJ524296:UNJ524297 UXF524296:UXF524297 VHB524296:VHB524297 VQX524296:VQX524297 WAT524296:WAT524297 WKP524296:WKP524297 WUL524296:WUL524297 O589832:O589833 HZ589832:HZ589833 RV589832:RV589833 ABR589832:ABR589833 ALN589832:ALN589833 AVJ589832:AVJ589833 BFF589832:BFF589833 BPB589832:BPB589833 BYX589832:BYX589833 CIT589832:CIT589833 CSP589832:CSP589833 DCL589832:DCL589833 DMH589832:DMH589833 DWD589832:DWD589833 EFZ589832:EFZ589833 EPV589832:EPV589833 EZR589832:EZR589833 FJN589832:FJN589833 FTJ589832:FTJ589833 GDF589832:GDF589833 GNB589832:GNB589833 GWX589832:GWX589833 HGT589832:HGT589833 HQP589832:HQP589833 IAL589832:IAL589833 IKH589832:IKH589833 IUD589832:IUD589833 JDZ589832:JDZ589833 JNV589832:JNV589833 JXR589832:JXR589833 KHN589832:KHN589833 KRJ589832:KRJ589833 LBF589832:LBF589833 LLB589832:LLB589833 LUX589832:LUX589833 MET589832:MET589833 MOP589832:MOP589833 MYL589832:MYL589833 NIH589832:NIH589833 NSD589832:NSD589833 OBZ589832:OBZ589833 OLV589832:OLV589833 OVR589832:OVR589833 PFN589832:PFN589833 PPJ589832:PPJ589833 PZF589832:PZF589833 QJB589832:QJB589833 QSX589832:QSX589833 RCT589832:RCT589833 RMP589832:RMP589833 RWL589832:RWL589833 SGH589832:SGH589833 SQD589832:SQD589833 SZZ589832:SZZ589833 TJV589832:TJV589833 TTR589832:TTR589833 UDN589832:UDN589833 UNJ589832:UNJ589833 UXF589832:UXF589833 VHB589832:VHB589833 VQX589832:VQX589833 WAT589832:WAT589833 WKP589832:WKP589833 WUL589832:WUL589833 O655368:O655369 HZ655368:HZ655369 RV655368:RV655369 ABR655368:ABR655369 ALN655368:ALN655369 AVJ655368:AVJ655369 BFF655368:BFF655369 BPB655368:BPB655369 BYX655368:BYX655369 CIT655368:CIT655369 CSP655368:CSP655369 DCL655368:DCL655369 DMH655368:DMH655369 DWD655368:DWD655369 EFZ655368:EFZ655369 EPV655368:EPV655369 EZR655368:EZR655369 FJN655368:FJN655369 FTJ655368:FTJ655369 GDF655368:GDF655369 GNB655368:GNB655369 GWX655368:GWX655369 HGT655368:HGT655369 HQP655368:HQP655369 IAL655368:IAL655369 IKH655368:IKH655369 IUD655368:IUD655369 JDZ655368:JDZ655369 JNV655368:JNV655369 JXR655368:JXR655369 KHN655368:KHN655369 KRJ655368:KRJ655369 LBF655368:LBF655369 LLB655368:LLB655369 LUX655368:LUX655369 MET655368:MET655369 MOP655368:MOP655369 MYL655368:MYL655369 NIH655368:NIH655369 NSD655368:NSD655369 OBZ655368:OBZ655369 OLV655368:OLV655369 OVR655368:OVR655369 PFN655368:PFN655369 PPJ655368:PPJ655369 PZF655368:PZF655369 QJB655368:QJB655369 QSX655368:QSX655369 RCT655368:RCT655369 RMP655368:RMP655369 RWL655368:RWL655369 SGH655368:SGH655369 SQD655368:SQD655369 SZZ655368:SZZ655369 TJV655368:TJV655369 TTR655368:TTR655369 UDN655368:UDN655369 UNJ655368:UNJ655369 UXF655368:UXF655369 VHB655368:VHB655369 VQX655368:VQX655369 WAT655368:WAT655369 WKP655368:WKP655369 WUL655368:WUL655369 O720904:O720905 HZ720904:HZ720905 RV720904:RV720905 ABR720904:ABR720905 ALN720904:ALN720905 AVJ720904:AVJ720905 BFF720904:BFF720905 BPB720904:BPB720905 BYX720904:BYX720905 CIT720904:CIT720905 CSP720904:CSP720905 DCL720904:DCL720905 DMH720904:DMH720905 DWD720904:DWD720905 EFZ720904:EFZ720905 EPV720904:EPV720905 EZR720904:EZR720905 FJN720904:FJN720905 FTJ720904:FTJ720905 GDF720904:GDF720905 GNB720904:GNB720905 GWX720904:GWX720905 HGT720904:HGT720905 HQP720904:HQP720905 IAL720904:IAL720905 IKH720904:IKH720905 IUD720904:IUD720905 JDZ720904:JDZ720905 JNV720904:JNV720905 JXR720904:JXR720905 KHN720904:KHN720905 KRJ720904:KRJ720905 LBF720904:LBF720905 LLB720904:LLB720905 LUX720904:LUX720905 MET720904:MET720905 MOP720904:MOP720905 MYL720904:MYL720905 NIH720904:NIH720905 NSD720904:NSD720905 OBZ720904:OBZ720905 OLV720904:OLV720905 OVR720904:OVR720905 PFN720904:PFN720905 PPJ720904:PPJ720905 PZF720904:PZF720905 QJB720904:QJB720905 QSX720904:QSX720905 RCT720904:RCT720905 RMP720904:RMP720905 RWL720904:RWL720905 SGH720904:SGH720905 SQD720904:SQD720905 SZZ720904:SZZ720905 TJV720904:TJV720905 TTR720904:TTR720905 UDN720904:UDN720905 UNJ720904:UNJ720905 UXF720904:UXF720905 VHB720904:VHB720905 VQX720904:VQX720905 WAT720904:WAT720905 WKP720904:WKP720905 WUL720904:WUL720905 O786440:O786441 HZ786440:HZ786441 RV786440:RV786441 ABR786440:ABR786441 ALN786440:ALN786441 AVJ786440:AVJ786441 BFF786440:BFF786441 BPB786440:BPB786441 BYX786440:BYX786441 CIT786440:CIT786441 CSP786440:CSP786441 DCL786440:DCL786441 DMH786440:DMH786441 DWD786440:DWD786441 EFZ786440:EFZ786441 EPV786440:EPV786441 EZR786440:EZR786441 FJN786440:FJN786441 FTJ786440:FTJ786441 GDF786440:GDF786441 GNB786440:GNB786441 GWX786440:GWX786441 HGT786440:HGT786441 HQP786440:HQP786441 IAL786440:IAL786441 IKH786440:IKH786441 IUD786440:IUD786441 JDZ786440:JDZ786441 JNV786440:JNV786441 JXR786440:JXR786441 KHN786440:KHN786441 KRJ786440:KRJ786441 LBF786440:LBF786441 LLB786440:LLB786441 LUX786440:LUX786441 MET786440:MET786441 MOP786440:MOP786441 MYL786440:MYL786441 NIH786440:NIH786441 NSD786440:NSD786441 OBZ786440:OBZ786441 OLV786440:OLV786441 OVR786440:OVR786441 PFN786440:PFN786441 PPJ786440:PPJ786441 PZF786440:PZF786441 QJB786440:QJB786441 QSX786440:QSX786441 RCT786440:RCT786441 RMP786440:RMP786441 RWL786440:RWL786441 SGH786440:SGH786441 SQD786440:SQD786441 SZZ786440:SZZ786441 TJV786440:TJV786441 TTR786440:TTR786441 UDN786440:UDN786441 UNJ786440:UNJ786441 UXF786440:UXF786441 VHB786440:VHB786441 VQX786440:VQX786441 WAT786440:WAT786441 WKP786440:WKP786441 WUL786440:WUL786441 O851976:O851977 HZ851976:HZ851977 RV851976:RV851977 ABR851976:ABR851977 ALN851976:ALN851977 AVJ851976:AVJ851977 BFF851976:BFF851977 BPB851976:BPB851977 BYX851976:BYX851977 CIT851976:CIT851977 CSP851976:CSP851977 DCL851976:DCL851977 DMH851976:DMH851977 DWD851976:DWD851977 EFZ851976:EFZ851977 EPV851976:EPV851977 EZR851976:EZR851977 FJN851976:FJN851977 FTJ851976:FTJ851977 GDF851976:GDF851977 GNB851976:GNB851977 GWX851976:GWX851977 HGT851976:HGT851977 HQP851976:HQP851977 IAL851976:IAL851977 IKH851976:IKH851977 IUD851976:IUD851977 JDZ851976:JDZ851977 JNV851976:JNV851977 JXR851976:JXR851977 KHN851976:KHN851977 KRJ851976:KRJ851977 LBF851976:LBF851977 LLB851976:LLB851977 LUX851976:LUX851977 MET851976:MET851977 MOP851976:MOP851977 MYL851976:MYL851977 NIH851976:NIH851977 NSD851976:NSD851977 OBZ851976:OBZ851977 OLV851976:OLV851977 OVR851976:OVR851977 PFN851976:PFN851977 PPJ851976:PPJ851977 PZF851976:PZF851977 QJB851976:QJB851977 QSX851976:QSX851977 RCT851976:RCT851977 RMP851976:RMP851977 RWL851976:RWL851977 SGH851976:SGH851977 SQD851976:SQD851977 SZZ851976:SZZ851977 TJV851976:TJV851977 TTR851976:TTR851977 UDN851976:UDN851977 UNJ851976:UNJ851977 UXF851976:UXF851977 VHB851976:VHB851977 VQX851976:VQX851977 WAT851976:WAT851977 WKP851976:WKP851977 WUL851976:WUL851977 O917512:O917513 HZ917512:HZ917513 RV917512:RV917513 ABR917512:ABR917513 ALN917512:ALN917513 AVJ917512:AVJ917513 BFF917512:BFF917513 BPB917512:BPB917513 BYX917512:BYX917513 CIT917512:CIT917513 CSP917512:CSP917513 DCL917512:DCL917513 DMH917512:DMH917513 DWD917512:DWD917513 EFZ917512:EFZ917513 EPV917512:EPV917513 EZR917512:EZR917513 FJN917512:FJN917513 FTJ917512:FTJ917513 GDF917512:GDF917513 GNB917512:GNB917513 GWX917512:GWX917513 HGT917512:HGT917513 HQP917512:HQP917513 IAL917512:IAL917513 IKH917512:IKH917513 IUD917512:IUD917513 JDZ917512:JDZ917513 JNV917512:JNV917513 JXR917512:JXR917513 KHN917512:KHN917513 KRJ917512:KRJ917513 LBF917512:LBF917513 LLB917512:LLB917513 LUX917512:LUX917513 MET917512:MET917513 MOP917512:MOP917513 MYL917512:MYL917513 NIH917512:NIH917513 NSD917512:NSD917513 OBZ917512:OBZ917513 OLV917512:OLV917513 OVR917512:OVR917513 PFN917512:PFN917513 PPJ917512:PPJ917513 PZF917512:PZF917513 QJB917512:QJB917513 QSX917512:QSX917513 RCT917512:RCT917513 RMP917512:RMP917513 RWL917512:RWL917513 SGH917512:SGH917513 SQD917512:SQD917513 SZZ917512:SZZ917513 TJV917512:TJV917513 TTR917512:TTR917513 UDN917512:UDN917513 UNJ917512:UNJ917513 UXF917512:UXF917513 VHB917512:VHB917513 VQX917512:VQX917513 WAT917512:WAT917513 WKP917512:WKP917513 WUL917512:WUL917513 O983048:O983049 HZ983048:HZ983049 RV983048:RV983049 ABR983048:ABR983049 ALN983048:ALN983049 AVJ983048:AVJ983049 BFF983048:BFF983049 BPB983048:BPB983049 BYX983048:BYX983049 CIT983048:CIT983049 CSP983048:CSP983049 DCL983048:DCL983049 DMH983048:DMH983049 DWD983048:DWD983049 EFZ983048:EFZ983049 EPV983048:EPV983049 EZR983048:EZR983049 FJN983048:FJN983049 FTJ983048:FTJ983049 GDF983048:GDF983049 GNB983048:GNB983049 GWX983048:GWX983049 HGT983048:HGT983049 HQP983048:HQP983049 IAL983048:IAL983049 IKH983048:IKH983049 IUD983048:IUD983049 JDZ983048:JDZ983049 JNV983048:JNV983049 JXR983048:JXR983049 KHN983048:KHN983049 KRJ983048:KRJ983049 LBF983048:LBF983049 LLB983048:LLB983049 LUX983048:LUX983049 MET983048:MET983049 MOP983048:MOP983049 MYL983048:MYL983049 NIH983048:NIH983049 NSD983048:NSD983049 OBZ983048:OBZ983049 OLV983048:OLV983049 OVR983048:OVR983049 PFN983048:PFN983049 PPJ983048:PPJ983049 PZF983048:PZF983049 QJB983048:QJB983049 QSX983048:QSX983049 RCT983048:RCT983049 RMP983048:RMP983049 RWL983048:RWL983049 SGH983048:SGH983049 SQD983048:SQD983049 SZZ983048:SZZ983049 TJV983048:TJV983049 TTR983048:TTR983049 UDN983048:UDN983049 UNJ983048:UNJ983049 UXF983048:UXF983049 VHB983048:VHB983049 VQX983048:VQX983049 WAT983048:WAT983049 WKP983048:WKP983049 WUL983048:WUL983049 K65538:K65540 HW65538:HW65540 RS65538:RS65540 ABO65538:ABO65540 ALK65538:ALK65540 AVG65538:AVG65540 BFC65538:BFC65540 BOY65538:BOY65540 BYU65538:BYU65540 CIQ65538:CIQ65540 CSM65538:CSM65540 DCI65538:DCI65540 DME65538:DME65540 DWA65538:DWA65540 EFW65538:EFW65540 EPS65538:EPS65540 EZO65538:EZO65540 FJK65538:FJK65540 FTG65538:FTG65540 GDC65538:GDC65540 GMY65538:GMY65540 GWU65538:GWU65540 HGQ65538:HGQ65540 HQM65538:HQM65540 IAI65538:IAI65540 IKE65538:IKE65540 IUA65538:IUA65540 JDW65538:JDW65540 JNS65538:JNS65540 JXO65538:JXO65540 KHK65538:KHK65540 KRG65538:KRG65540 LBC65538:LBC65540 LKY65538:LKY65540 LUU65538:LUU65540 MEQ65538:MEQ65540 MOM65538:MOM65540 MYI65538:MYI65540 NIE65538:NIE65540 NSA65538:NSA65540 OBW65538:OBW65540 OLS65538:OLS65540 OVO65538:OVO65540 PFK65538:PFK65540 PPG65538:PPG65540 PZC65538:PZC65540 QIY65538:QIY65540 QSU65538:QSU65540 RCQ65538:RCQ65540 RMM65538:RMM65540 RWI65538:RWI65540 SGE65538:SGE65540 SQA65538:SQA65540 SZW65538:SZW65540 TJS65538:TJS65540 TTO65538:TTO65540 UDK65538:UDK65540 UNG65538:UNG65540 UXC65538:UXC65540 VGY65538:VGY65540 VQU65538:VQU65540 WAQ65538:WAQ65540 WKM65538:WKM65540 WUI65538:WUI65540 K131074:K131076 HW131074:HW131076 RS131074:RS131076 ABO131074:ABO131076 ALK131074:ALK131076 AVG131074:AVG131076 BFC131074:BFC131076 BOY131074:BOY131076 BYU131074:BYU131076 CIQ131074:CIQ131076 CSM131074:CSM131076 DCI131074:DCI131076 DME131074:DME131076 DWA131074:DWA131076 EFW131074:EFW131076 EPS131074:EPS131076 EZO131074:EZO131076 FJK131074:FJK131076 FTG131074:FTG131076 GDC131074:GDC131076 GMY131074:GMY131076 GWU131074:GWU131076 HGQ131074:HGQ131076 HQM131074:HQM131076 IAI131074:IAI131076 IKE131074:IKE131076 IUA131074:IUA131076 JDW131074:JDW131076 JNS131074:JNS131076 JXO131074:JXO131076 KHK131074:KHK131076 KRG131074:KRG131076 LBC131074:LBC131076 LKY131074:LKY131076 LUU131074:LUU131076 MEQ131074:MEQ131076 MOM131074:MOM131076 MYI131074:MYI131076 NIE131074:NIE131076 NSA131074:NSA131076 OBW131074:OBW131076 OLS131074:OLS131076 OVO131074:OVO131076 PFK131074:PFK131076 PPG131074:PPG131076 PZC131074:PZC131076 QIY131074:QIY131076 QSU131074:QSU131076 RCQ131074:RCQ131076 RMM131074:RMM131076 RWI131074:RWI131076 SGE131074:SGE131076 SQA131074:SQA131076 SZW131074:SZW131076 TJS131074:TJS131076 TTO131074:TTO131076 UDK131074:UDK131076 UNG131074:UNG131076 UXC131074:UXC131076 VGY131074:VGY131076 VQU131074:VQU131076 WAQ131074:WAQ131076 WKM131074:WKM131076 WUI131074:WUI131076 K196610:K196612 HW196610:HW196612 RS196610:RS196612 ABO196610:ABO196612 ALK196610:ALK196612 AVG196610:AVG196612 BFC196610:BFC196612 BOY196610:BOY196612 BYU196610:BYU196612 CIQ196610:CIQ196612 CSM196610:CSM196612 DCI196610:DCI196612 DME196610:DME196612 DWA196610:DWA196612 EFW196610:EFW196612 EPS196610:EPS196612 EZO196610:EZO196612 FJK196610:FJK196612 FTG196610:FTG196612 GDC196610:GDC196612 GMY196610:GMY196612 GWU196610:GWU196612 HGQ196610:HGQ196612 HQM196610:HQM196612 IAI196610:IAI196612 IKE196610:IKE196612 IUA196610:IUA196612 JDW196610:JDW196612 JNS196610:JNS196612 JXO196610:JXO196612 KHK196610:KHK196612 KRG196610:KRG196612 LBC196610:LBC196612 LKY196610:LKY196612 LUU196610:LUU196612 MEQ196610:MEQ196612 MOM196610:MOM196612 MYI196610:MYI196612 NIE196610:NIE196612 NSA196610:NSA196612 OBW196610:OBW196612 OLS196610:OLS196612 OVO196610:OVO196612 PFK196610:PFK196612 PPG196610:PPG196612 PZC196610:PZC196612 QIY196610:QIY196612 QSU196610:QSU196612 RCQ196610:RCQ196612 RMM196610:RMM196612 RWI196610:RWI196612 SGE196610:SGE196612 SQA196610:SQA196612 SZW196610:SZW196612 TJS196610:TJS196612 TTO196610:TTO196612 UDK196610:UDK196612 UNG196610:UNG196612 UXC196610:UXC196612 VGY196610:VGY196612 VQU196610:VQU196612 WAQ196610:WAQ196612 WKM196610:WKM196612 WUI196610:WUI196612 K262146:K262148 HW262146:HW262148 RS262146:RS262148 ABO262146:ABO262148 ALK262146:ALK262148 AVG262146:AVG262148 BFC262146:BFC262148 BOY262146:BOY262148 BYU262146:BYU262148 CIQ262146:CIQ262148 CSM262146:CSM262148 DCI262146:DCI262148 DME262146:DME262148 DWA262146:DWA262148 EFW262146:EFW262148 EPS262146:EPS262148 EZO262146:EZO262148 FJK262146:FJK262148 FTG262146:FTG262148 GDC262146:GDC262148 GMY262146:GMY262148 GWU262146:GWU262148 HGQ262146:HGQ262148 HQM262146:HQM262148 IAI262146:IAI262148 IKE262146:IKE262148 IUA262146:IUA262148 JDW262146:JDW262148 JNS262146:JNS262148 JXO262146:JXO262148 KHK262146:KHK262148 KRG262146:KRG262148 LBC262146:LBC262148 LKY262146:LKY262148 LUU262146:LUU262148 MEQ262146:MEQ262148 MOM262146:MOM262148 MYI262146:MYI262148 NIE262146:NIE262148 NSA262146:NSA262148 OBW262146:OBW262148 OLS262146:OLS262148 OVO262146:OVO262148 PFK262146:PFK262148 PPG262146:PPG262148 PZC262146:PZC262148 QIY262146:QIY262148 QSU262146:QSU262148 RCQ262146:RCQ262148 RMM262146:RMM262148 RWI262146:RWI262148 SGE262146:SGE262148 SQA262146:SQA262148 SZW262146:SZW262148 TJS262146:TJS262148 TTO262146:TTO262148 UDK262146:UDK262148 UNG262146:UNG262148 UXC262146:UXC262148 VGY262146:VGY262148 VQU262146:VQU262148 WAQ262146:WAQ262148 WKM262146:WKM262148 WUI262146:WUI262148 K327682:K327684 HW327682:HW327684 RS327682:RS327684 ABO327682:ABO327684 ALK327682:ALK327684 AVG327682:AVG327684 BFC327682:BFC327684 BOY327682:BOY327684 BYU327682:BYU327684 CIQ327682:CIQ327684 CSM327682:CSM327684 DCI327682:DCI327684 DME327682:DME327684 DWA327682:DWA327684 EFW327682:EFW327684 EPS327682:EPS327684 EZO327682:EZO327684 FJK327682:FJK327684 FTG327682:FTG327684 GDC327682:GDC327684 GMY327682:GMY327684 GWU327682:GWU327684 HGQ327682:HGQ327684 HQM327682:HQM327684 IAI327682:IAI327684 IKE327682:IKE327684 IUA327682:IUA327684 JDW327682:JDW327684 JNS327682:JNS327684 JXO327682:JXO327684 KHK327682:KHK327684 KRG327682:KRG327684 LBC327682:LBC327684 LKY327682:LKY327684 LUU327682:LUU327684 MEQ327682:MEQ327684 MOM327682:MOM327684 MYI327682:MYI327684 NIE327682:NIE327684 NSA327682:NSA327684 OBW327682:OBW327684 OLS327682:OLS327684 OVO327682:OVO327684 PFK327682:PFK327684 PPG327682:PPG327684 PZC327682:PZC327684 QIY327682:QIY327684 QSU327682:QSU327684 RCQ327682:RCQ327684 RMM327682:RMM327684 RWI327682:RWI327684 SGE327682:SGE327684 SQA327682:SQA327684 SZW327682:SZW327684 TJS327682:TJS327684 TTO327682:TTO327684 UDK327682:UDK327684 UNG327682:UNG327684 UXC327682:UXC327684 VGY327682:VGY327684 VQU327682:VQU327684 WAQ327682:WAQ327684 WKM327682:WKM327684 WUI327682:WUI327684 K393218:K393220 HW393218:HW393220 RS393218:RS393220 ABO393218:ABO393220 ALK393218:ALK393220 AVG393218:AVG393220 BFC393218:BFC393220 BOY393218:BOY393220 BYU393218:BYU393220 CIQ393218:CIQ393220 CSM393218:CSM393220 DCI393218:DCI393220 DME393218:DME393220 DWA393218:DWA393220 EFW393218:EFW393220 EPS393218:EPS393220 EZO393218:EZO393220 FJK393218:FJK393220 FTG393218:FTG393220 GDC393218:GDC393220 GMY393218:GMY393220 GWU393218:GWU393220 HGQ393218:HGQ393220 HQM393218:HQM393220 IAI393218:IAI393220 IKE393218:IKE393220 IUA393218:IUA393220 JDW393218:JDW393220 JNS393218:JNS393220 JXO393218:JXO393220 KHK393218:KHK393220 KRG393218:KRG393220 LBC393218:LBC393220 LKY393218:LKY393220 LUU393218:LUU393220 MEQ393218:MEQ393220 MOM393218:MOM393220 MYI393218:MYI393220 NIE393218:NIE393220 NSA393218:NSA393220 OBW393218:OBW393220 OLS393218:OLS393220 OVO393218:OVO393220 PFK393218:PFK393220 PPG393218:PPG393220 PZC393218:PZC393220 QIY393218:QIY393220 QSU393218:QSU393220 RCQ393218:RCQ393220 RMM393218:RMM393220 RWI393218:RWI393220 SGE393218:SGE393220 SQA393218:SQA393220 SZW393218:SZW393220 TJS393218:TJS393220 TTO393218:TTO393220 UDK393218:UDK393220 UNG393218:UNG393220 UXC393218:UXC393220 VGY393218:VGY393220 VQU393218:VQU393220 WAQ393218:WAQ393220 WKM393218:WKM393220 WUI393218:WUI393220 K458754:K458756 HW458754:HW458756 RS458754:RS458756 ABO458754:ABO458756 ALK458754:ALK458756 AVG458754:AVG458756 BFC458754:BFC458756 BOY458754:BOY458756 BYU458754:BYU458756 CIQ458754:CIQ458756 CSM458754:CSM458756 DCI458754:DCI458756 DME458754:DME458756 DWA458754:DWA458756 EFW458754:EFW458756 EPS458754:EPS458756 EZO458754:EZO458756 FJK458754:FJK458756 FTG458754:FTG458756 GDC458754:GDC458756 GMY458754:GMY458756 GWU458754:GWU458756 HGQ458754:HGQ458756 HQM458754:HQM458756 IAI458754:IAI458756 IKE458754:IKE458756 IUA458754:IUA458756 JDW458754:JDW458756 JNS458754:JNS458756 JXO458754:JXO458756 KHK458754:KHK458756 KRG458754:KRG458756 LBC458754:LBC458756 LKY458754:LKY458756 LUU458754:LUU458756 MEQ458754:MEQ458756 MOM458754:MOM458756 MYI458754:MYI458756 NIE458754:NIE458756 NSA458754:NSA458756 OBW458754:OBW458756 OLS458754:OLS458756 OVO458754:OVO458756 PFK458754:PFK458756 PPG458754:PPG458756 PZC458754:PZC458756 QIY458754:QIY458756 QSU458754:QSU458756 RCQ458754:RCQ458756 RMM458754:RMM458756 RWI458754:RWI458756 SGE458754:SGE458756 SQA458754:SQA458756 SZW458754:SZW458756 TJS458754:TJS458756 TTO458754:TTO458756 UDK458754:UDK458756 UNG458754:UNG458756 UXC458754:UXC458756 VGY458754:VGY458756 VQU458754:VQU458756 WAQ458754:WAQ458756 WKM458754:WKM458756 WUI458754:WUI458756 K524290:K524292 HW524290:HW524292 RS524290:RS524292 ABO524290:ABO524292 ALK524290:ALK524292 AVG524290:AVG524292 BFC524290:BFC524292 BOY524290:BOY524292 BYU524290:BYU524292 CIQ524290:CIQ524292 CSM524290:CSM524292 DCI524290:DCI524292 DME524290:DME524292 DWA524290:DWA524292 EFW524290:EFW524292 EPS524290:EPS524292 EZO524290:EZO524292 FJK524290:FJK524292 FTG524290:FTG524292 GDC524290:GDC524292 GMY524290:GMY524292 GWU524290:GWU524292 HGQ524290:HGQ524292 HQM524290:HQM524292 IAI524290:IAI524292 IKE524290:IKE524292 IUA524290:IUA524292 JDW524290:JDW524292 JNS524290:JNS524292 JXO524290:JXO524292 KHK524290:KHK524292 KRG524290:KRG524292 LBC524290:LBC524292 LKY524290:LKY524292 LUU524290:LUU524292 MEQ524290:MEQ524292 MOM524290:MOM524292 MYI524290:MYI524292 NIE524290:NIE524292 NSA524290:NSA524292 OBW524290:OBW524292 OLS524290:OLS524292 OVO524290:OVO524292 PFK524290:PFK524292 PPG524290:PPG524292 PZC524290:PZC524292 QIY524290:QIY524292 QSU524290:QSU524292 RCQ524290:RCQ524292 RMM524290:RMM524292 RWI524290:RWI524292 SGE524290:SGE524292 SQA524290:SQA524292 SZW524290:SZW524292 TJS524290:TJS524292 TTO524290:TTO524292 UDK524290:UDK524292 UNG524290:UNG524292 UXC524290:UXC524292 VGY524290:VGY524292 VQU524290:VQU524292 WAQ524290:WAQ524292 WKM524290:WKM524292 WUI524290:WUI524292 K589826:K589828 HW589826:HW589828 RS589826:RS589828 ABO589826:ABO589828 ALK589826:ALK589828 AVG589826:AVG589828 BFC589826:BFC589828 BOY589826:BOY589828 BYU589826:BYU589828 CIQ589826:CIQ589828 CSM589826:CSM589828 DCI589826:DCI589828 DME589826:DME589828 DWA589826:DWA589828 EFW589826:EFW589828 EPS589826:EPS589828 EZO589826:EZO589828 FJK589826:FJK589828 FTG589826:FTG589828 GDC589826:GDC589828 GMY589826:GMY589828 GWU589826:GWU589828 HGQ589826:HGQ589828 HQM589826:HQM589828 IAI589826:IAI589828 IKE589826:IKE589828 IUA589826:IUA589828 JDW589826:JDW589828 JNS589826:JNS589828 JXO589826:JXO589828 KHK589826:KHK589828 KRG589826:KRG589828 LBC589826:LBC589828 LKY589826:LKY589828 LUU589826:LUU589828 MEQ589826:MEQ589828 MOM589826:MOM589828 MYI589826:MYI589828 NIE589826:NIE589828 NSA589826:NSA589828 OBW589826:OBW589828 OLS589826:OLS589828 OVO589826:OVO589828 PFK589826:PFK589828 PPG589826:PPG589828 PZC589826:PZC589828 QIY589826:QIY589828 QSU589826:QSU589828 RCQ589826:RCQ589828 RMM589826:RMM589828 RWI589826:RWI589828 SGE589826:SGE589828 SQA589826:SQA589828 SZW589826:SZW589828 TJS589826:TJS589828 TTO589826:TTO589828 UDK589826:UDK589828 UNG589826:UNG589828 UXC589826:UXC589828 VGY589826:VGY589828 VQU589826:VQU589828 WAQ589826:WAQ589828 WKM589826:WKM589828 WUI589826:WUI589828 K655362:K655364 HW655362:HW655364 RS655362:RS655364 ABO655362:ABO655364 ALK655362:ALK655364 AVG655362:AVG655364 BFC655362:BFC655364 BOY655362:BOY655364 BYU655362:BYU655364 CIQ655362:CIQ655364 CSM655362:CSM655364 DCI655362:DCI655364 DME655362:DME655364 DWA655362:DWA655364 EFW655362:EFW655364 EPS655362:EPS655364 EZO655362:EZO655364 FJK655362:FJK655364 FTG655362:FTG655364 GDC655362:GDC655364 GMY655362:GMY655364 GWU655362:GWU655364 HGQ655362:HGQ655364 HQM655362:HQM655364 IAI655362:IAI655364 IKE655362:IKE655364 IUA655362:IUA655364 JDW655362:JDW655364 JNS655362:JNS655364 JXO655362:JXO655364 KHK655362:KHK655364 KRG655362:KRG655364 LBC655362:LBC655364 LKY655362:LKY655364 LUU655362:LUU655364 MEQ655362:MEQ655364 MOM655362:MOM655364 MYI655362:MYI655364 NIE655362:NIE655364 NSA655362:NSA655364 OBW655362:OBW655364 OLS655362:OLS655364 OVO655362:OVO655364 PFK655362:PFK655364 PPG655362:PPG655364 PZC655362:PZC655364 QIY655362:QIY655364 QSU655362:QSU655364 RCQ655362:RCQ655364 RMM655362:RMM655364 RWI655362:RWI655364 SGE655362:SGE655364 SQA655362:SQA655364 SZW655362:SZW655364 TJS655362:TJS655364 TTO655362:TTO655364 UDK655362:UDK655364 UNG655362:UNG655364 UXC655362:UXC655364 VGY655362:VGY655364 VQU655362:VQU655364 WAQ655362:WAQ655364 WKM655362:WKM655364 WUI655362:WUI655364 K720898:K720900 HW720898:HW720900 RS720898:RS720900 ABO720898:ABO720900 ALK720898:ALK720900 AVG720898:AVG720900 BFC720898:BFC720900 BOY720898:BOY720900 BYU720898:BYU720900 CIQ720898:CIQ720900 CSM720898:CSM720900 DCI720898:DCI720900 DME720898:DME720900 DWA720898:DWA720900 EFW720898:EFW720900 EPS720898:EPS720900 EZO720898:EZO720900 FJK720898:FJK720900 FTG720898:FTG720900 GDC720898:GDC720900 GMY720898:GMY720900 GWU720898:GWU720900 HGQ720898:HGQ720900 HQM720898:HQM720900 IAI720898:IAI720900 IKE720898:IKE720900 IUA720898:IUA720900 JDW720898:JDW720900 JNS720898:JNS720900 JXO720898:JXO720900 KHK720898:KHK720900 KRG720898:KRG720900 LBC720898:LBC720900 LKY720898:LKY720900 LUU720898:LUU720900 MEQ720898:MEQ720900 MOM720898:MOM720900 MYI720898:MYI720900 NIE720898:NIE720900 NSA720898:NSA720900 OBW720898:OBW720900 OLS720898:OLS720900 OVO720898:OVO720900 PFK720898:PFK720900 PPG720898:PPG720900 PZC720898:PZC720900 QIY720898:QIY720900 QSU720898:QSU720900 RCQ720898:RCQ720900 RMM720898:RMM720900 RWI720898:RWI720900 SGE720898:SGE720900 SQA720898:SQA720900 SZW720898:SZW720900 TJS720898:TJS720900 TTO720898:TTO720900 UDK720898:UDK720900 UNG720898:UNG720900 UXC720898:UXC720900 VGY720898:VGY720900 VQU720898:VQU720900 WAQ720898:WAQ720900 WKM720898:WKM720900 WUI720898:WUI720900 K786434:K786436 HW786434:HW786436 RS786434:RS786436 ABO786434:ABO786436 ALK786434:ALK786436 AVG786434:AVG786436 BFC786434:BFC786436 BOY786434:BOY786436 BYU786434:BYU786436 CIQ786434:CIQ786436 CSM786434:CSM786436 DCI786434:DCI786436 DME786434:DME786436 DWA786434:DWA786436 EFW786434:EFW786436 EPS786434:EPS786436 EZO786434:EZO786436 FJK786434:FJK786436 FTG786434:FTG786436 GDC786434:GDC786436 GMY786434:GMY786436 GWU786434:GWU786436 HGQ786434:HGQ786436 HQM786434:HQM786436 IAI786434:IAI786436 IKE786434:IKE786436 IUA786434:IUA786436 JDW786434:JDW786436 JNS786434:JNS786436 JXO786434:JXO786436 KHK786434:KHK786436 KRG786434:KRG786436 LBC786434:LBC786436 LKY786434:LKY786436 LUU786434:LUU786436 MEQ786434:MEQ786436 MOM786434:MOM786436 MYI786434:MYI786436 NIE786434:NIE786436 NSA786434:NSA786436 OBW786434:OBW786436 OLS786434:OLS786436 OVO786434:OVO786436 PFK786434:PFK786436 PPG786434:PPG786436 PZC786434:PZC786436 QIY786434:QIY786436 QSU786434:QSU786436 RCQ786434:RCQ786436 RMM786434:RMM786436 RWI786434:RWI786436 SGE786434:SGE786436 SQA786434:SQA786436 SZW786434:SZW786436 TJS786434:TJS786436 TTO786434:TTO786436 UDK786434:UDK786436 UNG786434:UNG786436 UXC786434:UXC786436 VGY786434:VGY786436 VQU786434:VQU786436 WAQ786434:WAQ786436 WKM786434:WKM786436 WUI786434:WUI786436 K851970:K851972 HW851970:HW851972 RS851970:RS851972 ABO851970:ABO851972 ALK851970:ALK851972 AVG851970:AVG851972 BFC851970:BFC851972 BOY851970:BOY851972 BYU851970:BYU851972 CIQ851970:CIQ851972 CSM851970:CSM851972 DCI851970:DCI851972 DME851970:DME851972 DWA851970:DWA851972 EFW851970:EFW851972 EPS851970:EPS851972 EZO851970:EZO851972 FJK851970:FJK851972 FTG851970:FTG851972 GDC851970:GDC851972 GMY851970:GMY851972 GWU851970:GWU851972 HGQ851970:HGQ851972 HQM851970:HQM851972 IAI851970:IAI851972 IKE851970:IKE851972 IUA851970:IUA851972 JDW851970:JDW851972 JNS851970:JNS851972 JXO851970:JXO851972 KHK851970:KHK851972 KRG851970:KRG851972 LBC851970:LBC851972 LKY851970:LKY851972 LUU851970:LUU851972 MEQ851970:MEQ851972 MOM851970:MOM851972 MYI851970:MYI851972 NIE851970:NIE851972 NSA851970:NSA851972 OBW851970:OBW851972 OLS851970:OLS851972 OVO851970:OVO851972 PFK851970:PFK851972 PPG851970:PPG851972 PZC851970:PZC851972 QIY851970:QIY851972 QSU851970:QSU851972 RCQ851970:RCQ851972 RMM851970:RMM851972 RWI851970:RWI851972 SGE851970:SGE851972 SQA851970:SQA851972 SZW851970:SZW851972 TJS851970:TJS851972 TTO851970:TTO851972 UDK851970:UDK851972 UNG851970:UNG851972 UXC851970:UXC851972 VGY851970:VGY851972 VQU851970:VQU851972 WAQ851970:WAQ851972 WKM851970:WKM851972 WUI851970:WUI851972 K917506:K917508 HW917506:HW917508 RS917506:RS917508 ABO917506:ABO917508 ALK917506:ALK917508 AVG917506:AVG917508 BFC917506:BFC917508 BOY917506:BOY917508 BYU917506:BYU917508 CIQ917506:CIQ917508 CSM917506:CSM917508 DCI917506:DCI917508 DME917506:DME917508 DWA917506:DWA917508 EFW917506:EFW917508 EPS917506:EPS917508 EZO917506:EZO917508 FJK917506:FJK917508 FTG917506:FTG917508 GDC917506:GDC917508 GMY917506:GMY917508 GWU917506:GWU917508 HGQ917506:HGQ917508 HQM917506:HQM917508 IAI917506:IAI917508 IKE917506:IKE917508 IUA917506:IUA917508 JDW917506:JDW917508 JNS917506:JNS917508 JXO917506:JXO917508 KHK917506:KHK917508 KRG917506:KRG917508 LBC917506:LBC917508 LKY917506:LKY917508 LUU917506:LUU917508 MEQ917506:MEQ917508 MOM917506:MOM917508 MYI917506:MYI917508 NIE917506:NIE917508 NSA917506:NSA917508 OBW917506:OBW917508 OLS917506:OLS917508 OVO917506:OVO917508 PFK917506:PFK917508 PPG917506:PPG917508 PZC917506:PZC917508 QIY917506:QIY917508 QSU917506:QSU917508 RCQ917506:RCQ917508 RMM917506:RMM917508 RWI917506:RWI917508 SGE917506:SGE917508 SQA917506:SQA917508 SZW917506:SZW917508 TJS917506:TJS917508 TTO917506:TTO917508 UDK917506:UDK917508 UNG917506:UNG917508 UXC917506:UXC917508 VGY917506:VGY917508 VQU917506:VQU917508 WAQ917506:WAQ917508 WKM917506:WKM917508 WUI917506:WUI917508 K983042:K983044 HW983042:HW983044 RS983042:RS983044 ABO983042:ABO983044 ALK983042:ALK983044 AVG983042:AVG983044 BFC983042:BFC983044 BOY983042:BOY983044 BYU983042:BYU983044 CIQ983042:CIQ983044 CSM983042:CSM983044 DCI983042:DCI983044 DME983042:DME983044 DWA983042:DWA983044 EFW983042:EFW983044 EPS983042:EPS983044 EZO983042:EZO983044 FJK983042:FJK983044 FTG983042:FTG983044 GDC983042:GDC983044 GMY983042:GMY983044 GWU983042:GWU983044 HGQ983042:HGQ983044 HQM983042:HQM983044 IAI983042:IAI983044 IKE983042:IKE983044 IUA983042:IUA983044 JDW983042:JDW983044 JNS983042:JNS983044 JXO983042:JXO983044 KHK983042:KHK983044 KRG983042:KRG983044 LBC983042:LBC983044 LKY983042:LKY983044 LUU983042:LUU983044 MEQ983042:MEQ983044 MOM983042:MOM983044 MYI983042:MYI983044 NIE983042:NIE983044 NSA983042:NSA983044 OBW983042:OBW983044 OLS983042:OLS983044 OVO983042:OVO983044 PFK983042:PFK983044 PPG983042:PPG983044 PZC983042:PZC983044 QIY983042:QIY983044 QSU983042:QSU983044 RCQ983042:RCQ983044 RMM983042:RMM983044 RWI983042:RWI983044 SGE983042:SGE983044 SQA983042:SQA983044 SZW983042:SZW983044 TJS983042:TJS983044 TTO983042:TTO983044 UDK983042:UDK983044 UNG983042:UNG983044 UXC983042:UXC983044 VGY983042:VGY983044 VQU983042:VQU983044 WAQ983042:WAQ983044 WKM983042:WKM983044 WUI983042:WUI983044 L65539:N65540 HX65539:HY65540 RT65539:RU65540 ABP65539:ABQ65540 ALL65539:ALM65540 AVH65539:AVI65540 BFD65539:BFE65540 BOZ65539:BPA65540 BYV65539:BYW65540 CIR65539:CIS65540 CSN65539:CSO65540 DCJ65539:DCK65540 DMF65539:DMG65540 DWB65539:DWC65540 EFX65539:EFY65540 EPT65539:EPU65540 EZP65539:EZQ65540 FJL65539:FJM65540 FTH65539:FTI65540 GDD65539:GDE65540 GMZ65539:GNA65540 GWV65539:GWW65540 HGR65539:HGS65540 HQN65539:HQO65540 IAJ65539:IAK65540 IKF65539:IKG65540 IUB65539:IUC65540 JDX65539:JDY65540 JNT65539:JNU65540 JXP65539:JXQ65540 KHL65539:KHM65540 KRH65539:KRI65540 LBD65539:LBE65540 LKZ65539:LLA65540 LUV65539:LUW65540 MER65539:MES65540 MON65539:MOO65540 MYJ65539:MYK65540 NIF65539:NIG65540 NSB65539:NSC65540 OBX65539:OBY65540 OLT65539:OLU65540 OVP65539:OVQ65540 PFL65539:PFM65540 PPH65539:PPI65540 PZD65539:PZE65540 QIZ65539:QJA65540 QSV65539:QSW65540 RCR65539:RCS65540 RMN65539:RMO65540 RWJ65539:RWK65540 SGF65539:SGG65540 SQB65539:SQC65540 SZX65539:SZY65540 TJT65539:TJU65540 TTP65539:TTQ65540 UDL65539:UDM65540 UNH65539:UNI65540 UXD65539:UXE65540 VGZ65539:VHA65540 VQV65539:VQW65540 WAR65539:WAS65540 WKN65539:WKO65540 WUJ65539:WUK65540 L131075:N131076 HX131075:HY131076 RT131075:RU131076 ABP131075:ABQ131076 ALL131075:ALM131076 AVH131075:AVI131076 BFD131075:BFE131076 BOZ131075:BPA131076 BYV131075:BYW131076 CIR131075:CIS131076 CSN131075:CSO131076 DCJ131075:DCK131076 DMF131075:DMG131076 DWB131075:DWC131076 EFX131075:EFY131076 EPT131075:EPU131076 EZP131075:EZQ131076 FJL131075:FJM131076 FTH131075:FTI131076 GDD131075:GDE131076 GMZ131075:GNA131076 GWV131075:GWW131076 HGR131075:HGS131076 HQN131075:HQO131076 IAJ131075:IAK131076 IKF131075:IKG131076 IUB131075:IUC131076 JDX131075:JDY131076 JNT131075:JNU131076 JXP131075:JXQ131076 KHL131075:KHM131076 KRH131075:KRI131076 LBD131075:LBE131076 LKZ131075:LLA131076 LUV131075:LUW131076 MER131075:MES131076 MON131075:MOO131076 MYJ131075:MYK131076 NIF131075:NIG131076 NSB131075:NSC131076 OBX131075:OBY131076 OLT131075:OLU131076 OVP131075:OVQ131076 PFL131075:PFM131076 PPH131075:PPI131076 PZD131075:PZE131076 QIZ131075:QJA131076 QSV131075:QSW131076 RCR131075:RCS131076 RMN131075:RMO131076 RWJ131075:RWK131076 SGF131075:SGG131076 SQB131075:SQC131076 SZX131075:SZY131076 TJT131075:TJU131076 TTP131075:TTQ131076 UDL131075:UDM131076 UNH131075:UNI131076 UXD131075:UXE131076 VGZ131075:VHA131076 VQV131075:VQW131076 WAR131075:WAS131076 WKN131075:WKO131076 WUJ131075:WUK131076 L196611:N196612 HX196611:HY196612 RT196611:RU196612 ABP196611:ABQ196612 ALL196611:ALM196612 AVH196611:AVI196612 BFD196611:BFE196612 BOZ196611:BPA196612 BYV196611:BYW196612 CIR196611:CIS196612 CSN196611:CSO196612 DCJ196611:DCK196612 DMF196611:DMG196612 DWB196611:DWC196612 EFX196611:EFY196612 EPT196611:EPU196612 EZP196611:EZQ196612 FJL196611:FJM196612 FTH196611:FTI196612 GDD196611:GDE196612 GMZ196611:GNA196612 GWV196611:GWW196612 HGR196611:HGS196612 HQN196611:HQO196612 IAJ196611:IAK196612 IKF196611:IKG196612 IUB196611:IUC196612 JDX196611:JDY196612 JNT196611:JNU196612 JXP196611:JXQ196612 KHL196611:KHM196612 KRH196611:KRI196612 LBD196611:LBE196612 LKZ196611:LLA196612 LUV196611:LUW196612 MER196611:MES196612 MON196611:MOO196612 MYJ196611:MYK196612 NIF196611:NIG196612 NSB196611:NSC196612 OBX196611:OBY196612 OLT196611:OLU196612 OVP196611:OVQ196612 PFL196611:PFM196612 PPH196611:PPI196612 PZD196611:PZE196612 QIZ196611:QJA196612 QSV196611:QSW196612 RCR196611:RCS196612 RMN196611:RMO196612 RWJ196611:RWK196612 SGF196611:SGG196612 SQB196611:SQC196612 SZX196611:SZY196612 TJT196611:TJU196612 TTP196611:TTQ196612 UDL196611:UDM196612 UNH196611:UNI196612 UXD196611:UXE196612 VGZ196611:VHA196612 VQV196611:VQW196612 WAR196611:WAS196612 WKN196611:WKO196612 WUJ196611:WUK196612 L262147:N262148 HX262147:HY262148 RT262147:RU262148 ABP262147:ABQ262148 ALL262147:ALM262148 AVH262147:AVI262148 BFD262147:BFE262148 BOZ262147:BPA262148 BYV262147:BYW262148 CIR262147:CIS262148 CSN262147:CSO262148 DCJ262147:DCK262148 DMF262147:DMG262148 DWB262147:DWC262148 EFX262147:EFY262148 EPT262147:EPU262148 EZP262147:EZQ262148 FJL262147:FJM262148 FTH262147:FTI262148 GDD262147:GDE262148 GMZ262147:GNA262148 GWV262147:GWW262148 HGR262147:HGS262148 HQN262147:HQO262148 IAJ262147:IAK262148 IKF262147:IKG262148 IUB262147:IUC262148 JDX262147:JDY262148 JNT262147:JNU262148 JXP262147:JXQ262148 KHL262147:KHM262148 KRH262147:KRI262148 LBD262147:LBE262148 LKZ262147:LLA262148 LUV262147:LUW262148 MER262147:MES262148 MON262147:MOO262148 MYJ262147:MYK262148 NIF262147:NIG262148 NSB262147:NSC262148 OBX262147:OBY262148 OLT262147:OLU262148 OVP262147:OVQ262148 PFL262147:PFM262148 PPH262147:PPI262148 PZD262147:PZE262148 QIZ262147:QJA262148 QSV262147:QSW262148 RCR262147:RCS262148 RMN262147:RMO262148 RWJ262147:RWK262148 SGF262147:SGG262148 SQB262147:SQC262148 SZX262147:SZY262148 TJT262147:TJU262148 TTP262147:TTQ262148 UDL262147:UDM262148 UNH262147:UNI262148 UXD262147:UXE262148 VGZ262147:VHA262148 VQV262147:VQW262148 WAR262147:WAS262148 WKN262147:WKO262148 WUJ262147:WUK262148 L327683:N327684 HX327683:HY327684 RT327683:RU327684 ABP327683:ABQ327684 ALL327683:ALM327684 AVH327683:AVI327684 BFD327683:BFE327684 BOZ327683:BPA327684 BYV327683:BYW327684 CIR327683:CIS327684 CSN327683:CSO327684 DCJ327683:DCK327684 DMF327683:DMG327684 DWB327683:DWC327684 EFX327683:EFY327684 EPT327683:EPU327684 EZP327683:EZQ327684 FJL327683:FJM327684 FTH327683:FTI327684 GDD327683:GDE327684 GMZ327683:GNA327684 GWV327683:GWW327684 HGR327683:HGS327684 HQN327683:HQO327684 IAJ327683:IAK327684 IKF327683:IKG327684 IUB327683:IUC327684 JDX327683:JDY327684 JNT327683:JNU327684 JXP327683:JXQ327684 KHL327683:KHM327684 KRH327683:KRI327684 LBD327683:LBE327684 LKZ327683:LLA327684 LUV327683:LUW327684 MER327683:MES327684 MON327683:MOO327684 MYJ327683:MYK327684 NIF327683:NIG327684 NSB327683:NSC327684 OBX327683:OBY327684 OLT327683:OLU327684 OVP327683:OVQ327684 PFL327683:PFM327684 PPH327683:PPI327684 PZD327683:PZE327684 QIZ327683:QJA327684 QSV327683:QSW327684 RCR327683:RCS327684 RMN327683:RMO327684 RWJ327683:RWK327684 SGF327683:SGG327684 SQB327683:SQC327684 SZX327683:SZY327684 TJT327683:TJU327684 TTP327683:TTQ327684 UDL327683:UDM327684 UNH327683:UNI327684 UXD327683:UXE327684 VGZ327683:VHA327684 VQV327683:VQW327684 WAR327683:WAS327684 WKN327683:WKO327684 WUJ327683:WUK327684 L393219:N393220 HX393219:HY393220 RT393219:RU393220 ABP393219:ABQ393220 ALL393219:ALM393220 AVH393219:AVI393220 BFD393219:BFE393220 BOZ393219:BPA393220 BYV393219:BYW393220 CIR393219:CIS393220 CSN393219:CSO393220 DCJ393219:DCK393220 DMF393219:DMG393220 DWB393219:DWC393220 EFX393219:EFY393220 EPT393219:EPU393220 EZP393219:EZQ393220 FJL393219:FJM393220 FTH393219:FTI393220 GDD393219:GDE393220 GMZ393219:GNA393220 GWV393219:GWW393220 HGR393219:HGS393220 HQN393219:HQO393220 IAJ393219:IAK393220 IKF393219:IKG393220 IUB393219:IUC393220 JDX393219:JDY393220 JNT393219:JNU393220 JXP393219:JXQ393220 KHL393219:KHM393220 KRH393219:KRI393220 LBD393219:LBE393220 LKZ393219:LLA393220 LUV393219:LUW393220 MER393219:MES393220 MON393219:MOO393220 MYJ393219:MYK393220 NIF393219:NIG393220 NSB393219:NSC393220 OBX393219:OBY393220 OLT393219:OLU393220 OVP393219:OVQ393220 PFL393219:PFM393220 PPH393219:PPI393220 PZD393219:PZE393220 QIZ393219:QJA393220 QSV393219:QSW393220 RCR393219:RCS393220 RMN393219:RMO393220 RWJ393219:RWK393220 SGF393219:SGG393220 SQB393219:SQC393220 SZX393219:SZY393220 TJT393219:TJU393220 TTP393219:TTQ393220 UDL393219:UDM393220 UNH393219:UNI393220 UXD393219:UXE393220 VGZ393219:VHA393220 VQV393219:VQW393220 WAR393219:WAS393220 WKN393219:WKO393220 WUJ393219:WUK393220 L458755:N458756 HX458755:HY458756 RT458755:RU458756 ABP458755:ABQ458756 ALL458755:ALM458756 AVH458755:AVI458756 BFD458755:BFE458756 BOZ458755:BPA458756 BYV458755:BYW458756 CIR458755:CIS458756 CSN458755:CSO458756 DCJ458755:DCK458756 DMF458755:DMG458756 DWB458755:DWC458756 EFX458755:EFY458756 EPT458755:EPU458756 EZP458755:EZQ458756 FJL458755:FJM458756 FTH458755:FTI458756 GDD458755:GDE458756 GMZ458755:GNA458756 GWV458755:GWW458756 HGR458755:HGS458756 HQN458755:HQO458756 IAJ458755:IAK458756 IKF458755:IKG458756 IUB458755:IUC458756 JDX458755:JDY458756 JNT458755:JNU458756 JXP458755:JXQ458756 KHL458755:KHM458756 KRH458755:KRI458756 LBD458755:LBE458756 LKZ458755:LLA458756 LUV458755:LUW458756 MER458755:MES458756 MON458755:MOO458756 MYJ458755:MYK458756 NIF458755:NIG458756 NSB458755:NSC458756 OBX458755:OBY458756 OLT458755:OLU458756 OVP458755:OVQ458756 PFL458755:PFM458756 PPH458755:PPI458756 PZD458755:PZE458756 QIZ458755:QJA458756 QSV458755:QSW458756 RCR458755:RCS458756 RMN458755:RMO458756 RWJ458755:RWK458756 SGF458755:SGG458756 SQB458755:SQC458756 SZX458755:SZY458756 TJT458755:TJU458756 TTP458755:TTQ458756 UDL458755:UDM458756 UNH458755:UNI458756 UXD458755:UXE458756 VGZ458755:VHA458756 VQV458755:VQW458756 WAR458755:WAS458756 WKN458755:WKO458756 WUJ458755:WUK458756 L524291:N524292 HX524291:HY524292 RT524291:RU524292 ABP524291:ABQ524292 ALL524291:ALM524292 AVH524291:AVI524292 BFD524291:BFE524292 BOZ524291:BPA524292 BYV524291:BYW524292 CIR524291:CIS524292 CSN524291:CSO524292 DCJ524291:DCK524292 DMF524291:DMG524292 DWB524291:DWC524292 EFX524291:EFY524292 EPT524291:EPU524292 EZP524291:EZQ524292 FJL524291:FJM524292 FTH524291:FTI524292 GDD524291:GDE524292 GMZ524291:GNA524292 GWV524291:GWW524292 HGR524291:HGS524292 HQN524291:HQO524292 IAJ524291:IAK524292 IKF524291:IKG524292 IUB524291:IUC524292 JDX524291:JDY524292 JNT524291:JNU524292 JXP524291:JXQ524292 KHL524291:KHM524292 KRH524291:KRI524292 LBD524291:LBE524292 LKZ524291:LLA524292 LUV524291:LUW524292 MER524291:MES524292 MON524291:MOO524292 MYJ524291:MYK524292 NIF524291:NIG524292 NSB524291:NSC524292 OBX524291:OBY524292 OLT524291:OLU524292 OVP524291:OVQ524292 PFL524291:PFM524292 PPH524291:PPI524292 PZD524291:PZE524292 QIZ524291:QJA524292 QSV524291:QSW524292 RCR524291:RCS524292 RMN524291:RMO524292 RWJ524291:RWK524292 SGF524291:SGG524292 SQB524291:SQC524292 SZX524291:SZY524292 TJT524291:TJU524292 TTP524291:TTQ524292 UDL524291:UDM524292 UNH524291:UNI524292 UXD524291:UXE524292 VGZ524291:VHA524292 VQV524291:VQW524292 WAR524291:WAS524292 WKN524291:WKO524292 WUJ524291:WUK524292 L589827:N589828 HX589827:HY589828 RT589827:RU589828 ABP589827:ABQ589828 ALL589827:ALM589828 AVH589827:AVI589828 BFD589827:BFE589828 BOZ589827:BPA589828 BYV589827:BYW589828 CIR589827:CIS589828 CSN589827:CSO589828 DCJ589827:DCK589828 DMF589827:DMG589828 DWB589827:DWC589828 EFX589827:EFY589828 EPT589827:EPU589828 EZP589827:EZQ589828 FJL589827:FJM589828 FTH589827:FTI589828 GDD589827:GDE589828 GMZ589827:GNA589828 GWV589827:GWW589828 HGR589827:HGS589828 HQN589827:HQO589828 IAJ589827:IAK589828 IKF589827:IKG589828 IUB589827:IUC589828 JDX589827:JDY589828 JNT589827:JNU589828 JXP589827:JXQ589828 KHL589827:KHM589828 KRH589827:KRI589828 LBD589827:LBE589828 LKZ589827:LLA589828 LUV589827:LUW589828 MER589827:MES589828 MON589827:MOO589828 MYJ589827:MYK589828 NIF589827:NIG589828 NSB589827:NSC589828 OBX589827:OBY589828 OLT589827:OLU589828 OVP589827:OVQ589828 PFL589827:PFM589828 PPH589827:PPI589828 PZD589827:PZE589828 QIZ589827:QJA589828 QSV589827:QSW589828 RCR589827:RCS589828 RMN589827:RMO589828 RWJ589827:RWK589828 SGF589827:SGG589828 SQB589827:SQC589828 SZX589827:SZY589828 TJT589827:TJU589828 TTP589827:TTQ589828 UDL589827:UDM589828 UNH589827:UNI589828 UXD589827:UXE589828 VGZ589827:VHA589828 VQV589827:VQW589828 WAR589827:WAS589828 WKN589827:WKO589828 WUJ589827:WUK589828 L655363:N655364 HX655363:HY655364 RT655363:RU655364 ABP655363:ABQ655364 ALL655363:ALM655364 AVH655363:AVI655364 BFD655363:BFE655364 BOZ655363:BPA655364 BYV655363:BYW655364 CIR655363:CIS655364 CSN655363:CSO655364 DCJ655363:DCK655364 DMF655363:DMG655364 DWB655363:DWC655364 EFX655363:EFY655364 EPT655363:EPU655364 EZP655363:EZQ655364 FJL655363:FJM655364 FTH655363:FTI655364 GDD655363:GDE655364 GMZ655363:GNA655364 GWV655363:GWW655364 HGR655363:HGS655364 HQN655363:HQO655364 IAJ655363:IAK655364 IKF655363:IKG655364 IUB655363:IUC655364 JDX655363:JDY655364 JNT655363:JNU655364 JXP655363:JXQ655364 KHL655363:KHM655364 KRH655363:KRI655364 LBD655363:LBE655364 LKZ655363:LLA655364 LUV655363:LUW655364 MER655363:MES655364 MON655363:MOO655364 MYJ655363:MYK655364 NIF655363:NIG655364 NSB655363:NSC655364 OBX655363:OBY655364 OLT655363:OLU655364 OVP655363:OVQ655364 PFL655363:PFM655364 PPH655363:PPI655364 PZD655363:PZE655364 QIZ655363:QJA655364 QSV655363:QSW655364 RCR655363:RCS655364 RMN655363:RMO655364 RWJ655363:RWK655364 SGF655363:SGG655364 SQB655363:SQC655364 SZX655363:SZY655364 TJT655363:TJU655364 TTP655363:TTQ655364 UDL655363:UDM655364 UNH655363:UNI655364 UXD655363:UXE655364 VGZ655363:VHA655364 VQV655363:VQW655364 WAR655363:WAS655364 WKN655363:WKO655364 WUJ655363:WUK655364 L720899:N720900 HX720899:HY720900 RT720899:RU720900 ABP720899:ABQ720900 ALL720899:ALM720900 AVH720899:AVI720900 BFD720899:BFE720900 BOZ720899:BPA720900 BYV720899:BYW720900 CIR720899:CIS720900 CSN720899:CSO720900 DCJ720899:DCK720900 DMF720899:DMG720900 DWB720899:DWC720900 EFX720899:EFY720900 EPT720899:EPU720900 EZP720899:EZQ720900 FJL720899:FJM720900 FTH720899:FTI720900 GDD720899:GDE720900 GMZ720899:GNA720900 GWV720899:GWW720900 HGR720899:HGS720900 HQN720899:HQO720900 IAJ720899:IAK720900 IKF720899:IKG720900 IUB720899:IUC720900 JDX720899:JDY720900 JNT720899:JNU720900 JXP720899:JXQ720900 KHL720899:KHM720900 KRH720899:KRI720900 LBD720899:LBE720900 LKZ720899:LLA720900 LUV720899:LUW720900 MER720899:MES720900 MON720899:MOO720900 MYJ720899:MYK720900 NIF720899:NIG720900 NSB720899:NSC720900 OBX720899:OBY720900 OLT720899:OLU720900 OVP720899:OVQ720900 PFL720899:PFM720900 PPH720899:PPI720900 PZD720899:PZE720900 QIZ720899:QJA720900 QSV720899:QSW720900 RCR720899:RCS720900 RMN720899:RMO720900 RWJ720899:RWK720900 SGF720899:SGG720900 SQB720899:SQC720900 SZX720899:SZY720900 TJT720899:TJU720900 TTP720899:TTQ720900 UDL720899:UDM720900 UNH720899:UNI720900 UXD720899:UXE720900 VGZ720899:VHA720900 VQV720899:VQW720900 WAR720899:WAS720900 WKN720899:WKO720900 WUJ720899:WUK720900 L786435:N786436 HX786435:HY786436 RT786435:RU786436 ABP786435:ABQ786436 ALL786435:ALM786436 AVH786435:AVI786436 BFD786435:BFE786436 BOZ786435:BPA786436 BYV786435:BYW786436 CIR786435:CIS786436 CSN786435:CSO786436 DCJ786435:DCK786436 DMF786435:DMG786436 DWB786435:DWC786436 EFX786435:EFY786436 EPT786435:EPU786436 EZP786435:EZQ786436 FJL786435:FJM786436 FTH786435:FTI786436 GDD786435:GDE786436 GMZ786435:GNA786436 GWV786435:GWW786436 HGR786435:HGS786436 HQN786435:HQO786436 IAJ786435:IAK786436 IKF786435:IKG786436 IUB786435:IUC786436 JDX786435:JDY786436 JNT786435:JNU786436 JXP786435:JXQ786436 KHL786435:KHM786436 KRH786435:KRI786436 LBD786435:LBE786436 LKZ786435:LLA786436 LUV786435:LUW786436 MER786435:MES786436 MON786435:MOO786436 MYJ786435:MYK786436 NIF786435:NIG786436 NSB786435:NSC786436 OBX786435:OBY786436 OLT786435:OLU786436 OVP786435:OVQ786436 PFL786435:PFM786436 PPH786435:PPI786436 PZD786435:PZE786436 QIZ786435:QJA786436 QSV786435:QSW786436 RCR786435:RCS786436 RMN786435:RMO786436 RWJ786435:RWK786436 SGF786435:SGG786436 SQB786435:SQC786436 SZX786435:SZY786436 TJT786435:TJU786436 TTP786435:TTQ786436 UDL786435:UDM786436 UNH786435:UNI786436 UXD786435:UXE786436 VGZ786435:VHA786436 VQV786435:VQW786436 WAR786435:WAS786436 WKN786435:WKO786436 WUJ786435:WUK786436 L851971:N851972 HX851971:HY851972 RT851971:RU851972 ABP851971:ABQ851972 ALL851971:ALM851972 AVH851971:AVI851972 BFD851971:BFE851972 BOZ851971:BPA851972 BYV851971:BYW851972 CIR851971:CIS851972 CSN851971:CSO851972 DCJ851971:DCK851972 DMF851971:DMG851972 DWB851971:DWC851972 EFX851971:EFY851972 EPT851971:EPU851972 EZP851971:EZQ851972 FJL851971:FJM851972 FTH851971:FTI851972 GDD851971:GDE851972 GMZ851971:GNA851972 GWV851971:GWW851972 HGR851971:HGS851972 HQN851971:HQO851972 IAJ851971:IAK851972 IKF851971:IKG851972 IUB851971:IUC851972 JDX851971:JDY851972 JNT851971:JNU851972 JXP851971:JXQ851972 KHL851971:KHM851972 KRH851971:KRI851972 LBD851971:LBE851972 LKZ851971:LLA851972 LUV851971:LUW851972 MER851971:MES851972 MON851971:MOO851972 MYJ851971:MYK851972 NIF851971:NIG851972 NSB851971:NSC851972 OBX851971:OBY851972 OLT851971:OLU851972 OVP851971:OVQ851972 PFL851971:PFM851972 PPH851971:PPI851972 PZD851971:PZE851972 QIZ851971:QJA851972 QSV851971:QSW851972 RCR851971:RCS851972 RMN851971:RMO851972 RWJ851971:RWK851972 SGF851971:SGG851972 SQB851971:SQC851972 SZX851971:SZY851972 TJT851971:TJU851972 TTP851971:TTQ851972 UDL851971:UDM851972 UNH851971:UNI851972 UXD851971:UXE851972 VGZ851971:VHA851972 VQV851971:VQW851972 WAR851971:WAS851972 WKN851971:WKO851972 WUJ851971:WUK851972 L917507:N917508 HX917507:HY917508 RT917507:RU917508 ABP917507:ABQ917508 ALL917507:ALM917508 AVH917507:AVI917508 BFD917507:BFE917508 BOZ917507:BPA917508 BYV917507:BYW917508 CIR917507:CIS917508 CSN917507:CSO917508 DCJ917507:DCK917508 DMF917507:DMG917508 DWB917507:DWC917508 EFX917507:EFY917508 EPT917507:EPU917508 EZP917507:EZQ917508 FJL917507:FJM917508 FTH917507:FTI917508 GDD917507:GDE917508 GMZ917507:GNA917508 GWV917507:GWW917508 HGR917507:HGS917508 HQN917507:HQO917508 IAJ917507:IAK917508 IKF917507:IKG917508 IUB917507:IUC917508 JDX917507:JDY917508 JNT917507:JNU917508 JXP917507:JXQ917508 KHL917507:KHM917508 KRH917507:KRI917508 LBD917507:LBE917508 LKZ917507:LLA917508 LUV917507:LUW917508 MER917507:MES917508 MON917507:MOO917508 MYJ917507:MYK917508 NIF917507:NIG917508 NSB917507:NSC917508 OBX917507:OBY917508 OLT917507:OLU917508 OVP917507:OVQ917508 PFL917507:PFM917508 PPH917507:PPI917508 PZD917507:PZE917508 QIZ917507:QJA917508 QSV917507:QSW917508 RCR917507:RCS917508 RMN917507:RMO917508 RWJ917507:RWK917508 SGF917507:SGG917508 SQB917507:SQC917508 SZX917507:SZY917508 TJT917507:TJU917508 TTP917507:TTQ917508 UDL917507:UDM917508 UNH917507:UNI917508 UXD917507:UXE917508 VGZ917507:VHA917508 VQV917507:VQW917508 WAR917507:WAS917508 WKN917507:WKO917508 WUJ917507:WUK917508 L983043:N983044 HX983043:HY983044 RT983043:RU983044 ABP983043:ABQ983044 ALL983043:ALM983044 AVH983043:AVI983044 BFD983043:BFE983044 BOZ983043:BPA983044 BYV983043:BYW983044 CIR983043:CIS983044 CSN983043:CSO983044 DCJ983043:DCK983044 DMF983043:DMG983044 DWB983043:DWC983044 EFX983043:EFY983044 EPT983043:EPU983044 EZP983043:EZQ983044 FJL983043:FJM983044 FTH983043:FTI983044 GDD983043:GDE983044 GMZ983043:GNA983044 GWV983043:GWW983044 HGR983043:HGS983044 HQN983043:HQO983044 IAJ983043:IAK983044 IKF983043:IKG983044 IUB983043:IUC983044 JDX983043:JDY983044 JNT983043:JNU983044 JXP983043:JXQ983044 KHL983043:KHM983044 KRH983043:KRI983044 LBD983043:LBE983044 LKZ983043:LLA983044 LUV983043:LUW983044 MER983043:MES983044 MON983043:MOO983044 MYJ983043:MYK983044 NIF983043:NIG983044 NSB983043:NSC983044 OBX983043:OBY983044 OLT983043:OLU983044 OVP983043:OVQ983044 PFL983043:PFM983044 PPH983043:PPI983044 PZD983043:PZE983044 QIZ983043:QJA983044 QSV983043:QSW983044 RCR983043:RCS983044 RMN983043:RMO983044 RWJ983043:RWK983044 SGF983043:SGG983044 SQB983043:SQC983044 SZX983043:SZY983044 TJT983043:TJU983044 TTP983043:TTQ983044 UDL983043:UDM983044 UNH983043:UNI983044 UXD983043:UXE983044 VGZ983043:VHA983044 VQV983043:VQW983044 WAR983043:WAS983044 WKN983043:WKO983044 WUJ983043:WUK983044 K65536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K131072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K196608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K262144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K327680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K393216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K458752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K524288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K589824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K655360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K720896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K786432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K851968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K917504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K983040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O65536:O65540 HZ65536:HZ65540 RV65536:RV65540 ABR65536:ABR65540 ALN65536:ALN65540 AVJ65536:AVJ65540 BFF65536:BFF65540 BPB65536:BPB65540 BYX65536:BYX65540 CIT65536:CIT65540 CSP65536:CSP65540 DCL65536:DCL65540 DMH65536:DMH65540 DWD65536:DWD65540 EFZ65536:EFZ65540 EPV65536:EPV65540 EZR65536:EZR65540 FJN65536:FJN65540 FTJ65536:FTJ65540 GDF65536:GDF65540 GNB65536:GNB65540 GWX65536:GWX65540 HGT65536:HGT65540 HQP65536:HQP65540 IAL65536:IAL65540 IKH65536:IKH65540 IUD65536:IUD65540 JDZ65536:JDZ65540 JNV65536:JNV65540 JXR65536:JXR65540 KHN65536:KHN65540 KRJ65536:KRJ65540 LBF65536:LBF65540 LLB65536:LLB65540 LUX65536:LUX65540 MET65536:MET65540 MOP65536:MOP65540 MYL65536:MYL65540 NIH65536:NIH65540 NSD65536:NSD65540 OBZ65536:OBZ65540 OLV65536:OLV65540 OVR65536:OVR65540 PFN65536:PFN65540 PPJ65536:PPJ65540 PZF65536:PZF65540 QJB65536:QJB65540 QSX65536:QSX65540 RCT65536:RCT65540 RMP65536:RMP65540 RWL65536:RWL65540 SGH65536:SGH65540 SQD65536:SQD65540 SZZ65536:SZZ65540 TJV65536:TJV65540 TTR65536:TTR65540 UDN65536:UDN65540 UNJ65536:UNJ65540 UXF65536:UXF65540 VHB65536:VHB65540 VQX65536:VQX65540 WAT65536:WAT65540 WKP65536:WKP65540 WUL65536:WUL65540 O131072:O131076 HZ131072:HZ131076 RV131072:RV131076 ABR131072:ABR131076 ALN131072:ALN131076 AVJ131072:AVJ131076 BFF131072:BFF131076 BPB131072:BPB131076 BYX131072:BYX131076 CIT131072:CIT131076 CSP131072:CSP131076 DCL131072:DCL131076 DMH131072:DMH131076 DWD131072:DWD131076 EFZ131072:EFZ131076 EPV131072:EPV131076 EZR131072:EZR131076 FJN131072:FJN131076 FTJ131072:FTJ131076 GDF131072:GDF131076 GNB131072:GNB131076 GWX131072:GWX131076 HGT131072:HGT131076 HQP131072:HQP131076 IAL131072:IAL131076 IKH131072:IKH131076 IUD131072:IUD131076 JDZ131072:JDZ131076 JNV131072:JNV131076 JXR131072:JXR131076 KHN131072:KHN131076 KRJ131072:KRJ131076 LBF131072:LBF131076 LLB131072:LLB131076 LUX131072:LUX131076 MET131072:MET131076 MOP131072:MOP131076 MYL131072:MYL131076 NIH131072:NIH131076 NSD131072:NSD131076 OBZ131072:OBZ131076 OLV131072:OLV131076 OVR131072:OVR131076 PFN131072:PFN131076 PPJ131072:PPJ131076 PZF131072:PZF131076 QJB131072:QJB131076 QSX131072:QSX131076 RCT131072:RCT131076 RMP131072:RMP131076 RWL131072:RWL131076 SGH131072:SGH131076 SQD131072:SQD131076 SZZ131072:SZZ131076 TJV131072:TJV131076 TTR131072:TTR131076 UDN131072:UDN131076 UNJ131072:UNJ131076 UXF131072:UXF131076 VHB131072:VHB131076 VQX131072:VQX131076 WAT131072:WAT131076 WKP131072:WKP131076 WUL131072:WUL131076 O196608:O196612 HZ196608:HZ196612 RV196608:RV196612 ABR196608:ABR196612 ALN196608:ALN196612 AVJ196608:AVJ196612 BFF196608:BFF196612 BPB196608:BPB196612 BYX196608:BYX196612 CIT196608:CIT196612 CSP196608:CSP196612 DCL196608:DCL196612 DMH196608:DMH196612 DWD196608:DWD196612 EFZ196608:EFZ196612 EPV196608:EPV196612 EZR196608:EZR196612 FJN196608:FJN196612 FTJ196608:FTJ196612 GDF196608:GDF196612 GNB196608:GNB196612 GWX196608:GWX196612 HGT196608:HGT196612 HQP196608:HQP196612 IAL196608:IAL196612 IKH196608:IKH196612 IUD196608:IUD196612 JDZ196608:JDZ196612 JNV196608:JNV196612 JXR196608:JXR196612 KHN196608:KHN196612 KRJ196608:KRJ196612 LBF196608:LBF196612 LLB196608:LLB196612 LUX196608:LUX196612 MET196608:MET196612 MOP196608:MOP196612 MYL196608:MYL196612 NIH196608:NIH196612 NSD196608:NSD196612 OBZ196608:OBZ196612 OLV196608:OLV196612 OVR196608:OVR196612 PFN196608:PFN196612 PPJ196608:PPJ196612 PZF196608:PZF196612 QJB196608:QJB196612 QSX196608:QSX196612 RCT196608:RCT196612 RMP196608:RMP196612 RWL196608:RWL196612 SGH196608:SGH196612 SQD196608:SQD196612 SZZ196608:SZZ196612 TJV196608:TJV196612 TTR196608:TTR196612 UDN196608:UDN196612 UNJ196608:UNJ196612 UXF196608:UXF196612 VHB196608:VHB196612 VQX196608:VQX196612 WAT196608:WAT196612 WKP196608:WKP196612 WUL196608:WUL196612 O262144:O262148 HZ262144:HZ262148 RV262144:RV262148 ABR262144:ABR262148 ALN262144:ALN262148 AVJ262144:AVJ262148 BFF262144:BFF262148 BPB262144:BPB262148 BYX262144:BYX262148 CIT262144:CIT262148 CSP262144:CSP262148 DCL262144:DCL262148 DMH262144:DMH262148 DWD262144:DWD262148 EFZ262144:EFZ262148 EPV262144:EPV262148 EZR262144:EZR262148 FJN262144:FJN262148 FTJ262144:FTJ262148 GDF262144:GDF262148 GNB262144:GNB262148 GWX262144:GWX262148 HGT262144:HGT262148 HQP262144:HQP262148 IAL262144:IAL262148 IKH262144:IKH262148 IUD262144:IUD262148 JDZ262144:JDZ262148 JNV262144:JNV262148 JXR262144:JXR262148 KHN262144:KHN262148 KRJ262144:KRJ262148 LBF262144:LBF262148 LLB262144:LLB262148 LUX262144:LUX262148 MET262144:MET262148 MOP262144:MOP262148 MYL262144:MYL262148 NIH262144:NIH262148 NSD262144:NSD262148 OBZ262144:OBZ262148 OLV262144:OLV262148 OVR262144:OVR262148 PFN262144:PFN262148 PPJ262144:PPJ262148 PZF262144:PZF262148 QJB262144:QJB262148 QSX262144:QSX262148 RCT262144:RCT262148 RMP262144:RMP262148 RWL262144:RWL262148 SGH262144:SGH262148 SQD262144:SQD262148 SZZ262144:SZZ262148 TJV262144:TJV262148 TTR262144:TTR262148 UDN262144:UDN262148 UNJ262144:UNJ262148 UXF262144:UXF262148 VHB262144:VHB262148 VQX262144:VQX262148 WAT262144:WAT262148 WKP262144:WKP262148 WUL262144:WUL262148 O327680:O327684 HZ327680:HZ327684 RV327680:RV327684 ABR327680:ABR327684 ALN327680:ALN327684 AVJ327680:AVJ327684 BFF327680:BFF327684 BPB327680:BPB327684 BYX327680:BYX327684 CIT327680:CIT327684 CSP327680:CSP327684 DCL327680:DCL327684 DMH327680:DMH327684 DWD327680:DWD327684 EFZ327680:EFZ327684 EPV327680:EPV327684 EZR327680:EZR327684 FJN327680:FJN327684 FTJ327680:FTJ327684 GDF327680:GDF327684 GNB327680:GNB327684 GWX327680:GWX327684 HGT327680:HGT327684 HQP327680:HQP327684 IAL327680:IAL327684 IKH327680:IKH327684 IUD327680:IUD327684 JDZ327680:JDZ327684 JNV327680:JNV327684 JXR327680:JXR327684 KHN327680:KHN327684 KRJ327680:KRJ327684 LBF327680:LBF327684 LLB327680:LLB327684 LUX327680:LUX327684 MET327680:MET327684 MOP327680:MOP327684 MYL327680:MYL327684 NIH327680:NIH327684 NSD327680:NSD327684 OBZ327680:OBZ327684 OLV327680:OLV327684 OVR327680:OVR327684 PFN327680:PFN327684 PPJ327680:PPJ327684 PZF327680:PZF327684 QJB327680:QJB327684 QSX327680:QSX327684 RCT327680:RCT327684 RMP327680:RMP327684 RWL327680:RWL327684 SGH327680:SGH327684 SQD327680:SQD327684 SZZ327680:SZZ327684 TJV327680:TJV327684 TTR327680:TTR327684 UDN327680:UDN327684 UNJ327680:UNJ327684 UXF327680:UXF327684 VHB327680:VHB327684 VQX327680:VQX327684 WAT327680:WAT327684 WKP327680:WKP327684 WUL327680:WUL327684 O393216:O393220 HZ393216:HZ393220 RV393216:RV393220 ABR393216:ABR393220 ALN393216:ALN393220 AVJ393216:AVJ393220 BFF393216:BFF393220 BPB393216:BPB393220 BYX393216:BYX393220 CIT393216:CIT393220 CSP393216:CSP393220 DCL393216:DCL393220 DMH393216:DMH393220 DWD393216:DWD393220 EFZ393216:EFZ393220 EPV393216:EPV393220 EZR393216:EZR393220 FJN393216:FJN393220 FTJ393216:FTJ393220 GDF393216:GDF393220 GNB393216:GNB393220 GWX393216:GWX393220 HGT393216:HGT393220 HQP393216:HQP393220 IAL393216:IAL393220 IKH393216:IKH393220 IUD393216:IUD393220 JDZ393216:JDZ393220 JNV393216:JNV393220 JXR393216:JXR393220 KHN393216:KHN393220 KRJ393216:KRJ393220 LBF393216:LBF393220 LLB393216:LLB393220 LUX393216:LUX393220 MET393216:MET393220 MOP393216:MOP393220 MYL393216:MYL393220 NIH393216:NIH393220 NSD393216:NSD393220 OBZ393216:OBZ393220 OLV393216:OLV393220 OVR393216:OVR393220 PFN393216:PFN393220 PPJ393216:PPJ393220 PZF393216:PZF393220 QJB393216:QJB393220 QSX393216:QSX393220 RCT393216:RCT393220 RMP393216:RMP393220 RWL393216:RWL393220 SGH393216:SGH393220 SQD393216:SQD393220 SZZ393216:SZZ393220 TJV393216:TJV393220 TTR393216:TTR393220 UDN393216:UDN393220 UNJ393216:UNJ393220 UXF393216:UXF393220 VHB393216:VHB393220 VQX393216:VQX393220 WAT393216:WAT393220 WKP393216:WKP393220 WUL393216:WUL393220 O458752:O458756 HZ458752:HZ458756 RV458752:RV458756 ABR458752:ABR458756 ALN458752:ALN458756 AVJ458752:AVJ458756 BFF458752:BFF458756 BPB458752:BPB458756 BYX458752:BYX458756 CIT458752:CIT458756 CSP458752:CSP458756 DCL458752:DCL458756 DMH458752:DMH458756 DWD458752:DWD458756 EFZ458752:EFZ458756 EPV458752:EPV458756 EZR458752:EZR458756 FJN458752:FJN458756 FTJ458752:FTJ458756 GDF458752:GDF458756 GNB458752:GNB458756 GWX458752:GWX458756 HGT458752:HGT458756 HQP458752:HQP458756 IAL458752:IAL458756 IKH458752:IKH458756 IUD458752:IUD458756 JDZ458752:JDZ458756 JNV458752:JNV458756 JXR458752:JXR458756 KHN458752:KHN458756 KRJ458752:KRJ458756 LBF458752:LBF458756 LLB458752:LLB458756 LUX458752:LUX458756 MET458752:MET458756 MOP458752:MOP458756 MYL458752:MYL458756 NIH458752:NIH458756 NSD458752:NSD458756 OBZ458752:OBZ458756 OLV458752:OLV458756 OVR458752:OVR458756 PFN458752:PFN458756 PPJ458752:PPJ458756 PZF458752:PZF458756 QJB458752:QJB458756 QSX458752:QSX458756 RCT458752:RCT458756 RMP458752:RMP458756 RWL458752:RWL458756 SGH458752:SGH458756 SQD458752:SQD458756 SZZ458752:SZZ458756 TJV458752:TJV458756 TTR458752:TTR458756 UDN458752:UDN458756 UNJ458752:UNJ458756 UXF458752:UXF458756 VHB458752:VHB458756 VQX458752:VQX458756 WAT458752:WAT458756 WKP458752:WKP458756 WUL458752:WUL458756 O524288:O524292 HZ524288:HZ524292 RV524288:RV524292 ABR524288:ABR524292 ALN524288:ALN524292 AVJ524288:AVJ524292 BFF524288:BFF524292 BPB524288:BPB524292 BYX524288:BYX524292 CIT524288:CIT524292 CSP524288:CSP524292 DCL524288:DCL524292 DMH524288:DMH524292 DWD524288:DWD524292 EFZ524288:EFZ524292 EPV524288:EPV524292 EZR524288:EZR524292 FJN524288:FJN524292 FTJ524288:FTJ524292 GDF524288:GDF524292 GNB524288:GNB524292 GWX524288:GWX524292 HGT524288:HGT524292 HQP524288:HQP524292 IAL524288:IAL524292 IKH524288:IKH524292 IUD524288:IUD524292 JDZ524288:JDZ524292 JNV524288:JNV524292 JXR524288:JXR524292 KHN524288:KHN524292 KRJ524288:KRJ524292 LBF524288:LBF524292 LLB524288:LLB524292 LUX524288:LUX524292 MET524288:MET524292 MOP524288:MOP524292 MYL524288:MYL524292 NIH524288:NIH524292 NSD524288:NSD524292 OBZ524288:OBZ524292 OLV524288:OLV524292 OVR524288:OVR524292 PFN524288:PFN524292 PPJ524288:PPJ524292 PZF524288:PZF524292 QJB524288:QJB524292 QSX524288:QSX524292 RCT524288:RCT524292 RMP524288:RMP524292 RWL524288:RWL524292 SGH524288:SGH524292 SQD524288:SQD524292 SZZ524288:SZZ524292 TJV524288:TJV524292 TTR524288:TTR524292 UDN524288:UDN524292 UNJ524288:UNJ524292 UXF524288:UXF524292 VHB524288:VHB524292 VQX524288:VQX524292 WAT524288:WAT524292 WKP524288:WKP524292 WUL524288:WUL524292 O589824:O589828 HZ589824:HZ589828 RV589824:RV589828 ABR589824:ABR589828 ALN589824:ALN589828 AVJ589824:AVJ589828 BFF589824:BFF589828 BPB589824:BPB589828 BYX589824:BYX589828 CIT589824:CIT589828 CSP589824:CSP589828 DCL589824:DCL589828 DMH589824:DMH589828 DWD589824:DWD589828 EFZ589824:EFZ589828 EPV589824:EPV589828 EZR589824:EZR589828 FJN589824:FJN589828 FTJ589824:FTJ589828 GDF589824:GDF589828 GNB589824:GNB589828 GWX589824:GWX589828 HGT589824:HGT589828 HQP589824:HQP589828 IAL589824:IAL589828 IKH589824:IKH589828 IUD589824:IUD589828 JDZ589824:JDZ589828 JNV589824:JNV589828 JXR589824:JXR589828 KHN589824:KHN589828 KRJ589824:KRJ589828 LBF589824:LBF589828 LLB589824:LLB589828 LUX589824:LUX589828 MET589824:MET589828 MOP589824:MOP589828 MYL589824:MYL589828 NIH589824:NIH589828 NSD589824:NSD589828 OBZ589824:OBZ589828 OLV589824:OLV589828 OVR589824:OVR589828 PFN589824:PFN589828 PPJ589824:PPJ589828 PZF589824:PZF589828 QJB589824:QJB589828 QSX589824:QSX589828 RCT589824:RCT589828 RMP589824:RMP589828 RWL589824:RWL589828 SGH589824:SGH589828 SQD589824:SQD589828 SZZ589824:SZZ589828 TJV589824:TJV589828 TTR589824:TTR589828 UDN589824:UDN589828 UNJ589824:UNJ589828 UXF589824:UXF589828 VHB589824:VHB589828 VQX589824:VQX589828 WAT589824:WAT589828 WKP589824:WKP589828 WUL589824:WUL589828 O655360:O655364 HZ655360:HZ655364 RV655360:RV655364 ABR655360:ABR655364 ALN655360:ALN655364 AVJ655360:AVJ655364 BFF655360:BFF655364 BPB655360:BPB655364 BYX655360:BYX655364 CIT655360:CIT655364 CSP655360:CSP655364 DCL655360:DCL655364 DMH655360:DMH655364 DWD655360:DWD655364 EFZ655360:EFZ655364 EPV655360:EPV655364 EZR655360:EZR655364 FJN655360:FJN655364 FTJ655360:FTJ655364 GDF655360:GDF655364 GNB655360:GNB655364 GWX655360:GWX655364 HGT655360:HGT655364 HQP655360:HQP655364 IAL655360:IAL655364 IKH655360:IKH655364 IUD655360:IUD655364 JDZ655360:JDZ655364 JNV655360:JNV655364 JXR655360:JXR655364 KHN655360:KHN655364 KRJ655360:KRJ655364 LBF655360:LBF655364 LLB655360:LLB655364 LUX655360:LUX655364 MET655360:MET655364 MOP655360:MOP655364 MYL655360:MYL655364 NIH655360:NIH655364 NSD655360:NSD655364 OBZ655360:OBZ655364 OLV655360:OLV655364 OVR655360:OVR655364 PFN655360:PFN655364 PPJ655360:PPJ655364 PZF655360:PZF655364 QJB655360:QJB655364 QSX655360:QSX655364 RCT655360:RCT655364 RMP655360:RMP655364 RWL655360:RWL655364 SGH655360:SGH655364 SQD655360:SQD655364 SZZ655360:SZZ655364 TJV655360:TJV655364 TTR655360:TTR655364 UDN655360:UDN655364 UNJ655360:UNJ655364 UXF655360:UXF655364 VHB655360:VHB655364 VQX655360:VQX655364 WAT655360:WAT655364 WKP655360:WKP655364 WUL655360:WUL655364 O720896:O720900 HZ720896:HZ720900 RV720896:RV720900 ABR720896:ABR720900 ALN720896:ALN720900 AVJ720896:AVJ720900 BFF720896:BFF720900 BPB720896:BPB720900 BYX720896:BYX720900 CIT720896:CIT720900 CSP720896:CSP720900 DCL720896:DCL720900 DMH720896:DMH720900 DWD720896:DWD720900 EFZ720896:EFZ720900 EPV720896:EPV720900 EZR720896:EZR720900 FJN720896:FJN720900 FTJ720896:FTJ720900 GDF720896:GDF720900 GNB720896:GNB720900 GWX720896:GWX720900 HGT720896:HGT720900 HQP720896:HQP720900 IAL720896:IAL720900 IKH720896:IKH720900 IUD720896:IUD720900 JDZ720896:JDZ720900 JNV720896:JNV720900 JXR720896:JXR720900 KHN720896:KHN720900 KRJ720896:KRJ720900 LBF720896:LBF720900 LLB720896:LLB720900 LUX720896:LUX720900 MET720896:MET720900 MOP720896:MOP720900 MYL720896:MYL720900 NIH720896:NIH720900 NSD720896:NSD720900 OBZ720896:OBZ720900 OLV720896:OLV720900 OVR720896:OVR720900 PFN720896:PFN720900 PPJ720896:PPJ720900 PZF720896:PZF720900 QJB720896:QJB720900 QSX720896:QSX720900 RCT720896:RCT720900 RMP720896:RMP720900 RWL720896:RWL720900 SGH720896:SGH720900 SQD720896:SQD720900 SZZ720896:SZZ720900 TJV720896:TJV720900 TTR720896:TTR720900 UDN720896:UDN720900 UNJ720896:UNJ720900 UXF720896:UXF720900 VHB720896:VHB720900 VQX720896:VQX720900 WAT720896:WAT720900 WKP720896:WKP720900 WUL720896:WUL720900 O786432:O786436 HZ786432:HZ786436 RV786432:RV786436 ABR786432:ABR786436 ALN786432:ALN786436 AVJ786432:AVJ786436 BFF786432:BFF786436 BPB786432:BPB786436 BYX786432:BYX786436 CIT786432:CIT786436 CSP786432:CSP786436 DCL786432:DCL786436 DMH786432:DMH786436 DWD786432:DWD786436 EFZ786432:EFZ786436 EPV786432:EPV786436 EZR786432:EZR786436 FJN786432:FJN786436 FTJ786432:FTJ786436 GDF786432:GDF786436 GNB786432:GNB786436 GWX786432:GWX786436 HGT786432:HGT786436 HQP786432:HQP786436 IAL786432:IAL786436 IKH786432:IKH786436 IUD786432:IUD786436 JDZ786432:JDZ786436 JNV786432:JNV786436 JXR786432:JXR786436 KHN786432:KHN786436 KRJ786432:KRJ786436 LBF786432:LBF786436 LLB786432:LLB786436 LUX786432:LUX786436 MET786432:MET786436 MOP786432:MOP786436 MYL786432:MYL786436 NIH786432:NIH786436 NSD786432:NSD786436 OBZ786432:OBZ786436 OLV786432:OLV786436 OVR786432:OVR786436 PFN786432:PFN786436 PPJ786432:PPJ786436 PZF786432:PZF786436 QJB786432:QJB786436 QSX786432:QSX786436 RCT786432:RCT786436 RMP786432:RMP786436 RWL786432:RWL786436 SGH786432:SGH786436 SQD786432:SQD786436 SZZ786432:SZZ786436 TJV786432:TJV786436 TTR786432:TTR786436 UDN786432:UDN786436 UNJ786432:UNJ786436 UXF786432:UXF786436 VHB786432:VHB786436 VQX786432:VQX786436 WAT786432:WAT786436 WKP786432:WKP786436 WUL786432:WUL786436 O851968:O851972 HZ851968:HZ851972 RV851968:RV851972 ABR851968:ABR851972 ALN851968:ALN851972 AVJ851968:AVJ851972 BFF851968:BFF851972 BPB851968:BPB851972 BYX851968:BYX851972 CIT851968:CIT851972 CSP851968:CSP851972 DCL851968:DCL851972 DMH851968:DMH851972 DWD851968:DWD851972 EFZ851968:EFZ851972 EPV851968:EPV851972 EZR851968:EZR851972 FJN851968:FJN851972 FTJ851968:FTJ851972 GDF851968:GDF851972 GNB851968:GNB851972 GWX851968:GWX851972 HGT851968:HGT851972 HQP851968:HQP851972 IAL851968:IAL851972 IKH851968:IKH851972 IUD851968:IUD851972 JDZ851968:JDZ851972 JNV851968:JNV851972 JXR851968:JXR851972 KHN851968:KHN851972 KRJ851968:KRJ851972 LBF851968:LBF851972 LLB851968:LLB851972 LUX851968:LUX851972 MET851968:MET851972 MOP851968:MOP851972 MYL851968:MYL851972 NIH851968:NIH851972 NSD851968:NSD851972 OBZ851968:OBZ851972 OLV851968:OLV851972 OVR851968:OVR851972 PFN851968:PFN851972 PPJ851968:PPJ851972 PZF851968:PZF851972 QJB851968:QJB851972 QSX851968:QSX851972 RCT851968:RCT851972 RMP851968:RMP851972 RWL851968:RWL851972 SGH851968:SGH851972 SQD851968:SQD851972 SZZ851968:SZZ851972 TJV851968:TJV851972 TTR851968:TTR851972 UDN851968:UDN851972 UNJ851968:UNJ851972 UXF851968:UXF851972 VHB851968:VHB851972 VQX851968:VQX851972 WAT851968:WAT851972 WKP851968:WKP851972 WUL851968:WUL851972 O917504:O917508 HZ917504:HZ917508 RV917504:RV917508 ABR917504:ABR917508 ALN917504:ALN917508 AVJ917504:AVJ917508 BFF917504:BFF917508 BPB917504:BPB917508 BYX917504:BYX917508 CIT917504:CIT917508 CSP917504:CSP917508 DCL917504:DCL917508 DMH917504:DMH917508 DWD917504:DWD917508 EFZ917504:EFZ917508 EPV917504:EPV917508 EZR917504:EZR917508 FJN917504:FJN917508 FTJ917504:FTJ917508 GDF917504:GDF917508 GNB917504:GNB917508 GWX917504:GWX917508 HGT917504:HGT917508 HQP917504:HQP917508 IAL917504:IAL917508 IKH917504:IKH917508 IUD917504:IUD917508 JDZ917504:JDZ917508 JNV917504:JNV917508 JXR917504:JXR917508 KHN917504:KHN917508 KRJ917504:KRJ917508 LBF917504:LBF917508 LLB917504:LLB917508 LUX917504:LUX917508 MET917504:MET917508 MOP917504:MOP917508 MYL917504:MYL917508 NIH917504:NIH917508 NSD917504:NSD917508 OBZ917504:OBZ917508 OLV917504:OLV917508 OVR917504:OVR917508 PFN917504:PFN917508 PPJ917504:PPJ917508 PZF917504:PZF917508 QJB917504:QJB917508 QSX917504:QSX917508 RCT917504:RCT917508 RMP917504:RMP917508 RWL917504:RWL917508 SGH917504:SGH917508 SQD917504:SQD917508 SZZ917504:SZZ917508 TJV917504:TJV917508 TTR917504:TTR917508 UDN917504:UDN917508 UNJ917504:UNJ917508 UXF917504:UXF917508 VHB917504:VHB917508 VQX917504:VQX917508 WAT917504:WAT917508 WKP917504:WKP917508 WUL917504:WUL917508 O983040:O983044 HZ983040:HZ983044 RV983040:RV983044 ABR983040:ABR983044 ALN983040:ALN983044 AVJ983040:AVJ983044 BFF983040:BFF983044 BPB983040:BPB983044 BYX983040:BYX983044 CIT983040:CIT983044 CSP983040:CSP983044 DCL983040:DCL983044 DMH983040:DMH983044 DWD983040:DWD983044 EFZ983040:EFZ983044 EPV983040:EPV983044 EZR983040:EZR983044 FJN983040:FJN983044 FTJ983040:FTJ983044 GDF983040:GDF983044 GNB983040:GNB983044 GWX983040:GWX983044 HGT983040:HGT983044 HQP983040:HQP983044 IAL983040:IAL983044 IKH983040:IKH983044 IUD983040:IUD983044 JDZ983040:JDZ983044 JNV983040:JNV983044 JXR983040:JXR983044 KHN983040:KHN983044 KRJ983040:KRJ983044 LBF983040:LBF983044 LLB983040:LLB983044 LUX983040:LUX983044 MET983040:MET983044 MOP983040:MOP983044 MYL983040:MYL983044 NIH983040:NIH983044 NSD983040:NSD983044 OBZ983040:OBZ983044 OLV983040:OLV983044 OVR983040:OVR983044 PFN983040:PFN983044 PPJ983040:PPJ983044 PZF983040:PZF983044 QJB983040:QJB983044 QSX983040:QSX983044 RCT983040:RCT983044 RMP983040:RMP983044 RWL983040:RWL983044 SGH983040:SGH983044 SQD983040:SQD983044 SZZ983040:SZZ983044 TJV983040:TJV983044 TTR983040:TTR983044 UDN983040:UDN983044 UNJ983040:UNJ983044 UXF983040:UXF983044 VHB983040:VHB983044 VQX983040:VQX983044 WAT983040:WAT983044 WKP983040:WKP983044 WUL983040:WUL983044 P65539:Z65540 IA65539:IO65540 RW65539:SK65540 ABS65539:ACG65540 ALO65539:AMC65540 AVK65539:AVY65540 BFG65539:BFU65540 BPC65539:BPQ65540 BYY65539:BZM65540 CIU65539:CJI65540 CSQ65539:CTE65540 DCM65539:DDA65540 DMI65539:DMW65540 DWE65539:DWS65540 EGA65539:EGO65540 EPW65539:EQK65540 EZS65539:FAG65540 FJO65539:FKC65540 FTK65539:FTY65540 GDG65539:GDU65540 GNC65539:GNQ65540 GWY65539:GXM65540 HGU65539:HHI65540 HQQ65539:HRE65540 IAM65539:IBA65540 IKI65539:IKW65540 IUE65539:IUS65540 JEA65539:JEO65540 JNW65539:JOK65540 JXS65539:JYG65540 KHO65539:KIC65540 KRK65539:KRY65540 LBG65539:LBU65540 LLC65539:LLQ65540 LUY65539:LVM65540 MEU65539:MFI65540 MOQ65539:MPE65540 MYM65539:MZA65540 NII65539:NIW65540 NSE65539:NSS65540 OCA65539:OCO65540 OLW65539:OMK65540 OVS65539:OWG65540 PFO65539:PGC65540 PPK65539:PPY65540 PZG65539:PZU65540 QJC65539:QJQ65540 QSY65539:QTM65540 RCU65539:RDI65540 RMQ65539:RNE65540 RWM65539:RXA65540 SGI65539:SGW65540 SQE65539:SQS65540 TAA65539:TAO65540 TJW65539:TKK65540 TTS65539:TUG65540 UDO65539:UEC65540 UNK65539:UNY65540 UXG65539:UXU65540 VHC65539:VHQ65540 VQY65539:VRM65540 WAU65539:WBI65540 WKQ65539:WLE65540 WUM65539:WVA65540 P131075:Z131076 IA131075:IO131076 RW131075:SK131076 ABS131075:ACG131076 ALO131075:AMC131076 AVK131075:AVY131076 BFG131075:BFU131076 BPC131075:BPQ131076 BYY131075:BZM131076 CIU131075:CJI131076 CSQ131075:CTE131076 DCM131075:DDA131076 DMI131075:DMW131076 DWE131075:DWS131076 EGA131075:EGO131076 EPW131075:EQK131076 EZS131075:FAG131076 FJO131075:FKC131076 FTK131075:FTY131076 GDG131075:GDU131076 GNC131075:GNQ131076 GWY131075:GXM131076 HGU131075:HHI131076 HQQ131075:HRE131076 IAM131075:IBA131076 IKI131075:IKW131076 IUE131075:IUS131076 JEA131075:JEO131076 JNW131075:JOK131076 JXS131075:JYG131076 KHO131075:KIC131076 KRK131075:KRY131076 LBG131075:LBU131076 LLC131075:LLQ131076 LUY131075:LVM131076 MEU131075:MFI131076 MOQ131075:MPE131076 MYM131075:MZA131076 NII131075:NIW131076 NSE131075:NSS131076 OCA131075:OCO131076 OLW131075:OMK131076 OVS131075:OWG131076 PFO131075:PGC131076 PPK131075:PPY131076 PZG131075:PZU131076 QJC131075:QJQ131076 QSY131075:QTM131076 RCU131075:RDI131076 RMQ131075:RNE131076 RWM131075:RXA131076 SGI131075:SGW131076 SQE131075:SQS131076 TAA131075:TAO131076 TJW131075:TKK131076 TTS131075:TUG131076 UDO131075:UEC131076 UNK131075:UNY131076 UXG131075:UXU131076 VHC131075:VHQ131076 VQY131075:VRM131076 WAU131075:WBI131076 WKQ131075:WLE131076 WUM131075:WVA131076 P196611:Z196612 IA196611:IO196612 RW196611:SK196612 ABS196611:ACG196612 ALO196611:AMC196612 AVK196611:AVY196612 BFG196611:BFU196612 BPC196611:BPQ196612 BYY196611:BZM196612 CIU196611:CJI196612 CSQ196611:CTE196612 DCM196611:DDA196612 DMI196611:DMW196612 DWE196611:DWS196612 EGA196611:EGO196612 EPW196611:EQK196612 EZS196611:FAG196612 FJO196611:FKC196612 FTK196611:FTY196612 GDG196611:GDU196612 GNC196611:GNQ196612 GWY196611:GXM196612 HGU196611:HHI196612 HQQ196611:HRE196612 IAM196611:IBA196612 IKI196611:IKW196612 IUE196611:IUS196612 JEA196611:JEO196612 JNW196611:JOK196612 JXS196611:JYG196612 KHO196611:KIC196612 KRK196611:KRY196612 LBG196611:LBU196612 LLC196611:LLQ196612 LUY196611:LVM196612 MEU196611:MFI196612 MOQ196611:MPE196612 MYM196611:MZA196612 NII196611:NIW196612 NSE196611:NSS196612 OCA196611:OCO196612 OLW196611:OMK196612 OVS196611:OWG196612 PFO196611:PGC196612 PPK196611:PPY196612 PZG196611:PZU196612 QJC196611:QJQ196612 QSY196611:QTM196612 RCU196611:RDI196612 RMQ196611:RNE196612 RWM196611:RXA196612 SGI196611:SGW196612 SQE196611:SQS196612 TAA196611:TAO196612 TJW196611:TKK196612 TTS196611:TUG196612 UDO196611:UEC196612 UNK196611:UNY196612 UXG196611:UXU196612 VHC196611:VHQ196612 VQY196611:VRM196612 WAU196611:WBI196612 WKQ196611:WLE196612 WUM196611:WVA196612 P262147:Z262148 IA262147:IO262148 RW262147:SK262148 ABS262147:ACG262148 ALO262147:AMC262148 AVK262147:AVY262148 BFG262147:BFU262148 BPC262147:BPQ262148 BYY262147:BZM262148 CIU262147:CJI262148 CSQ262147:CTE262148 DCM262147:DDA262148 DMI262147:DMW262148 DWE262147:DWS262148 EGA262147:EGO262148 EPW262147:EQK262148 EZS262147:FAG262148 FJO262147:FKC262148 FTK262147:FTY262148 GDG262147:GDU262148 GNC262147:GNQ262148 GWY262147:GXM262148 HGU262147:HHI262148 HQQ262147:HRE262148 IAM262147:IBA262148 IKI262147:IKW262148 IUE262147:IUS262148 JEA262147:JEO262148 JNW262147:JOK262148 JXS262147:JYG262148 KHO262147:KIC262148 KRK262147:KRY262148 LBG262147:LBU262148 LLC262147:LLQ262148 LUY262147:LVM262148 MEU262147:MFI262148 MOQ262147:MPE262148 MYM262147:MZA262148 NII262147:NIW262148 NSE262147:NSS262148 OCA262147:OCO262148 OLW262147:OMK262148 OVS262147:OWG262148 PFO262147:PGC262148 PPK262147:PPY262148 PZG262147:PZU262148 QJC262147:QJQ262148 QSY262147:QTM262148 RCU262147:RDI262148 RMQ262147:RNE262148 RWM262147:RXA262148 SGI262147:SGW262148 SQE262147:SQS262148 TAA262147:TAO262148 TJW262147:TKK262148 TTS262147:TUG262148 UDO262147:UEC262148 UNK262147:UNY262148 UXG262147:UXU262148 VHC262147:VHQ262148 VQY262147:VRM262148 WAU262147:WBI262148 WKQ262147:WLE262148 WUM262147:WVA262148 P327683:Z327684 IA327683:IO327684 RW327683:SK327684 ABS327683:ACG327684 ALO327683:AMC327684 AVK327683:AVY327684 BFG327683:BFU327684 BPC327683:BPQ327684 BYY327683:BZM327684 CIU327683:CJI327684 CSQ327683:CTE327684 DCM327683:DDA327684 DMI327683:DMW327684 DWE327683:DWS327684 EGA327683:EGO327684 EPW327683:EQK327684 EZS327683:FAG327684 FJO327683:FKC327684 FTK327683:FTY327684 GDG327683:GDU327684 GNC327683:GNQ327684 GWY327683:GXM327684 HGU327683:HHI327684 HQQ327683:HRE327684 IAM327683:IBA327684 IKI327683:IKW327684 IUE327683:IUS327684 JEA327683:JEO327684 JNW327683:JOK327684 JXS327683:JYG327684 KHO327683:KIC327684 KRK327683:KRY327684 LBG327683:LBU327684 LLC327683:LLQ327684 LUY327683:LVM327684 MEU327683:MFI327684 MOQ327683:MPE327684 MYM327683:MZA327684 NII327683:NIW327684 NSE327683:NSS327684 OCA327683:OCO327684 OLW327683:OMK327684 OVS327683:OWG327684 PFO327683:PGC327684 PPK327683:PPY327684 PZG327683:PZU327684 QJC327683:QJQ327684 QSY327683:QTM327684 RCU327683:RDI327684 RMQ327683:RNE327684 RWM327683:RXA327684 SGI327683:SGW327684 SQE327683:SQS327684 TAA327683:TAO327684 TJW327683:TKK327684 TTS327683:TUG327684 UDO327683:UEC327684 UNK327683:UNY327684 UXG327683:UXU327684 VHC327683:VHQ327684 VQY327683:VRM327684 WAU327683:WBI327684 WKQ327683:WLE327684 WUM327683:WVA327684 P393219:Z393220 IA393219:IO393220 RW393219:SK393220 ABS393219:ACG393220 ALO393219:AMC393220 AVK393219:AVY393220 BFG393219:BFU393220 BPC393219:BPQ393220 BYY393219:BZM393220 CIU393219:CJI393220 CSQ393219:CTE393220 DCM393219:DDA393220 DMI393219:DMW393220 DWE393219:DWS393220 EGA393219:EGO393220 EPW393219:EQK393220 EZS393219:FAG393220 FJO393219:FKC393220 FTK393219:FTY393220 GDG393219:GDU393220 GNC393219:GNQ393220 GWY393219:GXM393220 HGU393219:HHI393220 HQQ393219:HRE393220 IAM393219:IBA393220 IKI393219:IKW393220 IUE393219:IUS393220 JEA393219:JEO393220 JNW393219:JOK393220 JXS393219:JYG393220 KHO393219:KIC393220 KRK393219:KRY393220 LBG393219:LBU393220 LLC393219:LLQ393220 LUY393219:LVM393220 MEU393219:MFI393220 MOQ393219:MPE393220 MYM393219:MZA393220 NII393219:NIW393220 NSE393219:NSS393220 OCA393219:OCO393220 OLW393219:OMK393220 OVS393219:OWG393220 PFO393219:PGC393220 PPK393219:PPY393220 PZG393219:PZU393220 QJC393219:QJQ393220 QSY393219:QTM393220 RCU393219:RDI393220 RMQ393219:RNE393220 RWM393219:RXA393220 SGI393219:SGW393220 SQE393219:SQS393220 TAA393219:TAO393220 TJW393219:TKK393220 TTS393219:TUG393220 UDO393219:UEC393220 UNK393219:UNY393220 UXG393219:UXU393220 VHC393219:VHQ393220 VQY393219:VRM393220 WAU393219:WBI393220 WKQ393219:WLE393220 WUM393219:WVA393220 P458755:Z458756 IA458755:IO458756 RW458755:SK458756 ABS458755:ACG458756 ALO458755:AMC458756 AVK458755:AVY458756 BFG458755:BFU458756 BPC458755:BPQ458756 BYY458755:BZM458756 CIU458755:CJI458756 CSQ458755:CTE458756 DCM458755:DDA458756 DMI458755:DMW458756 DWE458755:DWS458756 EGA458755:EGO458756 EPW458755:EQK458756 EZS458755:FAG458756 FJO458755:FKC458756 FTK458755:FTY458756 GDG458755:GDU458756 GNC458755:GNQ458756 GWY458755:GXM458756 HGU458755:HHI458756 HQQ458755:HRE458756 IAM458755:IBA458756 IKI458755:IKW458756 IUE458755:IUS458756 JEA458755:JEO458756 JNW458755:JOK458756 JXS458755:JYG458756 KHO458755:KIC458756 KRK458755:KRY458756 LBG458755:LBU458756 LLC458755:LLQ458756 LUY458755:LVM458756 MEU458755:MFI458756 MOQ458755:MPE458756 MYM458755:MZA458756 NII458755:NIW458756 NSE458755:NSS458756 OCA458755:OCO458756 OLW458755:OMK458756 OVS458755:OWG458756 PFO458755:PGC458756 PPK458755:PPY458756 PZG458755:PZU458756 QJC458755:QJQ458756 QSY458755:QTM458756 RCU458755:RDI458756 RMQ458755:RNE458756 RWM458755:RXA458756 SGI458755:SGW458756 SQE458755:SQS458756 TAA458755:TAO458756 TJW458755:TKK458756 TTS458755:TUG458756 UDO458755:UEC458756 UNK458755:UNY458756 UXG458755:UXU458756 VHC458755:VHQ458756 VQY458755:VRM458756 WAU458755:WBI458756 WKQ458755:WLE458756 WUM458755:WVA458756 P524291:Z524292 IA524291:IO524292 RW524291:SK524292 ABS524291:ACG524292 ALO524291:AMC524292 AVK524291:AVY524292 BFG524291:BFU524292 BPC524291:BPQ524292 BYY524291:BZM524292 CIU524291:CJI524292 CSQ524291:CTE524292 DCM524291:DDA524292 DMI524291:DMW524292 DWE524291:DWS524292 EGA524291:EGO524292 EPW524291:EQK524292 EZS524291:FAG524292 FJO524291:FKC524292 FTK524291:FTY524292 GDG524291:GDU524292 GNC524291:GNQ524292 GWY524291:GXM524292 HGU524291:HHI524292 HQQ524291:HRE524292 IAM524291:IBA524292 IKI524291:IKW524292 IUE524291:IUS524292 JEA524291:JEO524292 JNW524291:JOK524292 JXS524291:JYG524292 KHO524291:KIC524292 KRK524291:KRY524292 LBG524291:LBU524292 LLC524291:LLQ524292 LUY524291:LVM524292 MEU524291:MFI524292 MOQ524291:MPE524292 MYM524291:MZA524292 NII524291:NIW524292 NSE524291:NSS524292 OCA524291:OCO524292 OLW524291:OMK524292 OVS524291:OWG524292 PFO524291:PGC524292 PPK524291:PPY524292 PZG524291:PZU524292 QJC524291:QJQ524292 QSY524291:QTM524292 RCU524291:RDI524292 RMQ524291:RNE524292 RWM524291:RXA524292 SGI524291:SGW524292 SQE524291:SQS524292 TAA524291:TAO524292 TJW524291:TKK524292 TTS524291:TUG524292 UDO524291:UEC524292 UNK524291:UNY524292 UXG524291:UXU524292 VHC524291:VHQ524292 VQY524291:VRM524292 WAU524291:WBI524292 WKQ524291:WLE524292 WUM524291:WVA524292 P589827:Z589828 IA589827:IO589828 RW589827:SK589828 ABS589827:ACG589828 ALO589827:AMC589828 AVK589827:AVY589828 BFG589827:BFU589828 BPC589827:BPQ589828 BYY589827:BZM589828 CIU589827:CJI589828 CSQ589827:CTE589828 DCM589827:DDA589828 DMI589827:DMW589828 DWE589827:DWS589828 EGA589827:EGO589828 EPW589827:EQK589828 EZS589827:FAG589828 FJO589827:FKC589828 FTK589827:FTY589828 GDG589827:GDU589828 GNC589827:GNQ589828 GWY589827:GXM589828 HGU589827:HHI589828 HQQ589827:HRE589828 IAM589827:IBA589828 IKI589827:IKW589828 IUE589827:IUS589828 JEA589827:JEO589828 JNW589827:JOK589828 JXS589827:JYG589828 KHO589827:KIC589828 KRK589827:KRY589828 LBG589827:LBU589828 LLC589827:LLQ589828 LUY589827:LVM589828 MEU589827:MFI589828 MOQ589827:MPE589828 MYM589827:MZA589828 NII589827:NIW589828 NSE589827:NSS589828 OCA589827:OCO589828 OLW589827:OMK589828 OVS589827:OWG589828 PFO589827:PGC589828 PPK589827:PPY589828 PZG589827:PZU589828 QJC589827:QJQ589828 QSY589827:QTM589828 RCU589827:RDI589828 RMQ589827:RNE589828 RWM589827:RXA589828 SGI589827:SGW589828 SQE589827:SQS589828 TAA589827:TAO589828 TJW589827:TKK589828 TTS589827:TUG589828 UDO589827:UEC589828 UNK589827:UNY589828 UXG589827:UXU589828 VHC589827:VHQ589828 VQY589827:VRM589828 WAU589827:WBI589828 WKQ589827:WLE589828 WUM589827:WVA589828 P655363:Z655364 IA655363:IO655364 RW655363:SK655364 ABS655363:ACG655364 ALO655363:AMC655364 AVK655363:AVY655364 BFG655363:BFU655364 BPC655363:BPQ655364 BYY655363:BZM655364 CIU655363:CJI655364 CSQ655363:CTE655364 DCM655363:DDA655364 DMI655363:DMW655364 DWE655363:DWS655364 EGA655363:EGO655364 EPW655363:EQK655364 EZS655363:FAG655364 FJO655363:FKC655364 FTK655363:FTY655364 GDG655363:GDU655364 GNC655363:GNQ655364 GWY655363:GXM655364 HGU655363:HHI655364 HQQ655363:HRE655364 IAM655363:IBA655364 IKI655363:IKW655364 IUE655363:IUS655364 JEA655363:JEO655364 JNW655363:JOK655364 JXS655363:JYG655364 KHO655363:KIC655364 KRK655363:KRY655364 LBG655363:LBU655364 LLC655363:LLQ655364 LUY655363:LVM655364 MEU655363:MFI655364 MOQ655363:MPE655364 MYM655363:MZA655364 NII655363:NIW655364 NSE655363:NSS655364 OCA655363:OCO655364 OLW655363:OMK655364 OVS655363:OWG655364 PFO655363:PGC655364 PPK655363:PPY655364 PZG655363:PZU655364 QJC655363:QJQ655364 QSY655363:QTM655364 RCU655363:RDI655364 RMQ655363:RNE655364 RWM655363:RXA655364 SGI655363:SGW655364 SQE655363:SQS655364 TAA655363:TAO655364 TJW655363:TKK655364 TTS655363:TUG655364 UDO655363:UEC655364 UNK655363:UNY655364 UXG655363:UXU655364 VHC655363:VHQ655364 VQY655363:VRM655364 WAU655363:WBI655364 WKQ655363:WLE655364 WUM655363:WVA655364 P720899:Z720900 IA720899:IO720900 RW720899:SK720900 ABS720899:ACG720900 ALO720899:AMC720900 AVK720899:AVY720900 BFG720899:BFU720900 BPC720899:BPQ720900 BYY720899:BZM720900 CIU720899:CJI720900 CSQ720899:CTE720900 DCM720899:DDA720900 DMI720899:DMW720900 DWE720899:DWS720900 EGA720899:EGO720900 EPW720899:EQK720900 EZS720899:FAG720900 FJO720899:FKC720900 FTK720899:FTY720900 GDG720899:GDU720900 GNC720899:GNQ720900 GWY720899:GXM720900 HGU720899:HHI720900 HQQ720899:HRE720900 IAM720899:IBA720900 IKI720899:IKW720900 IUE720899:IUS720900 JEA720899:JEO720900 JNW720899:JOK720900 JXS720899:JYG720900 KHO720899:KIC720900 KRK720899:KRY720900 LBG720899:LBU720900 LLC720899:LLQ720900 LUY720899:LVM720900 MEU720899:MFI720900 MOQ720899:MPE720900 MYM720899:MZA720900 NII720899:NIW720900 NSE720899:NSS720900 OCA720899:OCO720900 OLW720899:OMK720900 OVS720899:OWG720900 PFO720899:PGC720900 PPK720899:PPY720900 PZG720899:PZU720900 QJC720899:QJQ720900 QSY720899:QTM720900 RCU720899:RDI720900 RMQ720899:RNE720900 RWM720899:RXA720900 SGI720899:SGW720900 SQE720899:SQS720900 TAA720899:TAO720900 TJW720899:TKK720900 TTS720899:TUG720900 UDO720899:UEC720900 UNK720899:UNY720900 UXG720899:UXU720900 VHC720899:VHQ720900 VQY720899:VRM720900 WAU720899:WBI720900 WKQ720899:WLE720900 WUM720899:WVA720900 P786435:Z786436 IA786435:IO786436 RW786435:SK786436 ABS786435:ACG786436 ALO786435:AMC786436 AVK786435:AVY786436 BFG786435:BFU786436 BPC786435:BPQ786436 BYY786435:BZM786436 CIU786435:CJI786436 CSQ786435:CTE786436 DCM786435:DDA786436 DMI786435:DMW786436 DWE786435:DWS786436 EGA786435:EGO786436 EPW786435:EQK786436 EZS786435:FAG786436 FJO786435:FKC786436 FTK786435:FTY786436 GDG786435:GDU786436 GNC786435:GNQ786436 GWY786435:GXM786436 HGU786435:HHI786436 HQQ786435:HRE786436 IAM786435:IBA786436 IKI786435:IKW786436 IUE786435:IUS786436 JEA786435:JEO786436 JNW786435:JOK786436 JXS786435:JYG786436 KHO786435:KIC786436 KRK786435:KRY786436 LBG786435:LBU786436 LLC786435:LLQ786436 LUY786435:LVM786436 MEU786435:MFI786436 MOQ786435:MPE786436 MYM786435:MZA786436 NII786435:NIW786436 NSE786435:NSS786436 OCA786435:OCO786436 OLW786435:OMK786436 OVS786435:OWG786436 PFO786435:PGC786436 PPK786435:PPY786436 PZG786435:PZU786436 QJC786435:QJQ786436 QSY786435:QTM786436 RCU786435:RDI786436 RMQ786435:RNE786436 RWM786435:RXA786436 SGI786435:SGW786436 SQE786435:SQS786436 TAA786435:TAO786436 TJW786435:TKK786436 TTS786435:TUG786436 UDO786435:UEC786436 UNK786435:UNY786436 UXG786435:UXU786436 VHC786435:VHQ786436 VQY786435:VRM786436 WAU786435:WBI786436 WKQ786435:WLE786436 WUM786435:WVA786436 P851971:Z851972 IA851971:IO851972 RW851971:SK851972 ABS851971:ACG851972 ALO851971:AMC851972 AVK851971:AVY851972 BFG851971:BFU851972 BPC851971:BPQ851972 BYY851971:BZM851972 CIU851971:CJI851972 CSQ851971:CTE851972 DCM851971:DDA851972 DMI851971:DMW851972 DWE851971:DWS851972 EGA851971:EGO851972 EPW851971:EQK851972 EZS851971:FAG851972 FJO851971:FKC851972 FTK851971:FTY851972 GDG851971:GDU851972 GNC851971:GNQ851972 GWY851971:GXM851972 HGU851971:HHI851972 HQQ851971:HRE851972 IAM851971:IBA851972 IKI851971:IKW851972 IUE851971:IUS851972 JEA851971:JEO851972 JNW851971:JOK851972 JXS851971:JYG851972 KHO851971:KIC851972 KRK851971:KRY851972 LBG851971:LBU851972 LLC851971:LLQ851972 LUY851971:LVM851972 MEU851971:MFI851972 MOQ851971:MPE851972 MYM851971:MZA851972 NII851971:NIW851972 NSE851971:NSS851972 OCA851971:OCO851972 OLW851971:OMK851972 OVS851971:OWG851972 PFO851971:PGC851972 PPK851971:PPY851972 PZG851971:PZU851972 QJC851971:QJQ851972 QSY851971:QTM851972 RCU851971:RDI851972 RMQ851971:RNE851972 RWM851971:RXA851972 SGI851971:SGW851972 SQE851971:SQS851972 TAA851971:TAO851972 TJW851971:TKK851972 TTS851971:TUG851972 UDO851971:UEC851972 UNK851971:UNY851972 UXG851971:UXU851972 VHC851971:VHQ851972 VQY851971:VRM851972 WAU851971:WBI851972 WKQ851971:WLE851972 WUM851971:WVA851972 P917507:Z917508 IA917507:IO917508 RW917507:SK917508 ABS917507:ACG917508 ALO917507:AMC917508 AVK917507:AVY917508 BFG917507:BFU917508 BPC917507:BPQ917508 BYY917507:BZM917508 CIU917507:CJI917508 CSQ917507:CTE917508 DCM917507:DDA917508 DMI917507:DMW917508 DWE917507:DWS917508 EGA917507:EGO917508 EPW917507:EQK917508 EZS917507:FAG917508 FJO917507:FKC917508 FTK917507:FTY917508 GDG917507:GDU917508 GNC917507:GNQ917508 GWY917507:GXM917508 HGU917507:HHI917508 HQQ917507:HRE917508 IAM917507:IBA917508 IKI917507:IKW917508 IUE917507:IUS917508 JEA917507:JEO917508 JNW917507:JOK917508 JXS917507:JYG917508 KHO917507:KIC917508 KRK917507:KRY917508 LBG917507:LBU917508 LLC917507:LLQ917508 LUY917507:LVM917508 MEU917507:MFI917508 MOQ917507:MPE917508 MYM917507:MZA917508 NII917507:NIW917508 NSE917507:NSS917508 OCA917507:OCO917508 OLW917507:OMK917508 OVS917507:OWG917508 PFO917507:PGC917508 PPK917507:PPY917508 PZG917507:PZU917508 QJC917507:QJQ917508 QSY917507:QTM917508 RCU917507:RDI917508 RMQ917507:RNE917508 RWM917507:RXA917508 SGI917507:SGW917508 SQE917507:SQS917508 TAA917507:TAO917508 TJW917507:TKK917508 TTS917507:TUG917508 UDO917507:UEC917508 UNK917507:UNY917508 UXG917507:UXU917508 VHC917507:VHQ917508 VQY917507:VRM917508 WAU917507:WBI917508 WKQ917507:WLE917508 WUM917507:WVA917508 P983043:Z983044 IA983043:IO983044 RW983043:SK983044 ABS983043:ACG983044 ALO983043:AMC983044 AVK983043:AVY983044 BFG983043:BFU983044 BPC983043:BPQ983044 BYY983043:BZM983044 CIU983043:CJI983044 CSQ983043:CTE983044 DCM983043:DDA983044 DMI983043:DMW983044 DWE983043:DWS983044 EGA983043:EGO983044 EPW983043:EQK983044 EZS983043:FAG983044 FJO983043:FKC983044 FTK983043:FTY983044 GDG983043:GDU983044 GNC983043:GNQ983044 GWY983043:GXM983044 HGU983043:HHI983044 HQQ983043:HRE983044 IAM983043:IBA983044 IKI983043:IKW983044 IUE983043:IUS983044 JEA983043:JEO983044 JNW983043:JOK983044 JXS983043:JYG983044 KHO983043:KIC983044 KRK983043:KRY983044 LBG983043:LBU983044 LLC983043:LLQ983044 LUY983043:LVM983044 MEU983043:MFI983044 MOQ983043:MPE983044 MYM983043:MZA983044 NII983043:NIW983044 NSE983043:NSS983044 OCA983043:OCO983044 OLW983043:OMK983044 OVS983043:OWG983044 PFO983043:PGC983044 PPK983043:PPY983044 PZG983043:PZU983044 QJC983043:QJQ983044 QSY983043:QTM983044 RCU983043:RDI983044 RMQ983043:RNE983044 RWM983043:RXA983044 SGI983043:SGW983044 SQE983043:SQS983044 TAA983043:TAO983044 TJW983043:TKK983044 TTS983043:TUG983044 UDO983043:UEC983044 UNK983043:UNY983044 UXG983043:UXU983044 VHC983043:VHQ983044 VQY983043:VRM983044 WAU983043:WBI983044 WKQ983043:WLE983044 WUM983043:WVA983044 O65531:Z65534 HZ65531:IO65534 RV65531:SK65534 ABR65531:ACG65534 ALN65531:AMC65534 AVJ65531:AVY65534 BFF65531:BFU65534 BPB65531:BPQ65534 BYX65531:BZM65534 CIT65531:CJI65534 CSP65531:CTE65534 DCL65531:DDA65534 DMH65531:DMW65534 DWD65531:DWS65534 EFZ65531:EGO65534 EPV65531:EQK65534 EZR65531:FAG65534 FJN65531:FKC65534 FTJ65531:FTY65534 GDF65531:GDU65534 GNB65531:GNQ65534 GWX65531:GXM65534 HGT65531:HHI65534 HQP65531:HRE65534 IAL65531:IBA65534 IKH65531:IKW65534 IUD65531:IUS65534 JDZ65531:JEO65534 JNV65531:JOK65534 JXR65531:JYG65534 KHN65531:KIC65534 KRJ65531:KRY65534 LBF65531:LBU65534 LLB65531:LLQ65534 LUX65531:LVM65534 MET65531:MFI65534 MOP65531:MPE65534 MYL65531:MZA65534 NIH65531:NIW65534 NSD65531:NSS65534 OBZ65531:OCO65534 OLV65531:OMK65534 OVR65531:OWG65534 PFN65531:PGC65534 PPJ65531:PPY65534 PZF65531:PZU65534 QJB65531:QJQ65534 QSX65531:QTM65534 RCT65531:RDI65534 RMP65531:RNE65534 RWL65531:RXA65534 SGH65531:SGW65534 SQD65531:SQS65534 SZZ65531:TAO65534 TJV65531:TKK65534 TTR65531:TUG65534 UDN65531:UEC65534 UNJ65531:UNY65534 UXF65531:UXU65534 VHB65531:VHQ65534 VQX65531:VRM65534 WAT65531:WBI65534 WKP65531:WLE65534 WUL65531:WVA65534 O131067:Z131070 HZ131067:IO131070 RV131067:SK131070 ABR131067:ACG131070 ALN131067:AMC131070 AVJ131067:AVY131070 BFF131067:BFU131070 BPB131067:BPQ131070 BYX131067:BZM131070 CIT131067:CJI131070 CSP131067:CTE131070 DCL131067:DDA131070 DMH131067:DMW131070 DWD131067:DWS131070 EFZ131067:EGO131070 EPV131067:EQK131070 EZR131067:FAG131070 FJN131067:FKC131070 FTJ131067:FTY131070 GDF131067:GDU131070 GNB131067:GNQ131070 GWX131067:GXM131070 HGT131067:HHI131070 HQP131067:HRE131070 IAL131067:IBA131070 IKH131067:IKW131070 IUD131067:IUS131070 JDZ131067:JEO131070 JNV131067:JOK131070 JXR131067:JYG131070 KHN131067:KIC131070 KRJ131067:KRY131070 LBF131067:LBU131070 LLB131067:LLQ131070 LUX131067:LVM131070 MET131067:MFI131070 MOP131067:MPE131070 MYL131067:MZA131070 NIH131067:NIW131070 NSD131067:NSS131070 OBZ131067:OCO131070 OLV131067:OMK131070 OVR131067:OWG131070 PFN131067:PGC131070 PPJ131067:PPY131070 PZF131067:PZU131070 QJB131067:QJQ131070 QSX131067:QTM131070 RCT131067:RDI131070 RMP131067:RNE131070 RWL131067:RXA131070 SGH131067:SGW131070 SQD131067:SQS131070 SZZ131067:TAO131070 TJV131067:TKK131070 TTR131067:TUG131070 UDN131067:UEC131070 UNJ131067:UNY131070 UXF131067:UXU131070 VHB131067:VHQ131070 VQX131067:VRM131070 WAT131067:WBI131070 WKP131067:WLE131070 WUL131067:WVA131070 O196603:Z196606 HZ196603:IO196606 RV196603:SK196606 ABR196603:ACG196606 ALN196603:AMC196606 AVJ196603:AVY196606 BFF196603:BFU196606 BPB196603:BPQ196606 BYX196603:BZM196606 CIT196603:CJI196606 CSP196603:CTE196606 DCL196603:DDA196606 DMH196603:DMW196606 DWD196603:DWS196606 EFZ196603:EGO196606 EPV196603:EQK196606 EZR196603:FAG196606 FJN196603:FKC196606 FTJ196603:FTY196606 GDF196603:GDU196606 GNB196603:GNQ196606 GWX196603:GXM196606 HGT196603:HHI196606 HQP196603:HRE196606 IAL196603:IBA196606 IKH196603:IKW196606 IUD196603:IUS196606 JDZ196603:JEO196606 JNV196603:JOK196606 JXR196603:JYG196606 KHN196603:KIC196606 KRJ196603:KRY196606 LBF196603:LBU196606 LLB196603:LLQ196606 LUX196603:LVM196606 MET196603:MFI196606 MOP196603:MPE196606 MYL196603:MZA196606 NIH196603:NIW196606 NSD196603:NSS196606 OBZ196603:OCO196606 OLV196603:OMK196606 OVR196603:OWG196606 PFN196603:PGC196606 PPJ196603:PPY196606 PZF196603:PZU196606 QJB196603:QJQ196606 QSX196603:QTM196606 RCT196603:RDI196606 RMP196603:RNE196606 RWL196603:RXA196606 SGH196603:SGW196606 SQD196603:SQS196606 SZZ196603:TAO196606 TJV196603:TKK196606 TTR196603:TUG196606 UDN196603:UEC196606 UNJ196603:UNY196606 UXF196603:UXU196606 VHB196603:VHQ196606 VQX196603:VRM196606 WAT196603:WBI196606 WKP196603:WLE196606 WUL196603:WVA196606 O262139:Z262142 HZ262139:IO262142 RV262139:SK262142 ABR262139:ACG262142 ALN262139:AMC262142 AVJ262139:AVY262142 BFF262139:BFU262142 BPB262139:BPQ262142 BYX262139:BZM262142 CIT262139:CJI262142 CSP262139:CTE262142 DCL262139:DDA262142 DMH262139:DMW262142 DWD262139:DWS262142 EFZ262139:EGO262142 EPV262139:EQK262142 EZR262139:FAG262142 FJN262139:FKC262142 FTJ262139:FTY262142 GDF262139:GDU262142 GNB262139:GNQ262142 GWX262139:GXM262142 HGT262139:HHI262142 HQP262139:HRE262142 IAL262139:IBA262142 IKH262139:IKW262142 IUD262139:IUS262142 JDZ262139:JEO262142 JNV262139:JOK262142 JXR262139:JYG262142 KHN262139:KIC262142 KRJ262139:KRY262142 LBF262139:LBU262142 LLB262139:LLQ262142 LUX262139:LVM262142 MET262139:MFI262142 MOP262139:MPE262142 MYL262139:MZA262142 NIH262139:NIW262142 NSD262139:NSS262142 OBZ262139:OCO262142 OLV262139:OMK262142 OVR262139:OWG262142 PFN262139:PGC262142 PPJ262139:PPY262142 PZF262139:PZU262142 QJB262139:QJQ262142 QSX262139:QTM262142 RCT262139:RDI262142 RMP262139:RNE262142 RWL262139:RXA262142 SGH262139:SGW262142 SQD262139:SQS262142 SZZ262139:TAO262142 TJV262139:TKK262142 TTR262139:TUG262142 UDN262139:UEC262142 UNJ262139:UNY262142 UXF262139:UXU262142 VHB262139:VHQ262142 VQX262139:VRM262142 WAT262139:WBI262142 WKP262139:WLE262142 WUL262139:WVA262142 O327675:Z327678 HZ327675:IO327678 RV327675:SK327678 ABR327675:ACG327678 ALN327675:AMC327678 AVJ327675:AVY327678 BFF327675:BFU327678 BPB327675:BPQ327678 BYX327675:BZM327678 CIT327675:CJI327678 CSP327675:CTE327678 DCL327675:DDA327678 DMH327675:DMW327678 DWD327675:DWS327678 EFZ327675:EGO327678 EPV327675:EQK327678 EZR327675:FAG327678 FJN327675:FKC327678 FTJ327675:FTY327678 GDF327675:GDU327678 GNB327675:GNQ327678 GWX327675:GXM327678 HGT327675:HHI327678 HQP327675:HRE327678 IAL327675:IBA327678 IKH327675:IKW327678 IUD327675:IUS327678 JDZ327675:JEO327678 JNV327675:JOK327678 JXR327675:JYG327678 KHN327675:KIC327678 KRJ327675:KRY327678 LBF327675:LBU327678 LLB327675:LLQ327678 LUX327675:LVM327678 MET327675:MFI327678 MOP327675:MPE327678 MYL327675:MZA327678 NIH327675:NIW327678 NSD327675:NSS327678 OBZ327675:OCO327678 OLV327675:OMK327678 OVR327675:OWG327678 PFN327675:PGC327678 PPJ327675:PPY327678 PZF327675:PZU327678 QJB327675:QJQ327678 QSX327675:QTM327678 RCT327675:RDI327678 RMP327675:RNE327678 RWL327675:RXA327678 SGH327675:SGW327678 SQD327675:SQS327678 SZZ327675:TAO327678 TJV327675:TKK327678 TTR327675:TUG327678 UDN327675:UEC327678 UNJ327675:UNY327678 UXF327675:UXU327678 VHB327675:VHQ327678 VQX327675:VRM327678 WAT327675:WBI327678 WKP327675:WLE327678 WUL327675:WVA327678 O393211:Z393214 HZ393211:IO393214 RV393211:SK393214 ABR393211:ACG393214 ALN393211:AMC393214 AVJ393211:AVY393214 BFF393211:BFU393214 BPB393211:BPQ393214 BYX393211:BZM393214 CIT393211:CJI393214 CSP393211:CTE393214 DCL393211:DDA393214 DMH393211:DMW393214 DWD393211:DWS393214 EFZ393211:EGO393214 EPV393211:EQK393214 EZR393211:FAG393214 FJN393211:FKC393214 FTJ393211:FTY393214 GDF393211:GDU393214 GNB393211:GNQ393214 GWX393211:GXM393214 HGT393211:HHI393214 HQP393211:HRE393214 IAL393211:IBA393214 IKH393211:IKW393214 IUD393211:IUS393214 JDZ393211:JEO393214 JNV393211:JOK393214 JXR393211:JYG393214 KHN393211:KIC393214 KRJ393211:KRY393214 LBF393211:LBU393214 LLB393211:LLQ393214 LUX393211:LVM393214 MET393211:MFI393214 MOP393211:MPE393214 MYL393211:MZA393214 NIH393211:NIW393214 NSD393211:NSS393214 OBZ393211:OCO393214 OLV393211:OMK393214 OVR393211:OWG393214 PFN393211:PGC393214 PPJ393211:PPY393214 PZF393211:PZU393214 QJB393211:QJQ393214 QSX393211:QTM393214 RCT393211:RDI393214 RMP393211:RNE393214 RWL393211:RXA393214 SGH393211:SGW393214 SQD393211:SQS393214 SZZ393211:TAO393214 TJV393211:TKK393214 TTR393211:TUG393214 UDN393211:UEC393214 UNJ393211:UNY393214 UXF393211:UXU393214 VHB393211:VHQ393214 VQX393211:VRM393214 WAT393211:WBI393214 WKP393211:WLE393214 WUL393211:WVA393214 O458747:Z458750 HZ458747:IO458750 RV458747:SK458750 ABR458747:ACG458750 ALN458747:AMC458750 AVJ458747:AVY458750 BFF458747:BFU458750 BPB458747:BPQ458750 BYX458747:BZM458750 CIT458747:CJI458750 CSP458747:CTE458750 DCL458747:DDA458750 DMH458747:DMW458750 DWD458747:DWS458750 EFZ458747:EGO458750 EPV458747:EQK458750 EZR458747:FAG458750 FJN458747:FKC458750 FTJ458747:FTY458750 GDF458747:GDU458750 GNB458747:GNQ458750 GWX458747:GXM458750 HGT458747:HHI458750 HQP458747:HRE458750 IAL458747:IBA458750 IKH458747:IKW458750 IUD458747:IUS458750 JDZ458747:JEO458750 JNV458747:JOK458750 JXR458747:JYG458750 KHN458747:KIC458750 KRJ458747:KRY458750 LBF458747:LBU458750 LLB458747:LLQ458750 LUX458747:LVM458750 MET458747:MFI458750 MOP458747:MPE458750 MYL458747:MZA458750 NIH458747:NIW458750 NSD458747:NSS458750 OBZ458747:OCO458750 OLV458747:OMK458750 OVR458747:OWG458750 PFN458747:PGC458750 PPJ458747:PPY458750 PZF458747:PZU458750 QJB458747:QJQ458750 QSX458747:QTM458750 RCT458747:RDI458750 RMP458747:RNE458750 RWL458747:RXA458750 SGH458747:SGW458750 SQD458747:SQS458750 SZZ458747:TAO458750 TJV458747:TKK458750 TTR458747:TUG458750 UDN458747:UEC458750 UNJ458747:UNY458750 UXF458747:UXU458750 VHB458747:VHQ458750 VQX458747:VRM458750 WAT458747:WBI458750 WKP458747:WLE458750 WUL458747:WVA458750 O524283:Z524286 HZ524283:IO524286 RV524283:SK524286 ABR524283:ACG524286 ALN524283:AMC524286 AVJ524283:AVY524286 BFF524283:BFU524286 BPB524283:BPQ524286 BYX524283:BZM524286 CIT524283:CJI524286 CSP524283:CTE524286 DCL524283:DDA524286 DMH524283:DMW524286 DWD524283:DWS524286 EFZ524283:EGO524286 EPV524283:EQK524286 EZR524283:FAG524286 FJN524283:FKC524286 FTJ524283:FTY524286 GDF524283:GDU524286 GNB524283:GNQ524286 GWX524283:GXM524286 HGT524283:HHI524286 HQP524283:HRE524286 IAL524283:IBA524286 IKH524283:IKW524286 IUD524283:IUS524286 JDZ524283:JEO524286 JNV524283:JOK524286 JXR524283:JYG524286 KHN524283:KIC524286 KRJ524283:KRY524286 LBF524283:LBU524286 LLB524283:LLQ524286 LUX524283:LVM524286 MET524283:MFI524286 MOP524283:MPE524286 MYL524283:MZA524286 NIH524283:NIW524286 NSD524283:NSS524286 OBZ524283:OCO524286 OLV524283:OMK524286 OVR524283:OWG524286 PFN524283:PGC524286 PPJ524283:PPY524286 PZF524283:PZU524286 QJB524283:QJQ524286 QSX524283:QTM524286 RCT524283:RDI524286 RMP524283:RNE524286 RWL524283:RXA524286 SGH524283:SGW524286 SQD524283:SQS524286 SZZ524283:TAO524286 TJV524283:TKK524286 TTR524283:TUG524286 UDN524283:UEC524286 UNJ524283:UNY524286 UXF524283:UXU524286 VHB524283:VHQ524286 VQX524283:VRM524286 WAT524283:WBI524286 WKP524283:WLE524286 WUL524283:WVA524286 O589819:Z589822 HZ589819:IO589822 RV589819:SK589822 ABR589819:ACG589822 ALN589819:AMC589822 AVJ589819:AVY589822 BFF589819:BFU589822 BPB589819:BPQ589822 BYX589819:BZM589822 CIT589819:CJI589822 CSP589819:CTE589822 DCL589819:DDA589822 DMH589819:DMW589822 DWD589819:DWS589822 EFZ589819:EGO589822 EPV589819:EQK589822 EZR589819:FAG589822 FJN589819:FKC589822 FTJ589819:FTY589822 GDF589819:GDU589822 GNB589819:GNQ589822 GWX589819:GXM589822 HGT589819:HHI589822 HQP589819:HRE589822 IAL589819:IBA589822 IKH589819:IKW589822 IUD589819:IUS589822 JDZ589819:JEO589822 JNV589819:JOK589822 JXR589819:JYG589822 KHN589819:KIC589822 KRJ589819:KRY589822 LBF589819:LBU589822 LLB589819:LLQ589822 LUX589819:LVM589822 MET589819:MFI589822 MOP589819:MPE589822 MYL589819:MZA589822 NIH589819:NIW589822 NSD589819:NSS589822 OBZ589819:OCO589822 OLV589819:OMK589822 OVR589819:OWG589822 PFN589819:PGC589822 PPJ589819:PPY589822 PZF589819:PZU589822 QJB589819:QJQ589822 QSX589819:QTM589822 RCT589819:RDI589822 RMP589819:RNE589822 RWL589819:RXA589822 SGH589819:SGW589822 SQD589819:SQS589822 SZZ589819:TAO589822 TJV589819:TKK589822 TTR589819:TUG589822 UDN589819:UEC589822 UNJ589819:UNY589822 UXF589819:UXU589822 VHB589819:VHQ589822 VQX589819:VRM589822 WAT589819:WBI589822 WKP589819:WLE589822 WUL589819:WVA589822 O655355:Z655358 HZ655355:IO655358 RV655355:SK655358 ABR655355:ACG655358 ALN655355:AMC655358 AVJ655355:AVY655358 BFF655355:BFU655358 BPB655355:BPQ655358 BYX655355:BZM655358 CIT655355:CJI655358 CSP655355:CTE655358 DCL655355:DDA655358 DMH655355:DMW655358 DWD655355:DWS655358 EFZ655355:EGO655358 EPV655355:EQK655358 EZR655355:FAG655358 FJN655355:FKC655358 FTJ655355:FTY655358 GDF655355:GDU655358 GNB655355:GNQ655358 GWX655355:GXM655358 HGT655355:HHI655358 HQP655355:HRE655358 IAL655355:IBA655358 IKH655355:IKW655358 IUD655355:IUS655358 JDZ655355:JEO655358 JNV655355:JOK655358 JXR655355:JYG655358 KHN655355:KIC655358 KRJ655355:KRY655358 LBF655355:LBU655358 LLB655355:LLQ655358 LUX655355:LVM655358 MET655355:MFI655358 MOP655355:MPE655358 MYL655355:MZA655358 NIH655355:NIW655358 NSD655355:NSS655358 OBZ655355:OCO655358 OLV655355:OMK655358 OVR655355:OWG655358 PFN655355:PGC655358 PPJ655355:PPY655358 PZF655355:PZU655358 QJB655355:QJQ655358 QSX655355:QTM655358 RCT655355:RDI655358 RMP655355:RNE655358 RWL655355:RXA655358 SGH655355:SGW655358 SQD655355:SQS655358 SZZ655355:TAO655358 TJV655355:TKK655358 TTR655355:TUG655358 UDN655355:UEC655358 UNJ655355:UNY655358 UXF655355:UXU655358 VHB655355:VHQ655358 VQX655355:VRM655358 WAT655355:WBI655358 WKP655355:WLE655358 WUL655355:WVA655358 O720891:Z720894 HZ720891:IO720894 RV720891:SK720894 ABR720891:ACG720894 ALN720891:AMC720894 AVJ720891:AVY720894 BFF720891:BFU720894 BPB720891:BPQ720894 BYX720891:BZM720894 CIT720891:CJI720894 CSP720891:CTE720894 DCL720891:DDA720894 DMH720891:DMW720894 DWD720891:DWS720894 EFZ720891:EGO720894 EPV720891:EQK720894 EZR720891:FAG720894 FJN720891:FKC720894 FTJ720891:FTY720894 GDF720891:GDU720894 GNB720891:GNQ720894 GWX720891:GXM720894 HGT720891:HHI720894 HQP720891:HRE720894 IAL720891:IBA720894 IKH720891:IKW720894 IUD720891:IUS720894 JDZ720891:JEO720894 JNV720891:JOK720894 JXR720891:JYG720894 KHN720891:KIC720894 KRJ720891:KRY720894 LBF720891:LBU720894 LLB720891:LLQ720894 LUX720891:LVM720894 MET720891:MFI720894 MOP720891:MPE720894 MYL720891:MZA720894 NIH720891:NIW720894 NSD720891:NSS720894 OBZ720891:OCO720894 OLV720891:OMK720894 OVR720891:OWG720894 PFN720891:PGC720894 PPJ720891:PPY720894 PZF720891:PZU720894 QJB720891:QJQ720894 QSX720891:QTM720894 RCT720891:RDI720894 RMP720891:RNE720894 RWL720891:RXA720894 SGH720891:SGW720894 SQD720891:SQS720894 SZZ720891:TAO720894 TJV720891:TKK720894 TTR720891:TUG720894 UDN720891:UEC720894 UNJ720891:UNY720894 UXF720891:UXU720894 VHB720891:VHQ720894 VQX720891:VRM720894 WAT720891:WBI720894 WKP720891:WLE720894 WUL720891:WVA720894 O786427:Z786430 HZ786427:IO786430 RV786427:SK786430 ABR786427:ACG786430 ALN786427:AMC786430 AVJ786427:AVY786430 BFF786427:BFU786430 BPB786427:BPQ786430 BYX786427:BZM786430 CIT786427:CJI786430 CSP786427:CTE786430 DCL786427:DDA786430 DMH786427:DMW786430 DWD786427:DWS786430 EFZ786427:EGO786430 EPV786427:EQK786430 EZR786427:FAG786430 FJN786427:FKC786430 FTJ786427:FTY786430 GDF786427:GDU786430 GNB786427:GNQ786430 GWX786427:GXM786430 HGT786427:HHI786430 HQP786427:HRE786430 IAL786427:IBA786430 IKH786427:IKW786430 IUD786427:IUS786430 JDZ786427:JEO786430 JNV786427:JOK786430 JXR786427:JYG786430 KHN786427:KIC786430 KRJ786427:KRY786430 LBF786427:LBU786430 LLB786427:LLQ786430 LUX786427:LVM786430 MET786427:MFI786430 MOP786427:MPE786430 MYL786427:MZA786430 NIH786427:NIW786430 NSD786427:NSS786430 OBZ786427:OCO786430 OLV786427:OMK786430 OVR786427:OWG786430 PFN786427:PGC786430 PPJ786427:PPY786430 PZF786427:PZU786430 QJB786427:QJQ786430 QSX786427:QTM786430 RCT786427:RDI786430 RMP786427:RNE786430 RWL786427:RXA786430 SGH786427:SGW786430 SQD786427:SQS786430 SZZ786427:TAO786430 TJV786427:TKK786430 TTR786427:TUG786430 UDN786427:UEC786430 UNJ786427:UNY786430 UXF786427:UXU786430 VHB786427:VHQ786430 VQX786427:VRM786430 WAT786427:WBI786430 WKP786427:WLE786430 WUL786427:WVA786430 O851963:Z851966 HZ851963:IO851966 RV851963:SK851966 ABR851963:ACG851966 ALN851963:AMC851966 AVJ851963:AVY851966 BFF851963:BFU851966 BPB851963:BPQ851966 BYX851963:BZM851966 CIT851963:CJI851966 CSP851963:CTE851966 DCL851963:DDA851966 DMH851963:DMW851966 DWD851963:DWS851966 EFZ851963:EGO851966 EPV851963:EQK851966 EZR851963:FAG851966 FJN851963:FKC851966 FTJ851963:FTY851966 GDF851963:GDU851966 GNB851963:GNQ851966 GWX851963:GXM851966 HGT851963:HHI851966 HQP851963:HRE851966 IAL851963:IBA851966 IKH851963:IKW851966 IUD851963:IUS851966 JDZ851963:JEO851966 JNV851963:JOK851966 JXR851963:JYG851966 KHN851963:KIC851966 KRJ851963:KRY851966 LBF851963:LBU851966 LLB851963:LLQ851966 LUX851963:LVM851966 MET851963:MFI851966 MOP851963:MPE851966 MYL851963:MZA851966 NIH851963:NIW851966 NSD851963:NSS851966 OBZ851963:OCO851966 OLV851963:OMK851966 OVR851963:OWG851966 PFN851963:PGC851966 PPJ851963:PPY851966 PZF851963:PZU851966 QJB851963:QJQ851966 QSX851963:QTM851966 RCT851963:RDI851966 RMP851963:RNE851966 RWL851963:RXA851966 SGH851963:SGW851966 SQD851963:SQS851966 SZZ851963:TAO851966 TJV851963:TKK851966 TTR851963:TUG851966 UDN851963:UEC851966 UNJ851963:UNY851966 UXF851963:UXU851966 VHB851963:VHQ851966 VQX851963:VRM851966 WAT851963:WBI851966 WKP851963:WLE851966 WUL851963:WVA851966 O917499:Z917502 HZ917499:IO917502 RV917499:SK917502 ABR917499:ACG917502 ALN917499:AMC917502 AVJ917499:AVY917502 BFF917499:BFU917502 BPB917499:BPQ917502 BYX917499:BZM917502 CIT917499:CJI917502 CSP917499:CTE917502 DCL917499:DDA917502 DMH917499:DMW917502 DWD917499:DWS917502 EFZ917499:EGO917502 EPV917499:EQK917502 EZR917499:FAG917502 FJN917499:FKC917502 FTJ917499:FTY917502 GDF917499:GDU917502 GNB917499:GNQ917502 GWX917499:GXM917502 HGT917499:HHI917502 HQP917499:HRE917502 IAL917499:IBA917502 IKH917499:IKW917502 IUD917499:IUS917502 JDZ917499:JEO917502 JNV917499:JOK917502 JXR917499:JYG917502 KHN917499:KIC917502 KRJ917499:KRY917502 LBF917499:LBU917502 LLB917499:LLQ917502 LUX917499:LVM917502 MET917499:MFI917502 MOP917499:MPE917502 MYL917499:MZA917502 NIH917499:NIW917502 NSD917499:NSS917502 OBZ917499:OCO917502 OLV917499:OMK917502 OVR917499:OWG917502 PFN917499:PGC917502 PPJ917499:PPY917502 PZF917499:PZU917502 QJB917499:QJQ917502 QSX917499:QTM917502 RCT917499:RDI917502 RMP917499:RNE917502 RWL917499:RXA917502 SGH917499:SGW917502 SQD917499:SQS917502 SZZ917499:TAO917502 TJV917499:TKK917502 TTR917499:TUG917502 UDN917499:UEC917502 UNJ917499:UNY917502 UXF917499:UXU917502 VHB917499:VHQ917502 VQX917499:VRM917502 WAT917499:WBI917502 WKP917499:WLE917502 WUL917499:WVA917502 O983035:Z983038 HZ983035:IO983038 RV983035:SK983038 ABR983035:ACG983038 ALN983035:AMC983038 AVJ983035:AVY983038 BFF983035:BFU983038 BPB983035:BPQ983038 BYX983035:BZM983038 CIT983035:CJI983038 CSP983035:CTE983038 DCL983035:DDA983038 DMH983035:DMW983038 DWD983035:DWS983038 EFZ983035:EGO983038 EPV983035:EQK983038 EZR983035:FAG983038 FJN983035:FKC983038 FTJ983035:FTY983038 GDF983035:GDU983038 GNB983035:GNQ983038 GWX983035:GXM983038 HGT983035:HHI983038 HQP983035:HRE983038 IAL983035:IBA983038 IKH983035:IKW983038 IUD983035:IUS983038 JDZ983035:JEO983038 JNV983035:JOK983038 JXR983035:JYG983038 KHN983035:KIC983038 KRJ983035:KRY983038 LBF983035:LBU983038 LLB983035:LLQ983038 LUX983035:LVM983038 MET983035:MFI983038 MOP983035:MPE983038 MYL983035:MZA983038 NIH983035:NIW983038 NSD983035:NSS983038 OBZ983035:OCO983038 OLV983035:OMK983038 OVR983035:OWG983038 PFN983035:PGC983038 PPJ983035:PPY983038 PZF983035:PZU983038 QJB983035:QJQ983038 QSX983035:QTM983038 RCT983035:RDI983038 RMP983035:RNE983038 RWL983035:RXA983038 SGH983035:SGW983038 SQD983035:SQS983038 SZZ983035:TAO983038 TJV983035:TKK983038 TTR983035:TUG983038 UDN983035:UEC983038 UNJ983035:UNY983038 UXF983035:UXU983038 VHB983035:VHQ983038 VQX983035:VRM983038 WAT983035:WBI983038 WKP983035:WLE983038 WUL983035:WVA983038 I11:P11 C23 I7 C9 D30:U30</xm:sqref>
        </x14:dataValidation>
        <x14:dataValidation imeMode="disabled" allowBlank="1" showInputMessage="1" showErrorMessage="1" xr:uid="{B85D53BF-7390-45A4-B704-856B24D3AD07}">
          <xm:sqref>IP65529 SL65529 ACH65529 AMD65529 AVZ65529 BFV65529 BPR65529 BZN65529 CJJ65529 CTF65529 DDB65529 DMX65529 DWT65529 EGP65529 EQL65529 FAH65529 FKD65529 FTZ65529 GDV65529 GNR65529 GXN65529 HHJ65529 HRF65529 IBB65529 IKX65529 IUT65529 JEP65529 JOL65529 JYH65529 KID65529 KRZ65529 LBV65529 LLR65529 LVN65529 MFJ65529 MPF65529 MZB65529 NIX65529 NST65529 OCP65529 OML65529 OWH65529 PGD65529 PPZ65529 PZV65529 QJR65529 QTN65529 RDJ65529 RNF65529 RXB65529 SGX65529 SQT65529 TAP65529 TKL65529 TUH65529 UED65529 UNZ65529 UXV65529 VHR65529 VRN65529 WBJ65529 WLF65529 WVB65529 IP131065 SL131065 ACH131065 AMD131065 AVZ131065 BFV131065 BPR131065 BZN131065 CJJ131065 CTF131065 DDB131065 DMX131065 DWT131065 EGP131065 EQL131065 FAH131065 FKD131065 FTZ131065 GDV131065 GNR131065 GXN131065 HHJ131065 HRF131065 IBB131065 IKX131065 IUT131065 JEP131065 JOL131065 JYH131065 KID131065 KRZ131065 LBV131065 LLR131065 LVN131065 MFJ131065 MPF131065 MZB131065 NIX131065 NST131065 OCP131065 OML131065 OWH131065 PGD131065 PPZ131065 PZV131065 QJR131065 QTN131065 RDJ131065 RNF131065 RXB131065 SGX131065 SQT131065 TAP131065 TKL131065 TUH131065 UED131065 UNZ131065 UXV131065 VHR131065 VRN131065 WBJ131065 WLF131065 WVB131065 IP196601 SL196601 ACH196601 AMD196601 AVZ196601 BFV196601 BPR196601 BZN196601 CJJ196601 CTF196601 DDB196601 DMX196601 DWT196601 EGP196601 EQL196601 FAH196601 FKD196601 FTZ196601 GDV196601 GNR196601 GXN196601 HHJ196601 HRF196601 IBB196601 IKX196601 IUT196601 JEP196601 JOL196601 JYH196601 KID196601 KRZ196601 LBV196601 LLR196601 LVN196601 MFJ196601 MPF196601 MZB196601 NIX196601 NST196601 OCP196601 OML196601 OWH196601 PGD196601 PPZ196601 PZV196601 QJR196601 QTN196601 RDJ196601 RNF196601 RXB196601 SGX196601 SQT196601 TAP196601 TKL196601 TUH196601 UED196601 UNZ196601 UXV196601 VHR196601 VRN196601 WBJ196601 WLF196601 WVB196601 IP262137 SL262137 ACH262137 AMD262137 AVZ262137 BFV262137 BPR262137 BZN262137 CJJ262137 CTF262137 DDB262137 DMX262137 DWT262137 EGP262137 EQL262137 FAH262137 FKD262137 FTZ262137 GDV262137 GNR262137 GXN262137 HHJ262137 HRF262137 IBB262137 IKX262137 IUT262137 JEP262137 JOL262137 JYH262137 KID262137 KRZ262137 LBV262137 LLR262137 LVN262137 MFJ262137 MPF262137 MZB262137 NIX262137 NST262137 OCP262137 OML262137 OWH262137 PGD262137 PPZ262137 PZV262137 QJR262137 QTN262137 RDJ262137 RNF262137 RXB262137 SGX262137 SQT262137 TAP262137 TKL262137 TUH262137 UED262137 UNZ262137 UXV262137 VHR262137 VRN262137 WBJ262137 WLF262137 WVB262137 IP327673 SL327673 ACH327673 AMD327673 AVZ327673 BFV327673 BPR327673 BZN327673 CJJ327673 CTF327673 DDB327673 DMX327673 DWT327673 EGP327673 EQL327673 FAH327673 FKD327673 FTZ327673 GDV327673 GNR327673 GXN327673 HHJ327673 HRF327673 IBB327673 IKX327673 IUT327673 JEP327673 JOL327673 JYH327673 KID327673 KRZ327673 LBV327673 LLR327673 LVN327673 MFJ327673 MPF327673 MZB327673 NIX327673 NST327673 OCP327673 OML327673 OWH327673 PGD327673 PPZ327673 PZV327673 QJR327673 QTN327673 RDJ327673 RNF327673 RXB327673 SGX327673 SQT327673 TAP327673 TKL327673 TUH327673 UED327673 UNZ327673 UXV327673 VHR327673 VRN327673 WBJ327673 WLF327673 WVB327673 IP393209 SL393209 ACH393209 AMD393209 AVZ393209 BFV393209 BPR393209 BZN393209 CJJ393209 CTF393209 DDB393209 DMX393209 DWT393209 EGP393209 EQL393209 FAH393209 FKD393209 FTZ393209 GDV393209 GNR393209 GXN393209 HHJ393209 HRF393209 IBB393209 IKX393209 IUT393209 JEP393209 JOL393209 JYH393209 KID393209 KRZ393209 LBV393209 LLR393209 LVN393209 MFJ393209 MPF393209 MZB393209 NIX393209 NST393209 OCP393209 OML393209 OWH393209 PGD393209 PPZ393209 PZV393209 QJR393209 QTN393209 RDJ393209 RNF393209 RXB393209 SGX393209 SQT393209 TAP393209 TKL393209 TUH393209 UED393209 UNZ393209 UXV393209 VHR393209 VRN393209 WBJ393209 WLF393209 WVB393209 IP458745 SL458745 ACH458745 AMD458745 AVZ458745 BFV458745 BPR458745 BZN458745 CJJ458745 CTF458745 DDB458745 DMX458745 DWT458745 EGP458745 EQL458745 FAH458745 FKD458745 FTZ458745 GDV458745 GNR458745 GXN458745 HHJ458745 HRF458745 IBB458745 IKX458745 IUT458745 JEP458745 JOL458745 JYH458745 KID458745 KRZ458745 LBV458745 LLR458745 LVN458745 MFJ458745 MPF458745 MZB458745 NIX458745 NST458745 OCP458745 OML458745 OWH458745 PGD458745 PPZ458745 PZV458745 QJR458745 QTN458745 RDJ458745 RNF458745 RXB458745 SGX458745 SQT458745 TAP458745 TKL458745 TUH458745 UED458745 UNZ458745 UXV458745 VHR458745 VRN458745 WBJ458745 WLF458745 WVB458745 IP524281 SL524281 ACH524281 AMD524281 AVZ524281 BFV524281 BPR524281 BZN524281 CJJ524281 CTF524281 DDB524281 DMX524281 DWT524281 EGP524281 EQL524281 FAH524281 FKD524281 FTZ524281 GDV524281 GNR524281 GXN524281 HHJ524281 HRF524281 IBB524281 IKX524281 IUT524281 JEP524281 JOL524281 JYH524281 KID524281 KRZ524281 LBV524281 LLR524281 LVN524281 MFJ524281 MPF524281 MZB524281 NIX524281 NST524281 OCP524281 OML524281 OWH524281 PGD524281 PPZ524281 PZV524281 QJR524281 QTN524281 RDJ524281 RNF524281 RXB524281 SGX524281 SQT524281 TAP524281 TKL524281 TUH524281 UED524281 UNZ524281 UXV524281 VHR524281 VRN524281 WBJ524281 WLF524281 WVB524281 IP589817 SL589817 ACH589817 AMD589817 AVZ589817 BFV589817 BPR589817 BZN589817 CJJ589817 CTF589817 DDB589817 DMX589817 DWT589817 EGP589817 EQL589817 FAH589817 FKD589817 FTZ589817 GDV589817 GNR589817 GXN589817 HHJ589817 HRF589817 IBB589817 IKX589817 IUT589817 JEP589817 JOL589817 JYH589817 KID589817 KRZ589817 LBV589817 LLR589817 LVN589817 MFJ589817 MPF589817 MZB589817 NIX589817 NST589817 OCP589817 OML589817 OWH589817 PGD589817 PPZ589817 PZV589817 QJR589817 QTN589817 RDJ589817 RNF589817 RXB589817 SGX589817 SQT589817 TAP589817 TKL589817 TUH589817 UED589817 UNZ589817 UXV589817 VHR589817 VRN589817 WBJ589817 WLF589817 WVB589817 IP655353 SL655353 ACH655353 AMD655353 AVZ655353 BFV655353 BPR655353 BZN655353 CJJ655353 CTF655353 DDB655353 DMX655353 DWT655353 EGP655353 EQL655353 FAH655353 FKD655353 FTZ655353 GDV655353 GNR655353 GXN655353 HHJ655353 HRF655353 IBB655353 IKX655353 IUT655353 JEP655353 JOL655353 JYH655353 KID655353 KRZ655353 LBV655353 LLR655353 LVN655353 MFJ655353 MPF655353 MZB655353 NIX655353 NST655353 OCP655353 OML655353 OWH655353 PGD655353 PPZ655353 PZV655353 QJR655353 QTN655353 RDJ655353 RNF655353 RXB655353 SGX655353 SQT655353 TAP655353 TKL655353 TUH655353 UED655353 UNZ655353 UXV655353 VHR655353 VRN655353 WBJ655353 WLF655353 WVB655353 IP720889 SL720889 ACH720889 AMD720889 AVZ720889 BFV720889 BPR720889 BZN720889 CJJ720889 CTF720889 DDB720889 DMX720889 DWT720889 EGP720889 EQL720889 FAH720889 FKD720889 FTZ720889 GDV720889 GNR720889 GXN720889 HHJ720889 HRF720889 IBB720889 IKX720889 IUT720889 JEP720889 JOL720889 JYH720889 KID720889 KRZ720889 LBV720889 LLR720889 LVN720889 MFJ720889 MPF720889 MZB720889 NIX720889 NST720889 OCP720889 OML720889 OWH720889 PGD720889 PPZ720889 PZV720889 QJR720889 QTN720889 RDJ720889 RNF720889 RXB720889 SGX720889 SQT720889 TAP720889 TKL720889 TUH720889 UED720889 UNZ720889 UXV720889 VHR720889 VRN720889 WBJ720889 WLF720889 WVB720889 IP786425 SL786425 ACH786425 AMD786425 AVZ786425 BFV786425 BPR786425 BZN786425 CJJ786425 CTF786425 DDB786425 DMX786425 DWT786425 EGP786425 EQL786425 FAH786425 FKD786425 FTZ786425 GDV786425 GNR786425 GXN786425 HHJ786425 HRF786425 IBB786425 IKX786425 IUT786425 JEP786425 JOL786425 JYH786425 KID786425 KRZ786425 LBV786425 LLR786425 LVN786425 MFJ786425 MPF786425 MZB786425 NIX786425 NST786425 OCP786425 OML786425 OWH786425 PGD786425 PPZ786425 PZV786425 QJR786425 QTN786425 RDJ786425 RNF786425 RXB786425 SGX786425 SQT786425 TAP786425 TKL786425 TUH786425 UED786425 UNZ786425 UXV786425 VHR786425 VRN786425 WBJ786425 WLF786425 WVB786425 IP851961 SL851961 ACH851961 AMD851961 AVZ851961 BFV851961 BPR851961 BZN851961 CJJ851961 CTF851961 DDB851961 DMX851961 DWT851961 EGP851961 EQL851961 FAH851961 FKD851961 FTZ851961 GDV851961 GNR851961 GXN851961 HHJ851961 HRF851961 IBB851961 IKX851961 IUT851961 JEP851961 JOL851961 JYH851961 KID851961 KRZ851961 LBV851961 LLR851961 LVN851961 MFJ851961 MPF851961 MZB851961 NIX851961 NST851961 OCP851961 OML851961 OWH851961 PGD851961 PPZ851961 PZV851961 QJR851961 QTN851961 RDJ851961 RNF851961 RXB851961 SGX851961 SQT851961 TAP851961 TKL851961 TUH851961 UED851961 UNZ851961 UXV851961 VHR851961 VRN851961 WBJ851961 WLF851961 WVB851961 IP917497 SL917497 ACH917497 AMD917497 AVZ917497 BFV917497 BPR917497 BZN917497 CJJ917497 CTF917497 DDB917497 DMX917497 DWT917497 EGP917497 EQL917497 FAH917497 FKD917497 FTZ917497 GDV917497 GNR917497 GXN917497 HHJ917497 HRF917497 IBB917497 IKX917497 IUT917497 JEP917497 JOL917497 JYH917497 KID917497 KRZ917497 LBV917497 LLR917497 LVN917497 MFJ917497 MPF917497 MZB917497 NIX917497 NST917497 OCP917497 OML917497 OWH917497 PGD917497 PPZ917497 PZV917497 QJR917497 QTN917497 RDJ917497 RNF917497 RXB917497 SGX917497 SQT917497 TAP917497 TKL917497 TUH917497 UED917497 UNZ917497 UXV917497 VHR917497 VRN917497 WBJ917497 WLF917497 WVB917497 IP983033 SL983033 ACH983033 AMD983033 AVZ983033 BFV983033 BPR983033 BZN983033 CJJ983033 CTF983033 DDB983033 DMX983033 DWT983033 EGP983033 EQL983033 FAH983033 FKD983033 FTZ983033 GDV983033 GNR983033 GXN983033 HHJ983033 HRF983033 IBB983033 IKX983033 IUT983033 JEP983033 JOL983033 JYH983033 KID983033 KRZ983033 LBV983033 LLR983033 LVN983033 MFJ983033 MPF983033 MZB983033 NIX983033 NST983033 OCP983033 OML983033 OWH983033 PGD983033 PPZ983033 PZV983033 QJR983033 QTN983033 RDJ983033 RNF983033 RXB983033 SGX983033 SQT983033 TAP983033 TKL983033 TUH983033 UED983033 UNZ983033 UXV983033 VHR983033 VRN983033 WBJ983033 WLF983033 WVB983033 IU65559:IU65560 SQ65559:SQ65560 ACM65559:ACM65560 AMI65559:AMI65560 AWE65559:AWE65560 BGA65559:BGA65560 BPW65559:BPW65560 BZS65559:BZS65560 CJO65559:CJO65560 CTK65559:CTK65560 DDG65559:DDG65560 DNC65559:DNC65560 DWY65559:DWY65560 EGU65559:EGU65560 EQQ65559:EQQ65560 FAM65559:FAM65560 FKI65559:FKI65560 FUE65559:FUE65560 GEA65559:GEA65560 GNW65559:GNW65560 GXS65559:GXS65560 HHO65559:HHO65560 HRK65559:HRK65560 IBG65559:IBG65560 ILC65559:ILC65560 IUY65559:IUY65560 JEU65559:JEU65560 JOQ65559:JOQ65560 JYM65559:JYM65560 KII65559:KII65560 KSE65559:KSE65560 LCA65559:LCA65560 LLW65559:LLW65560 LVS65559:LVS65560 MFO65559:MFO65560 MPK65559:MPK65560 MZG65559:MZG65560 NJC65559:NJC65560 NSY65559:NSY65560 OCU65559:OCU65560 OMQ65559:OMQ65560 OWM65559:OWM65560 PGI65559:PGI65560 PQE65559:PQE65560 QAA65559:QAA65560 QJW65559:QJW65560 QTS65559:QTS65560 RDO65559:RDO65560 RNK65559:RNK65560 RXG65559:RXG65560 SHC65559:SHC65560 SQY65559:SQY65560 TAU65559:TAU65560 TKQ65559:TKQ65560 TUM65559:TUM65560 UEI65559:UEI65560 UOE65559:UOE65560 UYA65559:UYA65560 VHW65559:VHW65560 VRS65559:VRS65560 WBO65559:WBO65560 WLK65559:WLK65560 WVG65559:WVG65560 IU131095:IU131096 SQ131095:SQ131096 ACM131095:ACM131096 AMI131095:AMI131096 AWE131095:AWE131096 BGA131095:BGA131096 BPW131095:BPW131096 BZS131095:BZS131096 CJO131095:CJO131096 CTK131095:CTK131096 DDG131095:DDG131096 DNC131095:DNC131096 DWY131095:DWY131096 EGU131095:EGU131096 EQQ131095:EQQ131096 FAM131095:FAM131096 FKI131095:FKI131096 FUE131095:FUE131096 GEA131095:GEA131096 GNW131095:GNW131096 GXS131095:GXS131096 HHO131095:HHO131096 HRK131095:HRK131096 IBG131095:IBG131096 ILC131095:ILC131096 IUY131095:IUY131096 JEU131095:JEU131096 JOQ131095:JOQ131096 JYM131095:JYM131096 KII131095:KII131096 KSE131095:KSE131096 LCA131095:LCA131096 LLW131095:LLW131096 LVS131095:LVS131096 MFO131095:MFO131096 MPK131095:MPK131096 MZG131095:MZG131096 NJC131095:NJC131096 NSY131095:NSY131096 OCU131095:OCU131096 OMQ131095:OMQ131096 OWM131095:OWM131096 PGI131095:PGI131096 PQE131095:PQE131096 QAA131095:QAA131096 QJW131095:QJW131096 QTS131095:QTS131096 RDO131095:RDO131096 RNK131095:RNK131096 RXG131095:RXG131096 SHC131095:SHC131096 SQY131095:SQY131096 TAU131095:TAU131096 TKQ131095:TKQ131096 TUM131095:TUM131096 UEI131095:UEI131096 UOE131095:UOE131096 UYA131095:UYA131096 VHW131095:VHW131096 VRS131095:VRS131096 WBO131095:WBO131096 WLK131095:WLK131096 WVG131095:WVG131096 IU196631:IU196632 SQ196631:SQ196632 ACM196631:ACM196632 AMI196631:AMI196632 AWE196631:AWE196632 BGA196631:BGA196632 BPW196631:BPW196632 BZS196631:BZS196632 CJO196631:CJO196632 CTK196631:CTK196632 DDG196631:DDG196632 DNC196631:DNC196632 DWY196631:DWY196632 EGU196631:EGU196632 EQQ196631:EQQ196632 FAM196631:FAM196632 FKI196631:FKI196632 FUE196631:FUE196632 GEA196631:GEA196632 GNW196631:GNW196632 GXS196631:GXS196632 HHO196631:HHO196632 HRK196631:HRK196632 IBG196631:IBG196632 ILC196631:ILC196632 IUY196631:IUY196632 JEU196631:JEU196632 JOQ196631:JOQ196632 JYM196631:JYM196632 KII196631:KII196632 KSE196631:KSE196632 LCA196631:LCA196632 LLW196631:LLW196632 LVS196631:LVS196632 MFO196631:MFO196632 MPK196631:MPK196632 MZG196631:MZG196632 NJC196631:NJC196632 NSY196631:NSY196632 OCU196631:OCU196632 OMQ196631:OMQ196632 OWM196631:OWM196632 PGI196631:PGI196632 PQE196631:PQE196632 QAA196631:QAA196632 QJW196631:QJW196632 QTS196631:QTS196632 RDO196631:RDO196632 RNK196631:RNK196632 RXG196631:RXG196632 SHC196631:SHC196632 SQY196631:SQY196632 TAU196631:TAU196632 TKQ196631:TKQ196632 TUM196631:TUM196632 UEI196631:UEI196632 UOE196631:UOE196632 UYA196631:UYA196632 VHW196631:VHW196632 VRS196631:VRS196632 WBO196631:WBO196632 WLK196631:WLK196632 WVG196631:WVG196632 IU262167:IU262168 SQ262167:SQ262168 ACM262167:ACM262168 AMI262167:AMI262168 AWE262167:AWE262168 BGA262167:BGA262168 BPW262167:BPW262168 BZS262167:BZS262168 CJO262167:CJO262168 CTK262167:CTK262168 DDG262167:DDG262168 DNC262167:DNC262168 DWY262167:DWY262168 EGU262167:EGU262168 EQQ262167:EQQ262168 FAM262167:FAM262168 FKI262167:FKI262168 FUE262167:FUE262168 GEA262167:GEA262168 GNW262167:GNW262168 GXS262167:GXS262168 HHO262167:HHO262168 HRK262167:HRK262168 IBG262167:IBG262168 ILC262167:ILC262168 IUY262167:IUY262168 JEU262167:JEU262168 JOQ262167:JOQ262168 JYM262167:JYM262168 KII262167:KII262168 KSE262167:KSE262168 LCA262167:LCA262168 LLW262167:LLW262168 LVS262167:LVS262168 MFO262167:MFO262168 MPK262167:MPK262168 MZG262167:MZG262168 NJC262167:NJC262168 NSY262167:NSY262168 OCU262167:OCU262168 OMQ262167:OMQ262168 OWM262167:OWM262168 PGI262167:PGI262168 PQE262167:PQE262168 QAA262167:QAA262168 QJW262167:QJW262168 QTS262167:QTS262168 RDO262167:RDO262168 RNK262167:RNK262168 RXG262167:RXG262168 SHC262167:SHC262168 SQY262167:SQY262168 TAU262167:TAU262168 TKQ262167:TKQ262168 TUM262167:TUM262168 UEI262167:UEI262168 UOE262167:UOE262168 UYA262167:UYA262168 VHW262167:VHW262168 VRS262167:VRS262168 WBO262167:WBO262168 WLK262167:WLK262168 WVG262167:WVG262168 IU327703:IU327704 SQ327703:SQ327704 ACM327703:ACM327704 AMI327703:AMI327704 AWE327703:AWE327704 BGA327703:BGA327704 BPW327703:BPW327704 BZS327703:BZS327704 CJO327703:CJO327704 CTK327703:CTK327704 DDG327703:DDG327704 DNC327703:DNC327704 DWY327703:DWY327704 EGU327703:EGU327704 EQQ327703:EQQ327704 FAM327703:FAM327704 FKI327703:FKI327704 FUE327703:FUE327704 GEA327703:GEA327704 GNW327703:GNW327704 GXS327703:GXS327704 HHO327703:HHO327704 HRK327703:HRK327704 IBG327703:IBG327704 ILC327703:ILC327704 IUY327703:IUY327704 JEU327703:JEU327704 JOQ327703:JOQ327704 JYM327703:JYM327704 KII327703:KII327704 KSE327703:KSE327704 LCA327703:LCA327704 LLW327703:LLW327704 LVS327703:LVS327704 MFO327703:MFO327704 MPK327703:MPK327704 MZG327703:MZG327704 NJC327703:NJC327704 NSY327703:NSY327704 OCU327703:OCU327704 OMQ327703:OMQ327704 OWM327703:OWM327704 PGI327703:PGI327704 PQE327703:PQE327704 QAA327703:QAA327704 QJW327703:QJW327704 QTS327703:QTS327704 RDO327703:RDO327704 RNK327703:RNK327704 RXG327703:RXG327704 SHC327703:SHC327704 SQY327703:SQY327704 TAU327703:TAU327704 TKQ327703:TKQ327704 TUM327703:TUM327704 UEI327703:UEI327704 UOE327703:UOE327704 UYA327703:UYA327704 VHW327703:VHW327704 VRS327703:VRS327704 WBO327703:WBO327704 WLK327703:WLK327704 WVG327703:WVG327704 IU393239:IU393240 SQ393239:SQ393240 ACM393239:ACM393240 AMI393239:AMI393240 AWE393239:AWE393240 BGA393239:BGA393240 BPW393239:BPW393240 BZS393239:BZS393240 CJO393239:CJO393240 CTK393239:CTK393240 DDG393239:DDG393240 DNC393239:DNC393240 DWY393239:DWY393240 EGU393239:EGU393240 EQQ393239:EQQ393240 FAM393239:FAM393240 FKI393239:FKI393240 FUE393239:FUE393240 GEA393239:GEA393240 GNW393239:GNW393240 GXS393239:GXS393240 HHO393239:HHO393240 HRK393239:HRK393240 IBG393239:IBG393240 ILC393239:ILC393240 IUY393239:IUY393240 JEU393239:JEU393240 JOQ393239:JOQ393240 JYM393239:JYM393240 KII393239:KII393240 KSE393239:KSE393240 LCA393239:LCA393240 LLW393239:LLW393240 LVS393239:LVS393240 MFO393239:MFO393240 MPK393239:MPK393240 MZG393239:MZG393240 NJC393239:NJC393240 NSY393239:NSY393240 OCU393239:OCU393240 OMQ393239:OMQ393240 OWM393239:OWM393240 PGI393239:PGI393240 PQE393239:PQE393240 QAA393239:QAA393240 QJW393239:QJW393240 QTS393239:QTS393240 RDO393239:RDO393240 RNK393239:RNK393240 RXG393239:RXG393240 SHC393239:SHC393240 SQY393239:SQY393240 TAU393239:TAU393240 TKQ393239:TKQ393240 TUM393239:TUM393240 UEI393239:UEI393240 UOE393239:UOE393240 UYA393239:UYA393240 VHW393239:VHW393240 VRS393239:VRS393240 WBO393239:WBO393240 WLK393239:WLK393240 WVG393239:WVG393240 IU458775:IU458776 SQ458775:SQ458776 ACM458775:ACM458776 AMI458775:AMI458776 AWE458775:AWE458776 BGA458775:BGA458776 BPW458775:BPW458776 BZS458775:BZS458776 CJO458775:CJO458776 CTK458775:CTK458776 DDG458775:DDG458776 DNC458775:DNC458776 DWY458775:DWY458776 EGU458775:EGU458776 EQQ458775:EQQ458776 FAM458775:FAM458776 FKI458775:FKI458776 FUE458775:FUE458776 GEA458775:GEA458776 GNW458775:GNW458776 GXS458775:GXS458776 HHO458775:HHO458776 HRK458775:HRK458776 IBG458775:IBG458776 ILC458775:ILC458776 IUY458775:IUY458776 JEU458775:JEU458776 JOQ458775:JOQ458776 JYM458775:JYM458776 KII458775:KII458776 KSE458775:KSE458776 LCA458775:LCA458776 LLW458775:LLW458776 LVS458775:LVS458776 MFO458775:MFO458776 MPK458775:MPK458776 MZG458775:MZG458776 NJC458775:NJC458776 NSY458775:NSY458776 OCU458775:OCU458776 OMQ458775:OMQ458776 OWM458775:OWM458776 PGI458775:PGI458776 PQE458775:PQE458776 QAA458775:QAA458776 QJW458775:QJW458776 QTS458775:QTS458776 RDO458775:RDO458776 RNK458775:RNK458776 RXG458775:RXG458776 SHC458775:SHC458776 SQY458775:SQY458776 TAU458775:TAU458776 TKQ458775:TKQ458776 TUM458775:TUM458776 UEI458775:UEI458776 UOE458775:UOE458776 UYA458775:UYA458776 VHW458775:VHW458776 VRS458775:VRS458776 WBO458775:WBO458776 WLK458775:WLK458776 WVG458775:WVG458776 IU524311:IU524312 SQ524311:SQ524312 ACM524311:ACM524312 AMI524311:AMI524312 AWE524311:AWE524312 BGA524311:BGA524312 BPW524311:BPW524312 BZS524311:BZS524312 CJO524311:CJO524312 CTK524311:CTK524312 DDG524311:DDG524312 DNC524311:DNC524312 DWY524311:DWY524312 EGU524311:EGU524312 EQQ524311:EQQ524312 FAM524311:FAM524312 FKI524311:FKI524312 FUE524311:FUE524312 GEA524311:GEA524312 GNW524311:GNW524312 GXS524311:GXS524312 HHO524311:HHO524312 HRK524311:HRK524312 IBG524311:IBG524312 ILC524311:ILC524312 IUY524311:IUY524312 JEU524311:JEU524312 JOQ524311:JOQ524312 JYM524311:JYM524312 KII524311:KII524312 KSE524311:KSE524312 LCA524311:LCA524312 LLW524311:LLW524312 LVS524311:LVS524312 MFO524311:MFO524312 MPK524311:MPK524312 MZG524311:MZG524312 NJC524311:NJC524312 NSY524311:NSY524312 OCU524311:OCU524312 OMQ524311:OMQ524312 OWM524311:OWM524312 PGI524311:PGI524312 PQE524311:PQE524312 QAA524311:QAA524312 QJW524311:QJW524312 QTS524311:QTS524312 RDO524311:RDO524312 RNK524311:RNK524312 RXG524311:RXG524312 SHC524311:SHC524312 SQY524311:SQY524312 TAU524311:TAU524312 TKQ524311:TKQ524312 TUM524311:TUM524312 UEI524311:UEI524312 UOE524311:UOE524312 UYA524311:UYA524312 VHW524311:VHW524312 VRS524311:VRS524312 WBO524311:WBO524312 WLK524311:WLK524312 WVG524311:WVG524312 IU589847:IU589848 SQ589847:SQ589848 ACM589847:ACM589848 AMI589847:AMI589848 AWE589847:AWE589848 BGA589847:BGA589848 BPW589847:BPW589848 BZS589847:BZS589848 CJO589847:CJO589848 CTK589847:CTK589848 DDG589847:DDG589848 DNC589847:DNC589848 DWY589847:DWY589848 EGU589847:EGU589848 EQQ589847:EQQ589848 FAM589847:FAM589848 FKI589847:FKI589848 FUE589847:FUE589848 GEA589847:GEA589848 GNW589847:GNW589848 GXS589847:GXS589848 HHO589847:HHO589848 HRK589847:HRK589848 IBG589847:IBG589848 ILC589847:ILC589848 IUY589847:IUY589848 JEU589847:JEU589848 JOQ589847:JOQ589848 JYM589847:JYM589848 KII589847:KII589848 KSE589847:KSE589848 LCA589847:LCA589848 LLW589847:LLW589848 LVS589847:LVS589848 MFO589847:MFO589848 MPK589847:MPK589848 MZG589847:MZG589848 NJC589847:NJC589848 NSY589847:NSY589848 OCU589847:OCU589848 OMQ589847:OMQ589848 OWM589847:OWM589848 PGI589847:PGI589848 PQE589847:PQE589848 QAA589847:QAA589848 QJW589847:QJW589848 QTS589847:QTS589848 RDO589847:RDO589848 RNK589847:RNK589848 RXG589847:RXG589848 SHC589847:SHC589848 SQY589847:SQY589848 TAU589847:TAU589848 TKQ589847:TKQ589848 TUM589847:TUM589848 UEI589847:UEI589848 UOE589847:UOE589848 UYA589847:UYA589848 VHW589847:VHW589848 VRS589847:VRS589848 WBO589847:WBO589848 WLK589847:WLK589848 WVG589847:WVG589848 IU655383:IU655384 SQ655383:SQ655384 ACM655383:ACM655384 AMI655383:AMI655384 AWE655383:AWE655384 BGA655383:BGA655384 BPW655383:BPW655384 BZS655383:BZS655384 CJO655383:CJO655384 CTK655383:CTK655384 DDG655383:DDG655384 DNC655383:DNC655384 DWY655383:DWY655384 EGU655383:EGU655384 EQQ655383:EQQ655384 FAM655383:FAM655384 FKI655383:FKI655384 FUE655383:FUE655384 GEA655383:GEA655384 GNW655383:GNW655384 GXS655383:GXS655384 HHO655383:HHO655384 HRK655383:HRK655384 IBG655383:IBG655384 ILC655383:ILC655384 IUY655383:IUY655384 JEU655383:JEU655384 JOQ655383:JOQ655384 JYM655383:JYM655384 KII655383:KII655384 KSE655383:KSE655384 LCA655383:LCA655384 LLW655383:LLW655384 LVS655383:LVS655384 MFO655383:MFO655384 MPK655383:MPK655384 MZG655383:MZG655384 NJC655383:NJC655384 NSY655383:NSY655384 OCU655383:OCU655384 OMQ655383:OMQ655384 OWM655383:OWM655384 PGI655383:PGI655384 PQE655383:PQE655384 QAA655383:QAA655384 QJW655383:QJW655384 QTS655383:QTS655384 RDO655383:RDO655384 RNK655383:RNK655384 RXG655383:RXG655384 SHC655383:SHC655384 SQY655383:SQY655384 TAU655383:TAU655384 TKQ655383:TKQ655384 TUM655383:TUM655384 UEI655383:UEI655384 UOE655383:UOE655384 UYA655383:UYA655384 VHW655383:VHW655384 VRS655383:VRS655384 WBO655383:WBO655384 WLK655383:WLK655384 WVG655383:WVG655384 IU720919:IU720920 SQ720919:SQ720920 ACM720919:ACM720920 AMI720919:AMI720920 AWE720919:AWE720920 BGA720919:BGA720920 BPW720919:BPW720920 BZS720919:BZS720920 CJO720919:CJO720920 CTK720919:CTK720920 DDG720919:DDG720920 DNC720919:DNC720920 DWY720919:DWY720920 EGU720919:EGU720920 EQQ720919:EQQ720920 FAM720919:FAM720920 FKI720919:FKI720920 FUE720919:FUE720920 GEA720919:GEA720920 GNW720919:GNW720920 GXS720919:GXS720920 HHO720919:HHO720920 HRK720919:HRK720920 IBG720919:IBG720920 ILC720919:ILC720920 IUY720919:IUY720920 JEU720919:JEU720920 JOQ720919:JOQ720920 JYM720919:JYM720920 KII720919:KII720920 KSE720919:KSE720920 LCA720919:LCA720920 LLW720919:LLW720920 LVS720919:LVS720920 MFO720919:MFO720920 MPK720919:MPK720920 MZG720919:MZG720920 NJC720919:NJC720920 NSY720919:NSY720920 OCU720919:OCU720920 OMQ720919:OMQ720920 OWM720919:OWM720920 PGI720919:PGI720920 PQE720919:PQE720920 QAA720919:QAA720920 QJW720919:QJW720920 QTS720919:QTS720920 RDO720919:RDO720920 RNK720919:RNK720920 RXG720919:RXG720920 SHC720919:SHC720920 SQY720919:SQY720920 TAU720919:TAU720920 TKQ720919:TKQ720920 TUM720919:TUM720920 UEI720919:UEI720920 UOE720919:UOE720920 UYA720919:UYA720920 VHW720919:VHW720920 VRS720919:VRS720920 WBO720919:WBO720920 WLK720919:WLK720920 WVG720919:WVG720920 IU786455:IU786456 SQ786455:SQ786456 ACM786455:ACM786456 AMI786455:AMI786456 AWE786455:AWE786456 BGA786455:BGA786456 BPW786455:BPW786456 BZS786455:BZS786456 CJO786455:CJO786456 CTK786455:CTK786456 DDG786455:DDG786456 DNC786455:DNC786456 DWY786455:DWY786456 EGU786455:EGU786456 EQQ786455:EQQ786456 FAM786455:FAM786456 FKI786455:FKI786456 FUE786455:FUE786456 GEA786455:GEA786456 GNW786455:GNW786456 GXS786455:GXS786456 HHO786455:HHO786456 HRK786455:HRK786456 IBG786455:IBG786456 ILC786455:ILC786456 IUY786455:IUY786456 JEU786455:JEU786456 JOQ786455:JOQ786456 JYM786455:JYM786456 KII786455:KII786456 KSE786455:KSE786456 LCA786455:LCA786456 LLW786455:LLW786456 LVS786455:LVS786456 MFO786455:MFO786456 MPK786455:MPK786456 MZG786455:MZG786456 NJC786455:NJC786456 NSY786455:NSY786456 OCU786455:OCU786456 OMQ786455:OMQ786456 OWM786455:OWM786456 PGI786455:PGI786456 PQE786455:PQE786456 QAA786455:QAA786456 QJW786455:QJW786456 QTS786455:QTS786456 RDO786455:RDO786456 RNK786455:RNK786456 RXG786455:RXG786456 SHC786455:SHC786456 SQY786455:SQY786456 TAU786455:TAU786456 TKQ786455:TKQ786456 TUM786455:TUM786456 UEI786455:UEI786456 UOE786455:UOE786456 UYA786455:UYA786456 VHW786455:VHW786456 VRS786455:VRS786456 WBO786455:WBO786456 WLK786455:WLK786456 WVG786455:WVG786456 IU851991:IU851992 SQ851991:SQ851992 ACM851991:ACM851992 AMI851991:AMI851992 AWE851991:AWE851992 BGA851991:BGA851992 BPW851991:BPW851992 BZS851991:BZS851992 CJO851991:CJO851992 CTK851991:CTK851992 DDG851991:DDG851992 DNC851991:DNC851992 DWY851991:DWY851992 EGU851991:EGU851992 EQQ851991:EQQ851992 FAM851991:FAM851992 FKI851991:FKI851992 FUE851991:FUE851992 GEA851991:GEA851992 GNW851991:GNW851992 GXS851991:GXS851992 HHO851991:HHO851992 HRK851991:HRK851992 IBG851991:IBG851992 ILC851991:ILC851992 IUY851991:IUY851992 JEU851991:JEU851992 JOQ851991:JOQ851992 JYM851991:JYM851992 KII851991:KII851992 KSE851991:KSE851992 LCA851991:LCA851992 LLW851991:LLW851992 LVS851991:LVS851992 MFO851991:MFO851992 MPK851991:MPK851992 MZG851991:MZG851992 NJC851991:NJC851992 NSY851991:NSY851992 OCU851991:OCU851992 OMQ851991:OMQ851992 OWM851991:OWM851992 PGI851991:PGI851992 PQE851991:PQE851992 QAA851991:QAA851992 QJW851991:QJW851992 QTS851991:QTS851992 RDO851991:RDO851992 RNK851991:RNK851992 RXG851991:RXG851992 SHC851991:SHC851992 SQY851991:SQY851992 TAU851991:TAU851992 TKQ851991:TKQ851992 TUM851991:TUM851992 UEI851991:UEI851992 UOE851991:UOE851992 UYA851991:UYA851992 VHW851991:VHW851992 VRS851991:VRS851992 WBO851991:WBO851992 WLK851991:WLK851992 WVG851991:WVG851992 IU917527:IU917528 SQ917527:SQ917528 ACM917527:ACM917528 AMI917527:AMI917528 AWE917527:AWE917528 BGA917527:BGA917528 BPW917527:BPW917528 BZS917527:BZS917528 CJO917527:CJO917528 CTK917527:CTK917528 DDG917527:DDG917528 DNC917527:DNC917528 DWY917527:DWY917528 EGU917527:EGU917528 EQQ917527:EQQ917528 FAM917527:FAM917528 FKI917527:FKI917528 FUE917527:FUE917528 GEA917527:GEA917528 GNW917527:GNW917528 GXS917527:GXS917528 HHO917527:HHO917528 HRK917527:HRK917528 IBG917527:IBG917528 ILC917527:ILC917528 IUY917527:IUY917528 JEU917527:JEU917528 JOQ917527:JOQ917528 JYM917527:JYM917528 KII917527:KII917528 KSE917527:KSE917528 LCA917527:LCA917528 LLW917527:LLW917528 LVS917527:LVS917528 MFO917527:MFO917528 MPK917527:MPK917528 MZG917527:MZG917528 NJC917527:NJC917528 NSY917527:NSY917528 OCU917527:OCU917528 OMQ917527:OMQ917528 OWM917527:OWM917528 PGI917527:PGI917528 PQE917527:PQE917528 QAA917527:QAA917528 QJW917527:QJW917528 QTS917527:QTS917528 RDO917527:RDO917528 RNK917527:RNK917528 RXG917527:RXG917528 SHC917527:SHC917528 SQY917527:SQY917528 TAU917527:TAU917528 TKQ917527:TKQ917528 TUM917527:TUM917528 UEI917527:UEI917528 UOE917527:UOE917528 UYA917527:UYA917528 VHW917527:VHW917528 VRS917527:VRS917528 WBO917527:WBO917528 WLK917527:WLK917528 WVG917527:WVG917528 IU983063:IU983064 SQ983063:SQ983064 ACM983063:ACM983064 AMI983063:AMI983064 AWE983063:AWE983064 BGA983063:BGA983064 BPW983063:BPW983064 BZS983063:BZS983064 CJO983063:CJO983064 CTK983063:CTK983064 DDG983063:DDG983064 DNC983063:DNC983064 DWY983063:DWY983064 EGU983063:EGU983064 EQQ983063:EQQ983064 FAM983063:FAM983064 FKI983063:FKI983064 FUE983063:FUE983064 GEA983063:GEA983064 GNW983063:GNW983064 GXS983063:GXS983064 HHO983063:HHO983064 HRK983063:HRK983064 IBG983063:IBG983064 ILC983063:ILC983064 IUY983063:IUY983064 JEU983063:JEU983064 JOQ983063:JOQ983064 JYM983063:JYM983064 KII983063:KII983064 KSE983063:KSE983064 LCA983063:LCA983064 LLW983063:LLW983064 LVS983063:LVS983064 MFO983063:MFO983064 MPK983063:MPK983064 MZG983063:MZG983064 NJC983063:NJC983064 NSY983063:NSY983064 OCU983063:OCU983064 OMQ983063:OMQ983064 OWM983063:OWM983064 PGI983063:PGI983064 PQE983063:PQE983064 QAA983063:QAA983064 QJW983063:QJW983064 QTS983063:QTS983064 RDO983063:RDO983064 RNK983063:RNK983064 RXG983063:RXG983064 SHC983063:SHC983064 SQY983063:SQY983064 TAU983063:TAU983064 TKQ983063:TKQ983064 TUM983063:TUM983064 UEI983063:UEI983064 UOE983063:UOE983064 UYA983063:UYA983064 VHW983063:VHW983064 VRS983063:VRS983064 WBO983063:WBO983064 WLK983063:WLK983064 WVG983063:WVG983064 IP65541 SL65541 ACH65541 AMD65541 AVZ65541 BFV65541 BPR65541 BZN65541 CJJ65541 CTF65541 DDB65541 DMX65541 DWT65541 EGP65541 EQL65541 FAH65541 FKD65541 FTZ65541 GDV65541 GNR65541 GXN65541 HHJ65541 HRF65541 IBB65541 IKX65541 IUT65541 JEP65541 JOL65541 JYH65541 KID65541 KRZ65541 LBV65541 LLR65541 LVN65541 MFJ65541 MPF65541 MZB65541 NIX65541 NST65541 OCP65541 OML65541 OWH65541 PGD65541 PPZ65541 PZV65541 QJR65541 QTN65541 RDJ65541 RNF65541 RXB65541 SGX65541 SQT65541 TAP65541 TKL65541 TUH65541 UED65541 UNZ65541 UXV65541 VHR65541 VRN65541 WBJ65541 WLF65541 WVB65541 IP131077 SL131077 ACH131077 AMD131077 AVZ131077 BFV131077 BPR131077 BZN131077 CJJ131077 CTF131077 DDB131077 DMX131077 DWT131077 EGP131077 EQL131077 FAH131077 FKD131077 FTZ131077 GDV131077 GNR131077 GXN131077 HHJ131077 HRF131077 IBB131077 IKX131077 IUT131077 JEP131077 JOL131077 JYH131077 KID131077 KRZ131077 LBV131077 LLR131077 LVN131077 MFJ131077 MPF131077 MZB131077 NIX131077 NST131077 OCP131077 OML131077 OWH131077 PGD131077 PPZ131077 PZV131077 QJR131077 QTN131077 RDJ131077 RNF131077 RXB131077 SGX131077 SQT131077 TAP131077 TKL131077 TUH131077 UED131077 UNZ131077 UXV131077 VHR131077 VRN131077 WBJ131077 WLF131077 WVB131077 IP196613 SL196613 ACH196613 AMD196613 AVZ196613 BFV196613 BPR196613 BZN196613 CJJ196613 CTF196613 DDB196613 DMX196613 DWT196613 EGP196613 EQL196613 FAH196613 FKD196613 FTZ196613 GDV196613 GNR196613 GXN196613 HHJ196613 HRF196613 IBB196613 IKX196613 IUT196613 JEP196613 JOL196613 JYH196613 KID196613 KRZ196613 LBV196613 LLR196613 LVN196613 MFJ196613 MPF196613 MZB196613 NIX196613 NST196613 OCP196613 OML196613 OWH196613 PGD196613 PPZ196613 PZV196613 QJR196613 QTN196613 RDJ196613 RNF196613 RXB196613 SGX196613 SQT196613 TAP196613 TKL196613 TUH196613 UED196613 UNZ196613 UXV196613 VHR196613 VRN196613 WBJ196613 WLF196613 WVB196613 IP262149 SL262149 ACH262149 AMD262149 AVZ262149 BFV262149 BPR262149 BZN262149 CJJ262149 CTF262149 DDB262149 DMX262149 DWT262149 EGP262149 EQL262149 FAH262149 FKD262149 FTZ262149 GDV262149 GNR262149 GXN262149 HHJ262149 HRF262149 IBB262149 IKX262149 IUT262149 JEP262149 JOL262149 JYH262149 KID262149 KRZ262149 LBV262149 LLR262149 LVN262149 MFJ262149 MPF262149 MZB262149 NIX262149 NST262149 OCP262149 OML262149 OWH262149 PGD262149 PPZ262149 PZV262149 QJR262149 QTN262149 RDJ262149 RNF262149 RXB262149 SGX262149 SQT262149 TAP262149 TKL262149 TUH262149 UED262149 UNZ262149 UXV262149 VHR262149 VRN262149 WBJ262149 WLF262149 WVB262149 IP327685 SL327685 ACH327685 AMD327685 AVZ327685 BFV327685 BPR327685 BZN327685 CJJ327685 CTF327685 DDB327685 DMX327685 DWT327685 EGP327685 EQL327685 FAH327685 FKD327685 FTZ327685 GDV327685 GNR327685 GXN327685 HHJ327685 HRF327685 IBB327685 IKX327685 IUT327685 JEP327685 JOL327685 JYH327685 KID327685 KRZ327685 LBV327685 LLR327685 LVN327685 MFJ327685 MPF327685 MZB327685 NIX327685 NST327685 OCP327685 OML327685 OWH327685 PGD327685 PPZ327685 PZV327685 QJR327685 QTN327685 RDJ327685 RNF327685 RXB327685 SGX327685 SQT327685 TAP327685 TKL327685 TUH327685 UED327685 UNZ327685 UXV327685 VHR327685 VRN327685 WBJ327685 WLF327685 WVB327685 IP393221 SL393221 ACH393221 AMD393221 AVZ393221 BFV393221 BPR393221 BZN393221 CJJ393221 CTF393221 DDB393221 DMX393221 DWT393221 EGP393221 EQL393221 FAH393221 FKD393221 FTZ393221 GDV393221 GNR393221 GXN393221 HHJ393221 HRF393221 IBB393221 IKX393221 IUT393221 JEP393221 JOL393221 JYH393221 KID393221 KRZ393221 LBV393221 LLR393221 LVN393221 MFJ393221 MPF393221 MZB393221 NIX393221 NST393221 OCP393221 OML393221 OWH393221 PGD393221 PPZ393221 PZV393221 QJR393221 QTN393221 RDJ393221 RNF393221 RXB393221 SGX393221 SQT393221 TAP393221 TKL393221 TUH393221 UED393221 UNZ393221 UXV393221 VHR393221 VRN393221 WBJ393221 WLF393221 WVB393221 IP458757 SL458757 ACH458757 AMD458757 AVZ458757 BFV458757 BPR458757 BZN458757 CJJ458757 CTF458757 DDB458757 DMX458757 DWT458757 EGP458757 EQL458757 FAH458757 FKD458757 FTZ458757 GDV458757 GNR458757 GXN458757 HHJ458757 HRF458757 IBB458757 IKX458757 IUT458757 JEP458757 JOL458757 JYH458757 KID458757 KRZ458757 LBV458757 LLR458757 LVN458757 MFJ458757 MPF458757 MZB458757 NIX458757 NST458757 OCP458757 OML458757 OWH458757 PGD458757 PPZ458757 PZV458757 QJR458757 QTN458757 RDJ458757 RNF458757 RXB458757 SGX458757 SQT458757 TAP458757 TKL458757 TUH458757 UED458757 UNZ458757 UXV458757 VHR458757 VRN458757 WBJ458757 WLF458757 WVB458757 IP524293 SL524293 ACH524293 AMD524293 AVZ524293 BFV524293 BPR524293 BZN524293 CJJ524293 CTF524293 DDB524293 DMX524293 DWT524293 EGP524293 EQL524293 FAH524293 FKD524293 FTZ524293 GDV524293 GNR524293 GXN524293 HHJ524293 HRF524293 IBB524293 IKX524293 IUT524293 JEP524293 JOL524293 JYH524293 KID524293 KRZ524293 LBV524293 LLR524293 LVN524293 MFJ524293 MPF524293 MZB524293 NIX524293 NST524293 OCP524293 OML524293 OWH524293 PGD524293 PPZ524293 PZV524293 QJR524293 QTN524293 RDJ524293 RNF524293 RXB524293 SGX524293 SQT524293 TAP524293 TKL524293 TUH524293 UED524293 UNZ524293 UXV524293 VHR524293 VRN524293 WBJ524293 WLF524293 WVB524293 IP589829 SL589829 ACH589829 AMD589829 AVZ589829 BFV589829 BPR589829 BZN589829 CJJ589829 CTF589829 DDB589829 DMX589829 DWT589829 EGP589829 EQL589829 FAH589829 FKD589829 FTZ589829 GDV589829 GNR589829 GXN589829 HHJ589829 HRF589829 IBB589829 IKX589829 IUT589829 JEP589829 JOL589829 JYH589829 KID589829 KRZ589829 LBV589829 LLR589829 LVN589829 MFJ589829 MPF589829 MZB589829 NIX589829 NST589829 OCP589829 OML589829 OWH589829 PGD589829 PPZ589829 PZV589829 QJR589829 QTN589829 RDJ589829 RNF589829 RXB589829 SGX589829 SQT589829 TAP589829 TKL589829 TUH589829 UED589829 UNZ589829 UXV589829 VHR589829 VRN589829 WBJ589829 WLF589829 WVB589829 IP655365 SL655365 ACH655365 AMD655365 AVZ655365 BFV655365 BPR655365 BZN655365 CJJ655365 CTF655365 DDB655365 DMX655365 DWT655365 EGP655365 EQL655365 FAH655365 FKD655365 FTZ655365 GDV655365 GNR655365 GXN655365 HHJ655365 HRF655365 IBB655365 IKX655365 IUT655365 JEP655365 JOL655365 JYH655365 KID655365 KRZ655365 LBV655365 LLR655365 LVN655365 MFJ655365 MPF655365 MZB655365 NIX655365 NST655365 OCP655365 OML655365 OWH655365 PGD655365 PPZ655365 PZV655365 QJR655365 QTN655365 RDJ655365 RNF655365 RXB655365 SGX655365 SQT655365 TAP655365 TKL655365 TUH655365 UED655365 UNZ655365 UXV655365 VHR655365 VRN655365 WBJ655365 WLF655365 WVB655365 IP720901 SL720901 ACH720901 AMD720901 AVZ720901 BFV720901 BPR720901 BZN720901 CJJ720901 CTF720901 DDB720901 DMX720901 DWT720901 EGP720901 EQL720901 FAH720901 FKD720901 FTZ720901 GDV720901 GNR720901 GXN720901 HHJ720901 HRF720901 IBB720901 IKX720901 IUT720901 JEP720901 JOL720901 JYH720901 KID720901 KRZ720901 LBV720901 LLR720901 LVN720901 MFJ720901 MPF720901 MZB720901 NIX720901 NST720901 OCP720901 OML720901 OWH720901 PGD720901 PPZ720901 PZV720901 QJR720901 QTN720901 RDJ720901 RNF720901 RXB720901 SGX720901 SQT720901 TAP720901 TKL720901 TUH720901 UED720901 UNZ720901 UXV720901 VHR720901 VRN720901 WBJ720901 WLF720901 WVB720901 IP786437 SL786437 ACH786437 AMD786437 AVZ786437 BFV786437 BPR786437 BZN786437 CJJ786437 CTF786437 DDB786437 DMX786437 DWT786437 EGP786437 EQL786437 FAH786437 FKD786437 FTZ786437 GDV786437 GNR786437 GXN786437 HHJ786437 HRF786437 IBB786437 IKX786437 IUT786437 JEP786437 JOL786437 JYH786437 KID786437 KRZ786437 LBV786437 LLR786437 LVN786437 MFJ786437 MPF786437 MZB786437 NIX786437 NST786437 OCP786437 OML786437 OWH786437 PGD786437 PPZ786437 PZV786437 QJR786437 QTN786437 RDJ786437 RNF786437 RXB786437 SGX786437 SQT786437 TAP786437 TKL786437 TUH786437 UED786437 UNZ786437 UXV786437 VHR786437 VRN786437 WBJ786437 WLF786437 WVB786437 IP851973 SL851973 ACH851973 AMD851973 AVZ851973 BFV851973 BPR851973 BZN851973 CJJ851973 CTF851973 DDB851973 DMX851973 DWT851973 EGP851973 EQL851973 FAH851973 FKD851973 FTZ851973 GDV851973 GNR851973 GXN851973 HHJ851973 HRF851973 IBB851973 IKX851973 IUT851973 JEP851973 JOL851973 JYH851973 KID851973 KRZ851973 LBV851973 LLR851973 LVN851973 MFJ851973 MPF851973 MZB851973 NIX851973 NST851973 OCP851973 OML851973 OWH851973 PGD851973 PPZ851973 PZV851973 QJR851973 QTN851973 RDJ851973 RNF851973 RXB851973 SGX851973 SQT851973 TAP851973 TKL851973 TUH851973 UED851973 UNZ851973 UXV851973 VHR851973 VRN851973 WBJ851973 WLF851973 WVB851973 IP917509 SL917509 ACH917509 AMD917509 AVZ917509 BFV917509 BPR917509 BZN917509 CJJ917509 CTF917509 DDB917509 DMX917509 DWT917509 EGP917509 EQL917509 FAH917509 FKD917509 FTZ917509 GDV917509 GNR917509 GXN917509 HHJ917509 HRF917509 IBB917509 IKX917509 IUT917509 JEP917509 JOL917509 JYH917509 KID917509 KRZ917509 LBV917509 LLR917509 LVN917509 MFJ917509 MPF917509 MZB917509 NIX917509 NST917509 OCP917509 OML917509 OWH917509 PGD917509 PPZ917509 PZV917509 QJR917509 QTN917509 RDJ917509 RNF917509 RXB917509 SGX917509 SQT917509 TAP917509 TKL917509 TUH917509 UED917509 UNZ917509 UXV917509 VHR917509 VRN917509 WBJ917509 WLF917509 WVB917509 IP983045 SL983045 ACH983045 AMD983045 AVZ983045 BFV983045 BPR983045 BZN983045 CJJ983045 CTF983045 DDB983045 DMX983045 DWT983045 EGP983045 EQL983045 FAH983045 FKD983045 FTZ983045 GDV983045 GNR983045 GXN983045 HHJ983045 HRF983045 IBB983045 IKX983045 IUT983045 JEP983045 JOL983045 JYH983045 KID983045 KRZ983045 LBV983045 LLR983045 LVN983045 MFJ983045 MPF983045 MZB983045 NIX983045 NST983045 OCP983045 OML983045 OWH983045 PGD983045 PPZ983045 PZV983045 QJR983045 QTN983045 RDJ983045 RNF983045 RXB983045 SGX983045 SQT983045 TAP983045 TKL983045 TUH983045 UED983045 UNZ983045 UXV983045 VHR983045 VRN983045 WBJ983045 WLF983045 WVB983045 IM65546 SI65546 ACE65546 AMA65546 AVW65546 BFS65546 BPO65546 BZK65546 CJG65546 CTC65546 DCY65546 DMU65546 DWQ65546 EGM65546 EQI65546 FAE65546 FKA65546 FTW65546 GDS65546 GNO65546 GXK65546 HHG65546 HRC65546 IAY65546 IKU65546 IUQ65546 JEM65546 JOI65546 JYE65546 KIA65546 KRW65546 LBS65546 LLO65546 LVK65546 MFG65546 MPC65546 MYY65546 NIU65546 NSQ65546 OCM65546 OMI65546 OWE65546 PGA65546 PPW65546 PZS65546 QJO65546 QTK65546 RDG65546 RNC65546 RWY65546 SGU65546 SQQ65546 TAM65546 TKI65546 TUE65546 UEA65546 UNW65546 UXS65546 VHO65546 VRK65546 WBG65546 WLC65546 WUY65546 IM131082 SI131082 ACE131082 AMA131082 AVW131082 BFS131082 BPO131082 BZK131082 CJG131082 CTC131082 DCY131082 DMU131082 DWQ131082 EGM131082 EQI131082 FAE131082 FKA131082 FTW131082 GDS131082 GNO131082 GXK131082 HHG131082 HRC131082 IAY131082 IKU131082 IUQ131082 JEM131082 JOI131082 JYE131082 KIA131082 KRW131082 LBS131082 LLO131082 LVK131082 MFG131082 MPC131082 MYY131082 NIU131082 NSQ131082 OCM131082 OMI131082 OWE131082 PGA131082 PPW131082 PZS131082 QJO131082 QTK131082 RDG131082 RNC131082 RWY131082 SGU131082 SQQ131082 TAM131082 TKI131082 TUE131082 UEA131082 UNW131082 UXS131082 VHO131082 VRK131082 WBG131082 WLC131082 WUY131082 IM196618 SI196618 ACE196618 AMA196618 AVW196618 BFS196618 BPO196618 BZK196618 CJG196618 CTC196618 DCY196618 DMU196618 DWQ196618 EGM196618 EQI196618 FAE196618 FKA196618 FTW196618 GDS196618 GNO196618 GXK196618 HHG196618 HRC196618 IAY196618 IKU196618 IUQ196618 JEM196618 JOI196618 JYE196618 KIA196618 KRW196618 LBS196618 LLO196618 LVK196618 MFG196618 MPC196618 MYY196618 NIU196618 NSQ196618 OCM196618 OMI196618 OWE196618 PGA196618 PPW196618 PZS196618 QJO196618 QTK196618 RDG196618 RNC196618 RWY196618 SGU196618 SQQ196618 TAM196618 TKI196618 TUE196618 UEA196618 UNW196618 UXS196618 VHO196618 VRK196618 WBG196618 WLC196618 WUY196618 IM262154 SI262154 ACE262154 AMA262154 AVW262154 BFS262154 BPO262154 BZK262154 CJG262154 CTC262154 DCY262154 DMU262154 DWQ262154 EGM262154 EQI262154 FAE262154 FKA262154 FTW262154 GDS262154 GNO262154 GXK262154 HHG262154 HRC262154 IAY262154 IKU262154 IUQ262154 JEM262154 JOI262154 JYE262154 KIA262154 KRW262154 LBS262154 LLO262154 LVK262154 MFG262154 MPC262154 MYY262154 NIU262154 NSQ262154 OCM262154 OMI262154 OWE262154 PGA262154 PPW262154 PZS262154 QJO262154 QTK262154 RDG262154 RNC262154 RWY262154 SGU262154 SQQ262154 TAM262154 TKI262154 TUE262154 UEA262154 UNW262154 UXS262154 VHO262154 VRK262154 WBG262154 WLC262154 WUY262154 IM327690 SI327690 ACE327690 AMA327690 AVW327690 BFS327690 BPO327690 BZK327690 CJG327690 CTC327690 DCY327690 DMU327690 DWQ327690 EGM327690 EQI327690 FAE327690 FKA327690 FTW327690 GDS327690 GNO327690 GXK327690 HHG327690 HRC327690 IAY327690 IKU327690 IUQ327690 JEM327690 JOI327690 JYE327690 KIA327690 KRW327690 LBS327690 LLO327690 LVK327690 MFG327690 MPC327690 MYY327690 NIU327690 NSQ327690 OCM327690 OMI327690 OWE327690 PGA327690 PPW327690 PZS327690 QJO327690 QTK327690 RDG327690 RNC327690 RWY327690 SGU327690 SQQ327690 TAM327690 TKI327690 TUE327690 UEA327690 UNW327690 UXS327690 VHO327690 VRK327690 WBG327690 WLC327690 WUY327690 IM393226 SI393226 ACE393226 AMA393226 AVW393226 BFS393226 BPO393226 BZK393226 CJG393226 CTC393226 DCY393226 DMU393226 DWQ393226 EGM393226 EQI393226 FAE393226 FKA393226 FTW393226 GDS393226 GNO393226 GXK393226 HHG393226 HRC393226 IAY393226 IKU393226 IUQ393226 JEM393226 JOI393226 JYE393226 KIA393226 KRW393226 LBS393226 LLO393226 LVK393226 MFG393226 MPC393226 MYY393226 NIU393226 NSQ393226 OCM393226 OMI393226 OWE393226 PGA393226 PPW393226 PZS393226 QJO393226 QTK393226 RDG393226 RNC393226 RWY393226 SGU393226 SQQ393226 TAM393226 TKI393226 TUE393226 UEA393226 UNW393226 UXS393226 VHO393226 VRK393226 WBG393226 WLC393226 WUY393226 IM458762 SI458762 ACE458762 AMA458762 AVW458762 BFS458762 BPO458762 BZK458762 CJG458762 CTC458762 DCY458762 DMU458762 DWQ458762 EGM458762 EQI458762 FAE458762 FKA458762 FTW458762 GDS458762 GNO458762 GXK458762 HHG458762 HRC458762 IAY458762 IKU458762 IUQ458762 JEM458762 JOI458762 JYE458762 KIA458762 KRW458762 LBS458762 LLO458762 LVK458762 MFG458762 MPC458762 MYY458762 NIU458762 NSQ458762 OCM458762 OMI458762 OWE458762 PGA458762 PPW458762 PZS458762 QJO458762 QTK458762 RDG458762 RNC458762 RWY458762 SGU458762 SQQ458762 TAM458762 TKI458762 TUE458762 UEA458762 UNW458762 UXS458762 VHO458762 VRK458762 WBG458762 WLC458762 WUY458762 IM524298 SI524298 ACE524298 AMA524298 AVW524298 BFS524298 BPO524298 BZK524298 CJG524298 CTC524298 DCY524298 DMU524298 DWQ524298 EGM524298 EQI524298 FAE524298 FKA524298 FTW524298 GDS524298 GNO524298 GXK524298 HHG524298 HRC524298 IAY524298 IKU524298 IUQ524298 JEM524298 JOI524298 JYE524298 KIA524298 KRW524298 LBS524298 LLO524298 LVK524298 MFG524298 MPC524298 MYY524298 NIU524298 NSQ524298 OCM524298 OMI524298 OWE524298 PGA524298 PPW524298 PZS524298 QJO524298 QTK524298 RDG524298 RNC524298 RWY524298 SGU524298 SQQ524298 TAM524298 TKI524298 TUE524298 UEA524298 UNW524298 UXS524298 VHO524298 VRK524298 WBG524298 WLC524298 WUY524298 IM589834 SI589834 ACE589834 AMA589834 AVW589834 BFS589834 BPO589834 BZK589834 CJG589834 CTC589834 DCY589834 DMU589834 DWQ589834 EGM589834 EQI589834 FAE589834 FKA589834 FTW589834 GDS589834 GNO589834 GXK589834 HHG589834 HRC589834 IAY589834 IKU589834 IUQ589834 JEM589834 JOI589834 JYE589834 KIA589834 KRW589834 LBS589834 LLO589834 LVK589834 MFG589834 MPC589834 MYY589834 NIU589834 NSQ589834 OCM589834 OMI589834 OWE589834 PGA589834 PPW589834 PZS589834 QJO589834 QTK589834 RDG589834 RNC589834 RWY589834 SGU589834 SQQ589834 TAM589834 TKI589834 TUE589834 UEA589834 UNW589834 UXS589834 VHO589834 VRK589834 WBG589834 WLC589834 WUY589834 IM655370 SI655370 ACE655370 AMA655370 AVW655370 BFS655370 BPO655370 BZK655370 CJG655370 CTC655370 DCY655370 DMU655370 DWQ655370 EGM655370 EQI655370 FAE655370 FKA655370 FTW655370 GDS655370 GNO655370 GXK655370 HHG655370 HRC655370 IAY655370 IKU655370 IUQ655370 JEM655370 JOI655370 JYE655370 KIA655370 KRW655370 LBS655370 LLO655370 LVK655370 MFG655370 MPC655370 MYY655370 NIU655370 NSQ655370 OCM655370 OMI655370 OWE655370 PGA655370 PPW655370 PZS655370 QJO655370 QTK655370 RDG655370 RNC655370 RWY655370 SGU655370 SQQ655370 TAM655370 TKI655370 TUE655370 UEA655370 UNW655370 UXS655370 VHO655370 VRK655370 WBG655370 WLC655370 WUY655370 IM720906 SI720906 ACE720906 AMA720906 AVW720906 BFS720906 BPO720906 BZK720906 CJG720906 CTC720906 DCY720906 DMU720906 DWQ720906 EGM720906 EQI720906 FAE720906 FKA720906 FTW720906 GDS720906 GNO720906 GXK720906 HHG720906 HRC720906 IAY720906 IKU720906 IUQ720906 JEM720906 JOI720906 JYE720906 KIA720906 KRW720906 LBS720906 LLO720906 LVK720906 MFG720906 MPC720906 MYY720906 NIU720906 NSQ720906 OCM720906 OMI720906 OWE720906 PGA720906 PPW720906 PZS720906 QJO720906 QTK720906 RDG720906 RNC720906 RWY720906 SGU720906 SQQ720906 TAM720906 TKI720906 TUE720906 UEA720906 UNW720906 UXS720906 VHO720906 VRK720906 WBG720906 WLC720906 WUY720906 IM786442 SI786442 ACE786442 AMA786442 AVW786442 BFS786442 BPO786442 BZK786442 CJG786442 CTC786442 DCY786442 DMU786442 DWQ786442 EGM786442 EQI786442 FAE786442 FKA786442 FTW786442 GDS786442 GNO786442 GXK786442 HHG786442 HRC786442 IAY786442 IKU786442 IUQ786442 JEM786442 JOI786442 JYE786442 KIA786442 KRW786442 LBS786442 LLO786442 LVK786442 MFG786442 MPC786442 MYY786442 NIU786442 NSQ786442 OCM786442 OMI786442 OWE786442 PGA786442 PPW786442 PZS786442 QJO786442 QTK786442 RDG786442 RNC786442 RWY786442 SGU786442 SQQ786442 TAM786442 TKI786442 TUE786442 UEA786442 UNW786442 UXS786442 VHO786442 VRK786442 WBG786442 WLC786442 WUY786442 IM851978 SI851978 ACE851978 AMA851978 AVW851978 BFS851978 BPO851978 BZK851978 CJG851978 CTC851978 DCY851978 DMU851978 DWQ851978 EGM851978 EQI851978 FAE851978 FKA851978 FTW851978 GDS851978 GNO851978 GXK851978 HHG851978 HRC851978 IAY851978 IKU851978 IUQ851978 JEM851978 JOI851978 JYE851978 KIA851978 KRW851978 LBS851978 LLO851978 LVK851978 MFG851978 MPC851978 MYY851978 NIU851978 NSQ851978 OCM851978 OMI851978 OWE851978 PGA851978 PPW851978 PZS851978 QJO851978 QTK851978 RDG851978 RNC851978 RWY851978 SGU851978 SQQ851978 TAM851978 TKI851978 TUE851978 UEA851978 UNW851978 UXS851978 VHO851978 VRK851978 WBG851978 WLC851978 WUY851978 IM917514 SI917514 ACE917514 AMA917514 AVW917514 BFS917514 BPO917514 BZK917514 CJG917514 CTC917514 DCY917514 DMU917514 DWQ917514 EGM917514 EQI917514 FAE917514 FKA917514 FTW917514 GDS917514 GNO917514 GXK917514 HHG917514 HRC917514 IAY917514 IKU917514 IUQ917514 JEM917514 JOI917514 JYE917514 KIA917514 KRW917514 LBS917514 LLO917514 LVK917514 MFG917514 MPC917514 MYY917514 NIU917514 NSQ917514 OCM917514 OMI917514 OWE917514 PGA917514 PPW917514 PZS917514 QJO917514 QTK917514 RDG917514 RNC917514 RWY917514 SGU917514 SQQ917514 TAM917514 TKI917514 TUE917514 UEA917514 UNW917514 UXS917514 VHO917514 VRK917514 WBG917514 WLC917514 WUY917514 IM983050 SI983050 ACE983050 AMA983050 AVW983050 BFS983050 BPO983050 BZK983050 CJG983050 CTC983050 DCY983050 DMU983050 DWQ983050 EGM983050 EQI983050 FAE983050 FKA983050 FTW983050 GDS983050 GNO983050 GXK983050 HHG983050 HRC983050 IAY983050 IKU983050 IUQ983050 JEM983050 JOI983050 JYE983050 KIA983050 KRW983050 LBS983050 LLO983050 LVK983050 MFG983050 MPC983050 MYY983050 NIU983050 NSQ983050 OCM983050 OMI983050 OWE983050 PGA983050 PPW983050 PZS983050 QJO983050 QTK983050 RDG983050 RNC983050 RWY983050 SGU983050 SQQ983050 TAM983050 TKI983050 TUE983050 UEA983050 UNW983050 UXS983050 VHO983050 VRK983050 WBG983050 WLC983050 WUY983050 IP65535 SL65535 ACH65535 AMD65535 AVZ65535 BFV65535 BPR65535 BZN65535 CJJ65535 CTF65535 DDB65535 DMX65535 DWT65535 EGP65535 EQL65535 FAH65535 FKD65535 FTZ65535 GDV65535 GNR65535 GXN65535 HHJ65535 HRF65535 IBB65535 IKX65535 IUT65535 JEP65535 JOL65535 JYH65535 KID65535 KRZ65535 LBV65535 LLR65535 LVN65535 MFJ65535 MPF65535 MZB65535 NIX65535 NST65535 OCP65535 OML65535 OWH65535 PGD65535 PPZ65535 PZV65535 QJR65535 QTN65535 RDJ65535 RNF65535 RXB65535 SGX65535 SQT65535 TAP65535 TKL65535 TUH65535 UED65535 UNZ65535 UXV65535 VHR65535 VRN65535 WBJ65535 WLF65535 WVB65535 IP131071 SL131071 ACH131071 AMD131071 AVZ131071 BFV131071 BPR131071 BZN131071 CJJ131071 CTF131071 DDB131071 DMX131071 DWT131071 EGP131071 EQL131071 FAH131071 FKD131071 FTZ131071 GDV131071 GNR131071 GXN131071 HHJ131071 HRF131071 IBB131071 IKX131071 IUT131071 JEP131071 JOL131071 JYH131071 KID131071 KRZ131071 LBV131071 LLR131071 LVN131071 MFJ131071 MPF131071 MZB131071 NIX131071 NST131071 OCP131071 OML131071 OWH131071 PGD131071 PPZ131071 PZV131071 QJR131071 QTN131071 RDJ131071 RNF131071 RXB131071 SGX131071 SQT131071 TAP131071 TKL131071 TUH131071 UED131071 UNZ131071 UXV131071 VHR131071 VRN131071 WBJ131071 WLF131071 WVB131071 IP196607 SL196607 ACH196607 AMD196607 AVZ196607 BFV196607 BPR196607 BZN196607 CJJ196607 CTF196607 DDB196607 DMX196607 DWT196607 EGP196607 EQL196607 FAH196607 FKD196607 FTZ196607 GDV196607 GNR196607 GXN196607 HHJ196607 HRF196607 IBB196607 IKX196607 IUT196607 JEP196607 JOL196607 JYH196607 KID196607 KRZ196607 LBV196607 LLR196607 LVN196607 MFJ196607 MPF196607 MZB196607 NIX196607 NST196607 OCP196607 OML196607 OWH196607 PGD196607 PPZ196607 PZV196607 QJR196607 QTN196607 RDJ196607 RNF196607 RXB196607 SGX196607 SQT196607 TAP196607 TKL196607 TUH196607 UED196607 UNZ196607 UXV196607 VHR196607 VRN196607 WBJ196607 WLF196607 WVB196607 IP262143 SL262143 ACH262143 AMD262143 AVZ262143 BFV262143 BPR262143 BZN262143 CJJ262143 CTF262143 DDB262143 DMX262143 DWT262143 EGP262143 EQL262143 FAH262143 FKD262143 FTZ262143 GDV262143 GNR262143 GXN262143 HHJ262143 HRF262143 IBB262143 IKX262143 IUT262143 JEP262143 JOL262143 JYH262143 KID262143 KRZ262143 LBV262143 LLR262143 LVN262143 MFJ262143 MPF262143 MZB262143 NIX262143 NST262143 OCP262143 OML262143 OWH262143 PGD262143 PPZ262143 PZV262143 QJR262143 QTN262143 RDJ262143 RNF262143 RXB262143 SGX262143 SQT262143 TAP262143 TKL262143 TUH262143 UED262143 UNZ262143 UXV262143 VHR262143 VRN262143 WBJ262143 WLF262143 WVB262143 IP327679 SL327679 ACH327679 AMD327679 AVZ327679 BFV327679 BPR327679 BZN327679 CJJ327679 CTF327679 DDB327679 DMX327679 DWT327679 EGP327679 EQL327679 FAH327679 FKD327679 FTZ327679 GDV327679 GNR327679 GXN327679 HHJ327679 HRF327679 IBB327679 IKX327679 IUT327679 JEP327679 JOL327679 JYH327679 KID327679 KRZ327679 LBV327679 LLR327679 LVN327679 MFJ327679 MPF327679 MZB327679 NIX327679 NST327679 OCP327679 OML327679 OWH327679 PGD327679 PPZ327679 PZV327679 QJR327679 QTN327679 RDJ327679 RNF327679 RXB327679 SGX327679 SQT327679 TAP327679 TKL327679 TUH327679 UED327679 UNZ327679 UXV327679 VHR327679 VRN327679 WBJ327679 WLF327679 WVB327679 IP393215 SL393215 ACH393215 AMD393215 AVZ393215 BFV393215 BPR393215 BZN393215 CJJ393215 CTF393215 DDB393215 DMX393215 DWT393215 EGP393215 EQL393215 FAH393215 FKD393215 FTZ393215 GDV393215 GNR393215 GXN393215 HHJ393215 HRF393215 IBB393215 IKX393215 IUT393215 JEP393215 JOL393215 JYH393215 KID393215 KRZ393215 LBV393215 LLR393215 LVN393215 MFJ393215 MPF393215 MZB393215 NIX393215 NST393215 OCP393215 OML393215 OWH393215 PGD393215 PPZ393215 PZV393215 QJR393215 QTN393215 RDJ393215 RNF393215 RXB393215 SGX393215 SQT393215 TAP393215 TKL393215 TUH393215 UED393215 UNZ393215 UXV393215 VHR393215 VRN393215 WBJ393215 WLF393215 WVB393215 IP458751 SL458751 ACH458751 AMD458751 AVZ458751 BFV458751 BPR458751 BZN458751 CJJ458751 CTF458751 DDB458751 DMX458751 DWT458751 EGP458751 EQL458751 FAH458751 FKD458751 FTZ458751 GDV458751 GNR458751 GXN458751 HHJ458751 HRF458751 IBB458751 IKX458751 IUT458751 JEP458751 JOL458751 JYH458751 KID458751 KRZ458751 LBV458751 LLR458751 LVN458751 MFJ458751 MPF458751 MZB458751 NIX458751 NST458751 OCP458751 OML458751 OWH458751 PGD458751 PPZ458751 PZV458751 QJR458751 QTN458751 RDJ458751 RNF458751 RXB458751 SGX458751 SQT458751 TAP458751 TKL458751 TUH458751 UED458751 UNZ458751 UXV458751 VHR458751 VRN458751 WBJ458751 WLF458751 WVB458751 IP524287 SL524287 ACH524287 AMD524287 AVZ524287 BFV524287 BPR524287 BZN524287 CJJ524287 CTF524287 DDB524287 DMX524287 DWT524287 EGP524287 EQL524287 FAH524287 FKD524287 FTZ524287 GDV524287 GNR524287 GXN524287 HHJ524287 HRF524287 IBB524287 IKX524287 IUT524287 JEP524287 JOL524287 JYH524287 KID524287 KRZ524287 LBV524287 LLR524287 LVN524287 MFJ524287 MPF524287 MZB524287 NIX524287 NST524287 OCP524287 OML524287 OWH524287 PGD524287 PPZ524287 PZV524287 QJR524287 QTN524287 RDJ524287 RNF524287 RXB524287 SGX524287 SQT524287 TAP524287 TKL524287 TUH524287 UED524287 UNZ524287 UXV524287 VHR524287 VRN524287 WBJ524287 WLF524287 WVB524287 IP589823 SL589823 ACH589823 AMD589823 AVZ589823 BFV589823 BPR589823 BZN589823 CJJ589823 CTF589823 DDB589823 DMX589823 DWT589823 EGP589823 EQL589823 FAH589823 FKD589823 FTZ589823 GDV589823 GNR589823 GXN589823 HHJ589823 HRF589823 IBB589823 IKX589823 IUT589823 JEP589823 JOL589823 JYH589823 KID589823 KRZ589823 LBV589823 LLR589823 LVN589823 MFJ589823 MPF589823 MZB589823 NIX589823 NST589823 OCP589823 OML589823 OWH589823 PGD589823 PPZ589823 PZV589823 QJR589823 QTN589823 RDJ589823 RNF589823 RXB589823 SGX589823 SQT589823 TAP589823 TKL589823 TUH589823 UED589823 UNZ589823 UXV589823 VHR589823 VRN589823 WBJ589823 WLF589823 WVB589823 IP655359 SL655359 ACH655359 AMD655359 AVZ655359 BFV655359 BPR655359 BZN655359 CJJ655359 CTF655359 DDB655359 DMX655359 DWT655359 EGP655359 EQL655359 FAH655359 FKD655359 FTZ655359 GDV655359 GNR655359 GXN655359 HHJ655359 HRF655359 IBB655359 IKX655359 IUT655359 JEP655359 JOL655359 JYH655359 KID655359 KRZ655359 LBV655359 LLR655359 LVN655359 MFJ655359 MPF655359 MZB655359 NIX655359 NST655359 OCP655359 OML655359 OWH655359 PGD655359 PPZ655359 PZV655359 QJR655359 QTN655359 RDJ655359 RNF655359 RXB655359 SGX655359 SQT655359 TAP655359 TKL655359 TUH655359 UED655359 UNZ655359 UXV655359 VHR655359 VRN655359 WBJ655359 WLF655359 WVB655359 IP720895 SL720895 ACH720895 AMD720895 AVZ720895 BFV720895 BPR720895 BZN720895 CJJ720895 CTF720895 DDB720895 DMX720895 DWT720895 EGP720895 EQL720895 FAH720895 FKD720895 FTZ720895 GDV720895 GNR720895 GXN720895 HHJ720895 HRF720895 IBB720895 IKX720895 IUT720895 JEP720895 JOL720895 JYH720895 KID720895 KRZ720895 LBV720895 LLR720895 LVN720895 MFJ720895 MPF720895 MZB720895 NIX720895 NST720895 OCP720895 OML720895 OWH720895 PGD720895 PPZ720895 PZV720895 QJR720895 QTN720895 RDJ720895 RNF720895 RXB720895 SGX720895 SQT720895 TAP720895 TKL720895 TUH720895 UED720895 UNZ720895 UXV720895 VHR720895 VRN720895 WBJ720895 WLF720895 WVB720895 IP786431 SL786431 ACH786431 AMD786431 AVZ786431 BFV786431 BPR786431 BZN786431 CJJ786431 CTF786431 DDB786431 DMX786431 DWT786431 EGP786431 EQL786431 FAH786431 FKD786431 FTZ786431 GDV786431 GNR786431 GXN786431 HHJ786431 HRF786431 IBB786431 IKX786431 IUT786431 JEP786431 JOL786431 JYH786431 KID786431 KRZ786431 LBV786431 LLR786431 LVN786431 MFJ786431 MPF786431 MZB786431 NIX786431 NST786431 OCP786431 OML786431 OWH786431 PGD786431 PPZ786431 PZV786431 QJR786431 QTN786431 RDJ786431 RNF786431 RXB786431 SGX786431 SQT786431 TAP786431 TKL786431 TUH786431 UED786431 UNZ786431 UXV786431 VHR786431 VRN786431 WBJ786431 WLF786431 WVB786431 IP851967 SL851967 ACH851967 AMD851967 AVZ851967 BFV851967 BPR851967 BZN851967 CJJ851967 CTF851967 DDB851967 DMX851967 DWT851967 EGP851967 EQL851967 FAH851967 FKD851967 FTZ851967 GDV851967 GNR851967 GXN851967 HHJ851967 HRF851967 IBB851967 IKX851967 IUT851967 JEP851967 JOL851967 JYH851967 KID851967 KRZ851967 LBV851967 LLR851967 LVN851967 MFJ851967 MPF851967 MZB851967 NIX851967 NST851967 OCP851967 OML851967 OWH851967 PGD851967 PPZ851967 PZV851967 QJR851967 QTN851967 RDJ851967 RNF851967 RXB851967 SGX851967 SQT851967 TAP851967 TKL851967 TUH851967 UED851967 UNZ851967 UXV851967 VHR851967 VRN851967 WBJ851967 WLF851967 WVB851967 IP917503 SL917503 ACH917503 AMD917503 AVZ917503 BFV917503 BPR917503 BZN917503 CJJ917503 CTF917503 DDB917503 DMX917503 DWT917503 EGP917503 EQL917503 FAH917503 FKD917503 FTZ917503 GDV917503 GNR917503 GXN917503 HHJ917503 HRF917503 IBB917503 IKX917503 IUT917503 JEP917503 JOL917503 JYH917503 KID917503 KRZ917503 LBV917503 LLR917503 LVN917503 MFJ917503 MPF917503 MZB917503 NIX917503 NST917503 OCP917503 OML917503 OWH917503 PGD917503 PPZ917503 PZV917503 QJR917503 QTN917503 RDJ917503 RNF917503 RXB917503 SGX917503 SQT917503 TAP917503 TKL917503 TUH917503 UED917503 UNZ917503 UXV917503 VHR917503 VRN917503 WBJ917503 WLF917503 WVB917503 IP983039 SL983039 ACH983039 AMD983039 AVZ983039 BFV983039 BPR983039 BZN983039 CJJ983039 CTF983039 DDB983039 DMX983039 DWT983039 EGP983039 EQL983039 FAH983039 FKD983039 FTZ983039 GDV983039 GNR983039 GXN983039 HHJ983039 HRF983039 IBB983039 IKX983039 IUT983039 JEP983039 JOL983039 JYH983039 KID983039 KRZ983039 LBV983039 LLR983039 LVN983039 MFJ983039 MPF983039 MZB983039 NIX983039 NST983039 OCP983039 OML983039 OWH983039 PGD983039 PPZ983039 PZV983039 QJR983039 QTN983039 RDJ983039 RNF983039 RXB983039 SGX983039 SQT983039 TAP983039 TKL983039 TUH983039 UED983039 UNZ983039 UXV983039 VHR983039 VRN983039 WBJ983039 WLF983039 WVB983039 IP65563:IR65563 SL65563:SN65563 ACH65563:ACJ65563 AMD65563:AMF65563 AVZ65563:AWB65563 BFV65563:BFX65563 BPR65563:BPT65563 BZN65563:BZP65563 CJJ65563:CJL65563 CTF65563:CTH65563 DDB65563:DDD65563 DMX65563:DMZ65563 DWT65563:DWV65563 EGP65563:EGR65563 EQL65563:EQN65563 FAH65563:FAJ65563 FKD65563:FKF65563 FTZ65563:FUB65563 GDV65563:GDX65563 GNR65563:GNT65563 GXN65563:GXP65563 HHJ65563:HHL65563 HRF65563:HRH65563 IBB65563:IBD65563 IKX65563:IKZ65563 IUT65563:IUV65563 JEP65563:JER65563 JOL65563:JON65563 JYH65563:JYJ65563 KID65563:KIF65563 KRZ65563:KSB65563 LBV65563:LBX65563 LLR65563:LLT65563 LVN65563:LVP65563 MFJ65563:MFL65563 MPF65563:MPH65563 MZB65563:MZD65563 NIX65563:NIZ65563 NST65563:NSV65563 OCP65563:OCR65563 OML65563:OMN65563 OWH65563:OWJ65563 PGD65563:PGF65563 PPZ65563:PQB65563 PZV65563:PZX65563 QJR65563:QJT65563 QTN65563:QTP65563 RDJ65563:RDL65563 RNF65563:RNH65563 RXB65563:RXD65563 SGX65563:SGZ65563 SQT65563:SQV65563 TAP65563:TAR65563 TKL65563:TKN65563 TUH65563:TUJ65563 UED65563:UEF65563 UNZ65563:UOB65563 UXV65563:UXX65563 VHR65563:VHT65563 VRN65563:VRP65563 WBJ65563:WBL65563 WLF65563:WLH65563 WVB65563:WVD65563 IP131099:IR131099 SL131099:SN131099 ACH131099:ACJ131099 AMD131099:AMF131099 AVZ131099:AWB131099 BFV131099:BFX131099 BPR131099:BPT131099 BZN131099:BZP131099 CJJ131099:CJL131099 CTF131099:CTH131099 DDB131099:DDD131099 DMX131099:DMZ131099 DWT131099:DWV131099 EGP131099:EGR131099 EQL131099:EQN131099 FAH131099:FAJ131099 FKD131099:FKF131099 FTZ131099:FUB131099 GDV131099:GDX131099 GNR131099:GNT131099 GXN131099:GXP131099 HHJ131099:HHL131099 HRF131099:HRH131099 IBB131099:IBD131099 IKX131099:IKZ131099 IUT131099:IUV131099 JEP131099:JER131099 JOL131099:JON131099 JYH131099:JYJ131099 KID131099:KIF131099 KRZ131099:KSB131099 LBV131099:LBX131099 LLR131099:LLT131099 LVN131099:LVP131099 MFJ131099:MFL131099 MPF131099:MPH131099 MZB131099:MZD131099 NIX131099:NIZ131099 NST131099:NSV131099 OCP131099:OCR131099 OML131099:OMN131099 OWH131099:OWJ131099 PGD131099:PGF131099 PPZ131099:PQB131099 PZV131099:PZX131099 QJR131099:QJT131099 QTN131099:QTP131099 RDJ131099:RDL131099 RNF131099:RNH131099 RXB131099:RXD131099 SGX131099:SGZ131099 SQT131099:SQV131099 TAP131099:TAR131099 TKL131099:TKN131099 TUH131099:TUJ131099 UED131099:UEF131099 UNZ131099:UOB131099 UXV131099:UXX131099 VHR131099:VHT131099 VRN131099:VRP131099 WBJ131099:WBL131099 WLF131099:WLH131099 WVB131099:WVD131099 IP196635:IR196635 SL196635:SN196635 ACH196635:ACJ196635 AMD196635:AMF196635 AVZ196635:AWB196635 BFV196635:BFX196635 BPR196635:BPT196635 BZN196635:BZP196635 CJJ196635:CJL196635 CTF196635:CTH196635 DDB196635:DDD196635 DMX196635:DMZ196635 DWT196635:DWV196635 EGP196635:EGR196635 EQL196635:EQN196635 FAH196635:FAJ196635 FKD196635:FKF196635 FTZ196635:FUB196635 GDV196635:GDX196635 GNR196635:GNT196635 GXN196635:GXP196635 HHJ196635:HHL196635 HRF196635:HRH196635 IBB196635:IBD196635 IKX196635:IKZ196635 IUT196635:IUV196635 JEP196635:JER196635 JOL196635:JON196635 JYH196635:JYJ196635 KID196635:KIF196635 KRZ196635:KSB196635 LBV196635:LBX196635 LLR196635:LLT196635 LVN196635:LVP196635 MFJ196635:MFL196635 MPF196635:MPH196635 MZB196635:MZD196635 NIX196635:NIZ196635 NST196635:NSV196635 OCP196635:OCR196635 OML196635:OMN196635 OWH196635:OWJ196635 PGD196635:PGF196635 PPZ196635:PQB196635 PZV196635:PZX196635 QJR196635:QJT196635 QTN196635:QTP196635 RDJ196635:RDL196635 RNF196635:RNH196635 RXB196635:RXD196635 SGX196635:SGZ196635 SQT196635:SQV196635 TAP196635:TAR196635 TKL196635:TKN196635 TUH196635:TUJ196635 UED196635:UEF196635 UNZ196635:UOB196635 UXV196635:UXX196635 VHR196635:VHT196635 VRN196635:VRP196635 WBJ196635:WBL196635 WLF196635:WLH196635 WVB196635:WVD196635 IP262171:IR262171 SL262171:SN262171 ACH262171:ACJ262171 AMD262171:AMF262171 AVZ262171:AWB262171 BFV262171:BFX262171 BPR262171:BPT262171 BZN262171:BZP262171 CJJ262171:CJL262171 CTF262171:CTH262171 DDB262171:DDD262171 DMX262171:DMZ262171 DWT262171:DWV262171 EGP262171:EGR262171 EQL262171:EQN262171 FAH262171:FAJ262171 FKD262171:FKF262171 FTZ262171:FUB262171 GDV262171:GDX262171 GNR262171:GNT262171 GXN262171:GXP262171 HHJ262171:HHL262171 HRF262171:HRH262171 IBB262171:IBD262171 IKX262171:IKZ262171 IUT262171:IUV262171 JEP262171:JER262171 JOL262171:JON262171 JYH262171:JYJ262171 KID262171:KIF262171 KRZ262171:KSB262171 LBV262171:LBX262171 LLR262171:LLT262171 LVN262171:LVP262171 MFJ262171:MFL262171 MPF262171:MPH262171 MZB262171:MZD262171 NIX262171:NIZ262171 NST262171:NSV262171 OCP262171:OCR262171 OML262171:OMN262171 OWH262171:OWJ262171 PGD262171:PGF262171 PPZ262171:PQB262171 PZV262171:PZX262171 QJR262171:QJT262171 QTN262171:QTP262171 RDJ262171:RDL262171 RNF262171:RNH262171 RXB262171:RXD262171 SGX262171:SGZ262171 SQT262171:SQV262171 TAP262171:TAR262171 TKL262171:TKN262171 TUH262171:TUJ262171 UED262171:UEF262171 UNZ262171:UOB262171 UXV262171:UXX262171 VHR262171:VHT262171 VRN262171:VRP262171 WBJ262171:WBL262171 WLF262171:WLH262171 WVB262171:WVD262171 IP327707:IR327707 SL327707:SN327707 ACH327707:ACJ327707 AMD327707:AMF327707 AVZ327707:AWB327707 BFV327707:BFX327707 BPR327707:BPT327707 BZN327707:BZP327707 CJJ327707:CJL327707 CTF327707:CTH327707 DDB327707:DDD327707 DMX327707:DMZ327707 DWT327707:DWV327707 EGP327707:EGR327707 EQL327707:EQN327707 FAH327707:FAJ327707 FKD327707:FKF327707 FTZ327707:FUB327707 GDV327707:GDX327707 GNR327707:GNT327707 GXN327707:GXP327707 HHJ327707:HHL327707 HRF327707:HRH327707 IBB327707:IBD327707 IKX327707:IKZ327707 IUT327707:IUV327707 JEP327707:JER327707 JOL327707:JON327707 JYH327707:JYJ327707 KID327707:KIF327707 KRZ327707:KSB327707 LBV327707:LBX327707 LLR327707:LLT327707 LVN327707:LVP327707 MFJ327707:MFL327707 MPF327707:MPH327707 MZB327707:MZD327707 NIX327707:NIZ327707 NST327707:NSV327707 OCP327707:OCR327707 OML327707:OMN327707 OWH327707:OWJ327707 PGD327707:PGF327707 PPZ327707:PQB327707 PZV327707:PZX327707 QJR327707:QJT327707 QTN327707:QTP327707 RDJ327707:RDL327707 RNF327707:RNH327707 RXB327707:RXD327707 SGX327707:SGZ327707 SQT327707:SQV327707 TAP327707:TAR327707 TKL327707:TKN327707 TUH327707:TUJ327707 UED327707:UEF327707 UNZ327707:UOB327707 UXV327707:UXX327707 VHR327707:VHT327707 VRN327707:VRP327707 WBJ327707:WBL327707 WLF327707:WLH327707 WVB327707:WVD327707 IP393243:IR393243 SL393243:SN393243 ACH393243:ACJ393243 AMD393243:AMF393243 AVZ393243:AWB393243 BFV393243:BFX393243 BPR393243:BPT393243 BZN393243:BZP393243 CJJ393243:CJL393243 CTF393243:CTH393243 DDB393243:DDD393243 DMX393243:DMZ393243 DWT393243:DWV393243 EGP393243:EGR393243 EQL393243:EQN393243 FAH393243:FAJ393243 FKD393243:FKF393243 FTZ393243:FUB393243 GDV393243:GDX393243 GNR393243:GNT393243 GXN393243:GXP393243 HHJ393243:HHL393243 HRF393243:HRH393243 IBB393243:IBD393243 IKX393243:IKZ393243 IUT393243:IUV393243 JEP393243:JER393243 JOL393243:JON393243 JYH393243:JYJ393243 KID393243:KIF393243 KRZ393243:KSB393243 LBV393243:LBX393243 LLR393243:LLT393243 LVN393243:LVP393243 MFJ393243:MFL393243 MPF393243:MPH393243 MZB393243:MZD393243 NIX393243:NIZ393243 NST393243:NSV393243 OCP393243:OCR393243 OML393243:OMN393243 OWH393243:OWJ393243 PGD393243:PGF393243 PPZ393243:PQB393243 PZV393243:PZX393243 QJR393243:QJT393243 QTN393243:QTP393243 RDJ393243:RDL393243 RNF393243:RNH393243 RXB393243:RXD393243 SGX393243:SGZ393243 SQT393243:SQV393243 TAP393243:TAR393243 TKL393243:TKN393243 TUH393243:TUJ393243 UED393243:UEF393243 UNZ393243:UOB393243 UXV393243:UXX393243 VHR393243:VHT393243 VRN393243:VRP393243 WBJ393243:WBL393243 WLF393243:WLH393243 WVB393243:WVD393243 IP458779:IR458779 SL458779:SN458779 ACH458779:ACJ458779 AMD458779:AMF458779 AVZ458779:AWB458779 BFV458779:BFX458779 BPR458779:BPT458779 BZN458779:BZP458779 CJJ458779:CJL458779 CTF458779:CTH458779 DDB458779:DDD458779 DMX458779:DMZ458779 DWT458779:DWV458779 EGP458779:EGR458779 EQL458779:EQN458779 FAH458779:FAJ458779 FKD458779:FKF458779 FTZ458779:FUB458779 GDV458779:GDX458779 GNR458779:GNT458779 GXN458779:GXP458779 HHJ458779:HHL458779 HRF458779:HRH458779 IBB458779:IBD458779 IKX458779:IKZ458779 IUT458779:IUV458779 JEP458779:JER458779 JOL458779:JON458779 JYH458779:JYJ458779 KID458779:KIF458779 KRZ458779:KSB458779 LBV458779:LBX458779 LLR458779:LLT458779 LVN458779:LVP458779 MFJ458779:MFL458779 MPF458779:MPH458779 MZB458779:MZD458779 NIX458779:NIZ458779 NST458779:NSV458779 OCP458779:OCR458779 OML458779:OMN458779 OWH458779:OWJ458779 PGD458779:PGF458779 PPZ458779:PQB458779 PZV458779:PZX458779 QJR458779:QJT458779 QTN458779:QTP458779 RDJ458779:RDL458779 RNF458779:RNH458779 RXB458779:RXD458779 SGX458779:SGZ458779 SQT458779:SQV458779 TAP458779:TAR458779 TKL458779:TKN458779 TUH458779:TUJ458779 UED458779:UEF458779 UNZ458779:UOB458779 UXV458779:UXX458779 VHR458779:VHT458779 VRN458779:VRP458779 WBJ458779:WBL458779 WLF458779:WLH458779 WVB458779:WVD458779 IP524315:IR524315 SL524315:SN524315 ACH524315:ACJ524315 AMD524315:AMF524315 AVZ524315:AWB524315 BFV524315:BFX524315 BPR524315:BPT524315 BZN524315:BZP524315 CJJ524315:CJL524315 CTF524315:CTH524315 DDB524315:DDD524315 DMX524315:DMZ524315 DWT524315:DWV524315 EGP524315:EGR524315 EQL524315:EQN524315 FAH524315:FAJ524315 FKD524315:FKF524315 FTZ524315:FUB524315 GDV524315:GDX524315 GNR524315:GNT524315 GXN524315:GXP524315 HHJ524315:HHL524315 HRF524315:HRH524315 IBB524315:IBD524315 IKX524315:IKZ524315 IUT524315:IUV524315 JEP524315:JER524315 JOL524315:JON524315 JYH524315:JYJ524315 KID524315:KIF524315 KRZ524315:KSB524315 LBV524315:LBX524315 LLR524315:LLT524315 LVN524315:LVP524315 MFJ524315:MFL524315 MPF524315:MPH524315 MZB524315:MZD524315 NIX524315:NIZ524315 NST524315:NSV524315 OCP524315:OCR524315 OML524315:OMN524315 OWH524315:OWJ524315 PGD524315:PGF524315 PPZ524315:PQB524315 PZV524315:PZX524315 QJR524315:QJT524315 QTN524315:QTP524315 RDJ524315:RDL524315 RNF524315:RNH524315 RXB524315:RXD524315 SGX524315:SGZ524315 SQT524315:SQV524315 TAP524315:TAR524315 TKL524315:TKN524315 TUH524315:TUJ524315 UED524315:UEF524315 UNZ524315:UOB524315 UXV524315:UXX524315 VHR524315:VHT524315 VRN524315:VRP524315 WBJ524315:WBL524315 WLF524315:WLH524315 WVB524315:WVD524315 IP589851:IR589851 SL589851:SN589851 ACH589851:ACJ589851 AMD589851:AMF589851 AVZ589851:AWB589851 BFV589851:BFX589851 BPR589851:BPT589851 BZN589851:BZP589851 CJJ589851:CJL589851 CTF589851:CTH589851 DDB589851:DDD589851 DMX589851:DMZ589851 DWT589851:DWV589851 EGP589851:EGR589851 EQL589851:EQN589851 FAH589851:FAJ589851 FKD589851:FKF589851 FTZ589851:FUB589851 GDV589851:GDX589851 GNR589851:GNT589851 GXN589851:GXP589851 HHJ589851:HHL589851 HRF589851:HRH589851 IBB589851:IBD589851 IKX589851:IKZ589851 IUT589851:IUV589851 JEP589851:JER589851 JOL589851:JON589851 JYH589851:JYJ589851 KID589851:KIF589851 KRZ589851:KSB589851 LBV589851:LBX589851 LLR589851:LLT589851 LVN589851:LVP589851 MFJ589851:MFL589851 MPF589851:MPH589851 MZB589851:MZD589851 NIX589851:NIZ589851 NST589851:NSV589851 OCP589851:OCR589851 OML589851:OMN589851 OWH589851:OWJ589851 PGD589851:PGF589851 PPZ589851:PQB589851 PZV589851:PZX589851 QJR589851:QJT589851 QTN589851:QTP589851 RDJ589851:RDL589851 RNF589851:RNH589851 RXB589851:RXD589851 SGX589851:SGZ589851 SQT589851:SQV589851 TAP589851:TAR589851 TKL589851:TKN589851 TUH589851:TUJ589851 UED589851:UEF589851 UNZ589851:UOB589851 UXV589851:UXX589851 VHR589851:VHT589851 VRN589851:VRP589851 WBJ589851:WBL589851 WLF589851:WLH589851 WVB589851:WVD589851 IP655387:IR655387 SL655387:SN655387 ACH655387:ACJ655387 AMD655387:AMF655387 AVZ655387:AWB655387 BFV655387:BFX655387 BPR655387:BPT655387 BZN655387:BZP655387 CJJ655387:CJL655387 CTF655387:CTH655387 DDB655387:DDD655387 DMX655387:DMZ655387 DWT655387:DWV655387 EGP655387:EGR655387 EQL655387:EQN655387 FAH655387:FAJ655387 FKD655387:FKF655387 FTZ655387:FUB655387 GDV655387:GDX655387 GNR655387:GNT655387 GXN655387:GXP655387 HHJ655387:HHL655387 HRF655387:HRH655387 IBB655387:IBD655387 IKX655387:IKZ655387 IUT655387:IUV655387 JEP655387:JER655387 JOL655387:JON655387 JYH655387:JYJ655387 KID655387:KIF655387 KRZ655387:KSB655387 LBV655387:LBX655387 LLR655387:LLT655387 LVN655387:LVP655387 MFJ655387:MFL655387 MPF655387:MPH655387 MZB655387:MZD655387 NIX655387:NIZ655387 NST655387:NSV655387 OCP655387:OCR655387 OML655387:OMN655387 OWH655387:OWJ655387 PGD655387:PGF655387 PPZ655387:PQB655387 PZV655387:PZX655387 QJR655387:QJT655387 QTN655387:QTP655387 RDJ655387:RDL655387 RNF655387:RNH655387 RXB655387:RXD655387 SGX655387:SGZ655387 SQT655387:SQV655387 TAP655387:TAR655387 TKL655387:TKN655387 TUH655387:TUJ655387 UED655387:UEF655387 UNZ655387:UOB655387 UXV655387:UXX655387 VHR655387:VHT655387 VRN655387:VRP655387 WBJ655387:WBL655387 WLF655387:WLH655387 WVB655387:WVD655387 IP720923:IR720923 SL720923:SN720923 ACH720923:ACJ720923 AMD720923:AMF720923 AVZ720923:AWB720923 BFV720923:BFX720923 BPR720923:BPT720923 BZN720923:BZP720923 CJJ720923:CJL720923 CTF720923:CTH720923 DDB720923:DDD720923 DMX720923:DMZ720923 DWT720923:DWV720923 EGP720923:EGR720923 EQL720923:EQN720923 FAH720923:FAJ720923 FKD720923:FKF720923 FTZ720923:FUB720923 GDV720923:GDX720923 GNR720923:GNT720923 GXN720923:GXP720923 HHJ720923:HHL720923 HRF720923:HRH720923 IBB720923:IBD720923 IKX720923:IKZ720923 IUT720923:IUV720923 JEP720923:JER720923 JOL720923:JON720923 JYH720923:JYJ720923 KID720923:KIF720923 KRZ720923:KSB720923 LBV720923:LBX720923 LLR720923:LLT720923 LVN720923:LVP720923 MFJ720923:MFL720923 MPF720923:MPH720923 MZB720923:MZD720923 NIX720923:NIZ720923 NST720923:NSV720923 OCP720923:OCR720923 OML720923:OMN720923 OWH720923:OWJ720923 PGD720923:PGF720923 PPZ720923:PQB720923 PZV720923:PZX720923 QJR720923:QJT720923 QTN720923:QTP720923 RDJ720923:RDL720923 RNF720923:RNH720923 RXB720923:RXD720923 SGX720923:SGZ720923 SQT720923:SQV720923 TAP720923:TAR720923 TKL720923:TKN720923 TUH720923:TUJ720923 UED720923:UEF720923 UNZ720923:UOB720923 UXV720923:UXX720923 VHR720923:VHT720923 VRN720923:VRP720923 WBJ720923:WBL720923 WLF720923:WLH720923 WVB720923:WVD720923 IP786459:IR786459 SL786459:SN786459 ACH786459:ACJ786459 AMD786459:AMF786459 AVZ786459:AWB786459 BFV786459:BFX786459 BPR786459:BPT786459 BZN786459:BZP786459 CJJ786459:CJL786459 CTF786459:CTH786459 DDB786459:DDD786459 DMX786459:DMZ786459 DWT786459:DWV786459 EGP786459:EGR786459 EQL786459:EQN786459 FAH786459:FAJ786459 FKD786459:FKF786459 FTZ786459:FUB786459 GDV786459:GDX786459 GNR786459:GNT786459 GXN786459:GXP786459 HHJ786459:HHL786459 HRF786459:HRH786459 IBB786459:IBD786459 IKX786459:IKZ786459 IUT786459:IUV786459 JEP786459:JER786459 JOL786459:JON786459 JYH786459:JYJ786459 KID786459:KIF786459 KRZ786459:KSB786459 LBV786459:LBX786459 LLR786459:LLT786459 LVN786459:LVP786459 MFJ786459:MFL786459 MPF786459:MPH786459 MZB786459:MZD786459 NIX786459:NIZ786459 NST786459:NSV786459 OCP786459:OCR786459 OML786459:OMN786459 OWH786459:OWJ786459 PGD786459:PGF786459 PPZ786459:PQB786459 PZV786459:PZX786459 QJR786459:QJT786459 QTN786459:QTP786459 RDJ786459:RDL786459 RNF786459:RNH786459 RXB786459:RXD786459 SGX786459:SGZ786459 SQT786459:SQV786459 TAP786459:TAR786459 TKL786459:TKN786459 TUH786459:TUJ786459 UED786459:UEF786459 UNZ786459:UOB786459 UXV786459:UXX786459 VHR786459:VHT786459 VRN786459:VRP786459 WBJ786459:WBL786459 WLF786459:WLH786459 WVB786459:WVD786459 IP851995:IR851995 SL851995:SN851995 ACH851995:ACJ851995 AMD851995:AMF851995 AVZ851995:AWB851995 BFV851995:BFX851995 BPR851995:BPT851995 BZN851995:BZP851995 CJJ851995:CJL851995 CTF851995:CTH851995 DDB851995:DDD851995 DMX851995:DMZ851995 DWT851995:DWV851995 EGP851995:EGR851995 EQL851995:EQN851995 FAH851995:FAJ851995 FKD851995:FKF851995 FTZ851995:FUB851995 GDV851995:GDX851995 GNR851995:GNT851995 GXN851995:GXP851995 HHJ851995:HHL851995 HRF851995:HRH851995 IBB851995:IBD851995 IKX851995:IKZ851995 IUT851995:IUV851995 JEP851995:JER851995 JOL851995:JON851995 JYH851995:JYJ851995 KID851995:KIF851995 KRZ851995:KSB851995 LBV851995:LBX851995 LLR851995:LLT851995 LVN851995:LVP851995 MFJ851995:MFL851995 MPF851995:MPH851995 MZB851995:MZD851995 NIX851995:NIZ851995 NST851995:NSV851995 OCP851995:OCR851995 OML851995:OMN851995 OWH851995:OWJ851995 PGD851995:PGF851995 PPZ851995:PQB851995 PZV851995:PZX851995 QJR851995:QJT851995 QTN851995:QTP851995 RDJ851995:RDL851995 RNF851995:RNH851995 RXB851995:RXD851995 SGX851995:SGZ851995 SQT851995:SQV851995 TAP851995:TAR851995 TKL851995:TKN851995 TUH851995:TUJ851995 UED851995:UEF851995 UNZ851995:UOB851995 UXV851995:UXX851995 VHR851995:VHT851995 VRN851995:VRP851995 WBJ851995:WBL851995 WLF851995:WLH851995 WVB851995:WVD851995 IP917531:IR917531 SL917531:SN917531 ACH917531:ACJ917531 AMD917531:AMF917531 AVZ917531:AWB917531 BFV917531:BFX917531 BPR917531:BPT917531 BZN917531:BZP917531 CJJ917531:CJL917531 CTF917531:CTH917531 DDB917531:DDD917531 DMX917531:DMZ917531 DWT917531:DWV917531 EGP917531:EGR917531 EQL917531:EQN917531 FAH917531:FAJ917531 FKD917531:FKF917531 FTZ917531:FUB917531 GDV917531:GDX917531 GNR917531:GNT917531 GXN917531:GXP917531 HHJ917531:HHL917531 HRF917531:HRH917531 IBB917531:IBD917531 IKX917531:IKZ917531 IUT917531:IUV917531 JEP917531:JER917531 JOL917531:JON917531 JYH917531:JYJ917531 KID917531:KIF917531 KRZ917531:KSB917531 LBV917531:LBX917531 LLR917531:LLT917531 LVN917531:LVP917531 MFJ917531:MFL917531 MPF917531:MPH917531 MZB917531:MZD917531 NIX917531:NIZ917531 NST917531:NSV917531 OCP917531:OCR917531 OML917531:OMN917531 OWH917531:OWJ917531 PGD917531:PGF917531 PPZ917531:PQB917531 PZV917531:PZX917531 QJR917531:QJT917531 QTN917531:QTP917531 RDJ917531:RDL917531 RNF917531:RNH917531 RXB917531:RXD917531 SGX917531:SGZ917531 SQT917531:SQV917531 TAP917531:TAR917531 TKL917531:TKN917531 TUH917531:TUJ917531 UED917531:UEF917531 UNZ917531:UOB917531 UXV917531:UXX917531 VHR917531:VHT917531 VRN917531:VRP917531 WBJ917531:WBL917531 WLF917531:WLH917531 WVB917531:WVD917531 IP983067:IR983067 SL983067:SN983067 ACH983067:ACJ983067 AMD983067:AMF983067 AVZ983067:AWB983067 BFV983067:BFX983067 BPR983067:BPT983067 BZN983067:BZP983067 CJJ983067:CJL983067 CTF983067:CTH983067 DDB983067:DDD983067 DMX983067:DMZ983067 DWT983067:DWV983067 EGP983067:EGR983067 EQL983067:EQN983067 FAH983067:FAJ983067 FKD983067:FKF983067 FTZ983067:FUB983067 GDV983067:GDX983067 GNR983067:GNT983067 GXN983067:GXP983067 HHJ983067:HHL983067 HRF983067:HRH983067 IBB983067:IBD983067 IKX983067:IKZ983067 IUT983067:IUV983067 JEP983067:JER983067 JOL983067:JON983067 JYH983067:JYJ983067 KID983067:KIF983067 KRZ983067:KSB983067 LBV983067:LBX983067 LLR983067:LLT983067 LVN983067:LVP983067 MFJ983067:MFL983067 MPF983067:MPH983067 MZB983067:MZD983067 NIX983067:NIZ983067 NST983067:NSV983067 OCP983067:OCR983067 OML983067:OMN983067 OWH983067:OWJ983067 PGD983067:PGF983067 PPZ983067:PQB983067 PZV983067:PZX983067 QJR983067:QJT983067 QTN983067:QTP983067 RDJ983067:RDL983067 RNF983067:RNH983067 RXB983067:RXD983067 SGX983067:SGZ983067 SQT983067:SQV983067 TAP983067:TAR983067 TKL983067:TKN983067 TUH983067:TUJ983067 UED983067:UEF983067 UNZ983067:UOB983067 UXV983067:UXX983067 VHR983067:VHT983067 VRN983067:VRP983067 WBJ983067:WBL983067 WLF983067:WLH983067 WVB983067:WVD983067 IU65561:IW65562 SQ65561:SS65562 ACM65561:ACO65562 AMI65561:AMK65562 AWE65561:AWG65562 BGA65561:BGC65562 BPW65561:BPY65562 BZS65561:BZU65562 CJO65561:CJQ65562 CTK65561:CTM65562 DDG65561:DDI65562 DNC65561:DNE65562 DWY65561:DXA65562 EGU65561:EGW65562 EQQ65561:EQS65562 FAM65561:FAO65562 FKI65561:FKK65562 FUE65561:FUG65562 GEA65561:GEC65562 GNW65561:GNY65562 GXS65561:GXU65562 HHO65561:HHQ65562 HRK65561:HRM65562 IBG65561:IBI65562 ILC65561:ILE65562 IUY65561:IVA65562 JEU65561:JEW65562 JOQ65561:JOS65562 JYM65561:JYO65562 KII65561:KIK65562 KSE65561:KSG65562 LCA65561:LCC65562 LLW65561:LLY65562 LVS65561:LVU65562 MFO65561:MFQ65562 MPK65561:MPM65562 MZG65561:MZI65562 NJC65561:NJE65562 NSY65561:NTA65562 OCU65561:OCW65562 OMQ65561:OMS65562 OWM65561:OWO65562 PGI65561:PGK65562 PQE65561:PQG65562 QAA65561:QAC65562 QJW65561:QJY65562 QTS65561:QTU65562 RDO65561:RDQ65562 RNK65561:RNM65562 RXG65561:RXI65562 SHC65561:SHE65562 SQY65561:SRA65562 TAU65561:TAW65562 TKQ65561:TKS65562 TUM65561:TUO65562 UEI65561:UEK65562 UOE65561:UOG65562 UYA65561:UYC65562 VHW65561:VHY65562 VRS65561:VRU65562 WBO65561:WBQ65562 WLK65561:WLM65562 WVG65561:WVI65562 IU131097:IW131098 SQ131097:SS131098 ACM131097:ACO131098 AMI131097:AMK131098 AWE131097:AWG131098 BGA131097:BGC131098 BPW131097:BPY131098 BZS131097:BZU131098 CJO131097:CJQ131098 CTK131097:CTM131098 DDG131097:DDI131098 DNC131097:DNE131098 DWY131097:DXA131098 EGU131097:EGW131098 EQQ131097:EQS131098 FAM131097:FAO131098 FKI131097:FKK131098 FUE131097:FUG131098 GEA131097:GEC131098 GNW131097:GNY131098 GXS131097:GXU131098 HHO131097:HHQ131098 HRK131097:HRM131098 IBG131097:IBI131098 ILC131097:ILE131098 IUY131097:IVA131098 JEU131097:JEW131098 JOQ131097:JOS131098 JYM131097:JYO131098 KII131097:KIK131098 KSE131097:KSG131098 LCA131097:LCC131098 LLW131097:LLY131098 LVS131097:LVU131098 MFO131097:MFQ131098 MPK131097:MPM131098 MZG131097:MZI131098 NJC131097:NJE131098 NSY131097:NTA131098 OCU131097:OCW131098 OMQ131097:OMS131098 OWM131097:OWO131098 PGI131097:PGK131098 PQE131097:PQG131098 QAA131097:QAC131098 QJW131097:QJY131098 QTS131097:QTU131098 RDO131097:RDQ131098 RNK131097:RNM131098 RXG131097:RXI131098 SHC131097:SHE131098 SQY131097:SRA131098 TAU131097:TAW131098 TKQ131097:TKS131098 TUM131097:TUO131098 UEI131097:UEK131098 UOE131097:UOG131098 UYA131097:UYC131098 VHW131097:VHY131098 VRS131097:VRU131098 WBO131097:WBQ131098 WLK131097:WLM131098 WVG131097:WVI131098 IU196633:IW196634 SQ196633:SS196634 ACM196633:ACO196634 AMI196633:AMK196634 AWE196633:AWG196634 BGA196633:BGC196634 BPW196633:BPY196634 BZS196633:BZU196634 CJO196633:CJQ196634 CTK196633:CTM196634 DDG196633:DDI196634 DNC196633:DNE196634 DWY196633:DXA196634 EGU196633:EGW196634 EQQ196633:EQS196634 FAM196633:FAO196634 FKI196633:FKK196634 FUE196633:FUG196634 GEA196633:GEC196634 GNW196633:GNY196634 GXS196633:GXU196634 HHO196633:HHQ196634 HRK196633:HRM196634 IBG196633:IBI196634 ILC196633:ILE196634 IUY196633:IVA196634 JEU196633:JEW196634 JOQ196633:JOS196634 JYM196633:JYO196634 KII196633:KIK196634 KSE196633:KSG196634 LCA196633:LCC196634 LLW196633:LLY196634 LVS196633:LVU196634 MFO196633:MFQ196634 MPK196633:MPM196634 MZG196633:MZI196634 NJC196633:NJE196634 NSY196633:NTA196634 OCU196633:OCW196634 OMQ196633:OMS196634 OWM196633:OWO196634 PGI196633:PGK196634 PQE196633:PQG196634 QAA196633:QAC196634 QJW196633:QJY196634 QTS196633:QTU196634 RDO196633:RDQ196634 RNK196633:RNM196634 RXG196633:RXI196634 SHC196633:SHE196634 SQY196633:SRA196634 TAU196633:TAW196634 TKQ196633:TKS196634 TUM196633:TUO196634 UEI196633:UEK196634 UOE196633:UOG196634 UYA196633:UYC196634 VHW196633:VHY196634 VRS196633:VRU196634 WBO196633:WBQ196634 WLK196633:WLM196634 WVG196633:WVI196634 IU262169:IW262170 SQ262169:SS262170 ACM262169:ACO262170 AMI262169:AMK262170 AWE262169:AWG262170 BGA262169:BGC262170 BPW262169:BPY262170 BZS262169:BZU262170 CJO262169:CJQ262170 CTK262169:CTM262170 DDG262169:DDI262170 DNC262169:DNE262170 DWY262169:DXA262170 EGU262169:EGW262170 EQQ262169:EQS262170 FAM262169:FAO262170 FKI262169:FKK262170 FUE262169:FUG262170 GEA262169:GEC262170 GNW262169:GNY262170 GXS262169:GXU262170 HHO262169:HHQ262170 HRK262169:HRM262170 IBG262169:IBI262170 ILC262169:ILE262170 IUY262169:IVA262170 JEU262169:JEW262170 JOQ262169:JOS262170 JYM262169:JYO262170 KII262169:KIK262170 KSE262169:KSG262170 LCA262169:LCC262170 LLW262169:LLY262170 LVS262169:LVU262170 MFO262169:MFQ262170 MPK262169:MPM262170 MZG262169:MZI262170 NJC262169:NJE262170 NSY262169:NTA262170 OCU262169:OCW262170 OMQ262169:OMS262170 OWM262169:OWO262170 PGI262169:PGK262170 PQE262169:PQG262170 QAA262169:QAC262170 QJW262169:QJY262170 QTS262169:QTU262170 RDO262169:RDQ262170 RNK262169:RNM262170 RXG262169:RXI262170 SHC262169:SHE262170 SQY262169:SRA262170 TAU262169:TAW262170 TKQ262169:TKS262170 TUM262169:TUO262170 UEI262169:UEK262170 UOE262169:UOG262170 UYA262169:UYC262170 VHW262169:VHY262170 VRS262169:VRU262170 WBO262169:WBQ262170 WLK262169:WLM262170 WVG262169:WVI262170 IU327705:IW327706 SQ327705:SS327706 ACM327705:ACO327706 AMI327705:AMK327706 AWE327705:AWG327706 BGA327705:BGC327706 BPW327705:BPY327706 BZS327705:BZU327706 CJO327705:CJQ327706 CTK327705:CTM327706 DDG327705:DDI327706 DNC327705:DNE327706 DWY327705:DXA327706 EGU327705:EGW327706 EQQ327705:EQS327706 FAM327705:FAO327706 FKI327705:FKK327706 FUE327705:FUG327706 GEA327705:GEC327706 GNW327705:GNY327706 GXS327705:GXU327706 HHO327705:HHQ327706 HRK327705:HRM327706 IBG327705:IBI327706 ILC327705:ILE327706 IUY327705:IVA327706 JEU327705:JEW327706 JOQ327705:JOS327706 JYM327705:JYO327706 KII327705:KIK327706 KSE327705:KSG327706 LCA327705:LCC327706 LLW327705:LLY327706 LVS327705:LVU327706 MFO327705:MFQ327706 MPK327705:MPM327706 MZG327705:MZI327706 NJC327705:NJE327706 NSY327705:NTA327706 OCU327705:OCW327706 OMQ327705:OMS327706 OWM327705:OWO327706 PGI327705:PGK327706 PQE327705:PQG327706 QAA327705:QAC327706 QJW327705:QJY327706 QTS327705:QTU327706 RDO327705:RDQ327706 RNK327705:RNM327706 RXG327705:RXI327706 SHC327705:SHE327706 SQY327705:SRA327706 TAU327705:TAW327706 TKQ327705:TKS327706 TUM327705:TUO327706 UEI327705:UEK327706 UOE327705:UOG327706 UYA327705:UYC327706 VHW327705:VHY327706 VRS327705:VRU327706 WBO327705:WBQ327706 WLK327705:WLM327706 WVG327705:WVI327706 IU393241:IW393242 SQ393241:SS393242 ACM393241:ACO393242 AMI393241:AMK393242 AWE393241:AWG393242 BGA393241:BGC393242 BPW393241:BPY393242 BZS393241:BZU393242 CJO393241:CJQ393242 CTK393241:CTM393242 DDG393241:DDI393242 DNC393241:DNE393242 DWY393241:DXA393242 EGU393241:EGW393242 EQQ393241:EQS393242 FAM393241:FAO393242 FKI393241:FKK393242 FUE393241:FUG393242 GEA393241:GEC393242 GNW393241:GNY393242 GXS393241:GXU393242 HHO393241:HHQ393242 HRK393241:HRM393242 IBG393241:IBI393242 ILC393241:ILE393242 IUY393241:IVA393242 JEU393241:JEW393242 JOQ393241:JOS393242 JYM393241:JYO393242 KII393241:KIK393242 KSE393241:KSG393242 LCA393241:LCC393242 LLW393241:LLY393242 LVS393241:LVU393242 MFO393241:MFQ393242 MPK393241:MPM393242 MZG393241:MZI393242 NJC393241:NJE393242 NSY393241:NTA393242 OCU393241:OCW393242 OMQ393241:OMS393242 OWM393241:OWO393242 PGI393241:PGK393242 PQE393241:PQG393242 QAA393241:QAC393242 QJW393241:QJY393242 QTS393241:QTU393242 RDO393241:RDQ393242 RNK393241:RNM393242 RXG393241:RXI393242 SHC393241:SHE393242 SQY393241:SRA393242 TAU393241:TAW393242 TKQ393241:TKS393242 TUM393241:TUO393242 UEI393241:UEK393242 UOE393241:UOG393242 UYA393241:UYC393242 VHW393241:VHY393242 VRS393241:VRU393242 WBO393241:WBQ393242 WLK393241:WLM393242 WVG393241:WVI393242 IU458777:IW458778 SQ458777:SS458778 ACM458777:ACO458778 AMI458777:AMK458778 AWE458777:AWG458778 BGA458777:BGC458778 BPW458777:BPY458778 BZS458777:BZU458778 CJO458777:CJQ458778 CTK458777:CTM458778 DDG458777:DDI458778 DNC458777:DNE458778 DWY458777:DXA458778 EGU458777:EGW458778 EQQ458777:EQS458778 FAM458777:FAO458778 FKI458777:FKK458778 FUE458777:FUG458778 GEA458777:GEC458778 GNW458777:GNY458778 GXS458777:GXU458778 HHO458777:HHQ458778 HRK458777:HRM458778 IBG458777:IBI458778 ILC458777:ILE458778 IUY458777:IVA458778 JEU458777:JEW458778 JOQ458777:JOS458778 JYM458777:JYO458778 KII458777:KIK458778 KSE458777:KSG458778 LCA458777:LCC458778 LLW458777:LLY458778 LVS458777:LVU458778 MFO458777:MFQ458778 MPK458777:MPM458778 MZG458777:MZI458778 NJC458777:NJE458778 NSY458777:NTA458778 OCU458777:OCW458778 OMQ458777:OMS458778 OWM458777:OWO458778 PGI458777:PGK458778 PQE458777:PQG458778 QAA458777:QAC458778 QJW458777:QJY458778 QTS458777:QTU458778 RDO458777:RDQ458778 RNK458777:RNM458778 RXG458777:RXI458778 SHC458777:SHE458778 SQY458777:SRA458778 TAU458777:TAW458778 TKQ458777:TKS458778 TUM458777:TUO458778 UEI458777:UEK458778 UOE458777:UOG458778 UYA458777:UYC458778 VHW458777:VHY458778 VRS458777:VRU458778 WBO458777:WBQ458778 WLK458777:WLM458778 WVG458777:WVI458778 IU524313:IW524314 SQ524313:SS524314 ACM524313:ACO524314 AMI524313:AMK524314 AWE524313:AWG524314 BGA524313:BGC524314 BPW524313:BPY524314 BZS524313:BZU524314 CJO524313:CJQ524314 CTK524313:CTM524314 DDG524313:DDI524314 DNC524313:DNE524314 DWY524313:DXA524314 EGU524313:EGW524314 EQQ524313:EQS524314 FAM524313:FAO524314 FKI524313:FKK524314 FUE524313:FUG524314 GEA524313:GEC524314 GNW524313:GNY524314 GXS524313:GXU524314 HHO524313:HHQ524314 HRK524313:HRM524314 IBG524313:IBI524314 ILC524313:ILE524314 IUY524313:IVA524314 JEU524313:JEW524314 JOQ524313:JOS524314 JYM524313:JYO524314 KII524313:KIK524314 KSE524313:KSG524314 LCA524313:LCC524314 LLW524313:LLY524314 LVS524313:LVU524314 MFO524313:MFQ524314 MPK524313:MPM524314 MZG524313:MZI524314 NJC524313:NJE524314 NSY524313:NTA524314 OCU524313:OCW524314 OMQ524313:OMS524314 OWM524313:OWO524314 PGI524313:PGK524314 PQE524313:PQG524314 QAA524313:QAC524314 QJW524313:QJY524314 QTS524313:QTU524314 RDO524313:RDQ524314 RNK524313:RNM524314 RXG524313:RXI524314 SHC524313:SHE524314 SQY524313:SRA524314 TAU524313:TAW524314 TKQ524313:TKS524314 TUM524313:TUO524314 UEI524313:UEK524314 UOE524313:UOG524314 UYA524313:UYC524314 VHW524313:VHY524314 VRS524313:VRU524314 WBO524313:WBQ524314 WLK524313:WLM524314 WVG524313:WVI524314 IU589849:IW589850 SQ589849:SS589850 ACM589849:ACO589850 AMI589849:AMK589850 AWE589849:AWG589850 BGA589849:BGC589850 BPW589849:BPY589850 BZS589849:BZU589850 CJO589849:CJQ589850 CTK589849:CTM589850 DDG589849:DDI589850 DNC589849:DNE589850 DWY589849:DXA589850 EGU589849:EGW589850 EQQ589849:EQS589850 FAM589849:FAO589850 FKI589849:FKK589850 FUE589849:FUG589850 GEA589849:GEC589850 GNW589849:GNY589850 GXS589849:GXU589850 HHO589849:HHQ589850 HRK589849:HRM589850 IBG589849:IBI589850 ILC589849:ILE589850 IUY589849:IVA589850 JEU589849:JEW589850 JOQ589849:JOS589850 JYM589849:JYO589850 KII589849:KIK589850 KSE589849:KSG589850 LCA589849:LCC589850 LLW589849:LLY589850 LVS589849:LVU589850 MFO589849:MFQ589850 MPK589849:MPM589850 MZG589849:MZI589850 NJC589849:NJE589850 NSY589849:NTA589850 OCU589849:OCW589850 OMQ589849:OMS589850 OWM589849:OWO589850 PGI589849:PGK589850 PQE589849:PQG589850 QAA589849:QAC589850 QJW589849:QJY589850 QTS589849:QTU589850 RDO589849:RDQ589850 RNK589849:RNM589850 RXG589849:RXI589850 SHC589849:SHE589850 SQY589849:SRA589850 TAU589849:TAW589850 TKQ589849:TKS589850 TUM589849:TUO589850 UEI589849:UEK589850 UOE589849:UOG589850 UYA589849:UYC589850 VHW589849:VHY589850 VRS589849:VRU589850 WBO589849:WBQ589850 WLK589849:WLM589850 WVG589849:WVI589850 IU655385:IW655386 SQ655385:SS655386 ACM655385:ACO655386 AMI655385:AMK655386 AWE655385:AWG655386 BGA655385:BGC655386 BPW655385:BPY655386 BZS655385:BZU655386 CJO655385:CJQ655386 CTK655385:CTM655386 DDG655385:DDI655386 DNC655385:DNE655386 DWY655385:DXA655386 EGU655385:EGW655386 EQQ655385:EQS655386 FAM655385:FAO655386 FKI655385:FKK655386 FUE655385:FUG655386 GEA655385:GEC655386 GNW655385:GNY655386 GXS655385:GXU655386 HHO655385:HHQ655386 HRK655385:HRM655386 IBG655385:IBI655386 ILC655385:ILE655386 IUY655385:IVA655386 JEU655385:JEW655386 JOQ655385:JOS655386 JYM655385:JYO655386 KII655385:KIK655386 KSE655385:KSG655386 LCA655385:LCC655386 LLW655385:LLY655386 LVS655385:LVU655386 MFO655385:MFQ655386 MPK655385:MPM655386 MZG655385:MZI655386 NJC655385:NJE655386 NSY655385:NTA655386 OCU655385:OCW655386 OMQ655385:OMS655386 OWM655385:OWO655386 PGI655385:PGK655386 PQE655385:PQG655386 QAA655385:QAC655386 QJW655385:QJY655386 QTS655385:QTU655386 RDO655385:RDQ655386 RNK655385:RNM655386 RXG655385:RXI655386 SHC655385:SHE655386 SQY655385:SRA655386 TAU655385:TAW655386 TKQ655385:TKS655386 TUM655385:TUO655386 UEI655385:UEK655386 UOE655385:UOG655386 UYA655385:UYC655386 VHW655385:VHY655386 VRS655385:VRU655386 WBO655385:WBQ655386 WLK655385:WLM655386 WVG655385:WVI655386 IU720921:IW720922 SQ720921:SS720922 ACM720921:ACO720922 AMI720921:AMK720922 AWE720921:AWG720922 BGA720921:BGC720922 BPW720921:BPY720922 BZS720921:BZU720922 CJO720921:CJQ720922 CTK720921:CTM720922 DDG720921:DDI720922 DNC720921:DNE720922 DWY720921:DXA720922 EGU720921:EGW720922 EQQ720921:EQS720922 FAM720921:FAO720922 FKI720921:FKK720922 FUE720921:FUG720922 GEA720921:GEC720922 GNW720921:GNY720922 GXS720921:GXU720922 HHO720921:HHQ720922 HRK720921:HRM720922 IBG720921:IBI720922 ILC720921:ILE720922 IUY720921:IVA720922 JEU720921:JEW720922 JOQ720921:JOS720922 JYM720921:JYO720922 KII720921:KIK720922 KSE720921:KSG720922 LCA720921:LCC720922 LLW720921:LLY720922 LVS720921:LVU720922 MFO720921:MFQ720922 MPK720921:MPM720922 MZG720921:MZI720922 NJC720921:NJE720922 NSY720921:NTA720922 OCU720921:OCW720922 OMQ720921:OMS720922 OWM720921:OWO720922 PGI720921:PGK720922 PQE720921:PQG720922 QAA720921:QAC720922 QJW720921:QJY720922 QTS720921:QTU720922 RDO720921:RDQ720922 RNK720921:RNM720922 RXG720921:RXI720922 SHC720921:SHE720922 SQY720921:SRA720922 TAU720921:TAW720922 TKQ720921:TKS720922 TUM720921:TUO720922 UEI720921:UEK720922 UOE720921:UOG720922 UYA720921:UYC720922 VHW720921:VHY720922 VRS720921:VRU720922 WBO720921:WBQ720922 WLK720921:WLM720922 WVG720921:WVI720922 IU786457:IW786458 SQ786457:SS786458 ACM786457:ACO786458 AMI786457:AMK786458 AWE786457:AWG786458 BGA786457:BGC786458 BPW786457:BPY786458 BZS786457:BZU786458 CJO786457:CJQ786458 CTK786457:CTM786458 DDG786457:DDI786458 DNC786457:DNE786458 DWY786457:DXA786458 EGU786457:EGW786458 EQQ786457:EQS786458 FAM786457:FAO786458 FKI786457:FKK786458 FUE786457:FUG786458 GEA786457:GEC786458 GNW786457:GNY786458 GXS786457:GXU786458 HHO786457:HHQ786458 HRK786457:HRM786458 IBG786457:IBI786458 ILC786457:ILE786458 IUY786457:IVA786458 JEU786457:JEW786458 JOQ786457:JOS786458 JYM786457:JYO786458 KII786457:KIK786458 KSE786457:KSG786458 LCA786457:LCC786458 LLW786457:LLY786458 LVS786457:LVU786458 MFO786457:MFQ786458 MPK786457:MPM786458 MZG786457:MZI786458 NJC786457:NJE786458 NSY786457:NTA786458 OCU786457:OCW786458 OMQ786457:OMS786458 OWM786457:OWO786458 PGI786457:PGK786458 PQE786457:PQG786458 QAA786457:QAC786458 QJW786457:QJY786458 QTS786457:QTU786458 RDO786457:RDQ786458 RNK786457:RNM786458 RXG786457:RXI786458 SHC786457:SHE786458 SQY786457:SRA786458 TAU786457:TAW786458 TKQ786457:TKS786458 TUM786457:TUO786458 UEI786457:UEK786458 UOE786457:UOG786458 UYA786457:UYC786458 VHW786457:VHY786458 VRS786457:VRU786458 WBO786457:WBQ786458 WLK786457:WLM786458 WVG786457:WVI786458 IU851993:IW851994 SQ851993:SS851994 ACM851993:ACO851994 AMI851993:AMK851994 AWE851993:AWG851994 BGA851993:BGC851994 BPW851993:BPY851994 BZS851993:BZU851994 CJO851993:CJQ851994 CTK851993:CTM851994 DDG851993:DDI851994 DNC851993:DNE851994 DWY851993:DXA851994 EGU851993:EGW851994 EQQ851993:EQS851994 FAM851993:FAO851994 FKI851993:FKK851994 FUE851993:FUG851994 GEA851993:GEC851994 GNW851993:GNY851994 GXS851993:GXU851994 HHO851993:HHQ851994 HRK851993:HRM851994 IBG851993:IBI851994 ILC851993:ILE851994 IUY851993:IVA851994 JEU851993:JEW851994 JOQ851993:JOS851994 JYM851993:JYO851994 KII851993:KIK851994 KSE851993:KSG851994 LCA851993:LCC851994 LLW851993:LLY851994 LVS851993:LVU851994 MFO851993:MFQ851994 MPK851993:MPM851994 MZG851993:MZI851994 NJC851993:NJE851994 NSY851993:NTA851994 OCU851993:OCW851994 OMQ851993:OMS851994 OWM851993:OWO851994 PGI851993:PGK851994 PQE851993:PQG851994 QAA851993:QAC851994 QJW851993:QJY851994 QTS851993:QTU851994 RDO851993:RDQ851994 RNK851993:RNM851994 RXG851993:RXI851994 SHC851993:SHE851994 SQY851993:SRA851994 TAU851993:TAW851994 TKQ851993:TKS851994 TUM851993:TUO851994 UEI851993:UEK851994 UOE851993:UOG851994 UYA851993:UYC851994 VHW851993:VHY851994 VRS851993:VRU851994 WBO851993:WBQ851994 WLK851993:WLM851994 WVG851993:WVI851994 IU917529:IW917530 SQ917529:SS917530 ACM917529:ACO917530 AMI917529:AMK917530 AWE917529:AWG917530 BGA917529:BGC917530 BPW917529:BPY917530 BZS917529:BZU917530 CJO917529:CJQ917530 CTK917529:CTM917530 DDG917529:DDI917530 DNC917529:DNE917530 DWY917529:DXA917530 EGU917529:EGW917530 EQQ917529:EQS917530 FAM917529:FAO917530 FKI917529:FKK917530 FUE917529:FUG917530 GEA917529:GEC917530 GNW917529:GNY917530 GXS917529:GXU917530 HHO917529:HHQ917530 HRK917529:HRM917530 IBG917529:IBI917530 ILC917529:ILE917530 IUY917529:IVA917530 JEU917529:JEW917530 JOQ917529:JOS917530 JYM917529:JYO917530 KII917529:KIK917530 KSE917529:KSG917530 LCA917529:LCC917530 LLW917529:LLY917530 LVS917529:LVU917530 MFO917529:MFQ917530 MPK917529:MPM917530 MZG917529:MZI917530 NJC917529:NJE917530 NSY917529:NTA917530 OCU917529:OCW917530 OMQ917529:OMS917530 OWM917529:OWO917530 PGI917529:PGK917530 PQE917529:PQG917530 QAA917529:QAC917530 QJW917529:QJY917530 QTS917529:QTU917530 RDO917529:RDQ917530 RNK917529:RNM917530 RXG917529:RXI917530 SHC917529:SHE917530 SQY917529:SRA917530 TAU917529:TAW917530 TKQ917529:TKS917530 TUM917529:TUO917530 UEI917529:UEK917530 UOE917529:UOG917530 UYA917529:UYC917530 VHW917529:VHY917530 VRS917529:VRU917530 WBO917529:WBQ917530 WLK917529:WLM917530 WVG917529:WVI917530 IU983065:IW983066 SQ983065:SS983066 ACM983065:ACO983066 AMI983065:AMK983066 AWE983065:AWG983066 BGA983065:BGC983066 BPW983065:BPY983066 BZS983065:BZU983066 CJO983065:CJQ983066 CTK983065:CTM983066 DDG983065:DDI983066 DNC983065:DNE983066 DWY983065:DXA983066 EGU983065:EGW983066 EQQ983065:EQS983066 FAM983065:FAO983066 FKI983065:FKK983066 FUE983065:FUG983066 GEA983065:GEC983066 GNW983065:GNY983066 GXS983065:GXU983066 HHO983065:HHQ983066 HRK983065:HRM983066 IBG983065:IBI983066 ILC983065:ILE983066 IUY983065:IVA983066 JEU983065:JEW983066 JOQ983065:JOS983066 JYM983065:JYO983066 KII983065:KIK983066 KSE983065:KSG983066 LCA983065:LCC983066 LLW983065:LLY983066 LVS983065:LVU983066 MFO983065:MFQ983066 MPK983065:MPM983066 MZG983065:MZI983066 NJC983065:NJE983066 NSY983065:NTA983066 OCU983065:OCW983066 OMQ983065:OMS983066 OWM983065:OWO983066 PGI983065:PGK983066 PQE983065:PQG983066 QAA983065:QAC983066 QJW983065:QJY983066 QTS983065:QTU983066 RDO983065:RDQ983066 RNK983065:RNM983066 RXG983065:RXI983066 SHC983065:SHE983066 SQY983065:SRA983066 TAU983065:TAW983066 TKQ983065:TKS983066 TUM983065:TUO983066 UEI983065:UEK983066 UOE983065:UOG983066 UYA983065:UYC983066 VHW983065:VHY983066 VRS983065:VRU983066 WBO983065:WBQ983066 WLK983065:WLM983066 WVG983065:WVI983066 P65524 IA65524 RW65524 ABS65524 ALO65524 AVK65524 BFG65524 BPC65524 BYY65524 CIU65524 CSQ65524 DCM65524 DMI65524 DWE65524 EGA65524 EPW65524 EZS65524 FJO65524 FTK65524 GDG65524 GNC65524 GWY65524 HGU65524 HQQ65524 IAM65524 IKI65524 IUE65524 JEA65524 JNW65524 JXS65524 KHO65524 KRK65524 LBG65524 LLC65524 LUY65524 MEU65524 MOQ65524 MYM65524 NII65524 NSE65524 OCA65524 OLW65524 OVS65524 PFO65524 PPK65524 PZG65524 QJC65524 QSY65524 RCU65524 RMQ65524 RWM65524 SGI65524 SQE65524 TAA65524 TJW65524 TTS65524 UDO65524 UNK65524 UXG65524 VHC65524 VQY65524 WAU65524 WKQ65524 WUM65524 P131060 IA131060 RW131060 ABS131060 ALO131060 AVK131060 BFG131060 BPC131060 BYY131060 CIU131060 CSQ131060 DCM131060 DMI131060 DWE131060 EGA131060 EPW131060 EZS131060 FJO131060 FTK131060 GDG131060 GNC131060 GWY131060 HGU131060 HQQ131060 IAM131060 IKI131060 IUE131060 JEA131060 JNW131060 JXS131060 KHO131060 KRK131060 LBG131060 LLC131060 LUY131060 MEU131060 MOQ131060 MYM131060 NII131060 NSE131060 OCA131060 OLW131060 OVS131060 PFO131060 PPK131060 PZG131060 QJC131060 QSY131060 RCU131060 RMQ131060 RWM131060 SGI131060 SQE131060 TAA131060 TJW131060 TTS131060 UDO131060 UNK131060 UXG131060 VHC131060 VQY131060 WAU131060 WKQ131060 WUM131060 P196596 IA196596 RW196596 ABS196596 ALO196596 AVK196596 BFG196596 BPC196596 BYY196596 CIU196596 CSQ196596 DCM196596 DMI196596 DWE196596 EGA196596 EPW196596 EZS196596 FJO196596 FTK196596 GDG196596 GNC196596 GWY196596 HGU196596 HQQ196596 IAM196596 IKI196596 IUE196596 JEA196596 JNW196596 JXS196596 KHO196596 KRK196596 LBG196596 LLC196596 LUY196596 MEU196596 MOQ196596 MYM196596 NII196596 NSE196596 OCA196596 OLW196596 OVS196596 PFO196596 PPK196596 PZG196596 QJC196596 QSY196596 RCU196596 RMQ196596 RWM196596 SGI196596 SQE196596 TAA196596 TJW196596 TTS196596 UDO196596 UNK196596 UXG196596 VHC196596 VQY196596 WAU196596 WKQ196596 WUM196596 P262132 IA262132 RW262132 ABS262132 ALO262132 AVK262132 BFG262132 BPC262132 BYY262132 CIU262132 CSQ262132 DCM262132 DMI262132 DWE262132 EGA262132 EPW262132 EZS262132 FJO262132 FTK262132 GDG262132 GNC262132 GWY262132 HGU262132 HQQ262132 IAM262132 IKI262132 IUE262132 JEA262132 JNW262132 JXS262132 KHO262132 KRK262132 LBG262132 LLC262132 LUY262132 MEU262132 MOQ262132 MYM262132 NII262132 NSE262132 OCA262132 OLW262132 OVS262132 PFO262132 PPK262132 PZG262132 QJC262132 QSY262132 RCU262132 RMQ262132 RWM262132 SGI262132 SQE262132 TAA262132 TJW262132 TTS262132 UDO262132 UNK262132 UXG262132 VHC262132 VQY262132 WAU262132 WKQ262132 WUM262132 P327668 IA327668 RW327668 ABS327668 ALO327668 AVK327668 BFG327668 BPC327668 BYY327668 CIU327668 CSQ327668 DCM327668 DMI327668 DWE327668 EGA327668 EPW327668 EZS327668 FJO327668 FTK327668 GDG327668 GNC327668 GWY327668 HGU327668 HQQ327668 IAM327668 IKI327668 IUE327668 JEA327668 JNW327668 JXS327668 KHO327668 KRK327668 LBG327668 LLC327668 LUY327668 MEU327668 MOQ327668 MYM327668 NII327668 NSE327668 OCA327668 OLW327668 OVS327668 PFO327668 PPK327668 PZG327668 QJC327668 QSY327668 RCU327668 RMQ327668 RWM327668 SGI327668 SQE327668 TAA327668 TJW327668 TTS327668 UDO327668 UNK327668 UXG327668 VHC327668 VQY327668 WAU327668 WKQ327668 WUM327668 P393204 IA393204 RW393204 ABS393204 ALO393204 AVK393204 BFG393204 BPC393204 BYY393204 CIU393204 CSQ393204 DCM393204 DMI393204 DWE393204 EGA393204 EPW393204 EZS393204 FJO393204 FTK393204 GDG393204 GNC393204 GWY393204 HGU393204 HQQ393204 IAM393204 IKI393204 IUE393204 JEA393204 JNW393204 JXS393204 KHO393204 KRK393204 LBG393204 LLC393204 LUY393204 MEU393204 MOQ393204 MYM393204 NII393204 NSE393204 OCA393204 OLW393204 OVS393204 PFO393204 PPK393204 PZG393204 QJC393204 QSY393204 RCU393204 RMQ393204 RWM393204 SGI393204 SQE393204 TAA393204 TJW393204 TTS393204 UDO393204 UNK393204 UXG393204 VHC393204 VQY393204 WAU393204 WKQ393204 WUM393204 P458740 IA458740 RW458740 ABS458740 ALO458740 AVK458740 BFG458740 BPC458740 BYY458740 CIU458740 CSQ458740 DCM458740 DMI458740 DWE458740 EGA458740 EPW458740 EZS458740 FJO458740 FTK458740 GDG458740 GNC458740 GWY458740 HGU458740 HQQ458740 IAM458740 IKI458740 IUE458740 JEA458740 JNW458740 JXS458740 KHO458740 KRK458740 LBG458740 LLC458740 LUY458740 MEU458740 MOQ458740 MYM458740 NII458740 NSE458740 OCA458740 OLW458740 OVS458740 PFO458740 PPK458740 PZG458740 QJC458740 QSY458740 RCU458740 RMQ458740 RWM458740 SGI458740 SQE458740 TAA458740 TJW458740 TTS458740 UDO458740 UNK458740 UXG458740 VHC458740 VQY458740 WAU458740 WKQ458740 WUM458740 P524276 IA524276 RW524276 ABS524276 ALO524276 AVK524276 BFG524276 BPC524276 BYY524276 CIU524276 CSQ524276 DCM524276 DMI524276 DWE524276 EGA524276 EPW524276 EZS524276 FJO524276 FTK524276 GDG524276 GNC524276 GWY524276 HGU524276 HQQ524276 IAM524276 IKI524276 IUE524276 JEA524276 JNW524276 JXS524276 KHO524276 KRK524276 LBG524276 LLC524276 LUY524276 MEU524276 MOQ524276 MYM524276 NII524276 NSE524276 OCA524276 OLW524276 OVS524276 PFO524276 PPK524276 PZG524276 QJC524276 QSY524276 RCU524276 RMQ524276 RWM524276 SGI524276 SQE524276 TAA524276 TJW524276 TTS524276 UDO524276 UNK524276 UXG524276 VHC524276 VQY524276 WAU524276 WKQ524276 WUM524276 P589812 IA589812 RW589812 ABS589812 ALO589812 AVK589812 BFG589812 BPC589812 BYY589812 CIU589812 CSQ589812 DCM589812 DMI589812 DWE589812 EGA589812 EPW589812 EZS589812 FJO589812 FTK589812 GDG589812 GNC589812 GWY589812 HGU589812 HQQ589812 IAM589812 IKI589812 IUE589812 JEA589812 JNW589812 JXS589812 KHO589812 KRK589812 LBG589812 LLC589812 LUY589812 MEU589812 MOQ589812 MYM589812 NII589812 NSE589812 OCA589812 OLW589812 OVS589812 PFO589812 PPK589812 PZG589812 QJC589812 QSY589812 RCU589812 RMQ589812 RWM589812 SGI589812 SQE589812 TAA589812 TJW589812 TTS589812 UDO589812 UNK589812 UXG589812 VHC589812 VQY589812 WAU589812 WKQ589812 WUM589812 P655348 IA655348 RW655348 ABS655348 ALO655348 AVK655348 BFG655348 BPC655348 BYY655348 CIU655348 CSQ655348 DCM655348 DMI655348 DWE655348 EGA655348 EPW655348 EZS655348 FJO655348 FTK655348 GDG655348 GNC655348 GWY655348 HGU655348 HQQ655348 IAM655348 IKI655348 IUE655348 JEA655348 JNW655348 JXS655348 KHO655348 KRK655348 LBG655348 LLC655348 LUY655348 MEU655348 MOQ655348 MYM655348 NII655348 NSE655348 OCA655348 OLW655348 OVS655348 PFO655348 PPK655348 PZG655348 QJC655348 QSY655348 RCU655348 RMQ655348 RWM655348 SGI655348 SQE655348 TAA655348 TJW655348 TTS655348 UDO655348 UNK655348 UXG655348 VHC655348 VQY655348 WAU655348 WKQ655348 WUM655348 P720884 IA720884 RW720884 ABS720884 ALO720884 AVK720884 BFG720884 BPC720884 BYY720884 CIU720884 CSQ720884 DCM720884 DMI720884 DWE720884 EGA720884 EPW720884 EZS720884 FJO720884 FTK720884 GDG720884 GNC720884 GWY720884 HGU720884 HQQ720884 IAM720884 IKI720884 IUE720884 JEA720884 JNW720884 JXS720884 KHO720884 KRK720884 LBG720884 LLC720884 LUY720884 MEU720884 MOQ720884 MYM720884 NII720884 NSE720884 OCA720884 OLW720884 OVS720884 PFO720884 PPK720884 PZG720884 QJC720884 QSY720884 RCU720884 RMQ720884 RWM720884 SGI720884 SQE720884 TAA720884 TJW720884 TTS720884 UDO720884 UNK720884 UXG720884 VHC720884 VQY720884 WAU720884 WKQ720884 WUM720884 P786420 IA786420 RW786420 ABS786420 ALO786420 AVK786420 BFG786420 BPC786420 BYY786420 CIU786420 CSQ786420 DCM786420 DMI786420 DWE786420 EGA786420 EPW786420 EZS786420 FJO786420 FTK786420 GDG786420 GNC786420 GWY786420 HGU786420 HQQ786420 IAM786420 IKI786420 IUE786420 JEA786420 JNW786420 JXS786420 KHO786420 KRK786420 LBG786420 LLC786420 LUY786420 MEU786420 MOQ786420 MYM786420 NII786420 NSE786420 OCA786420 OLW786420 OVS786420 PFO786420 PPK786420 PZG786420 QJC786420 QSY786420 RCU786420 RMQ786420 RWM786420 SGI786420 SQE786420 TAA786420 TJW786420 TTS786420 UDO786420 UNK786420 UXG786420 VHC786420 VQY786420 WAU786420 WKQ786420 WUM786420 P851956 IA851956 RW851956 ABS851956 ALO851956 AVK851956 BFG851956 BPC851956 BYY851956 CIU851956 CSQ851956 DCM851956 DMI851956 DWE851956 EGA851956 EPW851956 EZS851956 FJO851956 FTK851956 GDG851956 GNC851956 GWY851956 HGU851956 HQQ851956 IAM851956 IKI851956 IUE851956 JEA851956 JNW851956 JXS851956 KHO851956 KRK851956 LBG851956 LLC851956 LUY851956 MEU851956 MOQ851956 MYM851956 NII851956 NSE851956 OCA851956 OLW851956 OVS851956 PFO851956 PPK851956 PZG851956 QJC851956 QSY851956 RCU851956 RMQ851956 RWM851956 SGI851956 SQE851956 TAA851956 TJW851956 TTS851956 UDO851956 UNK851956 UXG851956 VHC851956 VQY851956 WAU851956 WKQ851956 WUM851956 P917492 IA917492 RW917492 ABS917492 ALO917492 AVK917492 BFG917492 BPC917492 BYY917492 CIU917492 CSQ917492 DCM917492 DMI917492 DWE917492 EGA917492 EPW917492 EZS917492 FJO917492 FTK917492 GDG917492 GNC917492 GWY917492 HGU917492 HQQ917492 IAM917492 IKI917492 IUE917492 JEA917492 JNW917492 JXS917492 KHO917492 KRK917492 LBG917492 LLC917492 LUY917492 MEU917492 MOQ917492 MYM917492 NII917492 NSE917492 OCA917492 OLW917492 OVS917492 PFO917492 PPK917492 PZG917492 QJC917492 QSY917492 RCU917492 RMQ917492 RWM917492 SGI917492 SQE917492 TAA917492 TJW917492 TTS917492 UDO917492 UNK917492 UXG917492 VHC917492 VQY917492 WAU917492 WKQ917492 WUM917492 P983028 IA983028 RW983028 ABS983028 ALO983028 AVK983028 BFG983028 BPC983028 BYY983028 CIU983028 CSQ983028 DCM983028 DMI983028 DWE983028 EGA983028 EPW983028 EZS983028 FJO983028 FTK983028 GDG983028 GNC983028 GWY983028 HGU983028 HQQ983028 IAM983028 IKI983028 IUE983028 JEA983028 JNW983028 JXS983028 KHO983028 KRK983028 LBG983028 LLC983028 LUY983028 MEU983028 MOQ983028 MYM983028 NII983028 NSE983028 OCA983028 OLW983028 OVS983028 PFO983028 PPK983028 PZG983028 QJC983028 QSY983028 RCU983028 RMQ983028 RWM983028 SGI983028 SQE983028 TAA983028 TJW983028 TTS983028 UDO983028 UNK983028 UXG983028 VHC983028 VQY983028 WAU983028 WKQ983028 WUM983028 IU65552:IW65553 SQ65552:SS65553 ACM65552:ACO65553 AMI65552:AMK65553 AWE65552:AWG65553 BGA65552:BGC65553 BPW65552:BPY65553 BZS65552:BZU65553 CJO65552:CJQ65553 CTK65552:CTM65553 DDG65552:DDI65553 DNC65552:DNE65553 DWY65552:DXA65553 EGU65552:EGW65553 EQQ65552:EQS65553 FAM65552:FAO65553 FKI65552:FKK65553 FUE65552:FUG65553 GEA65552:GEC65553 GNW65552:GNY65553 GXS65552:GXU65553 HHO65552:HHQ65553 HRK65552:HRM65553 IBG65552:IBI65553 ILC65552:ILE65553 IUY65552:IVA65553 JEU65552:JEW65553 JOQ65552:JOS65553 JYM65552:JYO65553 KII65552:KIK65553 KSE65552:KSG65553 LCA65552:LCC65553 LLW65552:LLY65553 LVS65552:LVU65553 MFO65552:MFQ65553 MPK65552:MPM65553 MZG65552:MZI65553 NJC65552:NJE65553 NSY65552:NTA65553 OCU65552:OCW65553 OMQ65552:OMS65553 OWM65552:OWO65553 PGI65552:PGK65553 PQE65552:PQG65553 QAA65552:QAC65553 QJW65552:QJY65553 QTS65552:QTU65553 RDO65552:RDQ65553 RNK65552:RNM65553 RXG65552:RXI65553 SHC65552:SHE65553 SQY65552:SRA65553 TAU65552:TAW65553 TKQ65552:TKS65553 TUM65552:TUO65553 UEI65552:UEK65553 UOE65552:UOG65553 UYA65552:UYC65553 VHW65552:VHY65553 VRS65552:VRU65553 WBO65552:WBQ65553 WLK65552:WLM65553 WVG65552:WVI65553 IU131088:IW131089 SQ131088:SS131089 ACM131088:ACO131089 AMI131088:AMK131089 AWE131088:AWG131089 BGA131088:BGC131089 BPW131088:BPY131089 BZS131088:BZU131089 CJO131088:CJQ131089 CTK131088:CTM131089 DDG131088:DDI131089 DNC131088:DNE131089 DWY131088:DXA131089 EGU131088:EGW131089 EQQ131088:EQS131089 FAM131088:FAO131089 FKI131088:FKK131089 FUE131088:FUG131089 GEA131088:GEC131089 GNW131088:GNY131089 GXS131088:GXU131089 HHO131088:HHQ131089 HRK131088:HRM131089 IBG131088:IBI131089 ILC131088:ILE131089 IUY131088:IVA131089 JEU131088:JEW131089 JOQ131088:JOS131089 JYM131088:JYO131089 KII131088:KIK131089 KSE131088:KSG131089 LCA131088:LCC131089 LLW131088:LLY131089 LVS131088:LVU131089 MFO131088:MFQ131089 MPK131088:MPM131089 MZG131088:MZI131089 NJC131088:NJE131089 NSY131088:NTA131089 OCU131088:OCW131089 OMQ131088:OMS131089 OWM131088:OWO131089 PGI131088:PGK131089 PQE131088:PQG131089 QAA131088:QAC131089 QJW131088:QJY131089 QTS131088:QTU131089 RDO131088:RDQ131089 RNK131088:RNM131089 RXG131088:RXI131089 SHC131088:SHE131089 SQY131088:SRA131089 TAU131088:TAW131089 TKQ131088:TKS131089 TUM131088:TUO131089 UEI131088:UEK131089 UOE131088:UOG131089 UYA131088:UYC131089 VHW131088:VHY131089 VRS131088:VRU131089 WBO131088:WBQ131089 WLK131088:WLM131089 WVG131088:WVI131089 IU196624:IW196625 SQ196624:SS196625 ACM196624:ACO196625 AMI196624:AMK196625 AWE196624:AWG196625 BGA196624:BGC196625 BPW196624:BPY196625 BZS196624:BZU196625 CJO196624:CJQ196625 CTK196624:CTM196625 DDG196624:DDI196625 DNC196624:DNE196625 DWY196624:DXA196625 EGU196624:EGW196625 EQQ196624:EQS196625 FAM196624:FAO196625 FKI196624:FKK196625 FUE196624:FUG196625 GEA196624:GEC196625 GNW196624:GNY196625 GXS196624:GXU196625 HHO196624:HHQ196625 HRK196624:HRM196625 IBG196624:IBI196625 ILC196624:ILE196625 IUY196624:IVA196625 JEU196624:JEW196625 JOQ196624:JOS196625 JYM196624:JYO196625 KII196624:KIK196625 KSE196624:KSG196625 LCA196624:LCC196625 LLW196624:LLY196625 LVS196624:LVU196625 MFO196624:MFQ196625 MPK196624:MPM196625 MZG196624:MZI196625 NJC196624:NJE196625 NSY196624:NTA196625 OCU196624:OCW196625 OMQ196624:OMS196625 OWM196624:OWO196625 PGI196624:PGK196625 PQE196624:PQG196625 QAA196624:QAC196625 QJW196624:QJY196625 QTS196624:QTU196625 RDO196624:RDQ196625 RNK196624:RNM196625 RXG196624:RXI196625 SHC196624:SHE196625 SQY196624:SRA196625 TAU196624:TAW196625 TKQ196624:TKS196625 TUM196624:TUO196625 UEI196624:UEK196625 UOE196624:UOG196625 UYA196624:UYC196625 VHW196624:VHY196625 VRS196624:VRU196625 WBO196624:WBQ196625 WLK196624:WLM196625 WVG196624:WVI196625 IU262160:IW262161 SQ262160:SS262161 ACM262160:ACO262161 AMI262160:AMK262161 AWE262160:AWG262161 BGA262160:BGC262161 BPW262160:BPY262161 BZS262160:BZU262161 CJO262160:CJQ262161 CTK262160:CTM262161 DDG262160:DDI262161 DNC262160:DNE262161 DWY262160:DXA262161 EGU262160:EGW262161 EQQ262160:EQS262161 FAM262160:FAO262161 FKI262160:FKK262161 FUE262160:FUG262161 GEA262160:GEC262161 GNW262160:GNY262161 GXS262160:GXU262161 HHO262160:HHQ262161 HRK262160:HRM262161 IBG262160:IBI262161 ILC262160:ILE262161 IUY262160:IVA262161 JEU262160:JEW262161 JOQ262160:JOS262161 JYM262160:JYO262161 KII262160:KIK262161 KSE262160:KSG262161 LCA262160:LCC262161 LLW262160:LLY262161 LVS262160:LVU262161 MFO262160:MFQ262161 MPK262160:MPM262161 MZG262160:MZI262161 NJC262160:NJE262161 NSY262160:NTA262161 OCU262160:OCW262161 OMQ262160:OMS262161 OWM262160:OWO262161 PGI262160:PGK262161 PQE262160:PQG262161 QAA262160:QAC262161 QJW262160:QJY262161 QTS262160:QTU262161 RDO262160:RDQ262161 RNK262160:RNM262161 RXG262160:RXI262161 SHC262160:SHE262161 SQY262160:SRA262161 TAU262160:TAW262161 TKQ262160:TKS262161 TUM262160:TUO262161 UEI262160:UEK262161 UOE262160:UOG262161 UYA262160:UYC262161 VHW262160:VHY262161 VRS262160:VRU262161 WBO262160:WBQ262161 WLK262160:WLM262161 WVG262160:WVI262161 IU327696:IW327697 SQ327696:SS327697 ACM327696:ACO327697 AMI327696:AMK327697 AWE327696:AWG327697 BGA327696:BGC327697 BPW327696:BPY327697 BZS327696:BZU327697 CJO327696:CJQ327697 CTK327696:CTM327697 DDG327696:DDI327697 DNC327696:DNE327697 DWY327696:DXA327697 EGU327696:EGW327697 EQQ327696:EQS327697 FAM327696:FAO327697 FKI327696:FKK327697 FUE327696:FUG327697 GEA327696:GEC327697 GNW327696:GNY327697 GXS327696:GXU327697 HHO327696:HHQ327697 HRK327696:HRM327697 IBG327696:IBI327697 ILC327696:ILE327697 IUY327696:IVA327697 JEU327696:JEW327697 JOQ327696:JOS327697 JYM327696:JYO327697 KII327696:KIK327697 KSE327696:KSG327697 LCA327696:LCC327697 LLW327696:LLY327697 LVS327696:LVU327697 MFO327696:MFQ327697 MPK327696:MPM327697 MZG327696:MZI327697 NJC327696:NJE327697 NSY327696:NTA327697 OCU327696:OCW327697 OMQ327696:OMS327697 OWM327696:OWO327697 PGI327696:PGK327697 PQE327696:PQG327697 QAA327696:QAC327697 QJW327696:QJY327697 QTS327696:QTU327697 RDO327696:RDQ327697 RNK327696:RNM327697 RXG327696:RXI327697 SHC327696:SHE327697 SQY327696:SRA327697 TAU327696:TAW327697 TKQ327696:TKS327697 TUM327696:TUO327697 UEI327696:UEK327697 UOE327696:UOG327697 UYA327696:UYC327697 VHW327696:VHY327697 VRS327696:VRU327697 WBO327696:WBQ327697 WLK327696:WLM327697 WVG327696:WVI327697 IU393232:IW393233 SQ393232:SS393233 ACM393232:ACO393233 AMI393232:AMK393233 AWE393232:AWG393233 BGA393232:BGC393233 BPW393232:BPY393233 BZS393232:BZU393233 CJO393232:CJQ393233 CTK393232:CTM393233 DDG393232:DDI393233 DNC393232:DNE393233 DWY393232:DXA393233 EGU393232:EGW393233 EQQ393232:EQS393233 FAM393232:FAO393233 FKI393232:FKK393233 FUE393232:FUG393233 GEA393232:GEC393233 GNW393232:GNY393233 GXS393232:GXU393233 HHO393232:HHQ393233 HRK393232:HRM393233 IBG393232:IBI393233 ILC393232:ILE393233 IUY393232:IVA393233 JEU393232:JEW393233 JOQ393232:JOS393233 JYM393232:JYO393233 KII393232:KIK393233 KSE393232:KSG393233 LCA393232:LCC393233 LLW393232:LLY393233 LVS393232:LVU393233 MFO393232:MFQ393233 MPK393232:MPM393233 MZG393232:MZI393233 NJC393232:NJE393233 NSY393232:NTA393233 OCU393232:OCW393233 OMQ393232:OMS393233 OWM393232:OWO393233 PGI393232:PGK393233 PQE393232:PQG393233 QAA393232:QAC393233 QJW393232:QJY393233 QTS393232:QTU393233 RDO393232:RDQ393233 RNK393232:RNM393233 RXG393232:RXI393233 SHC393232:SHE393233 SQY393232:SRA393233 TAU393232:TAW393233 TKQ393232:TKS393233 TUM393232:TUO393233 UEI393232:UEK393233 UOE393232:UOG393233 UYA393232:UYC393233 VHW393232:VHY393233 VRS393232:VRU393233 WBO393232:WBQ393233 WLK393232:WLM393233 WVG393232:WVI393233 IU458768:IW458769 SQ458768:SS458769 ACM458768:ACO458769 AMI458768:AMK458769 AWE458768:AWG458769 BGA458768:BGC458769 BPW458768:BPY458769 BZS458768:BZU458769 CJO458768:CJQ458769 CTK458768:CTM458769 DDG458768:DDI458769 DNC458768:DNE458769 DWY458768:DXA458769 EGU458768:EGW458769 EQQ458768:EQS458769 FAM458768:FAO458769 FKI458768:FKK458769 FUE458768:FUG458769 GEA458768:GEC458769 GNW458768:GNY458769 GXS458768:GXU458769 HHO458768:HHQ458769 HRK458768:HRM458769 IBG458768:IBI458769 ILC458768:ILE458769 IUY458768:IVA458769 JEU458768:JEW458769 JOQ458768:JOS458769 JYM458768:JYO458769 KII458768:KIK458769 KSE458768:KSG458769 LCA458768:LCC458769 LLW458768:LLY458769 LVS458768:LVU458769 MFO458768:MFQ458769 MPK458768:MPM458769 MZG458768:MZI458769 NJC458768:NJE458769 NSY458768:NTA458769 OCU458768:OCW458769 OMQ458768:OMS458769 OWM458768:OWO458769 PGI458768:PGK458769 PQE458768:PQG458769 QAA458768:QAC458769 QJW458768:QJY458769 QTS458768:QTU458769 RDO458768:RDQ458769 RNK458768:RNM458769 RXG458768:RXI458769 SHC458768:SHE458769 SQY458768:SRA458769 TAU458768:TAW458769 TKQ458768:TKS458769 TUM458768:TUO458769 UEI458768:UEK458769 UOE458768:UOG458769 UYA458768:UYC458769 VHW458768:VHY458769 VRS458768:VRU458769 WBO458768:WBQ458769 WLK458768:WLM458769 WVG458768:WVI458769 IU524304:IW524305 SQ524304:SS524305 ACM524304:ACO524305 AMI524304:AMK524305 AWE524304:AWG524305 BGA524304:BGC524305 BPW524304:BPY524305 BZS524304:BZU524305 CJO524304:CJQ524305 CTK524304:CTM524305 DDG524304:DDI524305 DNC524304:DNE524305 DWY524304:DXA524305 EGU524304:EGW524305 EQQ524304:EQS524305 FAM524304:FAO524305 FKI524304:FKK524305 FUE524304:FUG524305 GEA524304:GEC524305 GNW524304:GNY524305 GXS524304:GXU524305 HHO524304:HHQ524305 HRK524304:HRM524305 IBG524304:IBI524305 ILC524304:ILE524305 IUY524304:IVA524305 JEU524304:JEW524305 JOQ524304:JOS524305 JYM524304:JYO524305 KII524304:KIK524305 KSE524304:KSG524305 LCA524304:LCC524305 LLW524304:LLY524305 LVS524304:LVU524305 MFO524304:MFQ524305 MPK524304:MPM524305 MZG524304:MZI524305 NJC524304:NJE524305 NSY524304:NTA524305 OCU524304:OCW524305 OMQ524304:OMS524305 OWM524304:OWO524305 PGI524304:PGK524305 PQE524304:PQG524305 QAA524304:QAC524305 QJW524304:QJY524305 QTS524304:QTU524305 RDO524304:RDQ524305 RNK524304:RNM524305 RXG524304:RXI524305 SHC524304:SHE524305 SQY524304:SRA524305 TAU524304:TAW524305 TKQ524304:TKS524305 TUM524304:TUO524305 UEI524304:UEK524305 UOE524304:UOG524305 UYA524304:UYC524305 VHW524304:VHY524305 VRS524304:VRU524305 WBO524304:WBQ524305 WLK524304:WLM524305 WVG524304:WVI524305 IU589840:IW589841 SQ589840:SS589841 ACM589840:ACO589841 AMI589840:AMK589841 AWE589840:AWG589841 BGA589840:BGC589841 BPW589840:BPY589841 BZS589840:BZU589841 CJO589840:CJQ589841 CTK589840:CTM589841 DDG589840:DDI589841 DNC589840:DNE589841 DWY589840:DXA589841 EGU589840:EGW589841 EQQ589840:EQS589841 FAM589840:FAO589841 FKI589840:FKK589841 FUE589840:FUG589841 GEA589840:GEC589841 GNW589840:GNY589841 GXS589840:GXU589841 HHO589840:HHQ589841 HRK589840:HRM589841 IBG589840:IBI589841 ILC589840:ILE589841 IUY589840:IVA589841 JEU589840:JEW589841 JOQ589840:JOS589841 JYM589840:JYO589841 KII589840:KIK589841 KSE589840:KSG589841 LCA589840:LCC589841 LLW589840:LLY589841 LVS589840:LVU589841 MFO589840:MFQ589841 MPK589840:MPM589841 MZG589840:MZI589841 NJC589840:NJE589841 NSY589840:NTA589841 OCU589840:OCW589841 OMQ589840:OMS589841 OWM589840:OWO589841 PGI589840:PGK589841 PQE589840:PQG589841 QAA589840:QAC589841 QJW589840:QJY589841 QTS589840:QTU589841 RDO589840:RDQ589841 RNK589840:RNM589841 RXG589840:RXI589841 SHC589840:SHE589841 SQY589840:SRA589841 TAU589840:TAW589841 TKQ589840:TKS589841 TUM589840:TUO589841 UEI589840:UEK589841 UOE589840:UOG589841 UYA589840:UYC589841 VHW589840:VHY589841 VRS589840:VRU589841 WBO589840:WBQ589841 WLK589840:WLM589841 WVG589840:WVI589841 IU655376:IW655377 SQ655376:SS655377 ACM655376:ACO655377 AMI655376:AMK655377 AWE655376:AWG655377 BGA655376:BGC655377 BPW655376:BPY655377 BZS655376:BZU655377 CJO655376:CJQ655377 CTK655376:CTM655377 DDG655376:DDI655377 DNC655376:DNE655377 DWY655376:DXA655377 EGU655376:EGW655377 EQQ655376:EQS655377 FAM655376:FAO655377 FKI655376:FKK655377 FUE655376:FUG655377 GEA655376:GEC655377 GNW655376:GNY655377 GXS655376:GXU655377 HHO655376:HHQ655377 HRK655376:HRM655377 IBG655376:IBI655377 ILC655376:ILE655377 IUY655376:IVA655377 JEU655376:JEW655377 JOQ655376:JOS655377 JYM655376:JYO655377 KII655376:KIK655377 KSE655376:KSG655377 LCA655376:LCC655377 LLW655376:LLY655377 LVS655376:LVU655377 MFO655376:MFQ655377 MPK655376:MPM655377 MZG655376:MZI655377 NJC655376:NJE655377 NSY655376:NTA655377 OCU655376:OCW655377 OMQ655376:OMS655377 OWM655376:OWO655377 PGI655376:PGK655377 PQE655376:PQG655377 QAA655376:QAC655377 QJW655376:QJY655377 QTS655376:QTU655377 RDO655376:RDQ655377 RNK655376:RNM655377 RXG655376:RXI655377 SHC655376:SHE655377 SQY655376:SRA655377 TAU655376:TAW655377 TKQ655376:TKS655377 TUM655376:TUO655377 UEI655376:UEK655377 UOE655376:UOG655377 UYA655376:UYC655377 VHW655376:VHY655377 VRS655376:VRU655377 WBO655376:WBQ655377 WLK655376:WLM655377 WVG655376:WVI655377 IU720912:IW720913 SQ720912:SS720913 ACM720912:ACO720913 AMI720912:AMK720913 AWE720912:AWG720913 BGA720912:BGC720913 BPW720912:BPY720913 BZS720912:BZU720913 CJO720912:CJQ720913 CTK720912:CTM720913 DDG720912:DDI720913 DNC720912:DNE720913 DWY720912:DXA720913 EGU720912:EGW720913 EQQ720912:EQS720913 FAM720912:FAO720913 FKI720912:FKK720913 FUE720912:FUG720913 GEA720912:GEC720913 GNW720912:GNY720913 GXS720912:GXU720913 HHO720912:HHQ720913 HRK720912:HRM720913 IBG720912:IBI720913 ILC720912:ILE720913 IUY720912:IVA720913 JEU720912:JEW720913 JOQ720912:JOS720913 JYM720912:JYO720913 KII720912:KIK720913 KSE720912:KSG720913 LCA720912:LCC720913 LLW720912:LLY720913 LVS720912:LVU720913 MFO720912:MFQ720913 MPK720912:MPM720913 MZG720912:MZI720913 NJC720912:NJE720913 NSY720912:NTA720913 OCU720912:OCW720913 OMQ720912:OMS720913 OWM720912:OWO720913 PGI720912:PGK720913 PQE720912:PQG720913 QAA720912:QAC720913 QJW720912:QJY720913 QTS720912:QTU720913 RDO720912:RDQ720913 RNK720912:RNM720913 RXG720912:RXI720913 SHC720912:SHE720913 SQY720912:SRA720913 TAU720912:TAW720913 TKQ720912:TKS720913 TUM720912:TUO720913 UEI720912:UEK720913 UOE720912:UOG720913 UYA720912:UYC720913 VHW720912:VHY720913 VRS720912:VRU720913 WBO720912:WBQ720913 WLK720912:WLM720913 WVG720912:WVI720913 IU786448:IW786449 SQ786448:SS786449 ACM786448:ACO786449 AMI786448:AMK786449 AWE786448:AWG786449 BGA786448:BGC786449 BPW786448:BPY786449 BZS786448:BZU786449 CJO786448:CJQ786449 CTK786448:CTM786449 DDG786448:DDI786449 DNC786448:DNE786449 DWY786448:DXA786449 EGU786448:EGW786449 EQQ786448:EQS786449 FAM786448:FAO786449 FKI786448:FKK786449 FUE786448:FUG786449 GEA786448:GEC786449 GNW786448:GNY786449 GXS786448:GXU786449 HHO786448:HHQ786449 HRK786448:HRM786449 IBG786448:IBI786449 ILC786448:ILE786449 IUY786448:IVA786449 JEU786448:JEW786449 JOQ786448:JOS786449 JYM786448:JYO786449 KII786448:KIK786449 KSE786448:KSG786449 LCA786448:LCC786449 LLW786448:LLY786449 LVS786448:LVU786449 MFO786448:MFQ786449 MPK786448:MPM786449 MZG786448:MZI786449 NJC786448:NJE786449 NSY786448:NTA786449 OCU786448:OCW786449 OMQ786448:OMS786449 OWM786448:OWO786449 PGI786448:PGK786449 PQE786448:PQG786449 QAA786448:QAC786449 QJW786448:QJY786449 QTS786448:QTU786449 RDO786448:RDQ786449 RNK786448:RNM786449 RXG786448:RXI786449 SHC786448:SHE786449 SQY786448:SRA786449 TAU786448:TAW786449 TKQ786448:TKS786449 TUM786448:TUO786449 UEI786448:UEK786449 UOE786448:UOG786449 UYA786448:UYC786449 VHW786448:VHY786449 VRS786448:VRU786449 WBO786448:WBQ786449 WLK786448:WLM786449 WVG786448:WVI786449 IU851984:IW851985 SQ851984:SS851985 ACM851984:ACO851985 AMI851984:AMK851985 AWE851984:AWG851985 BGA851984:BGC851985 BPW851984:BPY851985 BZS851984:BZU851985 CJO851984:CJQ851985 CTK851984:CTM851985 DDG851984:DDI851985 DNC851984:DNE851985 DWY851984:DXA851985 EGU851984:EGW851985 EQQ851984:EQS851985 FAM851984:FAO851985 FKI851984:FKK851985 FUE851984:FUG851985 GEA851984:GEC851985 GNW851984:GNY851985 GXS851984:GXU851985 HHO851984:HHQ851985 HRK851984:HRM851985 IBG851984:IBI851985 ILC851984:ILE851985 IUY851984:IVA851985 JEU851984:JEW851985 JOQ851984:JOS851985 JYM851984:JYO851985 KII851984:KIK851985 KSE851984:KSG851985 LCA851984:LCC851985 LLW851984:LLY851985 LVS851984:LVU851985 MFO851984:MFQ851985 MPK851984:MPM851985 MZG851984:MZI851985 NJC851984:NJE851985 NSY851984:NTA851985 OCU851984:OCW851985 OMQ851984:OMS851985 OWM851984:OWO851985 PGI851984:PGK851985 PQE851984:PQG851985 QAA851984:QAC851985 QJW851984:QJY851985 QTS851984:QTU851985 RDO851984:RDQ851985 RNK851984:RNM851985 RXG851984:RXI851985 SHC851984:SHE851985 SQY851984:SRA851985 TAU851984:TAW851985 TKQ851984:TKS851985 TUM851984:TUO851985 UEI851984:UEK851985 UOE851984:UOG851985 UYA851984:UYC851985 VHW851984:VHY851985 VRS851984:VRU851985 WBO851984:WBQ851985 WLK851984:WLM851985 WVG851984:WVI851985 IU917520:IW917521 SQ917520:SS917521 ACM917520:ACO917521 AMI917520:AMK917521 AWE917520:AWG917521 BGA917520:BGC917521 BPW917520:BPY917521 BZS917520:BZU917521 CJO917520:CJQ917521 CTK917520:CTM917521 DDG917520:DDI917521 DNC917520:DNE917521 DWY917520:DXA917521 EGU917520:EGW917521 EQQ917520:EQS917521 FAM917520:FAO917521 FKI917520:FKK917521 FUE917520:FUG917521 GEA917520:GEC917521 GNW917520:GNY917521 GXS917520:GXU917521 HHO917520:HHQ917521 HRK917520:HRM917521 IBG917520:IBI917521 ILC917520:ILE917521 IUY917520:IVA917521 JEU917520:JEW917521 JOQ917520:JOS917521 JYM917520:JYO917521 KII917520:KIK917521 KSE917520:KSG917521 LCA917520:LCC917521 LLW917520:LLY917521 LVS917520:LVU917521 MFO917520:MFQ917521 MPK917520:MPM917521 MZG917520:MZI917521 NJC917520:NJE917521 NSY917520:NTA917521 OCU917520:OCW917521 OMQ917520:OMS917521 OWM917520:OWO917521 PGI917520:PGK917521 PQE917520:PQG917521 QAA917520:QAC917521 QJW917520:QJY917521 QTS917520:QTU917521 RDO917520:RDQ917521 RNK917520:RNM917521 RXG917520:RXI917521 SHC917520:SHE917521 SQY917520:SRA917521 TAU917520:TAW917521 TKQ917520:TKS917521 TUM917520:TUO917521 UEI917520:UEK917521 UOE917520:UOG917521 UYA917520:UYC917521 VHW917520:VHY917521 VRS917520:VRU917521 WBO917520:WBQ917521 WLK917520:WLM917521 WVG917520:WVI917521 IU983056:IW983057 SQ983056:SS983057 ACM983056:ACO983057 AMI983056:AMK983057 AWE983056:AWG983057 BGA983056:BGC983057 BPW983056:BPY983057 BZS983056:BZU983057 CJO983056:CJQ983057 CTK983056:CTM983057 DDG983056:DDI983057 DNC983056:DNE983057 DWY983056:DXA983057 EGU983056:EGW983057 EQQ983056:EQS983057 FAM983056:FAO983057 FKI983056:FKK983057 FUE983056:FUG983057 GEA983056:GEC983057 GNW983056:GNY983057 GXS983056:GXU983057 HHO983056:HHQ983057 HRK983056:HRM983057 IBG983056:IBI983057 ILC983056:ILE983057 IUY983056:IVA983057 JEU983056:JEW983057 JOQ983056:JOS983057 JYM983056:JYO983057 KII983056:KIK983057 KSE983056:KSG983057 LCA983056:LCC983057 LLW983056:LLY983057 LVS983056:LVU983057 MFO983056:MFQ983057 MPK983056:MPM983057 MZG983056:MZI983057 NJC983056:NJE983057 NSY983056:NTA983057 OCU983056:OCW983057 OMQ983056:OMS983057 OWM983056:OWO983057 PGI983056:PGK983057 PQE983056:PQG983057 QAA983056:QAC983057 QJW983056:QJY983057 QTS983056:QTU983057 RDO983056:RDQ983057 RNK983056:RNM983057 RXG983056:RXI983057 SHC983056:SHE983057 SQY983056:SRA983057 TAU983056:TAW983057 TKQ983056:TKS983057 TUM983056:TUO983057 UEI983056:UEK983057 UOE983056:UOG983057 UYA983056:UYC983057 VHW983056:VHY983057 VRS983056:VRU983057 WBO983056:WBQ983057 WLK983056:WLM983057 WVG983056:WVI983057 IU65557:IW65557 SQ65557:SS65557 ACM65557:ACO65557 AMI65557:AMK65557 AWE65557:AWG65557 BGA65557:BGC65557 BPW65557:BPY65557 BZS65557:BZU65557 CJO65557:CJQ65557 CTK65557:CTM65557 DDG65557:DDI65557 DNC65557:DNE65557 DWY65557:DXA65557 EGU65557:EGW65557 EQQ65557:EQS65557 FAM65557:FAO65557 FKI65557:FKK65557 FUE65557:FUG65557 GEA65557:GEC65557 GNW65557:GNY65557 GXS65557:GXU65557 HHO65557:HHQ65557 HRK65557:HRM65557 IBG65557:IBI65557 ILC65557:ILE65557 IUY65557:IVA65557 JEU65557:JEW65557 JOQ65557:JOS65557 JYM65557:JYO65557 KII65557:KIK65557 KSE65557:KSG65557 LCA65557:LCC65557 LLW65557:LLY65557 LVS65557:LVU65557 MFO65557:MFQ65557 MPK65557:MPM65557 MZG65557:MZI65557 NJC65557:NJE65557 NSY65557:NTA65557 OCU65557:OCW65557 OMQ65557:OMS65557 OWM65557:OWO65557 PGI65557:PGK65557 PQE65557:PQG65557 QAA65557:QAC65557 QJW65557:QJY65557 QTS65557:QTU65557 RDO65557:RDQ65557 RNK65557:RNM65557 RXG65557:RXI65557 SHC65557:SHE65557 SQY65557:SRA65557 TAU65557:TAW65557 TKQ65557:TKS65557 TUM65557:TUO65557 UEI65557:UEK65557 UOE65557:UOG65557 UYA65557:UYC65557 VHW65557:VHY65557 VRS65557:VRU65557 WBO65557:WBQ65557 WLK65557:WLM65557 WVG65557:WVI65557 IU131093:IW131093 SQ131093:SS131093 ACM131093:ACO131093 AMI131093:AMK131093 AWE131093:AWG131093 BGA131093:BGC131093 BPW131093:BPY131093 BZS131093:BZU131093 CJO131093:CJQ131093 CTK131093:CTM131093 DDG131093:DDI131093 DNC131093:DNE131093 DWY131093:DXA131093 EGU131093:EGW131093 EQQ131093:EQS131093 FAM131093:FAO131093 FKI131093:FKK131093 FUE131093:FUG131093 GEA131093:GEC131093 GNW131093:GNY131093 GXS131093:GXU131093 HHO131093:HHQ131093 HRK131093:HRM131093 IBG131093:IBI131093 ILC131093:ILE131093 IUY131093:IVA131093 JEU131093:JEW131093 JOQ131093:JOS131093 JYM131093:JYO131093 KII131093:KIK131093 KSE131093:KSG131093 LCA131093:LCC131093 LLW131093:LLY131093 LVS131093:LVU131093 MFO131093:MFQ131093 MPK131093:MPM131093 MZG131093:MZI131093 NJC131093:NJE131093 NSY131093:NTA131093 OCU131093:OCW131093 OMQ131093:OMS131093 OWM131093:OWO131093 PGI131093:PGK131093 PQE131093:PQG131093 QAA131093:QAC131093 QJW131093:QJY131093 QTS131093:QTU131093 RDO131093:RDQ131093 RNK131093:RNM131093 RXG131093:RXI131093 SHC131093:SHE131093 SQY131093:SRA131093 TAU131093:TAW131093 TKQ131093:TKS131093 TUM131093:TUO131093 UEI131093:UEK131093 UOE131093:UOG131093 UYA131093:UYC131093 VHW131093:VHY131093 VRS131093:VRU131093 WBO131093:WBQ131093 WLK131093:WLM131093 WVG131093:WVI131093 IU196629:IW196629 SQ196629:SS196629 ACM196629:ACO196629 AMI196629:AMK196629 AWE196629:AWG196629 BGA196629:BGC196629 BPW196629:BPY196629 BZS196629:BZU196629 CJO196629:CJQ196629 CTK196629:CTM196629 DDG196629:DDI196629 DNC196629:DNE196629 DWY196629:DXA196629 EGU196629:EGW196629 EQQ196629:EQS196629 FAM196629:FAO196629 FKI196629:FKK196629 FUE196629:FUG196629 GEA196629:GEC196629 GNW196629:GNY196629 GXS196629:GXU196629 HHO196629:HHQ196629 HRK196629:HRM196629 IBG196629:IBI196629 ILC196629:ILE196629 IUY196629:IVA196629 JEU196629:JEW196629 JOQ196629:JOS196629 JYM196629:JYO196629 KII196629:KIK196629 KSE196629:KSG196629 LCA196629:LCC196629 LLW196629:LLY196629 LVS196629:LVU196629 MFO196629:MFQ196629 MPK196629:MPM196629 MZG196629:MZI196629 NJC196629:NJE196629 NSY196629:NTA196629 OCU196629:OCW196629 OMQ196629:OMS196629 OWM196629:OWO196629 PGI196629:PGK196629 PQE196629:PQG196629 QAA196629:QAC196629 QJW196629:QJY196629 QTS196629:QTU196629 RDO196629:RDQ196629 RNK196629:RNM196629 RXG196629:RXI196629 SHC196629:SHE196629 SQY196629:SRA196629 TAU196629:TAW196629 TKQ196629:TKS196629 TUM196629:TUO196629 UEI196629:UEK196629 UOE196629:UOG196629 UYA196629:UYC196629 VHW196629:VHY196629 VRS196629:VRU196629 WBO196629:WBQ196629 WLK196629:WLM196629 WVG196629:WVI196629 IU262165:IW262165 SQ262165:SS262165 ACM262165:ACO262165 AMI262165:AMK262165 AWE262165:AWG262165 BGA262165:BGC262165 BPW262165:BPY262165 BZS262165:BZU262165 CJO262165:CJQ262165 CTK262165:CTM262165 DDG262165:DDI262165 DNC262165:DNE262165 DWY262165:DXA262165 EGU262165:EGW262165 EQQ262165:EQS262165 FAM262165:FAO262165 FKI262165:FKK262165 FUE262165:FUG262165 GEA262165:GEC262165 GNW262165:GNY262165 GXS262165:GXU262165 HHO262165:HHQ262165 HRK262165:HRM262165 IBG262165:IBI262165 ILC262165:ILE262165 IUY262165:IVA262165 JEU262165:JEW262165 JOQ262165:JOS262165 JYM262165:JYO262165 KII262165:KIK262165 KSE262165:KSG262165 LCA262165:LCC262165 LLW262165:LLY262165 LVS262165:LVU262165 MFO262165:MFQ262165 MPK262165:MPM262165 MZG262165:MZI262165 NJC262165:NJE262165 NSY262165:NTA262165 OCU262165:OCW262165 OMQ262165:OMS262165 OWM262165:OWO262165 PGI262165:PGK262165 PQE262165:PQG262165 QAA262165:QAC262165 QJW262165:QJY262165 QTS262165:QTU262165 RDO262165:RDQ262165 RNK262165:RNM262165 RXG262165:RXI262165 SHC262165:SHE262165 SQY262165:SRA262165 TAU262165:TAW262165 TKQ262165:TKS262165 TUM262165:TUO262165 UEI262165:UEK262165 UOE262165:UOG262165 UYA262165:UYC262165 VHW262165:VHY262165 VRS262165:VRU262165 WBO262165:WBQ262165 WLK262165:WLM262165 WVG262165:WVI262165 IU327701:IW327701 SQ327701:SS327701 ACM327701:ACO327701 AMI327701:AMK327701 AWE327701:AWG327701 BGA327701:BGC327701 BPW327701:BPY327701 BZS327701:BZU327701 CJO327701:CJQ327701 CTK327701:CTM327701 DDG327701:DDI327701 DNC327701:DNE327701 DWY327701:DXA327701 EGU327701:EGW327701 EQQ327701:EQS327701 FAM327701:FAO327701 FKI327701:FKK327701 FUE327701:FUG327701 GEA327701:GEC327701 GNW327701:GNY327701 GXS327701:GXU327701 HHO327701:HHQ327701 HRK327701:HRM327701 IBG327701:IBI327701 ILC327701:ILE327701 IUY327701:IVA327701 JEU327701:JEW327701 JOQ327701:JOS327701 JYM327701:JYO327701 KII327701:KIK327701 KSE327701:KSG327701 LCA327701:LCC327701 LLW327701:LLY327701 LVS327701:LVU327701 MFO327701:MFQ327701 MPK327701:MPM327701 MZG327701:MZI327701 NJC327701:NJE327701 NSY327701:NTA327701 OCU327701:OCW327701 OMQ327701:OMS327701 OWM327701:OWO327701 PGI327701:PGK327701 PQE327701:PQG327701 QAA327701:QAC327701 QJW327701:QJY327701 QTS327701:QTU327701 RDO327701:RDQ327701 RNK327701:RNM327701 RXG327701:RXI327701 SHC327701:SHE327701 SQY327701:SRA327701 TAU327701:TAW327701 TKQ327701:TKS327701 TUM327701:TUO327701 UEI327701:UEK327701 UOE327701:UOG327701 UYA327701:UYC327701 VHW327701:VHY327701 VRS327701:VRU327701 WBO327701:WBQ327701 WLK327701:WLM327701 WVG327701:WVI327701 IU393237:IW393237 SQ393237:SS393237 ACM393237:ACO393237 AMI393237:AMK393237 AWE393237:AWG393237 BGA393237:BGC393237 BPW393237:BPY393237 BZS393237:BZU393237 CJO393237:CJQ393237 CTK393237:CTM393237 DDG393237:DDI393237 DNC393237:DNE393237 DWY393237:DXA393237 EGU393237:EGW393237 EQQ393237:EQS393237 FAM393237:FAO393237 FKI393237:FKK393237 FUE393237:FUG393237 GEA393237:GEC393237 GNW393237:GNY393237 GXS393237:GXU393237 HHO393237:HHQ393237 HRK393237:HRM393237 IBG393237:IBI393237 ILC393237:ILE393237 IUY393237:IVA393237 JEU393237:JEW393237 JOQ393237:JOS393237 JYM393237:JYO393237 KII393237:KIK393237 KSE393237:KSG393237 LCA393237:LCC393237 LLW393237:LLY393237 LVS393237:LVU393237 MFO393237:MFQ393237 MPK393237:MPM393237 MZG393237:MZI393237 NJC393237:NJE393237 NSY393237:NTA393237 OCU393237:OCW393237 OMQ393237:OMS393237 OWM393237:OWO393237 PGI393237:PGK393237 PQE393237:PQG393237 QAA393237:QAC393237 QJW393237:QJY393237 QTS393237:QTU393237 RDO393237:RDQ393237 RNK393237:RNM393237 RXG393237:RXI393237 SHC393237:SHE393237 SQY393237:SRA393237 TAU393237:TAW393237 TKQ393237:TKS393237 TUM393237:TUO393237 UEI393237:UEK393237 UOE393237:UOG393237 UYA393237:UYC393237 VHW393237:VHY393237 VRS393237:VRU393237 WBO393237:WBQ393237 WLK393237:WLM393237 WVG393237:WVI393237 IU458773:IW458773 SQ458773:SS458773 ACM458773:ACO458773 AMI458773:AMK458773 AWE458773:AWG458773 BGA458773:BGC458773 BPW458773:BPY458773 BZS458773:BZU458773 CJO458773:CJQ458773 CTK458773:CTM458773 DDG458773:DDI458773 DNC458773:DNE458773 DWY458773:DXA458773 EGU458773:EGW458773 EQQ458773:EQS458773 FAM458773:FAO458773 FKI458773:FKK458773 FUE458773:FUG458773 GEA458773:GEC458773 GNW458773:GNY458773 GXS458773:GXU458773 HHO458773:HHQ458773 HRK458773:HRM458773 IBG458773:IBI458773 ILC458773:ILE458773 IUY458773:IVA458773 JEU458773:JEW458773 JOQ458773:JOS458773 JYM458773:JYO458773 KII458773:KIK458773 KSE458773:KSG458773 LCA458773:LCC458773 LLW458773:LLY458773 LVS458773:LVU458773 MFO458773:MFQ458773 MPK458773:MPM458773 MZG458773:MZI458773 NJC458773:NJE458773 NSY458773:NTA458773 OCU458773:OCW458773 OMQ458773:OMS458773 OWM458773:OWO458773 PGI458773:PGK458773 PQE458773:PQG458773 QAA458773:QAC458773 QJW458773:QJY458773 QTS458773:QTU458773 RDO458773:RDQ458773 RNK458773:RNM458773 RXG458773:RXI458773 SHC458773:SHE458773 SQY458773:SRA458773 TAU458773:TAW458773 TKQ458773:TKS458773 TUM458773:TUO458773 UEI458773:UEK458773 UOE458773:UOG458773 UYA458773:UYC458773 VHW458773:VHY458773 VRS458773:VRU458773 WBO458773:WBQ458773 WLK458773:WLM458773 WVG458773:WVI458773 IU524309:IW524309 SQ524309:SS524309 ACM524309:ACO524309 AMI524309:AMK524309 AWE524309:AWG524309 BGA524309:BGC524309 BPW524309:BPY524309 BZS524309:BZU524309 CJO524309:CJQ524309 CTK524309:CTM524309 DDG524309:DDI524309 DNC524309:DNE524309 DWY524309:DXA524309 EGU524309:EGW524309 EQQ524309:EQS524309 FAM524309:FAO524309 FKI524309:FKK524309 FUE524309:FUG524309 GEA524309:GEC524309 GNW524309:GNY524309 GXS524309:GXU524309 HHO524309:HHQ524309 HRK524309:HRM524309 IBG524309:IBI524309 ILC524309:ILE524309 IUY524309:IVA524309 JEU524309:JEW524309 JOQ524309:JOS524309 JYM524309:JYO524309 KII524309:KIK524309 KSE524309:KSG524309 LCA524309:LCC524309 LLW524309:LLY524309 LVS524309:LVU524309 MFO524309:MFQ524309 MPK524309:MPM524309 MZG524309:MZI524309 NJC524309:NJE524309 NSY524309:NTA524309 OCU524309:OCW524309 OMQ524309:OMS524309 OWM524309:OWO524309 PGI524309:PGK524309 PQE524309:PQG524309 QAA524309:QAC524309 QJW524309:QJY524309 QTS524309:QTU524309 RDO524309:RDQ524309 RNK524309:RNM524309 RXG524309:RXI524309 SHC524309:SHE524309 SQY524309:SRA524309 TAU524309:TAW524309 TKQ524309:TKS524309 TUM524309:TUO524309 UEI524309:UEK524309 UOE524309:UOG524309 UYA524309:UYC524309 VHW524309:VHY524309 VRS524309:VRU524309 WBO524309:WBQ524309 WLK524309:WLM524309 WVG524309:WVI524309 IU589845:IW589845 SQ589845:SS589845 ACM589845:ACO589845 AMI589845:AMK589845 AWE589845:AWG589845 BGA589845:BGC589845 BPW589845:BPY589845 BZS589845:BZU589845 CJO589845:CJQ589845 CTK589845:CTM589845 DDG589845:DDI589845 DNC589845:DNE589845 DWY589845:DXA589845 EGU589845:EGW589845 EQQ589845:EQS589845 FAM589845:FAO589845 FKI589845:FKK589845 FUE589845:FUG589845 GEA589845:GEC589845 GNW589845:GNY589845 GXS589845:GXU589845 HHO589845:HHQ589845 HRK589845:HRM589845 IBG589845:IBI589845 ILC589845:ILE589845 IUY589845:IVA589845 JEU589845:JEW589845 JOQ589845:JOS589845 JYM589845:JYO589845 KII589845:KIK589845 KSE589845:KSG589845 LCA589845:LCC589845 LLW589845:LLY589845 LVS589845:LVU589845 MFO589845:MFQ589845 MPK589845:MPM589845 MZG589845:MZI589845 NJC589845:NJE589845 NSY589845:NTA589845 OCU589845:OCW589845 OMQ589845:OMS589845 OWM589845:OWO589845 PGI589845:PGK589845 PQE589845:PQG589845 QAA589845:QAC589845 QJW589845:QJY589845 QTS589845:QTU589845 RDO589845:RDQ589845 RNK589845:RNM589845 RXG589845:RXI589845 SHC589845:SHE589845 SQY589845:SRA589845 TAU589845:TAW589845 TKQ589845:TKS589845 TUM589845:TUO589845 UEI589845:UEK589845 UOE589845:UOG589845 UYA589845:UYC589845 VHW589845:VHY589845 VRS589845:VRU589845 WBO589845:WBQ589845 WLK589845:WLM589845 WVG589845:WVI589845 IU655381:IW655381 SQ655381:SS655381 ACM655381:ACO655381 AMI655381:AMK655381 AWE655381:AWG655381 BGA655381:BGC655381 BPW655381:BPY655381 BZS655381:BZU655381 CJO655381:CJQ655381 CTK655381:CTM655381 DDG655381:DDI655381 DNC655381:DNE655381 DWY655381:DXA655381 EGU655381:EGW655381 EQQ655381:EQS655381 FAM655381:FAO655381 FKI655381:FKK655381 FUE655381:FUG655381 GEA655381:GEC655381 GNW655381:GNY655381 GXS655381:GXU655381 HHO655381:HHQ655381 HRK655381:HRM655381 IBG655381:IBI655381 ILC655381:ILE655381 IUY655381:IVA655381 JEU655381:JEW655381 JOQ655381:JOS655381 JYM655381:JYO655381 KII655381:KIK655381 KSE655381:KSG655381 LCA655381:LCC655381 LLW655381:LLY655381 LVS655381:LVU655381 MFO655381:MFQ655381 MPK655381:MPM655381 MZG655381:MZI655381 NJC655381:NJE655381 NSY655381:NTA655381 OCU655381:OCW655381 OMQ655381:OMS655381 OWM655381:OWO655381 PGI655381:PGK655381 PQE655381:PQG655381 QAA655381:QAC655381 QJW655381:QJY655381 QTS655381:QTU655381 RDO655381:RDQ655381 RNK655381:RNM655381 RXG655381:RXI655381 SHC655381:SHE655381 SQY655381:SRA655381 TAU655381:TAW655381 TKQ655381:TKS655381 TUM655381:TUO655381 UEI655381:UEK655381 UOE655381:UOG655381 UYA655381:UYC655381 VHW655381:VHY655381 VRS655381:VRU655381 WBO655381:WBQ655381 WLK655381:WLM655381 WVG655381:WVI655381 IU720917:IW720917 SQ720917:SS720917 ACM720917:ACO720917 AMI720917:AMK720917 AWE720917:AWG720917 BGA720917:BGC720917 BPW720917:BPY720917 BZS720917:BZU720917 CJO720917:CJQ720917 CTK720917:CTM720917 DDG720917:DDI720917 DNC720917:DNE720917 DWY720917:DXA720917 EGU720917:EGW720917 EQQ720917:EQS720917 FAM720917:FAO720917 FKI720917:FKK720917 FUE720917:FUG720917 GEA720917:GEC720917 GNW720917:GNY720917 GXS720917:GXU720917 HHO720917:HHQ720917 HRK720917:HRM720917 IBG720917:IBI720917 ILC720917:ILE720917 IUY720917:IVA720917 JEU720917:JEW720917 JOQ720917:JOS720917 JYM720917:JYO720917 KII720917:KIK720917 KSE720917:KSG720917 LCA720917:LCC720917 LLW720917:LLY720917 LVS720917:LVU720917 MFO720917:MFQ720917 MPK720917:MPM720917 MZG720917:MZI720917 NJC720917:NJE720917 NSY720917:NTA720917 OCU720917:OCW720917 OMQ720917:OMS720917 OWM720917:OWO720917 PGI720917:PGK720917 PQE720917:PQG720917 QAA720917:QAC720917 QJW720917:QJY720917 QTS720917:QTU720917 RDO720917:RDQ720917 RNK720917:RNM720917 RXG720917:RXI720917 SHC720917:SHE720917 SQY720917:SRA720917 TAU720917:TAW720917 TKQ720917:TKS720917 TUM720917:TUO720917 UEI720917:UEK720917 UOE720917:UOG720917 UYA720917:UYC720917 VHW720917:VHY720917 VRS720917:VRU720917 WBO720917:WBQ720917 WLK720917:WLM720917 WVG720917:WVI720917 IU786453:IW786453 SQ786453:SS786453 ACM786453:ACO786453 AMI786453:AMK786453 AWE786453:AWG786453 BGA786453:BGC786453 BPW786453:BPY786453 BZS786453:BZU786453 CJO786453:CJQ786453 CTK786453:CTM786453 DDG786453:DDI786453 DNC786453:DNE786453 DWY786453:DXA786453 EGU786453:EGW786453 EQQ786453:EQS786453 FAM786453:FAO786453 FKI786453:FKK786453 FUE786453:FUG786453 GEA786453:GEC786453 GNW786453:GNY786453 GXS786453:GXU786453 HHO786453:HHQ786453 HRK786453:HRM786453 IBG786453:IBI786453 ILC786453:ILE786453 IUY786453:IVA786453 JEU786453:JEW786453 JOQ786453:JOS786453 JYM786453:JYO786453 KII786453:KIK786453 KSE786453:KSG786453 LCA786453:LCC786453 LLW786453:LLY786453 LVS786453:LVU786453 MFO786453:MFQ786453 MPK786453:MPM786453 MZG786453:MZI786453 NJC786453:NJE786453 NSY786453:NTA786453 OCU786453:OCW786453 OMQ786453:OMS786453 OWM786453:OWO786453 PGI786453:PGK786453 PQE786453:PQG786453 QAA786453:QAC786453 QJW786453:QJY786453 QTS786453:QTU786453 RDO786453:RDQ786453 RNK786453:RNM786453 RXG786453:RXI786453 SHC786453:SHE786453 SQY786453:SRA786453 TAU786453:TAW786453 TKQ786453:TKS786453 TUM786453:TUO786453 UEI786453:UEK786453 UOE786453:UOG786453 UYA786453:UYC786453 VHW786453:VHY786453 VRS786453:VRU786453 WBO786453:WBQ786453 WLK786453:WLM786453 WVG786453:WVI786453 IU851989:IW851989 SQ851989:SS851989 ACM851989:ACO851989 AMI851989:AMK851989 AWE851989:AWG851989 BGA851989:BGC851989 BPW851989:BPY851989 BZS851989:BZU851989 CJO851989:CJQ851989 CTK851989:CTM851989 DDG851989:DDI851989 DNC851989:DNE851989 DWY851989:DXA851989 EGU851989:EGW851989 EQQ851989:EQS851989 FAM851989:FAO851989 FKI851989:FKK851989 FUE851989:FUG851989 GEA851989:GEC851989 GNW851989:GNY851989 GXS851989:GXU851989 HHO851989:HHQ851989 HRK851989:HRM851989 IBG851989:IBI851989 ILC851989:ILE851989 IUY851989:IVA851989 JEU851989:JEW851989 JOQ851989:JOS851989 JYM851989:JYO851989 KII851989:KIK851989 KSE851989:KSG851989 LCA851989:LCC851989 LLW851989:LLY851989 LVS851989:LVU851989 MFO851989:MFQ851989 MPK851989:MPM851989 MZG851989:MZI851989 NJC851989:NJE851989 NSY851989:NTA851989 OCU851989:OCW851989 OMQ851989:OMS851989 OWM851989:OWO851989 PGI851989:PGK851989 PQE851989:PQG851989 QAA851989:QAC851989 QJW851989:QJY851989 QTS851989:QTU851989 RDO851989:RDQ851989 RNK851989:RNM851989 RXG851989:RXI851989 SHC851989:SHE851989 SQY851989:SRA851989 TAU851989:TAW851989 TKQ851989:TKS851989 TUM851989:TUO851989 UEI851989:UEK851989 UOE851989:UOG851989 UYA851989:UYC851989 VHW851989:VHY851989 VRS851989:VRU851989 WBO851989:WBQ851989 WLK851989:WLM851989 WVG851989:WVI851989 IU917525:IW917525 SQ917525:SS917525 ACM917525:ACO917525 AMI917525:AMK917525 AWE917525:AWG917525 BGA917525:BGC917525 BPW917525:BPY917525 BZS917525:BZU917525 CJO917525:CJQ917525 CTK917525:CTM917525 DDG917525:DDI917525 DNC917525:DNE917525 DWY917525:DXA917525 EGU917525:EGW917525 EQQ917525:EQS917525 FAM917525:FAO917525 FKI917525:FKK917525 FUE917525:FUG917525 GEA917525:GEC917525 GNW917525:GNY917525 GXS917525:GXU917525 HHO917525:HHQ917525 HRK917525:HRM917525 IBG917525:IBI917525 ILC917525:ILE917525 IUY917525:IVA917525 JEU917525:JEW917525 JOQ917525:JOS917525 JYM917525:JYO917525 KII917525:KIK917525 KSE917525:KSG917525 LCA917525:LCC917525 LLW917525:LLY917525 LVS917525:LVU917525 MFO917525:MFQ917525 MPK917525:MPM917525 MZG917525:MZI917525 NJC917525:NJE917525 NSY917525:NTA917525 OCU917525:OCW917525 OMQ917525:OMS917525 OWM917525:OWO917525 PGI917525:PGK917525 PQE917525:PQG917525 QAA917525:QAC917525 QJW917525:QJY917525 QTS917525:QTU917525 RDO917525:RDQ917525 RNK917525:RNM917525 RXG917525:RXI917525 SHC917525:SHE917525 SQY917525:SRA917525 TAU917525:TAW917525 TKQ917525:TKS917525 TUM917525:TUO917525 UEI917525:UEK917525 UOE917525:UOG917525 UYA917525:UYC917525 VHW917525:VHY917525 VRS917525:VRU917525 WBO917525:WBQ917525 WLK917525:WLM917525 WVG917525:WVI917525 IU983061:IW983061 SQ983061:SS983061 ACM983061:ACO983061 AMI983061:AMK983061 AWE983061:AWG983061 BGA983061:BGC983061 BPW983061:BPY983061 BZS983061:BZU983061 CJO983061:CJQ983061 CTK983061:CTM983061 DDG983061:DDI983061 DNC983061:DNE983061 DWY983061:DXA983061 EGU983061:EGW983061 EQQ983061:EQS983061 FAM983061:FAO983061 FKI983061:FKK983061 FUE983061:FUG983061 GEA983061:GEC983061 GNW983061:GNY983061 GXS983061:GXU983061 HHO983061:HHQ983061 HRK983061:HRM983061 IBG983061:IBI983061 ILC983061:ILE983061 IUY983061:IVA983061 JEU983061:JEW983061 JOQ983061:JOS983061 JYM983061:JYO983061 KII983061:KIK983061 KSE983061:KSG983061 LCA983061:LCC983061 LLW983061:LLY983061 LVS983061:LVU983061 MFO983061:MFQ983061 MPK983061:MPM983061 MZG983061:MZI983061 NJC983061:NJE983061 NSY983061:NTA983061 OCU983061:OCW983061 OMQ983061:OMS983061 OWM983061:OWO983061 PGI983061:PGK983061 PQE983061:PQG983061 QAA983061:QAC983061 QJW983061:QJY983061 QTS983061:QTU983061 RDO983061:RDQ983061 RNK983061:RNM983061 RXG983061:RXI983061 SHC983061:SHE983061 SQY983061:SRA983061 TAU983061:TAW983061 TKQ983061:TKS983061 TUM983061:TUO983061 UEI983061:UEK983061 UOE983061:UOG983061 UYA983061:UYC983061 VHW983061:VHY983061 VRS983061:VRU983061 WBO983061:WBQ983061 WLK983061:WLM983061 WVG983061:WVI983061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IT65530 SP65530 ACL65530 AMH65530 AWD65530 BFZ65530 BPV65530 BZR65530 CJN65530 CTJ65530 DDF65530 DNB65530 DWX65530 EGT65530 EQP65530 FAL65530 FKH65530 FUD65530 GDZ65530 GNV65530 GXR65530 HHN65530 HRJ65530 IBF65530 ILB65530 IUX65530 JET65530 JOP65530 JYL65530 KIH65530 KSD65530 LBZ65530 LLV65530 LVR65530 MFN65530 MPJ65530 MZF65530 NJB65530 NSX65530 OCT65530 OMP65530 OWL65530 PGH65530 PQD65530 PZZ65530 QJV65530 QTR65530 RDN65530 RNJ65530 RXF65530 SHB65530 SQX65530 TAT65530 TKP65530 TUL65530 UEH65530 UOD65530 UXZ65530 VHV65530 VRR65530 WBN65530 WLJ65530 WVF65530 IT131066 SP131066 ACL131066 AMH131066 AWD131066 BFZ131066 BPV131066 BZR131066 CJN131066 CTJ131066 DDF131066 DNB131066 DWX131066 EGT131066 EQP131066 FAL131066 FKH131066 FUD131066 GDZ131066 GNV131066 GXR131066 HHN131066 HRJ131066 IBF131066 ILB131066 IUX131066 JET131066 JOP131066 JYL131066 KIH131066 KSD131066 LBZ131066 LLV131066 LVR131066 MFN131066 MPJ131066 MZF131066 NJB131066 NSX131066 OCT131066 OMP131066 OWL131066 PGH131066 PQD131066 PZZ131066 QJV131066 QTR131066 RDN131066 RNJ131066 RXF131066 SHB131066 SQX131066 TAT131066 TKP131066 TUL131066 UEH131066 UOD131066 UXZ131066 VHV131066 VRR131066 WBN131066 WLJ131066 WVF131066 IT196602 SP196602 ACL196602 AMH196602 AWD196602 BFZ196602 BPV196602 BZR196602 CJN196602 CTJ196602 DDF196602 DNB196602 DWX196602 EGT196602 EQP196602 FAL196602 FKH196602 FUD196602 GDZ196602 GNV196602 GXR196602 HHN196602 HRJ196602 IBF196602 ILB196602 IUX196602 JET196602 JOP196602 JYL196602 KIH196602 KSD196602 LBZ196602 LLV196602 LVR196602 MFN196602 MPJ196602 MZF196602 NJB196602 NSX196602 OCT196602 OMP196602 OWL196602 PGH196602 PQD196602 PZZ196602 QJV196602 QTR196602 RDN196602 RNJ196602 RXF196602 SHB196602 SQX196602 TAT196602 TKP196602 TUL196602 UEH196602 UOD196602 UXZ196602 VHV196602 VRR196602 WBN196602 WLJ196602 WVF196602 IT262138 SP262138 ACL262138 AMH262138 AWD262138 BFZ262138 BPV262138 BZR262138 CJN262138 CTJ262138 DDF262138 DNB262138 DWX262138 EGT262138 EQP262138 FAL262138 FKH262138 FUD262138 GDZ262138 GNV262138 GXR262138 HHN262138 HRJ262138 IBF262138 ILB262138 IUX262138 JET262138 JOP262138 JYL262138 KIH262138 KSD262138 LBZ262138 LLV262138 LVR262138 MFN262138 MPJ262138 MZF262138 NJB262138 NSX262138 OCT262138 OMP262138 OWL262138 PGH262138 PQD262138 PZZ262138 QJV262138 QTR262138 RDN262138 RNJ262138 RXF262138 SHB262138 SQX262138 TAT262138 TKP262138 TUL262138 UEH262138 UOD262138 UXZ262138 VHV262138 VRR262138 WBN262138 WLJ262138 WVF262138 IT327674 SP327674 ACL327674 AMH327674 AWD327674 BFZ327674 BPV327674 BZR327674 CJN327674 CTJ327674 DDF327674 DNB327674 DWX327674 EGT327674 EQP327674 FAL327674 FKH327674 FUD327674 GDZ327674 GNV327674 GXR327674 HHN327674 HRJ327674 IBF327674 ILB327674 IUX327674 JET327674 JOP327674 JYL327674 KIH327674 KSD327674 LBZ327674 LLV327674 LVR327674 MFN327674 MPJ327674 MZF327674 NJB327674 NSX327674 OCT327674 OMP327674 OWL327674 PGH327674 PQD327674 PZZ327674 QJV327674 QTR327674 RDN327674 RNJ327674 RXF327674 SHB327674 SQX327674 TAT327674 TKP327674 TUL327674 UEH327674 UOD327674 UXZ327674 VHV327674 VRR327674 WBN327674 WLJ327674 WVF327674 IT393210 SP393210 ACL393210 AMH393210 AWD393210 BFZ393210 BPV393210 BZR393210 CJN393210 CTJ393210 DDF393210 DNB393210 DWX393210 EGT393210 EQP393210 FAL393210 FKH393210 FUD393210 GDZ393210 GNV393210 GXR393210 HHN393210 HRJ393210 IBF393210 ILB393210 IUX393210 JET393210 JOP393210 JYL393210 KIH393210 KSD393210 LBZ393210 LLV393210 LVR393210 MFN393210 MPJ393210 MZF393210 NJB393210 NSX393210 OCT393210 OMP393210 OWL393210 PGH393210 PQD393210 PZZ393210 QJV393210 QTR393210 RDN393210 RNJ393210 RXF393210 SHB393210 SQX393210 TAT393210 TKP393210 TUL393210 UEH393210 UOD393210 UXZ393210 VHV393210 VRR393210 WBN393210 WLJ393210 WVF393210 IT458746 SP458746 ACL458746 AMH458746 AWD458746 BFZ458746 BPV458746 BZR458746 CJN458746 CTJ458746 DDF458746 DNB458746 DWX458746 EGT458746 EQP458746 FAL458746 FKH458746 FUD458746 GDZ458746 GNV458746 GXR458746 HHN458746 HRJ458746 IBF458746 ILB458746 IUX458746 JET458746 JOP458746 JYL458746 KIH458746 KSD458746 LBZ458746 LLV458746 LVR458746 MFN458746 MPJ458746 MZF458746 NJB458746 NSX458746 OCT458746 OMP458746 OWL458746 PGH458746 PQD458746 PZZ458746 QJV458746 QTR458746 RDN458746 RNJ458746 RXF458746 SHB458746 SQX458746 TAT458746 TKP458746 TUL458746 UEH458746 UOD458746 UXZ458746 VHV458746 VRR458746 WBN458746 WLJ458746 WVF458746 IT524282 SP524282 ACL524282 AMH524282 AWD524282 BFZ524282 BPV524282 BZR524282 CJN524282 CTJ524282 DDF524282 DNB524282 DWX524282 EGT524282 EQP524282 FAL524282 FKH524282 FUD524282 GDZ524282 GNV524282 GXR524282 HHN524282 HRJ524282 IBF524282 ILB524282 IUX524282 JET524282 JOP524282 JYL524282 KIH524282 KSD524282 LBZ524282 LLV524282 LVR524282 MFN524282 MPJ524282 MZF524282 NJB524282 NSX524282 OCT524282 OMP524282 OWL524282 PGH524282 PQD524282 PZZ524282 QJV524282 QTR524282 RDN524282 RNJ524282 RXF524282 SHB524282 SQX524282 TAT524282 TKP524282 TUL524282 UEH524282 UOD524282 UXZ524282 VHV524282 VRR524282 WBN524282 WLJ524282 WVF524282 IT589818 SP589818 ACL589818 AMH589818 AWD589818 BFZ589818 BPV589818 BZR589818 CJN589818 CTJ589818 DDF589818 DNB589818 DWX589818 EGT589818 EQP589818 FAL589818 FKH589818 FUD589818 GDZ589818 GNV589818 GXR589818 HHN589818 HRJ589818 IBF589818 ILB589818 IUX589818 JET589818 JOP589818 JYL589818 KIH589818 KSD589818 LBZ589818 LLV589818 LVR589818 MFN589818 MPJ589818 MZF589818 NJB589818 NSX589818 OCT589818 OMP589818 OWL589818 PGH589818 PQD589818 PZZ589818 QJV589818 QTR589818 RDN589818 RNJ589818 RXF589818 SHB589818 SQX589818 TAT589818 TKP589818 TUL589818 UEH589818 UOD589818 UXZ589818 VHV589818 VRR589818 WBN589818 WLJ589818 WVF589818 IT655354 SP655354 ACL655354 AMH655354 AWD655354 BFZ655354 BPV655354 BZR655354 CJN655354 CTJ655354 DDF655354 DNB655354 DWX655354 EGT655354 EQP655354 FAL655354 FKH655354 FUD655354 GDZ655354 GNV655354 GXR655354 HHN655354 HRJ655354 IBF655354 ILB655354 IUX655354 JET655354 JOP655354 JYL655354 KIH655354 KSD655354 LBZ655354 LLV655354 LVR655354 MFN655354 MPJ655354 MZF655354 NJB655354 NSX655354 OCT655354 OMP655354 OWL655354 PGH655354 PQD655354 PZZ655354 QJV655354 QTR655354 RDN655354 RNJ655354 RXF655354 SHB655354 SQX655354 TAT655354 TKP655354 TUL655354 UEH655354 UOD655354 UXZ655354 VHV655354 VRR655354 WBN655354 WLJ655354 WVF655354 IT720890 SP720890 ACL720890 AMH720890 AWD720890 BFZ720890 BPV720890 BZR720890 CJN720890 CTJ720890 DDF720890 DNB720890 DWX720890 EGT720890 EQP720890 FAL720890 FKH720890 FUD720890 GDZ720890 GNV720890 GXR720890 HHN720890 HRJ720890 IBF720890 ILB720890 IUX720890 JET720890 JOP720890 JYL720890 KIH720890 KSD720890 LBZ720890 LLV720890 LVR720890 MFN720890 MPJ720890 MZF720890 NJB720890 NSX720890 OCT720890 OMP720890 OWL720890 PGH720890 PQD720890 PZZ720890 QJV720890 QTR720890 RDN720890 RNJ720890 RXF720890 SHB720890 SQX720890 TAT720890 TKP720890 TUL720890 UEH720890 UOD720890 UXZ720890 VHV720890 VRR720890 WBN720890 WLJ720890 WVF720890 IT786426 SP786426 ACL786426 AMH786426 AWD786426 BFZ786426 BPV786426 BZR786426 CJN786426 CTJ786426 DDF786426 DNB786426 DWX786426 EGT786426 EQP786426 FAL786426 FKH786426 FUD786426 GDZ786426 GNV786426 GXR786426 HHN786426 HRJ786426 IBF786426 ILB786426 IUX786426 JET786426 JOP786426 JYL786426 KIH786426 KSD786426 LBZ786426 LLV786426 LVR786426 MFN786426 MPJ786426 MZF786426 NJB786426 NSX786426 OCT786426 OMP786426 OWL786426 PGH786426 PQD786426 PZZ786426 QJV786426 QTR786426 RDN786426 RNJ786426 RXF786426 SHB786426 SQX786426 TAT786426 TKP786426 TUL786426 UEH786426 UOD786426 UXZ786426 VHV786426 VRR786426 WBN786426 WLJ786426 WVF786426 IT851962 SP851962 ACL851962 AMH851962 AWD851962 BFZ851962 BPV851962 BZR851962 CJN851962 CTJ851962 DDF851962 DNB851962 DWX851962 EGT851962 EQP851962 FAL851962 FKH851962 FUD851962 GDZ851962 GNV851962 GXR851962 HHN851962 HRJ851962 IBF851962 ILB851962 IUX851962 JET851962 JOP851962 JYL851962 KIH851962 KSD851962 LBZ851962 LLV851962 LVR851962 MFN851962 MPJ851962 MZF851962 NJB851962 NSX851962 OCT851962 OMP851962 OWL851962 PGH851962 PQD851962 PZZ851962 QJV851962 QTR851962 RDN851962 RNJ851962 RXF851962 SHB851962 SQX851962 TAT851962 TKP851962 TUL851962 UEH851962 UOD851962 UXZ851962 VHV851962 VRR851962 WBN851962 WLJ851962 WVF851962 IT917498 SP917498 ACL917498 AMH917498 AWD917498 BFZ917498 BPV917498 BZR917498 CJN917498 CTJ917498 DDF917498 DNB917498 DWX917498 EGT917498 EQP917498 FAL917498 FKH917498 FUD917498 GDZ917498 GNV917498 GXR917498 HHN917498 HRJ917498 IBF917498 ILB917498 IUX917498 JET917498 JOP917498 JYL917498 KIH917498 KSD917498 LBZ917498 LLV917498 LVR917498 MFN917498 MPJ917498 MZF917498 NJB917498 NSX917498 OCT917498 OMP917498 OWL917498 PGH917498 PQD917498 PZZ917498 QJV917498 QTR917498 RDN917498 RNJ917498 RXF917498 SHB917498 SQX917498 TAT917498 TKP917498 TUL917498 UEH917498 UOD917498 UXZ917498 VHV917498 VRR917498 WBN917498 WLJ917498 WVF917498 IT983034 SP983034 ACL983034 AMH983034 AWD983034 BFZ983034 BPV983034 BZR983034 CJN983034 CTJ983034 DDF983034 DNB983034 DWX983034 EGT983034 EQP983034 FAL983034 FKH983034 FUD983034 GDZ983034 GNV983034 GXR983034 HHN983034 HRJ983034 IBF983034 ILB983034 IUX983034 JET983034 JOP983034 JYL983034 KIH983034 KSD983034 LBZ983034 LLV983034 LVR983034 MFN983034 MPJ983034 MZF983034 NJB983034 NSX983034 OCT983034 OMP983034 OWL983034 PGH983034 PQD983034 PZZ983034 QJV983034 QTR983034 RDN983034 RNJ983034 RXF983034 SHB983034 SQX983034 TAT983034 TKP983034 TUL983034 UEH983034 UOD983034 UXZ983034 VHV983034 VRR983034 WBN983034 WLJ983034 WVF983034 IP65524 SL65524 ACH65524 AMD65524 AVZ65524 BFV65524 BPR65524 BZN65524 CJJ65524 CTF65524 DDB65524 DMX65524 DWT65524 EGP65524 EQL65524 FAH65524 FKD65524 FTZ65524 GDV65524 GNR65524 GXN65524 HHJ65524 HRF65524 IBB65524 IKX65524 IUT65524 JEP65524 JOL65524 JYH65524 KID65524 KRZ65524 LBV65524 LLR65524 LVN65524 MFJ65524 MPF65524 MZB65524 NIX65524 NST65524 OCP65524 OML65524 OWH65524 PGD65524 PPZ65524 PZV65524 QJR65524 QTN65524 RDJ65524 RNF65524 RXB65524 SGX65524 SQT65524 TAP65524 TKL65524 TUH65524 UED65524 UNZ65524 UXV65524 VHR65524 VRN65524 WBJ65524 WLF65524 WVB65524 IP131060 SL131060 ACH131060 AMD131060 AVZ131060 BFV131060 BPR131060 BZN131060 CJJ131060 CTF131060 DDB131060 DMX131060 DWT131060 EGP131060 EQL131060 FAH131060 FKD131060 FTZ131060 GDV131060 GNR131060 GXN131060 HHJ131060 HRF131060 IBB131060 IKX131060 IUT131060 JEP131060 JOL131060 JYH131060 KID131060 KRZ131060 LBV131060 LLR131060 LVN131060 MFJ131060 MPF131060 MZB131060 NIX131060 NST131060 OCP131060 OML131060 OWH131060 PGD131060 PPZ131060 PZV131060 QJR131060 QTN131060 RDJ131060 RNF131060 RXB131060 SGX131060 SQT131060 TAP131060 TKL131060 TUH131060 UED131060 UNZ131060 UXV131060 VHR131060 VRN131060 WBJ131060 WLF131060 WVB131060 IP196596 SL196596 ACH196596 AMD196596 AVZ196596 BFV196596 BPR196596 BZN196596 CJJ196596 CTF196596 DDB196596 DMX196596 DWT196596 EGP196596 EQL196596 FAH196596 FKD196596 FTZ196596 GDV196596 GNR196596 GXN196596 HHJ196596 HRF196596 IBB196596 IKX196596 IUT196596 JEP196596 JOL196596 JYH196596 KID196596 KRZ196596 LBV196596 LLR196596 LVN196596 MFJ196596 MPF196596 MZB196596 NIX196596 NST196596 OCP196596 OML196596 OWH196596 PGD196596 PPZ196596 PZV196596 QJR196596 QTN196596 RDJ196596 RNF196596 RXB196596 SGX196596 SQT196596 TAP196596 TKL196596 TUH196596 UED196596 UNZ196596 UXV196596 VHR196596 VRN196596 WBJ196596 WLF196596 WVB196596 IP262132 SL262132 ACH262132 AMD262132 AVZ262132 BFV262132 BPR262132 BZN262132 CJJ262132 CTF262132 DDB262132 DMX262132 DWT262132 EGP262132 EQL262132 FAH262132 FKD262132 FTZ262132 GDV262132 GNR262132 GXN262132 HHJ262132 HRF262132 IBB262132 IKX262132 IUT262132 JEP262132 JOL262132 JYH262132 KID262132 KRZ262132 LBV262132 LLR262132 LVN262132 MFJ262132 MPF262132 MZB262132 NIX262132 NST262132 OCP262132 OML262132 OWH262132 PGD262132 PPZ262132 PZV262132 QJR262132 QTN262132 RDJ262132 RNF262132 RXB262132 SGX262132 SQT262132 TAP262132 TKL262132 TUH262132 UED262132 UNZ262132 UXV262132 VHR262132 VRN262132 WBJ262132 WLF262132 WVB262132 IP327668 SL327668 ACH327668 AMD327668 AVZ327668 BFV327668 BPR327668 BZN327668 CJJ327668 CTF327668 DDB327668 DMX327668 DWT327668 EGP327668 EQL327668 FAH327668 FKD327668 FTZ327668 GDV327668 GNR327668 GXN327668 HHJ327668 HRF327668 IBB327668 IKX327668 IUT327668 JEP327668 JOL327668 JYH327668 KID327668 KRZ327668 LBV327668 LLR327668 LVN327668 MFJ327668 MPF327668 MZB327668 NIX327668 NST327668 OCP327668 OML327668 OWH327668 PGD327668 PPZ327668 PZV327668 QJR327668 QTN327668 RDJ327668 RNF327668 RXB327668 SGX327668 SQT327668 TAP327668 TKL327668 TUH327668 UED327668 UNZ327668 UXV327668 VHR327668 VRN327668 WBJ327668 WLF327668 WVB327668 IP393204 SL393204 ACH393204 AMD393204 AVZ393204 BFV393204 BPR393204 BZN393204 CJJ393204 CTF393204 DDB393204 DMX393204 DWT393204 EGP393204 EQL393204 FAH393204 FKD393204 FTZ393204 GDV393204 GNR393204 GXN393204 HHJ393204 HRF393204 IBB393204 IKX393204 IUT393204 JEP393204 JOL393204 JYH393204 KID393204 KRZ393204 LBV393204 LLR393204 LVN393204 MFJ393204 MPF393204 MZB393204 NIX393204 NST393204 OCP393204 OML393204 OWH393204 PGD393204 PPZ393204 PZV393204 QJR393204 QTN393204 RDJ393204 RNF393204 RXB393204 SGX393204 SQT393204 TAP393204 TKL393204 TUH393204 UED393204 UNZ393204 UXV393204 VHR393204 VRN393204 WBJ393204 WLF393204 WVB393204 IP458740 SL458740 ACH458740 AMD458740 AVZ458740 BFV458740 BPR458740 BZN458740 CJJ458740 CTF458740 DDB458740 DMX458740 DWT458740 EGP458740 EQL458740 FAH458740 FKD458740 FTZ458740 GDV458740 GNR458740 GXN458740 HHJ458740 HRF458740 IBB458740 IKX458740 IUT458740 JEP458740 JOL458740 JYH458740 KID458740 KRZ458740 LBV458740 LLR458740 LVN458740 MFJ458740 MPF458740 MZB458740 NIX458740 NST458740 OCP458740 OML458740 OWH458740 PGD458740 PPZ458740 PZV458740 QJR458740 QTN458740 RDJ458740 RNF458740 RXB458740 SGX458740 SQT458740 TAP458740 TKL458740 TUH458740 UED458740 UNZ458740 UXV458740 VHR458740 VRN458740 WBJ458740 WLF458740 WVB458740 IP524276 SL524276 ACH524276 AMD524276 AVZ524276 BFV524276 BPR524276 BZN524276 CJJ524276 CTF524276 DDB524276 DMX524276 DWT524276 EGP524276 EQL524276 FAH524276 FKD524276 FTZ524276 GDV524276 GNR524276 GXN524276 HHJ524276 HRF524276 IBB524276 IKX524276 IUT524276 JEP524276 JOL524276 JYH524276 KID524276 KRZ524276 LBV524276 LLR524276 LVN524276 MFJ524276 MPF524276 MZB524276 NIX524276 NST524276 OCP524276 OML524276 OWH524276 PGD524276 PPZ524276 PZV524276 QJR524276 QTN524276 RDJ524276 RNF524276 RXB524276 SGX524276 SQT524276 TAP524276 TKL524276 TUH524276 UED524276 UNZ524276 UXV524276 VHR524276 VRN524276 WBJ524276 WLF524276 WVB524276 IP589812 SL589812 ACH589812 AMD589812 AVZ589812 BFV589812 BPR589812 BZN589812 CJJ589812 CTF589812 DDB589812 DMX589812 DWT589812 EGP589812 EQL589812 FAH589812 FKD589812 FTZ589812 GDV589812 GNR589812 GXN589812 HHJ589812 HRF589812 IBB589812 IKX589812 IUT589812 JEP589812 JOL589812 JYH589812 KID589812 KRZ589812 LBV589812 LLR589812 LVN589812 MFJ589812 MPF589812 MZB589812 NIX589812 NST589812 OCP589812 OML589812 OWH589812 PGD589812 PPZ589812 PZV589812 QJR589812 QTN589812 RDJ589812 RNF589812 RXB589812 SGX589812 SQT589812 TAP589812 TKL589812 TUH589812 UED589812 UNZ589812 UXV589812 VHR589812 VRN589812 WBJ589812 WLF589812 WVB589812 IP655348 SL655348 ACH655348 AMD655348 AVZ655348 BFV655348 BPR655348 BZN655348 CJJ655348 CTF655348 DDB655348 DMX655348 DWT655348 EGP655348 EQL655348 FAH655348 FKD655348 FTZ655348 GDV655348 GNR655348 GXN655348 HHJ655348 HRF655348 IBB655348 IKX655348 IUT655348 JEP655348 JOL655348 JYH655348 KID655348 KRZ655348 LBV655348 LLR655348 LVN655348 MFJ655348 MPF655348 MZB655348 NIX655348 NST655348 OCP655348 OML655348 OWH655348 PGD655348 PPZ655348 PZV655348 QJR655348 QTN655348 RDJ655348 RNF655348 RXB655348 SGX655348 SQT655348 TAP655348 TKL655348 TUH655348 UED655348 UNZ655348 UXV655348 VHR655348 VRN655348 WBJ655348 WLF655348 WVB655348 IP720884 SL720884 ACH720884 AMD720884 AVZ720884 BFV720884 BPR720884 BZN720884 CJJ720884 CTF720884 DDB720884 DMX720884 DWT720884 EGP720884 EQL720884 FAH720884 FKD720884 FTZ720884 GDV720884 GNR720884 GXN720884 HHJ720884 HRF720884 IBB720884 IKX720884 IUT720884 JEP720884 JOL720884 JYH720884 KID720884 KRZ720884 LBV720884 LLR720884 LVN720884 MFJ720884 MPF720884 MZB720884 NIX720884 NST720884 OCP720884 OML720884 OWH720884 PGD720884 PPZ720884 PZV720884 QJR720884 QTN720884 RDJ720884 RNF720884 RXB720884 SGX720884 SQT720884 TAP720884 TKL720884 TUH720884 UED720884 UNZ720884 UXV720884 VHR720884 VRN720884 WBJ720884 WLF720884 WVB720884 IP786420 SL786420 ACH786420 AMD786420 AVZ786420 BFV786420 BPR786420 BZN786420 CJJ786420 CTF786420 DDB786420 DMX786420 DWT786420 EGP786420 EQL786420 FAH786420 FKD786420 FTZ786420 GDV786420 GNR786420 GXN786420 HHJ786420 HRF786420 IBB786420 IKX786420 IUT786420 JEP786420 JOL786420 JYH786420 KID786420 KRZ786420 LBV786420 LLR786420 LVN786420 MFJ786420 MPF786420 MZB786420 NIX786420 NST786420 OCP786420 OML786420 OWH786420 PGD786420 PPZ786420 PZV786420 QJR786420 QTN786420 RDJ786420 RNF786420 RXB786420 SGX786420 SQT786420 TAP786420 TKL786420 TUH786420 UED786420 UNZ786420 UXV786420 VHR786420 VRN786420 WBJ786420 WLF786420 WVB786420 IP851956 SL851956 ACH851956 AMD851956 AVZ851956 BFV851956 BPR851956 BZN851956 CJJ851956 CTF851956 DDB851956 DMX851956 DWT851956 EGP851956 EQL851956 FAH851956 FKD851956 FTZ851956 GDV851956 GNR851956 GXN851956 HHJ851956 HRF851956 IBB851956 IKX851956 IUT851956 JEP851956 JOL851956 JYH851956 KID851956 KRZ851956 LBV851956 LLR851956 LVN851956 MFJ851956 MPF851956 MZB851956 NIX851956 NST851956 OCP851956 OML851956 OWH851956 PGD851956 PPZ851956 PZV851956 QJR851956 QTN851956 RDJ851956 RNF851956 RXB851956 SGX851956 SQT851956 TAP851956 TKL851956 TUH851956 UED851956 UNZ851956 UXV851956 VHR851956 VRN851956 WBJ851956 WLF851956 WVB851956 IP917492 SL917492 ACH917492 AMD917492 AVZ917492 BFV917492 BPR917492 BZN917492 CJJ917492 CTF917492 DDB917492 DMX917492 DWT917492 EGP917492 EQL917492 FAH917492 FKD917492 FTZ917492 GDV917492 GNR917492 GXN917492 HHJ917492 HRF917492 IBB917492 IKX917492 IUT917492 JEP917492 JOL917492 JYH917492 KID917492 KRZ917492 LBV917492 LLR917492 LVN917492 MFJ917492 MPF917492 MZB917492 NIX917492 NST917492 OCP917492 OML917492 OWH917492 PGD917492 PPZ917492 PZV917492 QJR917492 QTN917492 RDJ917492 RNF917492 RXB917492 SGX917492 SQT917492 TAP917492 TKL917492 TUH917492 UED917492 UNZ917492 UXV917492 VHR917492 VRN917492 WBJ917492 WLF917492 WVB917492 IP983028 SL983028 ACH983028 AMD983028 AVZ983028 BFV983028 BPR983028 BZN983028 CJJ983028 CTF983028 DDB983028 DMX983028 DWT983028 EGP983028 EQL983028 FAH983028 FKD983028 FTZ983028 GDV983028 GNR983028 GXN983028 HHJ983028 HRF983028 IBB983028 IKX983028 IUT983028 JEP983028 JOL983028 JYH983028 KID983028 KRZ983028 LBV983028 LLR983028 LVN983028 MFJ983028 MPF983028 MZB983028 NIX983028 NST983028 OCP983028 OML983028 OWH983028 PGD983028 PPZ983028 PZV983028 QJR983028 QTN983028 RDJ983028 RNF983028 RXB983028 SGX983028 SQT983028 TAP983028 TKL983028 TUH983028 UED983028 UNZ983028 UXV983028 VHR983028 VRN983028 WBJ983028 WLF983028 WVB983028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B702-A583-4531-A355-CBFC70943BC2}">
  <sheetPr codeName="Sheet10">
    <pageSetUpPr fitToPage="1"/>
  </sheetPr>
  <dimension ref="B1:AE108"/>
  <sheetViews>
    <sheetView showGridLines="0" view="pageBreakPreview" zoomScaleNormal="90" zoomScaleSheetLayoutView="100" workbookViewId="0">
      <selection activeCell="K48" sqref="K48"/>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304</v>
      </c>
    </row>
    <row r="2" spans="2:31" ht="18" customHeight="1">
      <c r="B2" s="3" t="s">
        <v>685</v>
      </c>
    </row>
    <row r="3" spans="2:31" ht="18" customHeight="1">
      <c r="B3" s="3" t="s">
        <v>672</v>
      </c>
    </row>
    <row r="4" spans="2:31" ht="16.5" customHeight="1">
      <c r="B4" s="1479" t="s">
        <v>684</v>
      </c>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79"/>
    </row>
    <row r="5" spans="2:31" ht="5.25" customHeight="1">
      <c r="B5" s="570"/>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row>
    <row r="6" spans="2:31" ht="20.25" customHeight="1">
      <c r="C6" s="1" t="s">
        <v>683</v>
      </c>
    </row>
    <row r="7" spans="2:31" ht="16.5" customHeight="1">
      <c r="C7" s="4"/>
      <c r="D7" s="5"/>
      <c r="E7" s="5"/>
      <c r="F7" s="5"/>
      <c r="G7" s="5"/>
      <c r="H7" s="5"/>
      <c r="I7" s="5"/>
      <c r="J7" s="5"/>
      <c r="K7" s="5"/>
      <c r="L7" s="5"/>
      <c r="M7" s="5"/>
      <c r="N7" s="5"/>
      <c r="O7" s="5"/>
      <c r="P7" s="5"/>
      <c r="Q7" s="5"/>
      <c r="R7" s="5"/>
      <c r="S7" s="5"/>
      <c r="T7" s="5"/>
      <c r="U7" s="5"/>
      <c r="V7" s="5"/>
      <c r="W7" s="5"/>
      <c r="X7" s="5"/>
      <c r="Y7" s="5"/>
      <c r="Z7" s="5"/>
      <c r="AA7" s="5"/>
      <c r="AB7" s="5"/>
      <c r="AC7" s="5"/>
      <c r="AD7" s="6"/>
    </row>
    <row r="8" spans="2:31" ht="16.5" customHeight="1">
      <c r="C8" s="7"/>
      <c r="D8" s="8"/>
      <c r="E8" s="8"/>
      <c r="F8" s="8"/>
      <c r="G8" s="8"/>
      <c r="H8" s="8"/>
      <c r="I8" s="8"/>
      <c r="J8" s="8"/>
      <c r="K8" s="8"/>
      <c r="L8" s="8"/>
      <c r="M8" s="8"/>
      <c r="N8" s="9"/>
      <c r="O8" s="9"/>
      <c r="P8" s="9"/>
      <c r="Q8" s="9"/>
      <c r="R8" s="9"/>
      <c r="S8" s="9"/>
      <c r="T8" s="9"/>
      <c r="U8" s="9"/>
      <c r="V8" s="9"/>
      <c r="W8" s="9"/>
      <c r="X8" s="9"/>
      <c r="Y8" s="9"/>
      <c r="Z8" s="9"/>
      <c r="AA8" s="9"/>
      <c r="AB8" s="9"/>
      <c r="AC8" s="9"/>
      <c r="AD8" s="10"/>
    </row>
    <row r="9" spans="2:31" ht="16.5" customHeight="1">
      <c r="C9" s="7"/>
      <c r="D9" s="9"/>
      <c r="E9" s="9"/>
      <c r="F9" s="9"/>
      <c r="G9" s="9"/>
      <c r="H9" s="9"/>
      <c r="I9" s="9"/>
      <c r="J9" s="9"/>
      <c r="K9" s="9"/>
      <c r="L9" s="9"/>
      <c r="M9" s="9"/>
      <c r="N9" s="9"/>
      <c r="O9" s="9"/>
      <c r="P9" s="9"/>
      <c r="Q9" s="9"/>
      <c r="R9" s="9"/>
      <c r="S9" s="9"/>
      <c r="T9" s="9"/>
      <c r="U9" s="9"/>
      <c r="V9" s="9"/>
      <c r="W9" s="9"/>
      <c r="X9" s="9"/>
      <c r="Y9" s="9"/>
      <c r="Z9" s="9"/>
      <c r="AA9" s="9"/>
      <c r="AB9" s="9"/>
      <c r="AC9" s="9"/>
      <c r="AD9" s="10"/>
    </row>
    <row r="10" spans="2:31" ht="16.5" customHeight="1">
      <c r="C10" s="7"/>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1" ht="16.5" customHeight="1">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1" ht="16.5" customHeight="1">
      <c r="C12" s="7"/>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1" ht="16.5" customHeight="1">
      <c r="C13" s="7"/>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1" ht="16.5" customHeight="1">
      <c r="C14" s="7"/>
      <c r="D14" s="9"/>
      <c r="E14" s="9"/>
      <c r="F14" s="9"/>
      <c r="G14" s="9"/>
      <c r="H14" s="9"/>
      <c r="I14" s="9"/>
      <c r="J14" s="9"/>
      <c r="K14" s="9"/>
      <c r="L14" s="9"/>
      <c r="M14" s="9"/>
      <c r="N14" s="9"/>
      <c r="O14" s="9"/>
      <c r="P14" s="9"/>
      <c r="Q14" s="9"/>
      <c r="R14" s="9"/>
      <c r="S14" s="9"/>
      <c r="T14" s="9"/>
      <c r="U14" s="9"/>
      <c r="V14" s="9"/>
      <c r="W14" s="9"/>
      <c r="X14" s="9"/>
      <c r="Y14" s="9"/>
      <c r="Z14" s="9"/>
      <c r="AA14" s="9"/>
      <c r="AB14" s="9"/>
      <c r="AC14" s="9"/>
      <c r="AD14" s="10"/>
    </row>
    <row r="15" spans="2:31" ht="16.5" customHeight="1">
      <c r="C15" s="7"/>
      <c r="D15" s="9"/>
      <c r="E15" s="8"/>
      <c r="F15" s="8"/>
      <c r="G15" s="8"/>
      <c r="H15" s="9"/>
      <c r="I15" s="9"/>
      <c r="J15" s="9"/>
      <c r="K15" s="9"/>
      <c r="L15" s="9"/>
      <c r="M15" s="9"/>
      <c r="N15" s="9"/>
      <c r="O15" s="9"/>
      <c r="P15" s="9"/>
      <c r="Q15" s="9"/>
      <c r="R15" s="9"/>
      <c r="S15" s="9"/>
      <c r="T15" s="9"/>
      <c r="U15" s="9"/>
      <c r="V15" s="9"/>
      <c r="W15" s="9"/>
      <c r="X15" s="9"/>
      <c r="Y15" s="9"/>
      <c r="Z15" s="9"/>
      <c r="AA15" s="9"/>
      <c r="AB15" s="9"/>
      <c r="AC15" s="9"/>
      <c r="AD15" s="10"/>
    </row>
    <row r="16" spans="2:31" ht="16.5" customHeight="1">
      <c r="C16" s="7"/>
      <c r="D16" s="9"/>
      <c r="E16" s="8"/>
      <c r="F16" s="8"/>
      <c r="G16" s="8"/>
      <c r="H16" s="9"/>
      <c r="I16" s="9"/>
      <c r="J16" s="9"/>
      <c r="K16" s="9"/>
      <c r="L16" s="9"/>
      <c r="M16" s="9"/>
      <c r="N16" s="9"/>
      <c r="O16" s="9"/>
      <c r="P16" s="9"/>
      <c r="Q16" s="9"/>
      <c r="R16" s="9"/>
      <c r="S16" s="9"/>
      <c r="T16" s="9"/>
      <c r="U16" s="9"/>
      <c r="V16" s="9"/>
      <c r="W16" s="9"/>
      <c r="X16" s="9"/>
      <c r="Y16" s="9"/>
      <c r="Z16" s="9"/>
      <c r="AA16" s="9"/>
      <c r="AB16" s="9"/>
      <c r="AC16" s="9"/>
      <c r="AD16" s="10"/>
    </row>
    <row r="17" spans="3:30" ht="16.5" customHeight="1">
      <c r="C17" s="7"/>
      <c r="D17" s="9"/>
      <c r="E17" s="9"/>
      <c r="F17" s="9"/>
      <c r="G17" s="9"/>
      <c r="H17" s="8"/>
      <c r="I17" s="8"/>
      <c r="J17" s="8"/>
      <c r="K17" s="8"/>
      <c r="L17" s="9"/>
      <c r="M17" s="9"/>
      <c r="N17" s="9"/>
      <c r="O17" s="8"/>
      <c r="P17" s="8"/>
      <c r="Q17" s="8"/>
      <c r="R17" s="8"/>
      <c r="S17" s="8"/>
      <c r="T17" s="8"/>
      <c r="U17" s="8"/>
      <c r="V17" s="8"/>
      <c r="W17" s="8"/>
      <c r="X17" s="9"/>
      <c r="Y17" s="9"/>
      <c r="Z17" s="8"/>
      <c r="AA17" s="8"/>
      <c r="AB17" s="8"/>
      <c r="AC17" s="9"/>
      <c r="AD17" s="10"/>
    </row>
    <row r="18" spans="3:30" ht="16.5" customHeight="1">
      <c r="C18" s="7"/>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0"/>
    </row>
    <row r="19" spans="3:30" ht="16.5" customHeight="1">
      <c r="C19" s="7"/>
      <c r="D19" s="8"/>
      <c r="E19" s="8"/>
      <c r="F19" s="8"/>
      <c r="G19" s="8"/>
      <c r="H19" s="8"/>
      <c r="I19" s="8"/>
      <c r="J19" s="8"/>
      <c r="K19" s="8"/>
      <c r="L19" s="8"/>
      <c r="M19" s="8"/>
      <c r="N19" s="9"/>
      <c r="O19" s="9"/>
      <c r="P19" s="9"/>
      <c r="Q19" s="9"/>
      <c r="R19" s="9"/>
      <c r="S19" s="9"/>
      <c r="T19" s="9"/>
      <c r="U19" s="9"/>
      <c r="V19" s="9"/>
      <c r="W19" s="9"/>
      <c r="X19" s="9"/>
      <c r="Y19" s="9"/>
      <c r="Z19" s="9"/>
      <c r="AA19" s="9"/>
      <c r="AB19" s="9"/>
      <c r="AC19" s="9"/>
      <c r="AD19" s="10"/>
    </row>
    <row r="20" spans="3:30" ht="16.5" customHeight="1">
      <c r="C20" s="7"/>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3:30" ht="16.5" customHeight="1">
      <c r="C21" s="7"/>
      <c r="D21" s="9"/>
      <c r="E21" s="8"/>
      <c r="F21" s="8"/>
      <c r="G21" s="8"/>
      <c r="H21" s="9"/>
      <c r="I21" s="9"/>
      <c r="J21" s="9"/>
      <c r="K21" s="9"/>
      <c r="L21" s="9"/>
      <c r="M21" s="9"/>
      <c r="N21" s="9"/>
      <c r="O21" s="9"/>
      <c r="P21" s="9"/>
      <c r="Q21" s="9"/>
      <c r="R21" s="9"/>
      <c r="S21" s="9"/>
      <c r="T21" s="9"/>
      <c r="U21" s="9"/>
      <c r="V21" s="9"/>
      <c r="W21" s="9"/>
      <c r="X21" s="9"/>
      <c r="Y21" s="9"/>
      <c r="Z21" s="9"/>
      <c r="AA21" s="9"/>
      <c r="AB21" s="9"/>
      <c r="AC21" s="9"/>
      <c r="AD21" s="10"/>
    </row>
    <row r="22" spans="3:30" ht="16.5" customHeight="1">
      <c r="C22" s="7"/>
      <c r="D22" s="9"/>
      <c r="E22" s="8"/>
      <c r="F22" s="8"/>
      <c r="G22" s="8"/>
      <c r="H22" s="9"/>
      <c r="I22" s="9"/>
      <c r="J22" s="9"/>
      <c r="K22" s="9"/>
      <c r="L22" s="9"/>
      <c r="M22" s="9"/>
      <c r="N22" s="9"/>
      <c r="O22" s="9"/>
      <c r="P22" s="9"/>
      <c r="Q22" s="9"/>
      <c r="R22" s="9"/>
      <c r="S22" s="9"/>
      <c r="T22" s="9"/>
      <c r="U22" s="9"/>
      <c r="V22" s="9"/>
      <c r="W22" s="9"/>
      <c r="X22" s="9"/>
      <c r="Y22" s="9"/>
      <c r="Z22" s="9"/>
      <c r="AA22" s="9"/>
      <c r="AB22" s="9"/>
      <c r="AC22" s="9"/>
      <c r="AD22" s="10"/>
    </row>
    <row r="23" spans="3:30" ht="16.5" customHeight="1">
      <c r="C23" s="7"/>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3:30" ht="16.5" customHeight="1">
      <c r="C24" s="7"/>
      <c r="D24" s="9"/>
      <c r="E24" s="9"/>
      <c r="F24" s="9"/>
      <c r="G24" s="9"/>
      <c r="H24" s="11"/>
      <c r="I24" s="8"/>
      <c r="J24" s="8"/>
      <c r="K24" s="8"/>
      <c r="L24" s="9"/>
      <c r="M24" s="9"/>
      <c r="N24" s="9"/>
      <c r="O24" s="11"/>
      <c r="P24" s="8"/>
      <c r="Q24" s="8"/>
      <c r="R24" s="8"/>
      <c r="S24" s="8"/>
      <c r="T24" s="8"/>
      <c r="U24" s="8"/>
      <c r="V24" s="8"/>
      <c r="W24" s="8"/>
      <c r="X24" s="9"/>
      <c r="Y24" s="9"/>
      <c r="Z24" s="11"/>
      <c r="AA24" s="8"/>
      <c r="AB24" s="8"/>
      <c r="AC24" s="9"/>
      <c r="AD24" s="10"/>
    </row>
    <row r="25" spans="3:30" ht="16.5" customHeight="1">
      <c r="C25" s="7"/>
      <c r="D25" s="9"/>
      <c r="E25" s="9"/>
      <c r="F25" s="9"/>
      <c r="G25" s="9"/>
      <c r="H25" s="8"/>
      <c r="I25" s="8"/>
      <c r="J25" s="8"/>
      <c r="K25" s="8"/>
      <c r="L25" s="9"/>
      <c r="M25" s="9"/>
      <c r="N25" s="9"/>
      <c r="O25" s="8"/>
      <c r="P25" s="8"/>
      <c r="Q25" s="8"/>
      <c r="R25" s="8"/>
      <c r="S25" s="8"/>
      <c r="T25" s="8"/>
      <c r="U25" s="8"/>
      <c r="V25" s="8"/>
      <c r="W25" s="8"/>
      <c r="X25" s="9"/>
      <c r="Y25" s="9"/>
      <c r="Z25" s="8"/>
      <c r="AA25" s="8"/>
      <c r="AB25" s="8"/>
      <c r="AC25" s="9"/>
      <c r="AD25" s="10"/>
    </row>
    <row r="26" spans="3:30" ht="16.5" customHeight="1">
      <c r="C26" s="7"/>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0"/>
    </row>
    <row r="27" spans="3:30" ht="16.5" customHeight="1">
      <c r="C27" s="7"/>
      <c r="D27" s="8"/>
      <c r="E27" s="8"/>
      <c r="F27" s="8"/>
      <c r="G27" s="8"/>
      <c r="H27" s="8"/>
      <c r="I27" s="8"/>
      <c r="J27" s="8"/>
      <c r="K27" s="8"/>
      <c r="L27" s="8"/>
      <c r="M27" s="8"/>
      <c r="N27" s="9"/>
      <c r="O27" s="9"/>
      <c r="P27" s="9"/>
      <c r="Q27" s="9"/>
      <c r="R27" s="9"/>
      <c r="S27" s="9"/>
      <c r="T27" s="9"/>
      <c r="U27" s="9"/>
      <c r="V27" s="9"/>
      <c r="W27" s="9"/>
      <c r="X27" s="9"/>
      <c r="Y27" s="9"/>
      <c r="Z27" s="9"/>
      <c r="AA27" s="9"/>
      <c r="AB27" s="9"/>
      <c r="AC27" s="9"/>
      <c r="AD27" s="10"/>
    </row>
    <row r="28" spans="3:30" ht="16.5" customHeight="1">
      <c r="C28" s="7"/>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3:30" ht="16.5" customHeight="1">
      <c r="C29" s="7"/>
      <c r="D29" s="9"/>
      <c r="E29" s="8"/>
      <c r="F29" s="8"/>
      <c r="G29" s="8"/>
      <c r="H29" s="9"/>
      <c r="I29" s="9"/>
      <c r="J29" s="9"/>
      <c r="K29" s="9"/>
      <c r="L29" s="9"/>
      <c r="M29" s="9"/>
      <c r="N29" s="9"/>
      <c r="O29" s="9"/>
      <c r="P29" s="9"/>
      <c r="Q29" s="9"/>
      <c r="R29" s="9"/>
      <c r="S29" s="9"/>
      <c r="T29" s="9"/>
      <c r="U29" s="9"/>
      <c r="V29" s="9"/>
      <c r="W29" s="9"/>
      <c r="X29" s="9"/>
      <c r="Y29" s="9"/>
      <c r="Z29" s="9"/>
      <c r="AA29" s="9"/>
      <c r="AB29" s="9"/>
      <c r="AC29" s="9"/>
      <c r="AD29" s="10"/>
    </row>
    <row r="30" spans="3:30" ht="16.5" customHeight="1">
      <c r="C30" s="7"/>
      <c r="D30" s="9"/>
      <c r="E30" s="8"/>
      <c r="F30" s="8"/>
      <c r="G30" s="8"/>
      <c r="H30" s="9"/>
      <c r="I30" s="9"/>
      <c r="J30" s="9"/>
      <c r="K30" s="9"/>
      <c r="L30" s="9"/>
      <c r="M30" s="9"/>
      <c r="N30" s="9"/>
      <c r="O30" s="9"/>
      <c r="P30" s="9"/>
      <c r="Q30" s="9"/>
      <c r="R30" s="9"/>
      <c r="S30" s="9"/>
      <c r="T30" s="9"/>
      <c r="U30" s="9"/>
      <c r="V30" s="9"/>
      <c r="W30" s="9"/>
      <c r="X30" s="9"/>
      <c r="Y30" s="9"/>
      <c r="Z30" s="9"/>
      <c r="AA30" s="9"/>
      <c r="AB30" s="9"/>
      <c r="AC30" s="9"/>
      <c r="AD30" s="10"/>
    </row>
    <row r="31" spans="3:30" ht="16.5" customHeight="1">
      <c r="C31" s="7"/>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3:30" ht="16.5" customHeight="1">
      <c r="C32" s="7"/>
      <c r="D32" s="9"/>
      <c r="E32" s="9"/>
      <c r="F32" s="9"/>
      <c r="G32" s="9"/>
      <c r="H32" s="11"/>
      <c r="I32" s="8"/>
      <c r="J32" s="8"/>
      <c r="K32" s="8"/>
      <c r="L32" s="9"/>
      <c r="M32" s="9"/>
      <c r="N32" s="9"/>
      <c r="O32" s="11"/>
      <c r="P32" s="8"/>
      <c r="Q32" s="8"/>
      <c r="R32" s="8"/>
      <c r="S32" s="8"/>
      <c r="T32" s="8"/>
      <c r="U32" s="8"/>
      <c r="V32" s="8"/>
      <c r="W32" s="8"/>
      <c r="X32" s="9"/>
      <c r="Y32" s="9"/>
      <c r="Z32" s="11"/>
      <c r="AA32" s="8"/>
      <c r="AB32" s="8"/>
      <c r="AC32" s="9"/>
      <c r="AD32" s="10"/>
    </row>
    <row r="33" spans="3:30" ht="16.5" customHeight="1">
      <c r="C33" s="7"/>
      <c r="D33" s="9"/>
      <c r="E33" s="9"/>
      <c r="F33" s="9"/>
      <c r="G33" s="9"/>
      <c r="H33" s="8"/>
      <c r="I33" s="8"/>
      <c r="J33" s="8"/>
      <c r="K33" s="8"/>
      <c r="L33" s="9"/>
      <c r="M33" s="9"/>
      <c r="N33" s="9"/>
      <c r="O33" s="8"/>
      <c r="P33" s="8"/>
      <c r="Q33" s="8"/>
      <c r="R33" s="8"/>
      <c r="S33" s="8"/>
      <c r="T33" s="8"/>
      <c r="U33" s="8"/>
      <c r="V33" s="8"/>
      <c r="W33" s="8"/>
      <c r="X33" s="9"/>
      <c r="Y33" s="9"/>
      <c r="Z33" s="8"/>
      <c r="AA33" s="8"/>
      <c r="AB33" s="8"/>
      <c r="AC33" s="9"/>
      <c r="AD33" s="10"/>
    </row>
    <row r="34" spans="3:30" ht="16.5" customHeight="1">
      <c r="C34" s="7"/>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0"/>
    </row>
    <row r="35" spans="3:30" ht="16.5" customHeight="1">
      <c r="C35" s="7"/>
      <c r="D35" s="8"/>
      <c r="E35" s="8"/>
      <c r="F35" s="8"/>
      <c r="G35" s="8"/>
      <c r="H35" s="8"/>
      <c r="I35" s="8"/>
      <c r="J35" s="8"/>
      <c r="K35" s="8"/>
      <c r="L35" s="8"/>
      <c r="M35" s="8"/>
      <c r="N35" s="9"/>
      <c r="O35" s="9"/>
      <c r="P35" s="9"/>
      <c r="Q35" s="9"/>
      <c r="R35" s="9"/>
      <c r="S35" s="9"/>
      <c r="T35" s="9"/>
      <c r="U35" s="9"/>
      <c r="V35" s="9"/>
      <c r="W35" s="9"/>
      <c r="X35" s="9"/>
      <c r="Y35" s="9"/>
      <c r="Z35" s="9"/>
      <c r="AA35" s="9"/>
      <c r="AB35" s="9"/>
      <c r="AC35" s="9"/>
      <c r="AD35" s="10"/>
    </row>
    <row r="36" spans="3:30" ht="16.5" customHeight="1">
      <c r="C36" s="7"/>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3:30" ht="16.5" customHeight="1">
      <c r="C37" s="7"/>
      <c r="D37" s="9"/>
      <c r="E37" s="8"/>
      <c r="F37" s="8"/>
      <c r="G37" s="8"/>
      <c r="H37" s="9"/>
      <c r="I37" s="9"/>
      <c r="J37" s="9"/>
      <c r="K37" s="9"/>
      <c r="L37" s="9"/>
      <c r="M37" s="9"/>
      <c r="N37" s="9"/>
      <c r="O37" s="9"/>
      <c r="P37" s="9"/>
      <c r="Q37" s="9"/>
      <c r="R37" s="9"/>
      <c r="S37" s="9"/>
      <c r="T37" s="9"/>
      <c r="U37" s="9"/>
      <c r="V37" s="9"/>
      <c r="W37" s="9"/>
      <c r="X37" s="9"/>
      <c r="Y37" s="9"/>
      <c r="Z37" s="9"/>
      <c r="AA37" s="9"/>
      <c r="AB37" s="9"/>
      <c r="AC37" s="9"/>
      <c r="AD37" s="10"/>
    </row>
    <row r="38" spans="3:30" ht="16.5" customHeight="1">
      <c r="C38" s="7"/>
      <c r="D38" s="9"/>
      <c r="E38" s="8"/>
      <c r="F38" s="8"/>
      <c r="G38" s="8"/>
      <c r="H38" s="9"/>
      <c r="I38" s="9"/>
      <c r="J38" s="9"/>
      <c r="K38" s="9"/>
      <c r="L38" s="9"/>
      <c r="M38" s="9"/>
      <c r="N38" s="9"/>
      <c r="O38" s="9"/>
      <c r="P38" s="9"/>
      <c r="Q38" s="9"/>
      <c r="R38" s="9"/>
      <c r="S38" s="9"/>
      <c r="T38" s="9"/>
      <c r="U38" s="9"/>
      <c r="V38" s="9"/>
      <c r="W38" s="9"/>
      <c r="X38" s="9"/>
      <c r="Y38" s="9"/>
      <c r="Z38" s="9"/>
      <c r="AA38" s="9"/>
      <c r="AB38" s="9"/>
      <c r="AC38" s="9"/>
      <c r="AD38" s="10"/>
    </row>
    <row r="39" spans="3:30" ht="16.5" customHeight="1">
      <c r="C39" s="7"/>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3:30" ht="16.5" customHeight="1">
      <c r="C40" s="7"/>
      <c r="D40" s="9"/>
      <c r="E40" s="9"/>
      <c r="F40" s="9"/>
      <c r="G40" s="9"/>
      <c r="H40" s="11"/>
      <c r="I40" s="8"/>
      <c r="J40" s="8"/>
      <c r="K40" s="8"/>
      <c r="L40" s="9"/>
      <c r="M40" s="9"/>
      <c r="N40" s="9"/>
      <c r="O40" s="11"/>
      <c r="P40" s="8"/>
      <c r="Q40" s="8"/>
      <c r="R40" s="8"/>
      <c r="S40" s="8"/>
      <c r="T40" s="8"/>
      <c r="U40" s="8"/>
      <c r="V40" s="8"/>
      <c r="W40" s="8"/>
      <c r="X40" s="9"/>
      <c r="Y40" s="9"/>
      <c r="Z40" s="11"/>
      <c r="AA40" s="8"/>
      <c r="AB40" s="8"/>
      <c r="AC40" s="9"/>
      <c r="AD40" s="10"/>
    </row>
    <row r="41" spans="3:30" ht="16.5" customHeight="1">
      <c r="C41" s="7"/>
      <c r="D41" s="9"/>
      <c r="E41" s="9"/>
      <c r="F41" s="9"/>
      <c r="G41" s="9"/>
      <c r="H41" s="8"/>
      <c r="I41" s="8"/>
      <c r="J41" s="8"/>
      <c r="K41" s="8"/>
      <c r="L41" s="9"/>
      <c r="M41" s="9"/>
      <c r="N41" s="9"/>
      <c r="O41" s="8"/>
      <c r="P41" s="8"/>
      <c r="Q41" s="8"/>
      <c r="R41" s="8"/>
      <c r="S41" s="8"/>
      <c r="T41" s="8"/>
      <c r="U41" s="8"/>
      <c r="V41" s="8"/>
      <c r="W41" s="8"/>
      <c r="X41" s="9"/>
      <c r="Y41" s="9"/>
      <c r="Z41" s="8"/>
      <c r="AA41" s="8"/>
      <c r="AB41" s="8"/>
      <c r="AC41" s="9"/>
      <c r="AD41" s="10"/>
    </row>
    <row r="42" spans="3:30" ht="16.5" customHeight="1">
      <c r="C42" s="7"/>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0"/>
    </row>
    <row r="43" spans="3:30" ht="16.5" customHeight="1">
      <c r="C43" s="7"/>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0"/>
    </row>
    <row r="44" spans="3:30" ht="16.5" customHeight="1">
      <c r="C44" s="7"/>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0"/>
    </row>
    <row r="45" spans="3:30" ht="16.5" customHeight="1">
      <c r="C45" s="7"/>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0"/>
    </row>
    <row r="46" spans="3:30" ht="16.5" customHeight="1">
      <c r="C46" s="7"/>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0"/>
    </row>
    <row r="47" spans="3:30" ht="16.5" customHeight="1">
      <c r="C47" s="7"/>
      <c r="D47" s="9"/>
      <c r="E47" s="8"/>
      <c r="F47" s="8"/>
      <c r="G47" s="8"/>
      <c r="H47" s="9"/>
      <c r="I47" s="9"/>
      <c r="J47" s="9"/>
      <c r="K47" s="9"/>
      <c r="L47" s="9"/>
      <c r="M47" s="9"/>
      <c r="N47" s="9"/>
      <c r="O47" s="9"/>
      <c r="P47" s="9"/>
      <c r="Q47" s="9"/>
      <c r="R47" s="9"/>
      <c r="S47" s="9"/>
      <c r="T47" s="9"/>
      <c r="U47" s="9"/>
      <c r="V47" s="9"/>
      <c r="W47" s="9"/>
      <c r="X47" s="9"/>
      <c r="Y47" s="9"/>
      <c r="Z47" s="9"/>
      <c r="AA47" s="9"/>
      <c r="AB47" s="9"/>
      <c r="AC47" s="9"/>
      <c r="AD47" s="10"/>
    </row>
    <row r="48" spans="3:30" ht="16.5" customHeight="1">
      <c r="C48" s="7"/>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6.5" customHeight="1">
      <c r="C49" s="7"/>
      <c r="D49" s="9"/>
      <c r="E49" s="9"/>
      <c r="F49" s="9"/>
      <c r="G49" s="9"/>
      <c r="H49" s="11"/>
      <c r="I49" s="8"/>
      <c r="J49" s="8"/>
      <c r="K49" s="8"/>
      <c r="L49" s="9"/>
      <c r="M49" s="9"/>
      <c r="N49" s="9"/>
      <c r="O49" s="11"/>
      <c r="P49" s="8"/>
      <c r="Q49" s="8"/>
      <c r="R49" s="8"/>
      <c r="S49" s="8"/>
      <c r="T49" s="8"/>
      <c r="U49" s="8"/>
      <c r="V49" s="8"/>
      <c r="W49" s="8"/>
      <c r="X49" s="9"/>
      <c r="Y49" s="9"/>
      <c r="Z49" s="11"/>
      <c r="AA49" s="8"/>
      <c r="AB49" s="8"/>
      <c r="AC49" s="9"/>
      <c r="AD49" s="10"/>
    </row>
    <row r="50" spans="2:30" ht="16.5" customHeight="1">
      <c r="C50" s="13"/>
      <c r="D50" s="14"/>
      <c r="E50" s="14"/>
      <c r="F50" s="14"/>
      <c r="G50" s="14"/>
      <c r="H50" s="15"/>
      <c r="I50" s="15"/>
      <c r="J50" s="15"/>
      <c r="K50" s="15"/>
      <c r="L50" s="14"/>
      <c r="M50" s="14"/>
      <c r="N50" s="14"/>
      <c r="O50" s="15"/>
      <c r="P50" s="15"/>
      <c r="Q50" s="15"/>
      <c r="R50" s="15"/>
      <c r="S50" s="15"/>
      <c r="T50" s="15"/>
      <c r="U50" s="15"/>
      <c r="V50" s="15"/>
      <c r="W50" s="15"/>
      <c r="X50" s="14"/>
      <c r="Y50" s="14"/>
      <c r="Z50" s="15"/>
      <c r="AA50" s="15"/>
      <c r="AB50" s="15"/>
      <c r="AC50" s="14"/>
      <c r="AD50" s="16"/>
    </row>
    <row r="51" spans="2:30" ht="16.5" customHeight="1">
      <c r="E51" s="17"/>
      <c r="F51" s="18"/>
      <c r="G51" s="19"/>
      <c r="H51" s="19"/>
      <c r="I51" s="19"/>
      <c r="J51" s="19"/>
      <c r="K51" s="19"/>
      <c r="L51" s="19"/>
      <c r="M51" s="19"/>
      <c r="N51" s="19"/>
    </row>
    <row r="52" spans="2:30" ht="20.25" customHeight="1">
      <c r="B52" s="144"/>
      <c r="C52" s="575" t="s">
        <v>698</v>
      </c>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row>
    <row r="53" spans="2:30" ht="11.25" customHeight="1">
      <c r="B53" s="144"/>
      <c r="C53" s="576"/>
      <c r="D53" s="577" t="s">
        <v>699</v>
      </c>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row>
    <row r="54" spans="2:30" ht="16.5" customHeight="1">
      <c r="B54" s="144"/>
      <c r="C54" s="578"/>
      <c r="D54" s="1480" t="s">
        <v>697</v>
      </c>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1" t="s">
        <v>696</v>
      </c>
      <c r="AD54" s="1481"/>
    </row>
    <row r="55" spans="2:30" ht="16.5" customHeight="1">
      <c r="B55" s="144"/>
      <c r="C55" s="579">
        <v>1</v>
      </c>
      <c r="D55" s="1475" t="s">
        <v>700</v>
      </c>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6"/>
      <c r="AD55" s="1476"/>
    </row>
    <row r="56" spans="2:30" ht="16.5" customHeight="1">
      <c r="B56" s="144"/>
      <c r="C56" s="579">
        <v>2</v>
      </c>
      <c r="D56" s="1475" t="s">
        <v>701</v>
      </c>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6"/>
      <c r="AD56" s="1476"/>
    </row>
    <row r="57" spans="2:30" ht="16.5" customHeight="1">
      <c r="B57" s="144"/>
      <c r="C57" s="579">
        <v>3</v>
      </c>
      <c r="D57" s="1475" t="s">
        <v>453</v>
      </c>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6"/>
      <c r="AD57" s="1476"/>
    </row>
    <row r="58" spans="2:30" ht="16.5" customHeight="1">
      <c r="B58" s="144"/>
      <c r="C58" s="580"/>
      <c r="D58" s="581"/>
      <c r="E58" s="581"/>
      <c r="F58" s="581"/>
      <c r="G58" s="581"/>
      <c r="H58" s="581"/>
      <c r="I58" s="581"/>
      <c r="J58" s="581"/>
      <c r="K58" s="581"/>
      <c r="L58" s="581"/>
      <c r="M58" s="581"/>
      <c r="N58" s="581"/>
      <c r="O58" s="581"/>
      <c r="P58" s="581"/>
      <c r="Q58" s="581"/>
      <c r="R58" s="581"/>
      <c r="S58" s="581"/>
      <c r="T58" s="581"/>
      <c r="U58" s="581"/>
      <c r="V58" s="581"/>
      <c r="W58" s="581"/>
      <c r="X58" s="581"/>
      <c r="Y58" s="581"/>
      <c r="Z58" s="581"/>
      <c r="AA58" s="581"/>
      <c r="AB58" s="581"/>
      <c r="AC58" s="9"/>
      <c r="AD58" s="12"/>
    </row>
    <row r="59" spans="2:30" ht="16.5" customHeight="1">
      <c r="C59" s="1477" t="s">
        <v>695</v>
      </c>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c r="AD59" s="1477"/>
    </row>
    <row r="60" spans="2:30" ht="16.5" customHeight="1">
      <c r="C60" s="551"/>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3"/>
    </row>
    <row r="61" spans="2:30" ht="16.5" customHeight="1">
      <c r="C61" s="554"/>
      <c r="D61" s="9"/>
      <c r="E61" s="9"/>
      <c r="F61" s="9"/>
      <c r="G61" s="9"/>
      <c r="H61" s="9"/>
      <c r="I61" s="9"/>
      <c r="J61" s="9"/>
      <c r="K61" s="9"/>
      <c r="L61" s="9"/>
      <c r="M61" s="9"/>
      <c r="N61" s="9"/>
      <c r="O61" s="9"/>
      <c r="P61" s="9"/>
      <c r="Q61" s="9"/>
      <c r="R61" s="9"/>
      <c r="S61" s="9"/>
      <c r="T61" s="9"/>
      <c r="U61" s="9"/>
      <c r="V61" s="9"/>
      <c r="W61" s="9"/>
      <c r="X61" s="9"/>
      <c r="Y61" s="9"/>
      <c r="Z61" s="9"/>
      <c r="AA61" s="9"/>
      <c r="AB61" s="9"/>
      <c r="AC61" s="9"/>
      <c r="AD61" s="555"/>
    </row>
    <row r="62" spans="2:30" ht="16.5" customHeight="1">
      <c r="C62" s="554"/>
      <c r="D62" s="9"/>
      <c r="E62" s="8"/>
      <c r="F62" s="8"/>
      <c r="G62" s="8"/>
      <c r="H62" s="9"/>
      <c r="I62" s="9"/>
      <c r="J62" s="9"/>
      <c r="K62" s="9"/>
      <c r="L62" s="9"/>
      <c r="M62" s="9"/>
      <c r="N62" s="9"/>
      <c r="O62" s="9"/>
      <c r="P62" s="9"/>
      <c r="Q62" s="9"/>
      <c r="R62" s="9"/>
      <c r="S62" s="9"/>
      <c r="T62" s="9"/>
      <c r="U62" s="9"/>
      <c r="V62" s="9"/>
      <c r="W62" s="9"/>
      <c r="X62" s="9"/>
      <c r="Y62" s="9"/>
      <c r="Z62" s="9"/>
      <c r="AA62" s="9"/>
      <c r="AB62" s="9"/>
      <c r="AC62" s="9"/>
      <c r="AD62" s="555"/>
    </row>
    <row r="63" spans="2:30" ht="16.5" customHeight="1">
      <c r="C63" s="554"/>
      <c r="D63" s="9"/>
      <c r="E63" s="8"/>
      <c r="F63" s="8"/>
      <c r="G63" s="8"/>
      <c r="H63" s="9"/>
      <c r="I63" s="9"/>
      <c r="J63" s="9"/>
      <c r="K63" s="9"/>
      <c r="L63" s="9"/>
      <c r="M63" s="9"/>
      <c r="N63" s="9"/>
      <c r="O63" s="9"/>
      <c r="P63" s="9"/>
      <c r="Q63" s="9"/>
      <c r="R63" s="9"/>
      <c r="S63" s="9"/>
      <c r="T63" s="9"/>
      <c r="U63" s="9"/>
      <c r="V63" s="9"/>
      <c r="W63" s="9"/>
      <c r="X63" s="9"/>
      <c r="Y63" s="9"/>
      <c r="Z63" s="9"/>
      <c r="AA63" s="9"/>
      <c r="AB63" s="9"/>
      <c r="AC63" s="9"/>
      <c r="AD63" s="555"/>
    </row>
    <row r="64" spans="2:30" ht="16.5" customHeight="1">
      <c r="C64" s="554"/>
      <c r="D64" s="9"/>
      <c r="E64" s="9"/>
      <c r="F64" s="9"/>
      <c r="G64" s="9"/>
      <c r="H64" s="8"/>
      <c r="I64" s="8"/>
      <c r="J64" s="8"/>
      <c r="K64" s="8"/>
      <c r="L64" s="9"/>
      <c r="M64" s="9"/>
      <c r="N64" s="9"/>
      <c r="O64" s="8"/>
      <c r="P64" s="8"/>
      <c r="Q64" s="8"/>
      <c r="R64" s="8"/>
      <c r="S64" s="8"/>
      <c r="T64" s="8"/>
      <c r="U64" s="8"/>
      <c r="V64" s="8"/>
      <c r="W64" s="8"/>
      <c r="X64" s="9"/>
      <c r="Y64" s="9"/>
      <c r="Z64" s="8"/>
      <c r="AA64" s="8"/>
      <c r="AB64" s="8"/>
      <c r="AC64" s="9"/>
      <c r="AD64" s="555"/>
    </row>
    <row r="65" spans="3:30" ht="16.5" customHeight="1">
      <c r="C65" s="554"/>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555"/>
    </row>
    <row r="66" spans="3:30" ht="16.5" customHeight="1">
      <c r="C66" s="554"/>
      <c r="D66" s="8"/>
      <c r="E66" s="8"/>
      <c r="F66" s="8"/>
      <c r="G66" s="8"/>
      <c r="H66" s="8"/>
      <c r="I66" s="8"/>
      <c r="J66" s="8"/>
      <c r="K66" s="8"/>
      <c r="L66" s="8"/>
      <c r="M66" s="8"/>
      <c r="N66" s="9"/>
      <c r="O66" s="9"/>
      <c r="P66" s="9"/>
      <c r="Q66" s="9"/>
      <c r="R66" s="9"/>
      <c r="S66" s="9"/>
      <c r="T66" s="9"/>
      <c r="U66" s="9"/>
      <c r="V66" s="9"/>
      <c r="W66" s="9"/>
      <c r="X66" s="9"/>
      <c r="Y66" s="9"/>
      <c r="Z66" s="9"/>
      <c r="AA66" s="9"/>
      <c r="AB66" s="9"/>
      <c r="AC66" s="9"/>
      <c r="AD66" s="555"/>
    </row>
    <row r="67" spans="3:30" ht="16.5" customHeight="1">
      <c r="C67" s="554"/>
      <c r="D67" s="9"/>
      <c r="E67" s="9"/>
      <c r="F67" s="9"/>
      <c r="G67" s="9"/>
      <c r="H67" s="9"/>
      <c r="I67" s="9"/>
      <c r="J67" s="9"/>
      <c r="K67" s="9"/>
      <c r="L67" s="9"/>
      <c r="M67" s="9"/>
      <c r="N67" s="9"/>
      <c r="O67" s="9"/>
      <c r="P67" s="9"/>
      <c r="Q67" s="9"/>
      <c r="R67" s="9"/>
      <c r="S67" s="9"/>
      <c r="T67" s="9"/>
      <c r="U67" s="9"/>
      <c r="V67" s="9"/>
      <c r="W67" s="9"/>
      <c r="X67" s="9"/>
      <c r="Y67" s="9"/>
      <c r="Z67" s="9"/>
      <c r="AA67" s="9"/>
      <c r="AB67" s="9"/>
      <c r="AC67" s="9"/>
      <c r="AD67" s="555"/>
    </row>
    <row r="68" spans="3:30" ht="16.5" customHeight="1">
      <c r="C68" s="554"/>
      <c r="D68" s="9"/>
      <c r="E68" s="8"/>
      <c r="F68" s="8"/>
      <c r="G68" s="8"/>
      <c r="H68" s="9"/>
      <c r="I68" s="9"/>
      <c r="J68" s="9"/>
      <c r="K68" s="9"/>
      <c r="L68" s="9"/>
      <c r="M68" s="9"/>
      <c r="N68" s="9"/>
      <c r="O68" s="9"/>
      <c r="P68" s="9"/>
      <c r="Q68" s="9"/>
      <c r="R68" s="9"/>
      <c r="S68" s="9"/>
      <c r="T68" s="9"/>
      <c r="U68" s="9"/>
      <c r="V68" s="9"/>
      <c r="W68" s="9"/>
      <c r="X68" s="9"/>
      <c r="Y68" s="9"/>
      <c r="Z68" s="9"/>
      <c r="AA68" s="9"/>
      <c r="AB68" s="9"/>
      <c r="AC68" s="9"/>
      <c r="AD68" s="555"/>
    </row>
    <row r="69" spans="3:30" ht="16.5" customHeight="1">
      <c r="C69" s="554"/>
      <c r="D69" s="9"/>
      <c r="E69" s="8"/>
      <c r="F69" s="8"/>
      <c r="G69" s="8"/>
      <c r="H69" s="9"/>
      <c r="I69" s="9"/>
      <c r="J69" s="9"/>
      <c r="K69" s="9"/>
      <c r="L69" s="9"/>
      <c r="M69" s="9"/>
      <c r="N69" s="9"/>
      <c r="O69" s="9"/>
      <c r="P69" s="9"/>
      <c r="Q69" s="9"/>
      <c r="R69" s="9"/>
      <c r="S69" s="9"/>
      <c r="T69" s="9"/>
      <c r="U69" s="9"/>
      <c r="V69" s="9"/>
      <c r="W69" s="9"/>
      <c r="X69" s="9"/>
      <c r="Y69" s="9"/>
      <c r="Z69" s="9"/>
      <c r="AA69" s="9"/>
      <c r="AB69" s="9"/>
      <c r="AC69" s="9"/>
      <c r="AD69" s="555"/>
    </row>
    <row r="70" spans="3:30" ht="16.5" customHeight="1">
      <c r="C70" s="554"/>
      <c r="D70" s="9"/>
      <c r="E70" s="9"/>
      <c r="F70" s="9"/>
      <c r="G70" s="9"/>
      <c r="H70" s="9"/>
      <c r="I70" s="9"/>
      <c r="J70" s="9"/>
      <c r="K70" s="9"/>
      <c r="L70" s="9"/>
      <c r="M70" s="9"/>
      <c r="N70" s="9"/>
      <c r="O70" s="9"/>
      <c r="P70" s="9"/>
      <c r="Q70" s="9"/>
      <c r="R70" s="9"/>
      <c r="S70" s="9"/>
      <c r="T70" s="9"/>
      <c r="U70" s="9"/>
      <c r="V70" s="9"/>
      <c r="W70" s="9"/>
      <c r="X70" s="9"/>
      <c r="Y70" s="9"/>
      <c r="Z70" s="9"/>
      <c r="AA70" s="9"/>
      <c r="AB70" s="9"/>
      <c r="AC70" s="9"/>
      <c r="AD70" s="555"/>
    </row>
    <row r="71" spans="3:30" ht="16.5" customHeight="1">
      <c r="C71" s="554"/>
      <c r="D71" s="9"/>
      <c r="E71" s="9"/>
      <c r="F71" s="9"/>
      <c r="G71" s="9"/>
      <c r="H71" s="11"/>
      <c r="I71" s="8"/>
      <c r="J71" s="8"/>
      <c r="K71" s="8"/>
      <c r="L71" s="9"/>
      <c r="M71" s="9"/>
      <c r="N71" s="9"/>
      <c r="O71" s="11"/>
      <c r="P71" s="8"/>
      <c r="Q71" s="8"/>
      <c r="R71" s="8"/>
      <c r="S71" s="8"/>
      <c r="T71" s="8"/>
      <c r="U71" s="8"/>
      <c r="V71" s="8"/>
      <c r="W71" s="8"/>
      <c r="X71" s="9"/>
      <c r="Y71" s="9"/>
      <c r="Z71" s="11"/>
      <c r="AA71" s="8"/>
      <c r="AB71" s="8"/>
      <c r="AC71" s="9"/>
      <c r="AD71" s="555"/>
    </row>
    <row r="72" spans="3:30" ht="16.5" customHeight="1">
      <c r="C72" s="554"/>
      <c r="D72" s="9"/>
      <c r="E72" s="9"/>
      <c r="F72" s="9"/>
      <c r="G72" s="9"/>
      <c r="H72" s="8"/>
      <c r="I72" s="8"/>
      <c r="J72" s="8"/>
      <c r="K72" s="8"/>
      <c r="L72" s="9"/>
      <c r="M72" s="9"/>
      <c r="N72" s="9"/>
      <c r="O72" s="8"/>
      <c r="P72" s="8"/>
      <c r="Q72" s="8"/>
      <c r="R72" s="8"/>
      <c r="S72" s="8"/>
      <c r="T72" s="8"/>
      <c r="U72" s="8"/>
      <c r="V72" s="8"/>
      <c r="W72" s="8"/>
      <c r="X72" s="9"/>
      <c r="Y72" s="9"/>
      <c r="Z72" s="8"/>
      <c r="AA72" s="8"/>
      <c r="AB72" s="8"/>
      <c r="AC72" s="9"/>
      <c r="AD72" s="555"/>
    </row>
    <row r="73" spans="3:30" ht="16.5" customHeight="1">
      <c r="C73" s="554"/>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555"/>
    </row>
    <row r="74" spans="3:30" ht="16.5" customHeight="1">
      <c r="C74" s="554"/>
      <c r="D74" s="8"/>
      <c r="E74" s="8"/>
      <c r="F74" s="8"/>
      <c r="G74" s="8"/>
      <c r="H74" s="8"/>
      <c r="I74" s="8"/>
      <c r="J74" s="8"/>
      <c r="K74" s="8"/>
      <c r="L74" s="8"/>
      <c r="M74" s="8"/>
      <c r="N74" s="9"/>
      <c r="O74" s="9"/>
      <c r="P74" s="9"/>
      <c r="Q74" s="9"/>
      <c r="R74" s="9"/>
      <c r="S74" s="9"/>
      <c r="T74" s="9"/>
      <c r="U74" s="9"/>
      <c r="V74" s="9"/>
      <c r="W74" s="9"/>
      <c r="X74" s="9"/>
      <c r="Y74" s="9"/>
      <c r="Z74" s="9"/>
      <c r="AA74" s="9"/>
      <c r="AB74" s="9"/>
      <c r="AC74" s="9"/>
      <c r="AD74" s="555"/>
    </row>
    <row r="75" spans="3:30" ht="16.5" customHeight="1">
      <c r="C75" s="554"/>
      <c r="D75" s="9"/>
      <c r="E75" s="9"/>
      <c r="F75" s="9"/>
      <c r="G75" s="9"/>
      <c r="H75" s="9"/>
      <c r="I75" s="9"/>
      <c r="J75" s="9"/>
      <c r="K75" s="9"/>
      <c r="L75" s="9"/>
      <c r="M75" s="9"/>
      <c r="N75" s="9"/>
      <c r="O75" s="9"/>
      <c r="P75" s="9"/>
      <c r="Q75" s="9"/>
      <c r="R75" s="9"/>
      <c r="S75" s="9"/>
      <c r="T75" s="9"/>
      <c r="U75" s="9"/>
      <c r="V75" s="9"/>
      <c r="W75" s="9"/>
      <c r="X75" s="9"/>
      <c r="Y75" s="9"/>
      <c r="Z75" s="9"/>
      <c r="AA75" s="9"/>
      <c r="AB75" s="9"/>
      <c r="AC75" s="9"/>
      <c r="AD75" s="555"/>
    </row>
    <row r="76" spans="3:30" ht="16.5" customHeight="1">
      <c r="C76" s="554"/>
      <c r="D76" s="9"/>
      <c r="E76" s="8"/>
      <c r="F76" s="8"/>
      <c r="G76" s="8"/>
      <c r="H76" s="9"/>
      <c r="I76" s="9"/>
      <c r="J76" s="9"/>
      <c r="K76" s="9"/>
      <c r="L76" s="9"/>
      <c r="M76" s="9"/>
      <c r="N76" s="9"/>
      <c r="O76" s="9"/>
      <c r="P76" s="9"/>
      <c r="Q76" s="9"/>
      <c r="R76" s="9"/>
      <c r="S76" s="9"/>
      <c r="T76" s="9"/>
      <c r="U76" s="9"/>
      <c r="V76" s="9"/>
      <c r="W76" s="9"/>
      <c r="X76" s="9"/>
      <c r="Y76" s="9"/>
      <c r="Z76" s="9"/>
      <c r="AA76" s="9"/>
      <c r="AB76" s="9"/>
      <c r="AC76" s="9"/>
      <c r="AD76" s="555"/>
    </row>
    <row r="77" spans="3:30" ht="16.5" customHeight="1">
      <c r="C77" s="554"/>
      <c r="D77" s="9"/>
      <c r="E77" s="8"/>
      <c r="F77" s="8"/>
      <c r="G77" s="8"/>
      <c r="H77" s="9"/>
      <c r="I77" s="9"/>
      <c r="J77" s="9"/>
      <c r="K77" s="9"/>
      <c r="L77" s="9"/>
      <c r="M77" s="9"/>
      <c r="N77" s="9"/>
      <c r="O77" s="9"/>
      <c r="P77" s="9"/>
      <c r="Q77" s="9"/>
      <c r="R77" s="9"/>
      <c r="S77" s="9"/>
      <c r="T77" s="9"/>
      <c r="U77" s="9"/>
      <c r="V77" s="9"/>
      <c r="W77" s="9"/>
      <c r="X77" s="9"/>
      <c r="Y77" s="9"/>
      <c r="Z77" s="9"/>
      <c r="AA77" s="9"/>
      <c r="AB77" s="9"/>
      <c r="AC77" s="9"/>
      <c r="AD77" s="555"/>
    </row>
    <row r="78" spans="3:30" ht="16.5" customHeight="1">
      <c r="C78" s="554"/>
      <c r="D78" s="9"/>
      <c r="E78" s="9"/>
      <c r="F78" s="9"/>
      <c r="G78" s="9"/>
      <c r="H78" s="9"/>
      <c r="I78" s="9"/>
      <c r="J78" s="9"/>
      <c r="K78" s="9"/>
      <c r="L78" s="9"/>
      <c r="M78" s="9"/>
      <c r="N78" s="9"/>
      <c r="O78" s="9"/>
      <c r="P78" s="9"/>
      <c r="Q78" s="9"/>
      <c r="R78" s="9"/>
      <c r="S78" s="9"/>
      <c r="T78" s="9"/>
      <c r="U78" s="9"/>
      <c r="V78" s="9"/>
      <c r="W78" s="9"/>
      <c r="X78" s="9"/>
      <c r="Y78" s="9"/>
      <c r="Z78" s="9"/>
      <c r="AA78" s="9"/>
      <c r="AB78" s="9"/>
      <c r="AC78" s="9"/>
      <c r="AD78" s="555"/>
    </row>
    <row r="79" spans="3:30" ht="16.5" customHeight="1">
      <c r="C79" s="554"/>
      <c r="D79" s="9"/>
      <c r="E79" s="9"/>
      <c r="F79" s="9"/>
      <c r="G79" s="9"/>
      <c r="H79" s="11"/>
      <c r="I79" s="8"/>
      <c r="J79" s="8"/>
      <c r="K79" s="8"/>
      <c r="L79" s="9"/>
      <c r="M79" s="9"/>
      <c r="N79" s="9"/>
      <c r="O79" s="11"/>
      <c r="P79" s="8"/>
      <c r="Q79" s="8"/>
      <c r="R79" s="8"/>
      <c r="S79" s="8"/>
      <c r="T79" s="8"/>
      <c r="U79" s="8"/>
      <c r="V79" s="8"/>
      <c r="W79" s="8"/>
      <c r="X79" s="9"/>
      <c r="Y79" s="9"/>
      <c r="Z79" s="11"/>
      <c r="AA79" s="8"/>
      <c r="AB79" s="8"/>
      <c r="AC79" s="9"/>
      <c r="AD79" s="555"/>
    </row>
    <row r="80" spans="3:30" ht="16.5" customHeight="1">
      <c r="C80" s="554"/>
      <c r="D80" s="9"/>
      <c r="E80" s="9"/>
      <c r="F80" s="9"/>
      <c r="G80" s="9"/>
      <c r="H80" s="8"/>
      <c r="I80" s="8"/>
      <c r="J80" s="8"/>
      <c r="K80" s="8"/>
      <c r="L80" s="9"/>
      <c r="M80" s="9"/>
      <c r="N80" s="9"/>
      <c r="O80" s="8"/>
      <c r="P80" s="8"/>
      <c r="Q80" s="8"/>
      <c r="R80" s="8"/>
      <c r="S80" s="8"/>
      <c r="T80" s="8"/>
      <c r="U80" s="8"/>
      <c r="V80" s="8"/>
      <c r="W80" s="8"/>
      <c r="X80" s="9"/>
      <c r="Y80" s="9"/>
      <c r="Z80" s="8"/>
      <c r="AA80" s="8"/>
      <c r="AB80" s="8"/>
      <c r="AC80" s="9"/>
      <c r="AD80" s="555"/>
    </row>
    <row r="81" spans="3:30" ht="16.5" customHeight="1">
      <c r="C81" s="554"/>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555"/>
    </row>
    <row r="82" spans="3:30" ht="16.5" customHeight="1">
      <c r="C82" s="554"/>
      <c r="D82" s="8"/>
      <c r="E82" s="8"/>
      <c r="F82" s="8"/>
      <c r="G82" s="8"/>
      <c r="H82" s="8"/>
      <c r="I82" s="8"/>
      <c r="J82" s="8"/>
      <c r="K82" s="8"/>
      <c r="L82" s="8"/>
      <c r="M82" s="8"/>
      <c r="N82" s="9"/>
      <c r="O82" s="9"/>
      <c r="P82" s="9"/>
      <c r="Q82" s="9"/>
      <c r="R82" s="9"/>
      <c r="S82" s="9"/>
      <c r="T82" s="9"/>
      <c r="U82" s="9"/>
      <c r="V82" s="9"/>
      <c r="W82" s="9"/>
      <c r="X82" s="9"/>
      <c r="Y82" s="9"/>
      <c r="Z82" s="9"/>
      <c r="AA82" s="9"/>
      <c r="AB82" s="9"/>
      <c r="AC82" s="9"/>
      <c r="AD82" s="555"/>
    </row>
    <row r="83" spans="3:30" ht="16.5" customHeight="1">
      <c r="C83" s="554"/>
      <c r="D83" s="9"/>
      <c r="E83" s="9"/>
      <c r="F83" s="9"/>
      <c r="G83" s="9"/>
      <c r="H83" s="9"/>
      <c r="I83" s="9"/>
      <c r="J83" s="9"/>
      <c r="K83" s="9"/>
      <c r="L83" s="9"/>
      <c r="M83" s="9"/>
      <c r="N83" s="9"/>
      <c r="O83" s="9"/>
      <c r="P83" s="9"/>
      <c r="Q83" s="9"/>
      <c r="R83" s="9"/>
      <c r="S83" s="9"/>
      <c r="T83" s="9"/>
      <c r="U83" s="9"/>
      <c r="V83" s="9"/>
      <c r="W83" s="9"/>
      <c r="X83" s="9"/>
      <c r="Y83" s="9"/>
      <c r="Z83" s="9"/>
      <c r="AA83" s="9"/>
      <c r="AB83" s="9"/>
      <c r="AC83" s="9"/>
      <c r="AD83" s="555"/>
    </row>
    <row r="84" spans="3:30" ht="16.5" customHeight="1">
      <c r="C84" s="554"/>
      <c r="D84" s="9"/>
      <c r="E84" s="8"/>
      <c r="F84" s="8"/>
      <c r="G84" s="8"/>
      <c r="H84" s="9"/>
      <c r="I84" s="9"/>
      <c r="J84" s="9"/>
      <c r="K84" s="9"/>
      <c r="L84" s="9"/>
      <c r="M84" s="9"/>
      <c r="N84" s="9"/>
      <c r="O84" s="9"/>
      <c r="P84" s="9"/>
      <c r="Q84" s="9"/>
      <c r="R84" s="9"/>
      <c r="S84" s="9"/>
      <c r="T84" s="9"/>
      <c r="U84" s="9"/>
      <c r="V84" s="9"/>
      <c r="W84" s="9"/>
      <c r="X84" s="9"/>
      <c r="Y84" s="9"/>
      <c r="Z84" s="9"/>
      <c r="AA84" s="9"/>
      <c r="AB84" s="9"/>
      <c r="AC84" s="9"/>
      <c r="AD84" s="555"/>
    </row>
    <row r="85" spans="3:30" ht="16.5" customHeight="1">
      <c r="C85" s="554"/>
      <c r="D85" s="9"/>
      <c r="E85" s="8"/>
      <c r="F85" s="8"/>
      <c r="G85" s="8"/>
      <c r="H85" s="9"/>
      <c r="I85" s="9"/>
      <c r="J85" s="9"/>
      <c r="K85" s="9"/>
      <c r="L85" s="9"/>
      <c r="M85" s="9"/>
      <c r="N85" s="9"/>
      <c r="O85" s="9"/>
      <c r="P85" s="9"/>
      <c r="Q85" s="9"/>
      <c r="R85" s="9"/>
      <c r="S85" s="9"/>
      <c r="T85" s="9"/>
      <c r="U85" s="9"/>
      <c r="V85" s="9"/>
      <c r="W85" s="9"/>
      <c r="X85" s="9"/>
      <c r="Y85" s="9"/>
      <c r="Z85" s="9"/>
      <c r="AA85" s="9"/>
      <c r="AB85" s="9"/>
      <c r="AC85" s="9"/>
      <c r="AD85" s="555"/>
    </row>
    <row r="86" spans="3:30" ht="16.5" customHeight="1">
      <c r="C86" s="554"/>
      <c r="D86" s="9"/>
      <c r="E86" s="9"/>
      <c r="F86" s="9"/>
      <c r="G86" s="9"/>
      <c r="H86" s="9"/>
      <c r="I86" s="9"/>
      <c r="J86" s="9"/>
      <c r="K86" s="9"/>
      <c r="L86" s="9"/>
      <c r="M86" s="9"/>
      <c r="N86" s="9"/>
      <c r="O86" s="9"/>
      <c r="P86" s="9"/>
      <c r="Q86" s="9"/>
      <c r="R86" s="9"/>
      <c r="S86" s="9"/>
      <c r="T86" s="9"/>
      <c r="U86" s="9"/>
      <c r="V86" s="9"/>
      <c r="W86" s="9"/>
      <c r="X86" s="9"/>
      <c r="Y86" s="9"/>
      <c r="Z86" s="9"/>
      <c r="AA86" s="9"/>
      <c r="AB86" s="9"/>
      <c r="AC86" s="9"/>
      <c r="AD86" s="555"/>
    </row>
    <row r="87" spans="3:30" ht="16.5" customHeight="1">
      <c r="C87" s="554"/>
      <c r="D87" s="9"/>
      <c r="E87" s="9"/>
      <c r="F87" s="9"/>
      <c r="G87" s="9"/>
      <c r="H87" s="11"/>
      <c r="I87" s="8"/>
      <c r="J87" s="8"/>
      <c r="K87" s="8"/>
      <c r="L87" s="9"/>
      <c r="M87" s="9"/>
      <c r="N87" s="9"/>
      <c r="O87" s="11"/>
      <c r="P87" s="8"/>
      <c r="Q87" s="8"/>
      <c r="R87" s="8"/>
      <c r="S87" s="8"/>
      <c r="T87" s="8"/>
      <c r="U87" s="8"/>
      <c r="V87" s="8"/>
      <c r="W87" s="8"/>
      <c r="X87" s="9"/>
      <c r="Y87" s="9"/>
      <c r="Z87" s="11"/>
      <c r="AA87" s="8"/>
      <c r="AB87" s="8"/>
      <c r="AC87" s="9"/>
      <c r="AD87" s="555"/>
    </row>
    <row r="88" spans="3:30" ht="16.5" customHeight="1">
      <c r="C88" s="554"/>
      <c r="D88" s="9"/>
      <c r="E88" s="9"/>
      <c r="F88" s="9"/>
      <c r="G88" s="9"/>
      <c r="H88" s="8"/>
      <c r="I88" s="8"/>
      <c r="J88" s="8"/>
      <c r="K88" s="8"/>
      <c r="L88" s="9"/>
      <c r="M88" s="9"/>
      <c r="N88" s="9"/>
      <c r="O88" s="8"/>
      <c r="P88" s="8"/>
      <c r="Q88" s="8"/>
      <c r="R88" s="8"/>
      <c r="S88" s="8"/>
      <c r="T88" s="8"/>
      <c r="U88" s="8"/>
      <c r="V88" s="8"/>
      <c r="W88" s="8"/>
      <c r="X88" s="9"/>
      <c r="Y88" s="9"/>
      <c r="Z88" s="8"/>
      <c r="AA88" s="8"/>
      <c r="AB88" s="8"/>
      <c r="AC88" s="9"/>
      <c r="AD88" s="555"/>
    </row>
    <row r="89" spans="3:30" ht="16.5" customHeight="1">
      <c r="C89" s="554"/>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555"/>
    </row>
    <row r="90" spans="3:30" ht="16.5" customHeight="1">
      <c r="C90" s="554"/>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555"/>
    </row>
    <row r="91" spans="3:30" ht="16.5" customHeight="1">
      <c r="C91" s="554"/>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555"/>
    </row>
    <row r="92" spans="3:30" ht="16.5" customHeight="1">
      <c r="C92" s="554"/>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555"/>
    </row>
    <row r="93" spans="3:30" ht="16.5" customHeight="1">
      <c r="C93" s="554"/>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555"/>
    </row>
    <row r="94" spans="3:30" ht="16.5" customHeight="1">
      <c r="C94" s="554"/>
      <c r="D94" s="9"/>
      <c r="E94" s="8"/>
      <c r="F94" s="8"/>
      <c r="G94" s="8"/>
      <c r="H94" s="9"/>
      <c r="I94" s="9"/>
      <c r="J94" s="9"/>
      <c r="K94" s="9"/>
      <c r="L94" s="9"/>
      <c r="M94" s="9"/>
      <c r="N94" s="9"/>
      <c r="O94" s="9"/>
      <c r="P94" s="9"/>
      <c r="Q94" s="9"/>
      <c r="R94" s="9"/>
      <c r="S94" s="9"/>
      <c r="T94" s="9"/>
      <c r="U94" s="9"/>
      <c r="V94" s="9"/>
      <c r="W94" s="9"/>
      <c r="X94" s="9"/>
      <c r="Y94" s="9"/>
      <c r="Z94" s="9"/>
      <c r="AA94" s="9"/>
      <c r="AB94" s="9"/>
      <c r="AC94" s="9"/>
      <c r="AD94" s="555"/>
    </row>
    <row r="95" spans="3:30" ht="16.5" customHeight="1">
      <c r="C95" s="554"/>
      <c r="D95" s="9"/>
      <c r="E95" s="9"/>
      <c r="F95" s="9"/>
      <c r="G95" s="9"/>
      <c r="H95" s="9"/>
      <c r="I95" s="9"/>
      <c r="J95" s="9"/>
      <c r="K95" s="9"/>
      <c r="L95" s="9"/>
      <c r="M95" s="9"/>
      <c r="N95" s="9"/>
      <c r="O95" s="9"/>
      <c r="P95" s="9"/>
      <c r="Q95" s="9"/>
      <c r="R95" s="9"/>
      <c r="S95" s="9"/>
      <c r="T95" s="9"/>
      <c r="U95" s="9"/>
      <c r="V95" s="9"/>
      <c r="W95" s="9"/>
      <c r="X95" s="9"/>
      <c r="Y95" s="9"/>
      <c r="Z95" s="9"/>
      <c r="AA95" s="9"/>
      <c r="AB95" s="9"/>
      <c r="AC95" s="9"/>
      <c r="AD95" s="555"/>
    </row>
    <row r="96" spans="3:30" ht="16.5" customHeight="1">
      <c r="C96" s="554"/>
      <c r="D96" s="9"/>
      <c r="E96" s="9"/>
      <c r="F96" s="9"/>
      <c r="G96" s="9"/>
      <c r="H96" s="11"/>
      <c r="I96" s="8"/>
      <c r="J96" s="8"/>
      <c r="K96" s="8"/>
      <c r="L96" s="9"/>
      <c r="M96" s="9"/>
      <c r="N96" s="9"/>
      <c r="O96" s="11"/>
      <c r="P96" s="8"/>
      <c r="Q96" s="8"/>
      <c r="R96" s="8"/>
      <c r="S96" s="8"/>
      <c r="T96" s="8"/>
      <c r="U96" s="8"/>
      <c r="V96" s="8"/>
      <c r="W96" s="8"/>
      <c r="X96" s="9"/>
      <c r="Y96" s="9"/>
      <c r="Z96" s="11"/>
      <c r="AA96" s="8"/>
      <c r="AB96" s="8"/>
      <c r="AC96" s="9"/>
      <c r="AD96" s="555"/>
    </row>
    <row r="97" spans="2:31" ht="16.5" customHeight="1">
      <c r="C97" s="556"/>
      <c r="D97" s="557"/>
      <c r="E97" s="557"/>
      <c r="F97" s="557"/>
      <c r="G97" s="557"/>
      <c r="H97" s="558"/>
      <c r="I97" s="558"/>
      <c r="J97" s="558"/>
      <c r="K97" s="558"/>
      <c r="L97" s="557"/>
      <c r="M97" s="557"/>
      <c r="N97" s="557"/>
      <c r="O97" s="558"/>
      <c r="P97" s="558"/>
      <c r="Q97" s="558"/>
      <c r="R97" s="558"/>
      <c r="S97" s="558"/>
      <c r="T97" s="558"/>
      <c r="U97" s="558"/>
      <c r="V97" s="558"/>
      <c r="W97" s="558"/>
      <c r="X97" s="557"/>
      <c r="Y97" s="557"/>
      <c r="Z97" s="558"/>
      <c r="AA97" s="558"/>
      <c r="AB97" s="558"/>
      <c r="AC97" s="557"/>
      <c r="AD97" s="559"/>
    </row>
    <row r="98" spans="2:31" ht="16.5" customHeight="1">
      <c r="E98" s="18"/>
      <c r="F98" s="18"/>
      <c r="G98" s="2"/>
      <c r="H98" s="2"/>
      <c r="I98" s="2"/>
      <c r="J98" s="2"/>
      <c r="K98" s="2"/>
      <c r="L98" s="2"/>
      <c r="M98" s="2"/>
      <c r="N98" s="2"/>
    </row>
    <row r="99" spans="2:31" ht="16.5" customHeight="1">
      <c r="B99" s="1478"/>
      <c r="C99" s="1478"/>
      <c r="D99" s="1478"/>
      <c r="E99" s="1478"/>
      <c r="F99" s="1478"/>
      <c r="G99" s="1478"/>
      <c r="H99" s="1478"/>
      <c r="I99" s="1478"/>
      <c r="J99" s="1478"/>
      <c r="K99" s="1478"/>
      <c r="L99" s="1478"/>
      <c r="M99" s="1478"/>
      <c r="N99" s="1478"/>
      <c r="O99" s="1478"/>
      <c r="P99" s="1478"/>
      <c r="Q99" s="1478"/>
      <c r="R99" s="1478"/>
      <c r="S99" s="1478"/>
      <c r="T99" s="1478"/>
      <c r="U99" s="1478"/>
      <c r="V99" s="1478"/>
      <c r="W99" s="1478"/>
      <c r="X99" s="1478"/>
      <c r="Y99" s="1478"/>
      <c r="Z99" s="1478"/>
      <c r="AA99" s="1478"/>
      <c r="AB99" s="1478"/>
      <c r="AC99" s="1478"/>
      <c r="AD99" s="1478"/>
      <c r="AE99" s="1478"/>
    </row>
    <row r="100" spans="2:31" ht="16.5" customHeight="1">
      <c r="E100" s="18"/>
      <c r="F100" s="18"/>
      <c r="G100" s="18"/>
      <c r="H100" s="18"/>
      <c r="I100" s="18"/>
      <c r="J100" s="18"/>
      <c r="K100" s="18"/>
      <c r="L100" s="18"/>
      <c r="M100" s="18"/>
    </row>
    <row r="102" spans="2:31" ht="16.5" customHeight="1">
      <c r="E102" s="18"/>
      <c r="F102" s="18"/>
      <c r="G102" s="18"/>
      <c r="H102" s="18"/>
      <c r="I102" s="18"/>
      <c r="J102" s="18"/>
      <c r="K102" s="18"/>
      <c r="L102" s="18"/>
      <c r="M102" s="18"/>
    </row>
    <row r="103" spans="2:31" ht="16.5" customHeight="1">
      <c r="E103" s="18"/>
      <c r="F103" s="18"/>
      <c r="G103" s="18"/>
      <c r="H103" s="18"/>
      <c r="I103" s="18"/>
      <c r="J103" s="18"/>
      <c r="K103" s="18"/>
      <c r="L103" s="18"/>
      <c r="M103" s="18"/>
    </row>
    <row r="104" spans="2:31" ht="16.5" customHeight="1">
      <c r="E104" s="18"/>
      <c r="F104" s="18"/>
      <c r="G104" s="18"/>
      <c r="H104" s="18"/>
      <c r="I104" s="18"/>
      <c r="J104" s="18"/>
      <c r="K104" s="18"/>
      <c r="L104" s="18"/>
      <c r="M104" s="18"/>
    </row>
    <row r="105" spans="2:31" ht="16.5" customHeight="1">
      <c r="E105" s="18"/>
      <c r="F105" s="18"/>
      <c r="G105" s="18"/>
      <c r="H105" s="18"/>
      <c r="I105" s="18"/>
      <c r="J105" s="18"/>
      <c r="K105" s="18"/>
      <c r="L105" s="18"/>
      <c r="M105" s="18"/>
    </row>
    <row r="106" spans="2:31" ht="16.5" customHeight="1">
      <c r="E106" s="18"/>
      <c r="F106" s="18"/>
      <c r="G106" s="18"/>
      <c r="H106" s="18"/>
      <c r="I106" s="18"/>
      <c r="J106" s="18"/>
      <c r="K106" s="18"/>
      <c r="L106" s="18"/>
      <c r="M106" s="18"/>
    </row>
    <row r="107" spans="2:31" ht="16.5" customHeight="1">
      <c r="E107" s="18"/>
      <c r="F107" s="18"/>
      <c r="G107" s="18"/>
      <c r="H107" s="18"/>
      <c r="I107" s="18"/>
      <c r="J107" s="18"/>
      <c r="K107" s="18"/>
      <c r="L107" s="18"/>
      <c r="M107" s="18"/>
    </row>
    <row r="108" spans="2:31" ht="16.5" customHeight="1">
      <c r="E108" s="18"/>
      <c r="F108" s="18"/>
      <c r="G108" s="18"/>
      <c r="H108" s="18"/>
      <c r="I108" s="18"/>
      <c r="J108" s="18"/>
      <c r="K108" s="18"/>
      <c r="L108" s="18"/>
      <c r="M108" s="18"/>
    </row>
  </sheetData>
  <sheetProtection algorithmName="SHA-512" hashValue="GaQwRBfYP2aWkVWISxBU1D8DDJqcOhijch4zcLgi6OYRpeBfYZlIJI1dKR0X5mwtIJiP/JfruoVQQGMjNPQEXg==" saltValue="p0rjMPU+iH9jHuBvZ8C3xw==" spinCount="100000" sheet="1" scenarios="1" selectLockedCells="1"/>
  <mergeCells count="11">
    <mergeCell ref="D57:AB57"/>
    <mergeCell ref="AC57:AD57"/>
    <mergeCell ref="C59:AD59"/>
    <mergeCell ref="B99:AE99"/>
    <mergeCell ref="B4:AE4"/>
    <mergeCell ref="D54:AB54"/>
    <mergeCell ref="AC54:AD54"/>
    <mergeCell ref="D55:AB55"/>
    <mergeCell ref="AC55:AD55"/>
    <mergeCell ref="D56:AB56"/>
    <mergeCell ref="AC56:AD56"/>
  </mergeCells>
  <phoneticPr fontId="3"/>
  <conditionalFormatting sqref="AC56:AD57">
    <cfRule type="expression" dxfId="6" priority="2">
      <formula>OR($AC$55="●",$AC$56="●",$AC$57="●")</formula>
    </cfRule>
  </conditionalFormatting>
  <conditionalFormatting sqref="AC55:AD55">
    <cfRule type="expression" dxfId="5" priority="1">
      <formula>OR($AC$55="●",$AC$56="●",$AC$57="●")</formula>
    </cfRule>
  </conditionalFormatting>
  <dataValidations count="1">
    <dataValidation type="list" allowBlank="1" showInputMessage="1" showErrorMessage="1" sqref="AC55:AD57" xr:uid="{EAD6126C-4586-4522-8204-CC7DC353E7FE}">
      <formula1>"●"</formula1>
    </dataValidation>
  </dataValidations>
  <pageMargins left="0.78740157480314965" right="0.23622047244094491" top="0.39370078740157483" bottom="0.39370078740157483" header="0.39370078740157483" footer="0.11811023622047245"/>
  <pageSetup paperSize="9" fitToHeight="0" orientation="portrait" cellComments="asDisplayed" r:id="rId1"/>
  <headerFooter scaleWithDoc="0">
    <oddFooter>&amp;R&amp;"Yu Gothic UI,標準"&amp;8&amp;K01+023R2低中層ZEH-M</oddFooter>
    <firstHeader>&amp;R&amp;10高層ＺＥＨ－Ｍ（ゼッチ・マンション）支援事業　定型様式１０－１</firstHeader>
  </headerFooter>
  <rowBreaks count="1" manualBreakCount="1">
    <brk id="51" min="1"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AL47"/>
  <sheetViews>
    <sheetView showGridLines="0" view="pageBreakPreview" zoomScaleNormal="90" zoomScaleSheetLayoutView="100" workbookViewId="0">
      <selection activeCell="Q13" sqref="Q13:W13"/>
    </sheetView>
  </sheetViews>
  <sheetFormatPr defaultColWidth="2.875" defaultRowHeight="16.5" customHeight="1"/>
  <cols>
    <col min="1" max="1" width="1.375" style="20" customWidth="1"/>
    <col min="2" max="4" width="2.875" style="20"/>
    <col min="5" max="5" width="13.375" style="20" customWidth="1"/>
    <col min="6" max="6" width="6.875" style="20" customWidth="1"/>
    <col min="7" max="7" width="2.875" style="20"/>
    <col min="8" max="8" width="5.25" style="20" customWidth="1"/>
    <col min="9" max="10" width="2.875" style="20"/>
    <col min="11" max="11" width="2.875" style="20" customWidth="1"/>
    <col min="12" max="12" width="6.125" style="20" customWidth="1"/>
    <col min="13" max="25" width="2.875" style="20"/>
    <col min="26" max="26" width="2.875" style="21"/>
    <col min="27" max="33" width="2.875" style="20"/>
    <col min="34" max="34" width="1" style="208" customWidth="1"/>
    <col min="35" max="16384" width="2.875" style="20"/>
  </cols>
  <sheetData>
    <row r="1" spans="2:38" s="210" customFormat="1" ht="21" customHeight="1">
      <c r="B1" s="225" t="s">
        <v>287</v>
      </c>
      <c r="C1" s="209"/>
      <c r="D1" s="209"/>
      <c r="E1" s="209"/>
      <c r="F1" s="209"/>
      <c r="G1" s="209"/>
      <c r="AD1" s="138"/>
    </row>
    <row r="2" spans="2:38" s="199" customFormat="1" ht="21" customHeight="1">
      <c r="B2" s="225" t="s">
        <v>604</v>
      </c>
      <c r="C2" s="198"/>
      <c r="D2" s="198"/>
      <c r="E2" s="198"/>
      <c r="F2" s="198"/>
      <c r="G2" s="198"/>
      <c r="AD2" s="200"/>
      <c r="AH2" s="210"/>
    </row>
    <row r="3" spans="2:38" ht="14.25">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6"/>
    </row>
    <row r="4" spans="2:38" ht="16.5" customHeight="1">
      <c r="B4" s="76" t="s">
        <v>537</v>
      </c>
      <c r="C4" s="76"/>
      <c r="D4" s="76"/>
      <c r="E4" s="76"/>
      <c r="F4" s="76"/>
      <c r="G4" s="76"/>
      <c r="H4" s="76"/>
      <c r="I4" s="76"/>
      <c r="J4" s="76"/>
      <c r="K4" s="76"/>
      <c r="L4" s="76"/>
      <c r="M4" s="76"/>
      <c r="N4" s="76"/>
      <c r="O4" s="76"/>
      <c r="P4" s="76"/>
      <c r="AE4" s="76"/>
      <c r="AF4" s="76"/>
      <c r="AG4" s="76"/>
    </row>
    <row r="5" spans="2:38" ht="16.5" customHeight="1">
      <c r="B5" s="22" t="s">
        <v>299</v>
      </c>
      <c r="C5" s="23"/>
      <c r="D5" s="23"/>
      <c r="E5" s="23"/>
      <c r="F5" s="23"/>
      <c r="G5" s="24"/>
      <c r="H5" s="24"/>
      <c r="I5" s="24"/>
      <c r="J5" s="24"/>
      <c r="K5" s="24"/>
      <c r="L5" s="24"/>
      <c r="M5" s="24"/>
      <c r="N5" s="24"/>
      <c r="O5" s="24"/>
      <c r="P5" s="24"/>
      <c r="Q5" s="24"/>
      <c r="R5" s="24"/>
      <c r="S5" s="24"/>
      <c r="T5" s="24"/>
      <c r="U5" s="24"/>
      <c r="V5" s="24"/>
      <c r="W5" s="24"/>
      <c r="X5" s="24"/>
      <c r="Y5" s="24"/>
      <c r="Z5" s="24"/>
      <c r="AA5" s="24"/>
    </row>
    <row r="6" spans="2:38" ht="23.1" customHeight="1">
      <c r="B6" s="1488" t="s">
        <v>686</v>
      </c>
      <c r="C6" s="1488"/>
      <c r="D6" s="1488"/>
      <c r="E6" s="1488"/>
      <c r="F6" s="1488"/>
      <c r="G6" s="1489" t="str">
        <f>IF(入力シート!M14="","",入力シート!M14)</f>
        <v/>
      </c>
      <c r="H6" s="1489"/>
      <c r="I6" s="122" t="s">
        <v>101</v>
      </c>
      <c r="J6" s="1489" t="str">
        <f>IF(入力シート!P14="","",入力シート!P14)</f>
        <v/>
      </c>
      <c r="K6" s="1489"/>
      <c r="L6" s="122" t="s">
        <v>102</v>
      </c>
      <c r="M6" s="1489" t="str">
        <f>IF(入力シート!R14="","",入力シート!R14)</f>
        <v/>
      </c>
      <c r="N6" s="1489"/>
      <c r="O6" s="123" t="s">
        <v>103</v>
      </c>
      <c r="AG6" s="25"/>
      <c r="AI6" s="208"/>
    </row>
    <row r="7" spans="2:38" ht="36" customHeight="1">
      <c r="B7" s="1510" t="s">
        <v>403</v>
      </c>
      <c r="C7" s="1511"/>
      <c r="D7" s="1511"/>
      <c r="E7" s="1511"/>
      <c r="F7" s="1512"/>
      <c r="G7" s="1509" t="str">
        <f>IF(入力シート!M17="","",入力シート!M17)</f>
        <v/>
      </c>
      <c r="H7" s="1489"/>
      <c r="I7" s="122" t="s">
        <v>101</v>
      </c>
      <c r="J7" s="1489" t="str">
        <f>IF(入力シート!P17="","",入力シート!P17)</f>
        <v/>
      </c>
      <c r="K7" s="1489"/>
      <c r="L7" s="122" t="s">
        <v>102</v>
      </c>
      <c r="M7" s="1489" t="str">
        <f>IF(入力シート!R17="","",入力シート!R17)</f>
        <v/>
      </c>
      <c r="N7" s="1489"/>
      <c r="O7" s="123" t="s">
        <v>103</v>
      </c>
      <c r="P7" s="1497" t="s">
        <v>482</v>
      </c>
      <c r="Q7" s="1498"/>
      <c r="R7" s="1498"/>
      <c r="S7" s="1498"/>
      <c r="T7" s="1498"/>
      <c r="U7" s="1498"/>
      <c r="V7" s="1498"/>
      <c r="W7" s="1498"/>
      <c r="X7" s="1498"/>
      <c r="Y7" s="1498"/>
      <c r="Z7" s="1498"/>
      <c r="AA7" s="1498"/>
      <c r="AB7" s="1498"/>
      <c r="AC7" s="1498"/>
      <c r="AD7" s="1498"/>
      <c r="AE7" s="1498"/>
      <c r="AF7" s="1498"/>
      <c r="AG7" s="1498"/>
      <c r="AH7" s="1498"/>
      <c r="AI7" s="225"/>
      <c r="AJ7" s="26"/>
      <c r="AK7" s="26"/>
      <c r="AL7" s="26"/>
    </row>
    <row r="8" spans="2:38" ht="6" customHeight="1">
      <c r="B8" s="27"/>
      <c r="C8" s="27"/>
      <c r="D8" s="27"/>
      <c r="E8" s="27"/>
      <c r="F8" s="27"/>
      <c r="G8" s="27"/>
      <c r="H8" s="27"/>
      <c r="I8" s="27"/>
      <c r="J8" s="27"/>
      <c r="K8" s="27"/>
      <c r="L8" s="27"/>
      <c r="M8" s="27"/>
      <c r="N8" s="27"/>
      <c r="O8" s="27"/>
      <c r="P8" s="27"/>
      <c r="Q8" s="28"/>
      <c r="R8" s="28"/>
      <c r="S8" s="28"/>
      <c r="T8" s="28"/>
      <c r="U8" s="28"/>
      <c r="V8" s="28"/>
      <c r="W8" s="28"/>
      <c r="X8" s="28"/>
      <c r="Y8" s="28"/>
      <c r="Z8" s="28"/>
      <c r="AA8" s="28"/>
      <c r="AB8" s="28"/>
      <c r="AC8" s="28"/>
      <c r="AD8" s="28"/>
      <c r="AI8" s="208"/>
    </row>
    <row r="9" spans="2:38" ht="16.5" customHeight="1">
      <c r="B9" s="22" t="s">
        <v>315</v>
      </c>
      <c r="C9" s="23"/>
      <c r="D9" s="23"/>
      <c r="E9" s="23"/>
      <c r="F9" s="23"/>
      <c r="G9" s="24"/>
      <c r="H9" s="24"/>
      <c r="I9" s="24"/>
      <c r="J9" s="24"/>
      <c r="K9" s="24"/>
      <c r="L9" s="24"/>
      <c r="M9" s="24"/>
      <c r="N9" s="24"/>
      <c r="O9" s="24"/>
      <c r="P9" s="24"/>
      <c r="Q9" s="24"/>
      <c r="R9" s="24"/>
      <c r="S9" s="24"/>
      <c r="T9" s="24"/>
      <c r="U9" s="24"/>
      <c r="V9" s="24"/>
      <c r="W9" s="24"/>
      <c r="X9" s="24"/>
      <c r="Y9" s="24"/>
      <c r="Z9" s="24"/>
      <c r="AA9" s="24"/>
      <c r="AH9" s="20"/>
      <c r="AI9" s="208"/>
    </row>
    <row r="10" spans="2:38" ht="25.5" customHeight="1">
      <c r="B10" s="1490" t="s">
        <v>104</v>
      </c>
      <c r="C10" s="1491"/>
      <c r="D10" s="1492" t="s">
        <v>105</v>
      </c>
      <c r="E10" s="1492"/>
      <c r="F10" s="1492"/>
      <c r="G10" s="1493"/>
      <c r="H10" s="1494"/>
      <c r="I10" s="1494"/>
      <c r="J10" s="1494"/>
      <c r="K10" s="1494"/>
      <c r="L10" s="1494"/>
      <c r="M10" s="1495"/>
      <c r="N10" s="1496" t="s">
        <v>106</v>
      </c>
      <c r="O10" s="1496"/>
      <c r="P10" s="1496"/>
      <c r="Q10" s="1493"/>
      <c r="R10" s="1494"/>
      <c r="S10" s="1494"/>
      <c r="T10" s="1494"/>
      <c r="U10" s="1494"/>
      <c r="V10" s="1494"/>
      <c r="W10" s="1495"/>
      <c r="X10" s="1496" t="s">
        <v>107</v>
      </c>
      <c r="Y10" s="1496"/>
      <c r="Z10" s="1496"/>
      <c r="AA10" s="1493"/>
      <c r="AB10" s="1494"/>
      <c r="AC10" s="1494"/>
      <c r="AD10" s="1494"/>
      <c r="AE10" s="1494"/>
      <c r="AF10" s="1494"/>
      <c r="AG10" s="1495"/>
      <c r="AH10" s="20"/>
      <c r="AI10" s="208"/>
    </row>
    <row r="11" spans="2:38" ht="18.75" customHeight="1">
      <c r="B11" s="1490"/>
      <c r="C11" s="1491"/>
      <c r="D11" s="1492" t="s">
        <v>108</v>
      </c>
      <c r="E11" s="1492"/>
      <c r="F11" s="1492"/>
      <c r="G11" s="303" t="s">
        <v>6</v>
      </c>
      <c r="H11" s="1502"/>
      <c r="I11" s="1499"/>
      <c r="J11" s="304" t="s">
        <v>7</v>
      </c>
      <c r="K11" s="1501"/>
      <c r="L11" s="1502"/>
      <c r="M11" s="1496" t="s">
        <v>8</v>
      </c>
      <c r="N11" s="1496"/>
      <c r="O11" s="1496"/>
      <c r="P11" s="1507"/>
      <c r="Q11" s="1507"/>
      <c r="R11" s="1507"/>
      <c r="S11" s="1508"/>
      <c r="T11" s="1496" t="s">
        <v>9</v>
      </c>
      <c r="U11" s="1496"/>
      <c r="V11" s="1496"/>
      <c r="W11" s="1493"/>
      <c r="X11" s="1494"/>
      <c r="Y11" s="1494"/>
      <c r="Z11" s="1494"/>
      <c r="AA11" s="1494"/>
      <c r="AB11" s="1494"/>
      <c r="AC11" s="1494"/>
      <c r="AD11" s="1494"/>
      <c r="AE11" s="1494"/>
      <c r="AF11" s="1494"/>
      <c r="AG11" s="1495"/>
      <c r="AH11" s="20"/>
      <c r="AI11" s="208"/>
    </row>
    <row r="12" spans="2:38" ht="23.25" customHeight="1">
      <c r="B12" s="1491"/>
      <c r="C12" s="1491"/>
      <c r="D12" s="1492"/>
      <c r="E12" s="1492"/>
      <c r="F12" s="1492"/>
      <c r="G12" s="1499"/>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1"/>
      <c r="AH12" s="20"/>
      <c r="AI12" s="208"/>
    </row>
    <row r="13" spans="2:38" ht="27.75" customHeight="1">
      <c r="B13" s="1513" t="s">
        <v>109</v>
      </c>
      <c r="C13" s="1491"/>
      <c r="D13" s="1492" t="s">
        <v>105</v>
      </c>
      <c r="E13" s="1492"/>
      <c r="F13" s="1492"/>
      <c r="G13" s="1504"/>
      <c r="H13" s="1505"/>
      <c r="I13" s="1505"/>
      <c r="J13" s="1505"/>
      <c r="K13" s="1505"/>
      <c r="L13" s="1505"/>
      <c r="M13" s="1506"/>
      <c r="N13" s="1503" t="s">
        <v>106</v>
      </c>
      <c r="O13" s="1503"/>
      <c r="P13" s="1503"/>
      <c r="Q13" s="1504"/>
      <c r="R13" s="1505"/>
      <c r="S13" s="1505"/>
      <c r="T13" s="1505"/>
      <c r="U13" s="1505"/>
      <c r="V13" s="1505"/>
      <c r="W13" s="1506"/>
      <c r="X13" s="1503" t="s">
        <v>107</v>
      </c>
      <c r="Y13" s="1503"/>
      <c r="Z13" s="1503"/>
      <c r="AA13" s="1493"/>
      <c r="AB13" s="1494"/>
      <c r="AC13" s="1494"/>
      <c r="AD13" s="1494"/>
      <c r="AE13" s="1494"/>
      <c r="AF13" s="1494"/>
      <c r="AG13" s="1495"/>
      <c r="AH13" s="20"/>
      <c r="AI13" s="208"/>
    </row>
    <row r="14" spans="2:38" ht="20.25" customHeight="1">
      <c r="B14" s="1513"/>
      <c r="C14" s="1491"/>
      <c r="D14" s="1492" t="s">
        <v>108</v>
      </c>
      <c r="E14" s="1492"/>
      <c r="F14" s="1492"/>
      <c r="G14" s="303" t="s">
        <v>6</v>
      </c>
      <c r="H14" s="1502"/>
      <c r="I14" s="1499"/>
      <c r="J14" s="304" t="s">
        <v>7</v>
      </c>
      <c r="K14" s="1501"/>
      <c r="L14" s="1502"/>
      <c r="M14" s="1496" t="s">
        <v>8</v>
      </c>
      <c r="N14" s="1496"/>
      <c r="O14" s="1496"/>
      <c r="P14" s="1507"/>
      <c r="Q14" s="1507"/>
      <c r="R14" s="1507"/>
      <c r="S14" s="1508"/>
      <c r="T14" s="1496" t="s">
        <v>9</v>
      </c>
      <c r="U14" s="1496"/>
      <c r="V14" s="1496"/>
      <c r="W14" s="1493"/>
      <c r="X14" s="1494"/>
      <c r="Y14" s="1494"/>
      <c r="Z14" s="1494"/>
      <c r="AA14" s="1494"/>
      <c r="AB14" s="1494"/>
      <c r="AC14" s="1494"/>
      <c r="AD14" s="1494"/>
      <c r="AE14" s="1494"/>
      <c r="AF14" s="1494"/>
      <c r="AG14" s="1495"/>
      <c r="AH14" s="20"/>
      <c r="AI14" s="208"/>
    </row>
    <row r="15" spans="2:38" ht="24.75" customHeight="1">
      <c r="B15" s="1491"/>
      <c r="C15" s="1491"/>
      <c r="D15" s="1492"/>
      <c r="E15" s="1492"/>
      <c r="F15" s="1492"/>
      <c r="G15" s="1499"/>
      <c r="H15" s="1500"/>
      <c r="I15" s="1500"/>
      <c r="J15" s="1500"/>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0"/>
      <c r="AG15" s="1501"/>
      <c r="AH15" s="20"/>
      <c r="AI15" s="208"/>
    </row>
    <row r="16" spans="2:38" ht="19.5" customHeight="1">
      <c r="B16" s="22"/>
      <c r="C16" s="305"/>
      <c r="D16" s="305"/>
      <c r="E16" s="305"/>
      <c r="F16" s="305"/>
      <c r="G16" s="305"/>
      <c r="H16" s="305"/>
      <c r="I16" s="305"/>
      <c r="J16" s="305"/>
      <c r="K16" s="305"/>
      <c r="L16" s="305"/>
      <c r="M16" s="305"/>
      <c r="N16" s="305"/>
      <c r="O16" s="305"/>
      <c r="P16" s="28"/>
      <c r="Q16" s="28"/>
      <c r="R16" s="28"/>
      <c r="S16" s="28"/>
      <c r="T16" s="28"/>
      <c r="U16" s="28"/>
      <c r="V16" s="28"/>
      <c r="W16" s="28"/>
      <c r="X16" s="28"/>
      <c r="Y16" s="28"/>
      <c r="Z16" s="28"/>
      <c r="AA16" s="28"/>
      <c r="AH16" s="20"/>
      <c r="AI16" s="208"/>
    </row>
    <row r="17" spans="2:36" ht="18.75" customHeight="1">
      <c r="B17" s="76" t="s">
        <v>538</v>
      </c>
      <c r="C17" s="306"/>
      <c r="D17" s="306"/>
      <c r="E17" s="306"/>
      <c r="F17" s="306"/>
      <c r="G17" s="306"/>
      <c r="H17" s="306"/>
      <c r="I17" s="306"/>
      <c r="J17" s="306"/>
      <c r="K17" s="306"/>
      <c r="L17" s="306"/>
      <c r="M17" s="306"/>
      <c r="N17" s="306"/>
      <c r="O17" s="306"/>
      <c r="Z17" s="20"/>
      <c r="AH17" s="20"/>
      <c r="AI17" s="208"/>
    </row>
    <row r="18" spans="2:36" ht="16.5" customHeight="1">
      <c r="B18" s="22" t="s">
        <v>435</v>
      </c>
      <c r="C18" s="307"/>
      <c r="D18" s="307"/>
      <c r="E18" s="307"/>
      <c r="F18" s="307"/>
      <c r="G18" s="307"/>
      <c r="H18" s="307"/>
      <c r="I18" s="307"/>
      <c r="J18" s="307"/>
      <c r="K18" s="307"/>
      <c r="L18" s="307"/>
      <c r="M18" s="307"/>
      <c r="N18" s="307"/>
      <c r="O18" s="308"/>
      <c r="P18" s="308"/>
      <c r="Q18" s="308"/>
      <c r="R18" s="308"/>
      <c r="S18" s="308"/>
      <c r="T18" s="308"/>
      <c r="U18" s="308"/>
      <c r="V18" s="308"/>
      <c r="W18" s="308"/>
      <c r="X18" s="308"/>
      <c r="Y18" s="308"/>
      <c r="Z18" s="308"/>
      <c r="AA18" s="308"/>
      <c r="AB18" s="308"/>
      <c r="AC18" s="308"/>
      <c r="AD18" s="308"/>
      <c r="AE18" s="308"/>
      <c r="AF18" s="308"/>
      <c r="AG18" s="308"/>
      <c r="AH18" s="20"/>
      <c r="AI18" s="208"/>
    </row>
    <row r="19" spans="2:36" ht="16.5" customHeight="1">
      <c r="B19" s="309" t="s">
        <v>395</v>
      </c>
      <c r="C19" s="310"/>
      <c r="D19" s="310"/>
      <c r="E19" s="310"/>
      <c r="F19" s="310"/>
      <c r="G19" s="310"/>
      <c r="H19" s="310"/>
      <c r="I19" s="310"/>
      <c r="J19" s="310"/>
      <c r="K19" s="310"/>
      <c r="L19" s="310"/>
      <c r="M19" s="310"/>
      <c r="N19" s="310"/>
      <c r="O19" s="308"/>
      <c r="P19" s="308"/>
      <c r="Q19" s="308"/>
      <c r="R19" s="308"/>
      <c r="S19" s="308"/>
      <c r="T19" s="308"/>
      <c r="U19" s="308"/>
      <c r="V19" s="308"/>
      <c r="W19" s="308"/>
      <c r="X19" s="308"/>
      <c r="Y19" s="308"/>
      <c r="Z19" s="308"/>
      <c r="AA19" s="308"/>
      <c r="AB19" s="308"/>
      <c r="AC19" s="308"/>
      <c r="AD19" s="308"/>
      <c r="AE19" s="308"/>
      <c r="AF19" s="308"/>
      <c r="AG19" s="308"/>
      <c r="AH19" s="20"/>
      <c r="AI19" s="208"/>
    </row>
    <row r="20" spans="2:36" ht="219" customHeight="1">
      <c r="B20" s="1482"/>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4"/>
      <c r="AH20" s="20"/>
      <c r="AI20" s="480" t="s">
        <v>605</v>
      </c>
    </row>
    <row r="21" spans="2:36" ht="219" customHeight="1">
      <c r="B21" s="1485"/>
      <c r="C21" s="1486"/>
      <c r="D21" s="1486"/>
      <c r="E21" s="1486"/>
      <c r="F21" s="1486"/>
      <c r="G21" s="1486"/>
      <c r="H21" s="1486"/>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7"/>
      <c r="AJ21" s="311"/>
    </row>
    <row r="29" spans="2:36" ht="16.5" customHeight="1">
      <c r="V29" s="312"/>
      <c r="Z29" s="20"/>
    </row>
    <row r="30" spans="2:36" ht="16.5" customHeight="1">
      <c r="Z30" s="20"/>
    </row>
    <row r="31" spans="2:36" ht="16.5" customHeight="1">
      <c r="Z31" s="20"/>
    </row>
    <row r="32" spans="2:36" ht="16.5" customHeight="1">
      <c r="Z32" s="20"/>
    </row>
    <row r="33" spans="26:26" ht="16.5" customHeight="1">
      <c r="Z33" s="20"/>
    </row>
    <row r="34" spans="26:26" ht="16.5" customHeight="1">
      <c r="Z34" s="20"/>
    </row>
    <row r="35" spans="26:26" ht="16.5" customHeight="1">
      <c r="Z35" s="20"/>
    </row>
    <row r="36" spans="26:26" ht="16.5" customHeight="1">
      <c r="Z36" s="20"/>
    </row>
    <row r="37" spans="26:26" ht="16.5" customHeight="1">
      <c r="Z37" s="20"/>
    </row>
    <row r="38" spans="26:26" ht="16.5" customHeight="1">
      <c r="Z38" s="20"/>
    </row>
    <row r="39" spans="26:26" ht="16.5" customHeight="1">
      <c r="Z39" s="20"/>
    </row>
    <row r="40" spans="26:26" ht="16.5" customHeight="1">
      <c r="Z40" s="20"/>
    </row>
    <row r="41" spans="26:26" ht="16.5" customHeight="1">
      <c r="Z41" s="20"/>
    </row>
    <row r="42" spans="26:26" ht="16.5" customHeight="1">
      <c r="Z42" s="20"/>
    </row>
    <row r="43" spans="26:26" ht="16.5" customHeight="1">
      <c r="Z43" s="20"/>
    </row>
    <row r="44" spans="26:26" ht="16.5" customHeight="1">
      <c r="Z44" s="20"/>
    </row>
    <row r="45" spans="26:26" ht="16.5" customHeight="1">
      <c r="Z45" s="20"/>
    </row>
    <row r="46" spans="26:26" ht="16.5" customHeight="1">
      <c r="Z46" s="20"/>
    </row>
    <row r="47" spans="26:26" ht="16.5" customHeight="1">
      <c r="Z47" s="20"/>
    </row>
  </sheetData>
  <sheetProtection algorithmName="SHA-512" hashValue="5Up3i7l/2GTkch5Kj/JffhRVc9QyRynj4vCUKyOiRW6NkZ82VOYyt9543dP6g4Q/swygOxKZtqo/fQp96fdvrw==" saltValue="ac2W4/ioUAVk6fYhMpWdLA==" spinCount="100000" sheet="1" scenarios="1" selectLockedCells="1"/>
  <dataConsolidate/>
  <mergeCells count="40">
    <mergeCell ref="B7:F7"/>
    <mergeCell ref="B13:C15"/>
    <mergeCell ref="D13:F13"/>
    <mergeCell ref="G13:M13"/>
    <mergeCell ref="D14:F15"/>
    <mergeCell ref="H14:I14"/>
    <mergeCell ref="K14:L14"/>
    <mergeCell ref="M14:O14"/>
    <mergeCell ref="Q10:W10"/>
    <mergeCell ref="X10:Z10"/>
    <mergeCell ref="T14:V14"/>
    <mergeCell ref="W14:AG14"/>
    <mergeCell ref="M7:N7"/>
    <mergeCell ref="N13:P13"/>
    <mergeCell ref="Q13:W13"/>
    <mergeCell ref="AA13:AG13"/>
    <mergeCell ref="P14:S14"/>
    <mergeCell ref="P11:S11"/>
    <mergeCell ref="T11:V11"/>
    <mergeCell ref="W11:AG11"/>
    <mergeCell ref="G12:AG12"/>
    <mergeCell ref="X13:Z13"/>
    <mergeCell ref="J7:K7"/>
    <mergeCell ref="G7:H7"/>
    <mergeCell ref="B20:AG21"/>
    <mergeCell ref="B6:F6"/>
    <mergeCell ref="G6:H6"/>
    <mergeCell ref="J6:K6"/>
    <mergeCell ref="M6:N6"/>
    <mergeCell ref="B10:C12"/>
    <mergeCell ref="D10:F10"/>
    <mergeCell ref="G10:M10"/>
    <mergeCell ref="N10:P10"/>
    <mergeCell ref="P7:AH7"/>
    <mergeCell ref="G15:AG15"/>
    <mergeCell ref="AA10:AG10"/>
    <mergeCell ref="D11:F12"/>
    <mergeCell ref="H11:I11"/>
    <mergeCell ref="K11:L11"/>
    <mergeCell ref="M11:O11"/>
  </mergeCells>
  <phoneticPr fontId="3"/>
  <conditionalFormatting sqref="G10:M10 Q10:W10 AA10:AG10 W11:AG11 P11:S11 H11:I11 K11:L11 G12:AG12 G13:M13 Q13:W13 AA13:AG13 H14:I14 K14:L14 P14:S14 W14:AG14 G15:AG15">
    <cfRule type="containsBlanks" dxfId="4" priority="4">
      <formula>LEN(TRIM(G10))=0</formula>
    </cfRule>
  </conditionalFormatting>
  <conditionalFormatting sqref="A1:XFD1048576">
    <cfRule type="expression" dxfId="3" priority="1">
      <formula>_xlfn.ISFORMULA(A1)=TRUE</formula>
    </cfRule>
  </conditionalFormatting>
  <dataValidations count="2">
    <dataValidation imeMode="hiragana" allowBlank="1" showInputMessage="1" showErrorMessage="1" sqref="B20 G10:M10 Q10:W10 AA10:AG10 P11:S11 W11:AG11 G12:AG12 G13:M13 Q13:W13 AA13:AG13 W14:AG14 P14:S14 G15:AG15" xr:uid="{342EB956-66CB-4A79-BDD6-1B39E0931C18}"/>
    <dataValidation imeMode="off" allowBlank="1" showInputMessage="1" showErrorMessage="1" sqref="H11:I11 K11:L11 H14:I14 K14:L14" xr:uid="{00542AF2-5680-4CE8-899F-6B74BC63BE37}"/>
  </dataValidations>
  <pageMargins left="0.78740157480314965" right="0.23622047244094491" top="0.39370078740157483" bottom="0.39370078740157483" header="0.39370078740157483" footer="0.11811023622047245"/>
  <pageSetup paperSize="9" scale="75" fitToHeight="0" orientation="portrait" cellComments="asDisplayed" r:id="rId1"/>
  <headerFooter scaleWithDoc="0">
    <oddFooter>&amp;R&amp;"Yu Gothic UI,標準"&amp;8&amp;K01+024R2低中層ZEH-M</oddFooter>
    <firstHeader>&amp;R&amp;10高層ＺＥＨ－Ｍ（ゼッチ・マンション）支援事業　定型様式１０－１</firstHeader>
  </headerFooter>
  <ignoredErrors>
    <ignoredError sqref="G6:N6 H7:N7" unlockedFormula="1"/>
  </ignoredError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pageSetUpPr fitToPage="1"/>
  </sheetPr>
  <dimension ref="A1:Y244"/>
  <sheetViews>
    <sheetView showGridLines="0" view="pageBreakPreview" zoomScale="85" zoomScaleNormal="90" zoomScaleSheetLayoutView="85" zoomScalePageLayoutView="77" workbookViewId="0">
      <pane xSplit="3" ySplit="14" topLeftCell="D15" activePane="bottomRight" state="frozen"/>
      <selection activeCell="AG39" sqref="AG39:AP39"/>
      <selection pane="topRight" activeCell="AG39" sqref="AG39:AP39"/>
      <selection pane="bottomLeft" activeCell="AG39" sqref="AG39:AP39"/>
      <selection pane="bottomRight" activeCell="AG39" sqref="AG39:AP39"/>
    </sheetView>
  </sheetViews>
  <sheetFormatPr defaultColWidth="2.875" defaultRowHeight="18.75"/>
  <cols>
    <col min="1" max="1" width="2.125" style="536" customWidth="1"/>
    <col min="2" max="2" width="2.875" style="20" customWidth="1"/>
    <col min="3" max="4" width="2.875" style="20"/>
    <col min="5" max="5" width="4.625" style="20" customWidth="1"/>
    <col min="6" max="7" width="4.125" style="20" customWidth="1"/>
    <col min="8" max="8" width="10.625" style="20" customWidth="1"/>
    <col min="9" max="18" width="7.625" style="20" customWidth="1"/>
    <col min="19" max="21" width="7.625" style="544" customWidth="1"/>
    <col min="22" max="22" width="10.625" style="20" customWidth="1"/>
    <col min="23" max="23" width="4.625" style="457" customWidth="1"/>
    <col min="24" max="16384" width="2.875" style="20"/>
  </cols>
  <sheetData>
    <row r="1" spans="1:25" s="210" customFormat="1" ht="25.5">
      <c r="A1" s="539"/>
      <c r="B1" s="225" t="s">
        <v>287</v>
      </c>
      <c r="C1" s="209"/>
      <c r="D1" s="209"/>
      <c r="E1" s="209"/>
    </row>
    <row r="2" spans="1:25" s="210" customFormat="1" ht="25.5">
      <c r="A2" s="539"/>
      <c r="B2" s="225" t="s">
        <v>550</v>
      </c>
      <c r="C2" s="209"/>
      <c r="D2" s="209"/>
      <c r="E2" s="209"/>
    </row>
    <row r="3" spans="1:25" ht="25.5">
      <c r="A3" s="535"/>
      <c r="B3" s="1565" t="s">
        <v>539</v>
      </c>
      <c r="C3" s="1565"/>
      <c r="D3" s="1565"/>
      <c r="E3" s="1565"/>
      <c r="F3" s="1565"/>
      <c r="G3" s="1565"/>
      <c r="H3" s="1565"/>
      <c r="I3" s="1565"/>
      <c r="J3" s="1565"/>
      <c r="K3" s="1565"/>
      <c r="L3" s="1565"/>
      <c r="M3" s="1565"/>
      <c r="N3" s="1565"/>
      <c r="O3" s="1565"/>
      <c r="P3" s="1565"/>
      <c r="Q3" s="1565"/>
      <c r="R3" s="1565"/>
      <c r="S3" s="1565"/>
      <c r="T3" s="464"/>
      <c r="U3" s="464"/>
      <c r="V3" s="464"/>
    </row>
    <row r="4" spans="1:25" ht="16.5">
      <c r="B4" s="1532" t="s">
        <v>329</v>
      </c>
      <c r="C4" s="1533"/>
      <c r="D4" s="1533"/>
      <c r="E4" s="1533"/>
      <c r="F4" s="1533"/>
      <c r="G4" s="1533"/>
      <c r="H4" s="1534"/>
      <c r="I4" s="1538" t="str">
        <f>IF(入力シート!M11="","",入力シート!M11)&amp;"　低中層ＺＥＨ-Ｍ促進事業"</f>
        <v>　低中層ＺＥＨ-Ｍ促進事業</v>
      </c>
      <c r="J4" s="1538"/>
      <c r="K4" s="1538"/>
      <c r="L4" s="1538"/>
      <c r="M4" s="1538"/>
      <c r="N4" s="1538"/>
      <c r="O4" s="1538"/>
      <c r="P4" s="1538"/>
      <c r="Q4" s="1538"/>
      <c r="R4" s="1538"/>
      <c r="S4" s="1538"/>
      <c r="T4" s="1538"/>
      <c r="U4" s="1538"/>
      <c r="V4" s="1538"/>
      <c r="W4" s="1538"/>
    </row>
    <row r="5" spans="1:25" ht="16.5">
      <c r="B5" s="1535"/>
      <c r="C5" s="1536"/>
      <c r="D5" s="1536"/>
      <c r="E5" s="1536"/>
      <c r="F5" s="1536"/>
      <c r="G5" s="1536"/>
      <c r="H5" s="1537"/>
      <c r="I5" s="1538"/>
      <c r="J5" s="1538"/>
      <c r="K5" s="1538"/>
      <c r="L5" s="1538"/>
      <c r="M5" s="1538"/>
      <c r="N5" s="1538"/>
      <c r="O5" s="1538"/>
      <c r="P5" s="1538"/>
      <c r="Q5" s="1538"/>
      <c r="R5" s="1538"/>
      <c r="S5" s="1538"/>
      <c r="T5" s="1538"/>
      <c r="U5" s="1538"/>
      <c r="V5" s="1538"/>
      <c r="W5" s="1538"/>
    </row>
    <row r="6" spans="1:25" ht="25.5">
      <c r="A6" s="535"/>
      <c r="B6" s="458" t="s">
        <v>464</v>
      </c>
      <c r="C6" s="22"/>
      <c r="D6" s="22"/>
      <c r="E6" s="459"/>
      <c r="F6" s="459"/>
      <c r="G6" s="459"/>
      <c r="H6" s="459"/>
      <c r="I6" s="459"/>
      <c r="J6" s="459"/>
      <c r="K6" s="459"/>
      <c r="L6" s="459"/>
      <c r="M6" s="459"/>
      <c r="N6" s="459"/>
      <c r="O6" s="459"/>
      <c r="P6" s="459"/>
      <c r="Q6" s="459"/>
      <c r="R6" s="459"/>
      <c r="S6" s="22"/>
      <c r="T6" s="22"/>
      <c r="U6" s="22"/>
      <c r="V6" s="22"/>
      <c r="W6" s="289"/>
      <c r="X6" s="22"/>
      <c r="Y6" s="22"/>
    </row>
    <row r="7" spans="1:25" ht="37.5">
      <c r="A7" s="537"/>
      <c r="B7" s="1555"/>
      <c r="C7" s="1556"/>
      <c r="D7" s="1556"/>
      <c r="E7" s="1561" t="s">
        <v>545</v>
      </c>
      <c r="F7" s="1562"/>
      <c r="G7" s="1562"/>
      <c r="H7" s="1563"/>
      <c r="I7" s="1561" t="s">
        <v>463</v>
      </c>
      <c r="J7" s="1562"/>
      <c r="K7" s="1562"/>
      <c r="L7" s="1539" t="s">
        <v>540</v>
      </c>
      <c r="M7" s="1539"/>
      <c r="N7" s="1539"/>
      <c r="O7" s="1539" t="s">
        <v>546</v>
      </c>
      <c r="P7" s="1539"/>
      <c r="Q7" s="1566"/>
      <c r="R7" s="1545" t="s">
        <v>547</v>
      </c>
      <c r="S7" s="1539"/>
      <c r="T7" s="1546"/>
      <c r="U7" s="1547" t="s">
        <v>548</v>
      </c>
      <c r="V7" s="1539"/>
      <c r="W7" s="1539"/>
      <c r="X7" s="22"/>
      <c r="Y7" s="22"/>
    </row>
    <row r="8" spans="1:25" ht="30.75">
      <c r="A8" s="538"/>
      <c r="B8" s="1555" t="s">
        <v>460</v>
      </c>
      <c r="C8" s="1556"/>
      <c r="D8" s="1556"/>
      <c r="E8" s="1518">
        <f>(COUNTIF($J$15:$L$244,B8))*50000</f>
        <v>0</v>
      </c>
      <c r="F8" s="1519"/>
      <c r="G8" s="1519"/>
      <c r="H8" s="1520"/>
      <c r="I8" s="1518">
        <f>(COUNTIF(M$15:O$244,$B$8))*200000</f>
        <v>0</v>
      </c>
      <c r="J8" s="1519"/>
      <c r="K8" s="1519"/>
      <c r="L8" s="1524">
        <f>(COUNTIF(P$15:R$244,$B$8))*250000</f>
        <v>0</v>
      </c>
      <c r="M8" s="1519"/>
      <c r="N8" s="1525"/>
      <c r="O8" s="1524">
        <f>SUMIF($V$15:$W$244,$B$8,$S$15:$U$244)</f>
        <v>0</v>
      </c>
      <c r="P8" s="1519"/>
      <c r="Q8" s="1519"/>
      <c r="R8" s="1528">
        <f>I8+L8+O8</f>
        <v>0</v>
      </c>
      <c r="S8" s="1529"/>
      <c r="T8" s="1530"/>
      <c r="U8" s="1529">
        <f>SUM(E8:Q8)</f>
        <v>0</v>
      </c>
      <c r="V8" s="1529"/>
      <c r="W8" s="1531"/>
      <c r="X8" s="22"/>
      <c r="Y8" s="22"/>
    </row>
    <row r="9" spans="1:25" ht="30.75">
      <c r="A9" s="538"/>
      <c r="B9" s="1555" t="s">
        <v>461</v>
      </c>
      <c r="C9" s="1556"/>
      <c r="D9" s="1556"/>
      <c r="E9" s="1518">
        <f>(COUNTIF($J$15:$L$244,$B$9))*50000</f>
        <v>0</v>
      </c>
      <c r="F9" s="1519"/>
      <c r="G9" s="1519"/>
      <c r="H9" s="1520"/>
      <c r="I9" s="1518">
        <f>(COUNTIF(M$15:O$244,$B$9))*200000</f>
        <v>0</v>
      </c>
      <c r="J9" s="1519"/>
      <c r="K9" s="1519"/>
      <c r="L9" s="1524">
        <f>(COUNTIF(P$15:R$244,$B$9))*250000</f>
        <v>0</v>
      </c>
      <c r="M9" s="1519"/>
      <c r="N9" s="1525"/>
      <c r="O9" s="1524">
        <f>SUMIF($V$15:$W$244,$B$9,$S$15:$U$244)</f>
        <v>0</v>
      </c>
      <c r="P9" s="1519"/>
      <c r="Q9" s="1519"/>
      <c r="R9" s="1528">
        <f>I9+L9+O9</f>
        <v>0</v>
      </c>
      <c r="S9" s="1529"/>
      <c r="T9" s="1530"/>
      <c r="U9" s="1529">
        <f>SUM(E9:Q9)</f>
        <v>0</v>
      </c>
      <c r="V9" s="1529"/>
      <c r="W9" s="1531"/>
      <c r="X9" s="22"/>
      <c r="Y9" s="22"/>
    </row>
    <row r="10" spans="1:25" ht="31.5" thickBot="1">
      <c r="A10" s="538"/>
      <c r="B10" s="1557" t="s">
        <v>462</v>
      </c>
      <c r="C10" s="1558"/>
      <c r="D10" s="1558"/>
      <c r="E10" s="1521">
        <f>(COUNTIF($J$15:$L$244,$B$10))*50000</f>
        <v>0</v>
      </c>
      <c r="F10" s="1522"/>
      <c r="G10" s="1522"/>
      <c r="H10" s="1523"/>
      <c r="I10" s="1521">
        <f>(COUNTIF(M$15:O$244,$B$10))*200000</f>
        <v>0</v>
      </c>
      <c r="J10" s="1522"/>
      <c r="K10" s="1522"/>
      <c r="L10" s="1526">
        <f>(COUNTIF(P$15:R$244,$B$10))*250000</f>
        <v>0</v>
      </c>
      <c r="M10" s="1522"/>
      <c r="N10" s="1527"/>
      <c r="O10" s="1526">
        <f>SUMIF($V$15:$W$244,$B$10,$S$15:$U$244)</f>
        <v>0</v>
      </c>
      <c r="P10" s="1522"/>
      <c r="Q10" s="1522"/>
      <c r="R10" s="1521">
        <f>I10+L10+O10</f>
        <v>0</v>
      </c>
      <c r="S10" s="1522"/>
      <c r="T10" s="1523"/>
      <c r="U10" s="1521">
        <f>SUM(E10:Q10)</f>
        <v>0</v>
      </c>
      <c r="V10" s="1522"/>
      <c r="W10" s="1527"/>
      <c r="X10" s="22"/>
      <c r="Y10" s="22"/>
    </row>
    <row r="11" spans="1:25" ht="31.5" thickTop="1">
      <c r="A11" s="538"/>
      <c r="B11" s="1559" t="s">
        <v>459</v>
      </c>
      <c r="C11" s="1560"/>
      <c r="D11" s="1560"/>
      <c r="E11" s="1518">
        <f>SUM(E8:H10)</f>
        <v>0</v>
      </c>
      <c r="F11" s="1519"/>
      <c r="G11" s="1519"/>
      <c r="H11" s="1520"/>
      <c r="I11" s="1518">
        <f>SUM(I8:K10)</f>
        <v>0</v>
      </c>
      <c r="J11" s="1519"/>
      <c r="K11" s="1519"/>
      <c r="L11" s="1524">
        <f>SUM(L8:N10)</f>
        <v>0</v>
      </c>
      <c r="M11" s="1519"/>
      <c r="N11" s="1525"/>
      <c r="O11" s="1524">
        <f>SUM(O8:Q10)</f>
        <v>0</v>
      </c>
      <c r="P11" s="1519"/>
      <c r="Q11" s="1519"/>
      <c r="R11" s="1518">
        <f>SUM(R8:T10)</f>
        <v>0</v>
      </c>
      <c r="S11" s="1519"/>
      <c r="T11" s="1520"/>
      <c r="U11" s="1519">
        <f>SUM(U8:W10)</f>
        <v>0</v>
      </c>
      <c r="V11" s="1519"/>
      <c r="W11" s="1525"/>
      <c r="X11" s="22"/>
      <c r="Y11" s="22"/>
    </row>
    <row r="12" spans="1:25" ht="25.5">
      <c r="A12" s="535"/>
      <c r="B12" s="20" t="s">
        <v>465</v>
      </c>
      <c r="J12" s="459"/>
      <c r="K12" s="459"/>
      <c r="L12" s="459"/>
      <c r="M12" s="459"/>
      <c r="N12" s="459"/>
      <c r="O12" s="459"/>
      <c r="P12" s="459"/>
      <c r="Q12" s="459"/>
      <c r="R12" s="459"/>
      <c r="S12" s="22"/>
      <c r="T12" s="22"/>
      <c r="U12" s="22"/>
      <c r="V12" s="22"/>
      <c r="W12" s="289"/>
      <c r="X12" s="22"/>
      <c r="Y12" s="22"/>
    </row>
    <row r="13" spans="1:25" ht="25.5">
      <c r="A13" s="535"/>
      <c r="B13" s="1532" t="s">
        <v>332</v>
      </c>
      <c r="C13" s="1534"/>
      <c r="D13" s="1532" t="s">
        <v>333</v>
      </c>
      <c r="E13" s="1533"/>
      <c r="F13" s="1533"/>
      <c r="G13" s="1534"/>
      <c r="H13" s="1551" t="s">
        <v>535</v>
      </c>
      <c r="I13" s="1552"/>
      <c r="J13" s="1540" t="s">
        <v>458</v>
      </c>
      <c r="K13" s="1540"/>
      <c r="L13" s="1540"/>
      <c r="M13" s="1540" t="s">
        <v>436</v>
      </c>
      <c r="N13" s="1540"/>
      <c r="O13" s="1540"/>
      <c r="P13" s="1540" t="s">
        <v>541</v>
      </c>
      <c r="Q13" s="1540"/>
      <c r="R13" s="1540"/>
      <c r="S13" s="1542" t="s">
        <v>543</v>
      </c>
      <c r="T13" s="1542"/>
      <c r="U13" s="1542"/>
      <c r="V13" s="1542"/>
      <c r="W13" s="1542"/>
    </row>
    <row r="14" spans="1:25" ht="25.5">
      <c r="A14" s="535"/>
      <c r="B14" s="1535"/>
      <c r="C14" s="1537"/>
      <c r="D14" s="1548"/>
      <c r="E14" s="1549"/>
      <c r="F14" s="1549"/>
      <c r="G14" s="1550"/>
      <c r="H14" s="1553"/>
      <c r="I14" s="1554"/>
      <c r="J14" s="1541"/>
      <c r="K14" s="1541"/>
      <c r="L14" s="1541"/>
      <c r="M14" s="1541"/>
      <c r="N14" s="1541"/>
      <c r="O14" s="1541"/>
      <c r="P14" s="1541"/>
      <c r="Q14" s="1541"/>
      <c r="R14" s="1541"/>
      <c r="S14" s="1543" t="s">
        <v>542</v>
      </c>
      <c r="T14" s="1543"/>
      <c r="U14" s="1543"/>
      <c r="V14" s="1544" t="s">
        <v>544</v>
      </c>
      <c r="W14" s="1544"/>
    </row>
    <row r="15" spans="1:25" ht="21">
      <c r="A15" s="540"/>
      <c r="B15" s="1514">
        <v>1</v>
      </c>
      <c r="C15" s="1564"/>
      <c r="D15" s="1515" t="str">
        <f>IF(VLOOKUP(B15,'4.住戸一覧'!$B:$AJ,3,0)="","",VLOOKUP(B15,'4.住戸一覧'!$B:$AJ,3,0))</f>
        <v/>
      </c>
      <c r="E15" s="1515"/>
      <c r="F15" s="1515"/>
      <c r="G15" s="1515"/>
      <c r="H15" s="1515" t="str">
        <f>IF(VLOOKUP(B15,'4.住戸一覧'!$B:$AJ,6,0)="","",VLOOKUP(B15,'4.住戸一覧'!$B:$AJ,6,0))</f>
        <v/>
      </c>
      <c r="I15" s="1515"/>
      <c r="J15" s="1516"/>
      <c r="K15" s="1516"/>
      <c r="L15" s="1516"/>
      <c r="M15" s="1516"/>
      <c r="N15" s="1516"/>
      <c r="O15" s="1516"/>
      <c r="P15" s="1516"/>
      <c r="Q15" s="1516"/>
      <c r="R15" s="1516"/>
      <c r="S15" s="1517"/>
      <c r="T15" s="1517"/>
      <c r="U15" s="1517"/>
      <c r="V15" s="1516"/>
      <c r="W15" s="1516"/>
    </row>
    <row r="16" spans="1:25" ht="21">
      <c r="A16" s="540"/>
      <c r="B16" s="1514">
        <v>2</v>
      </c>
      <c r="C16" s="1564"/>
      <c r="D16" s="1515" t="str">
        <f>IF(VLOOKUP(B16,'4.住戸一覧'!$B:$AJ,3,0)="","",VLOOKUP(B16,'4.住戸一覧'!$B:$AJ,3,0))</f>
        <v/>
      </c>
      <c r="E16" s="1515"/>
      <c r="F16" s="1515"/>
      <c r="G16" s="1515"/>
      <c r="H16" s="1515" t="str">
        <f>IF(VLOOKUP(B16,'4.住戸一覧'!$B:$AJ,6,0)="","",VLOOKUP(B16,'4.住戸一覧'!$B:$AJ,6,0))</f>
        <v/>
      </c>
      <c r="I16" s="1515"/>
      <c r="J16" s="1516"/>
      <c r="K16" s="1516"/>
      <c r="L16" s="1516"/>
      <c r="M16" s="1516"/>
      <c r="N16" s="1516"/>
      <c r="O16" s="1516"/>
      <c r="P16" s="1516"/>
      <c r="Q16" s="1516"/>
      <c r="R16" s="1516"/>
      <c r="S16" s="1517"/>
      <c r="T16" s="1517"/>
      <c r="U16" s="1517"/>
      <c r="V16" s="1516"/>
      <c r="W16" s="1516"/>
    </row>
    <row r="17" spans="1:23" ht="21">
      <c r="A17" s="540"/>
      <c r="B17" s="1514">
        <v>3</v>
      </c>
      <c r="C17" s="1564"/>
      <c r="D17" s="1515" t="str">
        <f>IF(VLOOKUP(B17,'4.住戸一覧'!$B:$AJ,3,0)="","",VLOOKUP(B17,'4.住戸一覧'!$B:$AJ,3,0))</f>
        <v/>
      </c>
      <c r="E17" s="1515"/>
      <c r="F17" s="1515"/>
      <c r="G17" s="1515"/>
      <c r="H17" s="1515" t="str">
        <f>IF(VLOOKUP(B17,'4.住戸一覧'!$B:$AJ,6,0)="","",VLOOKUP(B17,'4.住戸一覧'!$B:$AJ,6,0))</f>
        <v/>
      </c>
      <c r="I17" s="1515"/>
      <c r="J17" s="1516"/>
      <c r="K17" s="1516"/>
      <c r="L17" s="1516"/>
      <c r="M17" s="1516"/>
      <c r="N17" s="1516"/>
      <c r="O17" s="1516"/>
      <c r="P17" s="1516"/>
      <c r="Q17" s="1516"/>
      <c r="R17" s="1516"/>
      <c r="S17" s="1517"/>
      <c r="T17" s="1517"/>
      <c r="U17" s="1517"/>
      <c r="V17" s="1516"/>
      <c r="W17" s="1516"/>
    </row>
    <row r="18" spans="1:23" ht="21">
      <c r="A18" s="540"/>
      <c r="B18" s="1514">
        <v>4</v>
      </c>
      <c r="C18" s="1564"/>
      <c r="D18" s="1515" t="str">
        <f>IF(VLOOKUP(B18,'4.住戸一覧'!$B:$AJ,3,0)="","",VLOOKUP(B18,'4.住戸一覧'!$B:$AJ,3,0))</f>
        <v/>
      </c>
      <c r="E18" s="1515"/>
      <c r="F18" s="1515"/>
      <c r="G18" s="1515"/>
      <c r="H18" s="1515" t="str">
        <f>IF(VLOOKUP(B18,'4.住戸一覧'!$B:$AJ,6,0)="","",VLOOKUP(B18,'4.住戸一覧'!$B:$AJ,6,0))</f>
        <v/>
      </c>
      <c r="I18" s="1515"/>
      <c r="J18" s="1516"/>
      <c r="K18" s="1516"/>
      <c r="L18" s="1516"/>
      <c r="M18" s="1516"/>
      <c r="N18" s="1516"/>
      <c r="O18" s="1516"/>
      <c r="P18" s="1516"/>
      <c r="Q18" s="1516"/>
      <c r="R18" s="1516"/>
      <c r="S18" s="1517"/>
      <c r="T18" s="1517"/>
      <c r="U18" s="1517"/>
      <c r="V18" s="1516"/>
      <c r="W18" s="1516"/>
    </row>
    <row r="19" spans="1:23" ht="21">
      <c r="A19" s="540"/>
      <c r="B19" s="1514">
        <v>5</v>
      </c>
      <c r="C19" s="1564"/>
      <c r="D19" s="1515" t="str">
        <f>IF(VLOOKUP(B19,'4.住戸一覧'!$B:$AJ,3,0)="","",VLOOKUP(B19,'4.住戸一覧'!$B:$AJ,3,0))</f>
        <v/>
      </c>
      <c r="E19" s="1515"/>
      <c r="F19" s="1515"/>
      <c r="G19" s="1515"/>
      <c r="H19" s="1515" t="str">
        <f>IF(VLOOKUP(B19,'4.住戸一覧'!$B:$AJ,6,0)="","",VLOOKUP(B19,'4.住戸一覧'!$B:$AJ,6,0))</f>
        <v/>
      </c>
      <c r="I19" s="1515"/>
      <c r="J19" s="1516"/>
      <c r="K19" s="1516"/>
      <c r="L19" s="1516"/>
      <c r="M19" s="1516"/>
      <c r="N19" s="1516"/>
      <c r="O19" s="1516"/>
      <c r="P19" s="1516"/>
      <c r="Q19" s="1516"/>
      <c r="R19" s="1516"/>
      <c r="S19" s="1517"/>
      <c r="T19" s="1517"/>
      <c r="U19" s="1517"/>
      <c r="V19" s="1516"/>
      <c r="W19" s="1516"/>
    </row>
    <row r="20" spans="1:23" ht="21">
      <c r="A20" s="540"/>
      <c r="B20" s="1514">
        <v>6</v>
      </c>
      <c r="C20" s="1564"/>
      <c r="D20" s="1515" t="str">
        <f>IF(VLOOKUP(B20,'4.住戸一覧'!$B:$AJ,3,0)="","",VLOOKUP(B20,'4.住戸一覧'!$B:$AJ,3,0))</f>
        <v/>
      </c>
      <c r="E20" s="1515"/>
      <c r="F20" s="1515"/>
      <c r="G20" s="1515"/>
      <c r="H20" s="1515" t="str">
        <f>IF(VLOOKUP(B20,'4.住戸一覧'!$B:$AJ,6,0)="","",VLOOKUP(B20,'4.住戸一覧'!$B:$AJ,6,0))</f>
        <v/>
      </c>
      <c r="I20" s="1515"/>
      <c r="J20" s="1516"/>
      <c r="K20" s="1516"/>
      <c r="L20" s="1516"/>
      <c r="M20" s="1516"/>
      <c r="N20" s="1516"/>
      <c r="O20" s="1516"/>
      <c r="P20" s="1516"/>
      <c r="Q20" s="1516"/>
      <c r="R20" s="1516"/>
      <c r="S20" s="1517"/>
      <c r="T20" s="1517"/>
      <c r="U20" s="1517"/>
      <c r="V20" s="1516"/>
      <c r="W20" s="1516"/>
    </row>
    <row r="21" spans="1:23" ht="21">
      <c r="A21" s="540"/>
      <c r="B21" s="1514">
        <v>7</v>
      </c>
      <c r="C21" s="1564"/>
      <c r="D21" s="1515" t="str">
        <f>IF(VLOOKUP(B21,'4.住戸一覧'!$B:$AJ,3,0)="","",VLOOKUP(B21,'4.住戸一覧'!$B:$AJ,3,0))</f>
        <v/>
      </c>
      <c r="E21" s="1515"/>
      <c r="F21" s="1515"/>
      <c r="G21" s="1515"/>
      <c r="H21" s="1515" t="str">
        <f>IF(VLOOKUP(B21,'4.住戸一覧'!$B:$AJ,6,0)="","",VLOOKUP(B21,'4.住戸一覧'!$B:$AJ,6,0))</f>
        <v/>
      </c>
      <c r="I21" s="1515"/>
      <c r="J21" s="1516"/>
      <c r="K21" s="1516"/>
      <c r="L21" s="1516"/>
      <c r="M21" s="1516"/>
      <c r="N21" s="1516"/>
      <c r="O21" s="1516"/>
      <c r="P21" s="1516"/>
      <c r="Q21" s="1516"/>
      <c r="R21" s="1516"/>
      <c r="S21" s="1517"/>
      <c r="T21" s="1517"/>
      <c r="U21" s="1517"/>
      <c r="V21" s="1516"/>
      <c r="W21" s="1516"/>
    </row>
    <row r="22" spans="1:23" ht="21">
      <c r="A22" s="540"/>
      <c r="B22" s="1514">
        <v>8</v>
      </c>
      <c r="C22" s="1564"/>
      <c r="D22" s="1515" t="str">
        <f>IF(VLOOKUP(B22,'4.住戸一覧'!$B:$AJ,3,0)="","",VLOOKUP(B22,'4.住戸一覧'!$B:$AJ,3,0))</f>
        <v/>
      </c>
      <c r="E22" s="1515"/>
      <c r="F22" s="1515"/>
      <c r="G22" s="1515"/>
      <c r="H22" s="1515" t="str">
        <f>IF(VLOOKUP(B22,'4.住戸一覧'!$B:$AJ,6,0)="","",VLOOKUP(B22,'4.住戸一覧'!$B:$AJ,6,0))</f>
        <v/>
      </c>
      <c r="I22" s="1515"/>
      <c r="J22" s="1516"/>
      <c r="K22" s="1516"/>
      <c r="L22" s="1516"/>
      <c r="M22" s="1516"/>
      <c r="N22" s="1516"/>
      <c r="O22" s="1516"/>
      <c r="P22" s="1516"/>
      <c r="Q22" s="1516"/>
      <c r="R22" s="1516"/>
      <c r="S22" s="1517"/>
      <c r="T22" s="1517"/>
      <c r="U22" s="1517"/>
      <c r="V22" s="1516"/>
      <c r="W22" s="1516"/>
    </row>
    <row r="23" spans="1:23" ht="21">
      <c r="A23" s="540"/>
      <c r="B23" s="1514">
        <v>9</v>
      </c>
      <c r="C23" s="1564"/>
      <c r="D23" s="1515" t="str">
        <f>IF(VLOOKUP(B23,'4.住戸一覧'!$B:$AJ,3,0)="","",VLOOKUP(B23,'4.住戸一覧'!$B:$AJ,3,0))</f>
        <v/>
      </c>
      <c r="E23" s="1515"/>
      <c r="F23" s="1515"/>
      <c r="G23" s="1515"/>
      <c r="H23" s="1515" t="str">
        <f>IF(VLOOKUP(B23,'4.住戸一覧'!$B:$AJ,6,0)="","",VLOOKUP(B23,'4.住戸一覧'!$B:$AJ,6,0))</f>
        <v/>
      </c>
      <c r="I23" s="1515"/>
      <c r="J23" s="1516"/>
      <c r="K23" s="1516"/>
      <c r="L23" s="1516"/>
      <c r="M23" s="1516"/>
      <c r="N23" s="1516"/>
      <c r="O23" s="1516"/>
      <c r="P23" s="1516"/>
      <c r="Q23" s="1516"/>
      <c r="R23" s="1516"/>
      <c r="S23" s="1517"/>
      <c r="T23" s="1517"/>
      <c r="U23" s="1517"/>
      <c r="V23" s="1516"/>
      <c r="W23" s="1516"/>
    </row>
    <row r="24" spans="1:23" ht="21">
      <c r="A24" s="540"/>
      <c r="B24" s="1514">
        <v>10</v>
      </c>
      <c r="C24" s="1564"/>
      <c r="D24" s="1515" t="str">
        <f>IF(VLOOKUP(B24,'4.住戸一覧'!$B:$AJ,3,0)="","",VLOOKUP(B24,'4.住戸一覧'!$B:$AJ,3,0))</f>
        <v/>
      </c>
      <c r="E24" s="1515"/>
      <c r="F24" s="1515"/>
      <c r="G24" s="1515"/>
      <c r="H24" s="1515" t="str">
        <f>IF(VLOOKUP(B24,'4.住戸一覧'!$B:$AJ,6,0)="","",VLOOKUP(B24,'4.住戸一覧'!$B:$AJ,6,0))</f>
        <v/>
      </c>
      <c r="I24" s="1515"/>
      <c r="J24" s="1516"/>
      <c r="K24" s="1516"/>
      <c r="L24" s="1516"/>
      <c r="M24" s="1516"/>
      <c r="N24" s="1516"/>
      <c r="O24" s="1516"/>
      <c r="P24" s="1516"/>
      <c r="Q24" s="1516"/>
      <c r="R24" s="1516"/>
      <c r="S24" s="1517"/>
      <c r="T24" s="1517"/>
      <c r="U24" s="1517"/>
      <c r="V24" s="1516"/>
      <c r="W24" s="1516"/>
    </row>
    <row r="25" spans="1:23" ht="21">
      <c r="A25" s="540"/>
      <c r="B25" s="1514">
        <v>11</v>
      </c>
      <c r="C25" s="1564"/>
      <c r="D25" s="1515" t="str">
        <f>IF(VLOOKUP(B25,'4.住戸一覧'!$B:$AJ,3,0)="","",VLOOKUP(B25,'4.住戸一覧'!$B:$AJ,3,0))</f>
        <v/>
      </c>
      <c r="E25" s="1515"/>
      <c r="F25" s="1515"/>
      <c r="G25" s="1515"/>
      <c r="H25" s="1515" t="str">
        <f>IF(VLOOKUP(B25,'4.住戸一覧'!$B:$AJ,6,0)="","",VLOOKUP(B25,'4.住戸一覧'!$B:$AJ,6,0))</f>
        <v/>
      </c>
      <c r="I25" s="1515"/>
      <c r="J25" s="1516"/>
      <c r="K25" s="1516"/>
      <c r="L25" s="1516"/>
      <c r="M25" s="1516"/>
      <c r="N25" s="1516"/>
      <c r="O25" s="1516"/>
      <c r="P25" s="1516"/>
      <c r="Q25" s="1516"/>
      <c r="R25" s="1516"/>
      <c r="S25" s="1517"/>
      <c r="T25" s="1517"/>
      <c r="U25" s="1517"/>
      <c r="V25" s="1516"/>
      <c r="W25" s="1516"/>
    </row>
    <row r="26" spans="1:23" ht="21">
      <c r="A26" s="540"/>
      <c r="B26" s="1514">
        <v>12</v>
      </c>
      <c r="C26" s="1564"/>
      <c r="D26" s="1515" t="str">
        <f>IF(VLOOKUP(B26,'4.住戸一覧'!$B:$AJ,3,0)="","",VLOOKUP(B26,'4.住戸一覧'!$B:$AJ,3,0))</f>
        <v/>
      </c>
      <c r="E26" s="1515"/>
      <c r="F26" s="1515"/>
      <c r="G26" s="1515"/>
      <c r="H26" s="1515" t="str">
        <f>IF(VLOOKUP(B26,'4.住戸一覧'!$B:$AJ,6,0)="","",VLOOKUP(B26,'4.住戸一覧'!$B:$AJ,6,0))</f>
        <v/>
      </c>
      <c r="I26" s="1515"/>
      <c r="J26" s="1516"/>
      <c r="K26" s="1516"/>
      <c r="L26" s="1516"/>
      <c r="M26" s="1516"/>
      <c r="N26" s="1516"/>
      <c r="O26" s="1516"/>
      <c r="P26" s="1516"/>
      <c r="Q26" s="1516"/>
      <c r="R26" s="1516"/>
      <c r="S26" s="1517"/>
      <c r="T26" s="1517"/>
      <c r="U26" s="1517"/>
      <c r="V26" s="1516"/>
      <c r="W26" s="1516"/>
    </row>
    <row r="27" spans="1:23" ht="21">
      <c r="A27" s="540"/>
      <c r="B27" s="1514">
        <v>13</v>
      </c>
      <c r="C27" s="1564"/>
      <c r="D27" s="1515" t="str">
        <f>IF(VLOOKUP(B27,'4.住戸一覧'!$B:$AJ,3,0)="","",VLOOKUP(B27,'4.住戸一覧'!$B:$AJ,3,0))</f>
        <v/>
      </c>
      <c r="E27" s="1515"/>
      <c r="F27" s="1515"/>
      <c r="G27" s="1515"/>
      <c r="H27" s="1515" t="str">
        <f>IF(VLOOKUP(B27,'4.住戸一覧'!$B:$AJ,6,0)="","",VLOOKUP(B27,'4.住戸一覧'!$B:$AJ,6,0))</f>
        <v/>
      </c>
      <c r="I27" s="1515"/>
      <c r="J27" s="1516"/>
      <c r="K27" s="1516"/>
      <c r="L27" s="1516"/>
      <c r="M27" s="1516"/>
      <c r="N27" s="1516"/>
      <c r="O27" s="1516"/>
      <c r="P27" s="1516"/>
      <c r="Q27" s="1516"/>
      <c r="R27" s="1516"/>
      <c r="S27" s="1517"/>
      <c r="T27" s="1517"/>
      <c r="U27" s="1517"/>
      <c r="V27" s="1516"/>
      <c r="W27" s="1516"/>
    </row>
    <row r="28" spans="1:23" ht="21">
      <c r="A28" s="540"/>
      <c r="B28" s="1514">
        <v>14</v>
      </c>
      <c r="C28" s="1564"/>
      <c r="D28" s="1515" t="str">
        <f>IF(VLOOKUP(B28,'4.住戸一覧'!$B:$AJ,3,0)="","",VLOOKUP(B28,'4.住戸一覧'!$B:$AJ,3,0))</f>
        <v/>
      </c>
      <c r="E28" s="1515"/>
      <c r="F28" s="1515"/>
      <c r="G28" s="1515"/>
      <c r="H28" s="1515" t="str">
        <f>IF(VLOOKUP(B28,'4.住戸一覧'!$B:$AJ,6,0)="","",VLOOKUP(B28,'4.住戸一覧'!$B:$AJ,6,0))</f>
        <v/>
      </c>
      <c r="I28" s="1515"/>
      <c r="J28" s="1516"/>
      <c r="K28" s="1516"/>
      <c r="L28" s="1516"/>
      <c r="M28" s="1516"/>
      <c r="N28" s="1516"/>
      <c r="O28" s="1516"/>
      <c r="P28" s="1516"/>
      <c r="Q28" s="1516"/>
      <c r="R28" s="1516"/>
      <c r="S28" s="1517"/>
      <c r="T28" s="1517"/>
      <c r="U28" s="1517"/>
      <c r="V28" s="1516"/>
      <c r="W28" s="1516"/>
    </row>
    <row r="29" spans="1:23" ht="21">
      <c r="A29" s="540"/>
      <c r="B29" s="1514">
        <v>15</v>
      </c>
      <c r="C29" s="1564"/>
      <c r="D29" s="1515" t="str">
        <f>IF(VLOOKUP(B29,'4.住戸一覧'!$B:$AJ,3,0)="","",VLOOKUP(B29,'4.住戸一覧'!$B:$AJ,3,0))</f>
        <v/>
      </c>
      <c r="E29" s="1515"/>
      <c r="F29" s="1515"/>
      <c r="G29" s="1515"/>
      <c r="H29" s="1515" t="str">
        <f>IF(VLOOKUP(B29,'4.住戸一覧'!$B:$AJ,6,0)="","",VLOOKUP(B29,'4.住戸一覧'!$B:$AJ,6,0))</f>
        <v/>
      </c>
      <c r="I29" s="1515"/>
      <c r="J29" s="1516"/>
      <c r="K29" s="1516"/>
      <c r="L29" s="1516"/>
      <c r="M29" s="1516"/>
      <c r="N29" s="1516"/>
      <c r="O29" s="1516"/>
      <c r="P29" s="1516"/>
      <c r="Q29" s="1516"/>
      <c r="R29" s="1516"/>
      <c r="S29" s="1517"/>
      <c r="T29" s="1517"/>
      <c r="U29" s="1517"/>
      <c r="V29" s="1516"/>
      <c r="W29" s="1516"/>
    </row>
    <row r="30" spans="1:23" ht="21">
      <c r="A30" s="540"/>
      <c r="B30" s="1514">
        <v>16</v>
      </c>
      <c r="C30" s="1564"/>
      <c r="D30" s="1515" t="str">
        <f>IF(VLOOKUP(B30,'4.住戸一覧'!$B:$AJ,3,0)="","",VLOOKUP(B30,'4.住戸一覧'!$B:$AJ,3,0))</f>
        <v/>
      </c>
      <c r="E30" s="1515"/>
      <c r="F30" s="1515"/>
      <c r="G30" s="1515"/>
      <c r="H30" s="1515" t="str">
        <f>IF(VLOOKUP(B30,'4.住戸一覧'!$B:$AJ,6,0)="","",VLOOKUP(B30,'4.住戸一覧'!$B:$AJ,6,0))</f>
        <v/>
      </c>
      <c r="I30" s="1515"/>
      <c r="J30" s="1516"/>
      <c r="K30" s="1516"/>
      <c r="L30" s="1516"/>
      <c r="M30" s="1516"/>
      <c r="N30" s="1516"/>
      <c r="O30" s="1516"/>
      <c r="P30" s="1516"/>
      <c r="Q30" s="1516"/>
      <c r="R30" s="1516"/>
      <c r="S30" s="1517"/>
      <c r="T30" s="1517"/>
      <c r="U30" s="1517"/>
      <c r="V30" s="1516"/>
      <c r="W30" s="1516"/>
    </row>
    <row r="31" spans="1:23" ht="21">
      <c r="A31" s="540"/>
      <c r="B31" s="1514">
        <v>17</v>
      </c>
      <c r="C31" s="1564"/>
      <c r="D31" s="1515" t="str">
        <f>IF(VLOOKUP(B31,'4.住戸一覧'!$B:$AJ,3,0)="","",VLOOKUP(B31,'4.住戸一覧'!$B:$AJ,3,0))</f>
        <v/>
      </c>
      <c r="E31" s="1515"/>
      <c r="F31" s="1515"/>
      <c r="G31" s="1515"/>
      <c r="H31" s="1515" t="str">
        <f>IF(VLOOKUP(B31,'4.住戸一覧'!$B:$AJ,6,0)="","",VLOOKUP(B31,'4.住戸一覧'!$B:$AJ,6,0))</f>
        <v/>
      </c>
      <c r="I31" s="1515"/>
      <c r="J31" s="1516"/>
      <c r="K31" s="1516"/>
      <c r="L31" s="1516"/>
      <c r="M31" s="1516"/>
      <c r="N31" s="1516"/>
      <c r="O31" s="1516"/>
      <c r="P31" s="1516"/>
      <c r="Q31" s="1516"/>
      <c r="R31" s="1516"/>
      <c r="S31" s="1517"/>
      <c r="T31" s="1517"/>
      <c r="U31" s="1517"/>
      <c r="V31" s="1516"/>
      <c r="W31" s="1516"/>
    </row>
    <row r="32" spans="1:23" ht="21">
      <c r="A32" s="540"/>
      <c r="B32" s="1514">
        <v>18</v>
      </c>
      <c r="C32" s="1564"/>
      <c r="D32" s="1515" t="str">
        <f>IF(VLOOKUP(B32,'4.住戸一覧'!$B:$AJ,3,0)="","",VLOOKUP(B32,'4.住戸一覧'!$B:$AJ,3,0))</f>
        <v/>
      </c>
      <c r="E32" s="1515"/>
      <c r="F32" s="1515"/>
      <c r="G32" s="1515"/>
      <c r="H32" s="1515" t="str">
        <f>IF(VLOOKUP(B32,'4.住戸一覧'!$B:$AJ,6,0)="","",VLOOKUP(B32,'4.住戸一覧'!$B:$AJ,6,0))</f>
        <v/>
      </c>
      <c r="I32" s="1515"/>
      <c r="J32" s="1516"/>
      <c r="K32" s="1516"/>
      <c r="L32" s="1516"/>
      <c r="M32" s="1516"/>
      <c r="N32" s="1516"/>
      <c r="O32" s="1516"/>
      <c r="P32" s="1516"/>
      <c r="Q32" s="1516"/>
      <c r="R32" s="1516"/>
      <c r="S32" s="1517"/>
      <c r="T32" s="1517"/>
      <c r="U32" s="1517"/>
      <c r="V32" s="1516"/>
      <c r="W32" s="1516"/>
    </row>
    <row r="33" spans="1:23" ht="21">
      <c r="A33" s="540"/>
      <c r="B33" s="1514">
        <v>19</v>
      </c>
      <c r="C33" s="1564"/>
      <c r="D33" s="1515" t="str">
        <f>IF(VLOOKUP(B33,'4.住戸一覧'!$B:$AJ,3,0)="","",VLOOKUP(B33,'4.住戸一覧'!$B:$AJ,3,0))</f>
        <v/>
      </c>
      <c r="E33" s="1515"/>
      <c r="F33" s="1515"/>
      <c r="G33" s="1515"/>
      <c r="H33" s="1515" t="str">
        <f>IF(VLOOKUP(B33,'4.住戸一覧'!$B:$AJ,6,0)="","",VLOOKUP(B33,'4.住戸一覧'!$B:$AJ,6,0))</f>
        <v/>
      </c>
      <c r="I33" s="1515"/>
      <c r="J33" s="1516"/>
      <c r="K33" s="1516"/>
      <c r="L33" s="1516"/>
      <c r="M33" s="1516"/>
      <c r="N33" s="1516"/>
      <c r="O33" s="1516"/>
      <c r="P33" s="1516"/>
      <c r="Q33" s="1516"/>
      <c r="R33" s="1516"/>
      <c r="S33" s="1517"/>
      <c r="T33" s="1517"/>
      <c r="U33" s="1517"/>
      <c r="V33" s="1516"/>
      <c r="W33" s="1516"/>
    </row>
    <row r="34" spans="1:23" ht="21">
      <c r="A34" s="540"/>
      <c r="B34" s="1514">
        <v>20</v>
      </c>
      <c r="C34" s="1564"/>
      <c r="D34" s="1515" t="str">
        <f>IF(VLOOKUP(B34,'4.住戸一覧'!$B:$AJ,3,0)="","",VLOOKUP(B34,'4.住戸一覧'!$B:$AJ,3,0))</f>
        <v/>
      </c>
      <c r="E34" s="1515"/>
      <c r="F34" s="1515"/>
      <c r="G34" s="1515"/>
      <c r="H34" s="1515" t="str">
        <f>IF(VLOOKUP(B34,'4.住戸一覧'!$B:$AJ,6,0)="","",VLOOKUP(B34,'4.住戸一覧'!$B:$AJ,6,0))</f>
        <v/>
      </c>
      <c r="I34" s="1515"/>
      <c r="J34" s="1516"/>
      <c r="K34" s="1516"/>
      <c r="L34" s="1516"/>
      <c r="M34" s="1516"/>
      <c r="N34" s="1516"/>
      <c r="O34" s="1516"/>
      <c r="P34" s="1516"/>
      <c r="Q34" s="1516"/>
      <c r="R34" s="1516"/>
      <c r="S34" s="1517"/>
      <c r="T34" s="1517"/>
      <c r="U34" s="1517"/>
      <c r="V34" s="1516"/>
      <c r="W34" s="1516"/>
    </row>
    <row r="35" spans="1:23" ht="21">
      <c r="A35" s="540"/>
      <c r="B35" s="1514">
        <v>21</v>
      </c>
      <c r="C35" s="1564"/>
      <c r="D35" s="1515" t="str">
        <f>IF(VLOOKUP(B35,'4.住戸一覧'!$B:$AJ,3,0)="","",VLOOKUP(B35,'4.住戸一覧'!$B:$AJ,3,0))</f>
        <v/>
      </c>
      <c r="E35" s="1515"/>
      <c r="F35" s="1515"/>
      <c r="G35" s="1515"/>
      <c r="H35" s="1515" t="str">
        <f>IF(VLOOKUP(B35,'4.住戸一覧'!$B:$AJ,6,0)="","",VLOOKUP(B35,'4.住戸一覧'!$B:$AJ,6,0))</f>
        <v/>
      </c>
      <c r="I35" s="1515"/>
      <c r="J35" s="1516"/>
      <c r="K35" s="1516"/>
      <c r="L35" s="1516"/>
      <c r="M35" s="1516"/>
      <c r="N35" s="1516"/>
      <c r="O35" s="1516"/>
      <c r="P35" s="1516"/>
      <c r="Q35" s="1516"/>
      <c r="R35" s="1516"/>
      <c r="S35" s="1517"/>
      <c r="T35" s="1517"/>
      <c r="U35" s="1517"/>
      <c r="V35" s="1516"/>
      <c r="W35" s="1516"/>
    </row>
    <row r="36" spans="1:23" ht="21">
      <c r="A36" s="540"/>
      <c r="B36" s="1514">
        <v>22</v>
      </c>
      <c r="C36" s="1564"/>
      <c r="D36" s="1515" t="str">
        <f>IF(VLOOKUP(B36,'4.住戸一覧'!$B:$AJ,3,0)="","",VLOOKUP(B36,'4.住戸一覧'!$B:$AJ,3,0))</f>
        <v/>
      </c>
      <c r="E36" s="1515"/>
      <c r="F36" s="1515"/>
      <c r="G36" s="1515"/>
      <c r="H36" s="1515" t="str">
        <f>IF(VLOOKUP(B36,'4.住戸一覧'!$B:$AJ,6,0)="","",VLOOKUP(B36,'4.住戸一覧'!$B:$AJ,6,0))</f>
        <v/>
      </c>
      <c r="I36" s="1515"/>
      <c r="J36" s="1516"/>
      <c r="K36" s="1516"/>
      <c r="L36" s="1516"/>
      <c r="M36" s="1516"/>
      <c r="N36" s="1516"/>
      <c r="O36" s="1516"/>
      <c r="P36" s="1516"/>
      <c r="Q36" s="1516"/>
      <c r="R36" s="1516"/>
      <c r="S36" s="1517"/>
      <c r="T36" s="1517"/>
      <c r="U36" s="1517"/>
      <c r="V36" s="1516"/>
      <c r="W36" s="1516"/>
    </row>
    <row r="37" spans="1:23" ht="21">
      <c r="A37" s="540"/>
      <c r="B37" s="1514">
        <v>23</v>
      </c>
      <c r="C37" s="1564"/>
      <c r="D37" s="1515" t="str">
        <f>IF(VLOOKUP(B37,'4.住戸一覧'!$B:$AJ,3,0)="","",VLOOKUP(B37,'4.住戸一覧'!$B:$AJ,3,0))</f>
        <v/>
      </c>
      <c r="E37" s="1515"/>
      <c r="F37" s="1515"/>
      <c r="G37" s="1515"/>
      <c r="H37" s="1515" t="str">
        <f>IF(VLOOKUP(B37,'4.住戸一覧'!$B:$AJ,6,0)="","",VLOOKUP(B37,'4.住戸一覧'!$B:$AJ,6,0))</f>
        <v/>
      </c>
      <c r="I37" s="1515"/>
      <c r="J37" s="1516"/>
      <c r="K37" s="1516"/>
      <c r="L37" s="1516"/>
      <c r="M37" s="1516"/>
      <c r="N37" s="1516"/>
      <c r="O37" s="1516"/>
      <c r="P37" s="1516"/>
      <c r="Q37" s="1516"/>
      <c r="R37" s="1516"/>
      <c r="S37" s="1517"/>
      <c r="T37" s="1517"/>
      <c r="U37" s="1517"/>
      <c r="V37" s="1516"/>
      <c r="W37" s="1516"/>
    </row>
    <row r="38" spans="1:23" ht="21">
      <c r="A38" s="540"/>
      <c r="B38" s="1514">
        <v>24</v>
      </c>
      <c r="C38" s="1564"/>
      <c r="D38" s="1515" t="str">
        <f>IF(VLOOKUP(B38,'4.住戸一覧'!$B:$AJ,3,0)="","",VLOOKUP(B38,'4.住戸一覧'!$B:$AJ,3,0))</f>
        <v/>
      </c>
      <c r="E38" s="1515"/>
      <c r="F38" s="1515"/>
      <c r="G38" s="1515"/>
      <c r="H38" s="1515" t="str">
        <f>IF(VLOOKUP(B38,'4.住戸一覧'!$B:$AJ,6,0)="","",VLOOKUP(B38,'4.住戸一覧'!$B:$AJ,6,0))</f>
        <v/>
      </c>
      <c r="I38" s="1515"/>
      <c r="J38" s="1516"/>
      <c r="K38" s="1516"/>
      <c r="L38" s="1516"/>
      <c r="M38" s="1516"/>
      <c r="N38" s="1516"/>
      <c r="O38" s="1516"/>
      <c r="P38" s="1516"/>
      <c r="Q38" s="1516"/>
      <c r="R38" s="1516"/>
      <c r="S38" s="1517"/>
      <c r="T38" s="1517"/>
      <c r="U38" s="1517"/>
      <c r="V38" s="1516"/>
      <c r="W38" s="1516"/>
    </row>
    <row r="39" spans="1:23" ht="21">
      <c r="A39" s="540"/>
      <c r="B39" s="1514">
        <v>25</v>
      </c>
      <c r="C39" s="1564"/>
      <c r="D39" s="1515" t="str">
        <f>IF(VLOOKUP(B39,'4.住戸一覧'!$B:$AJ,3,0)="","",VLOOKUP(B39,'4.住戸一覧'!$B:$AJ,3,0))</f>
        <v/>
      </c>
      <c r="E39" s="1515"/>
      <c r="F39" s="1515"/>
      <c r="G39" s="1515"/>
      <c r="H39" s="1515" t="str">
        <f>IF(VLOOKUP(B39,'4.住戸一覧'!$B:$AJ,6,0)="","",VLOOKUP(B39,'4.住戸一覧'!$B:$AJ,6,0))</f>
        <v/>
      </c>
      <c r="I39" s="1515"/>
      <c r="J39" s="1516"/>
      <c r="K39" s="1516"/>
      <c r="L39" s="1516"/>
      <c r="M39" s="1516"/>
      <c r="N39" s="1516"/>
      <c r="O39" s="1516"/>
      <c r="P39" s="1516"/>
      <c r="Q39" s="1516"/>
      <c r="R39" s="1516"/>
      <c r="S39" s="1517"/>
      <c r="T39" s="1517"/>
      <c r="U39" s="1517"/>
      <c r="V39" s="1516"/>
      <c r="W39" s="1516"/>
    </row>
    <row r="40" spans="1:23" ht="21">
      <c r="A40" s="540"/>
      <c r="B40" s="1514">
        <v>26</v>
      </c>
      <c r="C40" s="1564"/>
      <c r="D40" s="1515" t="str">
        <f>IF(VLOOKUP(B40,'4.住戸一覧'!$B:$AJ,3,0)="","",VLOOKUP(B40,'4.住戸一覧'!$B:$AJ,3,0))</f>
        <v/>
      </c>
      <c r="E40" s="1515"/>
      <c r="F40" s="1515"/>
      <c r="G40" s="1515"/>
      <c r="H40" s="1515" t="str">
        <f>IF(VLOOKUP(B40,'4.住戸一覧'!$B:$AJ,6,0)="","",VLOOKUP(B40,'4.住戸一覧'!$B:$AJ,6,0))</f>
        <v/>
      </c>
      <c r="I40" s="1515"/>
      <c r="J40" s="1516"/>
      <c r="K40" s="1516"/>
      <c r="L40" s="1516"/>
      <c r="M40" s="1516"/>
      <c r="N40" s="1516"/>
      <c r="O40" s="1516"/>
      <c r="P40" s="1516"/>
      <c r="Q40" s="1516"/>
      <c r="R40" s="1516"/>
      <c r="S40" s="1517"/>
      <c r="T40" s="1517"/>
      <c r="U40" s="1517"/>
      <c r="V40" s="1516"/>
      <c r="W40" s="1516"/>
    </row>
    <row r="41" spans="1:23" ht="21">
      <c r="A41" s="540"/>
      <c r="B41" s="1514">
        <v>27</v>
      </c>
      <c r="C41" s="1564"/>
      <c r="D41" s="1515" t="str">
        <f>IF(VLOOKUP(B41,'4.住戸一覧'!$B:$AJ,3,0)="","",VLOOKUP(B41,'4.住戸一覧'!$B:$AJ,3,0))</f>
        <v/>
      </c>
      <c r="E41" s="1515"/>
      <c r="F41" s="1515"/>
      <c r="G41" s="1515"/>
      <c r="H41" s="1515" t="str">
        <f>IF(VLOOKUP(B41,'4.住戸一覧'!$B:$AJ,6,0)="","",VLOOKUP(B41,'4.住戸一覧'!$B:$AJ,6,0))</f>
        <v/>
      </c>
      <c r="I41" s="1515"/>
      <c r="J41" s="1516"/>
      <c r="K41" s="1516"/>
      <c r="L41" s="1516"/>
      <c r="M41" s="1516"/>
      <c r="N41" s="1516"/>
      <c r="O41" s="1516"/>
      <c r="P41" s="1516"/>
      <c r="Q41" s="1516"/>
      <c r="R41" s="1516"/>
      <c r="S41" s="1517"/>
      <c r="T41" s="1517"/>
      <c r="U41" s="1517"/>
      <c r="V41" s="1516"/>
      <c r="W41" s="1516"/>
    </row>
    <row r="42" spans="1:23" ht="21">
      <c r="A42" s="540"/>
      <c r="B42" s="1514">
        <v>28</v>
      </c>
      <c r="C42" s="1564"/>
      <c r="D42" s="1515" t="str">
        <f>IF(VLOOKUP(B42,'4.住戸一覧'!$B:$AJ,3,0)="","",VLOOKUP(B42,'4.住戸一覧'!$B:$AJ,3,0))</f>
        <v/>
      </c>
      <c r="E42" s="1515"/>
      <c r="F42" s="1515"/>
      <c r="G42" s="1515"/>
      <c r="H42" s="1515" t="str">
        <f>IF(VLOOKUP(B42,'4.住戸一覧'!$B:$AJ,6,0)="","",VLOOKUP(B42,'4.住戸一覧'!$B:$AJ,6,0))</f>
        <v/>
      </c>
      <c r="I42" s="1515"/>
      <c r="J42" s="1516"/>
      <c r="K42" s="1516"/>
      <c r="L42" s="1516"/>
      <c r="M42" s="1516"/>
      <c r="N42" s="1516"/>
      <c r="O42" s="1516"/>
      <c r="P42" s="1516"/>
      <c r="Q42" s="1516"/>
      <c r="R42" s="1516"/>
      <c r="S42" s="1517"/>
      <c r="T42" s="1517"/>
      <c r="U42" s="1517"/>
      <c r="V42" s="1516"/>
      <c r="W42" s="1516"/>
    </row>
    <row r="43" spans="1:23" ht="21">
      <c r="A43" s="540"/>
      <c r="B43" s="1514">
        <v>29</v>
      </c>
      <c r="C43" s="1564"/>
      <c r="D43" s="1515" t="str">
        <f>IF(VLOOKUP(B43,'4.住戸一覧'!$B:$AJ,3,0)="","",VLOOKUP(B43,'4.住戸一覧'!$B:$AJ,3,0))</f>
        <v/>
      </c>
      <c r="E43" s="1515"/>
      <c r="F43" s="1515"/>
      <c r="G43" s="1515"/>
      <c r="H43" s="1515" t="str">
        <f>IF(VLOOKUP(B43,'4.住戸一覧'!$B:$AJ,6,0)="","",VLOOKUP(B43,'4.住戸一覧'!$B:$AJ,6,0))</f>
        <v/>
      </c>
      <c r="I43" s="1515"/>
      <c r="J43" s="1516"/>
      <c r="K43" s="1516"/>
      <c r="L43" s="1516"/>
      <c r="M43" s="1516"/>
      <c r="N43" s="1516"/>
      <c r="O43" s="1516"/>
      <c r="P43" s="1516"/>
      <c r="Q43" s="1516"/>
      <c r="R43" s="1516"/>
      <c r="S43" s="1517"/>
      <c r="T43" s="1517"/>
      <c r="U43" s="1517"/>
      <c r="V43" s="1516"/>
      <c r="W43" s="1516"/>
    </row>
    <row r="44" spans="1:23" ht="21">
      <c r="A44" s="540"/>
      <c r="B44" s="1514">
        <v>30</v>
      </c>
      <c r="C44" s="1564"/>
      <c r="D44" s="1515" t="str">
        <f>IF(VLOOKUP(B44,'4.住戸一覧'!$B:$AJ,3,0)="","",VLOOKUP(B44,'4.住戸一覧'!$B:$AJ,3,0))</f>
        <v/>
      </c>
      <c r="E44" s="1515"/>
      <c r="F44" s="1515"/>
      <c r="G44" s="1515"/>
      <c r="H44" s="1515" t="str">
        <f>IF(VLOOKUP(B44,'4.住戸一覧'!$B:$AJ,6,0)="","",VLOOKUP(B44,'4.住戸一覧'!$B:$AJ,6,0))</f>
        <v/>
      </c>
      <c r="I44" s="1515"/>
      <c r="J44" s="1516"/>
      <c r="K44" s="1516"/>
      <c r="L44" s="1516"/>
      <c r="M44" s="1516"/>
      <c r="N44" s="1516"/>
      <c r="O44" s="1516"/>
      <c r="P44" s="1516"/>
      <c r="Q44" s="1516"/>
      <c r="R44" s="1516"/>
      <c r="S44" s="1517"/>
      <c r="T44" s="1517"/>
      <c r="U44" s="1517"/>
      <c r="V44" s="1516"/>
      <c r="W44" s="1516"/>
    </row>
    <row r="45" spans="1:23" ht="21">
      <c r="A45" s="540"/>
      <c r="B45" s="1514">
        <v>31</v>
      </c>
      <c r="C45" s="1564"/>
      <c r="D45" s="1515" t="str">
        <f>IF(VLOOKUP(B45,'4.住戸一覧'!$B:$AJ,3,0)="","",VLOOKUP(B45,'4.住戸一覧'!$B:$AJ,3,0))</f>
        <v/>
      </c>
      <c r="E45" s="1515"/>
      <c r="F45" s="1515"/>
      <c r="G45" s="1515"/>
      <c r="H45" s="1515" t="str">
        <f>IF(VLOOKUP(B45,'4.住戸一覧'!$B:$AJ,6,0)="","",VLOOKUP(B45,'4.住戸一覧'!$B:$AJ,6,0))</f>
        <v/>
      </c>
      <c r="I45" s="1515"/>
      <c r="J45" s="1516"/>
      <c r="K45" s="1516"/>
      <c r="L45" s="1516"/>
      <c r="M45" s="1516"/>
      <c r="N45" s="1516"/>
      <c r="O45" s="1516"/>
      <c r="P45" s="1516"/>
      <c r="Q45" s="1516"/>
      <c r="R45" s="1516"/>
      <c r="S45" s="1517"/>
      <c r="T45" s="1517"/>
      <c r="U45" s="1517"/>
      <c r="V45" s="1516"/>
      <c r="W45" s="1516"/>
    </row>
    <row r="46" spans="1:23" ht="21">
      <c r="A46" s="540"/>
      <c r="B46" s="1514">
        <v>32</v>
      </c>
      <c r="C46" s="1564"/>
      <c r="D46" s="1515" t="str">
        <f>IF(VLOOKUP(B46,'4.住戸一覧'!$B:$AJ,3,0)="","",VLOOKUP(B46,'4.住戸一覧'!$B:$AJ,3,0))</f>
        <v/>
      </c>
      <c r="E46" s="1515"/>
      <c r="F46" s="1515"/>
      <c r="G46" s="1515"/>
      <c r="H46" s="1515" t="str">
        <f>IF(VLOOKUP(B46,'4.住戸一覧'!$B:$AJ,6,0)="","",VLOOKUP(B46,'4.住戸一覧'!$B:$AJ,6,0))</f>
        <v/>
      </c>
      <c r="I46" s="1515"/>
      <c r="J46" s="1516"/>
      <c r="K46" s="1516"/>
      <c r="L46" s="1516"/>
      <c r="M46" s="1516"/>
      <c r="N46" s="1516"/>
      <c r="O46" s="1516"/>
      <c r="P46" s="1516"/>
      <c r="Q46" s="1516"/>
      <c r="R46" s="1516"/>
      <c r="S46" s="1517"/>
      <c r="T46" s="1517"/>
      <c r="U46" s="1517"/>
      <c r="V46" s="1516"/>
      <c r="W46" s="1516"/>
    </row>
    <row r="47" spans="1:23" ht="21">
      <c r="A47" s="540"/>
      <c r="B47" s="1514">
        <v>33</v>
      </c>
      <c r="C47" s="1564"/>
      <c r="D47" s="1515" t="str">
        <f>IF(VLOOKUP(B47,'4.住戸一覧'!$B:$AJ,3,0)="","",VLOOKUP(B47,'4.住戸一覧'!$B:$AJ,3,0))</f>
        <v/>
      </c>
      <c r="E47" s="1515"/>
      <c r="F47" s="1515"/>
      <c r="G47" s="1515"/>
      <c r="H47" s="1515" t="str">
        <f>IF(VLOOKUP(B47,'4.住戸一覧'!$B:$AJ,6,0)="","",VLOOKUP(B47,'4.住戸一覧'!$B:$AJ,6,0))</f>
        <v/>
      </c>
      <c r="I47" s="1515"/>
      <c r="J47" s="1516"/>
      <c r="K47" s="1516"/>
      <c r="L47" s="1516"/>
      <c r="M47" s="1516"/>
      <c r="N47" s="1516"/>
      <c r="O47" s="1516"/>
      <c r="P47" s="1516"/>
      <c r="Q47" s="1516"/>
      <c r="R47" s="1516"/>
      <c r="S47" s="1517"/>
      <c r="T47" s="1517"/>
      <c r="U47" s="1517"/>
      <c r="V47" s="1516"/>
      <c r="W47" s="1516"/>
    </row>
    <row r="48" spans="1:23" ht="21">
      <c r="A48" s="540"/>
      <c r="B48" s="1514">
        <v>34</v>
      </c>
      <c r="C48" s="1564"/>
      <c r="D48" s="1515" t="str">
        <f>IF(VLOOKUP(B48,'4.住戸一覧'!$B:$AJ,3,0)="","",VLOOKUP(B48,'4.住戸一覧'!$B:$AJ,3,0))</f>
        <v/>
      </c>
      <c r="E48" s="1515"/>
      <c r="F48" s="1515"/>
      <c r="G48" s="1515"/>
      <c r="H48" s="1515" t="str">
        <f>IF(VLOOKUP(B48,'4.住戸一覧'!$B:$AJ,6,0)="","",VLOOKUP(B48,'4.住戸一覧'!$B:$AJ,6,0))</f>
        <v/>
      </c>
      <c r="I48" s="1515"/>
      <c r="J48" s="1516"/>
      <c r="K48" s="1516"/>
      <c r="L48" s="1516"/>
      <c r="M48" s="1516"/>
      <c r="N48" s="1516"/>
      <c r="O48" s="1516"/>
      <c r="P48" s="1516"/>
      <c r="Q48" s="1516"/>
      <c r="R48" s="1516"/>
      <c r="S48" s="1517"/>
      <c r="T48" s="1517"/>
      <c r="U48" s="1517"/>
      <c r="V48" s="1516"/>
      <c r="W48" s="1516"/>
    </row>
    <row r="49" spans="1:23" ht="21">
      <c r="A49" s="540"/>
      <c r="B49" s="1514">
        <v>35</v>
      </c>
      <c r="C49" s="1564"/>
      <c r="D49" s="1515" t="str">
        <f>IF(VLOOKUP(B49,'4.住戸一覧'!$B:$AJ,3,0)="","",VLOOKUP(B49,'4.住戸一覧'!$B:$AJ,3,0))</f>
        <v/>
      </c>
      <c r="E49" s="1515"/>
      <c r="F49" s="1515"/>
      <c r="G49" s="1515"/>
      <c r="H49" s="1515" t="str">
        <f>IF(VLOOKUP(B49,'4.住戸一覧'!$B:$AJ,6,0)="","",VLOOKUP(B49,'4.住戸一覧'!$B:$AJ,6,0))</f>
        <v/>
      </c>
      <c r="I49" s="1515"/>
      <c r="J49" s="1516"/>
      <c r="K49" s="1516"/>
      <c r="L49" s="1516"/>
      <c r="M49" s="1516"/>
      <c r="N49" s="1516"/>
      <c r="O49" s="1516"/>
      <c r="P49" s="1516"/>
      <c r="Q49" s="1516"/>
      <c r="R49" s="1516"/>
      <c r="S49" s="1517"/>
      <c r="T49" s="1517"/>
      <c r="U49" s="1517"/>
      <c r="V49" s="1516"/>
      <c r="W49" s="1516"/>
    </row>
    <row r="50" spans="1:23" ht="21">
      <c r="A50" s="540"/>
      <c r="B50" s="1514">
        <v>36</v>
      </c>
      <c r="C50" s="1564"/>
      <c r="D50" s="1567" t="str">
        <f>IF(VLOOKUP(B50,'4.住戸一覧'!$B:$AJ,3,0)="","",VLOOKUP(B50,'4.住戸一覧'!$B:$AJ,3,0))</f>
        <v/>
      </c>
      <c r="E50" s="1568"/>
      <c r="F50" s="1568"/>
      <c r="G50" s="1569"/>
      <c r="H50" s="1515" t="str">
        <f>IF(VLOOKUP(B50,'4.住戸一覧'!$B:$AJ,6,0)="","",VLOOKUP(B50,'4.住戸一覧'!$B:$AJ,6,0))</f>
        <v/>
      </c>
      <c r="I50" s="1515"/>
      <c r="J50" s="1516"/>
      <c r="K50" s="1516"/>
      <c r="L50" s="1516"/>
      <c r="M50" s="1516"/>
      <c r="N50" s="1516"/>
      <c r="O50" s="1516"/>
      <c r="P50" s="1516"/>
      <c r="Q50" s="1516"/>
      <c r="R50" s="1516"/>
      <c r="S50" s="1517"/>
      <c r="T50" s="1517"/>
      <c r="U50" s="1517"/>
      <c r="V50" s="1516"/>
      <c r="W50" s="1516"/>
    </row>
    <row r="51" spans="1:23" ht="21">
      <c r="A51" s="540"/>
      <c r="B51" s="1514">
        <v>37</v>
      </c>
      <c r="C51" s="1564"/>
      <c r="D51" s="1567" t="str">
        <f>IF(VLOOKUP(B51,'4.住戸一覧'!$B:$AJ,3,0)="","",VLOOKUP(B51,'4.住戸一覧'!$B:$AJ,3,0))</f>
        <v/>
      </c>
      <c r="E51" s="1568"/>
      <c r="F51" s="1568"/>
      <c r="G51" s="1569"/>
      <c r="H51" s="1515" t="str">
        <f>IF(VLOOKUP(B51,'4.住戸一覧'!$B:$AJ,6,0)="","",VLOOKUP(B51,'4.住戸一覧'!$B:$AJ,6,0))</f>
        <v/>
      </c>
      <c r="I51" s="1515"/>
      <c r="J51" s="1516"/>
      <c r="K51" s="1516"/>
      <c r="L51" s="1516"/>
      <c r="M51" s="1516"/>
      <c r="N51" s="1516"/>
      <c r="O51" s="1516"/>
      <c r="P51" s="1516"/>
      <c r="Q51" s="1516"/>
      <c r="R51" s="1516"/>
      <c r="S51" s="1517"/>
      <c r="T51" s="1517"/>
      <c r="U51" s="1517"/>
      <c r="V51" s="1516"/>
      <c r="W51" s="1516"/>
    </row>
    <row r="52" spans="1:23" ht="21">
      <c r="A52" s="540"/>
      <c r="B52" s="1514">
        <v>38</v>
      </c>
      <c r="C52" s="1564"/>
      <c r="D52" s="1567" t="str">
        <f>IF(VLOOKUP(B52,'4.住戸一覧'!$B:$AJ,3,0)="","",VLOOKUP(B52,'4.住戸一覧'!$B:$AJ,3,0))</f>
        <v/>
      </c>
      <c r="E52" s="1568"/>
      <c r="F52" s="1568"/>
      <c r="G52" s="1569"/>
      <c r="H52" s="1515" t="str">
        <f>IF(VLOOKUP(B52,'4.住戸一覧'!$B:$AJ,6,0)="","",VLOOKUP(B52,'4.住戸一覧'!$B:$AJ,6,0))</f>
        <v/>
      </c>
      <c r="I52" s="1515"/>
      <c r="J52" s="1516"/>
      <c r="K52" s="1516"/>
      <c r="L52" s="1516"/>
      <c r="M52" s="1516"/>
      <c r="N52" s="1516"/>
      <c r="O52" s="1516"/>
      <c r="P52" s="1516"/>
      <c r="Q52" s="1516"/>
      <c r="R52" s="1516"/>
      <c r="S52" s="1517"/>
      <c r="T52" s="1517"/>
      <c r="U52" s="1517"/>
      <c r="V52" s="1516"/>
      <c r="W52" s="1516"/>
    </row>
    <row r="53" spans="1:23" ht="21">
      <c r="A53" s="540"/>
      <c r="B53" s="1514">
        <v>39</v>
      </c>
      <c r="C53" s="1564"/>
      <c r="D53" s="1567" t="str">
        <f>IF(VLOOKUP(B53,'4.住戸一覧'!$B:$AJ,3,0)="","",VLOOKUP(B53,'4.住戸一覧'!$B:$AJ,3,0))</f>
        <v/>
      </c>
      <c r="E53" s="1568"/>
      <c r="F53" s="1568"/>
      <c r="G53" s="1569"/>
      <c r="H53" s="1515" t="str">
        <f>IF(VLOOKUP(B53,'4.住戸一覧'!$B:$AJ,6,0)="","",VLOOKUP(B53,'4.住戸一覧'!$B:$AJ,6,0))</f>
        <v/>
      </c>
      <c r="I53" s="1515"/>
      <c r="J53" s="1516"/>
      <c r="K53" s="1516"/>
      <c r="L53" s="1516"/>
      <c r="M53" s="1516"/>
      <c r="N53" s="1516"/>
      <c r="O53" s="1516"/>
      <c r="P53" s="1516"/>
      <c r="Q53" s="1516"/>
      <c r="R53" s="1516"/>
      <c r="S53" s="1517"/>
      <c r="T53" s="1517"/>
      <c r="U53" s="1517"/>
      <c r="V53" s="1516"/>
      <c r="W53" s="1516"/>
    </row>
    <row r="54" spans="1:23" ht="21">
      <c r="A54" s="540"/>
      <c r="B54" s="1514">
        <v>40</v>
      </c>
      <c r="C54" s="1564"/>
      <c r="D54" s="1567" t="str">
        <f>IF(VLOOKUP(B54,'4.住戸一覧'!$B:$AJ,3,0)="","",VLOOKUP(B54,'4.住戸一覧'!$B:$AJ,3,0))</f>
        <v/>
      </c>
      <c r="E54" s="1568"/>
      <c r="F54" s="1568"/>
      <c r="G54" s="1569"/>
      <c r="H54" s="1515" t="str">
        <f>IF(VLOOKUP(B54,'4.住戸一覧'!$B:$AJ,6,0)="","",VLOOKUP(B54,'4.住戸一覧'!$B:$AJ,6,0))</f>
        <v/>
      </c>
      <c r="I54" s="1515"/>
      <c r="J54" s="1516"/>
      <c r="K54" s="1516"/>
      <c r="L54" s="1516"/>
      <c r="M54" s="1516"/>
      <c r="N54" s="1516"/>
      <c r="O54" s="1516"/>
      <c r="P54" s="1516"/>
      <c r="Q54" s="1516"/>
      <c r="R54" s="1516"/>
      <c r="S54" s="1517"/>
      <c r="T54" s="1517"/>
      <c r="U54" s="1517"/>
      <c r="V54" s="1516"/>
      <c r="W54" s="1516"/>
    </row>
    <row r="55" spans="1:23" ht="21">
      <c r="A55" s="540"/>
      <c r="B55" s="1514">
        <v>41</v>
      </c>
      <c r="C55" s="1564"/>
      <c r="D55" s="1567" t="str">
        <f>IF(VLOOKUP(B55,'4.住戸一覧'!$B:$AJ,3,0)="","",VLOOKUP(B55,'4.住戸一覧'!$B:$AJ,3,0))</f>
        <v/>
      </c>
      <c r="E55" s="1568"/>
      <c r="F55" s="1568"/>
      <c r="G55" s="1569"/>
      <c r="H55" s="1515" t="str">
        <f>IF(VLOOKUP(B55,'4.住戸一覧'!$B:$AJ,6,0)="","",VLOOKUP(B55,'4.住戸一覧'!$B:$AJ,6,0))</f>
        <v/>
      </c>
      <c r="I55" s="1515"/>
      <c r="J55" s="1516"/>
      <c r="K55" s="1516"/>
      <c r="L55" s="1516"/>
      <c r="M55" s="1516"/>
      <c r="N55" s="1516"/>
      <c r="O55" s="1516"/>
      <c r="P55" s="1516"/>
      <c r="Q55" s="1516"/>
      <c r="R55" s="1516"/>
      <c r="S55" s="1517"/>
      <c r="T55" s="1517"/>
      <c r="U55" s="1517"/>
      <c r="V55" s="1516"/>
      <c r="W55" s="1516"/>
    </row>
    <row r="56" spans="1:23" ht="21">
      <c r="A56" s="540"/>
      <c r="B56" s="1514">
        <v>42</v>
      </c>
      <c r="C56" s="1564"/>
      <c r="D56" s="1567" t="str">
        <f>IF(VLOOKUP(B56,'4.住戸一覧'!$B:$AJ,3,0)="","",VLOOKUP(B56,'4.住戸一覧'!$B:$AJ,3,0))</f>
        <v/>
      </c>
      <c r="E56" s="1568"/>
      <c r="F56" s="1568"/>
      <c r="G56" s="1569"/>
      <c r="H56" s="1515" t="str">
        <f>IF(VLOOKUP(B56,'4.住戸一覧'!$B:$AJ,6,0)="","",VLOOKUP(B56,'4.住戸一覧'!$B:$AJ,6,0))</f>
        <v/>
      </c>
      <c r="I56" s="1515"/>
      <c r="J56" s="1516"/>
      <c r="K56" s="1516"/>
      <c r="L56" s="1516"/>
      <c r="M56" s="1516"/>
      <c r="N56" s="1516"/>
      <c r="O56" s="1516"/>
      <c r="P56" s="1516"/>
      <c r="Q56" s="1516"/>
      <c r="R56" s="1516"/>
      <c r="S56" s="1517"/>
      <c r="T56" s="1517"/>
      <c r="U56" s="1517"/>
      <c r="V56" s="1516"/>
      <c r="W56" s="1516"/>
    </row>
    <row r="57" spans="1:23" ht="21">
      <c r="A57" s="540"/>
      <c r="B57" s="1514">
        <v>43</v>
      </c>
      <c r="C57" s="1564"/>
      <c r="D57" s="1567" t="str">
        <f>IF(VLOOKUP(B57,'4.住戸一覧'!$B:$AJ,3,0)="","",VLOOKUP(B57,'4.住戸一覧'!$B:$AJ,3,0))</f>
        <v/>
      </c>
      <c r="E57" s="1568"/>
      <c r="F57" s="1568"/>
      <c r="G57" s="1569"/>
      <c r="H57" s="1515" t="str">
        <f>IF(VLOOKUP(B57,'4.住戸一覧'!$B:$AJ,6,0)="","",VLOOKUP(B57,'4.住戸一覧'!$B:$AJ,6,0))</f>
        <v/>
      </c>
      <c r="I57" s="1515"/>
      <c r="J57" s="1516"/>
      <c r="K57" s="1516"/>
      <c r="L57" s="1516"/>
      <c r="M57" s="1516"/>
      <c r="N57" s="1516"/>
      <c r="O57" s="1516"/>
      <c r="P57" s="1516"/>
      <c r="Q57" s="1516"/>
      <c r="R57" s="1516"/>
      <c r="S57" s="1517"/>
      <c r="T57" s="1517"/>
      <c r="U57" s="1517"/>
      <c r="V57" s="1516"/>
      <c r="W57" s="1516"/>
    </row>
    <row r="58" spans="1:23" ht="21">
      <c r="A58" s="540"/>
      <c r="B58" s="1514">
        <v>44</v>
      </c>
      <c r="C58" s="1564"/>
      <c r="D58" s="1567" t="str">
        <f>IF(VLOOKUP(B58,'4.住戸一覧'!$B:$AJ,3,0)="","",VLOOKUP(B58,'4.住戸一覧'!$B:$AJ,3,0))</f>
        <v/>
      </c>
      <c r="E58" s="1568"/>
      <c r="F58" s="1568"/>
      <c r="G58" s="1569"/>
      <c r="H58" s="1515" t="str">
        <f>IF(VLOOKUP(B58,'4.住戸一覧'!$B:$AJ,6,0)="","",VLOOKUP(B58,'4.住戸一覧'!$B:$AJ,6,0))</f>
        <v/>
      </c>
      <c r="I58" s="1515"/>
      <c r="J58" s="1516"/>
      <c r="K58" s="1516"/>
      <c r="L58" s="1516"/>
      <c r="M58" s="1516"/>
      <c r="N58" s="1516"/>
      <c r="O58" s="1516"/>
      <c r="P58" s="1516"/>
      <c r="Q58" s="1516"/>
      <c r="R58" s="1516"/>
      <c r="S58" s="1517"/>
      <c r="T58" s="1517"/>
      <c r="U58" s="1517"/>
      <c r="V58" s="1516"/>
      <c r="W58" s="1516"/>
    </row>
    <row r="59" spans="1:23" ht="21">
      <c r="A59" s="540"/>
      <c r="B59" s="1514">
        <v>45</v>
      </c>
      <c r="C59" s="1564"/>
      <c r="D59" s="1567" t="str">
        <f>IF(VLOOKUP(B59,'4.住戸一覧'!$B:$AJ,3,0)="","",VLOOKUP(B59,'4.住戸一覧'!$B:$AJ,3,0))</f>
        <v/>
      </c>
      <c r="E59" s="1568"/>
      <c r="F59" s="1568"/>
      <c r="G59" s="1569"/>
      <c r="H59" s="1515" t="str">
        <f>IF(VLOOKUP(B59,'4.住戸一覧'!$B:$AJ,6,0)="","",VLOOKUP(B59,'4.住戸一覧'!$B:$AJ,6,0))</f>
        <v/>
      </c>
      <c r="I59" s="1515"/>
      <c r="J59" s="1516"/>
      <c r="K59" s="1516"/>
      <c r="L59" s="1516"/>
      <c r="M59" s="1516"/>
      <c r="N59" s="1516"/>
      <c r="O59" s="1516"/>
      <c r="P59" s="1516"/>
      <c r="Q59" s="1516"/>
      <c r="R59" s="1516"/>
      <c r="S59" s="1517"/>
      <c r="T59" s="1517"/>
      <c r="U59" s="1517"/>
      <c r="V59" s="1516"/>
      <c r="W59" s="1516"/>
    </row>
    <row r="60" spans="1:23" ht="21">
      <c r="A60" s="540"/>
      <c r="B60" s="1514">
        <v>46</v>
      </c>
      <c r="C60" s="1564"/>
      <c r="D60" s="1567" t="str">
        <f>IF(VLOOKUP(B60,'4.住戸一覧'!$B:$AJ,3,0)="","",VLOOKUP(B60,'4.住戸一覧'!$B:$AJ,3,0))</f>
        <v/>
      </c>
      <c r="E60" s="1568"/>
      <c r="F60" s="1568"/>
      <c r="G60" s="1569"/>
      <c r="H60" s="1515" t="str">
        <f>IF(VLOOKUP(B60,'4.住戸一覧'!$B:$AJ,6,0)="","",VLOOKUP(B60,'4.住戸一覧'!$B:$AJ,6,0))</f>
        <v/>
      </c>
      <c r="I60" s="1515"/>
      <c r="J60" s="1516"/>
      <c r="K60" s="1516"/>
      <c r="L60" s="1516"/>
      <c r="M60" s="1516"/>
      <c r="N60" s="1516"/>
      <c r="O60" s="1516"/>
      <c r="P60" s="1516"/>
      <c r="Q60" s="1516"/>
      <c r="R60" s="1516"/>
      <c r="S60" s="1517"/>
      <c r="T60" s="1517"/>
      <c r="U60" s="1517"/>
      <c r="V60" s="1516"/>
      <c r="W60" s="1516"/>
    </row>
    <row r="61" spans="1:23" ht="21">
      <c r="A61" s="540"/>
      <c r="B61" s="1514">
        <v>47</v>
      </c>
      <c r="C61" s="1564"/>
      <c r="D61" s="1567" t="str">
        <f>IF(VLOOKUP(B61,'4.住戸一覧'!$B:$AJ,3,0)="","",VLOOKUP(B61,'4.住戸一覧'!$B:$AJ,3,0))</f>
        <v/>
      </c>
      <c r="E61" s="1568"/>
      <c r="F61" s="1568"/>
      <c r="G61" s="1569"/>
      <c r="H61" s="1515" t="str">
        <f>IF(VLOOKUP(B61,'4.住戸一覧'!$B:$AJ,6,0)="","",VLOOKUP(B61,'4.住戸一覧'!$B:$AJ,6,0))</f>
        <v/>
      </c>
      <c r="I61" s="1515"/>
      <c r="J61" s="1516"/>
      <c r="K61" s="1516"/>
      <c r="L61" s="1516"/>
      <c r="M61" s="1516"/>
      <c r="N61" s="1516"/>
      <c r="O61" s="1516"/>
      <c r="P61" s="1516"/>
      <c r="Q61" s="1516"/>
      <c r="R61" s="1516"/>
      <c r="S61" s="1517"/>
      <c r="T61" s="1517"/>
      <c r="U61" s="1517"/>
      <c r="V61" s="1516"/>
      <c r="W61" s="1516"/>
    </row>
    <row r="62" spans="1:23" ht="21">
      <c r="A62" s="540"/>
      <c r="B62" s="1514">
        <v>48</v>
      </c>
      <c r="C62" s="1564"/>
      <c r="D62" s="1567" t="str">
        <f>IF(VLOOKUP(B62,'4.住戸一覧'!$B:$AJ,3,0)="","",VLOOKUP(B62,'4.住戸一覧'!$B:$AJ,3,0))</f>
        <v/>
      </c>
      <c r="E62" s="1568"/>
      <c r="F62" s="1568"/>
      <c r="G62" s="1569"/>
      <c r="H62" s="1515" t="str">
        <f>IF(VLOOKUP(B62,'4.住戸一覧'!$B:$AJ,6,0)="","",VLOOKUP(B62,'4.住戸一覧'!$B:$AJ,6,0))</f>
        <v/>
      </c>
      <c r="I62" s="1515"/>
      <c r="J62" s="1516"/>
      <c r="K62" s="1516"/>
      <c r="L62" s="1516"/>
      <c r="M62" s="1516"/>
      <c r="N62" s="1516"/>
      <c r="O62" s="1516"/>
      <c r="P62" s="1516"/>
      <c r="Q62" s="1516"/>
      <c r="R62" s="1516"/>
      <c r="S62" s="1517"/>
      <c r="T62" s="1517"/>
      <c r="U62" s="1517"/>
      <c r="V62" s="1516"/>
      <c r="W62" s="1516"/>
    </row>
    <row r="63" spans="1:23" ht="21">
      <c r="A63" s="540"/>
      <c r="B63" s="1514">
        <v>49</v>
      </c>
      <c r="C63" s="1564"/>
      <c r="D63" s="1567" t="str">
        <f>IF(VLOOKUP(B63,'4.住戸一覧'!$B:$AJ,3,0)="","",VLOOKUP(B63,'4.住戸一覧'!$B:$AJ,3,0))</f>
        <v/>
      </c>
      <c r="E63" s="1568"/>
      <c r="F63" s="1568"/>
      <c r="G63" s="1569"/>
      <c r="H63" s="1515" t="str">
        <f>IF(VLOOKUP(B63,'4.住戸一覧'!$B:$AJ,6,0)="","",VLOOKUP(B63,'4.住戸一覧'!$B:$AJ,6,0))</f>
        <v/>
      </c>
      <c r="I63" s="1515"/>
      <c r="J63" s="1516"/>
      <c r="K63" s="1516"/>
      <c r="L63" s="1516"/>
      <c r="M63" s="1516"/>
      <c r="N63" s="1516"/>
      <c r="O63" s="1516"/>
      <c r="P63" s="1516"/>
      <c r="Q63" s="1516"/>
      <c r="R63" s="1516"/>
      <c r="S63" s="1517"/>
      <c r="T63" s="1517"/>
      <c r="U63" s="1517"/>
      <c r="V63" s="1516"/>
      <c r="W63" s="1516"/>
    </row>
    <row r="64" spans="1:23" ht="21">
      <c r="A64" s="540"/>
      <c r="B64" s="1514">
        <v>50</v>
      </c>
      <c r="C64" s="1564"/>
      <c r="D64" s="1567" t="str">
        <f>IF(VLOOKUP(B64,'4.住戸一覧'!$B:$AJ,3,0)="","",VLOOKUP(B64,'4.住戸一覧'!$B:$AJ,3,0))</f>
        <v/>
      </c>
      <c r="E64" s="1568"/>
      <c r="F64" s="1568"/>
      <c r="G64" s="1569"/>
      <c r="H64" s="1515" t="str">
        <f>IF(VLOOKUP(B64,'4.住戸一覧'!$B:$AJ,6,0)="","",VLOOKUP(B64,'4.住戸一覧'!$B:$AJ,6,0))</f>
        <v/>
      </c>
      <c r="I64" s="1515"/>
      <c r="J64" s="1516"/>
      <c r="K64" s="1516"/>
      <c r="L64" s="1516"/>
      <c r="M64" s="1516"/>
      <c r="N64" s="1516"/>
      <c r="O64" s="1516"/>
      <c r="P64" s="1516"/>
      <c r="Q64" s="1516"/>
      <c r="R64" s="1516"/>
      <c r="S64" s="1517"/>
      <c r="T64" s="1517"/>
      <c r="U64" s="1517"/>
      <c r="V64" s="1516"/>
      <c r="W64" s="1516"/>
    </row>
    <row r="65" spans="1:23" ht="21">
      <c r="A65" s="540"/>
      <c r="B65" s="1514">
        <v>51</v>
      </c>
      <c r="C65" s="1514"/>
      <c r="D65" s="1515" t="str">
        <f>IF(VLOOKUP(B65,'4.住戸一覧'!$B:$AJ,3,0)="","",VLOOKUP(B65,'4.住戸一覧'!$B:$AJ,3,0))</f>
        <v/>
      </c>
      <c r="E65" s="1515"/>
      <c r="F65" s="1515"/>
      <c r="G65" s="1515"/>
      <c r="H65" s="1515" t="str">
        <f>IF(VLOOKUP(B65,'4.住戸一覧'!$B:$AJ,6,0)="","",VLOOKUP(B65,'4.住戸一覧'!$B:$AJ,6,0))</f>
        <v/>
      </c>
      <c r="I65" s="1515"/>
      <c r="J65" s="1516"/>
      <c r="K65" s="1516"/>
      <c r="L65" s="1516"/>
      <c r="M65" s="1516"/>
      <c r="N65" s="1516"/>
      <c r="O65" s="1516"/>
      <c r="P65" s="1516"/>
      <c r="Q65" s="1516"/>
      <c r="R65" s="1516"/>
      <c r="S65" s="1517"/>
      <c r="T65" s="1517"/>
      <c r="U65" s="1517"/>
      <c r="V65" s="1516"/>
      <c r="W65" s="1516"/>
    </row>
    <row r="66" spans="1:23" ht="21">
      <c r="A66" s="540"/>
      <c r="B66" s="1514">
        <v>52</v>
      </c>
      <c r="C66" s="1514"/>
      <c r="D66" s="1515" t="str">
        <f>IF(VLOOKUP(B66,'4.住戸一覧'!$B:$AJ,3,0)="","",VLOOKUP(B66,'4.住戸一覧'!$B:$AJ,3,0))</f>
        <v/>
      </c>
      <c r="E66" s="1515"/>
      <c r="F66" s="1515"/>
      <c r="G66" s="1515"/>
      <c r="H66" s="1515" t="str">
        <f>IF(VLOOKUP(B66,'4.住戸一覧'!$B:$AJ,6,0)="","",VLOOKUP(B66,'4.住戸一覧'!$B:$AJ,6,0))</f>
        <v/>
      </c>
      <c r="I66" s="1515"/>
      <c r="J66" s="1516"/>
      <c r="K66" s="1516"/>
      <c r="L66" s="1516"/>
      <c r="M66" s="1516"/>
      <c r="N66" s="1516"/>
      <c r="O66" s="1516"/>
      <c r="P66" s="1516"/>
      <c r="Q66" s="1516"/>
      <c r="R66" s="1516"/>
      <c r="S66" s="1517"/>
      <c r="T66" s="1517"/>
      <c r="U66" s="1517"/>
      <c r="V66" s="1516"/>
      <c r="W66" s="1516"/>
    </row>
    <row r="67" spans="1:23" ht="21">
      <c r="A67" s="540"/>
      <c r="B67" s="1514">
        <v>53</v>
      </c>
      <c r="C67" s="1514"/>
      <c r="D67" s="1515" t="str">
        <f>IF(VLOOKUP(B67,'4.住戸一覧'!$B:$AJ,3,0)="","",VLOOKUP(B67,'4.住戸一覧'!$B:$AJ,3,0))</f>
        <v/>
      </c>
      <c r="E67" s="1515"/>
      <c r="F67" s="1515"/>
      <c r="G67" s="1515"/>
      <c r="H67" s="1515" t="str">
        <f>IF(VLOOKUP(B67,'4.住戸一覧'!$B:$AJ,6,0)="","",VLOOKUP(B67,'4.住戸一覧'!$B:$AJ,6,0))</f>
        <v/>
      </c>
      <c r="I67" s="1515"/>
      <c r="J67" s="1516"/>
      <c r="K67" s="1516"/>
      <c r="L67" s="1516"/>
      <c r="M67" s="1516"/>
      <c r="N67" s="1516"/>
      <c r="O67" s="1516"/>
      <c r="P67" s="1516"/>
      <c r="Q67" s="1516"/>
      <c r="R67" s="1516"/>
      <c r="S67" s="1517"/>
      <c r="T67" s="1517"/>
      <c r="U67" s="1517"/>
      <c r="V67" s="1516"/>
      <c r="W67" s="1516"/>
    </row>
    <row r="68" spans="1:23" ht="21">
      <c r="A68" s="540"/>
      <c r="B68" s="1514">
        <v>54</v>
      </c>
      <c r="C68" s="1514"/>
      <c r="D68" s="1515" t="str">
        <f>IF(VLOOKUP(B68,'4.住戸一覧'!$B:$AJ,3,0)="","",VLOOKUP(B68,'4.住戸一覧'!$B:$AJ,3,0))</f>
        <v/>
      </c>
      <c r="E68" s="1515"/>
      <c r="F68" s="1515"/>
      <c r="G68" s="1515"/>
      <c r="H68" s="1515" t="str">
        <f>IF(VLOOKUP(B68,'4.住戸一覧'!$B:$AJ,6,0)="","",VLOOKUP(B68,'4.住戸一覧'!$B:$AJ,6,0))</f>
        <v/>
      </c>
      <c r="I68" s="1515"/>
      <c r="J68" s="1516"/>
      <c r="K68" s="1516"/>
      <c r="L68" s="1516"/>
      <c r="M68" s="1516"/>
      <c r="N68" s="1516"/>
      <c r="O68" s="1516"/>
      <c r="P68" s="1516"/>
      <c r="Q68" s="1516"/>
      <c r="R68" s="1516"/>
      <c r="S68" s="1517"/>
      <c r="T68" s="1517"/>
      <c r="U68" s="1517"/>
      <c r="V68" s="1516"/>
      <c r="W68" s="1516"/>
    </row>
    <row r="69" spans="1:23" ht="21">
      <c r="A69" s="540"/>
      <c r="B69" s="1514">
        <v>55</v>
      </c>
      <c r="C69" s="1514"/>
      <c r="D69" s="1515" t="str">
        <f>IF(VLOOKUP(B69,'4.住戸一覧'!$B:$AJ,3,0)="","",VLOOKUP(B69,'4.住戸一覧'!$B:$AJ,3,0))</f>
        <v/>
      </c>
      <c r="E69" s="1515"/>
      <c r="F69" s="1515"/>
      <c r="G69" s="1515"/>
      <c r="H69" s="1515" t="str">
        <f>IF(VLOOKUP(B69,'4.住戸一覧'!$B:$AJ,6,0)="","",VLOOKUP(B69,'4.住戸一覧'!$B:$AJ,6,0))</f>
        <v/>
      </c>
      <c r="I69" s="1515"/>
      <c r="J69" s="1516"/>
      <c r="K69" s="1516"/>
      <c r="L69" s="1516"/>
      <c r="M69" s="1516"/>
      <c r="N69" s="1516"/>
      <c r="O69" s="1516"/>
      <c r="P69" s="1516"/>
      <c r="Q69" s="1516"/>
      <c r="R69" s="1516"/>
      <c r="S69" s="1517"/>
      <c r="T69" s="1517"/>
      <c r="U69" s="1517"/>
      <c r="V69" s="1516"/>
      <c r="W69" s="1516"/>
    </row>
    <row r="70" spans="1:23" ht="21">
      <c r="A70" s="540"/>
      <c r="B70" s="1514">
        <v>56</v>
      </c>
      <c r="C70" s="1514"/>
      <c r="D70" s="1515" t="str">
        <f>IF(VLOOKUP(B70,'4.住戸一覧'!$B:$AJ,3,0)="","",VLOOKUP(B70,'4.住戸一覧'!$B:$AJ,3,0))</f>
        <v/>
      </c>
      <c r="E70" s="1515"/>
      <c r="F70" s="1515"/>
      <c r="G70" s="1515"/>
      <c r="H70" s="1515" t="str">
        <f>IF(VLOOKUP(B70,'4.住戸一覧'!$B:$AJ,6,0)="","",VLOOKUP(B70,'4.住戸一覧'!$B:$AJ,6,0))</f>
        <v/>
      </c>
      <c r="I70" s="1515"/>
      <c r="J70" s="1516"/>
      <c r="K70" s="1516"/>
      <c r="L70" s="1516"/>
      <c r="M70" s="1516"/>
      <c r="N70" s="1516"/>
      <c r="O70" s="1516"/>
      <c r="P70" s="1516"/>
      <c r="Q70" s="1516"/>
      <c r="R70" s="1516"/>
      <c r="S70" s="1517"/>
      <c r="T70" s="1517"/>
      <c r="U70" s="1517"/>
      <c r="V70" s="1516"/>
      <c r="W70" s="1516"/>
    </row>
    <row r="71" spans="1:23" ht="21">
      <c r="A71" s="540"/>
      <c r="B71" s="1514">
        <v>57</v>
      </c>
      <c r="C71" s="1514"/>
      <c r="D71" s="1515" t="str">
        <f>IF(VLOOKUP(B71,'4.住戸一覧'!$B:$AJ,3,0)="","",VLOOKUP(B71,'4.住戸一覧'!$B:$AJ,3,0))</f>
        <v/>
      </c>
      <c r="E71" s="1515"/>
      <c r="F71" s="1515"/>
      <c r="G71" s="1515"/>
      <c r="H71" s="1515" t="str">
        <f>IF(VLOOKUP(B71,'4.住戸一覧'!$B:$AJ,6,0)="","",VLOOKUP(B71,'4.住戸一覧'!$B:$AJ,6,0))</f>
        <v/>
      </c>
      <c r="I71" s="1515"/>
      <c r="J71" s="1516"/>
      <c r="K71" s="1516"/>
      <c r="L71" s="1516"/>
      <c r="M71" s="1516"/>
      <c r="N71" s="1516"/>
      <c r="O71" s="1516"/>
      <c r="P71" s="1516"/>
      <c r="Q71" s="1516"/>
      <c r="R71" s="1516"/>
      <c r="S71" s="1517"/>
      <c r="T71" s="1517"/>
      <c r="U71" s="1517"/>
      <c r="V71" s="1516"/>
      <c r="W71" s="1516"/>
    </row>
    <row r="72" spans="1:23" ht="21">
      <c r="A72" s="540"/>
      <c r="B72" s="1514">
        <v>58</v>
      </c>
      <c r="C72" s="1514"/>
      <c r="D72" s="1515" t="str">
        <f>IF(VLOOKUP(B72,'4.住戸一覧'!$B:$AJ,3,0)="","",VLOOKUP(B72,'4.住戸一覧'!$B:$AJ,3,0))</f>
        <v/>
      </c>
      <c r="E72" s="1515"/>
      <c r="F72" s="1515"/>
      <c r="G72" s="1515"/>
      <c r="H72" s="1515" t="str">
        <f>IF(VLOOKUP(B72,'4.住戸一覧'!$B:$AJ,6,0)="","",VLOOKUP(B72,'4.住戸一覧'!$B:$AJ,6,0))</f>
        <v/>
      </c>
      <c r="I72" s="1515"/>
      <c r="J72" s="1516"/>
      <c r="K72" s="1516"/>
      <c r="L72" s="1516"/>
      <c r="M72" s="1516"/>
      <c r="N72" s="1516"/>
      <c r="O72" s="1516"/>
      <c r="P72" s="1516"/>
      <c r="Q72" s="1516"/>
      <c r="R72" s="1516"/>
      <c r="S72" s="1517"/>
      <c r="T72" s="1517"/>
      <c r="U72" s="1517"/>
      <c r="V72" s="1516"/>
      <c r="W72" s="1516"/>
    </row>
    <row r="73" spans="1:23" ht="21">
      <c r="A73" s="540"/>
      <c r="B73" s="1514">
        <v>59</v>
      </c>
      <c r="C73" s="1514"/>
      <c r="D73" s="1515" t="str">
        <f>IF(VLOOKUP(B73,'4.住戸一覧'!$B:$AJ,3,0)="","",VLOOKUP(B73,'4.住戸一覧'!$B:$AJ,3,0))</f>
        <v/>
      </c>
      <c r="E73" s="1515"/>
      <c r="F73" s="1515"/>
      <c r="G73" s="1515"/>
      <c r="H73" s="1515" t="str">
        <f>IF(VLOOKUP(B73,'4.住戸一覧'!$B:$AJ,6,0)="","",VLOOKUP(B73,'4.住戸一覧'!$B:$AJ,6,0))</f>
        <v/>
      </c>
      <c r="I73" s="1515"/>
      <c r="J73" s="1516"/>
      <c r="K73" s="1516"/>
      <c r="L73" s="1516"/>
      <c r="M73" s="1516"/>
      <c r="N73" s="1516"/>
      <c r="O73" s="1516"/>
      <c r="P73" s="1516"/>
      <c r="Q73" s="1516"/>
      <c r="R73" s="1516"/>
      <c r="S73" s="1517"/>
      <c r="T73" s="1517"/>
      <c r="U73" s="1517"/>
      <c r="V73" s="1516"/>
      <c r="W73" s="1516"/>
    </row>
    <row r="74" spans="1:23" ht="21">
      <c r="A74" s="540"/>
      <c r="B74" s="1514">
        <v>60</v>
      </c>
      <c r="C74" s="1514"/>
      <c r="D74" s="1515" t="str">
        <f>IF(VLOOKUP(B74,'4.住戸一覧'!$B:$AJ,3,0)="","",VLOOKUP(B74,'4.住戸一覧'!$B:$AJ,3,0))</f>
        <v/>
      </c>
      <c r="E74" s="1515"/>
      <c r="F74" s="1515"/>
      <c r="G74" s="1515"/>
      <c r="H74" s="1515" t="str">
        <f>IF(VLOOKUP(B74,'4.住戸一覧'!$B:$AJ,6,0)="","",VLOOKUP(B74,'4.住戸一覧'!$B:$AJ,6,0))</f>
        <v/>
      </c>
      <c r="I74" s="1515"/>
      <c r="J74" s="1516"/>
      <c r="K74" s="1516"/>
      <c r="L74" s="1516"/>
      <c r="M74" s="1516"/>
      <c r="N74" s="1516"/>
      <c r="O74" s="1516"/>
      <c r="P74" s="1516"/>
      <c r="Q74" s="1516"/>
      <c r="R74" s="1516"/>
      <c r="S74" s="1517"/>
      <c r="T74" s="1517"/>
      <c r="U74" s="1517"/>
      <c r="V74" s="1516"/>
      <c r="W74" s="1516"/>
    </row>
    <row r="75" spans="1:23" ht="21">
      <c r="A75" s="540"/>
      <c r="B75" s="1514">
        <v>61</v>
      </c>
      <c r="C75" s="1514"/>
      <c r="D75" s="1515" t="str">
        <f>IF(VLOOKUP(B75,'4.住戸一覧'!$B:$AJ,3,0)="","",VLOOKUP(B75,'4.住戸一覧'!$B:$AJ,3,0))</f>
        <v/>
      </c>
      <c r="E75" s="1515"/>
      <c r="F75" s="1515"/>
      <c r="G75" s="1515"/>
      <c r="H75" s="1515" t="str">
        <f>IF(VLOOKUP(B75,'4.住戸一覧'!$B:$AJ,6,0)="","",VLOOKUP(B75,'4.住戸一覧'!$B:$AJ,6,0))</f>
        <v/>
      </c>
      <c r="I75" s="1515"/>
      <c r="J75" s="1516"/>
      <c r="K75" s="1516"/>
      <c r="L75" s="1516"/>
      <c r="M75" s="1516"/>
      <c r="N75" s="1516"/>
      <c r="O75" s="1516"/>
      <c r="P75" s="1516"/>
      <c r="Q75" s="1516"/>
      <c r="R75" s="1516"/>
      <c r="S75" s="1517"/>
      <c r="T75" s="1517"/>
      <c r="U75" s="1517"/>
      <c r="V75" s="1516"/>
      <c r="W75" s="1516"/>
    </row>
    <row r="76" spans="1:23" ht="21">
      <c r="A76" s="540"/>
      <c r="B76" s="1514">
        <v>62</v>
      </c>
      <c r="C76" s="1514"/>
      <c r="D76" s="1515" t="str">
        <f>IF(VLOOKUP(B76,'4.住戸一覧'!$B:$AJ,3,0)="","",VLOOKUP(B76,'4.住戸一覧'!$B:$AJ,3,0))</f>
        <v/>
      </c>
      <c r="E76" s="1515"/>
      <c r="F76" s="1515"/>
      <c r="G76" s="1515"/>
      <c r="H76" s="1515" t="str">
        <f>IF(VLOOKUP(B76,'4.住戸一覧'!$B:$AJ,6,0)="","",VLOOKUP(B76,'4.住戸一覧'!$B:$AJ,6,0))</f>
        <v/>
      </c>
      <c r="I76" s="1515"/>
      <c r="J76" s="1516"/>
      <c r="K76" s="1516"/>
      <c r="L76" s="1516"/>
      <c r="M76" s="1516"/>
      <c r="N76" s="1516"/>
      <c r="O76" s="1516"/>
      <c r="P76" s="1516"/>
      <c r="Q76" s="1516"/>
      <c r="R76" s="1516"/>
      <c r="S76" s="1517"/>
      <c r="T76" s="1517"/>
      <c r="U76" s="1517"/>
      <c r="V76" s="1516"/>
      <c r="W76" s="1516"/>
    </row>
    <row r="77" spans="1:23" ht="21">
      <c r="A77" s="540"/>
      <c r="B77" s="1514">
        <v>63</v>
      </c>
      <c r="C77" s="1514"/>
      <c r="D77" s="1515" t="str">
        <f>IF(VLOOKUP(B77,'4.住戸一覧'!$B:$AJ,3,0)="","",VLOOKUP(B77,'4.住戸一覧'!$B:$AJ,3,0))</f>
        <v/>
      </c>
      <c r="E77" s="1515"/>
      <c r="F77" s="1515"/>
      <c r="G77" s="1515"/>
      <c r="H77" s="1515" t="str">
        <f>IF(VLOOKUP(B77,'4.住戸一覧'!$B:$AJ,6,0)="","",VLOOKUP(B77,'4.住戸一覧'!$B:$AJ,6,0))</f>
        <v/>
      </c>
      <c r="I77" s="1515"/>
      <c r="J77" s="1516"/>
      <c r="K77" s="1516"/>
      <c r="L77" s="1516"/>
      <c r="M77" s="1516"/>
      <c r="N77" s="1516"/>
      <c r="O77" s="1516"/>
      <c r="P77" s="1516"/>
      <c r="Q77" s="1516"/>
      <c r="R77" s="1516"/>
      <c r="S77" s="1517"/>
      <c r="T77" s="1517"/>
      <c r="U77" s="1517"/>
      <c r="V77" s="1516"/>
      <c r="W77" s="1516"/>
    </row>
    <row r="78" spans="1:23" ht="21">
      <c r="A78" s="540"/>
      <c r="B78" s="1514">
        <v>64</v>
      </c>
      <c r="C78" s="1514"/>
      <c r="D78" s="1515" t="str">
        <f>IF(VLOOKUP(B78,'4.住戸一覧'!$B:$AJ,3,0)="","",VLOOKUP(B78,'4.住戸一覧'!$B:$AJ,3,0))</f>
        <v/>
      </c>
      <c r="E78" s="1515"/>
      <c r="F78" s="1515"/>
      <c r="G78" s="1515"/>
      <c r="H78" s="1515" t="str">
        <f>IF(VLOOKUP(B78,'4.住戸一覧'!$B:$AJ,6,0)="","",VLOOKUP(B78,'4.住戸一覧'!$B:$AJ,6,0))</f>
        <v/>
      </c>
      <c r="I78" s="1515"/>
      <c r="J78" s="1516"/>
      <c r="K78" s="1516"/>
      <c r="L78" s="1516"/>
      <c r="M78" s="1516"/>
      <c r="N78" s="1516"/>
      <c r="O78" s="1516"/>
      <c r="P78" s="1516"/>
      <c r="Q78" s="1516"/>
      <c r="R78" s="1516"/>
      <c r="S78" s="1517"/>
      <c r="T78" s="1517"/>
      <c r="U78" s="1517"/>
      <c r="V78" s="1516"/>
      <c r="W78" s="1516"/>
    </row>
    <row r="79" spans="1:23" ht="21">
      <c r="A79" s="540"/>
      <c r="B79" s="1514">
        <v>65</v>
      </c>
      <c r="C79" s="1514"/>
      <c r="D79" s="1515" t="str">
        <f>IF(VLOOKUP(B79,'4.住戸一覧'!$B:$AJ,3,0)="","",VLOOKUP(B79,'4.住戸一覧'!$B:$AJ,3,0))</f>
        <v/>
      </c>
      <c r="E79" s="1515"/>
      <c r="F79" s="1515"/>
      <c r="G79" s="1515"/>
      <c r="H79" s="1515" t="str">
        <f>IF(VLOOKUP(B79,'4.住戸一覧'!$B:$AJ,6,0)="","",VLOOKUP(B79,'4.住戸一覧'!$B:$AJ,6,0))</f>
        <v/>
      </c>
      <c r="I79" s="1515"/>
      <c r="J79" s="1516"/>
      <c r="K79" s="1516"/>
      <c r="L79" s="1516"/>
      <c r="M79" s="1516"/>
      <c r="N79" s="1516"/>
      <c r="O79" s="1516"/>
      <c r="P79" s="1516"/>
      <c r="Q79" s="1516"/>
      <c r="R79" s="1516"/>
      <c r="S79" s="1517"/>
      <c r="T79" s="1517"/>
      <c r="U79" s="1517"/>
      <c r="V79" s="1516"/>
      <c r="W79" s="1516"/>
    </row>
    <row r="80" spans="1:23" ht="21">
      <c r="A80" s="540"/>
      <c r="B80" s="1514">
        <v>66</v>
      </c>
      <c r="C80" s="1514"/>
      <c r="D80" s="1515" t="str">
        <f>IF(VLOOKUP(B80,'4.住戸一覧'!$B:$AJ,3,0)="","",VLOOKUP(B80,'4.住戸一覧'!$B:$AJ,3,0))</f>
        <v/>
      </c>
      <c r="E80" s="1515"/>
      <c r="F80" s="1515"/>
      <c r="G80" s="1515"/>
      <c r="H80" s="1515" t="str">
        <f>IF(VLOOKUP(B80,'4.住戸一覧'!$B:$AJ,6,0)="","",VLOOKUP(B80,'4.住戸一覧'!$B:$AJ,6,0))</f>
        <v/>
      </c>
      <c r="I80" s="1515"/>
      <c r="J80" s="1516"/>
      <c r="K80" s="1516"/>
      <c r="L80" s="1516"/>
      <c r="M80" s="1516"/>
      <c r="N80" s="1516"/>
      <c r="O80" s="1516"/>
      <c r="P80" s="1516"/>
      <c r="Q80" s="1516"/>
      <c r="R80" s="1516"/>
      <c r="S80" s="1517"/>
      <c r="T80" s="1517"/>
      <c r="U80" s="1517"/>
      <c r="V80" s="1516"/>
      <c r="W80" s="1516"/>
    </row>
    <row r="81" spans="1:23" ht="21">
      <c r="A81" s="540"/>
      <c r="B81" s="1514">
        <v>67</v>
      </c>
      <c r="C81" s="1514"/>
      <c r="D81" s="1515" t="str">
        <f>IF(VLOOKUP(B81,'4.住戸一覧'!$B:$AJ,3,0)="","",VLOOKUP(B81,'4.住戸一覧'!$B:$AJ,3,0))</f>
        <v/>
      </c>
      <c r="E81" s="1515"/>
      <c r="F81" s="1515"/>
      <c r="G81" s="1515"/>
      <c r="H81" s="1515" t="str">
        <f>IF(VLOOKUP(B81,'4.住戸一覧'!$B:$AJ,6,0)="","",VLOOKUP(B81,'4.住戸一覧'!$B:$AJ,6,0))</f>
        <v/>
      </c>
      <c r="I81" s="1515"/>
      <c r="J81" s="1516"/>
      <c r="K81" s="1516"/>
      <c r="L81" s="1516"/>
      <c r="M81" s="1516"/>
      <c r="N81" s="1516"/>
      <c r="O81" s="1516"/>
      <c r="P81" s="1516"/>
      <c r="Q81" s="1516"/>
      <c r="R81" s="1516"/>
      <c r="S81" s="1517"/>
      <c r="T81" s="1517"/>
      <c r="U81" s="1517"/>
      <c r="V81" s="1516"/>
      <c r="W81" s="1516"/>
    </row>
    <row r="82" spans="1:23" ht="21">
      <c r="A82" s="540"/>
      <c r="B82" s="1514">
        <v>68</v>
      </c>
      <c r="C82" s="1514"/>
      <c r="D82" s="1515" t="str">
        <f>IF(VLOOKUP(B82,'4.住戸一覧'!$B:$AJ,3,0)="","",VLOOKUP(B82,'4.住戸一覧'!$B:$AJ,3,0))</f>
        <v/>
      </c>
      <c r="E82" s="1515"/>
      <c r="F82" s="1515"/>
      <c r="G82" s="1515"/>
      <c r="H82" s="1515" t="str">
        <f>IF(VLOOKUP(B82,'4.住戸一覧'!$B:$AJ,6,0)="","",VLOOKUP(B82,'4.住戸一覧'!$B:$AJ,6,0))</f>
        <v/>
      </c>
      <c r="I82" s="1515"/>
      <c r="J82" s="1516"/>
      <c r="K82" s="1516"/>
      <c r="L82" s="1516"/>
      <c r="M82" s="1516"/>
      <c r="N82" s="1516"/>
      <c r="O82" s="1516"/>
      <c r="P82" s="1516"/>
      <c r="Q82" s="1516"/>
      <c r="R82" s="1516"/>
      <c r="S82" s="1517"/>
      <c r="T82" s="1517"/>
      <c r="U82" s="1517"/>
      <c r="V82" s="1516"/>
      <c r="W82" s="1516"/>
    </row>
    <row r="83" spans="1:23" ht="21">
      <c r="A83" s="540"/>
      <c r="B83" s="1514">
        <v>69</v>
      </c>
      <c r="C83" s="1514"/>
      <c r="D83" s="1515" t="str">
        <f>IF(VLOOKUP(B83,'4.住戸一覧'!$B:$AJ,3,0)="","",VLOOKUP(B83,'4.住戸一覧'!$B:$AJ,3,0))</f>
        <v/>
      </c>
      <c r="E83" s="1515"/>
      <c r="F83" s="1515"/>
      <c r="G83" s="1515"/>
      <c r="H83" s="1515" t="str">
        <f>IF(VLOOKUP(B83,'4.住戸一覧'!$B:$AJ,6,0)="","",VLOOKUP(B83,'4.住戸一覧'!$B:$AJ,6,0))</f>
        <v/>
      </c>
      <c r="I83" s="1515"/>
      <c r="J83" s="1516"/>
      <c r="K83" s="1516"/>
      <c r="L83" s="1516"/>
      <c r="M83" s="1516"/>
      <c r="N83" s="1516"/>
      <c r="O83" s="1516"/>
      <c r="P83" s="1516"/>
      <c r="Q83" s="1516"/>
      <c r="R83" s="1516"/>
      <c r="S83" s="1517"/>
      <c r="T83" s="1517"/>
      <c r="U83" s="1517"/>
      <c r="V83" s="1516"/>
      <c r="W83" s="1516"/>
    </row>
    <row r="84" spans="1:23" ht="21">
      <c r="A84" s="540"/>
      <c r="B84" s="1514">
        <v>70</v>
      </c>
      <c r="C84" s="1514"/>
      <c r="D84" s="1515" t="str">
        <f>IF(VLOOKUP(B84,'4.住戸一覧'!$B:$AJ,3,0)="","",VLOOKUP(B84,'4.住戸一覧'!$B:$AJ,3,0))</f>
        <v/>
      </c>
      <c r="E84" s="1515"/>
      <c r="F84" s="1515"/>
      <c r="G84" s="1515"/>
      <c r="H84" s="1515" t="str">
        <f>IF(VLOOKUP(B84,'4.住戸一覧'!$B:$AJ,6,0)="","",VLOOKUP(B84,'4.住戸一覧'!$B:$AJ,6,0))</f>
        <v/>
      </c>
      <c r="I84" s="1515"/>
      <c r="J84" s="1516"/>
      <c r="K84" s="1516"/>
      <c r="L84" s="1516"/>
      <c r="M84" s="1516"/>
      <c r="N84" s="1516"/>
      <c r="O84" s="1516"/>
      <c r="P84" s="1516"/>
      <c r="Q84" s="1516"/>
      <c r="R84" s="1516"/>
      <c r="S84" s="1517"/>
      <c r="T84" s="1517"/>
      <c r="U84" s="1517"/>
      <c r="V84" s="1516"/>
      <c r="W84" s="1516"/>
    </row>
    <row r="85" spans="1:23" ht="21">
      <c r="A85" s="540"/>
      <c r="B85" s="1514">
        <v>71</v>
      </c>
      <c r="C85" s="1514"/>
      <c r="D85" s="1515" t="str">
        <f>IF(VLOOKUP(B85,'4.住戸一覧'!$B:$AJ,3,0)="","",VLOOKUP(B85,'4.住戸一覧'!$B:$AJ,3,0))</f>
        <v/>
      </c>
      <c r="E85" s="1515"/>
      <c r="F85" s="1515"/>
      <c r="G85" s="1515"/>
      <c r="H85" s="1515" t="str">
        <f>IF(VLOOKUP(B85,'4.住戸一覧'!$B:$AJ,6,0)="","",VLOOKUP(B85,'4.住戸一覧'!$B:$AJ,6,0))</f>
        <v/>
      </c>
      <c r="I85" s="1515"/>
      <c r="J85" s="1516"/>
      <c r="K85" s="1516"/>
      <c r="L85" s="1516"/>
      <c r="M85" s="1516"/>
      <c r="N85" s="1516"/>
      <c r="O85" s="1516"/>
      <c r="P85" s="1516"/>
      <c r="Q85" s="1516"/>
      <c r="R85" s="1516"/>
      <c r="S85" s="1517"/>
      <c r="T85" s="1517"/>
      <c r="U85" s="1517"/>
      <c r="V85" s="1516"/>
      <c r="W85" s="1516"/>
    </row>
    <row r="86" spans="1:23" ht="21">
      <c r="A86" s="540"/>
      <c r="B86" s="1514">
        <v>72</v>
      </c>
      <c r="C86" s="1514"/>
      <c r="D86" s="1515" t="str">
        <f>IF(VLOOKUP(B86,'4.住戸一覧'!$B:$AJ,3,0)="","",VLOOKUP(B86,'4.住戸一覧'!$B:$AJ,3,0))</f>
        <v/>
      </c>
      <c r="E86" s="1515"/>
      <c r="F86" s="1515"/>
      <c r="G86" s="1515"/>
      <c r="H86" s="1515" t="str">
        <f>IF(VLOOKUP(B86,'4.住戸一覧'!$B:$AJ,6,0)="","",VLOOKUP(B86,'4.住戸一覧'!$B:$AJ,6,0))</f>
        <v/>
      </c>
      <c r="I86" s="1515"/>
      <c r="J86" s="1516"/>
      <c r="K86" s="1516"/>
      <c r="L86" s="1516"/>
      <c r="M86" s="1516"/>
      <c r="N86" s="1516"/>
      <c r="O86" s="1516"/>
      <c r="P86" s="1516"/>
      <c r="Q86" s="1516"/>
      <c r="R86" s="1516"/>
      <c r="S86" s="1517"/>
      <c r="T86" s="1517"/>
      <c r="U86" s="1517"/>
      <c r="V86" s="1516"/>
      <c r="W86" s="1516"/>
    </row>
    <row r="87" spans="1:23" ht="21">
      <c r="A87" s="540"/>
      <c r="B87" s="1514">
        <v>73</v>
      </c>
      <c r="C87" s="1514"/>
      <c r="D87" s="1515" t="str">
        <f>IF(VLOOKUP(B87,'4.住戸一覧'!$B:$AJ,3,0)="","",VLOOKUP(B87,'4.住戸一覧'!$B:$AJ,3,0))</f>
        <v/>
      </c>
      <c r="E87" s="1515"/>
      <c r="F87" s="1515"/>
      <c r="G87" s="1515"/>
      <c r="H87" s="1515" t="str">
        <f>IF(VLOOKUP(B87,'4.住戸一覧'!$B:$AJ,6,0)="","",VLOOKUP(B87,'4.住戸一覧'!$B:$AJ,6,0))</f>
        <v/>
      </c>
      <c r="I87" s="1515"/>
      <c r="J87" s="1516"/>
      <c r="K87" s="1516"/>
      <c r="L87" s="1516"/>
      <c r="M87" s="1516"/>
      <c r="N87" s="1516"/>
      <c r="O87" s="1516"/>
      <c r="P87" s="1516"/>
      <c r="Q87" s="1516"/>
      <c r="R87" s="1516"/>
      <c r="S87" s="1517"/>
      <c r="T87" s="1517"/>
      <c r="U87" s="1517"/>
      <c r="V87" s="1516"/>
      <c r="W87" s="1516"/>
    </row>
    <row r="88" spans="1:23" ht="21">
      <c r="A88" s="540"/>
      <c r="B88" s="1514">
        <v>74</v>
      </c>
      <c r="C88" s="1514"/>
      <c r="D88" s="1515" t="str">
        <f>IF(VLOOKUP(B88,'4.住戸一覧'!$B:$AJ,3,0)="","",VLOOKUP(B88,'4.住戸一覧'!$B:$AJ,3,0))</f>
        <v/>
      </c>
      <c r="E88" s="1515"/>
      <c r="F88" s="1515"/>
      <c r="G88" s="1515"/>
      <c r="H88" s="1515" t="str">
        <f>IF(VLOOKUP(B88,'4.住戸一覧'!$B:$AJ,6,0)="","",VLOOKUP(B88,'4.住戸一覧'!$B:$AJ,6,0))</f>
        <v/>
      </c>
      <c r="I88" s="1515"/>
      <c r="J88" s="1516"/>
      <c r="K88" s="1516"/>
      <c r="L88" s="1516"/>
      <c r="M88" s="1516"/>
      <c r="N88" s="1516"/>
      <c r="O88" s="1516"/>
      <c r="P88" s="1516"/>
      <c r="Q88" s="1516"/>
      <c r="R88" s="1516"/>
      <c r="S88" s="1517"/>
      <c r="T88" s="1517"/>
      <c r="U88" s="1517"/>
      <c r="V88" s="1516"/>
      <c r="W88" s="1516"/>
    </row>
    <row r="89" spans="1:23" ht="21">
      <c r="A89" s="540"/>
      <c r="B89" s="1514">
        <v>75</v>
      </c>
      <c r="C89" s="1514"/>
      <c r="D89" s="1515" t="str">
        <f>IF(VLOOKUP(B89,'4.住戸一覧'!$B:$AJ,3,0)="","",VLOOKUP(B89,'4.住戸一覧'!$B:$AJ,3,0))</f>
        <v/>
      </c>
      <c r="E89" s="1515"/>
      <c r="F89" s="1515"/>
      <c r="G89" s="1515"/>
      <c r="H89" s="1515" t="str">
        <f>IF(VLOOKUP(B89,'4.住戸一覧'!$B:$AJ,6,0)="","",VLOOKUP(B89,'4.住戸一覧'!$B:$AJ,6,0))</f>
        <v/>
      </c>
      <c r="I89" s="1515"/>
      <c r="J89" s="1516"/>
      <c r="K89" s="1516"/>
      <c r="L89" s="1516"/>
      <c r="M89" s="1516"/>
      <c r="N89" s="1516"/>
      <c r="O89" s="1516"/>
      <c r="P89" s="1516"/>
      <c r="Q89" s="1516"/>
      <c r="R89" s="1516"/>
      <c r="S89" s="1517"/>
      <c r="T89" s="1517"/>
      <c r="U89" s="1517"/>
      <c r="V89" s="1516"/>
      <c r="W89" s="1516"/>
    </row>
    <row r="90" spans="1:23" ht="21">
      <c r="A90" s="540"/>
      <c r="B90" s="1514">
        <v>76</v>
      </c>
      <c r="C90" s="1514"/>
      <c r="D90" s="1515" t="str">
        <f>IF(VLOOKUP(B90,'4.住戸一覧'!$B:$AJ,3,0)="","",VLOOKUP(B90,'4.住戸一覧'!$B:$AJ,3,0))</f>
        <v/>
      </c>
      <c r="E90" s="1515"/>
      <c r="F90" s="1515"/>
      <c r="G90" s="1515"/>
      <c r="H90" s="1515" t="str">
        <f>IF(VLOOKUP(B90,'4.住戸一覧'!$B:$AJ,6,0)="","",VLOOKUP(B90,'4.住戸一覧'!$B:$AJ,6,0))</f>
        <v/>
      </c>
      <c r="I90" s="1515"/>
      <c r="J90" s="1516"/>
      <c r="K90" s="1516"/>
      <c r="L90" s="1516"/>
      <c r="M90" s="1516"/>
      <c r="N90" s="1516"/>
      <c r="O90" s="1516"/>
      <c r="P90" s="1516"/>
      <c r="Q90" s="1516"/>
      <c r="R90" s="1516"/>
      <c r="S90" s="1517"/>
      <c r="T90" s="1517"/>
      <c r="U90" s="1517"/>
      <c r="V90" s="1516"/>
      <c r="W90" s="1516"/>
    </row>
    <row r="91" spans="1:23" ht="21">
      <c r="A91" s="540"/>
      <c r="B91" s="1514">
        <v>77</v>
      </c>
      <c r="C91" s="1514"/>
      <c r="D91" s="1515" t="str">
        <f>IF(VLOOKUP(B91,'4.住戸一覧'!$B:$AJ,3,0)="","",VLOOKUP(B91,'4.住戸一覧'!$B:$AJ,3,0))</f>
        <v/>
      </c>
      <c r="E91" s="1515"/>
      <c r="F91" s="1515"/>
      <c r="G91" s="1515"/>
      <c r="H91" s="1515" t="str">
        <f>IF(VLOOKUP(B91,'4.住戸一覧'!$B:$AJ,6,0)="","",VLOOKUP(B91,'4.住戸一覧'!$B:$AJ,6,0))</f>
        <v/>
      </c>
      <c r="I91" s="1515"/>
      <c r="J91" s="1516"/>
      <c r="K91" s="1516"/>
      <c r="L91" s="1516"/>
      <c r="M91" s="1516"/>
      <c r="N91" s="1516"/>
      <c r="O91" s="1516"/>
      <c r="P91" s="1516"/>
      <c r="Q91" s="1516"/>
      <c r="R91" s="1516"/>
      <c r="S91" s="1517"/>
      <c r="T91" s="1517"/>
      <c r="U91" s="1517"/>
      <c r="V91" s="1516"/>
      <c r="W91" s="1516"/>
    </row>
    <row r="92" spans="1:23" ht="21">
      <c r="A92" s="540"/>
      <c r="B92" s="1514">
        <v>78</v>
      </c>
      <c r="C92" s="1514"/>
      <c r="D92" s="1515" t="str">
        <f>IF(VLOOKUP(B92,'4.住戸一覧'!$B:$AJ,3,0)="","",VLOOKUP(B92,'4.住戸一覧'!$B:$AJ,3,0))</f>
        <v/>
      </c>
      <c r="E92" s="1515"/>
      <c r="F92" s="1515"/>
      <c r="G92" s="1515"/>
      <c r="H92" s="1515" t="str">
        <f>IF(VLOOKUP(B92,'4.住戸一覧'!$B:$AJ,6,0)="","",VLOOKUP(B92,'4.住戸一覧'!$B:$AJ,6,0))</f>
        <v/>
      </c>
      <c r="I92" s="1515"/>
      <c r="J92" s="1516"/>
      <c r="K92" s="1516"/>
      <c r="L92" s="1516"/>
      <c r="M92" s="1516"/>
      <c r="N92" s="1516"/>
      <c r="O92" s="1516"/>
      <c r="P92" s="1516"/>
      <c r="Q92" s="1516"/>
      <c r="R92" s="1516"/>
      <c r="S92" s="1517"/>
      <c r="T92" s="1517"/>
      <c r="U92" s="1517"/>
      <c r="V92" s="1516"/>
      <c r="W92" s="1516"/>
    </row>
    <row r="93" spans="1:23" ht="21">
      <c r="A93" s="540"/>
      <c r="B93" s="1514">
        <v>79</v>
      </c>
      <c r="C93" s="1514"/>
      <c r="D93" s="1515" t="str">
        <f>IF(VLOOKUP(B93,'4.住戸一覧'!$B:$AJ,3,0)="","",VLOOKUP(B93,'4.住戸一覧'!$B:$AJ,3,0))</f>
        <v/>
      </c>
      <c r="E93" s="1515"/>
      <c r="F93" s="1515"/>
      <c r="G93" s="1515"/>
      <c r="H93" s="1515" t="str">
        <f>IF(VLOOKUP(B93,'4.住戸一覧'!$B:$AJ,6,0)="","",VLOOKUP(B93,'4.住戸一覧'!$B:$AJ,6,0))</f>
        <v/>
      </c>
      <c r="I93" s="1515"/>
      <c r="J93" s="1516"/>
      <c r="K93" s="1516"/>
      <c r="L93" s="1516"/>
      <c r="M93" s="1516"/>
      <c r="N93" s="1516"/>
      <c r="O93" s="1516"/>
      <c r="P93" s="1516"/>
      <c r="Q93" s="1516"/>
      <c r="R93" s="1516"/>
      <c r="S93" s="1517"/>
      <c r="T93" s="1517"/>
      <c r="U93" s="1517"/>
      <c r="V93" s="1516"/>
      <c r="W93" s="1516"/>
    </row>
    <row r="94" spans="1:23" ht="21">
      <c r="A94" s="540"/>
      <c r="B94" s="1514">
        <v>80</v>
      </c>
      <c r="C94" s="1514"/>
      <c r="D94" s="1515" t="str">
        <f>IF(VLOOKUP(B94,'4.住戸一覧'!$B:$AJ,3,0)="","",VLOOKUP(B94,'4.住戸一覧'!$B:$AJ,3,0))</f>
        <v/>
      </c>
      <c r="E94" s="1515"/>
      <c r="F94" s="1515"/>
      <c r="G94" s="1515"/>
      <c r="H94" s="1515" t="str">
        <f>IF(VLOOKUP(B94,'4.住戸一覧'!$B:$AJ,6,0)="","",VLOOKUP(B94,'4.住戸一覧'!$B:$AJ,6,0))</f>
        <v/>
      </c>
      <c r="I94" s="1515"/>
      <c r="J94" s="1516"/>
      <c r="K94" s="1516"/>
      <c r="L94" s="1516"/>
      <c r="M94" s="1516"/>
      <c r="N94" s="1516"/>
      <c r="O94" s="1516"/>
      <c r="P94" s="1516"/>
      <c r="Q94" s="1516"/>
      <c r="R94" s="1516"/>
      <c r="S94" s="1517"/>
      <c r="T94" s="1517"/>
      <c r="U94" s="1517"/>
      <c r="V94" s="1516"/>
      <c r="W94" s="1516"/>
    </row>
    <row r="95" spans="1:23" ht="21">
      <c r="A95" s="540"/>
      <c r="B95" s="1514">
        <v>81</v>
      </c>
      <c r="C95" s="1514"/>
      <c r="D95" s="1515" t="str">
        <f>IF(VLOOKUP(B95,'4.住戸一覧'!$B:$AJ,3,0)="","",VLOOKUP(B95,'4.住戸一覧'!$B:$AJ,3,0))</f>
        <v/>
      </c>
      <c r="E95" s="1515"/>
      <c r="F95" s="1515"/>
      <c r="G95" s="1515"/>
      <c r="H95" s="1515" t="str">
        <f>IF(VLOOKUP(B95,'4.住戸一覧'!$B:$AJ,6,0)="","",VLOOKUP(B95,'4.住戸一覧'!$B:$AJ,6,0))</f>
        <v/>
      </c>
      <c r="I95" s="1515"/>
      <c r="J95" s="1516"/>
      <c r="K95" s="1516"/>
      <c r="L95" s="1516"/>
      <c r="M95" s="1516"/>
      <c r="N95" s="1516"/>
      <c r="O95" s="1516"/>
      <c r="P95" s="1516"/>
      <c r="Q95" s="1516"/>
      <c r="R95" s="1516"/>
      <c r="S95" s="1517"/>
      <c r="T95" s="1517"/>
      <c r="U95" s="1517"/>
      <c r="V95" s="1516"/>
      <c r="W95" s="1516"/>
    </row>
    <row r="96" spans="1:23" ht="21">
      <c r="A96" s="540"/>
      <c r="B96" s="1514">
        <v>82</v>
      </c>
      <c r="C96" s="1514"/>
      <c r="D96" s="1515" t="str">
        <f>IF(VLOOKUP(B96,'4.住戸一覧'!$B:$AJ,3,0)="","",VLOOKUP(B96,'4.住戸一覧'!$B:$AJ,3,0))</f>
        <v/>
      </c>
      <c r="E96" s="1515"/>
      <c r="F96" s="1515"/>
      <c r="G96" s="1515"/>
      <c r="H96" s="1515" t="str">
        <f>IF(VLOOKUP(B96,'4.住戸一覧'!$B:$AJ,6,0)="","",VLOOKUP(B96,'4.住戸一覧'!$B:$AJ,6,0))</f>
        <v/>
      </c>
      <c r="I96" s="1515"/>
      <c r="J96" s="1516"/>
      <c r="K96" s="1516"/>
      <c r="L96" s="1516"/>
      <c r="M96" s="1516"/>
      <c r="N96" s="1516"/>
      <c r="O96" s="1516"/>
      <c r="P96" s="1516"/>
      <c r="Q96" s="1516"/>
      <c r="R96" s="1516"/>
      <c r="S96" s="1517"/>
      <c r="T96" s="1517"/>
      <c r="U96" s="1517"/>
      <c r="V96" s="1516"/>
      <c r="W96" s="1516"/>
    </row>
    <row r="97" spans="1:23" ht="21">
      <c r="A97" s="540"/>
      <c r="B97" s="1514">
        <v>83</v>
      </c>
      <c r="C97" s="1514"/>
      <c r="D97" s="1515" t="str">
        <f>IF(VLOOKUP(B97,'4.住戸一覧'!$B:$AJ,3,0)="","",VLOOKUP(B97,'4.住戸一覧'!$B:$AJ,3,0))</f>
        <v/>
      </c>
      <c r="E97" s="1515"/>
      <c r="F97" s="1515"/>
      <c r="G97" s="1515"/>
      <c r="H97" s="1515" t="str">
        <f>IF(VLOOKUP(B97,'4.住戸一覧'!$B:$AJ,6,0)="","",VLOOKUP(B97,'4.住戸一覧'!$B:$AJ,6,0))</f>
        <v/>
      </c>
      <c r="I97" s="1515"/>
      <c r="J97" s="1516"/>
      <c r="K97" s="1516"/>
      <c r="L97" s="1516"/>
      <c r="M97" s="1516"/>
      <c r="N97" s="1516"/>
      <c r="O97" s="1516"/>
      <c r="P97" s="1516"/>
      <c r="Q97" s="1516"/>
      <c r="R97" s="1516"/>
      <c r="S97" s="1517"/>
      <c r="T97" s="1517"/>
      <c r="U97" s="1517"/>
      <c r="V97" s="1516"/>
      <c r="W97" s="1516"/>
    </row>
    <row r="98" spans="1:23" ht="21">
      <c r="A98" s="540"/>
      <c r="B98" s="1514">
        <v>84</v>
      </c>
      <c r="C98" s="1514"/>
      <c r="D98" s="1515" t="str">
        <f>IF(VLOOKUP(B98,'4.住戸一覧'!$B:$AJ,3,0)="","",VLOOKUP(B98,'4.住戸一覧'!$B:$AJ,3,0))</f>
        <v/>
      </c>
      <c r="E98" s="1515"/>
      <c r="F98" s="1515"/>
      <c r="G98" s="1515"/>
      <c r="H98" s="1515" t="str">
        <f>IF(VLOOKUP(B98,'4.住戸一覧'!$B:$AJ,6,0)="","",VLOOKUP(B98,'4.住戸一覧'!$B:$AJ,6,0))</f>
        <v/>
      </c>
      <c r="I98" s="1515"/>
      <c r="J98" s="1516"/>
      <c r="K98" s="1516"/>
      <c r="L98" s="1516"/>
      <c r="M98" s="1516"/>
      <c r="N98" s="1516"/>
      <c r="O98" s="1516"/>
      <c r="P98" s="1516"/>
      <c r="Q98" s="1516"/>
      <c r="R98" s="1516"/>
      <c r="S98" s="1517"/>
      <c r="T98" s="1517"/>
      <c r="U98" s="1517"/>
      <c r="V98" s="1516"/>
      <c r="W98" s="1516"/>
    </row>
    <row r="99" spans="1:23" ht="21">
      <c r="A99" s="540"/>
      <c r="B99" s="1514">
        <v>85</v>
      </c>
      <c r="C99" s="1514"/>
      <c r="D99" s="1515" t="str">
        <f>IF(VLOOKUP(B99,'4.住戸一覧'!$B:$AJ,3,0)="","",VLOOKUP(B99,'4.住戸一覧'!$B:$AJ,3,0))</f>
        <v/>
      </c>
      <c r="E99" s="1515"/>
      <c r="F99" s="1515"/>
      <c r="G99" s="1515"/>
      <c r="H99" s="1515" t="str">
        <f>IF(VLOOKUP(B99,'4.住戸一覧'!$B:$AJ,6,0)="","",VLOOKUP(B99,'4.住戸一覧'!$B:$AJ,6,0))</f>
        <v/>
      </c>
      <c r="I99" s="1515"/>
      <c r="J99" s="1516"/>
      <c r="K99" s="1516"/>
      <c r="L99" s="1516"/>
      <c r="M99" s="1516"/>
      <c r="N99" s="1516"/>
      <c r="O99" s="1516"/>
      <c r="P99" s="1516"/>
      <c r="Q99" s="1516"/>
      <c r="R99" s="1516"/>
      <c r="S99" s="1517"/>
      <c r="T99" s="1517"/>
      <c r="U99" s="1517"/>
      <c r="V99" s="1516"/>
      <c r="W99" s="1516"/>
    </row>
    <row r="100" spans="1:23" ht="21">
      <c r="A100" s="540"/>
      <c r="B100" s="1514">
        <v>86</v>
      </c>
      <c r="C100" s="1514"/>
      <c r="D100" s="1515" t="str">
        <f>IF(VLOOKUP(B100,'4.住戸一覧'!$B:$AJ,3,0)="","",VLOOKUP(B100,'4.住戸一覧'!$B:$AJ,3,0))</f>
        <v/>
      </c>
      <c r="E100" s="1515"/>
      <c r="F100" s="1515"/>
      <c r="G100" s="1515"/>
      <c r="H100" s="1515" t="str">
        <f>IF(VLOOKUP(B100,'4.住戸一覧'!$B:$AJ,6,0)="","",VLOOKUP(B100,'4.住戸一覧'!$B:$AJ,6,0))</f>
        <v/>
      </c>
      <c r="I100" s="1515"/>
      <c r="J100" s="1516"/>
      <c r="K100" s="1516"/>
      <c r="L100" s="1516"/>
      <c r="M100" s="1516"/>
      <c r="N100" s="1516"/>
      <c r="O100" s="1516"/>
      <c r="P100" s="1516"/>
      <c r="Q100" s="1516"/>
      <c r="R100" s="1516"/>
      <c r="S100" s="1517"/>
      <c r="T100" s="1517"/>
      <c r="U100" s="1517"/>
      <c r="V100" s="1516"/>
      <c r="W100" s="1516"/>
    </row>
    <row r="101" spans="1:23" ht="21">
      <c r="A101" s="540"/>
      <c r="B101" s="1514">
        <v>87</v>
      </c>
      <c r="C101" s="1514"/>
      <c r="D101" s="1515" t="str">
        <f>IF(VLOOKUP(B101,'4.住戸一覧'!$B:$AJ,3,0)="","",VLOOKUP(B101,'4.住戸一覧'!$B:$AJ,3,0))</f>
        <v/>
      </c>
      <c r="E101" s="1515"/>
      <c r="F101" s="1515"/>
      <c r="G101" s="1515"/>
      <c r="H101" s="1515" t="str">
        <f>IF(VLOOKUP(B101,'4.住戸一覧'!$B:$AJ,6,0)="","",VLOOKUP(B101,'4.住戸一覧'!$B:$AJ,6,0))</f>
        <v/>
      </c>
      <c r="I101" s="1515"/>
      <c r="J101" s="1516"/>
      <c r="K101" s="1516"/>
      <c r="L101" s="1516"/>
      <c r="M101" s="1516"/>
      <c r="N101" s="1516"/>
      <c r="O101" s="1516"/>
      <c r="P101" s="1516"/>
      <c r="Q101" s="1516"/>
      <c r="R101" s="1516"/>
      <c r="S101" s="1517"/>
      <c r="T101" s="1517"/>
      <c r="U101" s="1517"/>
      <c r="V101" s="1516"/>
      <c r="W101" s="1516"/>
    </row>
    <row r="102" spans="1:23" ht="21">
      <c r="A102" s="540"/>
      <c r="B102" s="1514">
        <v>88</v>
      </c>
      <c r="C102" s="1514"/>
      <c r="D102" s="1515" t="str">
        <f>IF(VLOOKUP(B102,'4.住戸一覧'!$B:$AJ,3,0)="","",VLOOKUP(B102,'4.住戸一覧'!$B:$AJ,3,0))</f>
        <v/>
      </c>
      <c r="E102" s="1515"/>
      <c r="F102" s="1515"/>
      <c r="G102" s="1515"/>
      <c r="H102" s="1515" t="str">
        <f>IF(VLOOKUP(B102,'4.住戸一覧'!$B:$AJ,6,0)="","",VLOOKUP(B102,'4.住戸一覧'!$B:$AJ,6,0))</f>
        <v/>
      </c>
      <c r="I102" s="1515"/>
      <c r="J102" s="1516"/>
      <c r="K102" s="1516"/>
      <c r="L102" s="1516"/>
      <c r="M102" s="1516"/>
      <c r="N102" s="1516"/>
      <c r="O102" s="1516"/>
      <c r="P102" s="1516"/>
      <c r="Q102" s="1516"/>
      <c r="R102" s="1516"/>
      <c r="S102" s="1517"/>
      <c r="T102" s="1517"/>
      <c r="U102" s="1517"/>
      <c r="V102" s="1516"/>
      <c r="W102" s="1516"/>
    </row>
    <row r="103" spans="1:23" ht="21">
      <c r="A103" s="540"/>
      <c r="B103" s="1514">
        <v>89</v>
      </c>
      <c r="C103" s="1514"/>
      <c r="D103" s="1515" t="str">
        <f>IF(VLOOKUP(B103,'4.住戸一覧'!$B:$AJ,3,0)="","",VLOOKUP(B103,'4.住戸一覧'!$B:$AJ,3,0))</f>
        <v/>
      </c>
      <c r="E103" s="1515"/>
      <c r="F103" s="1515"/>
      <c r="G103" s="1515"/>
      <c r="H103" s="1515" t="str">
        <f>IF(VLOOKUP(B103,'4.住戸一覧'!$B:$AJ,6,0)="","",VLOOKUP(B103,'4.住戸一覧'!$B:$AJ,6,0))</f>
        <v/>
      </c>
      <c r="I103" s="1515"/>
      <c r="J103" s="1516"/>
      <c r="K103" s="1516"/>
      <c r="L103" s="1516"/>
      <c r="M103" s="1516"/>
      <c r="N103" s="1516"/>
      <c r="O103" s="1516"/>
      <c r="P103" s="1516"/>
      <c r="Q103" s="1516"/>
      <c r="R103" s="1516"/>
      <c r="S103" s="1517"/>
      <c r="T103" s="1517"/>
      <c r="U103" s="1517"/>
      <c r="V103" s="1516"/>
      <c r="W103" s="1516"/>
    </row>
    <row r="104" spans="1:23" ht="21">
      <c r="A104" s="540"/>
      <c r="B104" s="1514">
        <v>90</v>
      </c>
      <c r="C104" s="1514"/>
      <c r="D104" s="1515" t="str">
        <f>IF(VLOOKUP(B104,'4.住戸一覧'!$B:$AJ,3,0)="","",VLOOKUP(B104,'4.住戸一覧'!$B:$AJ,3,0))</f>
        <v/>
      </c>
      <c r="E104" s="1515"/>
      <c r="F104" s="1515"/>
      <c r="G104" s="1515"/>
      <c r="H104" s="1515" t="str">
        <f>IF(VLOOKUP(B104,'4.住戸一覧'!$B:$AJ,6,0)="","",VLOOKUP(B104,'4.住戸一覧'!$B:$AJ,6,0))</f>
        <v/>
      </c>
      <c r="I104" s="1515"/>
      <c r="J104" s="1516"/>
      <c r="K104" s="1516"/>
      <c r="L104" s="1516"/>
      <c r="M104" s="1516"/>
      <c r="N104" s="1516"/>
      <c r="O104" s="1516"/>
      <c r="P104" s="1516"/>
      <c r="Q104" s="1516"/>
      <c r="R104" s="1516"/>
      <c r="S104" s="1517"/>
      <c r="T104" s="1517"/>
      <c r="U104" s="1517"/>
      <c r="V104" s="1516"/>
      <c r="W104" s="1516"/>
    </row>
    <row r="105" spans="1:23" ht="21">
      <c r="A105" s="540"/>
      <c r="B105" s="1514">
        <v>91</v>
      </c>
      <c r="C105" s="1514"/>
      <c r="D105" s="1515" t="str">
        <f>IF(VLOOKUP(B105,'4.住戸一覧'!$B:$AJ,3,0)="","",VLOOKUP(B105,'4.住戸一覧'!$B:$AJ,3,0))</f>
        <v/>
      </c>
      <c r="E105" s="1515"/>
      <c r="F105" s="1515"/>
      <c r="G105" s="1515"/>
      <c r="H105" s="1515" t="str">
        <f>IF(VLOOKUP(B105,'4.住戸一覧'!$B:$AJ,6,0)="","",VLOOKUP(B105,'4.住戸一覧'!$B:$AJ,6,0))</f>
        <v/>
      </c>
      <c r="I105" s="1515"/>
      <c r="J105" s="1516"/>
      <c r="K105" s="1516"/>
      <c r="L105" s="1516"/>
      <c r="M105" s="1516"/>
      <c r="N105" s="1516"/>
      <c r="O105" s="1516"/>
      <c r="P105" s="1516"/>
      <c r="Q105" s="1516"/>
      <c r="R105" s="1516"/>
      <c r="S105" s="1517"/>
      <c r="T105" s="1517"/>
      <c r="U105" s="1517"/>
      <c r="V105" s="1516"/>
      <c r="W105" s="1516"/>
    </row>
    <row r="106" spans="1:23" ht="21">
      <c r="A106" s="540"/>
      <c r="B106" s="1514">
        <v>92</v>
      </c>
      <c r="C106" s="1514"/>
      <c r="D106" s="1515" t="str">
        <f>IF(VLOOKUP(B106,'4.住戸一覧'!$B:$AJ,3,0)="","",VLOOKUP(B106,'4.住戸一覧'!$B:$AJ,3,0))</f>
        <v/>
      </c>
      <c r="E106" s="1515"/>
      <c r="F106" s="1515"/>
      <c r="G106" s="1515"/>
      <c r="H106" s="1515" t="str">
        <f>IF(VLOOKUP(B106,'4.住戸一覧'!$B:$AJ,6,0)="","",VLOOKUP(B106,'4.住戸一覧'!$B:$AJ,6,0))</f>
        <v/>
      </c>
      <c r="I106" s="1515"/>
      <c r="J106" s="1516"/>
      <c r="K106" s="1516"/>
      <c r="L106" s="1516"/>
      <c r="M106" s="1516"/>
      <c r="N106" s="1516"/>
      <c r="O106" s="1516"/>
      <c r="P106" s="1516"/>
      <c r="Q106" s="1516"/>
      <c r="R106" s="1516"/>
      <c r="S106" s="1517"/>
      <c r="T106" s="1517"/>
      <c r="U106" s="1517"/>
      <c r="V106" s="1516"/>
      <c r="W106" s="1516"/>
    </row>
    <row r="107" spans="1:23" ht="21">
      <c r="A107" s="540"/>
      <c r="B107" s="1514">
        <v>93</v>
      </c>
      <c r="C107" s="1514"/>
      <c r="D107" s="1515" t="str">
        <f>IF(VLOOKUP(B107,'4.住戸一覧'!$B:$AJ,3,0)="","",VLOOKUP(B107,'4.住戸一覧'!$B:$AJ,3,0))</f>
        <v/>
      </c>
      <c r="E107" s="1515"/>
      <c r="F107" s="1515"/>
      <c r="G107" s="1515"/>
      <c r="H107" s="1515" t="str">
        <f>IF(VLOOKUP(B107,'4.住戸一覧'!$B:$AJ,6,0)="","",VLOOKUP(B107,'4.住戸一覧'!$B:$AJ,6,0))</f>
        <v/>
      </c>
      <c r="I107" s="1515"/>
      <c r="J107" s="1516"/>
      <c r="K107" s="1516"/>
      <c r="L107" s="1516"/>
      <c r="M107" s="1516"/>
      <c r="N107" s="1516"/>
      <c r="O107" s="1516"/>
      <c r="P107" s="1516"/>
      <c r="Q107" s="1516"/>
      <c r="R107" s="1516"/>
      <c r="S107" s="1517"/>
      <c r="T107" s="1517"/>
      <c r="U107" s="1517"/>
      <c r="V107" s="1516"/>
      <c r="W107" s="1516"/>
    </row>
    <row r="108" spans="1:23" ht="21">
      <c r="A108" s="540"/>
      <c r="B108" s="1514">
        <v>94</v>
      </c>
      <c r="C108" s="1514"/>
      <c r="D108" s="1515" t="str">
        <f>IF(VLOOKUP(B108,'4.住戸一覧'!$B:$AJ,3,0)="","",VLOOKUP(B108,'4.住戸一覧'!$B:$AJ,3,0))</f>
        <v/>
      </c>
      <c r="E108" s="1515"/>
      <c r="F108" s="1515"/>
      <c r="G108" s="1515"/>
      <c r="H108" s="1515" t="str">
        <f>IF(VLOOKUP(B108,'4.住戸一覧'!$B:$AJ,6,0)="","",VLOOKUP(B108,'4.住戸一覧'!$B:$AJ,6,0))</f>
        <v/>
      </c>
      <c r="I108" s="1515"/>
      <c r="J108" s="1516"/>
      <c r="K108" s="1516"/>
      <c r="L108" s="1516"/>
      <c r="M108" s="1516"/>
      <c r="N108" s="1516"/>
      <c r="O108" s="1516"/>
      <c r="P108" s="1516"/>
      <c r="Q108" s="1516"/>
      <c r="R108" s="1516"/>
      <c r="S108" s="1517"/>
      <c r="T108" s="1517"/>
      <c r="U108" s="1517"/>
      <c r="V108" s="1516"/>
      <c r="W108" s="1516"/>
    </row>
    <row r="109" spans="1:23" ht="21">
      <c r="A109" s="540"/>
      <c r="B109" s="1514">
        <v>95</v>
      </c>
      <c r="C109" s="1514"/>
      <c r="D109" s="1515" t="str">
        <f>IF(VLOOKUP(B109,'4.住戸一覧'!$B:$AJ,3,0)="","",VLOOKUP(B109,'4.住戸一覧'!$B:$AJ,3,0))</f>
        <v/>
      </c>
      <c r="E109" s="1515"/>
      <c r="F109" s="1515"/>
      <c r="G109" s="1515"/>
      <c r="H109" s="1515" t="str">
        <f>IF(VLOOKUP(B109,'4.住戸一覧'!$B:$AJ,6,0)="","",VLOOKUP(B109,'4.住戸一覧'!$B:$AJ,6,0))</f>
        <v/>
      </c>
      <c r="I109" s="1515"/>
      <c r="J109" s="1516"/>
      <c r="K109" s="1516"/>
      <c r="L109" s="1516"/>
      <c r="M109" s="1516"/>
      <c r="N109" s="1516"/>
      <c r="O109" s="1516"/>
      <c r="P109" s="1516"/>
      <c r="Q109" s="1516"/>
      <c r="R109" s="1516"/>
      <c r="S109" s="1517"/>
      <c r="T109" s="1517"/>
      <c r="U109" s="1517"/>
      <c r="V109" s="1516"/>
      <c r="W109" s="1516"/>
    </row>
    <row r="110" spans="1:23" ht="21">
      <c r="A110" s="540"/>
      <c r="B110" s="1514">
        <v>96</v>
      </c>
      <c r="C110" s="1514"/>
      <c r="D110" s="1515" t="str">
        <f>IF(VLOOKUP(B110,'4.住戸一覧'!$B:$AJ,3,0)="","",VLOOKUP(B110,'4.住戸一覧'!$B:$AJ,3,0))</f>
        <v/>
      </c>
      <c r="E110" s="1515"/>
      <c r="F110" s="1515"/>
      <c r="G110" s="1515"/>
      <c r="H110" s="1515" t="str">
        <f>IF(VLOOKUP(B110,'4.住戸一覧'!$B:$AJ,6,0)="","",VLOOKUP(B110,'4.住戸一覧'!$B:$AJ,6,0))</f>
        <v/>
      </c>
      <c r="I110" s="1515"/>
      <c r="J110" s="1516"/>
      <c r="K110" s="1516"/>
      <c r="L110" s="1516"/>
      <c r="M110" s="1516"/>
      <c r="N110" s="1516"/>
      <c r="O110" s="1516"/>
      <c r="P110" s="1516"/>
      <c r="Q110" s="1516"/>
      <c r="R110" s="1516"/>
      <c r="S110" s="1517"/>
      <c r="T110" s="1517"/>
      <c r="U110" s="1517"/>
      <c r="V110" s="1516"/>
      <c r="W110" s="1516"/>
    </row>
    <row r="111" spans="1:23" ht="21">
      <c r="A111" s="540"/>
      <c r="B111" s="1514">
        <v>97</v>
      </c>
      <c r="C111" s="1514"/>
      <c r="D111" s="1515" t="str">
        <f>IF(VLOOKUP(B111,'4.住戸一覧'!$B:$AJ,3,0)="","",VLOOKUP(B111,'4.住戸一覧'!$B:$AJ,3,0))</f>
        <v/>
      </c>
      <c r="E111" s="1515"/>
      <c r="F111" s="1515"/>
      <c r="G111" s="1515"/>
      <c r="H111" s="1515" t="str">
        <f>IF(VLOOKUP(B111,'4.住戸一覧'!$B:$AJ,6,0)="","",VLOOKUP(B111,'4.住戸一覧'!$B:$AJ,6,0))</f>
        <v/>
      </c>
      <c r="I111" s="1515"/>
      <c r="J111" s="1516"/>
      <c r="K111" s="1516"/>
      <c r="L111" s="1516"/>
      <c r="M111" s="1516"/>
      <c r="N111" s="1516"/>
      <c r="O111" s="1516"/>
      <c r="P111" s="1516"/>
      <c r="Q111" s="1516"/>
      <c r="R111" s="1516"/>
      <c r="S111" s="1517"/>
      <c r="T111" s="1517"/>
      <c r="U111" s="1517"/>
      <c r="V111" s="1516"/>
      <c r="W111" s="1516"/>
    </row>
    <row r="112" spans="1:23" ht="21">
      <c r="A112" s="540"/>
      <c r="B112" s="1514">
        <v>98</v>
      </c>
      <c r="C112" s="1514"/>
      <c r="D112" s="1515" t="str">
        <f>IF(VLOOKUP(B112,'4.住戸一覧'!$B:$AJ,3,0)="","",VLOOKUP(B112,'4.住戸一覧'!$B:$AJ,3,0))</f>
        <v/>
      </c>
      <c r="E112" s="1515"/>
      <c r="F112" s="1515"/>
      <c r="G112" s="1515"/>
      <c r="H112" s="1515" t="str">
        <f>IF(VLOOKUP(B112,'4.住戸一覧'!$B:$AJ,6,0)="","",VLOOKUP(B112,'4.住戸一覧'!$B:$AJ,6,0))</f>
        <v/>
      </c>
      <c r="I112" s="1515"/>
      <c r="J112" s="1516"/>
      <c r="K112" s="1516"/>
      <c r="L112" s="1516"/>
      <c r="M112" s="1516"/>
      <c r="N112" s="1516"/>
      <c r="O112" s="1516"/>
      <c r="P112" s="1516"/>
      <c r="Q112" s="1516"/>
      <c r="R112" s="1516"/>
      <c r="S112" s="1517"/>
      <c r="T112" s="1517"/>
      <c r="U112" s="1517"/>
      <c r="V112" s="1516"/>
      <c r="W112" s="1516"/>
    </row>
    <row r="113" spans="1:23" ht="21">
      <c r="A113" s="540"/>
      <c r="B113" s="1514">
        <v>99</v>
      </c>
      <c r="C113" s="1514"/>
      <c r="D113" s="1515" t="str">
        <f>IF(VLOOKUP(B113,'4.住戸一覧'!$B:$AJ,3,0)="","",VLOOKUP(B113,'4.住戸一覧'!$B:$AJ,3,0))</f>
        <v/>
      </c>
      <c r="E113" s="1515"/>
      <c r="F113" s="1515"/>
      <c r="G113" s="1515"/>
      <c r="H113" s="1515" t="str">
        <f>IF(VLOOKUP(B113,'4.住戸一覧'!$B:$AJ,6,0)="","",VLOOKUP(B113,'4.住戸一覧'!$B:$AJ,6,0))</f>
        <v/>
      </c>
      <c r="I113" s="1515"/>
      <c r="J113" s="1516"/>
      <c r="K113" s="1516"/>
      <c r="L113" s="1516"/>
      <c r="M113" s="1516"/>
      <c r="N113" s="1516"/>
      <c r="O113" s="1516"/>
      <c r="P113" s="1516"/>
      <c r="Q113" s="1516"/>
      <c r="R113" s="1516"/>
      <c r="S113" s="1517"/>
      <c r="T113" s="1517"/>
      <c r="U113" s="1517"/>
      <c r="V113" s="1516"/>
      <c r="W113" s="1516"/>
    </row>
    <row r="114" spans="1:23" ht="21">
      <c r="A114" s="540"/>
      <c r="B114" s="1514">
        <v>100</v>
      </c>
      <c r="C114" s="1514"/>
      <c r="D114" s="1515" t="str">
        <f>IF(VLOOKUP(B114,'4.住戸一覧'!$B:$AJ,3,0)="","",VLOOKUP(B114,'4.住戸一覧'!$B:$AJ,3,0))</f>
        <v/>
      </c>
      <c r="E114" s="1515"/>
      <c r="F114" s="1515"/>
      <c r="G114" s="1515"/>
      <c r="H114" s="1515" t="str">
        <f>IF(VLOOKUP(B114,'4.住戸一覧'!$B:$AJ,6,0)="","",VLOOKUP(B114,'4.住戸一覧'!$B:$AJ,6,0))</f>
        <v/>
      </c>
      <c r="I114" s="1515"/>
      <c r="J114" s="1516"/>
      <c r="K114" s="1516"/>
      <c r="L114" s="1516"/>
      <c r="M114" s="1516"/>
      <c r="N114" s="1516"/>
      <c r="O114" s="1516"/>
      <c r="P114" s="1516"/>
      <c r="Q114" s="1516"/>
      <c r="R114" s="1516"/>
      <c r="S114" s="1517"/>
      <c r="T114" s="1517"/>
      <c r="U114" s="1517"/>
      <c r="V114" s="1516"/>
      <c r="W114" s="1516"/>
    </row>
    <row r="115" spans="1:23" ht="21">
      <c r="A115" s="540"/>
      <c r="B115" s="1514">
        <v>101</v>
      </c>
      <c r="C115" s="1514"/>
      <c r="D115" s="1515" t="str">
        <f>IF(VLOOKUP(B115,'4.住戸一覧'!$B:$AJ,3,0)="","",VLOOKUP(B115,'4.住戸一覧'!$B:$AJ,3,0))</f>
        <v/>
      </c>
      <c r="E115" s="1515"/>
      <c r="F115" s="1515"/>
      <c r="G115" s="1515"/>
      <c r="H115" s="1515" t="str">
        <f>IF(VLOOKUP(B115,'4.住戸一覧'!$B:$AJ,6,0)="","",VLOOKUP(B115,'4.住戸一覧'!$B:$AJ,6,0))</f>
        <v/>
      </c>
      <c r="I115" s="1515"/>
      <c r="J115" s="1516"/>
      <c r="K115" s="1516"/>
      <c r="L115" s="1516"/>
      <c r="M115" s="1516"/>
      <c r="N115" s="1516"/>
      <c r="O115" s="1516"/>
      <c r="P115" s="1516"/>
      <c r="Q115" s="1516"/>
      <c r="R115" s="1516"/>
      <c r="S115" s="1517"/>
      <c r="T115" s="1517"/>
      <c r="U115" s="1517"/>
      <c r="V115" s="1516"/>
      <c r="W115" s="1516"/>
    </row>
    <row r="116" spans="1:23" ht="21">
      <c r="A116" s="540"/>
      <c r="B116" s="1514">
        <v>102</v>
      </c>
      <c r="C116" s="1514"/>
      <c r="D116" s="1515" t="str">
        <f>IF(VLOOKUP(B116,'4.住戸一覧'!$B:$AJ,3,0)="","",VLOOKUP(B116,'4.住戸一覧'!$B:$AJ,3,0))</f>
        <v/>
      </c>
      <c r="E116" s="1515"/>
      <c r="F116" s="1515"/>
      <c r="G116" s="1515"/>
      <c r="H116" s="1515" t="str">
        <f>IF(VLOOKUP(B116,'4.住戸一覧'!$B:$AJ,6,0)="","",VLOOKUP(B116,'4.住戸一覧'!$B:$AJ,6,0))</f>
        <v/>
      </c>
      <c r="I116" s="1515"/>
      <c r="J116" s="1516"/>
      <c r="K116" s="1516"/>
      <c r="L116" s="1516"/>
      <c r="M116" s="1516"/>
      <c r="N116" s="1516"/>
      <c r="O116" s="1516"/>
      <c r="P116" s="1516"/>
      <c r="Q116" s="1516"/>
      <c r="R116" s="1516"/>
      <c r="S116" s="1517"/>
      <c r="T116" s="1517"/>
      <c r="U116" s="1517"/>
      <c r="V116" s="1516"/>
      <c r="W116" s="1516"/>
    </row>
    <row r="117" spans="1:23" ht="21">
      <c r="A117" s="540"/>
      <c r="B117" s="1514">
        <v>103</v>
      </c>
      <c r="C117" s="1514"/>
      <c r="D117" s="1515" t="str">
        <f>IF(VLOOKUP(B117,'4.住戸一覧'!$B:$AJ,3,0)="","",VLOOKUP(B117,'4.住戸一覧'!$B:$AJ,3,0))</f>
        <v/>
      </c>
      <c r="E117" s="1515"/>
      <c r="F117" s="1515"/>
      <c r="G117" s="1515"/>
      <c r="H117" s="1515" t="str">
        <f>IF(VLOOKUP(B117,'4.住戸一覧'!$B:$AJ,6,0)="","",VLOOKUP(B117,'4.住戸一覧'!$B:$AJ,6,0))</f>
        <v/>
      </c>
      <c r="I117" s="1515"/>
      <c r="J117" s="1516"/>
      <c r="K117" s="1516"/>
      <c r="L117" s="1516"/>
      <c r="M117" s="1516"/>
      <c r="N117" s="1516"/>
      <c r="O117" s="1516"/>
      <c r="P117" s="1516"/>
      <c r="Q117" s="1516"/>
      <c r="R117" s="1516"/>
      <c r="S117" s="1517"/>
      <c r="T117" s="1517"/>
      <c r="U117" s="1517"/>
      <c r="V117" s="1516"/>
      <c r="W117" s="1516"/>
    </row>
    <row r="118" spans="1:23" ht="21">
      <c r="A118" s="540"/>
      <c r="B118" s="1514">
        <v>104</v>
      </c>
      <c r="C118" s="1514"/>
      <c r="D118" s="1515" t="str">
        <f>IF(VLOOKUP(B118,'4.住戸一覧'!$B:$AJ,3,0)="","",VLOOKUP(B118,'4.住戸一覧'!$B:$AJ,3,0))</f>
        <v/>
      </c>
      <c r="E118" s="1515"/>
      <c r="F118" s="1515"/>
      <c r="G118" s="1515"/>
      <c r="H118" s="1515" t="str">
        <f>IF(VLOOKUP(B118,'4.住戸一覧'!$B:$AJ,6,0)="","",VLOOKUP(B118,'4.住戸一覧'!$B:$AJ,6,0))</f>
        <v/>
      </c>
      <c r="I118" s="1515"/>
      <c r="J118" s="1516"/>
      <c r="K118" s="1516"/>
      <c r="L118" s="1516"/>
      <c r="M118" s="1516"/>
      <c r="N118" s="1516"/>
      <c r="O118" s="1516"/>
      <c r="P118" s="1516"/>
      <c r="Q118" s="1516"/>
      <c r="R118" s="1516"/>
      <c r="S118" s="1517"/>
      <c r="T118" s="1517"/>
      <c r="U118" s="1517"/>
      <c r="V118" s="1516"/>
      <c r="W118" s="1516"/>
    </row>
    <row r="119" spans="1:23" ht="21">
      <c r="A119" s="540"/>
      <c r="B119" s="1514">
        <v>105</v>
      </c>
      <c r="C119" s="1514"/>
      <c r="D119" s="1515" t="str">
        <f>IF(VLOOKUP(B119,'4.住戸一覧'!$B:$AJ,3,0)="","",VLOOKUP(B119,'4.住戸一覧'!$B:$AJ,3,0))</f>
        <v/>
      </c>
      <c r="E119" s="1515"/>
      <c r="F119" s="1515"/>
      <c r="G119" s="1515"/>
      <c r="H119" s="1515" t="str">
        <f>IF(VLOOKUP(B119,'4.住戸一覧'!$B:$AJ,6,0)="","",VLOOKUP(B119,'4.住戸一覧'!$B:$AJ,6,0))</f>
        <v/>
      </c>
      <c r="I119" s="1515"/>
      <c r="J119" s="1516"/>
      <c r="K119" s="1516"/>
      <c r="L119" s="1516"/>
      <c r="M119" s="1516"/>
      <c r="N119" s="1516"/>
      <c r="O119" s="1516"/>
      <c r="P119" s="1516"/>
      <c r="Q119" s="1516"/>
      <c r="R119" s="1516"/>
      <c r="S119" s="1517"/>
      <c r="T119" s="1517"/>
      <c r="U119" s="1517"/>
      <c r="V119" s="1516"/>
      <c r="W119" s="1516"/>
    </row>
    <row r="120" spans="1:23" ht="21">
      <c r="A120" s="540"/>
      <c r="B120" s="1514">
        <v>106</v>
      </c>
      <c r="C120" s="1514"/>
      <c r="D120" s="1515" t="str">
        <f>IF(VLOOKUP(B120,'4.住戸一覧'!$B:$AJ,3,0)="","",VLOOKUP(B120,'4.住戸一覧'!$B:$AJ,3,0))</f>
        <v/>
      </c>
      <c r="E120" s="1515"/>
      <c r="F120" s="1515"/>
      <c r="G120" s="1515"/>
      <c r="H120" s="1515" t="str">
        <f>IF(VLOOKUP(B120,'4.住戸一覧'!$B:$AJ,6,0)="","",VLOOKUP(B120,'4.住戸一覧'!$B:$AJ,6,0))</f>
        <v/>
      </c>
      <c r="I120" s="1515"/>
      <c r="J120" s="1516"/>
      <c r="K120" s="1516"/>
      <c r="L120" s="1516"/>
      <c r="M120" s="1516"/>
      <c r="N120" s="1516"/>
      <c r="O120" s="1516"/>
      <c r="P120" s="1516"/>
      <c r="Q120" s="1516"/>
      <c r="R120" s="1516"/>
      <c r="S120" s="1517"/>
      <c r="T120" s="1517"/>
      <c r="U120" s="1517"/>
      <c r="V120" s="1516"/>
      <c r="W120" s="1516"/>
    </row>
    <row r="121" spans="1:23" ht="21">
      <c r="A121" s="540"/>
      <c r="B121" s="1514">
        <v>107</v>
      </c>
      <c r="C121" s="1514"/>
      <c r="D121" s="1515" t="str">
        <f>IF(VLOOKUP(B121,'4.住戸一覧'!$B:$AJ,3,0)="","",VLOOKUP(B121,'4.住戸一覧'!$B:$AJ,3,0))</f>
        <v/>
      </c>
      <c r="E121" s="1515"/>
      <c r="F121" s="1515"/>
      <c r="G121" s="1515"/>
      <c r="H121" s="1515" t="str">
        <f>IF(VLOOKUP(B121,'4.住戸一覧'!$B:$AJ,6,0)="","",VLOOKUP(B121,'4.住戸一覧'!$B:$AJ,6,0))</f>
        <v/>
      </c>
      <c r="I121" s="1515"/>
      <c r="J121" s="1516"/>
      <c r="K121" s="1516"/>
      <c r="L121" s="1516"/>
      <c r="M121" s="1516"/>
      <c r="N121" s="1516"/>
      <c r="O121" s="1516"/>
      <c r="P121" s="1516"/>
      <c r="Q121" s="1516"/>
      <c r="R121" s="1516"/>
      <c r="S121" s="1517"/>
      <c r="T121" s="1517"/>
      <c r="U121" s="1517"/>
      <c r="V121" s="1516"/>
      <c r="W121" s="1516"/>
    </row>
    <row r="122" spans="1:23" ht="21">
      <c r="A122" s="540"/>
      <c r="B122" s="1514">
        <v>108</v>
      </c>
      <c r="C122" s="1514"/>
      <c r="D122" s="1515" t="str">
        <f>IF(VLOOKUP(B122,'4.住戸一覧'!$B:$AJ,3,0)="","",VLOOKUP(B122,'4.住戸一覧'!$B:$AJ,3,0))</f>
        <v/>
      </c>
      <c r="E122" s="1515"/>
      <c r="F122" s="1515"/>
      <c r="G122" s="1515"/>
      <c r="H122" s="1515" t="str">
        <f>IF(VLOOKUP(B122,'4.住戸一覧'!$B:$AJ,6,0)="","",VLOOKUP(B122,'4.住戸一覧'!$B:$AJ,6,0))</f>
        <v/>
      </c>
      <c r="I122" s="1515"/>
      <c r="J122" s="1516"/>
      <c r="K122" s="1516"/>
      <c r="L122" s="1516"/>
      <c r="M122" s="1516"/>
      <c r="N122" s="1516"/>
      <c r="O122" s="1516"/>
      <c r="P122" s="1516"/>
      <c r="Q122" s="1516"/>
      <c r="R122" s="1516"/>
      <c r="S122" s="1517"/>
      <c r="T122" s="1517"/>
      <c r="U122" s="1517"/>
      <c r="V122" s="1516"/>
      <c r="W122" s="1516"/>
    </row>
    <row r="123" spans="1:23" ht="21">
      <c r="A123" s="540"/>
      <c r="B123" s="1514">
        <v>109</v>
      </c>
      <c r="C123" s="1514"/>
      <c r="D123" s="1515" t="str">
        <f>IF(VLOOKUP(B123,'4.住戸一覧'!$B:$AJ,3,0)="","",VLOOKUP(B123,'4.住戸一覧'!$B:$AJ,3,0))</f>
        <v/>
      </c>
      <c r="E123" s="1515"/>
      <c r="F123" s="1515"/>
      <c r="G123" s="1515"/>
      <c r="H123" s="1515" t="str">
        <f>IF(VLOOKUP(B123,'4.住戸一覧'!$B:$AJ,6,0)="","",VLOOKUP(B123,'4.住戸一覧'!$B:$AJ,6,0))</f>
        <v/>
      </c>
      <c r="I123" s="1515"/>
      <c r="J123" s="1516"/>
      <c r="K123" s="1516"/>
      <c r="L123" s="1516"/>
      <c r="M123" s="1516"/>
      <c r="N123" s="1516"/>
      <c r="O123" s="1516"/>
      <c r="P123" s="1516"/>
      <c r="Q123" s="1516"/>
      <c r="R123" s="1516"/>
      <c r="S123" s="1517"/>
      <c r="T123" s="1517"/>
      <c r="U123" s="1517"/>
      <c r="V123" s="1516"/>
      <c r="W123" s="1516"/>
    </row>
    <row r="124" spans="1:23" ht="21">
      <c r="A124" s="540"/>
      <c r="B124" s="1514">
        <v>110</v>
      </c>
      <c r="C124" s="1514"/>
      <c r="D124" s="1515" t="str">
        <f>IF(VLOOKUP(B124,'4.住戸一覧'!$B:$AJ,3,0)="","",VLOOKUP(B124,'4.住戸一覧'!$B:$AJ,3,0))</f>
        <v/>
      </c>
      <c r="E124" s="1515"/>
      <c r="F124" s="1515"/>
      <c r="G124" s="1515"/>
      <c r="H124" s="1515" t="str">
        <f>IF(VLOOKUP(B124,'4.住戸一覧'!$B:$AJ,6,0)="","",VLOOKUP(B124,'4.住戸一覧'!$B:$AJ,6,0))</f>
        <v/>
      </c>
      <c r="I124" s="1515"/>
      <c r="J124" s="1516"/>
      <c r="K124" s="1516"/>
      <c r="L124" s="1516"/>
      <c r="M124" s="1516"/>
      <c r="N124" s="1516"/>
      <c r="O124" s="1516"/>
      <c r="P124" s="1516"/>
      <c r="Q124" s="1516"/>
      <c r="R124" s="1516"/>
      <c r="S124" s="1517"/>
      <c r="T124" s="1517"/>
      <c r="U124" s="1517"/>
      <c r="V124" s="1516"/>
      <c r="W124" s="1516"/>
    </row>
    <row r="125" spans="1:23" ht="21">
      <c r="A125" s="540"/>
      <c r="B125" s="1514">
        <v>111</v>
      </c>
      <c r="C125" s="1514"/>
      <c r="D125" s="1515" t="str">
        <f>IF(VLOOKUP(B125,'4.住戸一覧'!$B:$AJ,3,0)="","",VLOOKUP(B125,'4.住戸一覧'!$B:$AJ,3,0))</f>
        <v/>
      </c>
      <c r="E125" s="1515"/>
      <c r="F125" s="1515"/>
      <c r="G125" s="1515"/>
      <c r="H125" s="1515" t="str">
        <f>IF(VLOOKUP(B125,'4.住戸一覧'!$B:$AJ,6,0)="","",VLOOKUP(B125,'4.住戸一覧'!$B:$AJ,6,0))</f>
        <v/>
      </c>
      <c r="I125" s="1515"/>
      <c r="J125" s="1516"/>
      <c r="K125" s="1516"/>
      <c r="L125" s="1516"/>
      <c r="M125" s="1516"/>
      <c r="N125" s="1516"/>
      <c r="O125" s="1516"/>
      <c r="P125" s="1516"/>
      <c r="Q125" s="1516"/>
      <c r="R125" s="1516"/>
      <c r="S125" s="1517"/>
      <c r="T125" s="1517"/>
      <c r="U125" s="1517"/>
      <c r="V125" s="1516"/>
      <c r="W125" s="1516"/>
    </row>
    <row r="126" spans="1:23" ht="21">
      <c r="A126" s="540"/>
      <c r="B126" s="1514">
        <v>112</v>
      </c>
      <c r="C126" s="1514"/>
      <c r="D126" s="1515" t="str">
        <f>IF(VLOOKUP(B126,'4.住戸一覧'!$B:$AJ,3,0)="","",VLOOKUP(B126,'4.住戸一覧'!$B:$AJ,3,0))</f>
        <v/>
      </c>
      <c r="E126" s="1515"/>
      <c r="F126" s="1515"/>
      <c r="G126" s="1515"/>
      <c r="H126" s="1515" t="str">
        <f>IF(VLOOKUP(B126,'4.住戸一覧'!$B:$AJ,6,0)="","",VLOOKUP(B126,'4.住戸一覧'!$B:$AJ,6,0))</f>
        <v/>
      </c>
      <c r="I126" s="1515"/>
      <c r="J126" s="1516"/>
      <c r="K126" s="1516"/>
      <c r="L126" s="1516"/>
      <c r="M126" s="1516"/>
      <c r="N126" s="1516"/>
      <c r="O126" s="1516"/>
      <c r="P126" s="1516"/>
      <c r="Q126" s="1516"/>
      <c r="R126" s="1516"/>
      <c r="S126" s="1517"/>
      <c r="T126" s="1517"/>
      <c r="U126" s="1517"/>
      <c r="V126" s="1516"/>
      <c r="W126" s="1516"/>
    </row>
    <row r="127" spans="1:23" ht="21">
      <c r="A127" s="540"/>
      <c r="B127" s="1514">
        <v>113</v>
      </c>
      <c r="C127" s="1514"/>
      <c r="D127" s="1515" t="str">
        <f>IF(VLOOKUP(B127,'4.住戸一覧'!$B:$AJ,3,0)="","",VLOOKUP(B127,'4.住戸一覧'!$B:$AJ,3,0))</f>
        <v/>
      </c>
      <c r="E127" s="1515"/>
      <c r="F127" s="1515"/>
      <c r="G127" s="1515"/>
      <c r="H127" s="1515" t="str">
        <f>IF(VLOOKUP(B127,'4.住戸一覧'!$B:$AJ,6,0)="","",VLOOKUP(B127,'4.住戸一覧'!$B:$AJ,6,0))</f>
        <v/>
      </c>
      <c r="I127" s="1515"/>
      <c r="J127" s="1516"/>
      <c r="K127" s="1516"/>
      <c r="L127" s="1516"/>
      <c r="M127" s="1516"/>
      <c r="N127" s="1516"/>
      <c r="O127" s="1516"/>
      <c r="P127" s="1516"/>
      <c r="Q127" s="1516"/>
      <c r="R127" s="1516"/>
      <c r="S127" s="1517"/>
      <c r="T127" s="1517"/>
      <c r="U127" s="1517"/>
      <c r="V127" s="1516"/>
      <c r="W127" s="1516"/>
    </row>
    <row r="128" spans="1:23" ht="21">
      <c r="A128" s="540"/>
      <c r="B128" s="1514">
        <v>114</v>
      </c>
      <c r="C128" s="1514"/>
      <c r="D128" s="1515" t="str">
        <f>IF(VLOOKUP(B128,'4.住戸一覧'!$B:$AJ,3,0)="","",VLOOKUP(B128,'4.住戸一覧'!$B:$AJ,3,0))</f>
        <v/>
      </c>
      <c r="E128" s="1515"/>
      <c r="F128" s="1515"/>
      <c r="G128" s="1515"/>
      <c r="H128" s="1515" t="str">
        <f>IF(VLOOKUP(B128,'4.住戸一覧'!$B:$AJ,6,0)="","",VLOOKUP(B128,'4.住戸一覧'!$B:$AJ,6,0))</f>
        <v/>
      </c>
      <c r="I128" s="1515"/>
      <c r="J128" s="1516"/>
      <c r="K128" s="1516"/>
      <c r="L128" s="1516"/>
      <c r="M128" s="1516"/>
      <c r="N128" s="1516"/>
      <c r="O128" s="1516"/>
      <c r="P128" s="1516"/>
      <c r="Q128" s="1516"/>
      <c r="R128" s="1516"/>
      <c r="S128" s="1517"/>
      <c r="T128" s="1517"/>
      <c r="U128" s="1517"/>
      <c r="V128" s="1516"/>
      <c r="W128" s="1516"/>
    </row>
    <row r="129" spans="1:23" ht="21">
      <c r="A129" s="540"/>
      <c r="B129" s="1514">
        <v>115</v>
      </c>
      <c r="C129" s="1514"/>
      <c r="D129" s="1515" t="str">
        <f>IF(VLOOKUP(B129,'4.住戸一覧'!$B:$AJ,3,0)="","",VLOOKUP(B129,'4.住戸一覧'!$B:$AJ,3,0))</f>
        <v/>
      </c>
      <c r="E129" s="1515"/>
      <c r="F129" s="1515"/>
      <c r="G129" s="1515"/>
      <c r="H129" s="1515" t="str">
        <f>IF(VLOOKUP(B129,'4.住戸一覧'!$B:$AJ,6,0)="","",VLOOKUP(B129,'4.住戸一覧'!$B:$AJ,6,0))</f>
        <v/>
      </c>
      <c r="I129" s="1515"/>
      <c r="J129" s="1516"/>
      <c r="K129" s="1516"/>
      <c r="L129" s="1516"/>
      <c r="M129" s="1516"/>
      <c r="N129" s="1516"/>
      <c r="O129" s="1516"/>
      <c r="P129" s="1516"/>
      <c r="Q129" s="1516"/>
      <c r="R129" s="1516"/>
      <c r="S129" s="1517"/>
      <c r="T129" s="1517"/>
      <c r="U129" s="1517"/>
      <c r="V129" s="1516"/>
      <c r="W129" s="1516"/>
    </row>
    <row r="130" spans="1:23" ht="21">
      <c r="A130" s="540"/>
      <c r="B130" s="1514">
        <v>116</v>
      </c>
      <c r="C130" s="1514"/>
      <c r="D130" s="1515" t="str">
        <f>IF(VLOOKUP(B130,'4.住戸一覧'!$B:$AJ,3,0)="","",VLOOKUP(B130,'4.住戸一覧'!$B:$AJ,3,0))</f>
        <v/>
      </c>
      <c r="E130" s="1515"/>
      <c r="F130" s="1515"/>
      <c r="G130" s="1515"/>
      <c r="H130" s="1515" t="str">
        <f>IF(VLOOKUP(B130,'4.住戸一覧'!$B:$AJ,6,0)="","",VLOOKUP(B130,'4.住戸一覧'!$B:$AJ,6,0))</f>
        <v/>
      </c>
      <c r="I130" s="1515"/>
      <c r="J130" s="1516"/>
      <c r="K130" s="1516"/>
      <c r="L130" s="1516"/>
      <c r="M130" s="1516"/>
      <c r="N130" s="1516"/>
      <c r="O130" s="1516"/>
      <c r="P130" s="1516"/>
      <c r="Q130" s="1516"/>
      <c r="R130" s="1516"/>
      <c r="S130" s="1517"/>
      <c r="T130" s="1517"/>
      <c r="U130" s="1517"/>
      <c r="V130" s="1516"/>
      <c r="W130" s="1516"/>
    </row>
    <row r="131" spans="1:23" ht="21">
      <c r="A131" s="540"/>
      <c r="B131" s="1514">
        <v>117</v>
      </c>
      <c r="C131" s="1514"/>
      <c r="D131" s="1515" t="str">
        <f>IF(VLOOKUP(B131,'4.住戸一覧'!$B:$AJ,3,0)="","",VLOOKUP(B131,'4.住戸一覧'!$B:$AJ,3,0))</f>
        <v/>
      </c>
      <c r="E131" s="1515"/>
      <c r="F131" s="1515"/>
      <c r="G131" s="1515"/>
      <c r="H131" s="1515" t="str">
        <f>IF(VLOOKUP(B131,'4.住戸一覧'!$B:$AJ,6,0)="","",VLOOKUP(B131,'4.住戸一覧'!$B:$AJ,6,0))</f>
        <v/>
      </c>
      <c r="I131" s="1515"/>
      <c r="J131" s="1516"/>
      <c r="K131" s="1516"/>
      <c r="L131" s="1516"/>
      <c r="M131" s="1516"/>
      <c r="N131" s="1516"/>
      <c r="O131" s="1516"/>
      <c r="P131" s="1516"/>
      <c r="Q131" s="1516"/>
      <c r="R131" s="1516"/>
      <c r="S131" s="1517"/>
      <c r="T131" s="1517"/>
      <c r="U131" s="1517"/>
      <c r="V131" s="1516"/>
      <c r="W131" s="1516"/>
    </row>
    <row r="132" spans="1:23" ht="21">
      <c r="A132" s="540"/>
      <c r="B132" s="1514">
        <v>118</v>
      </c>
      <c r="C132" s="1514"/>
      <c r="D132" s="1515" t="str">
        <f>IF(VLOOKUP(B132,'4.住戸一覧'!$B:$AJ,3,0)="","",VLOOKUP(B132,'4.住戸一覧'!$B:$AJ,3,0))</f>
        <v/>
      </c>
      <c r="E132" s="1515"/>
      <c r="F132" s="1515"/>
      <c r="G132" s="1515"/>
      <c r="H132" s="1515" t="str">
        <f>IF(VLOOKUP(B132,'4.住戸一覧'!$B:$AJ,6,0)="","",VLOOKUP(B132,'4.住戸一覧'!$B:$AJ,6,0))</f>
        <v/>
      </c>
      <c r="I132" s="1515"/>
      <c r="J132" s="1516"/>
      <c r="K132" s="1516"/>
      <c r="L132" s="1516"/>
      <c r="M132" s="1516"/>
      <c r="N132" s="1516"/>
      <c r="O132" s="1516"/>
      <c r="P132" s="1516"/>
      <c r="Q132" s="1516"/>
      <c r="R132" s="1516"/>
      <c r="S132" s="1517"/>
      <c r="T132" s="1517"/>
      <c r="U132" s="1517"/>
      <c r="V132" s="1516"/>
      <c r="W132" s="1516"/>
    </row>
    <row r="133" spans="1:23" ht="21">
      <c r="A133" s="540"/>
      <c r="B133" s="1514">
        <v>119</v>
      </c>
      <c r="C133" s="1514"/>
      <c r="D133" s="1515" t="str">
        <f>IF(VLOOKUP(B133,'4.住戸一覧'!$B:$AJ,3,0)="","",VLOOKUP(B133,'4.住戸一覧'!$B:$AJ,3,0))</f>
        <v/>
      </c>
      <c r="E133" s="1515"/>
      <c r="F133" s="1515"/>
      <c r="G133" s="1515"/>
      <c r="H133" s="1515" t="str">
        <f>IF(VLOOKUP(B133,'4.住戸一覧'!$B:$AJ,6,0)="","",VLOOKUP(B133,'4.住戸一覧'!$B:$AJ,6,0))</f>
        <v/>
      </c>
      <c r="I133" s="1515"/>
      <c r="J133" s="1516"/>
      <c r="K133" s="1516"/>
      <c r="L133" s="1516"/>
      <c r="M133" s="1516"/>
      <c r="N133" s="1516"/>
      <c r="O133" s="1516"/>
      <c r="P133" s="1516"/>
      <c r="Q133" s="1516"/>
      <c r="R133" s="1516"/>
      <c r="S133" s="1517"/>
      <c r="T133" s="1517"/>
      <c r="U133" s="1517"/>
      <c r="V133" s="1516"/>
      <c r="W133" s="1516"/>
    </row>
    <row r="134" spans="1:23" ht="21">
      <c r="A134" s="540"/>
      <c r="B134" s="1514">
        <v>120</v>
      </c>
      <c r="C134" s="1514"/>
      <c r="D134" s="1515" t="str">
        <f>IF(VLOOKUP(B134,'4.住戸一覧'!$B:$AJ,3,0)="","",VLOOKUP(B134,'4.住戸一覧'!$B:$AJ,3,0))</f>
        <v/>
      </c>
      <c r="E134" s="1515"/>
      <c r="F134" s="1515"/>
      <c r="G134" s="1515"/>
      <c r="H134" s="1515" t="str">
        <f>IF(VLOOKUP(B134,'4.住戸一覧'!$B:$AJ,6,0)="","",VLOOKUP(B134,'4.住戸一覧'!$B:$AJ,6,0))</f>
        <v/>
      </c>
      <c r="I134" s="1515"/>
      <c r="J134" s="1516"/>
      <c r="K134" s="1516"/>
      <c r="L134" s="1516"/>
      <c r="M134" s="1516"/>
      <c r="N134" s="1516"/>
      <c r="O134" s="1516"/>
      <c r="P134" s="1516"/>
      <c r="Q134" s="1516"/>
      <c r="R134" s="1516"/>
      <c r="S134" s="1517"/>
      <c r="T134" s="1517"/>
      <c r="U134" s="1517"/>
      <c r="V134" s="1516"/>
      <c r="W134" s="1516"/>
    </row>
    <row r="135" spans="1:23" ht="21">
      <c r="A135" s="540"/>
      <c r="B135" s="1514">
        <v>121</v>
      </c>
      <c r="C135" s="1514"/>
      <c r="D135" s="1515" t="str">
        <f>IF(VLOOKUP(B135,'4.住戸一覧'!$B:$AJ,3,0)="","",VLOOKUP(B135,'4.住戸一覧'!$B:$AJ,3,0))</f>
        <v/>
      </c>
      <c r="E135" s="1515"/>
      <c r="F135" s="1515"/>
      <c r="G135" s="1515"/>
      <c r="H135" s="1515" t="str">
        <f>IF(VLOOKUP(B135,'4.住戸一覧'!$B:$AJ,6,0)="","",VLOOKUP(B135,'4.住戸一覧'!$B:$AJ,6,0))</f>
        <v/>
      </c>
      <c r="I135" s="1515"/>
      <c r="J135" s="1516"/>
      <c r="K135" s="1516"/>
      <c r="L135" s="1516"/>
      <c r="M135" s="1516"/>
      <c r="N135" s="1516"/>
      <c r="O135" s="1516"/>
      <c r="P135" s="1516"/>
      <c r="Q135" s="1516"/>
      <c r="R135" s="1516"/>
      <c r="S135" s="1517"/>
      <c r="T135" s="1517"/>
      <c r="U135" s="1517"/>
      <c r="V135" s="1516"/>
      <c r="W135" s="1516"/>
    </row>
    <row r="136" spans="1:23" ht="21">
      <c r="A136" s="540"/>
      <c r="B136" s="1514">
        <v>122</v>
      </c>
      <c r="C136" s="1514"/>
      <c r="D136" s="1515" t="str">
        <f>IF(VLOOKUP(B136,'4.住戸一覧'!$B:$AJ,3,0)="","",VLOOKUP(B136,'4.住戸一覧'!$B:$AJ,3,0))</f>
        <v/>
      </c>
      <c r="E136" s="1515"/>
      <c r="F136" s="1515"/>
      <c r="G136" s="1515"/>
      <c r="H136" s="1515" t="str">
        <f>IF(VLOOKUP(B136,'4.住戸一覧'!$B:$AJ,6,0)="","",VLOOKUP(B136,'4.住戸一覧'!$B:$AJ,6,0))</f>
        <v/>
      </c>
      <c r="I136" s="1515"/>
      <c r="J136" s="1516"/>
      <c r="K136" s="1516"/>
      <c r="L136" s="1516"/>
      <c r="M136" s="1516"/>
      <c r="N136" s="1516"/>
      <c r="O136" s="1516"/>
      <c r="P136" s="1516"/>
      <c r="Q136" s="1516"/>
      <c r="R136" s="1516"/>
      <c r="S136" s="1517"/>
      <c r="T136" s="1517"/>
      <c r="U136" s="1517"/>
      <c r="V136" s="1516"/>
      <c r="W136" s="1516"/>
    </row>
    <row r="137" spans="1:23" ht="21">
      <c r="A137" s="540"/>
      <c r="B137" s="1514">
        <v>123</v>
      </c>
      <c r="C137" s="1514"/>
      <c r="D137" s="1515" t="str">
        <f>IF(VLOOKUP(B137,'4.住戸一覧'!$B:$AJ,3,0)="","",VLOOKUP(B137,'4.住戸一覧'!$B:$AJ,3,0))</f>
        <v/>
      </c>
      <c r="E137" s="1515"/>
      <c r="F137" s="1515"/>
      <c r="G137" s="1515"/>
      <c r="H137" s="1515" t="str">
        <f>IF(VLOOKUP(B137,'4.住戸一覧'!$B:$AJ,6,0)="","",VLOOKUP(B137,'4.住戸一覧'!$B:$AJ,6,0))</f>
        <v/>
      </c>
      <c r="I137" s="1515"/>
      <c r="J137" s="1516"/>
      <c r="K137" s="1516"/>
      <c r="L137" s="1516"/>
      <c r="M137" s="1516"/>
      <c r="N137" s="1516"/>
      <c r="O137" s="1516"/>
      <c r="P137" s="1516"/>
      <c r="Q137" s="1516"/>
      <c r="R137" s="1516"/>
      <c r="S137" s="1517"/>
      <c r="T137" s="1517"/>
      <c r="U137" s="1517"/>
      <c r="V137" s="1516"/>
      <c r="W137" s="1516"/>
    </row>
    <row r="138" spans="1:23" ht="21">
      <c r="A138" s="540"/>
      <c r="B138" s="1514">
        <v>124</v>
      </c>
      <c r="C138" s="1514"/>
      <c r="D138" s="1515" t="str">
        <f>IF(VLOOKUP(B138,'4.住戸一覧'!$B:$AJ,3,0)="","",VLOOKUP(B138,'4.住戸一覧'!$B:$AJ,3,0))</f>
        <v/>
      </c>
      <c r="E138" s="1515"/>
      <c r="F138" s="1515"/>
      <c r="G138" s="1515"/>
      <c r="H138" s="1515" t="str">
        <f>IF(VLOOKUP(B138,'4.住戸一覧'!$B:$AJ,6,0)="","",VLOOKUP(B138,'4.住戸一覧'!$B:$AJ,6,0))</f>
        <v/>
      </c>
      <c r="I138" s="1515"/>
      <c r="J138" s="1516"/>
      <c r="K138" s="1516"/>
      <c r="L138" s="1516"/>
      <c r="M138" s="1516"/>
      <c r="N138" s="1516"/>
      <c r="O138" s="1516"/>
      <c r="P138" s="1516"/>
      <c r="Q138" s="1516"/>
      <c r="R138" s="1516"/>
      <c r="S138" s="1517"/>
      <c r="T138" s="1517"/>
      <c r="U138" s="1517"/>
      <c r="V138" s="1516"/>
      <c r="W138" s="1516"/>
    </row>
    <row r="139" spans="1:23" ht="21">
      <c r="A139" s="540"/>
      <c r="B139" s="1514">
        <v>125</v>
      </c>
      <c r="C139" s="1514"/>
      <c r="D139" s="1515" t="str">
        <f>IF(VLOOKUP(B139,'4.住戸一覧'!$B:$AJ,3,0)="","",VLOOKUP(B139,'4.住戸一覧'!$B:$AJ,3,0))</f>
        <v/>
      </c>
      <c r="E139" s="1515"/>
      <c r="F139" s="1515"/>
      <c r="G139" s="1515"/>
      <c r="H139" s="1515" t="str">
        <f>IF(VLOOKUP(B139,'4.住戸一覧'!$B:$AJ,6,0)="","",VLOOKUP(B139,'4.住戸一覧'!$B:$AJ,6,0))</f>
        <v/>
      </c>
      <c r="I139" s="1515"/>
      <c r="J139" s="1516"/>
      <c r="K139" s="1516"/>
      <c r="L139" s="1516"/>
      <c r="M139" s="1516"/>
      <c r="N139" s="1516"/>
      <c r="O139" s="1516"/>
      <c r="P139" s="1516"/>
      <c r="Q139" s="1516"/>
      <c r="R139" s="1516"/>
      <c r="S139" s="1517"/>
      <c r="T139" s="1517"/>
      <c r="U139" s="1517"/>
      <c r="V139" s="1516"/>
      <c r="W139" s="1516"/>
    </row>
    <row r="140" spans="1:23" ht="21">
      <c r="A140" s="540"/>
      <c r="B140" s="1514">
        <v>126</v>
      </c>
      <c r="C140" s="1514"/>
      <c r="D140" s="1515" t="str">
        <f>IF(VLOOKUP(B140,'4.住戸一覧'!$B:$AJ,3,0)="","",VLOOKUP(B140,'4.住戸一覧'!$B:$AJ,3,0))</f>
        <v/>
      </c>
      <c r="E140" s="1515"/>
      <c r="F140" s="1515"/>
      <c r="G140" s="1515"/>
      <c r="H140" s="1515" t="str">
        <f>IF(VLOOKUP(B140,'4.住戸一覧'!$B:$AJ,6,0)="","",VLOOKUP(B140,'4.住戸一覧'!$B:$AJ,6,0))</f>
        <v/>
      </c>
      <c r="I140" s="1515"/>
      <c r="J140" s="1516"/>
      <c r="K140" s="1516"/>
      <c r="L140" s="1516"/>
      <c r="M140" s="1516"/>
      <c r="N140" s="1516"/>
      <c r="O140" s="1516"/>
      <c r="P140" s="1516"/>
      <c r="Q140" s="1516"/>
      <c r="R140" s="1516"/>
      <c r="S140" s="1517"/>
      <c r="T140" s="1517"/>
      <c r="U140" s="1517"/>
      <c r="V140" s="1516"/>
      <c r="W140" s="1516"/>
    </row>
    <row r="141" spans="1:23" ht="21">
      <c r="A141" s="540"/>
      <c r="B141" s="1514">
        <v>127</v>
      </c>
      <c r="C141" s="1514"/>
      <c r="D141" s="1515" t="str">
        <f>IF(VLOOKUP(B141,'4.住戸一覧'!$B:$AJ,3,0)="","",VLOOKUP(B141,'4.住戸一覧'!$B:$AJ,3,0))</f>
        <v/>
      </c>
      <c r="E141" s="1515"/>
      <c r="F141" s="1515"/>
      <c r="G141" s="1515"/>
      <c r="H141" s="1515" t="str">
        <f>IF(VLOOKUP(B141,'4.住戸一覧'!$B:$AJ,6,0)="","",VLOOKUP(B141,'4.住戸一覧'!$B:$AJ,6,0))</f>
        <v/>
      </c>
      <c r="I141" s="1515"/>
      <c r="J141" s="1516"/>
      <c r="K141" s="1516"/>
      <c r="L141" s="1516"/>
      <c r="M141" s="1516"/>
      <c r="N141" s="1516"/>
      <c r="O141" s="1516"/>
      <c r="P141" s="1516"/>
      <c r="Q141" s="1516"/>
      <c r="R141" s="1516"/>
      <c r="S141" s="1517"/>
      <c r="T141" s="1517"/>
      <c r="U141" s="1517"/>
      <c r="V141" s="1516"/>
      <c r="W141" s="1516"/>
    </row>
    <row r="142" spans="1:23" ht="21">
      <c r="A142" s="540"/>
      <c r="B142" s="1514">
        <v>128</v>
      </c>
      <c r="C142" s="1514"/>
      <c r="D142" s="1515" t="str">
        <f>IF(VLOOKUP(B142,'4.住戸一覧'!$B:$AJ,3,0)="","",VLOOKUP(B142,'4.住戸一覧'!$B:$AJ,3,0))</f>
        <v/>
      </c>
      <c r="E142" s="1515"/>
      <c r="F142" s="1515"/>
      <c r="G142" s="1515"/>
      <c r="H142" s="1515" t="str">
        <f>IF(VLOOKUP(B142,'4.住戸一覧'!$B:$AJ,6,0)="","",VLOOKUP(B142,'4.住戸一覧'!$B:$AJ,6,0))</f>
        <v/>
      </c>
      <c r="I142" s="1515"/>
      <c r="J142" s="1516"/>
      <c r="K142" s="1516"/>
      <c r="L142" s="1516"/>
      <c r="M142" s="1516"/>
      <c r="N142" s="1516"/>
      <c r="O142" s="1516"/>
      <c r="P142" s="1516"/>
      <c r="Q142" s="1516"/>
      <c r="R142" s="1516"/>
      <c r="S142" s="1517"/>
      <c r="T142" s="1517"/>
      <c r="U142" s="1517"/>
      <c r="V142" s="1516"/>
      <c r="W142" s="1516"/>
    </row>
    <row r="143" spans="1:23" ht="21">
      <c r="A143" s="540"/>
      <c r="B143" s="1514">
        <v>129</v>
      </c>
      <c r="C143" s="1514"/>
      <c r="D143" s="1515" t="str">
        <f>IF(VLOOKUP(B143,'4.住戸一覧'!$B:$AJ,3,0)="","",VLOOKUP(B143,'4.住戸一覧'!$B:$AJ,3,0))</f>
        <v/>
      </c>
      <c r="E143" s="1515"/>
      <c r="F143" s="1515"/>
      <c r="G143" s="1515"/>
      <c r="H143" s="1515" t="str">
        <f>IF(VLOOKUP(B143,'4.住戸一覧'!$B:$AJ,6,0)="","",VLOOKUP(B143,'4.住戸一覧'!$B:$AJ,6,0))</f>
        <v/>
      </c>
      <c r="I143" s="1515"/>
      <c r="J143" s="1516"/>
      <c r="K143" s="1516"/>
      <c r="L143" s="1516"/>
      <c r="M143" s="1516"/>
      <c r="N143" s="1516"/>
      <c r="O143" s="1516"/>
      <c r="P143" s="1516"/>
      <c r="Q143" s="1516"/>
      <c r="R143" s="1516"/>
      <c r="S143" s="1517"/>
      <c r="T143" s="1517"/>
      <c r="U143" s="1517"/>
      <c r="V143" s="1516"/>
      <c r="W143" s="1516"/>
    </row>
    <row r="144" spans="1:23" ht="21">
      <c r="A144" s="540"/>
      <c r="B144" s="1514">
        <v>130</v>
      </c>
      <c r="C144" s="1514"/>
      <c r="D144" s="1515" t="str">
        <f>IF(VLOOKUP(B144,'4.住戸一覧'!$B:$AJ,3,0)="","",VLOOKUP(B144,'4.住戸一覧'!$B:$AJ,3,0))</f>
        <v/>
      </c>
      <c r="E144" s="1515"/>
      <c r="F144" s="1515"/>
      <c r="G144" s="1515"/>
      <c r="H144" s="1515" t="str">
        <f>IF(VLOOKUP(B144,'4.住戸一覧'!$B:$AJ,6,0)="","",VLOOKUP(B144,'4.住戸一覧'!$B:$AJ,6,0))</f>
        <v/>
      </c>
      <c r="I144" s="1515"/>
      <c r="J144" s="1516"/>
      <c r="K144" s="1516"/>
      <c r="L144" s="1516"/>
      <c r="M144" s="1516"/>
      <c r="N144" s="1516"/>
      <c r="O144" s="1516"/>
      <c r="P144" s="1516"/>
      <c r="Q144" s="1516"/>
      <c r="R144" s="1516"/>
      <c r="S144" s="1517"/>
      <c r="T144" s="1517"/>
      <c r="U144" s="1517"/>
      <c r="V144" s="1516"/>
      <c r="W144" s="1516"/>
    </row>
    <row r="145" spans="1:23" ht="21">
      <c r="A145" s="540"/>
      <c r="B145" s="1514">
        <v>131</v>
      </c>
      <c r="C145" s="1514"/>
      <c r="D145" s="1515" t="str">
        <f>IF(VLOOKUP(B145,'4.住戸一覧'!$B:$AJ,3,0)="","",VLOOKUP(B145,'4.住戸一覧'!$B:$AJ,3,0))</f>
        <v/>
      </c>
      <c r="E145" s="1515"/>
      <c r="F145" s="1515"/>
      <c r="G145" s="1515"/>
      <c r="H145" s="1515" t="str">
        <f>IF(VLOOKUP(B145,'4.住戸一覧'!$B:$AJ,6,0)="","",VLOOKUP(B145,'4.住戸一覧'!$B:$AJ,6,0))</f>
        <v/>
      </c>
      <c r="I145" s="1515"/>
      <c r="J145" s="1516"/>
      <c r="K145" s="1516"/>
      <c r="L145" s="1516"/>
      <c r="M145" s="1516"/>
      <c r="N145" s="1516"/>
      <c r="O145" s="1516"/>
      <c r="P145" s="1516"/>
      <c r="Q145" s="1516"/>
      <c r="R145" s="1516"/>
      <c r="S145" s="1517"/>
      <c r="T145" s="1517"/>
      <c r="U145" s="1517"/>
      <c r="V145" s="1516"/>
      <c r="W145" s="1516"/>
    </row>
    <row r="146" spans="1:23" ht="21">
      <c r="A146" s="540"/>
      <c r="B146" s="1514">
        <v>132</v>
      </c>
      <c r="C146" s="1514"/>
      <c r="D146" s="1515" t="str">
        <f>IF(VLOOKUP(B146,'4.住戸一覧'!$B:$AJ,3,0)="","",VLOOKUP(B146,'4.住戸一覧'!$B:$AJ,3,0))</f>
        <v/>
      </c>
      <c r="E146" s="1515"/>
      <c r="F146" s="1515"/>
      <c r="G146" s="1515"/>
      <c r="H146" s="1515" t="str">
        <f>IF(VLOOKUP(B146,'4.住戸一覧'!$B:$AJ,6,0)="","",VLOOKUP(B146,'4.住戸一覧'!$B:$AJ,6,0))</f>
        <v/>
      </c>
      <c r="I146" s="1515"/>
      <c r="J146" s="1516"/>
      <c r="K146" s="1516"/>
      <c r="L146" s="1516"/>
      <c r="M146" s="1516"/>
      <c r="N146" s="1516"/>
      <c r="O146" s="1516"/>
      <c r="P146" s="1516"/>
      <c r="Q146" s="1516"/>
      <c r="R146" s="1516"/>
      <c r="S146" s="1517"/>
      <c r="T146" s="1517"/>
      <c r="U146" s="1517"/>
      <c r="V146" s="1516"/>
      <c r="W146" s="1516"/>
    </row>
    <row r="147" spans="1:23" ht="21">
      <c r="A147" s="540"/>
      <c r="B147" s="1514">
        <v>133</v>
      </c>
      <c r="C147" s="1514"/>
      <c r="D147" s="1515" t="str">
        <f>IF(VLOOKUP(B147,'4.住戸一覧'!$B:$AJ,3,0)="","",VLOOKUP(B147,'4.住戸一覧'!$B:$AJ,3,0))</f>
        <v/>
      </c>
      <c r="E147" s="1515"/>
      <c r="F147" s="1515"/>
      <c r="G147" s="1515"/>
      <c r="H147" s="1515" t="str">
        <f>IF(VLOOKUP(B147,'4.住戸一覧'!$B:$AJ,6,0)="","",VLOOKUP(B147,'4.住戸一覧'!$B:$AJ,6,0))</f>
        <v/>
      </c>
      <c r="I147" s="1515"/>
      <c r="J147" s="1516"/>
      <c r="K147" s="1516"/>
      <c r="L147" s="1516"/>
      <c r="M147" s="1516"/>
      <c r="N147" s="1516"/>
      <c r="O147" s="1516"/>
      <c r="P147" s="1516"/>
      <c r="Q147" s="1516"/>
      <c r="R147" s="1516"/>
      <c r="S147" s="1517"/>
      <c r="T147" s="1517"/>
      <c r="U147" s="1517"/>
      <c r="V147" s="1516"/>
      <c r="W147" s="1516"/>
    </row>
    <row r="148" spans="1:23" ht="21">
      <c r="A148" s="540"/>
      <c r="B148" s="1514">
        <v>134</v>
      </c>
      <c r="C148" s="1514"/>
      <c r="D148" s="1515" t="str">
        <f>IF(VLOOKUP(B148,'4.住戸一覧'!$B:$AJ,3,0)="","",VLOOKUP(B148,'4.住戸一覧'!$B:$AJ,3,0))</f>
        <v/>
      </c>
      <c r="E148" s="1515"/>
      <c r="F148" s="1515"/>
      <c r="G148" s="1515"/>
      <c r="H148" s="1515" t="str">
        <f>IF(VLOOKUP(B148,'4.住戸一覧'!$B:$AJ,6,0)="","",VLOOKUP(B148,'4.住戸一覧'!$B:$AJ,6,0))</f>
        <v/>
      </c>
      <c r="I148" s="1515"/>
      <c r="J148" s="1516"/>
      <c r="K148" s="1516"/>
      <c r="L148" s="1516"/>
      <c r="M148" s="1516"/>
      <c r="N148" s="1516"/>
      <c r="O148" s="1516"/>
      <c r="P148" s="1516"/>
      <c r="Q148" s="1516"/>
      <c r="R148" s="1516"/>
      <c r="S148" s="1517"/>
      <c r="T148" s="1517"/>
      <c r="U148" s="1517"/>
      <c r="V148" s="1516"/>
      <c r="W148" s="1516"/>
    </row>
    <row r="149" spans="1:23" ht="21">
      <c r="A149" s="540"/>
      <c r="B149" s="1514">
        <v>135</v>
      </c>
      <c r="C149" s="1514"/>
      <c r="D149" s="1515" t="str">
        <f>IF(VLOOKUP(B149,'4.住戸一覧'!$B:$AJ,3,0)="","",VLOOKUP(B149,'4.住戸一覧'!$B:$AJ,3,0))</f>
        <v/>
      </c>
      <c r="E149" s="1515"/>
      <c r="F149" s="1515"/>
      <c r="G149" s="1515"/>
      <c r="H149" s="1515" t="str">
        <f>IF(VLOOKUP(B149,'4.住戸一覧'!$B:$AJ,6,0)="","",VLOOKUP(B149,'4.住戸一覧'!$B:$AJ,6,0))</f>
        <v/>
      </c>
      <c r="I149" s="1515"/>
      <c r="J149" s="1516"/>
      <c r="K149" s="1516"/>
      <c r="L149" s="1516"/>
      <c r="M149" s="1516"/>
      <c r="N149" s="1516"/>
      <c r="O149" s="1516"/>
      <c r="P149" s="1516"/>
      <c r="Q149" s="1516"/>
      <c r="R149" s="1516"/>
      <c r="S149" s="1517"/>
      <c r="T149" s="1517"/>
      <c r="U149" s="1517"/>
      <c r="V149" s="1516"/>
      <c r="W149" s="1516"/>
    </row>
    <row r="150" spans="1:23" ht="21">
      <c r="A150" s="540"/>
      <c r="B150" s="1514">
        <v>136</v>
      </c>
      <c r="C150" s="1514"/>
      <c r="D150" s="1515" t="str">
        <f>IF(VLOOKUP(B150,'4.住戸一覧'!$B:$AJ,3,0)="","",VLOOKUP(B150,'4.住戸一覧'!$B:$AJ,3,0))</f>
        <v/>
      </c>
      <c r="E150" s="1515"/>
      <c r="F150" s="1515"/>
      <c r="G150" s="1515"/>
      <c r="H150" s="1515" t="str">
        <f>IF(VLOOKUP(B150,'4.住戸一覧'!$B:$AJ,6,0)="","",VLOOKUP(B150,'4.住戸一覧'!$B:$AJ,6,0))</f>
        <v/>
      </c>
      <c r="I150" s="1515"/>
      <c r="J150" s="1516"/>
      <c r="K150" s="1516"/>
      <c r="L150" s="1516"/>
      <c r="M150" s="1516"/>
      <c r="N150" s="1516"/>
      <c r="O150" s="1516"/>
      <c r="P150" s="1516"/>
      <c r="Q150" s="1516"/>
      <c r="R150" s="1516"/>
      <c r="S150" s="1517"/>
      <c r="T150" s="1517"/>
      <c r="U150" s="1517"/>
      <c r="V150" s="1516"/>
      <c r="W150" s="1516"/>
    </row>
    <row r="151" spans="1:23" ht="21">
      <c r="A151" s="540"/>
      <c r="B151" s="1514">
        <v>137</v>
      </c>
      <c r="C151" s="1514"/>
      <c r="D151" s="1515" t="str">
        <f>IF(VLOOKUP(B151,'4.住戸一覧'!$B:$AJ,3,0)="","",VLOOKUP(B151,'4.住戸一覧'!$B:$AJ,3,0))</f>
        <v/>
      </c>
      <c r="E151" s="1515"/>
      <c r="F151" s="1515"/>
      <c r="G151" s="1515"/>
      <c r="H151" s="1515" t="str">
        <f>IF(VLOOKUP(B151,'4.住戸一覧'!$B:$AJ,6,0)="","",VLOOKUP(B151,'4.住戸一覧'!$B:$AJ,6,0))</f>
        <v/>
      </c>
      <c r="I151" s="1515"/>
      <c r="J151" s="1516"/>
      <c r="K151" s="1516"/>
      <c r="L151" s="1516"/>
      <c r="M151" s="1516"/>
      <c r="N151" s="1516"/>
      <c r="O151" s="1516"/>
      <c r="P151" s="1516"/>
      <c r="Q151" s="1516"/>
      <c r="R151" s="1516"/>
      <c r="S151" s="1517"/>
      <c r="T151" s="1517"/>
      <c r="U151" s="1517"/>
      <c r="V151" s="1516"/>
      <c r="W151" s="1516"/>
    </row>
    <row r="152" spans="1:23" ht="21">
      <c r="A152" s="540"/>
      <c r="B152" s="1514">
        <v>138</v>
      </c>
      <c r="C152" s="1514"/>
      <c r="D152" s="1515" t="str">
        <f>IF(VLOOKUP(B152,'4.住戸一覧'!$B:$AJ,3,0)="","",VLOOKUP(B152,'4.住戸一覧'!$B:$AJ,3,0))</f>
        <v/>
      </c>
      <c r="E152" s="1515"/>
      <c r="F152" s="1515"/>
      <c r="G152" s="1515"/>
      <c r="H152" s="1515" t="str">
        <f>IF(VLOOKUP(B152,'4.住戸一覧'!$B:$AJ,6,0)="","",VLOOKUP(B152,'4.住戸一覧'!$B:$AJ,6,0))</f>
        <v/>
      </c>
      <c r="I152" s="1515"/>
      <c r="J152" s="1516"/>
      <c r="K152" s="1516"/>
      <c r="L152" s="1516"/>
      <c r="M152" s="1516"/>
      <c r="N152" s="1516"/>
      <c r="O152" s="1516"/>
      <c r="P152" s="1516"/>
      <c r="Q152" s="1516"/>
      <c r="R152" s="1516"/>
      <c r="S152" s="1517"/>
      <c r="T152" s="1517"/>
      <c r="U152" s="1517"/>
      <c r="V152" s="1516"/>
      <c r="W152" s="1516"/>
    </row>
    <row r="153" spans="1:23" ht="21">
      <c r="A153" s="540"/>
      <c r="B153" s="1514">
        <v>139</v>
      </c>
      <c r="C153" s="1514"/>
      <c r="D153" s="1515" t="str">
        <f>IF(VLOOKUP(B153,'4.住戸一覧'!$B:$AJ,3,0)="","",VLOOKUP(B153,'4.住戸一覧'!$B:$AJ,3,0))</f>
        <v/>
      </c>
      <c r="E153" s="1515"/>
      <c r="F153" s="1515"/>
      <c r="G153" s="1515"/>
      <c r="H153" s="1515" t="str">
        <f>IF(VLOOKUP(B153,'4.住戸一覧'!$B:$AJ,6,0)="","",VLOOKUP(B153,'4.住戸一覧'!$B:$AJ,6,0))</f>
        <v/>
      </c>
      <c r="I153" s="1515"/>
      <c r="J153" s="1516"/>
      <c r="K153" s="1516"/>
      <c r="L153" s="1516"/>
      <c r="M153" s="1516"/>
      <c r="N153" s="1516"/>
      <c r="O153" s="1516"/>
      <c r="P153" s="1516"/>
      <c r="Q153" s="1516"/>
      <c r="R153" s="1516"/>
      <c r="S153" s="1517"/>
      <c r="T153" s="1517"/>
      <c r="U153" s="1517"/>
      <c r="V153" s="1516"/>
      <c r="W153" s="1516"/>
    </row>
    <row r="154" spans="1:23" ht="21">
      <c r="A154" s="540"/>
      <c r="B154" s="1514">
        <v>140</v>
      </c>
      <c r="C154" s="1514"/>
      <c r="D154" s="1515" t="str">
        <f>IF(VLOOKUP(B154,'4.住戸一覧'!$B:$AJ,3,0)="","",VLOOKUP(B154,'4.住戸一覧'!$B:$AJ,3,0))</f>
        <v/>
      </c>
      <c r="E154" s="1515"/>
      <c r="F154" s="1515"/>
      <c r="G154" s="1515"/>
      <c r="H154" s="1515" t="str">
        <f>IF(VLOOKUP(B154,'4.住戸一覧'!$B:$AJ,6,0)="","",VLOOKUP(B154,'4.住戸一覧'!$B:$AJ,6,0))</f>
        <v/>
      </c>
      <c r="I154" s="1515"/>
      <c r="J154" s="1516"/>
      <c r="K154" s="1516"/>
      <c r="L154" s="1516"/>
      <c r="M154" s="1516"/>
      <c r="N154" s="1516"/>
      <c r="O154" s="1516"/>
      <c r="P154" s="1516"/>
      <c r="Q154" s="1516"/>
      <c r="R154" s="1516"/>
      <c r="S154" s="1517"/>
      <c r="T154" s="1517"/>
      <c r="U154" s="1517"/>
      <c r="V154" s="1516"/>
      <c r="W154" s="1516"/>
    </row>
    <row r="155" spans="1:23" ht="21">
      <c r="A155" s="540"/>
      <c r="B155" s="1514">
        <v>141</v>
      </c>
      <c r="C155" s="1514"/>
      <c r="D155" s="1515" t="str">
        <f>IF(VLOOKUP(B155,'4.住戸一覧'!$B:$AJ,3,0)="","",VLOOKUP(B155,'4.住戸一覧'!$B:$AJ,3,0))</f>
        <v/>
      </c>
      <c r="E155" s="1515"/>
      <c r="F155" s="1515"/>
      <c r="G155" s="1515"/>
      <c r="H155" s="1515" t="str">
        <f>IF(VLOOKUP(B155,'4.住戸一覧'!$B:$AJ,6,0)="","",VLOOKUP(B155,'4.住戸一覧'!$B:$AJ,6,0))</f>
        <v/>
      </c>
      <c r="I155" s="1515"/>
      <c r="J155" s="1516"/>
      <c r="K155" s="1516"/>
      <c r="L155" s="1516"/>
      <c r="M155" s="1516"/>
      <c r="N155" s="1516"/>
      <c r="O155" s="1516"/>
      <c r="P155" s="1516"/>
      <c r="Q155" s="1516"/>
      <c r="R155" s="1516"/>
      <c r="S155" s="1517"/>
      <c r="T155" s="1517"/>
      <c r="U155" s="1517"/>
      <c r="V155" s="1516"/>
      <c r="W155" s="1516"/>
    </row>
    <row r="156" spans="1:23" ht="21">
      <c r="A156" s="540"/>
      <c r="B156" s="1514">
        <v>142</v>
      </c>
      <c r="C156" s="1514"/>
      <c r="D156" s="1515" t="str">
        <f>IF(VLOOKUP(B156,'4.住戸一覧'!$B:$AJ,3,0)="","",VLOOKUP(B156,'4.住戸一覧'!$B:$AJ,3,0))</f>
        <v/>
      </c>
      <c r="E156" s="1515"/>
      <c r="F156" s="1515"/>
      <c r="G156" s="1515"/>
      <c r="H156" s="1515" t="str">
        <f>IF(VLOOKUP(B156,'4.住戸一覧'!$B:$AJ,6,0)="","",VLOOKUP(B156,'4.住戸一覧'!$B:$AJ,6,0))</f>
        <v/>
      </c>
      <c r="I156" s="1515"/>
      <c r="J156" s="1516"/>
      <c r="K156" s="1516"/>
      <c r="L156" s="1516"/>
      <c r="M156" s="1516"/>
      <c r="N156" s="1516"/>
      <c r="O156" s="1516"/>
      <c r="P156" s="1516"/>
      <c r="Q156" s="1516"/>
      <c r="R156" s="1516"/>
      <c r="S156" s="1517"/>
      <c r="T156" s="1517"/>
      <c r="U156" s="1517"/>
      <c r="V156" s="1516"/>
      <c r="W156" s="1516"/>
    </row>
    <row r="157" spans="1:23" ht="21">
      <c r="A157" s="540"/>
      <c r="B157" s="1514">
        <v>143</v>
      </c>
      <c r="C157" s="1514"/>
      <c r="D157" s="1515" t="str">
        <f>IF(VLOOKUP(B157,'4.住戸一覧'!$B:$AJ,3,0)="","",VLOOKUP(B157,'4.住戸一覧'!$B:$AJ,3,0))</f>
        <v/>
      </c>
      <c r="E157" s="1515"/>
      <c r="F157" s="1515"/>
      <c r="G157" s="1515"/>
      <c r="H157" s="1515" t="str">
        <f>IF(VLOOKUP(B157,'4.住戸一覧'!$B:$AJ,6,0)="","",VLOOKUP(B157,'4.住戸一覧'!$B:$AJ,6,0))</f>
        <v/>
      </c>
      <c r="I157" s="1515"/>
      <c r="J157" s="1516"/>
      <c r="K157" s="1516"/>
      <c r="L157" s="1516"/>
      <c r="M157" s="1516"/>
      <c r="N157" s="1516"/>
      <c r="O157" s="1516"/>
      <c r="P157" s="1516"/>
      <c r="Q157" s="1516"/>
      <c r="R157" s="1516"/>
      <c r="S157" s="1517"/>
      <c r="T157" s="1517"/>
      <c r="U157" s="1517"/>
      <c r="V157" s="1516"/>
      <c r="W157" s="1516"/>
    </row>
    <row r="158" spans="1:23" ht="21">
      <c r="A158" s="540"/>
      <c r="B158" s="1514">
        <v>144</v>
      </c>
      <c r="C158" s="1514"/>
      <c r="D158" s="1515" t="str">
        <f>IF(VLOOKUP(B158,'4.住戸一覧'!$B:$AJ,3,0)="","",VLOOKUP(B158,'4.住戸一覧'!$B:$AJ,3,0))</f>
        <v/>
      </c>
      <c r="E158" s="1515"/>
      <c r="F158" s="1515"/>
      <c r="G158" s="1515"/>
      <c r="H158" s="1515" t="str">
        <f>IF(VLOOKUP(B158,'4.住戸一覧'!$B:$AJ,6,0)="","",VLOOKUP(B158,'4.住戸一覧'!$B:$AJ,6,0))</f>
        <v/>
      </c>
      <c r="I158" s="1515"/>
      <c r="J158" s="1516"/>
      <c r="K158" s="1516"/>
      <c r="L158" s="1516"/>
      <c r="M158" s="1516"/>
      <c r="N158" s="1516"/>
      <c r="O158" s="1516"/>
      <c r="P158" s="1516"/>
      <c r="Q158" s="1516"/>
      <c r="R158" s="1516"/>
      <c r="S158" s="1517"/>
      <c r="T158" s="1517"/>
      <c r="U158" s="1517"/>
      <c r="V158" s="1516"/>
      <c r="W158" s="1516"/>
    </row>
    <row r="159" spans="1:23" ht="21">
      <c r="A159" s="540"/>
      <c r="B159" s="1514">
        <v>145</v>
      </c>
      <c r="C159" s="1514"/>
      <c r="D159" s="1515" t="str">
        <f>IF(VLOOKUP(B159,'4.住戸一覧'!$B:$AJ,3,0)="","",VLOOKUP(B159,'4.住戸一覧'!$B:$AJ,3,0))</f>
        <v/>
      </c>
      <c r="E159" s="1515"/>
      <c r="F159" s="1515"/>
      <c r="G159" s="1515"/>
      <c r="H159" s="1515" t="str">
        <f>IF(VLOOKUP(B159,'4.住戸一覧'!$B:$AJ,6,0)="","",VLOOKUP(B159,'4.住戸一覧'!$B:$AJ,6,0))</f>
        <v/>
      </c>
      <c r="I159" s="1515"/>
      <c r="J159" s="1516"/>
      <c r="K159" s="1516"/>
      <c r="L159" s="1516"/>
      <c r="M159" s="1516"/>
      <c r="N159" s="1516"/>
      <c r="O159" s="1516"/>
      <c r="P159" s="1516"/>
      <c r="Q159" s="1516"/>
      <c r="R159" s="1516"/>
      <c r="S159" s="1517"/>
      <c r="T159" s="1517"/>
      <c r="U159" s="1517"/>
      <c r="V159" s="1516"/>
      <c r="W159" s="1516"/>
    </row>
    <row r="160" spans="1:23" ht="21">
      <c r="A160" s="540"/>
      <c r="B160" s="1514">
        <v>146</v>
      </c>
      <c r="C160" s="1514"/>
      <c r="D160" s="1515" t="str">
        <f>IF(VLOOKUP(B160,'4.住戸一覧'!$B:$AJ,3,0)="","",VLOOKUP(B160,'4.住戸一覧'!$B:$AJ,3,0))</f>
        <v/>
      </c>
      <c r="E160" s="1515"/>
      <c r="F160" s="1515"/>
      <c r="G160" s="1515"/>
      <c r="H160" s="1515" t="str">
        <f>IF(VLOOKUP(B160,'4.住戸一覧'!$B:$AJ,6,0)="","",VLOOKUP(B160,'4.住戸一覧'!$B:$AJ,6,0))</f>
        <v/>
      </c>
      <c r="I160" s="1515"/>
      <c r="J160" s="1516"/>
      <c r="K160" s="1516"/>
      <c r="L160" s="1516"/>
      <c r="M160" s="1516"/>
      <c r="N160" s="1516"/>
      <c r="O160" s="1516"/>
      <c r="P160" s="1516"/>
      <c r="Q160" s="1516"/>
      <c r="R160" s="1516"/>
      <c r="S160" s="1517"/>
      <c r="T160" s="1517"/>
      <c r="U160" s="1517"/>
      <c r="V160" s="1516"/>
      <c r="W160" s="1516"/>
    </row>
    <row r="161" spans="1:23" ht="21">
      <c r="A161" s="540"/>
      <c r="B161" s="1514">
        <v>147</v>
      </c>
      <c r="C161" s="1514"/>
      <c r="D161" s="1515" t="str">
        <f>IF(VLOOKUP(B161,'4.住戸一覧'!$B:$AJ,3,0)="","",VLOOKUP(B161,'4.住戸一覧'!$B:$AJ,3,0))</f>
        <v/>
      </c>
      <c r="E161" s="1515"/>
      <c r="F161" s="1515"/>
      <c r="G161" s="1515"/>
      <c r="H161" s="1515" t="str">
        <f>IF(VLOOKUP(B161,'4.住戸一覧'!$B:$AJ,6,0)="","",VLOOKUP(B161,'4.住戸一覧'!$B:$AJ,6,0))</f>
        <v/>
      </c>
      <c r="I161" s="1515"/>
      <c r="J161" s="1516"/>
      <c r="K161" s="1516"/>
      <c r="L161" s="1516"/>
      <c r="M161" s="1516"/>
      <c r="N161" s="1516"/>
      <c r="O161" s="1516"/>
      <c r="P161" s="1516"/>
      <c r="Q161" s="1516"/>
      <c r="R161" s="1516"/>
      <c r="S161" s="1517"/>
      <c r="T161" s="1517"/>
      <c r="U161" s="1517"/>
      <c r="V161" s="1516"/>
      <c r="W161" s="1516"/>
    </row>
    <row r="162" spans="1:23" ht="21">
      <c r="A162" s="540"/>
      <c r="B162" s="1514">
        <v>148</v>
      </c>
      <c r="C162" s="1514"/>
      <c r="D162" s="1515" t="str">
        <f>IF(VLOOKUP(B162,'4.住戸一覧'!$B:$AJ,3,0)="","",VLOOKUP(B162,'4.住戸一覧'!$B:$AJ,3,0))</f>
        <v/>
      </c>
      <c r="E162" s="1515"/>
      <c r="F162" s="1515"/>
      <c r="G162" s="1515"/>
      <c r="H162" s="1515" t="str">
        <f>IF(VLOOKUP(B162,'4.住戸一覧'!$B:$AJ,6,0)="","",VLOOKUP(B162,'4.住戸一覧'!$B:$AJ,6,0))</f>
        <v/>
      </c>
      <c r="I162" s="1515"/>
      <c r="J162" s="1516"/>
      <c r="K162" s="1516"/>
      <c r="L162" s="1516"/>
      <c r="M162" s="1516"/>
      <c r="N162" s="1516"/>
      <c r="O162" s="1516"/>
      <c r="P162" s="1516"/>
      <c r="Q162" s="1516"/>
      <c r="R162" s="1516"/>
      <c r="S162" s="1517"/>
      <c r="T162" s="1517"/>
      <c r="U162" s="1517"/>
      <c r="V162" s="1516"/>
      <c r="W162" s="1516"/>
    </row>
    <row r="163" spans="1:23" ht="21">
      <c r="A163" s="540"/>
      <c r="B163" s="1514">
        <v>149</v>
      </c>
      <c r="C163" s="1514"/>
      <c r="D163" s="1515" t="str">
        <f>IF(VLOOKUP(B163,'4.住戸一覧'!$B:$AJ,3,0)="","",VLOOKUP(B163,'4.住戸一覧'!$B:$AJ,3,0))</f>
        <v/>
      </c>
      <c r="E163" s="1515"/>
      <c r="F163" s="1515"/>
      <c r="G163" s="1515"/>
      <c r="H163" s="1515" t="str">
        <f>IF(VLOOKUP(B163,'4.住戸一覧'!$B:$AJ,6,0)="","",VLOOKUP(B163,'4.住戸一覧'!$B:$AJ,6,0))</f>
        <v/>
      </c>
      <c r="I163" s="1515"/>
      <c r="J163" s="1516"/>
      <c r="K163" s="1516"/>
      <c r="L163" s="1516"/>
      <c r="M163" s="1516"/>
      <c r="N163" s="1516"/>
      <c r="O163" s="1516"/>
      <c r="P163" s="1516"/>
      <c r="Q163" s="1516"/>
      <c r="R163" s="1516"/>
      <c r="S163" s="1517"/>
      <c r="T163" s="1517"/>
      <c r="U163" s="1517"/>
      <c r="V163" s="1516"/>
      <c r="W163" s="1516"/>
    </row>
    <row r="164" spans="1:23" ht="21">
      <c r="A164" s="540"/>
      <c r="B164" s="1514">
        <v>150</v>
      </c>
      <c r="C164" s="1514"/>
      <c r="D164" s="1515" t="str">
        <f>IF(VLOOKUP(B164,'4.住戸一覧'!$B:$AJ,3,0)="","",VLOOKUP(B164,'4.住戸一覧'!$B:$AJ,3,0))</f>
        <v/>
      </c>
      <c r="E164" s="1515"/>
      <c r="F164" s="1515"/>
      <c r="G164" s="1515"/>
      <c r="H164" s="1515" t="str">
        <f>IF(VLOOKUP(B164,'4.住戸一覧'!$B:$AJ,6,0)="","",VLOOKUP(B164,'4.住戸一覧'!$B:$AJ,6,0))</f>
        <v/>
      </c>
      <c r="I164" s="1515"/>
      <c r="J164" s="1516"/>
      <c r="K164" s="1516"/>
      <c r="L164" s="1516"/>
      <c r="M164" s="1516"/>
      <c r="N164" s="1516"/>
      <c r="O164" s="1516"/>
      <c r="P164" s="1516"/>
      <c r="Q164" s="1516"/>
      <c r="R164" s="1516"/>
      <c r="S164" s="1517"/>
      <c r="T164" s="1517"/>
      <c r="U164" s="1517"/>
      <c r="V164" s="1516"/>
      <c r="W164" s="1516"/>
    </row>
    <row r="165" spans="1:23" ht="21">
      <c r="A165" s="540"/>
      <c r="B165" s="1514">
        <v>151</v>
      </c>
      <c r="C165" s="1514"/>
      <c r="D165" s="1515" t="str">
        <f>IF(VLOOKUP(B165,'4.住戸一覧'!$B:$AJ,3,0)="","",VLOOKUP(B165,'4.住戸一覧'!$B:$AJ,3,0))</f>
        <v/>
      </c>
      <c r="E165" s="1515"/>
      <c r="F165" s="1515"/>
      <c r="G165" s="1515"/>
      <c r="H165" s="1515" t="str">
        <f>IF(VLOOKUP(B165,'4.住戸一覧'!$B:$AJ,6,0)="","",VLOOKUP(B165,'4.住戸一覧'!$B:$AJ,6,0))</f>
        <v/>
      </c>
      <c r="I165" s="1515"/>
      <c r="J165" s="1516"/>
      <c r="K165" s="1516"/>
      <c r="L165" s="1516"/>
      <c r="M165" s="1516"/>
      <c r="N165" s="1516"/>
      <c r="O165" s="1516"/>
      <c r="P165" s="1516"/>
      <c r="Q165" s="1516"/>
      <c r="R165" s="1516"/>
      <c r="S165" s="1517"/>
      <c r="T165" s="1517"/>
      <c r="U165" s="1517"/>
      <c r="V165" s="1516"/>
      <c r="W165" s="1516"/>
    </row>
    <row r="166" spans="1:23" ht="21">
      <c r="A166" s="540"/>
      <c r="B166" s="1514">
        <v>152</v>
      </c>
      <c r="C166" s="1514"/>
      <c r="D166" s="1515" t="str">
        <f>IF(VLOOKUP(B166,'4.住戸一覧'!$B:$AJ,3,0)="","",VLOOKUP(B166,'4.住戸一覧'!$B:$AJ,3,0))</f>
        <v/>
      </c>
      <c r="E166" s="1515"/>
      <c r="F166" s="1515"/>
      <c r="G166" s="1515"/>
      <c r="H166" s="1515" t="str">
        <f>IF(VLOOKUP(B166,'4.住戸一覧'!$B:$AJ,6,0)="","",VLOOKUP(B166,'4.住戸一覧'!$B:$AJ,6,0))</f>
        <v/>
      </c>
      <c r="I166" s="1515"/>
      <c r="J166" s="1516"/>
      <c r="K166" s="1516"/>
      <c r="L166" s="1516"/>
      <c r="M166" s="1516"/>
      <c r="N166" s="1516"/>
      <c r="O166" s="1516"/>
      <c r="P166" s="1516"/>
      <c r="Q166" s="1516"/>
      <c r="R166" s="1516"/>
      <c r="S166" s="1517"/>
      <c r="T166" s="1517"/>
      <c r="U166" s="1517"/>
      <c r="V166" s="1516"/>
      <c r="W166" s="1516"/>
    </row>
    <row r="167" spans="1:23" ht="21">
      <c r="A167" s="540"/>
      <c r="B167" s="1514">
        <v>153</v>
      </c>
      <c r="C167" s="1514"/>
      <c r="D167" s="1515" t="str">
        <f>IF(VLOOKUP(B167,'4.住戸一覧'!$B:$AJ,3,0)="","",VLOOKUP(B167,'4.住戸一覧'!$B:$AJ,3,0))</f>
        <v/>
      </c>
      <c r="E167" s="1515"/>
      <c r="F167" s="1515"/>
      <c r="G167" s="1515"/>
      <c r="H167" s="1515" t="str">
        <f>IF(VLOOKUP(B167,'4.住戸一覧'!$B:$AJ,6,0)="","",VLOOKUP(B167,'4.住戸一覧'!$B:$AJ,6,0))</f>
        <v/>
      </c>
      <c r="I167" s="1515"/>
      <c r="J167" s="1516"/>
      <c r="K167" s="1516"/>
      <c r="L167" s="1516"/>
      <c r="M167" s="1516"/>
      <c r="N167" s="1516"/>
      <c r="O167" s="1516"/>
      <c r="P167" s="1516"/>
      <c r="Q167" s="1516"/>
      <c r="R167" s="1516"/>
      <c r="S167" s="1517"/>
      <c r="T167" s="1517"/>
      <c r="U167" s="1517"/>
      <c r="V167" s="1516"/>
      <c r="W167" s="1516"/>
    </row>
    <row r="168" spans="1:23" ht="21">
      <c r="A168" s="540"/>
      <c r="B168" s="1514">
        <v>154</v>
      </c>
      <c r="C168" s="1514"/>
      <c r="D168" s="1515" t="str">
        <f>IF(VLOOKUP(B168,'4.住戸一覧'!$B:$AJ,3,0)="","",VLOOKUP(B168,'4.住戸一覧'!$B:$AJ,3,0))</f>
        <v/>
      </c>
      <c r="E168" s="1515"/>
      <c r="F168" s="1515"/>
      <c r="G168" s="1515"/>
      <c r="H168" s="1515" t="str">
        <f>IF(VLOOKUP(B168,'4.住戸一覧'!$B:$AJ,6,0)="","",VLOOKUP(B168,'4.住戸一覧'!$B:$AJ,6,0))</f>
        <v/>
      </c>
      <c r="I168" s="1515"/>
      <c r="J168" s="1516"/>
      <c r="K168" s="1516"/>
      <c r="L168" s="1516"/>
      <c r="M168" s="1516"/>
      <c r="N168" s="1516"/>
      <c r="O168" s="1516"/>
      <c r="P168" s="1516"/>
      <c r="Q168" s="1516"/>
      <c r="R168" s="1516"/>
      <c r="S168" s="1517"/>
      <c r="T168" s="1517"/>
      <c r="U168" s="1517"/>
      <c r="V168" s="1516"/>
      <c r="W168" s="1516"/>
    </row>
    <row r="169" spans="1:23" ht="21">
      <c r="A169" s="540"/>
      <c r="B169" s="1514">
        <v>155</v>
      </c>
      <c r="C169" s="1514"/>
      <c r="D169" s="1515" t="str">
        <f>IF(VLOOKUP(B169,'4.住戸一覧'!$B:$AJ,3,0)="","",VLOOKUP(B169,'4.住戸一覧'!$B:$AJ,3,0))</f>
        <v/>
      </c>
      <c r="E169" s="1515"/>
      <c r="F169" s="1515"/>
      <c r="G169" s="1515"/>
      <c r="H169" s="1515" t="str">
        <f>IF(VLOOKUP(B169,'4.住戸一覧'!$B:$AJ,6,0)="","",VLOOKUP(B169,'4.住戸一覧'!$B:$AJ,6,0))</f>
        <v/>
      </c>
      <c r="I169" s="1515"/>
      <c r="J169" s="1516"/>
      <c r="K169" s="1516"/>
      <c r="L169" s="1516"/>
      <c r="M169" s="1516"/>
      <c r="N169" s="1516"/>
      <c r="O169" s="1516"/>
      <c r="P169" s="1516"/>
      <c r="Q169" s="1516"/>
      <c r="R169" s="1516"/>
      <c r="S169" s="1517"/>
      <c r="T169" s="1517"/>
      <c r="U169" s="1517"/>
      <c r="V169" s="1516"/>
      <c r="W169" s="1516"/>
    </row>
    <row r="170" spans="1:23" ht="21">
      <c r="A170" s="540"/>
      <c r="B170" s="1514">
        <v>156</v>
      </c>
      <c r="C170" s="1514"/>
      <c r="D170" s="1515" t="str">
        <f>IF(VLOOKUP(B170,'4.住戸一覧'!$B:$AJ,3,0)="","",VLOOKUP(B170,'4.住戸一覧'!$B:$AJ,3,0))</f>
        <v/>
      </c>
      <c r="E170" s="1515"/>
      <c r="F170" s="1515"/>
      <c r="G170" s="1515"/>
      <c r="H170" s="1515" t="str">
        <f>IF(VLOOKUP(B170,'4.住戸一覧'!$B:$AJ,6,0)="","",VLOOKUP(B170,'4.住戸一覧'!$B:$AJ,6,0))</f>
        <v/>
      </c>
      <c r="I170" s="1515"/>
      <c r="J170" s="1516"/>
      <c r="K170" s="1516"/>
      <c r="L170" s="1516"/>
      <c r="M170" s="1516"/>
      <c r="N170" s="1516"/>
      <c r="O170" s="1516"/>
      <c r="P170" s="1516"/>
      <c r="Q170" s="1516"/>
      <c r="R170" s="1516"/>
      <c r="S170" s="1517"/>
      <c r="T170" s="1517"/>
      <c r="U170" s="1517"/>
      <c r="V170" s="1516"/>
      <c r="W170" s="1516"/>
    </row>
    <row r="171" spans="1:23" ht="21">
      <c r="A171" s="540"/>
      <c r="B171" s="1514">
        <v>157</v>
      </c>
      <c r="C171" s="1514"/>
      <c r="D171" s="1515" t="str">
        <f>IF(VLOOKUP(B171,'4.住戸一覧'!$B:$AJ,3,0)="","",VLOOKUP(B171,'4.住戸一覧'!$B:$AJ,3,0))</f>
        <v/>
      </c>
      <c r="E171" s="1515"/>
      <c r="F171" s="1515"/>
      <c r="G171" s="1515"/>
      <c r="H171" s="1515" t="str">
        <f>IF(VLOOKUP(B171,'4.住戸一覧'!$B:$AJ,6,0)="","",VLOOKUP(B171,'4.住戸一覧'!$B:$AJ,6,0))</f>
        <v/>
      </c>
      <c r="I171" s="1515"/>
      <c r="J171" s="1516"/>
      <c r="K171" s="1516"/>
      <c r="L171" s="1516"/>
      <c r="M171" s="1516"/>
      <c r="N171" s="1516"/>
      <c r="O171" s="1516"/>
      <c r="P171" s="1516"/>
      <c r="Q171" s="1516"/>
      <c r="R171" s="1516"/>
      <c r="S171" s="1517"/>
      <c r="T171" s="1517"/>
      <c r="U171" s="1517"/>
      <c r="V171" s="1516"/>
      <c r="W171" s="1516"/>
    </row>
    <row r="172" spans="1:23" ht="21">
      <c r="A172" s="540"/>
      <c r="B172" s="1514">
        <v>158</v>
      </c>
      <c r="C172" s="1514"/>
      <c r="D172" s="1515" t="str">
        <f>IF(VLOOKUP(B172,'4.住戸一覧'!$B:$AJ,3,0)="","",VLOOKUP(B172,'4.住戸一覧'!$B:$AJ,3,0))</f>
        <v/>
      </c>
      <c r="E172" s="1515"/>
      <c r="F172" s="1515"/>
      <c r="G172" s="1515"/>
      <c r="H172" s="1515" t="str">
        <f>IF(VLOOKUP(B172,'4.住戸一覧'!$B:$AJ,6,0)="","",VLOOKUP(B172,'4.住戸一覧'!$B:$AJ,6,0))</f>
        <v/>
      </c>
      <c r="I172" s="1515"/>
      <c r="J172" s="1516"/>
      <c r="K172" s="1516"/>
      <c r="L172" s="1516"/>
      <c r="M172" s="1516"/>
      <c r="N172" s="1516"/>
      <c r="O172" s="1516"/>
      <c r="P172" s="1516"/>
      <c r="Q172" s="1516"/>
      <c r="R172" s="1516"/>
      <c r="S172" s="1517"/>
      <c r="T172" s="1517"/>
      <c r="U172" s="1517"/>
      <c r="V172" s="1516"/>
      <c r="W172" s="1516"/>
    </row>
    <row r="173" spans="1:23" ht="21">
      <c r="A173" s="540"/>
      <c r="B173" s="1514">
        <v>159</v>
      </c>
      <c r="C173" s="1514"/>
      <c r="D173" s="1515" t="str">
        <f>IF(VLOOKUP(B173,'4.住戸一覧'!$B:$AJ,3,0)="","",VLOOKUP(B173,'4.住戸一覧'!$B:$AJ,3,0))</f>
        <v/>
      </c>
      <c r="E173" s="1515"/>
      <c r="F173" s="1515"/>
      <c r="G173" s="1515"/>
      <c r="H173" s="1515" t="str">
        <f>IF(VLOOKUP(B173,'4.住戸一覧'!$B:$AJ,6,0)="","",VLOOKUP(B173,'4.住戸一覧'!$B:$AJ,6,0))</f>
        <v/>
      </c>
      <c r="I173" s="1515"/>
      <c r="J173" s="1516"/>
      <c r="K173" s="1516"/>
      <c r="L173" s="1516"/>
      <c r="M173" s="1516"/>
      <c r="N173" s="1516"/>
      <c r="O173" s="1516"/>
      <c r="P173" s="1516"/>
      <c r="Q173" s="1516"/>
      <c r="R173" s="1516"/>
      <c r="S173" s="1517"/>
      <c r="T173" s="1517"/>
      <c r="U173" s="1517"/>
      <c r="V173" s="1516"/>
      <c r="W173" s="1516"/>
    </row>
    <row r="174" spans="1:23" ht="21">
      <c r="A174" s="540"/>
      <c r="B174" s="1514">
        <v>160</v>
      </c>
      <c r="C174" s="1514"/>
      <c r="D174" s="1515" t="str">
        <f>IF(VLOOKUP(B174,'4.住戸一覧'!$B:$AJ,3,0)="","",VLOOKUP(B174,'4.住戸一覧'!$B:$AJ,3,0))</f>
        <v/>
      </c>
      <c r="E174" s="1515"/>
      <c r="F174" s="1515"/>
      <c r="G174" s="1515"/>
      <c r="H174" s="1515" t="str">
        <f>IF(VLOOKUP(B174,'4.住戸一覧'!$B:$AJ,6,0)="","",VLOOKUP(B174,'4.住戸一覧'!$B:$AJ,6,0))</f>
        <v/>
      </c>
      <c r="I174" s="1515"/>
      <c r="J174" s="1516"/>
      <c r="K174" s="1516"/>
      <c r="L174" s="1516"/>
      <c r="M174" s="1516"/>
      <c r="N174" s="1516"/>
      <c r="O174" s="1516"/>
      <c r="P174" s="1516"/>
      <c r="Q174" s="1516"/>
      <c r="R174" s="1516"/>
      <c r="S174" s="1517"/>
      <c r="T174" s="1517"/>
      <c r="U174" s="1517"/>
      <c r="V174" s="1516"/>
      <c r="W174" s="1516"/>
    </row>
    <row r="175" spans="1:23" ht="21">
      <c r="A175" s="540"/>
      <c r="B175" s="1514">
        <v>161</v>
      </c>
      <c r="C175" s="1514"/>
      <c r="D175" s="1515" t="str">
        <f>IF(VLOOKUP(B175,'4.住戸一覧'!$B:$AJ,3,0)="","",VLOOKUP(B175,'4.住戸一覧'!$B:$AJ,3,0))</f>
        <v/>
      </c>
      <c r="E175" s="1515"/>
      <c r="F175" s="1515"/>
      <c r="G175" s="1515"/>
      <c r="H175" s="1515" t="str">
        <f>IF(VLOOKUP(B175,'4.住戸一覧'!$B:$AJ,6,0)="","",VLOOKUP(B175,'4.住戸一覧'!$B:$AJ,6,0))</f>
        <v/>
      </c>
      <c r="I175" s="1515"/>
      <c r="J175" s="1516"/>
      <c r="K175" s="1516"/>
      <c r="L175" s="1516"/>
      <c r="M175" s="1516"/>
      <c r="N175" s="1516"/>
      <c r="O175" s="1516"/>
      <c r="P175" s="1516"/>
      <c r="Q175" s="1516"/>
      <c r="R175" s="1516"/>
      <c r="S175" s="1517"/>
      <c r="T175" s="1517"/>
      <c r="U175" s="1517"/>
      <c r="V175" s="1516"/>
      <c r="W175" s="1516"/>
    </row>
    <row r="176" spans="1:23" ht="21">
      <c r="A176" s="540"/>
      <c r="B176" s="1514">
        <v>162</v>
      </c>
      <c r="C176" s="1514"/>
      <c r="D176" s="1515" t="str">
        <f>IF(VLOOKUP(B176,'4.住戸一覧'!$B:$AJ,3,0)="","",VLOOKUP(B176,'4.住戸一覧'!$B:$AJ,3,0))</f>
        <v/>
      </c>
      <c r="E176" s="1515"/>
      <c r="F176" s="1515"/>
      <c r="G176" s="1515"/>
      <c r="H176" s="1515" t="str">
        <f>IF(VLOOKUP(B176,'4.住戸一覧'!$B:$AJ,6,0)="","",VLOOKUP(B176,'4.住戸一覧'!$B:$AJ,6,0))</f>
        <v/>
      </c>
      <c r="I176" s="1515"/>
      <c r="J176" s="1516"/>
      <c r="K176" s="1516"/>
      <c r="L176" s="1516"/>
      <c r="M176" s="1516"/>
      <c r="N176" s="1516"/>
      <c r="O176" s="1516"/>
      <c r="P176" s="1516"/>
      <c r="Q176" s="1516"/>
      <c r="R176" s="1516"/>
      <c r="S176" s="1517"/>
      <c r="T176" s="1517"/>
      <c r="U176" s="1517"/>
      <c r="V176" s="1516"/>
      <c r="W176" s="1516"/>
    </row>
    <row r="177" spans="1:23" ht="21">
      <c r="A177" s="540"/>
      <c r="B177" s="1514">
        <v>163</v>
      </c>
      <c r="C177" s="1514"/>
      <c r="D177" s="1515" t="str">
        <f>IF(VLOOKUP(B177,'4.住戸一覧'!$B:$AJ,3,0)="","",VLOOKUP(B177,'4.住戸一覧'!$B:$AJ,3,0))</f>
        <v/>
      </c>
      <c r="E177" s="1515"/>
      <c r="F177" s="1515"/>
      <c r="G177" s="1515"/>
      <c r="H177" s="1515" t="str">
        <f>IF(VLOOKUP(B177,'4.住戸一覧'!$B:$AJ,6,0)="","",VLOOKUP(B177,'4.住戸一覧'!$B:$AJ,6,0))</f>
        <v/>
      </c>
      <c r="I177" s="1515"/>
      <c r="J177" s="1516"/>
      <c r="K177" s="1516"/>
      <c r="L177" s="1516"/>
      <c r="M177" s="1516"/>
      <c r="N177" s="1516"/>
      <c r="O177" s="1516"/>
      <c r="P177" s="1516"/>
      <c r="Q177" s="1516"/>
      <c r="R177" s="1516"/>
      <c r="S177" s="1517"/>
      <c r="T177" s="1517"/>
      <c r="U177" s="1517"/>
      <c r="V177" s="1516"/>
      <c r="W177" s="1516"/>
    </row>
    <row r="178" spans="1:23" ht="21">
      <c r="A178" s="540"/>
      <c r="B178" s="1514">
        <v>164</v>
      </c>
      <c r="C178" s="1514"/>
      <c r="D178" s="1515" t="str">
        <f>IF(VLOOKUP(B178,'4.住戸一覧'!$B:$AJ,3,0)="","",VLOOKUP(B178,'4.住戸一覧'!$B:$AJ,3,0))</f>
        <v/>
      </c>
      <c r="E178" s="1515"/>
      <c r="F178" s="1515"/>
      <c r="G178" s="1515"/>
      <c r="H178" s="1515" t="str">
        <f>IF(VLOOKUP(B178,'4.住戸一覧'!$B:$AJ,6,0)="","",VLOOKUP(B178,'4.住戸一覧'!$B:$AJ,6,0))</f>
        <v/>
      </c>
      <c r="I178" s="1515"/>
      <c r="J178" s="1516"/>
      <c r="K178" s="1516"/>
      <c r="L178" s="1516"/>
      <c r="M178" s="1516"/>
      <c r="N178" s="1516"/>
      <c r="O178" s="1516"/>
      <c r="P178" s="1516"/>
      <c r="Q178" s="1516"/>
      <c r="R178" s="1516"/>
      <c r="S178" s="1517"/>
      <c r="T178" s="1517"/>
      <c r="U178" s="1517"/>
      <c r="V178" s="1516"/>
      <c r="W178" s="1516"/>
    </row>
    <row r="179" spans="1:23" ht="21">
      <c r="A179" s="540"/>
      <c r="B179" s="1514">
        <v>165</v>
      </c>
      <c r="C179" s="1514"/>
      <c r="D179" s="1515" t="str">
        <f>IF(VLOOKUP(B179,'4.住戸一覧'!$B:$AJ,3,0)="","",VLOOKUP(B179,'4.住戸一覧'!$B:$AJ,3,0))</f>
        <v/>
      </c>
      <c r="E179" s="1515"/>
      <c r="F179" s="1515"/>
      <c r="G179" s="1515"/>
      <c r="H179" s="1515" t="str">
        <f>IF(VLOOKUP(B179,'4.住戸一覧'!$B:$AJ,6,0)="","",VLOOKUP(B179,'4.住戸一覧'!$B:$AJ,6,0))</f>
        <v/>
      </c>
      <c r="I179" s="1515"/>
      <c r="J179" s="1516"/>
      <c r="K179" s="1516"/>
      <c r="L179" s="1516"/>
      <c r="M179" s="1516"/>
      <c r="N179" s="1516"/>
      <c r="O179" s="1516"/>
      <c r="P179" s="1516"/>
      <c r="Q179" s="1516"/>
      <c r="R179" s="1516"/>
      <c r="S179" s="1517"/>
      <c r="T179" s="1517"/>
      <c r="U179" s="1517"/>
      <c r="V179" s="1516"/>
      <c r="W179" s="1516"/>
    </row>
    <row r="180" spans="1:23" ht="21">
      <c r="A180" s="540"/>
      <c r="B180" s="1514">
        <v>166</v>
      </c>
      <c r="C180" s="1514"/>
      <c r="D180" s="1515" t="str">
        <f>IF(VLOOKUP(B180,'4.住戸一覧'!$B:$AJ,3,0)="","",VLOOKUP(B180,'4.住戸一覧'!$B:$AJ,3,0))</f>
        <v/>
      </c>
      <c r="E180" s="1515"/>
      <c r="F180" s="1515"/>
      <c r="G180" s="1515"/>
      <c r="H180" s="1515" t="str">
        <f>IF(VLOOKUP(B180,'4.住戸一覧'!$B:$AJ,6,0)="","",VLOOKUP(B180,'4.住戸一覧'!$B:$AJ,6,0))</f>
        <v/>
      </c>
      <c r="I180" s="1515"/>
      <c r="J180" s="1516"/>
      <c r="K180" s="1516"/>
      <c r="L180" s="1516"/>
      <c r="M180" s="1516"/>
      <c r="N180" s="1516"/>
      <c r="O180" s="1516"/>
      <c r="P180" s="1516"/>
      <c r="Q180" s="1516"/>
      <c r="R180" s="1516"/>
      <c r="S180" s="1517"/>
      <c r="T180" s="1517"/>
      <c r="U180" s="1517"/>
      <c r="V180" s="1516"/>
      <c r="W180" s="1516"/>
    </row>
    <row r="181" spans="1:23" ht="21">
      <c r="A181" s="540"/>
      <c r="B181" s="1514">
        <v>167</v>
      </c>
      <c r="C181" s="1514"/>
      <c r="D181" s="1515" t="str">
        <f>IF(VLOOKUP(B181,'4.住戸一覧'!$B:$AJ,3,0)="","",VLOOKUP(B181,'4.住戸一覧'!$B:$AJ,3,0))</f>
        <v/>
      </c>
      <c r="E181" s="1515"/>
      <c r="F181" s="1515"/>
      <c r="G181" s="1515"/>
      <c r="H181" s="1515" t="str">
        <f>IF(VLOOKUP(B181,'4.住戸一覧'!$B:$AJ,6,0)="","",VLOOKUP(B181,'4.住戸一覧'!$B:$AJ,6,0))</f>
        <v/>
      </c>
      <c r="I181" s="1515"/>
      <c r="J181" s="1516"/>
      <c r="K181" s="1516"/>
      <c r="L181" s="1516"/>
      <c r="M181" s="1516"/>
      <c r="N181" s="1516"/>
      <c r="O181" s="1516"/>
      <c r="P181" s="1516"/>
      <c r="Q181" s="1516"/>
      <c r="R181" s="1516"/>
      <c r="S181" s="1517"/>
      <c r="T181" s="1517"/>
      <c r="U181" s="1517"/>
      <c r="V181" s="1516"/>
      <c r="W181" s="1516"/>
    </row>
    <row r="182" spans="1:23" ht="21">
      <c r="A182" s="540"/>
      <c r="B182" s="1514">
        <v>168</v>
      </c>
      <c r="C182" s="1514"/>
      <c r="D182" s="1515" t="str">
        <f>IF(VLOOKUP(B182,'4.住戸一覧'!$B:$AJ,3,0)="","",VLOOKUP(B182,'4.住戸一覧'!$B:$AJ,3,0))</f>
        <v/>
      </c>
      <c r="E182" s="1515"/>
      <c r="F182" s="1515"/>
      <c r="G182" s="1515"/>
      <c r="H182" s="1515" t="str">
        <f>IF(VLOOKUP(B182,'4.住戸一覧'!$B:$AJ,6,0)="","",VLOOKUP(B182,'4.住戸一覧'!$B:$AJ,6,0))</f>
        <v/>
      </c>
      <c r="I182" s="1515"/>
      <c r="J182" s="1516"/>
      <c r="K182" s="1516"/>
      <c r="L182" s="1516"/>
      <c r="M182" s="1516"/>
      <c r="N182" s="1516"/>
      <c r="O182" s="1516"/>
      <c r="P182" s="1516"/>
      <c r="Q182" s="1516"/>
      <c r="R182" s="1516"/>
      <c r="S182" s="1517"/>
      <c r="T182" s="1517"/>
      <c r="U182" s="1517"/>
      <c r="V182" s="1516"/>
      <c r="W182" s="1516"/>
    </row>
    <row r="183" spans="1:23" ht="21">
      <c r="A183" s="540"/>
      <c r="B183" s="1514">
        <v>169</v>
      </c>
      <c r="C183" s="1514"/>
      <c r="D183" s="1515" t="str">
        <f>IF(VLOOKUP(B183,'4.住戸一覧'!$B:$AJ,3,0)="","",VLOOKUP(B183,'4.住戸一覧'!$B:$AJ,3,0))</f>
        <v/>
      </c>
      <c r="E183" s="1515"/>
      <c r="F183" s="1515"/>
      <c r="G183" s="1515"/>
      <c r="H183" s="1515" t="str">
        <f>IF(VLOOKUP(B183,'4.住戸一覧'!$B:$AJ,6,0)="","",VLOOKUP(B183,'4.住戸一覧'!$B:$AJ,6,0))</f>
        <v/>
      </c>
      <c r="I183" s="1515"/>
      <c r="J183" s="1516"/>
      <c r="K183" s="1516"/>
      <c r="L183" s="1516"/>
      <c r="M183" s="1516"/>
      <c r="N183" s="1516"/>
      <c r="O183" s="1516"/>
      <c r="P183" s="1516"/>
      <c r="Q183" s="1516"/>
      <c r="R183" s="1516"/>
      <c r="S183" s="1517"/>
      <c r="T183" s="1517"/>
      <c r="U183" s="1517"/>
      <c r="V183" s="1516"/>
      <c r="W183" s="1516"/>
    </row>
    <row r="184" spans="1:23" ht="21">
      <c r="A184" s="540"/>
      <c r="B184" s="1514">
        <v>170</v>
      </c>
      <c r="C184" s="1514"/>
      <c r="D184" s="1515" t="str">
        <f>IF(VLOOKUP(B184,'4.住戸一覧'!$B:$AJ,3,0)="","",VLOOKUP(B184,'4.住戸一覧'!$B:$AJ,3,0))</f>
        <v/>
      </c>
      <c r="E184" s="1515"/>
      <c r="F184" s="1515"/>
      <c r="G184" s="1515"/>
      <c r="H184" s="1515" t="str">
        <f>IF(VLOOKUP(B184,'4.住戸一覧'!$B:$AJ,6,0)="","",VLOOKUP(B184,'4.住戸一覧'!$B:$AJ,6,0))</f>
        <v/>
      </c>
      <c r="I184" s="1515"/>
      <c r="J184" s="1516"/>
      <c r="K184" s="1516"/>
      <c r="L184" s="1516"/>
      <c r="M184" s="1516"/>
      <c r="N184" s="1516"/>
      <c r="O184" s="1516"/>
      <c r="P184" s="1516"/>
      <c r="Q184" s="1516"/>
      <c r="R184" s="1516"/>
      <c r="S184" s="1517"/>
      <c r="T184" s="1517"/>
      <c r="U184" s="1517"/>
      <c r="V184" s="1516"/>
      <c r="W184" s="1516"/>
    </row>
    <row r="185" spans="1:23" ht="21">
      <c r="A185" s="540"/>
      <c r="B185" s="1514">
        <v>171</v>
      </c>
      <c r="C185" s="1514"/>
      <c r="D185" s="1515" t="str">
        <f>IF(VLOOKUP(B185,'4.住戸一覧'!$B:$AJ,3,0)="","",VLOOKUP(B185,'4.住戸一覧'!$B:$AJ,3,0))</f>
        <v/>
      </c>
      <c r="E185" s="1515"/>
      <c r="F185" s="1515"/>
      <c r="G185" s="1515"/>
      <c r="H185" s="1515" t="str">
        <f>IF(VLOOKUP(B185,'4.住戸一覧'!$B:$AJ,6,0)="","",VLOOKUP(B185,'4.住戸一覧'!$B:$AJ,6,0))</f>
        <v/>
      </c>
      <c r="I185" s="1515"/>
      <c r="J185" s="1516"/>
      <c r="K185" s="1516"/>
      <c r="L185" s="1516"/>
      <c r="M185" s="1516"/>
      <c r="N185" s="1516"/>
      <c r="O185" s="1516"/>
      <c r="P185" s="1516"/>
      <c r="Q185" s="1516"/>
      <c r="R185" s="1516"/>
      <c r="S185" s="1517"/>
      <c r="T185" s="1517"/>
      <c r="U185" s="1517"/>
      <c r="V185" s="1516"/>
      <c r="W185" s="1516"/>
    </row>
    <row r="186" spans="1:23" ht="21">
      <c r="A186" s="540"/>
      <c r="B186" s="1514">
        <v>172</v>
      </c>
      <c r="C186" s="1514"/>
      <c r="D186" s="1515" t="str">
        <f>IF(VLOOKUP(B186,'4.住戸一覧'!$B:$AJ,3,0)="","",VLOOKUP(B186,'4.住戸一覧'!$B:$AJ,3,0))</f>
        <v/>
      </c>
      <c r="E186" s="1515"/>
      <c r="F186" s="1515"/>
      <c r="G186" s="1515"/>
      <c r="H186" s="1515" t="str">
        <f>IF(VLOOKUP(B186,'4.住戸一覧'!$B:$AJ,6,0)="","",VLOOKUP(B186,'4.住戸一覧'!$B:$AJ,6,0))</f>
        <v/>
      </c>
      <c r="I186" s="1515"/>
      <c r="J186" s="1516"/>
      <c r="K186" s="1516"/>
      <c r="L186" s="1516"/>
      <c r="M186" s="1516"/>
      <c r="N186" s="1516"/>
      <c r="O186" s="1516"/>
      <c r="P186" s="1516"/>
      <c r="Q186" s="1516"/>
      <c r="R186" s="1516"/>
      <c r="S186" s="1517"/>
      <c r="T186" s="1517"/>
      <c r="U186" s="1517"/>
      <c r="V186" s="1516"/>
      <c r="W186" s="1516"/>
    </row>
    <row r="187" spans="1:23" ht="21">
      <c r="A187" s="540"/>
      <c r="B187" s="1514">
        <v>173</v>
      </c>
      <c r="C187" s="1514"/>
      <c r="D187" s="1515" t="str">
        <f>IF(VLOOKUP(B187,'4.住戸一覧'!$B:$AJ,3,0)="","",VLOOKUP(B187,'4.住戸一覧'!$B:$AJ,3,0))</f>
        <v/>
      </c>
      <c r="E187" s="1515"/>
      <c r="F187" s="1515"/>
      <c r="G187" s="1515"/>
      <c r="H187" s="1515" t="str">
        <f>IF(VLOOKUP(B187,'4.住戸一覧'!$B:$AJ,6,0)="","",VLOOKUP(B187,'4.住戸一覧'!$B:$AJ,6,0))</f>
        <v/>
      </c>
      <c r="I187" s="1515"/>
      <c r="J187" s="1516"/>
      <c r="K187" s="1516"/>
      <c r="L187" s="1516"/>
      <c r="M187" s="1516"/>
      <c r="N187" s="1516"/>
      <c r="O187" s="1516"/>
      <c r="P187" s="1516"/>
      <c r="Q187" s="1516"/>
      <c r="R187" s="1516"/>
      <c r="S187" s="1517"/>
      <c r="T187" s="1517"/>
      <c r="U187" s="1517"/>
      <c r="V187" s="1516"/>
      <c r="W187" s="1516"/>
    </row>
    <row r="188" spans="1:23" ht="21">
      <c r="A188" s="540"/>
      <c r="B188" s="1514">
        <v>174</v>
      </c>
      <c r="C188" s="1514"/>
      <c r="D188" s="1515" t="str">
        <f>IF(VLOOKUP(B188,'4.住戸一覧'!$B:$AJ,3,0)="","",VLOOKUP(B188,'4.住戸一覧'!$B:$AJ,3,0))</f>
        <v/>
      </c>
      <c r="E188" s="1515"/>
      <c r="F188" s="1515"/>
      <c r="G188" s="1515"/>
      <c r="H188" s="1515" t="str">
        <f>IF(VLOOKUP(B188,'4.住戸一覧'!$B:$AJ,6,0)="","",VLOOKUP(B188,'4.住戸一覧'!$B:$AJ,6,0))</f>
        <v/>
      </c>
      <c r="I188" s="1515"/>
      <c r="J188" s="1516"/>
      <c r="K188" s="1516"/>
      <c r="L188" s="1516"/>
      <c r="M188" s="1516"/>
      <c r="N188" s="1516"/>
      <c r="O188" s="1516"/>
      <c r="P188" s="1516"/>
      <c r="Q188" s="1516"/>
      <c r="R188" s="1516"/>
      <c r="S188" s="1517"/>
      <c r="T188" s="1517"/>
      <c r="U188" s="1517"/>
      <c r="V188" s="1516"/>
      <c r="W188" s="1516"/>
    </row>
    <row r="189" spans="1:23" ht="21">
      <c r="A189" s="540"/>
      <c r="B189" s="1514">
        <v>175</v>
      </c>
      <c r="C189" s="1514"/>
      <c r="D189" s="1515" t="str">
        <f>IF(VLOOKUP(B189,'4.住戸一覧'!$B:$AJ,3,0)="","",VLOOKUP(B189,'4.住戸一覧'!$B:$AJ,3,0))</f>
        <v/>
      </c>
      <c r="E189" s="1515"/>
      <c r="F189" s="1515"/>
      <c r="G189" s="1515"/>
      <c r="H189" s="1515" t="str">
        <f>IF(VLOOKUP(B189,'4.住戸一覧'!$B:$AJ,6,0)="","",VLOOKUP(B189,'4.住戸一覧'!$B:$AJ,6,0))</f>
        <v/>
      </c>
      <c r="I189" s="1515"/>
      <c r="J189" s="1516"/>
      <c r="K189" s="1516"/>
      <c r="L189" s="1516"/>
      <c r="M189" s="1516"/>
      <c r="N189" s="1516"/>
      <c r="O189" s="1516"/>
      <c r="P189" s="1516"/>
      <c r="Q189" s="1516"/>
      <c r="R189" s="1516"/>
      <c r="S189" s="1517"/>
      <c r="T189" s="1517"/>
      <c r="U189" s="1517"/>
      <c r="V189" s="1516"/>
      <c r="W189" s="1516"/>
    </row>
    <row r="190" spans="1:23" ht="21">
      <c r="A190" s="540"/>
      <c r="B190" s="1514">
        <v>176</v>
      </c>
      <c r="C190" s="1514"/>
      <c r="D190" s="1515" t="str">
        <f>IF(VLOOKUP(B190,'4.住戸一覧'!$B:$AJ,3,0)="","",VLOOKUP(B190,'4.住戸一覧'!$B:$AJ,3,0))</f>
        <v/>
      </c>
      <c r="E190" s="1515"/>
      <c r="F190" s="1515"/>
      <c r="G190" s="1515"/>
      <c r="H190" s="1515" t="str">
        <f>IF(VLOOKUP(B190,'4.住戸一覧'!$B:$AJ,6,0)="","",VLOOKUP(B190,'4.住戸一覧'!$B:$AJ,6,0))</f>
        <v/>
      </c>
      <c r="I190" s="1515"/>
      <c r="J190" s="1516"/>
      <c r="K190" s="1516"/>
      <c r="L190" s="1516"/>
      <c r="M190" s="1516"/>
      <c r="N190" s="1516"/>
      <c r="O190" s="1516"/>
      <c r="P190" s="1516"/>
      <c r="Q190" s="1516"/>
      <c r="R190" s="1516"/>
      <c r="S190" s="1517"/>
      <c r="T190" s="1517"/>
      <c r="U190" s="1517"/>
      <c r="V190" s="1516"/>
      <c r="W190" s="1516"/>
    </row>
    <row r="191" spans="1:23" ht="21">
      <c r="A191" s="540"/>
      <c r="B191" s="1514">
        <v>177</v>
      </c>
      <c r="C191" s="1514"/>
      <c r="D191" s="1515" t="str">
        <f>IF(VLOOKUP(B191,'4.住戸一覧'!$B:$AJ,3,0)="","",VLOOKUP(B191,'4.住戸一覧'!$B:$AJ,3,0))</f>
        <v/>
      </c>
      <c r="E191" s="1515"/>
      <c r="F191" s="1515"/>
      <c r="G191" s="1515"/>
      <c r="H191" s="1515" t="str">
        <f>IF(VLOOKUP(B191,'4.住戸一覧'!$B:$AJ,6,0)="","",VLOOKUP(B191,'4.住戸一覧'!$B:$AJ,6,0))</f>
        <v/>
      </c>
      <c r="I191" s="1515"/>
      <c r="J191" s="1516"/>
      <c r="K191" s="1516"/>
      <c r="L191" s="1516"/>
      <c r="M191" s="1516"/>
      <c r="N191" s="1516"/>
      <c r="O191" s="1516"/>
      <c r="P191" s="1516"/>
      <c r="Q191" s="1516"/>
      <c r="R191" s="1516"/>
      <c r="S191" s="1517"/>
      <c r="T191" s="1517"/>
      <c r="U191" s="1517"/>
      <c r="V191" s="1516"/>
      <c r="W191" s="1516"/>
    </row>
    <row r="192" spans="1:23" ht="21">
      <c r="A192" s="540"/>
      <c r="B192" s="1514">
        <v>178</v>
      </c>
      <c r="C192" s="1514"/>
      <c r="D192" s="1515" t="str">
        <f>IF(VLOOKUP(B192,'4.住戸一覧'!$B:$AJ,3,0)="","",VLOOKUP(B192,'4.住戸一覧'!$B:$AJ,3,0))</f>
        <v/>
      </c>
      <c r="E192" s="1515"/>
      <c r="F192" s="1515"/>
      <c r="G192" s="1515"/>
      <c r="H192" s="1515" t="str">
        <f>IF(VLOOKUP(B192,'4.住戸一覧'!$B:$AJ,6,0)="","",VLOOKUP(B192,'4.住戸一覧'!$B:$AJ,6,0))</f>
        <v/>
      </c>
      <c r="I192" s="1515"/>
      <c r="J192" s="1516"/>
      <c r="K192" s="1516"/>
      <c r="L192" s="1516"/>
      <c r="M192" s="1516"/>
      <c r="N192" s="1516"/>
      <c r="O192" s="1516"/>
      <c r="P192" s="1516"/>
      <c r="Q192" s="1516"/>
      <c r="R192" s="1516"/>
      <c r="S192" s="1517"/>
      <c r="T192" s="1517"/>
      <c r="U192" s="1517"/>
      <c r="V192" s="1516"/>
      <c r="W192" s="1516"/>
    </row>
    <row r="193" spans="1:23" ht="21">
      <c r="A193" s="540"/>
      <c r="B193" s="1514">
        <v>179</v>
      </c>
      <c r="C193" s="1514"/>
      <c r="D193" s="1515" t="str">
        <f>IF(VLOOKUP(B193,'4.住戸一覧'!$B:$AJ,3,0)="","",VLOOKUP(B193,'4.住戸一覧'!$B:$AJ,3,0))</f>
        <v/>
      </c>
      <c r="E193" s="1515"/>
      <c r="F193" s="1515"/>
      <c r="G193" s="1515"/>
      <c r="H193" s="1515" t="str">
        <f>IF(VLOOKUP(B193,'4.住戸一覧'!$B:$AJ,6,0)="","",VLOOKUP(B193,'4.住戸一覧'!$B:$AJ,6,0))</f>
        <v/>
      </c>
      <c r="I193" s="1515"/>
      <c r="J193" s="1516"/>
      <c r="K193" s="1516"/>
      <c r="L193" s="1516"/>
      <c r="M193" s="1516"/>
      <c r="N193" s="1516"/>
      <c r="O193" s="1516"/>
      <c r="P193" s="1516"/>
      <c r="Q193" s="1516"/>
      <c r="R193" s="1516"/>
      <c r="S193" s="1517"/>
      <c r="T193" s="1517"/>
      <c r="U193" s="1517"/>
      <c r="V193" s="1516"/>
      <c r="W193" s="1516"/>
    </row>
    <row r="194" spans="1:23" ht="21">
      <c r="A194" s="540"/>
      <c r="B194" s="1514">
        <v>180</v>
      </c>
      <c r="C194" s="1514"/>
      <c r="D194" s="1515" t="str">
        <f>IF(VLOOKUP(B194,'4.住戸一覧'!$B:$AJ,3,0)="","",VLOOKUP(B194,'4.住戸一覧'!$B:$AJ,3,0))</f>
        <v/>
      </c>
      <c r="E194" s="1515"/>
      <c r="F194" s="1515"/>
      <c r="G194" s="1515"/>
      <c r="H194" s="1515" t="str">
        <f>IF(VLOOKUP(B194,'4.住戸一覧'!$B:$AJ,6,0)="","",VLOOKUP(B194,'4.住戸一覧'!$B:$AJ,6,0))</f>
        <v/>
      </c>
      <c r="I194" s="1515"/>
      <c r="J194" s="1516"/>
      <c r="K194" s="1516"/>
      <c r="L194" s="1516"/>
      <c r="M194" s="1516"/>
      <c r="N194" s="1516"/>
      <c r="O194" s="1516"/>
      <c r="P194" s="1516"/>
      <c r="Q194" s="1516"/>
      <c r="R194" s="1516"/>
      <c r="S194" s="1517"/>
      <c r="T194" s="1517"/>
      <c r="U194" s="1517"/>
      <c r="V194" s="1516"/>
      <c r="W194" s="1516"/>
    </row>
    <row r="195" spans="1:23" ht="21">
      <c r="A195" s="540"/>
      <c r="B195" s="1514">
        <v>181</v>
      </c>
      <c r="C195" s="1514"/>
      <c r="D195" s="1515" t="str">
        <f>IF(VLOOKUP(B195,'4.住戸一覧'!$B:$AJ,3,0)="","",VLOOKUP(B195,'4.住戸一覧'!$B:$AJ,3,0))</f>
        <v/>
      </c>
      <c r="E195" s="1515"/>
      <c r="F195" s="1515"/>
      <c r="G195" s="1515"/>
      <c r="H195" s="1515" t="str">
        <f>IF(VLOOKUP(B195,'4.住戸一覧'!$B:$AJ,6,0)="","",VLOOKUP(B195,'4.住戸一覧'!$B:$AJ,6,0))</f>
        <v/>
      </c>
      <c r="I195" s="1515"/>
      <c r="J195" s="1516"/>
      <c r="K195" s="1516"/>
      <c r="L195" s="1516"/>
      <c r="M195" s="1516"/>
      <c r="N195" s="1516"/>
      <c r="O195" s="1516"/>
      <c r="P195" s="1516"/>
      <c r="Q195" s="1516"/>
      <c r="R195" s="1516"/>
      <c r="S195" s="1517"/>
      <c r="T195" s="1517"/>
      <c r="U195" s="1517"/>
      <c r="V195" s="1516"/>
      <c r="W195" s="1516"/>
    </row>
    <row r="196" spans="1:23" ht="21">
      <c r="A196" s="540"/>
      <c r="B196" s="1514">
        <v>182</v>
      </c>
      <c r="C196" s="1514"/>
      <c r="D196" s="1515" t="str">
        <f>IF(VLOOKUP(B196,'4.住戸一覧'!$B:$AJ,3,0)="","",VLOOKUP(B196,'4.住戸一覧'!$B:$AJ,3,0))</f>
        <v/>
      </c>
      <c r="E196" s="1515"/>
      <c r="F196" s="1515"/>
      <c r="G196" s="1515"/>
      <c r="H196" s="1515" t="str">
        <f>IF(VLOOKUP(B196,'4.住戸一覧'!$B:$AJ,6,0)="","",VLOOKUP(B196,'4.住戸一覧'!$B:$AJ,6,0))</f>
        <v/>
      </c>
      <c r="I196" s="1515"/>
      <c r="J196" s="1516"/>
      <c r="K196" s="1516"/>
      <c r="L196" s="1516"/>
      <c r="M196" s="1516"/>
      <c r="N196" s="1516"/>
      <c r="O196" s="1516"/>
      <c r="P196" s="1516"/>
      <c r="Q196" s="1516"/>
      <c r="R196" s="1516"/>
      <c r="S196" s="1517"/>
      <c r="T196" s="1517"/>
      <c r="U196" s="1517"/>
      <c r="V196" s="1516"/>
      <c r="W196" s="1516"/>
    </row>
    <row r="197" spans="1:23" ht="21">
      <c r="A197" s="540"/>
      <c r="B197" s="1514">
        <v>183</v>
      </c>
      <c r="C197" s="1514"/>
      <c r="D197" s="1515" t="str">
        <f>IF(VLOOKUP(B197,'4.住戸一覧'!$B:$AJ,3,0)="","",VLOOKUP(B197,'4.住戸一覧'!$B:$AJ,3,0))</f>
        <v/>
      </c>
      <c r="E197" s="1515"/>
      <c r="F197" s="1515"/>
      <c r="G197" s="1515"/>
      <c r="H197" s="1515" t="str">
        <f>IF(VLOOKUP(B197,'4.住戸一覧'!$B:$AJ,6,0)="","",VLOOKUP(B197,'4.住戸一覧'!$B:$AJ,6,0))</f>
        <v/>
      </c>
      <c r="I197" s="1515"/>
      <c r="J197" s="1516"/>
      <c r="K197" s="1516"/>
      <c r="L197" s="1516"/>
      <c r="M197" s="1516"/>
      <c r="N197" s="1516"/>
      <c r="O197" s="1516"/>
      <c r="P197" s="1516"/>
      <c r="Q197" s="1516"/>
      <c r="R197" s="1516"/>
      <c r="S197" s="1517"/>
      <c r="T197" s="1517"/>
      <c r="U197" s="1517"/>
      <c r="V197" s="1516"/>
      <c r="W197" s="1516"/>
    </row>
    <row r="198" spans="1:23" ht="21">
      <c r="A198" s="540"/>
      <c r="B198" s="1514">
        <v>184</v>
      </c>
      <c r="C198" s="1514"/>
      <c r="D198" s="1515" t="str">
        <f>IF(VLOOKUP(B198,'4.住戸一覧'!$B:$AJ,3,0)="","",VLOOKUP(B198,'4.住戸一覧'!$B:$AJ,3,0))</f>
        <v/>
      </c>
      <c r="E198" s="1515"/>
      <c r="F198" s="1515"/>
      <c r="G198" s="1515"/>
      <c r="H198" s="1515" t="str">
        <f>IF(VLOOKUP(B198,'4.住戸一覧'!$B:$AJ,6,0)="","",VLOOKUP(B198,'4.住戸一覧'!$B:$AJ,6,0))</f>
        <v/>
      </c>
      <c r="I198" s="1515"/>
      <c r="J198" s="1516"/>
      <c r="K198" s="1516"/>
      <c r="L198" s="1516"/>
      <c r="M198" s="1516"/>
      <c r="N198" s="1516"/>
      <c r="O198" s="1516"/>
      <c r="P198" s="1516"/>
      <c r="Q198" s="1516"/>
      <c r="R198" s="1516"/>
      <c r="S198" s="1517"/>
      <c r="T198" s="1517"/>
      <c r="U198" s="1517"/>
      <c r="V198" s="1516"/>
      <c r="W198" s="1516"/>
    </row>
    <row r="199" spans="1:23" ht="21">
      <c r="A199" s="540"/>
      <c r="B199" s="1514">
        <v>185</v>
      </c>
      <c r="C199" s="1514"/>
      <c r="D199" s="1515" t="str">
        <f>IF(VLOOKUP(B199,'4.住戸一覧'!$B:$AJ,3,0)="","",VLOOKUP(B199,'4.住戸一覧'!$B:$AJ,3,0))</f>
        <v/>
      </c>
      <c r="E199" s="1515"/>
      <c r="F199" s="1515"/>
      <c r="G199" s="1515"/>
      <c r="H199" s="1515" t="str">
        <f>IF(VLOOKUP(B199,'4.住戸一覧'!$B:$AJ,6,0)="","",VLOOKUP(B199,'4.住戸一覧'!$B:$AJ,6,0))</f>
        <v/>
      </c>
      <c r="I199" s="1515"/>
      <c r="J199" s="1516"/>
      <c r="K199" s="1516"/>
      <c r="L199" s="1516"/>
      <c r="M199" s="1516"/>
      <c r="N199" s="1516"/>
      <c r="O199" s="1516"/>
      <c r="P199" s="1516"/>
      <c r="Q199" s="1516"/>
      <c r="R199" s="1516"/>
      <c r="S199" s="1517"/>
      <c r="T199" s="1517"/>
      <c r="U199" s="1517"/>
      <c r="V199" s="1516"/>
      <c r="W199" s="1516"/>
    </row>
    <row r="200" spans="1:23" ht="21">
      <c r="A200" s="540"/>
      <c r="B200" s="1514">
        <v>186</v>
      </c>
      <c r="C200" s="1514"/>
      <c r="D200" s="1515" t="str">
        <f>IF(VLOOKUP(B200,'4.住戸一覧'!$B:$AJ,3,0)="","",VLOOKUP(B200,'4.住戸一覧'!$B:$AJ,3,0))</f>
        <v/>
      </c>
      <c r="E200" s="1515"/>
      <c r="F200" s="1515"/>
      <c r="G200" s="1515"/>
      <c r="H200" s="1515" t="str">
        <f>IF(VLOOKUP(B200,'4.住戸一覧'!$B:$AJ,6,0)="","",VLOOKUP(B200,'4.住戸一覧'!$B:$AJ,6,0))</f>
        <v/>
      </c>
      <c r="I200" s="1515"/>
      <c r="J200" s="1516"/>
      <c r="K200" s="1516"/>
      <c r="L200" s="1516"/>
      <c r="M200" s="1516"/>
      <c r="N200" s="1516"/>
      <c r="O200" s="1516"/>
      <c r="P200" s="1516"/>
      <c r="Q200" s="1516"/>
      <c r="R200" s="1516"/>
      <c r="S200" s="1517"/>
      <c r="T200" s="1517"/>
      <c r="U200" s="1517"/>
      <c r="V200" s="1516"/>
      <c r="W200" s="1516"/>
    </row>
    <row r="201" spans="1:23" ht="21">
      <c r="A201" s="540"/>
      <c r="B201" s="1514">
        <v>187</v>
      </c>
      <c r="C201" s="1514"/>
      <c r="D201" s="1515" t="str">
        <f>IF(VLOOKUP(B201,'4.住戸一覧'!$B:$AJ,3,0)="","",VLOOKUP(B201,'4.住戸一覧'!$B:$AJ,3,0))</f>
        <v/>
      </c>
      <c r="E201" s="1515"/>
      <c r="F201" s="1515"/>
      <c r="G201" s="1515"/>
      <c r="H201" s="1515" t="str">
        <f>IF(VLOOKUP(B201,'4.住戸一覧'!$B:$AJ,6,0)="","",VLOOKUP(B201,'4.住戸一覧'!$B:$AJ,6,0))</f>
        <v/>
      </c>
      <c r="I201" s="1515"/>
      <c r="J201" s="1516"/>
      <c r="K201" s="1516"/>
      <c r="L201" s="1516"/>
      <c r="M201" s="1516"/>
      <c r="N201" s="1516"/>
      <c r="O201" s="1516"/>
      <c r="P201" s="1516"/>
      <c r="Q201" s="1516"/>
      <c r="R201" s="1516"/>
      <c r="S201" s="1517"/>
      <c r="T201" s="1517"/>
      <c r="U201" s="1517"/>
      <c r="V201" s="1516"/>
      <c r="W201" s="1516"/>
    </row>
    <row r="202" spans="1:23" ht="21">
      <c r="A202" s="540"/>
      <c r="B202" s="1514">
        <v>188</v>
      </c>
      <c r="C202" s="1514"/>
      <c r="D202" s="1515" t="str">
        <f>IF(VLOOKUP(B202,'4.住戸一覧'!$B:$AJ,3,0)="","",VLOOKUP(B202,'4.住戸一覧'!$B:$AJ,3,0))</f>
        <v/>
      </c>
      <c r="E202" s="1515"/>
      <c r="F202" s="1515"/>
      <c r="G202" s="1515"/>
      <c r="H202" s="1515" t="str">
        <f>IF(VLOOKUP(B202,'4.住戸一覧'!$B:$AJ,6,0)="","",VLOOKUP(B202,'4.住戸一覧'!$B:$AJ,6,0))</f>
        <v/>
      </c>
      <c r="I202" s="1515"/>
      <c r="J202" s="1516"/>
      <c r="K202" s="1516"/>
      <c r="L202" s="1516"/>
      <c r="M202" s="1516"/>
      <c r="N202" s="1516"/>
      <c r="O202" s="1516"/>
      <c r="P202" s="1516"/>
      <c r="Q202" s="1516"/>
      <c r="R202" s="1516"/>
      <c r="S202" s="1517"/>
      <c r="T202" s="1517"/>
      <c r="U202" s="1517"/>
      <c r="V202" s="1516"/>
      <c r="W202" s="1516"/>
    </row>
    <row r="203" spans="1:23" ht="21">
      <c r="A203" s="540"/>
      <c r="B203" s="1514">
        <v>189</v>
      </c>
      <c r="C203" s="1514"/>
      <c r="D203" s="1515" t="str">
        <f>IF(VLOOKUP(B203,'4.住戸一覧'!$B:$AJ,3,0)="","",VLOOKUP(B203,'4.住戸一覧'!$B:$AJ,3,0))</f>
        <v/>
      </c>
      <c r="E203" s="1515"/>
      <c r="F203" s="1515"/>
      <c r="G203" s="1515"/>
      <c r="H203" s="1515" t="str">
        <f>IF(VLOOKUP(B203,'4.住戸一覧'!$B:$AJ,6,0)="","",VLOOKUP(B203,'4.住戸一覧'!$B:$AJ,6,0))</f>
        <v/>
      </c>
      <c r="I203" s="1515"/>
      <c r="J203" s="1516"/>
      <c r="K203" s="1516"/>
      <c r="L203" s="1516"/>
      <c r="M203" s="1516"/>
      <c r="N203" s="1516"/>
      <c r="O203" s="1516"/>
      <c r="P203" s="1516"/>
      <c r="Q203" s="1516"/>
      <c r="R203" s="1516"/>
      <c r="S203" s="1517"/>
      <c r="T203" s="1517"/>
      <c r="U203" s="1517"/>
      <c r="V203" s="1516"/>
      <c r="W203" s="1516"/>
    </row>
    <row r="204" spans="1:23" ht="21">
      <c r="A204" s="540"/>
      <c r="B204" s="1514">
        <v>190</v>
      </c>
      <c r="C204" s="1514"/>
      <c r="D204" s="1515" t="str">
        <f>IF(VLOOKUP(B204,'4.住戸一覧'!$B:$AJ,3,0)="","",VLOOKUP(B204,'4.住戸一覧'!$B:$AJ,3,0))</f>
        <v/>
      </c>
      <c r="E204" s="1515"/>
      <c r="F204" s="1515"/>
      <c r="G204" s="1515"/>
      <c r="H204" s="1515" t="str">
        <f>IF(VLOOKUP(B204,'4.住戸一覧'!$B:$AJ,6,0)="","",VLOOKUP(B204,'4.住戸一覧'!$B:$AJ,6,0))</f>
        <v/>
      </c>
      <c r="I204" s="1515"/>
      <c r="J204" s="1516"/>
      <c r="K204" s="1516"/>
      <c r="L204" s="1516"/>
      <c r="M204" s="1516"/>
      <c r="N204" s="1516"/>
      <c r="O204" s="1516"/>
      <c r="P204" s="1516"/>
      <c r="Q204" s="1516"/>
      <c r="R204" s="1516"/>
      <c r="S204" s="1517"/>
      <c r="T204" s="1517"/>
      <c r="U204" s="1517"/>
      <c r="V204" s="1516"/>
      <c r="W204" s="1516"/>
    </row>
    <row r="205" spans="1:23" ht="21">
      <c r="A205" s="540"/>
      <c r="B205" s="1514">
        <v>191</v>
      </c>
      <c r="C205" s="1514"/>
      <c r="D205" s="1515" t="str">
        <f>IF(VLOOKUP(B205,'4.住戸一覧'!$B:$AJ,3,0)="","",VLOOKUP(B205,'4.住戸一覧'!$B:$AJ,3,0))</f>
        <v/>
      </c>
      <c r="E205" s="1515"/>
      <c r="F205" s="1515"/>
      <c r="G205" s="1515"/>
      <c r="H205" s="1515" t="str">
        <f>IF(VLOOKUP(B205,'4.住戸一覧'!$B:$AJ,6,0)="","",VLOOKUP(B205,'4.住戸一覧'!$B:$AJ,6,0))</f>
        <v/>
      </c>
      <c r="I205" s="1515"/>
      <c r="J205" s="1516"/>
      <c r="K205" s="1516"/>
      <c r="L205" s="1516"/>
      <c r="M205" s="1516"/>
      <c r="N205" s="1516"/>
      <c r="O205" s="1516"/>
      <c r="P205" s="1516"/>
      <c r="Q205" s="1516"/>
      <c r="R205" s="1516"/>
      <c r="S205" s="1517"/>
      <c r="T205" s="1517"/>
      <c r="U205" s="1517"/>
      <c r="V205" s="1516"/>
      <c r="W205" s="1516"/>
    </row>
    <row r="206" spans="1:23" ht="21">
      <c r="A206" s="540"/>
      <c r="B206" s="1514">
        <v>192</v>
      </c>
      <c r="C206" s="1514"/>
      <c r="D206" s="1515" t="str">
        <f>IF(VLOOKUP(B206,'4.住戸一覧'!$B:$AJ,3,0)="","",VLOOKUP(B206,'4.住戸一覧'!$B:$AJ,3,0))</f>
        <v/>
      </c>
      <c r="E206" s="1515"/>
      <c r="F206" s="1515"/>
      <c r="G206" s="1515"/>
      <c r="H206" s="1515" t="str">
        <f>IF(VLOOKUP(B206,'4.住戸一覧'!$B:$AJ,6,0)="","",VLOOKUP(B206,'4.住戸一覧'!$B:$AJ,6,0))</f>
        <v/>
      </c>
      <c r="I206" s="1515"/>
      <c r="J206" s="1516"/>
      <c r="K206" s="1516"/>
      <c r="L206" s="1516"/>
      <c r="M206" s="1516"/>
      <c r="N206" s="1516"/>
      <c r="O206" s="1516"/>
      <c r="P206" s="1516"/>
      <c r="Q206" s="1516"/>
      <c r="R206" s="1516"/>
      <c r="S206" s="1517"/>
      <c r="T206" s="1517"/>
      <c r="U206" s="1517"/>
      <c r="V206" s="1516"/>
      <c r="W206" s="1516"/>
    </row>
    <row r="207" spans="1:23" ht="21">
      <c r="A207" s="540"/>
      <c r="B207" s="1514">
        <v>193</v>
      </c>
      <c r="C207" s="1514"/>
      <c r="D207" s="1515" t="str">
        <f>IF(VLOOKUP(B207,'4.住戸一覧'!$B:$AJ,3,0)="","",VLOOKUP(B207,'4.住戸一覧'!$B:$AJ,3,0))</f>
        <v/>
      </c>
      <c r="E207" s="1515"/>
      <c r="F207" s="1515"/>
      <c r="G207" s="1515"/>
      <c r="H207" s="1515" t="str">
        <f>IF(VLOOKUP(B207,'4.住戸一覧'!$B:$AJ,6,0)="","",VLOOKUP(B207,'4.住戸一覧'!$B:$AJ,6,0))</f>
        <v/>
      </c>
      <c r="I207" s="1515"/>
      <c r="J207" s="1516"/>
      <c r="K207" s="1516"/>
      <c r="L207" s="1516"/>
      <c r="M207" s="1516"/>
      <c r="N207" s="1516"/>
      <c r="O207" s="1516"/>
      <c r="P207" s="1516"/>
      <c r="Q207" s="1516"/>
      <c r="R207" s="1516"/>
      <c r="S207" s="1517"/>
      <c r="T207" s="1517"/>
      <c r="U207" s="1517"/>
      <c r="V207" s="1516"/>
      <c r="W207" s="1516"/>
    </row>
    <row r="208" spans="1:23" ht="21">
      <c r="A208" s="540"/>
      <c r="B208" s="1514">
        <v>194</v>
      </c>
      <c r="C208" s="1514"/>
      <c r="D208" s="1515" t="str">
        <f>IF(VLOOKUP(B208,'4.住戸一覧'!$B:$AJ,3,0)="","",VLOOKUP(B208,'4.住戸一覧'!$B:$AJ,3,0))</f>
        <v/>
      </c>
      <c r="E208" s="1515"/>
      <c r="F208" s="1515"/>
      <c r="G208" s="1515"/>
      <c r="H208" s="1515" t="str">
        <f>IF(VLOOKUP(B208,'4.住戸一覧'!$B:$AJ,6,0)="","",VLOOKUP(B208,'4.住戸一覧'!$B:$AJ,6,0))</f>
        <v/>
      </c>
      <c r="I208" s="1515"/>
      <c r="J208" s="1516"/>
      <c r="K208" s="1516"/>
      <c r="L208" s="1516"/>
      <c r="M208" s="1516"/>
      <c r="N208" s="1516"/>
      <c r="O208" s="1516"/>
      <c r="P208" s="1516"/>
      <c r="Q208" s="1516"/>
      <c r="R208" s="1516"/>
      <c r="S208" s="1517"/>
      <c r="T208" s="1517"/>
      <c r="U208" s="1517"/>
      <c r="V208" s="1516"/>
      <c r="W208" s="1516"/>
    </row>
    <row r="209" spans="1:23" ht="21">
      <c r="A209" s="540"/>
      <c r="B209" s="1514">
        <v>195</v>
      </c>
      <c r="C209" s="1514"/>
      <c r="D209" s="1515" t="str">
        <f>IF(VLOOKUP(B209,'4.住戸一覧'!$B:$AJ,3,0)="","",VLOOKUP(B209,'4.住戸一覧'!$B:$AJ,3,0))</f>
        <v/>
      </c>
      <c r="E209" s="1515"/>
      <c r="F209" s="1515"/>
      <c r="G209" s="1515"/>
      <c r="H209" s="1515" t="str">
        <f>IF(VLOOKUP(B209,'4.住戸一覧'!$B:$AJ,6,0)="","",VLOOKUP(B209,'4.住戸一覧'!$B:$AJ,6,0))</f>
        <v/>
      </c>
      <c r="I209" s="1515"/>
      <c r="J209" s="1516"/>
      <c r="K209" s="1516"/>
      <c r="L209" s="1516"/>
      <c r="M209" s="1516"/>
      <c r="N209" s="1516"/>
      <c r="O209" s="1516"/>
      <c r="P209" s="1516"/>
      <c r="Q209" s="1516"/>
      <c r="R209" s="1516"/>
      <c r="S209" s="1517"/>
      <c r="T209" s="1517"/>
      <c r="U209" s="1517"/>
      <c r="V209" s="1516"/>
      <c r="W209" s="1516"/>
    </row>
    <row r="210" spans="1:23" ht="21">
      <c r="A210" s="540"/>
      <c r="B210" s="1514">
        <v>196</v>
      </c>
      <c r="C210" s="1514"/>
      <c r="D210" s="1515" t="str">
        <f>IF(VLOOKUP(B210,'4.住戸一覧'!$B:$AJ,3,0)="","",VLOOKUP(B210,'4.住戸一覧'!$B:$AJ,3,0))</f>
        <v/>
      </c>
      <c r="E210" s="1515"/>
      <c r="F210" s="1515"/>
      <c r="G210" s="1515"/>
      <c r="H210" s="1515" t="str">
        <f>IF(VLOOKUP(B210,'4.住戸一覧'!$B:$AJ,6,0)="","",VLOOKUP(B210,'4.住戸一覧'!$B:$AJ,6,0))</f>
        <v/>
      </c>
      <c r="I210" s="1515"/>
      <c r="J210" s="1516"/>
      <c r="K210" s="1516"/>
      <c r="L210" s="1516"/>
      <c r="M210" s="1516"/>
      <c r="N210" s="1516"/>
      <c r="O210" s="1516"/>
      <c r="P210" s="1516"/>
      <c r="Q210" s="1516"/>
      <c r="R210" s="1516"/>
      <c r="S210" s="1517"/>
      <c r="T210" s="1517"/>
      <c r="U210" s="1517"/>
      <c r="V210" s="1516"/>
      <c r="W210" s="1516"/>
    </row>
    <row r="211" spans="1:23" ht="21">
      <c r="A211" s="540"/>
      <c r="B211" s="1514">
        <v>197</v>
      </c>
      <c r="C211" s="1514"/>
      <c r="D211" s="1515" t="str">
        <f>IF(VLOOKUP(B211,'4.住戸一覧'!$B:$AJ,3,0)="","",VLOOKUP(B211,'4.住戸一覧'!$B:$AJ,3,0))</f>
        <v/>
      </c>
      <c r="E211" s="1515"/>
      <c r="F211" s="1515"/>
      <c r="G211" s="1515"/>
      <c r="H211" s="1515" t="str">
        <f>IF(VLOOKUP(B211,'4.住戸一覧'!$B:$AJ,6,0)="","",VLOOKUP(B211,'4.住戸一覧'!$B:$AJ,6,0))</f>
        <v/>
      </c>
      <c r="I211" s="1515"/>
      <c r="J211" s="1516"/>
      <c r="K211" s="1516"/>
      <c r="L211" s="1516"/>
      <c r="M211" s="1516"/>
      <c r="N211" s="1516"/>
      <c r="O211" s="1516"/>
      <c r="P211" s="1516"/>
      <c r="Q211" s="1516"/>
      <c r="R211" s="1516"/>
      <c r="S211" s="1517"/>
      <c r="T211" s="1517"/>
      <c r="U211" s="1517"/>
      <c r="V211" s="1516"/>
      <c r="W211" s="1516"/>
    </row>
    <row r="212" spans="1:23" ht="21">
      <c r="A212" s="540"/>
      <c r="B212" s="1514">
        <v>198</v>
      </c>
      <c r="C212" s="1514"/>
      <c r="D212" s="1515" t="str">
        <f>IF(VLOOKUP(B212,'4.住戸一覧'!$B:$AJ,3,0)="","",VLOOKUP(B212,'4.住戸一覧'!$B:$AJ,3,0))</f>
        <v/>
      </c>
      <c r="E212" s="1515"/>
      <c r="F212" s="1515"/>
      <c r="G212" s="1515"/>
      <c r="H212" s="1515" t="str">
        <f>IF(VLOOKUP(B212,'4.住戸一覧'!$B:$AJ,6,0)="","",VLOOKUP(B212,'4.住戸一覧'!$B:$AJ,6,0))</f>
        <v/>
      </c>
      <c r="I212" s="1515"/>
      <c r="J212" s="1516"/>
      <c r="K212" s="1516"/>
      <c r="L212" s="1516"/>
      <c r="M212" s="1516"/>
      <c r="N212" s="1516"/>
      <c r="O212" s="1516"/>
      <c r="P212" s="1516"/>
      <c r="Q212" s="1516"/>
      <c r="R212" s="1516"/>
      <c r="S212" s="1517"/>
      <c r="T212" s="1517"/>
      <c r="U212" s="1517"/>
      <c r="V212" s="1516"/>
      <c r="W212" s="1516"/>
    </row>
    <row r="213" spans="1:23" ht="21">
      <c r="A213" s="540"/>
      <c r="B213" s="1514">
        <v>199</v>
      </c>
      <c r="C213" s="1514"/>
      <c r="D213" s="1515" t="str">
        <f>IF(VLOOKUP(B213,'4.住戸一覧'!$B:$AJ,3,0)="","",VLOOKUP(B213,'4.住戸一覧'!$B:$AJ,3,0))</f>
        <v/>
      </c>
      <c r="E213" s="1515"/>
      <c r="F213" s="1515"/>
      <c r="G213" s="1515"/>
      <c r="H213" s="1515" t="str">
        <f>IF(VLOOKUP(B213,'4.住戸一覧'!$B:$AJ,6,0)="","",VLOOKUP(B213,'4.住戸一覧'!$B:$AJ,6,0))</f>
        <v/>
      </c>
      <c r="I213" s="1515"/>
      <c r="J213" s="1516"/>
      <c r="K213" s="1516"/>
      <c r="L213" s="1516"/>
      <c r="M213" s="1516"/>
      <c r="N213" s="1516"/>
      <c r="O213" s="1516"/>
      <c r="P213" s="1516"/>
      <c r="Q213" s="1516"/>
      <c r="R213" s="1516"/>
      <c r="S213" s="1517"/>
      <c r="T213" s="1517"/>
      <c r="U213" s="1517"/>
      <c r="V213" s="1516"/>
      <c r="W213" s="1516"/>
    </row>
    <row r="214" spans="1:23" ht="21">
      <c r="A214" s="540"/>
      <c r="B214" s="1514">
        <v>200</v>
      </c>
      <c r="C214" s="1514"/>
      <c r="D214" s="1515" t="str">
        <f>IF(VLOOKUP(B214,'4.住戸一覧'!$B:$AJ,3,0)="","",VLOOKUP(B214,'4.住戸一覧'!$B:$AJ,3,0))</f>
        <v/>
      </c>
      <c r="E214" s="1515"/>
      <c r="F214" s="1515"/>
      <c r="G214" s="1515"/>
      <c r="H214" s="1515" t="str">
        <f>IF(VLOOKUP(B214,'4.住戸一覧'!$B:$AJ,6,0)="","",VLOOKUP(B214,'4.住戸一覧'!$B:$AJ,6,0))</f>
        <v/>
      </c>
      <c r="I214" s="1515"/>
      <c r="J214" s="1516"/>
      <c r="K214" s="1516"/>
      <c r="L214" s="1516"/>
      <c r="M214" s="1516"/>
      <c r="N214" s="1516"/>
      <c r="O214" s="1516"/>
      <c r="P214" s="1516"/>
      <c r="Q214" s="1516"/>
      <c r="R214" s="1516"/>
      <c r="S214" s="1517"/>
      <c r="T214" s="1517"/>
      <c r="U214" s="1517"/>
      <c r="V214" s="1516"/>
      <c r="W214" s="1516"/>
    </row>
    <row r="215" spans="1:23" ht="21">
      <c r="A215" s="540"/>
      <c r="B215" s="1514">
        <v>201</v>
      </c>
      <c r="C215" s="1514"/>
      <c r="D215" s="1515" t="str">
        <f>IF(VLOOKUP(B215,'4.住戸一覧'!$B:$AJ,3,0)="","",VLOOKUP(B215,'4.住戸一覧'!$B:$AJ,3,0))</f>
        <v/>
      </c>
      <c r="E215" s="1515"/>
      <c r="F215" s="1515"/>
      <c r="G215" s="1515"/>
      <c r="H215" s="1515" t="str">
        <f>IF(VLOOKUP(B215,'4.住戸一覧'!$B:$AJ,6,0)="","",VLOOKUP(B215,'4.住戸一覧'!$B:$AJ,6,0))</f>
        <v/>
      </c>
      <c r="I215" s="1515"/>
      <c r="J215" s="1516"/>
      <c r="K215" s="1516"/>
      <c r="L215" s="1516"/>
      <c r="M215" s="1516"/>
      <c r="N215" s="1516"/>
      <c r="O215" s="1516"/>
      <c r="P215" s="1516"/>
      <c r="Q215" s="1516"/>
      <c r="R215" s="1516"/>
      <c r="S215" s="1517"/>
      <c r="T215" s="1517"/>
      <c r="U215" s="1517"/>
      <c r="V215" s="1516"/>
      <c r="W215" s="1516"/>
    </row>
    <row r="216" spans="1:23" ht="21">
      <c r="A216" s="540"/>
      <c r="B216" s="1514">
        <v>202</v>
      </c>
      <c r="C216" s="1514"/>
      <c r="D216" s="1515" t="str">
        <f>IF(VLOOKUP(B216,'4.住戸一覧'!$B:$AJ,3,0)="","",VLOOKUP(B216,'4.住戸一覧'!$B:$AJ,3,0))</f>
        <v/>
      </c>
      <c r="E216" s="1515"/>
      <c r="F216" s="1515"/>
      <c r="G216" s="1515"/>
      <c r="H216" s="1515" t="str">
        <f>IF(VLOOKUP(B216,'4.住戸一覧'!$B:$AJ,6,0)="","",VLOOKUP(B216,'4.住戸一覧'!$B:$AJ,6,0))</f>
        <v/>
      </c>
      <c r="I216" s="1515"/>
      <c r="J216" s="1516"/>
      <c r="K216" s="1516"/>
      <c r="L216" s="1516"/>
      <c r="M216" s="1516"/>
      <c r="N216" s="1516"/>
      <c r="O216" s="1516"/>
      <c r="P216" s="1516"/>
      <c r="Q216" s="1516"/>
      <c r="R216" s="1516"/>
      <c r="S216" s="1517"/>
      <c r="T216" s="1517"/>
      <c r="U216" s="1517"/>
      <c r="V216" s="1516"/>
      <c r="W216" s="1516"/>
    </row>
    <row r="217" spans="1:23" ht="21">
      <c r="A217" s="540"/>
      <c r="B217" s="1514">
        <v>203</v>
      </c>
      <c r="C217" s="1514"/>
      <c r="D217" s="1515" t="str">
        <f>IF(VLOOKUP(B217,'4.住戸一覧'!$B:$AJ,3,0)="","",VLOOKUP(B217,'4.住戸一覧'!$B:$AJ,3,0))</f>
        <v/>
      </c>
      <c r="E217" s="1515"/>
      <c r="F217" s="1515"/>
      <c r="G217" s="1515"/>
      <c r="H217" s="1515" t="str">
        <f>IF(VLOOKUP(B217,'4.住戸一覧'!$B:$AJ,6,0)="","",VLOOKUP(B217,'4.住戸一覧'!$B:$AJ,6,0))</f>
        <v/>
      </c>
      <c r="I217" s="1515"/>
      <c r="J217" s="1516"/>
      <c r="K217" s="1516"/>
      <c r="L217" s="1516"/>
      <c r="M217" s="1516"/>
      <c r="N217" s="1516"/>
      <c r="O217" s="1516"/>
      <c r="P217" s="1516"/>
      <c r="Q217" s="1516"/>
      <c r="R217" s="1516"/>
      <c r="S217" s="1517"/>
      <c r="T217" s="1517"/>
      <c r="U217" s="1517"/>
      <c r="V217" s="1516"/>
      <c r="W217" s="1516"/>
    </row>
    <row r="218" spans="1:23" ht="21">
      <c r="A218" s="540"/>
      <c r="B218" s="1514">
        <v>204</v>
      </c>
      <c r="C218" s="1514"/>
      <c r="D218" s="1515" t="str">
        <f>IF(VLOOKUP(B218,'4.住戸一覧'!$B:$AJ,3,0)="","",VLOOKUP(B218,'4.住戸一覧'!$B:$AJ,3,0))</f>
        <v/>
      </c>
      <c r="E218" s="1515"/>
      <c r="F218" s="1515"/>
      <c r="G218" s="1515"/>
      <c r="H218" s="1515" t="str">
        <f>IF(VLOOKUP(B218,'4.住戸一覧'!$B:$AJ,6,0)="","",VLOOKUP(B218,'4.住戸一覧'!$B:$AJ,6,0))</f>
        <v/>
      </c>
      <c r="I218" s="1515"/>
      <c r="J218" s="1516"/>
      <c r="K218" s="1516"/>
      <c r="L218" s="1516"/>
      <c r="M218" s="1516"/>
      <c r="N218" s="1516"/>
      <c r="O218" s="1516"/>
      <c r="P218" s="1516"/>
      <c r="Q218" s="1516"/>
      <c r="R218" s="1516"/>
      <c r="S218" s="1517"/>
      <c r="T218" s="1517"/>
      <c r="U218" s="1517"/>
      <c r="V218" s="1516"/>
      <c r="W218" s="1516"/>
    </row>
    <row r="219" spans="1:23" ht="21">
      <c r="A219" s="540"/>
      <c r="B219" s="1514">
        <v>205</v>
      </c>
      <c r="C219" s="1514"/>
      <c r="D219" s="1515" t="str">
        <f>IF(VLOOKUP(B219,'4.住戸一覧'!$B:$AJ,3,0)="","",VLOOKUP(B219,'4.住戸一覧'!$B:$AJ,3,0))</f>
        <v/>
      </c>
      <c r="E219" s="1515"/>
      <c r="F219" s="1515"/>
      <c r="G219" s="1515"/>
      <c r="H219" s="1515" t="str">
        <f>IF(VLOOKUP(B219,'4.住戸一覧'!$B:$AJ,6,0)="","",VLOOKUP(B219,'4.住戸一覧'!$B:$AJ,6,0))</f>
        <v/>
      </c>
      <c r="I219" s="1515"/>
      <c r="J219" s="1516"/>
      <c r="K219" s="1516"/>
      <c r="L219" s="1516"/>
      <c r="M219" s="1516"/>
      <c r="N219" s="1516"/>
      <c r="O219" s="1516"/>
      <c r="P219" s="1516"/>
      <c r="Q219" s="1516"/>
      <c r="R219" s="1516"/>
      <c r="S219" s="1517"/>
      <c r="T219" s="1517"/>
      <c r="U219" s="1517"/>
      <c r="V219" s="1516"/>
      <c r="W219" s="1516"/>
    </row>
    <row r="220" spans="1:23" ht="21">
      <c r="A220" s="540"/>
      <c r="B220" s="1514">
        <v>206</v>
      </c>
      <c r="C220" s="1514"/>
      <c r="D220" s="1515" t="str">
        <f>IF(VLOOKUP(B220,'4.住戸一覧'!$B:$AJ,3,0)="","",VLOOKUP(B220,'4.住戸一覧'!$B:$AJ,3,0))</f>
        <v/>
      </c>
      <c r="E220" s="1515"/>
      <c r="F220" s="1515"/>
      <c r="G220" s="1515"/>
      <c r="H220" s="1515" t="str">
        <f>IF(VLOOKUP(B220,'4.住戸一覧'!$B:$AJ,6,0)="","",VLOOKUP(B220,'4.住戸一覧'!$B:$AJ,6,0))</f>
        <v/>
      </c>
      <c r="I220" s="1515"/>
      <c r="J220" s="1516"/>
      <c r="K220" s="1516"/>
      <c r="L220" s="1516"/>
      <c r="M220" s="1516"/>
      <c r="N220" s="1516"/>
      <c r="O220" s="1516"/>
      <c r="P220" s="1516"/>
      <c r="Q220" s="1516"/>
      <c r="R220" s="1516"/>
      <c r="S220" s="1517"/>
      <c r="T220" s="1517"/>
      <c r="U220" s="1517"/>
      <c r="V220" s="1516"/>
      <c r="W220" s="1516"/>
    </row>
    <row r="221" spans="1:23" ht="21">
      <c r="A221" s="540"/>
      <c r="B221" s="1514">
        <v>207</v>
      </c>
      <c r="C221" s="1514"/>
      <c r="D221" s="1515" t="str">
        <f>IF(VLOOKUP(B221,'4.住戸一覧'!$B:$AJ,3,0)="","",VLOOKUP(B221,'4.住戸一覧'!$B:$AJ,3,0))</f>
        <v/>
      </c>
      <c r="E221" s="1515"/>
      <c r="F221" s="1515"/>
      <c r="G221" s="1515"/>
      <c r="H221" s="1515" t="str">
        <f>IF(VLOOKUP(B221,'4.住戸一覧'!$B:$AJ,6,0)="","",VLOOKUP(B221,'4.住戸一覧'!$B:$AJ,6,0))</f>
        <v/>
      </c>
      <c r="I221" s="1515"/>
      <c r="J221" s="1516"/>
      <c r="K221" s="1516"/>
      <c r="L221" s="1516"/>
      <c r="M221" s="1516"/>
      <c r="N221" s="1516"/>
      <c r="O221" s="1516"/>
      <c r="P221" s="1516"/>
      <c r="Q221" s="1516"/>
      <c r="R221" s="1516"/>
      <c r="S221" s="1517"/>
      <c r="T221" s="1517"/>
      <c r="U221" s="1517"/>
      <c r="V221" s="1516"/>
      <c r="W221" s="1516"/>
    </row>
    <row r="222" spans="1:23" ht="21">
      <c r="A222" s="540"/>
      <c r="B222" s="1514">
        <v>208</v>
      </c>
      <c r="C222" s="1514"/>
      <c r="D222" s="1515" t="str">
        <f>IF(VLOOKUP(B222,'4.住戸一覧'!$B:$AJ,3,0)="","",VLOOKUP(B222,'4.住戸一覧'!$B:$AJ,3,0))</f>
        <v/>
      </c>
      <c r="E222" s="1515"/>
      <c r="F222" s="1515"/>
      <c r="G222" s="1515"/>
      <c r="H222" s="1515" t="str">
        <f>IF(VLOOKUP(B222,'4.住戸一覧'!$B:$AJ,6,0)="","",VLOOKUP(B222,'4.住戸一覧'!$B:$AJ,6,0))</f>
        <v/>
      </c>
      <c r="I222" s="1515"/>
      <c r="J222" s="1516"/>
      <c r="K222" s="1516"/>
      <c r="L222" s="1516"/>
      <c r="M222" s="1516"/>
      <c r="N222" s="1516"/>
      <c r="O222" s="1516"/>
      <c r="P222" s="1516"/>
      <c r="Q222" s="1516"/>
      <c r="R222" s="1516"/>
      <c r="S222" s="1517"/>
      <c r="T222" s="1517"/>
      <c r="U222" s="1517"/>
      <c r="V222" s="1516"/>
      <c r="W222" s="1516"/>
    </row>
    <row r="223" spans="1:23" ht="21">
      <c r="A223" s="540"/>
      <c r="B223" s="1514">
        <v>209</v>
      </c>
      <c r="C223" s="1514"/>
      <c r="D223" s="1515" t="str">
        <f>IF(VLOOKUP(B223,'4.住戸一覧'!$B:$AJ,3,0)="","",VLOOKUP(B223,'4.住戸一覧'!$B:$AJ,3,0))</f>
        <v/>
      </c>
      <c r="E223" s="1515"/>
      <c r="F223" s="1515"/>
      <c r="G223" s="1515"/>
      <c r="H223" s="1515" t="str">
        <f>IF(VLOOKUP(B223,'4.住戸一覧'!$B:$AJ,6,0)="","",VLOOKUP(B223,'4.住戸一覧'!$B:$AJ,6,0))</f>
        <v/>
      </c>
      <c r="I223" s="1515"/>
      <c r="J223" s="1516"/>
      <c r="K223" s="1516"/>
      <c r="L223" s="1516"/>
      <c r="M223" s="1516"/>
      <c r="N223" s="1516"/>
      <c r="O223" s="1516"/>
      <c r="P223" s="1516"/>
      <c r="Q223" s="1516"/>
      <c r="R223" s="1516"/>
      <c r="S223" s="1517"/>
      <c r="T223" s="1517"/>
      <c r="U223" s="1517"/>
      <c r="V223" s="1516"/>
      <c r="W223" s="1516"/>
    </row>
    <row r="224" spans="1:23" ht="21">
      <c r="A224" s="540"/>
      <c r="B224" s="1514">
        <v>210</v>
      </c>
      <c r="C224" s="1514"/>
      <c r="D224" s="1515" t="str">
        <f>IF(VLOOKUP(B224,'4.住戸一覧'!$B:$AJ,3,0)="","",VLOOKUP(B224,'4.住戸一覧'!$B:$AJ,3,0))</f>
        <v/>
      </c>
      <c r="E224" s="1515"/>
      <c r="F224" s="1515"/>
      <c r="G224" s="1515"/>
      <c r="H224" s="1515" t="str">
        <f>IF(VLOOKUP(B224,'4.住戸一覧'!$B:$AJ,6,0)="","",VLOOKUP(B224,'4.住戸一覧'!$B:$AJ,6,0))</f>
        <v/>
      </c>
      <c r="I224" s="1515"/>
      <c r="J224" s="1516"/>
      <c r="K224" s="1516"/>
      <c r="L224" s="1516"/>
      <c r="M224" s="1516"/>
      <c r="N224" s="1516"/>
      <c r="O224" s="1516"/>
      <c r="P224" s="1516"/>
      <c r="Q224" s="1516"/>
      <c r="R224" s="1516"/>
      <c r="S224" s="1517"/>
      <c r="T224" s="1517"/>
      <c r="U224" s="1517"/>
      <c r="V224" s="1516"/>
      <c r="W224" s="1516"/>
    </row>
    <row r="225" spans="1:23" ht="21">
      <c r="A225" s="540"/>
      <c r="B225" s="1514">
        <v>211</v>
      </c>
      <c r="C225" s="1514"/>
      <c r="D225" s="1515" t="str">
        <f>IF(VLOOKUP(B225,'4.住戸一覧'!$B:$AJ,3,0)="","",VLOOKUP(B225,'4.住戸一覧'!$B:$AJ,3,0))</f>
        <v/>
      </c>
      <c r="E225" s="1515"/>
      <c r="F225" s="1515"/>
      <c r="G225" s="1515"/>
      <c r="H225" s="1515" t="str">
        <f>IF(VLOOKUP(B225,'4.住戸一覧'!$B:$AJ,6,0)="","",VLOOKUP(B225,'4.住戸一覧'!$B:$AJ,6,0))</f>
        <v/>
      </c>
      <c r="I225" s="1515"/>
      <c r="J225" s="1516"/>
      <c r="K225" s="1516"/>
      <c r="L225" s="1516"/>
      <c r="M225" s="1516"/>
      <c r="N225" s="1516"/>
      <c r="O225" s="1516"/>
      <c r="P225" s="1516"/>
      <c r="Q225" s="1516"/>
      <c r="R225" s="1516"/>
      <c r="S225" s="1517"/>
      <c r="T225" s="1517"/>
      <c r="U225" s="1517"/>
      <c r="V225" s="1516"/>
      <c r="W225" s="1516"/>
    </row>
    <row r="226" spans="1:23" ht="21">
      <c r="A226" s="540"/>
      <c r="B226" s="1514">
        <v>212</v>
      </c>
      <c r="C226" s="1514"/>
      <c r="D226" s="1515" t="str">
        <f>IF(VLOOKUP(B226,'4.住戸一覧'!$B:$AJ,3,0)="","",VLOOKUP(B226,'4.住戸一覧'!$B:$AJ,3,0))</f>
        <v/>
      </c>
      <c r="E226" s="1515"/>
      <c r="F226" s="1515"/>
      <c r="G226" s="1515"/>
      <c r="H226" s="1515" t="str">
        <f>IF(VLOOKUP(B226,'4.住戸一覧'!$B:$AJ,6,0)="","",VLOOKUP(B226,'4.住戸一覧'!$B:$AJ,6,0))</f>
        <v/>
      </c>
      <c r="I226" s="1515"/>
      <c r="J226" s="1516"/>
      <c r="K226" s="1516"/>
      <c r="L226" s="1516"/>
      <c r="M226" s="1516"/>
      <c r="N226" s="1516"/>
      <c r="O226" s="1516"/>
      <c r="P226" s="1516"/>
      <c r="Q226" s="1516"/>
      <c r="R226" s="1516"/>
      <c r="S226" s="1517"/>
      <c r="T226" s="1517"/>
      <c r="U226" s="1517"/>
      <c r="V226" s="1516"/>
      <c r="W226" s="1516"/>
    </row>
    <row r="227" spans="1:23" ht="21">
      <c r="A227" s="540"/>
      <c r="B227" s="1514">
        <v>213</v>
      </c>
      <c r="C227" s="1514"/>
      <c r="D227" s="1515" t="str">
        <f>IF(VLOOKUP(B227,'4.住戸一覧'!$B:$AJ,3,0)="","",VLOOKUP(B227,'4.住戸一覧'!$B:$AJ,3,0))</f>
        <v/>
      </c>
      <c r="E227" s="1515"/>
      <c r="F227" s="1515"/>
      <c r="G227" s="1515"/>
      <c r="H227" s="1515" t="str">
        <f>IF(VLOOKUP(B227,'4.住戸一覧'!$B:$AJ,6,0)="","",VLOOKUP(B227,'4.住戸一覧'!$B:$AJ,6,0))</f>
        <v/>
      </c>
      <c r="I227" s="1515"/>
      <c r="J227" s="1516"/>
      <c r="K227" s="1516"/>
      <c r="L227" s="1516"/>
      <c r="M227" s="1516"/>
      <c r="N227" s="1516"/>
      <c r="O227" s="1516"/>
      <c r="P227" s="1516"/>
      <c r="Q227" s="1516"/>
      <c r="R227" s="1516"/>
      <c r="S227" s="1517"/>
      <c r="T227" s="1517"/>
      <c r="U227" s="1517"/>
      <c r="V227" s="1516"/>
      <c r="W227" s="1516"/>
    </row>
    <row r="228" spans="1:23" ht="21">
      <c r="A228" s="540"/>
      <c r="B228" s="1514">
        <v>214</v>
      </c>
      <c r="C228" s="1514"/>
      <c r="D228" s="1515" t="str">
        <f>IF(VLOOKUP(B228,'4.住戸一覧'!$B:$AJ,3,0)="","",VLOOKUP(B228,'4.住戸一覧'!$B:$AJ,3,0))</f>
        <v/>
      </c>
      <c r="E228" s="1515"/>
      <c r="F228" s="1515"/>
      <c r="G228" s="1515"/>
      <c r="H228" s="1515" t="str">
        <f>IF(VLOOKUP(B228,'4.住戸一覧'!$B:$AJ,6,0)="","",VLOOKUP(B228,'4.住戸一覧'!$B:$AJ,6,0))</f>
        <v/>
      </c>
      <c r="I228" s="1515"/>
      <c r="J228" s="1516"/>
      <c r="K228" s="1516"/>
      <c r="L228" s="1516"/>
      <c r="M228" s="1516"/>
      <c r="N228" s="1516"/>
      <c r="O228" s="1516"/>
      <c r="P228" s="1516"/>
      <c r="Q228" s="1516"/>
      <c r="R228" s="1516"/>
      <c r="S228" s="1517"/>
      <c r="T228" s="1517"/>
      <c r="U228" s="1517"/>
      <c r="V228" s="1516"/>
      <c r="W228" s="1516"/>
    </row>
    <row r="229" spans="1:23" ht="21">
      <c r="A229" s="540"/>
      <c r="B229" s="1514">
        <v>215</v>
      </c>
      <c r="C229" s="1514"/>
      <c r="D229" s="1515" t="str">
        <f>IF(VLOOKUP(B229,'4.住戸一覧'!$B:$AJ,3,0)="","",VLOOKUP(B229,'4.住戸一覧'!$B:$AJ,3,0))</f>
        <v/>
      </c>
      <c r="E229" s="1515"/>
      <c r="F229" s="1515"/>
      <c r="G229" s="1515"/>
      <c r="H229" s="1515" t="str">
        <f>IF(VLOOKUP(B229,'4.住戸一覧'!$B:$AJ,6,0)="","",VLOOKUP(B229,'4.住戸一覧'!$B:$AJ,6,0))</f>
        <v/>
      </c>
      <c r="I229" s="1515"/>
      <c r="J229" s="1516"/>
      <c r="K229" s="1516"/>
      <c r="L229" s="1516"/>
      <c r="M229" s="1516"/>
      <c r="N229" s="1516"/>
      <c r="O229" s="1516"/>
      <c r="P229" s="1516"/>
      <c r="Q229" s="1516"/>
      <c r="R229" s="1516"/>
      <c r="S229" s="1517"/>
      <c r="T229" s="1517"/>
      <c r="U229" s="1517"/>
      <c r="V229" s="1516"/>
      <c r="W229" s="1516"/>
    </row>
    <row r="230" spans="1:23" ht="21">
      <c r="A230" s="540"/>
      <c r="B230" s="1514">
        <v>216</v>
      </c>
      <c r="C230" s="1514"/>
      <c r="D230" s="1515" t="str">
        <f>IF(VLOOKUP(B230,'4.住戸一覧'!$B:$AJ,3,0)="","",VLOOKUP(B230,'4.住戸一覧'!$B:$AJ,3,0))</f>
        <v/>
      </c>
      <c r="E230" s="1515"/>
      <c r="F230" s="1515"/>
      <c r="G230" s="1515"/>
      <c r="H230" s="1515" t="str">
        <f>IF(VLOOKUP(B230,'4.住戸一覧'!$B:$AJ,6,0)="","",VLOOKUP(B230,'4.住戸一覧'!$B:$AJ,6,0))</f>
        <v/>
      </c>
      <c r="I230" s="1515"/>
      <c r="J230" s="1516"/>
      <c r="K230" s="1516"/>
      <c r="L230" s="1516"/>
      <c r="M230" s="1516"/>
      <c r="N230" s="1516"/>
      <c r="O230" s="1516"/>
      <c r="P230" s="1516"/>
      <c r="Q230" s="1516"/>
      <c r="R230" s="1516"/>
      <c r="S230" s="1517"/>
      <c r="T230" s="1517"/>
      <c r="U230" s="1517"/>
      <c r="V230" s="1516"/>
      <c r="W230" s="1516"/>
    </row>
    <row r="231" spans="1:23" ht="21">
      <c r="A231" s="540"/>
      <c r="B231" s="1514">
        <v>217</v>
      </c>
      <c r="C231" s="1514"/>
      <c r="D231" s="1515" t="str">
        <f>IF(VLOOKUP(B231,'4.住戸一覧'!$B:$AJ,3,0)="","",VLOOKUP(B231,'4.住戸一覧'!$B:$AJ,3,0))</f>
        <v/>
      </c>
      <c r="E231" s="1515"/>
      <c r="F231" s="1515"/>
      <c r="G231" s="1515"/>
      <c r="H231" s="1515" t="str">
        <f>IF(VLOOKUP(B231,'4.住戸一覧'!$B:$AJ,6,0)="","",VLOOKUP(B231,'4.住戸一覧'!$B:$AJ,6,0))</f>
        <v/>
      </c>
      <c r="I231" s="1515"/>
      <c r="J231" s="1516"/>
      <c r="K231" s="1516"/>
      <c r="L231" s="1516"/>
      <c r="M231" s="1516"/>
      <c r="N231" s="1516"/>
      <c r="O231" s="1516"/>
      <c r="P231" s="1516"/>
      <c r="Q231" s="1516"/>
      <c r="R231" s="1516"/>
      <c r="S231" s="1517"/>
      <c r="T231" s="1517"/>
      <c r="U231" s="1517"/>
      <c r="V231" s="1516"/>
      <c r="W231" s="1516"/>
    </row>
    <row r="232" spans="1:23" ht="21">
      <c r="A232" s="540"/>
      <c r="B232" s="1514">
        <v>218</v>
      </c>
      <c r="C232" s="1514"/>
      <c r="D232" s="1515" t="str">
        <f>IF(VLOOKUP(B232,'4.住戸一覧'!$B:$AJ,3,0)="","",VLOOKUP(B232,'4.住戸一覧'!$B:$AJ,3,0))</f>
        <v/>
      </c>
      <c r="E232" s="1515"/>
      <c r="F232" s="1515"/>
      <c r="G232" s="1515"/>
      <c r="H232" s="1515" t="str">
        <f>IF(VLOOKUP(B232,'4.住戸一覧'!$B:$AJ,6,0)="","",VLOOKUP(B232,'4.住戸一覧'!$B:$AJ,6,0))</f>
        <v/>
      </c>
      <c r="I232" s="1515"/>
      <c r="J232" s="1516"/>
      <c r="K232" s="1516"/>
      <c r="L232" s="1516"/>
      <c r="M232" s="1516"/>
      <c r="N232" s="1516"/>
      <c r="O232" s="1516"/>
      <c r="P232" s="1516"/>
      <c r="Q232" s="1516"/>
      <c r="R232" s="1516"/>
      <c r="S232" s="1517"/>
      <c r="T232" s="1517"/>
      <c r="U232" s="1517"/>
      <c r="V232" s="1516"/>
      <c r="W232" s="1516"/>
    </row>
    <row r="233" spans="1:23" ht="21">
      <c r="A233" s="540"/>
      <c r="B233" s="1514">
        <v>219</v>
      </c>
      <c r="C233" s="1514"/>
      <c r="D233" s="1515" t="str">
        <f>IF(VLOOKUP(B233,'4.住戸一覧'!$B:$AJ,3,0)="","",VLOOKUP(B233,'4.住戸一覧'!$B:$AJ,3,0))</f>
        <v/>
      </c>
      <c r="E233" s="1515"/>
      <c r="F233" s="1515"/>
      <c r="G233" s="1515"/>
      <c r="H233" s="1515" t="str">
        <f>IF(VLOOKUP(B233,'4.住戸一覧'!$B:$AJ,6,0)="","",VLOOKUP(B233,'4.住戸一覧'!$B:$AJ,6,0))</f>
        <v/>
      </c>
      <c r="I233" s="1515"/>
      <c r="J233" s="1516"/>
      <c r="K233" s="1516"/>
      <c r="L233" s="1516"/>
      <c r="M233" s="1516"/>
      <c r="N233" s="1516"/>
      <c r="O233" s="1516"/>
      <c r="P233" s="1516"/>
      <c r="Q233" s="1516"/>
      <c r="R233" s="1516"/>
      <c r="S233" s="1517"/>
      <c r="T233" s="1517"/>
      <c r="U233" s="1517"/>
      <c r="V233" s="1516"/>
      <c r="W233" s="1516"/>
    </row>
    <row r="234" spans="1:23" ht="21">
      <c r="A234" s="540"/>
      <c r="B234" s="1514">
        <v>220</v>
      </c>
      <c r="C234" s="1514"/>
      <c r="D234" s="1515" t="str">
        <f>IF(VLOOKUP(B234,'4.住戸一覧'!$B:$AJ,3,0)="","",VLOOKUP(B234,'4.住戸一覧'!$B:$AJ,3,0))</f>
        <v/>
      </c>
      <c r="E234" s="1515"/>
      <c r="F234" s="1515"/>
      <c r="G234" s="1515"/>
      <c r="H234" s="1515" t="str">
        <f>IF(VLOOKUP(B234,'4.住戸一覧'!$B:$AJ,6,0)="","",VLOOKUP(B234,'4.住戸一覧'!$B:$AJ,6,0))</f>
        <v/>
      </c>
      <c r="I234" s="1515"/>
      <c r="J234" s="1516"/>
      <c r="K234" s="1516"/>
      <c r="L234" s="1516"/>
      <c r="M234" s="1516"/>
      <c r="N234" s="1516"/>
      <c r="O234" s="1516"/>
      <c r="P234" s="1516"/>
      <c r="Q234" s="1516"/>
      <c r="R234" s="1516"/>
      <c r="S234" s="1517"/>
      <c r="T234" s="1517"/>
      <c r="U234" s="1517"/>
      <c r="V234" s="1516"/>
      <c r="W234" s="1516"/>
    </row>
    <row r="235" spans="1:23" ht="21">
      <c r="A235" s="540"/>
      <c r="B235" s="1514">
        <v>221</v>
      </c>
      <c r="C235" s="1514"/>
      <c r="D235" s="1515" t="str">
        <f>IF(VLOOKUP(B235,'4.住戸一覧'!$B:$AJ,3,0)="","",VLOOKUP(B235,'4.住戸一覧'!$B:$AJ,3,0))</f>
        <v/>
      </c>
      <c r="E235" s="1515"/>
      <c r="F235" s="1515"/>
      <c r="G235" s="1515"/>
      <c r="H235" s="1515" t="str">
        <f>IF(VLOOKUP(B235,'4.住戸一覧'!$B:$AJ,6,0)="","",VLOOKUP(B235,'4.住戸一覧'!$B:$AJ,6,0))</f>
        <v/>
      </c>
      <c r="I235" s="1515"/>
      <c r="J235" s="1516"/>
      <c r="K235" s="1516"/>
      <c r="L235" s="1516"/>
      <c r="M235" s="1516"/>
      <c r="N235" s="1516"/>
      <c r="O235" s="1516"/>
      <c r="P235" s="1516"/>
      <c r="Q235" s="1516"/>
      <c r="R235" s="1516"/>
      <c r="S235" s="1517"/>
      <c r="T235" s="1517"/>
      <c r="U235" s="1517"/>
      <c r="V235" s="1516"/>
      <c r="W235" s="1516"/>
    </row>
    <row r="236" spans="1:23" ht="21">
      <c r="A236" s="540"/>
      <c r="B236" s="1514">
        <v>222</v>
      </c>
      <c r="C236" s="1514"/>
      <c r="D236" s="1515" t="str">
        <f>IF(VLOOKUP(B236,'4.住戸一覧'!$B:$AJ,3,0)="","",VLOOKUP(B236,'4.住戸一覧'!$B:$AJ,3,0))</f>
        <v/>
      </c>
      <c r="E236" s="1515"/>
      <c r="F236" s="1515"/>
      <c r="G236" s="1515"/>
      <c r="H236" s="1515" t="str">
        <f>IF(VLOOKUP(B236,'4.住戸一覧'!$B:$AJ,6,0)="","",VLOOKUP(B236,'4.住戸一覧'!$B:$AJ,6,0))</f>
        <v/>
      </c>
      <c r="I236" s="1515"/>
      <c r="J236" s="1516"/>
      <c r="K236" s="1516"/>
      <c r="L236" s="1516"/>
      <c r="M236" s="1516"/>
      <c r="N236" s="1516"/>
      <c r="O236" s="1516"/>
      <c r="P236" s="1516"/>
      <c r="Q236" s="1516"/>
      <c r="R236" s="1516"/>
      <c r="S236" s="1517"/>
      <c r="T236" s="1517"/>
      <c r="U236" s="1517"/>
      <c r="V236" s="1516"/>
      <c r="W236" s="1516"/>
    </row>
    <row r="237" spans="1:23" ht="21">
      <c r="A237" s="540"/>
      <c r="B237" s="1514">
        <v>223</v>
      </c>
      <c r="C237" s="1514"/>
      <c r="D237" s="1515" t="str">
        <f>IF(VLOOKUP(B237,'4.住戸一覧'!$B:$AJ,3,0)="","",VLOOKUP(B237,'4.住戸一覧'!$B:$AJ,3,0))</f>
        <v/>
      </c>
      <c r="E237" s="1515"/>
      <c r="F237" s="1515"/>
      <c r="G237" s="1515"/>
      <c r="H237" s="1515" t="str">
        <f>IF(VLOOKUP(B237,'4.住戸一覧'!$B:$AJ,6,0)="","",VLOOKUP(B237,'4.住戸一覧'!$B:$AJ,6,0))</f>
        <v/>
      </c>
      <c r="I237" s="1515"/>
      <c r="J237" s="1516"/>
      <c r="K237" s="1516"/>
      <c r="L237" s="1516"/>
      <c r="M237" s="1516"/>
      <c r="N237" s="1516"/>
      <c r="O237" s="1516"/>
      <c r="P237" s="1516"/>
      <c r="Q237" s="1516"/>
      <c r="R237" s="1516"/>
      <c r="S237" s="1517"/>
      <c r="T237" s="1517"/>
      <c r="U237" s="1517"/>
      <c r="V237" s="1516"/>
      <c r="W237" s="1516"/>
    </row>
    <row r="238" spans="1:23" ht="21">
      <c r="A238" s="540"/>
      <c r="B238" s="1514">
        <v>224</v>
      </c>
      <c r="C238" s="1514"/>
      <c r="D238" s="1515" t="str">
        <f>IF(VLOOKUP(B238,'4.住戸一覧'!$B:$AJ,3,0)="","",VLOOKUP(B238,'4.住戸一覧'!$B:$AJ,3,0))</f>
        <v/>
      </c>
      <c r="E238" s="1515"/>
      <c r="F238" s="1515"/>
      <c r="G238" s="1515"/>
      <c r="H238" s="1515" t="str">
        <f>IF(VLOOKUP(B238,'4.住戸一覧'!$B:$AJ,6,0)="","",VLOOKUP(B238,'4.住戸一覧'!$B:$AJ,6,0))</f>
        <v/>
      </c>
      <c r="I238" s="1515"/>
      <c r="J238" s="1516"/>
      <c r="K238" s="1516"/>
      <c r="L238" s="1516"/>
      <c r="M238" s="1516"/>
      <c r="N238" s="1516"/>
      <c r="O238" s="1516"/>
      <c r="P238" s="1516"/>
      <c r="Q238" s="1516"/>
      <c r="R238" s="1516"/>
      <c r="S238" s="1517"/>
      <c r="T238" s="1517"/>
      <c r="U238" s="1517"/>
      <c r="V238" s="1516"/>
      <c r="W238" s="1516"/>
    </row>
    <row r="239" spans="1:23" ht="21">
      <c r="A239" s="540"/>
      <c r="B239" s="1514">
        <v>225</v>
      </c>
      <c r="C239" s="1514"/>
      <c r="D239" s="1515" t="str">
        <f>IF(VLOOKUP(B239,'4.住戸一覧'!$B:$AJ,3,0)="","",VLOOKUP(B239,'4.住戸一覧'!$B:$AJ,3,0))</f>
        <v/>
      </c>
      <c r="E239" s="1515"/>
      <c r="F239" s="1515"/>
      <c r="G239" s="1515"/>
      <c r="H239" s="1515" t="str">
        <f>IF(VLOOKUP(B239,'4.住戸一覧'!$B:$AJ,6,0)="","",VLOOKUP(B239,'4.住戸一覧'!$B:$AJ,6,0))</f>
        <v/>
      </c>
      <c r="I239" s="1515"/>
      <c r="J239" s="1516"/>
      <c r="K239" s="1516"/>
      <c r="L239" s="1516"/>
      <c r="M239" s="1516"/>
      <c r="N239" s="1516"/>
      <c r="O239" s="1516"/>
      <c r="P239" s="1516"/>
      <c r="Q239" s="1516"/>
      <c r="R239" s="1516"/>
      <c r="S239" s="1517"/>
      <c r="T239" s="1517"/>
      <c r="U239" s="1517"/>
      <c r="V239" s="1516"/>
      <c r="W239" s="1516"/>
    </row>
    <row r="240" spans="1:23" ht="21">
      <c r="A240" s="540"/>
      <c r="B240" s="1514">
        <v>226</v>
      </c>
      <c r="C240" s="1514"/>
      <c r="D240" s="1515" t="str">
        <f>IF(VLOOKUP(B240,'4.住戸一覧'!$B:$AJ,3,0)="","",VLOOKUP(B240,'4.住戸一覧'!$B:$AJ,3,0))</f>
        <v/>
      </c>
      <c r="E240" s="1515"/>
      <c r="F240" s="1515"/>
      <c r="G240" s="1515"/>
      <c r="H240" s="1515" t="str">
        <f>IF(VLOOKUP(B240,'4.住戸一覧'!$B:$AJ,6,0)="","",VLOOKUP(B240,'4.住戸一覧'!$B:$AJ,6,0))</f>
        <v/>
      </c>
      <c r="I240" s="1515"/>
      <c r="J240" s="1516"/>
      <c r="K240" s="1516"/>
      <c r="L240" s="1516"/>
      <c r="M240" s="1516"/>
      <c r="N240" s="1516"/>
      <c r="O240" s="1516"/>
      <c r="P240" s="1516"/>
      <c r="Q240" s="1516"/>
      <c r="R240" s="1516"/>
      <c r="S240" s="1517"/>
      <c r="T240" s="1517"/>
      <c r="U240" s="1517"/>
      <c r="V240" s="1516"/>
      <c r="W240" s="1516"/>
    </row>
    <row r="241" spans="1:23" ht="21">
      <c r="A241" s="540"/>
      <c r="B241" s="1514">
        <v>227</v>
      </c>
      <c r="C241" s="1514"/>
      <c r="D241" s="1515" t="str">
        <f>IF(VLOOKUP(B241,'4.住戸一覧'!$B:$AJ,3,0)="","",VLOOKUP(B241,'4.住戸一覧'!$B:$AJ,3,0))</f>
        <v/>
      </c>
      <c r="E241" s="1515"/>
      <c r="F241" s="1515"/>
      <c r="G241" s="1515"/>
      <c r="H241" s="1515" t="str">
        <f>IF(VLOOKUP(B241,'4.住戸一覧'!$B:$AJ,6,0)="","",VLOOKUP(B241,'4.住戸一覧'!$B:$AJ,6,0))</f>
        <v/>
      </c>
      <c r="I241" s="1515"/>
      <c r="J241" s="1516"/>
      <c r="K241" s="1516"/>
      <c r="L241" s="1516"/>
      <c r="M241" s="1516"/>
      <c r="N241" s="1516"/>
      <c r="O241" s="1516"/>
      <c r="P241" s="1516"/>
      <c r="Q241" s="1516"/>
      <c r="R241" s="1516"/>
      <c r="S241" s="1517"/>
      <c r="T241" s="1517"/>
      <c r="U241" s="1517"/>
      <c r="V241" s="1516"/>
      <c r="W241" s="1516"/>
    </row>
    <row r="242" spans="1:23" ht="21">
      <c r="A242" s="540"/>
      <c r="B242" s="1514">
        <v>228</v>
      </c>
      <c r="C242" s="1514"/>
      <c r="D242" s="1515" t="str">
        <f>IF(VLOOKUP(B242,'4.住戸一覧'!$B:$AJ,3,0)="","",VLOOKUP(B242,'4.住戸一覧'!$B:$AJ,3,0))</f>
        <v/>
      </c>
      <c r="E242" s="1515"/>
      <c r="F242" s="1515"/>
      <c r="G242" s="1515"/>
      <c r="H242" s="1515" t="str">
        <f>IF(VLOOKUP(B242,'4.住戸一覧'!$B:$AJ,6,0)="","",VLOOKUP(B242,'4.住戸一覧'!$B:$AJ,6,0))</f>
        <v/>
      </c>
      <c r="I242" s="1515"/>
      <c r="J242" s="1516"/>
      <c r="K242" s="1516"/>
      <c r="L242" s="1516"/>
      <c r="M242" s="1516"/>
      <c r="N242" s="1516"/>
      <c r="O242" s="1516"/>
      <c r="P242" s="1516"/>
      <c r="Q242" s="1516"/>
      <c r="R242" s="1516"/>
      <c r="S242" s="1517"/>
      <c r="T242" s="1517"/>
      <c r="U242" s="1517"/>
      <c r="V242" s="1516"/>
      <c r="W242" s="1516"/>
    </row>
    <row r="243" spans="1:23" ht="21">
      <c r="A243" s="540"/>
      <c r="B243" s="1514">
        <v>229</v>
      </c>
      <c r="C243" s="1514"/>
      <c r="D243" s="1515" t="str">
        <f>IF(VLOOKUP(B243,'4.住戸一覧'!$B:$AJ,3,0)="","",VLOOKUP(B243,'4.住戸一覧'!$B:$AJ,3,0))</f>
        <v/>
      </c>
      <c r="E243" s="1515"/>
      <c r="F243" s="1515"/>
      <c r="G243" s="1515"/>
      <c r="H243" s="1515" t="str">
        <f>IF(VLOOKUP(B243,'4.住戸一覧'!$B:$AJ,6,0)="","",VLOOKUP(B243,'4.住戸一覧'!$B:$AJ,6,0))</f>
        <v/>
      </c>
      <c r="I243" s="1515"/>
      <c r="J243" s="1516"/>
      <c r="K243" s="1516"/>
      <c r="L243" s="1516"/>
      <c r="M243" s="1516"/>
      <c r="N243" s="1516"/>
      <c r="O243" s="1516"/>
      <c r="P243" s="1516"/>
      <c r="Q243" s="1516"/>
      <c r="R243" s="1516"/>
      <c r="S243" s="1517"/>
      <c r="T243" s="1517"/>
      <c r="U243" s="1517"/>
      <c r="V243" s="1516"/>
      <c r="W243" s="1516"/>
    </row>
    <row r="244" spans="1:23" ht="21">
      <c r="A244" s="540"/>
      <c r="B244" s="1514">
        <v>230</v>
      </c>
      <c r="C244" s="1514"/>
      <c r="D244" s="1515" t="str">
        <f>IF(VLOOKUP(B244,'4.住戸一覧'!$B:$AJ,3,0)="","",VLOOKUP(B244,'4.住戸一覧'!$B:$AJ,3,0))</f>
        <v/>
      </c>
      <c r="E244" s="1515"/>
      <c r="F244" s="1515"/>
      <c r="G244" s="1515"/>
      <c r="H244" s="1515" t="str">
        <f>IF(VLOOKUP(B244,'4.住戸一覧'!$B:$AJ,6,0)="","",VLOOKUP(B244,'4.住戸一覧'!$B:$AJ,6,0))</f>
        <v/>
      </c>
      <c r="I244" s="1515"/>
      <c r="J244" s="1516"/>
      <c r="K244" s="1516"/>
      <c r="L244" s="1516"/>
      <c r="M244" s="1516"/>
      <c r="N244" s="1516"/>
      <c r="O244" s="1516"/>
      <c r="P244" s="1516"/>
      <c r="Q244" s="1516"/>
      <c r="R244" s="1516"/>
      <c r="S244" s="1517"/>
      <c r="T244" s="1517"/>
      <c r="U244" s="1517"/>
      <c r="V244" s="1516"/>
      <c r="W244" s="1516"/>
    </row>
  </sheetData>
  <sheetProtection algorithmName="SHA-512" hashValue="U+tmahelduwYRFdqyDAICVsOV9/gdWi211IQ37EvqCPpFh9bf0wXSF7RB//dkA54JpIgLjy8JzkppqAhUI99ag==" saltValue="Kml+J5efORQGn3rdW9Lavw==" spinCount="100000" sheet="1" objects="1" scenarios="1" selectLockedCells="1"/>
  <mergeCells count="1887">
    <mergeCell ref="S156:U156"/>
    <mergeCell ref="V156:W156"/>
    <mergeCell ref="S150:U150"/>
    <mergeCell ref="V150:W150"/>
    <mergeCell ref="D86:G86"/>
    <mergeCell ref="B184:C184"/>
    <mergeCell ref="D184:G184"/>
    <mergeCell ref="B182:C182"/>
    <mergeCell ref="D182:G182"/>
    <mergeCell ref="B183:C183"/>
    <mergeCell ref="D183:G183"/>
    <mergeCell ref="B179:C179"/>
    <mergeCell ref="D179:G179"/>
    <mergeCell ref="B180:C180"/>
    <mergeCell ref="B181:C181"/>
    <mergeCell ref="D181:G181"/>
    <mergeCell ref="D92:G92"/>
    <mergeCell ref="D102:G102"/>
    <mergeCell ref="B177:C177"/>
    <mergeCell ref="D177:G177"/>
    <mergeCell ref="B178:C178"/>
    <mergeCell ref="D178:G178"/>
    <mergeCell ref="D180:G180"/>
    <mergeCell ref="M155:O155"/>
    <mergeCell ref="P155:R155"/>
    <mergeCell ref="B160:C160"/>
    <mergeCell ref="D160:G160"/>
    <mergeCell ref="B170:C170"/>
    <mergeCell ref="D103:G103"/>
    <mergeCell ref="D119:G119"/>
    <mergeCell ref="H103:I103"/>
    <mergeCell ref="J103:L103"/>
    <mergeCell ref="M103:O103"/>
    <mergeCell ref="P103:R103"/>
    <mergeCell ref="S103:U103"/>
    <mergeCell ref="V103:W103"/>
    <mergeCell ref="H114:I114"/>
    <mergeCell ref="J114:L114"/>
    <mergeCell ref="M114:O114"/>
    <mergeCell ref="P114:R114"/>
    <mergeCell ref="B176:C176"/>
    <mergeCell ref="D176:G176"/>
    <mergeCell ref="B171:C171"/>
    <mergeCell ref="D171:G171"/>
    <mergeCell ref="B172:C172"/>
    <mergeCell ref="B173:C173"/>
    <mergeCell ref="B174:C174"/>
    <mergeCell ref="D172:G172"/>
    <mergeCell ref="D173:G173"/>
    <mergeCell ref="D174:G174"/>
    <mergeCell ref="M148:O148"/>
    <mergeCell ref="P148:R148"/>
    <mergeCell ref="M149:O149"/>
    <mergeCell ref="P149:R149"/>
    <mergeCell ref="M150:O150"/>
    <mergeCell ref="P150:R150"/>
    <mergeCell ref="S155:U155"/>
    <mergeCell ref="V155:W155"/>
    <mergeCell ref="M156:O156"/>
    <mergeCell ref="P156:R156"/>
    <mergeCell ref="D170:G170"/>
    <mergeCell ref="B158:C158"/>
    <mergeCell ref="D158:G158"/>
    <mergeCell ref="B159:C159"/>
    <mergeCell ref="D159:G159"/>
    <mergeCell ref="H170:I170"/>
    <mergeCell ref="J170:L170"/>
    <mergeCell ref="B166:C166"/>
    <mergeCell ref="D166:G166"/>
    <mergeCell ref="H166:I166"/>
    <mergeCell ref="J166:L166"/>
    <mergeCell ref="B169:C169"/>
    <mergeCell ref="D169:G169"/>
    <mergeCell ref="B175:C175"/>
    <mergeCell ref="D175:G175"/>
    <mergeCell ref="B156:C156"/>
    <mergeCell ref="D156:G156"/>
    <mergeCell ref="B157:C157"/>
    <mergeCell ref="D157:G157"/>
    <mergeCell ref="H174:I174"/>
    <mergeCell ref="J174:L174"/>
    <mergeCell ref="H169:I169"/>
    <mergeCell ref="J169:L169"/>
    <mergeCell ref="B161:C161"/>
    <mergeCell ref="D161:G161"/>
    <mergeCell ref="H161:I161"/>
    <mergeCell ref="J161:L161"/>
    <mergeCell ref="B164:C164"/>
    <mergeCell ref="D164:G164"/>
    <mergeCell ref="H164:I164"/>
    <mergeCell ref="J164:L164"/>
    <mergeCell ref="B168:C168"/>
    <mergeCell ref="D168:G168"/>
    <mergeCell ref="H168:I168"/>
    <mergeCell ref="J168:L168"/>
    <mergeCell ref="B150:C150"/>
    <mergeCell ref="B151:C151"/>
    <mergeCell ref="B152:C152"/>
    <mergeCell ref="B153:C153"/>
    <mergeCell ref="B154:C154"/>
    <mergeCell ref="B155:C155"/>
    <mergeCell ref="D155:G155"/>
    <mergeCell ref="D150:G150"/>
    <mergeCell ref="D151:G151"/>
    <mergeCell ref="D152:G152"/>
    <mergeCell ref="D153:G153"/>
    <mergeCell ref="D154:G154"/>
    <mergeCell ref="J157:L157"/>
    <mergeCell ref="B147:C147"/>
    <mergeCell ref="D147:G147"/>
    <mergeCell ref="B148:C148"/>
    <mergeCell ref="B149:C149"/>
    <mergeCell ref="D148:G148"/>
    <mergeCell ref="D149:G149"/>
    <mergeCell ref="H150:I150"/>
    <mergeCell ref="J150:L150"/>
    <mergeCell ref="H151:I151"/>
    <mergeCell ref="J151:L151"/>
    <mergeCell ref="H155:I155"/>
    <mergeCell ref="J155:L155"/>
    <mergeCell ref="H156:I156"/>
    <mergeCell ref="J156:L156"/>
    <mergeCell ref="S148:U148"/>
    <mergeCell ref="V148:W148"/>
    <mergeCell ref="H140:I140"/>
    <mergeCell ref="J140:L140"/>
    <mergeCell ref="M127:O127"/>
    <mergeCell ref="P127:R127"/>
    <mergeCell ref="S127:U127"/>
    <mergeCell ref="V127:W127"/>
    <mergeCell ref="M128:O128"/>
    <mergeCell ref="P128:R128"/>
    <mergeCell ref="S128:U128"/>
    <mergeCell ref="V128:W128"/>
    <mergeCell ref="M129:O129"/>
    <mergeCell ref="P129:R129"/>
    <mergeCell ref="S129:U129"/>
    <mergeCell ref="V129:W129"/>
    <mergeCell ref="S132:U132"/>
    <mergeCell ref="V133:W133"/>
    <mergeCell ref="H134:I134"/>
    <mergeCell ref="J134:L134"/>
    <mergeCell ref="M134:O134"/>
    <mergeCell ref="P134:R134"/>
    <mergeCell ref="S134:U134"/>
    <mergeCell ref="V134:W134"/>
    <mergeCell ref="H135:I135"/>
    <mergeCell ref="J135:L135"/>
    <mergeCell ref="M135:O135"/>
    <mergeCell ref="P135:R135"/>
    <mergeCell ref="S135:U135"/>
    <mergeCell ref="V135:W135"/>
    <mergeCell ref="P132:R132"/>
    <mergeCell ref="M136:O136"/>
    <mergeCell ref="B142:C142"/>
    <mergeCell ref="B143:C143"/>
    <mergeCell ref="B144:C144"/>
    <mergeCell ref="B145:C145"/>
    <mergeCell ref="B146:C146"/>
    <mergeCell ref="D146:G146"/>
    <mergeCell ref="B140:C140"/>
    <mergeCell ref="D140:G140"/>
    <mergeCell ref="B141:C141"/>
    <mergeCell ref="D141:G141"/>
    <mergeCell ref="D143:G143"/>
    <mergeCell ref="H125:I125"/>
    <mergeCell ref="J125:L125"/>
    <mergeCell ref="M125:O125"/>
    <mergeCell ref="P125:R125"/>
    <mergeCell ref="S125:U125"/>
    <mergeCell ref="V125:W125"/>
    <mergeCell ref="H126:I126"/>
    <mergeCell ref="J126:L126"/>
    <mergeCell ref="J131:L131"/>
    <mergeCell ref="B134:C134"/>
    <mergeCell ref="D134:G134"/>
    <mergeCell ref="B135:C135"/>
    <mergeCell ref="D135:G135"/>
    <mergeCell ref="B132:C132"/>
    <mergeCell ref="D132:G132"/>
    <mergeCell ref="B133:C133"/>
    <mergeCell ref="D133:G133"/>
    <mergeCell ref="H132:I132"/>
    <mergeCell ref="J132:L132"/>
    <mergeCell ref="B127:C127"/>
    <mergeCell ref="H127:I127"/>
    <mergeCell ref="S149:U149"/>
    <mergeCell ref="V149:W149"/>
    <mergeCell ref="M130:O130"/>
    <mergeCell ref="P130:R130"/>
    <mergeCell ref="S130:U130"/>
    <mergeCell ref="V130:W130"/>
    <mergeCell ref="M131:O131"/>
    <mergeCell ref="P131:R131"/>
    <mergeCell ref="S131:U131"/>
    <mergeCell ref="V131:W131"/>
    <mergeCell ref="M132:O132"/>
    <mergeCell ref="B138:C138"/>
    <mergeCell ref="D138:G138"/>
    <mergeCell ref="B139:C139"/>
    <mergeCell ref="D139:G139"/>
    <mergeCell ref="B136:C136"/>
    <mergeCell ref="D136:G136"/>
    <mergeCell ref="B137:C137"/>
    <mergeCell ref="D137:G137"/>
    <mergeCell ref="H136:I136"/>
    <mergeCell ref="J136:L136"/>
    <mergeCell ref="V132:W132"/>
    <mergeCell ref="H133:I133"/>
    <mergeCell ref="J133:L133"/>
    <mergeCell ref="M133:O133"/>
    <mergeCell ref="P133:R133"/>
    <mergeCell ref="S133:U133"/>
    <mergeCell ref="D142:G142"/>
    <mergeCell ref="P136:R136"/>
    <mergeCell ref="S136:U136"/>
    <mergeCell ref="V136:W136"/>
    <mergeCell ref="H137:I137"/>
    <mergeCell ref="M75:O75"/>
    <mergeCell ref="P75:R75"/>
    <mergeCell ref="S75:U75"/>
    <mergeCell ref="V75:W75"/>
    <mergeCell ref="M76:O76"/>
    <mergeCell ref="P76:R76"/>
    <mergeCell ref="S76:U76"/>
    <mergeCell ref="V76:W76"/>
    <mergeCell ref="M77:O77"/>
    <mergeCell ref="P77:R77"/>
    <mergeCell ref="S77:U77"/>
    <mergeCell ref="V77:W77"/>
    <mergeCell ref="M78:O78"/>
    <mergeCell ref="P78:R78"/>
    <mergeCell ref="S78:U78"/>
    <mergeCell ref="V78:W78"/>
    <mergeCell ref="H79:I79"/>
    <mergeCell ref="J79:L79"/>
    <mergeCell ref="M79:O79"/>
    <mergeCell ref="P79:R79"/>
    <mergeCell ref="S79:U79"/>
    <mergeCell ref="V79:W79"/>
    <mergeCell ref="H75:I75"/>
    <mergeCell ref="J75:L75"/>
    <mergeCell ref="H76:I76"/>
    <mergeCell ref="J76:L76"/>
    <mergeCell ref="H77:I77"/>
    <mergeCell ref="J77:L77"/>
    <mergeCell ref="H78:I78"/>
    <mergeCell ref="J78:L78"/>
    <mergeCell ref="B51:C51"/>
    <mergeCell ref="D51:G51"/>
    <mergeCell ref="B62:C62"/>
    <mergeCell ref="B60:C60"/>
    <mergeCell ref="B61:C61"/>
    <mergeCell ref="B58:C58"/>
    <mergeCell ref="B59:C59"/>
    <mergeCell ref="B56:C56"/>
    <mergeCell ref="D55:G55"/>
    <mergeCell ref="B54:C54"/>
    <mergeCell ref="D54:G54"/>
    <mergeCell ref="B55:C55"/>
    <mergeCell ref="B64:C64"/>
    <mergeCell ref="B63:C63"/>
    <mergeCell ref="B73:C73"/>
    <mergeCell ref="D73:G73"/>
    <mergeCell ref="H53:I53"/>
    <mergeCell ref="H63:I63"/>
    <mergeCell ref="H66:I66"/>
    <mergeCell ref="H73:I73"/>
    <mergeCell ref="J53:L53"/>
    <mergeCell ref="H55:I55"/>
    <mergeCell ref="J55:L55"/>
    <mergeCell ref="H59:I59"/>
    <mergeCell ref="J59:L59"/>
    <mergeCell ref="D39:G39"/>
    <mergeCell ref="D40:G40"/>
    <mergeCell ref="D41:G41"/>
    <mergeCell ref="D42:G42"/>
    <mergeCell ref="D25:G25"/>
    <mergeCell ref="D26:G26"/>
    <mergeCell ref="D27:G27"/>
    <mergeCell ref="D28:G28"/>
    <mergeCell ref="D29:G29"/>
    <mergeCell ref="M23:O23"/>
    <mergeCell ref="P23:R23"/>
    <mergeCell ref="S23:U23"/>
    <mergeCell ref="P29:R29"/>
    <mergeCell ref="S29:U29"/>
    <mergeCell ref="H33:I33"/>
    <mergeCell ref="J33:L33"/>
    <mergeCell ref="M33:O33"/>
    <mergeCell ref="P33:R33"/>
    <mergeCell ref="S33:U33"/>
    <mergeCell ref="H42:I42"/>
    <mergeCell ref="J42:L42"/>
    <mergeCell ref="M42:O42"/>
    <mergeCell ref="P42:R42"/>
    <mergeCell ref="S42:U42"/>
    <mergeCell ref="S50:U50"/>
    <mergeCell ref="M53:O53"/>
    <mergeCell ref="P53:R53"/>
    <mergeCell ref="H24:I24"/>
    <mergeCell ref="J24:L24"/>
    <mergeCell ref="H25:I25"/>
    <mergeCell ref="J25:L25"/>
    <mergeCell ref="H26:I26"/>
    <mergeCell ref="M27:O27"/>
    <mergeCell ref="P27:R27"/>
    <mergeCell ref="S27:U27"/>
    <mergeCell ref="V27:W27"/>
    <mergeCell ref="H28:I28"/>
    <mergeCell ref="J28:L28"/>
    <mergeCell ref="M28:O28"/>
    <mergeCell ref="P28:R28"/>
    <mergeCell ref="S28:U28"/>
    <mergeCell ref="V28:W28"/>
    <mergeCell ref="H29:I29"/>
    <mergeCell ref="J29:L29"/>
    <mergeCell ref="M29:O29"/>
    <mergeCell ref="V29:W29"/>
    <mergeCell ref="D16:G16"/>
    <mergeCell ref="D17:G17"/>
    <mergeCell ref="D18:G18"/>
    <mergeCell ref="D19:G19"/>
    <mergeCell ref="D20:G20"/>
    <mergeCell ref="D34:G34"/>
    <mergeCell ref="D35:G35"/>
    <mergeCell ref="D36:G36"/>
    <mergeCell ref="D37:G37"/>
    <mergeCell ref="D144:G144"/>
    <mergeCell ref="D145:G145"/>
    <mergeCell ref="H144:I144"/>
    <mergeCell ref="J144:L144"/>
    <mergeCell ref="H148:I148"/>
    <mergeCell ref="J148:L148"/>
    <mergeCell ref="H149:I149"/>
    <mergeCell ref="J149:L149"/>
    <mergeCell ref="D62:G62"/>
    <mergeCell ref="D63:G63"/>
    <mergeCell ref="D64:G64"/>
    <mergeCell ref="D59:G59"/>
    <mergeCell ref="D60:G60"/>
    <mergeCell ref="D61:G61"/>
    <mergeCell ref="D70:G70"/>
    <mergeCell ref="H20:I20"/>
    <mergeCell ref="J20:L20"/>
    <mergeCell ref="H27:I27"/>
    <mergeCell ref="J27:L27"/>
    <mergeCell ref="H31:I31"/>
    <mergeCell ref="J31:L31"/>
    <mergeCell ref="H43:I43"/>
    <mergeCell ref="D38:G38"/>
    <mergeCell ref="J127:L127"/>
    <mergeCell ref="H128:I128"/>
    <mergeCell ref="J128:L128"/>
    <mergeCell ref="H129:I129"/>
    <mergeCell ref="J129:L129"/>
    <mergeCell ref="D131:G131"/>
    <mergeCell ref="B128:C128"/>
    <mergeCell ref="D128:G128"/>
    <mergeCell ref="B129:C129"/>
    <mergeCell ref="D129:G129"/>
    <mergeCell ref="H130:I130"/>
    <mergeCell ref="J130:L130"/>
    <mergeCell ref="H131:I131"/>
    <mergeCell ref="B98:C98"/>
    <mergeCell ref="B126:C126"/>
    <mergeCell ref="D126:G126"/>
    <mergeCell ref="D127:G127"/>
    <mergeCell ref="D117:G117"/>
    <mergeCell ref="B130:C130"/>
    <mergeCell ref="D130:G130"/>
    <mergeCell ref="B131:C131"/>
    <mergeCell ref="B112:C112"/>
    <mergeCell ref="D112:G112"/>
    <mergeCell ref="B116:C116"/>
    <mergeCell ref="B115:C115"/>
    <mergeCell ref="D115:G115"/>
    <mergeCell ref="D116:G116"/>
    <mergeCell ref="H99:I99"/>
    <mergeCell ref="J99:L99"/>
    <mergeCell ref="B125:C125"/>
    <mergeCell ref="D125:G125"/>
    <mergeCell ref="H115:I115"/>
    <mergeCell ref="D114:G114"/>
    <mergeCell ref="B124:C124"/>
    <mergeCell ref="D124:G124"/>
    <mergeCell ref="B123:C123"/>
    <mergeCell ref="D123:G123"/>
    <mergeCell ref="D99:G99"/>
    <mergeCell ref="B122:C122"/>
    <mergeCell ref="D100:G100"/>
    <mergeCell ref="B99:C99"/>
    <mergeCell ref="D120:G120"/>
    <mergeCell ref="B100:C100"/>
    <mergeCell ref="D122:G122"/>
    <mergeCell ref="B118:C118"/>
    <mergeCell ref="D118:G118"/>
    <mergeCell ref="D101:G101"/>
    <mergeCell ref="B114:C114"/>
    <mergeCell ref="B120:C120"/>
    <mergeCell ref="B102:C102"/>
    <mergeCell ref="B103:C103"/>
    <mergeCell ref="B119:C119"/>
    <mergeCell ref="B117:C117"/>
    <mergeCell ref="B96:C96"/>
    <mergeCell ref="B85:C85"/>
    <mergeCell ref="B95:C95"/>
    <mergeCell ref="B94:C94"/>
    <mergeCell ref="B91:C91"/>
    <mergeCell ref="B92:C92"/>
    <mergeCell ref="B93:C93"/>
    <mergeCell ref="B84:C84"/>
    <mergeCell ref="D84:G84"/>
    <mergeCell ref="D93:G93"/>
    <mergeCell ref="D87:G87"/>
    <mergeCell ref="D88:G88"/>
    <mergeCell ref="D89:G89"/>
    <mergeCell ref="D90:G90"/>
    <mergeCell ref="D91:G91"/>
    <mergeCell ref="B109:C109"/>
    <mergeCell ref="D109:G109"/>
    <mergeCell ref="B101:C101"/>
    <mergeCell ref="B97:C97"/>
    <mergeCell ref="B108:C108"/>
    <mergeCell ref="D108:G108"/>
    <mergeCell ref="D97:G97"/>
    <mergeCell ref="D98:G98"/>
    <mergeCell ref="B79:C79"/>
    <mergeCell ref="B78:C78"/>
    <mergeCell ref="D94:G94"/>
    <mergeCell ref="D95:G95"/>
    <mergeCell ref="D85:G85"/>
    <mergeCell ref="D96:G96"/>
    <mergeCell ref="B87:C87"/>
    <mergeCell ref="B88:C88"/>
    <mergeCell ref="B89:C89"/>
    <mergeCell ref="B90:C90"/>
    <mergeCell ref="B77:C77"/>
    <mergeCell ref="D77:G77"/>
    <mergeCell ref="D78:G78"/>
    <mergeCell ref="D79:G79"/>
    <mergeCell ref="B76:C76"/>
    <mergeCell ref="B75:C75"/>
    <mergeCell ref="B65:C65"/>
    <mergeCell ref="D65:G65"/>
    <mergeCell ref="D75:G75"/>
    <mergeCell ref="D76:G76"/>
    <mergeCell ref="B74:C74"/>
    <mergeCell ref="D74:G74"/>
    <mergeCell ref="B80:C80"/>
    <mergeCell ref="B81:C81"/>
    <mergeCell ref="B82:C82"/>
    <mergeCell ref="B83:C83"/>
    <mergeCell ref="B86:C86"/>
    <mergeCell ref="D80:G80"/>
    <mergeCell ref="D81:G81"/>
    <mergeCell ref="D82:G82"/>
    <mergeCell ref="D83:G83"/>
    <mergeCell ref="B70:C70"/>
    <mergeCell ref="B47:C47"/>
    <mergeCell ref="D47:G47"/>
    <mergeCell ref="B42:C42"/>
    <mergeCell ref="B41:C41"/>
    <mergeCell ref="B40:C40"/>
    <mergeCell ref="D68:G68"/>
    <mergeCell ref="B71:C71"/>
    <mergeCell ref="D71:G71"/>
    <mergeCell ref="D56:G56"/>
    <mergeCell ref="D57:G57"/>
    <mergeCell ref="D58:G58"/>
    <mergeCell ref="D43:G43"/>
    <mergeCell ref="D44:G44"/>
    <mergeCell ref="B57:C57"/>
    <mergeCell ref="B45:C45"/>
    <mergeCell ref="D45:G45"/>
    <mergeCell ref="B46:C46"/>
    <mergeCell ref="D46:G46"/>
    <mergeCell ref="B44:C44"/>
    <mergeCell ref="B43:C43"/>
    <mergeCell ref="B66:C66"/>
    <mergeCell ref="D66:G66"/>
    <mergeCell ref="B48:C48"/>
    <mergeCell ref="D48:G48"/>
    <mergeCell ref="B49:C49"/>
    <mergeCell ref="D49:G49"/>
    <mergeCell ref="B52:C52"/>
    <mergeCell ref="D52:G52"/>
    <mergeCell ref="B53:C53"/>
    <mergeCell ref="D53:G53"/>
    <mergeCell ref="B50:C50"/>
    <mergeCell ref="D50:G50"/>
    <mergeCell ref="B39:C39"/>
    <mergeCell ref="B38:C38"/>
    <mergeCell ref="B37:C37"/>
    <mergeCell ref="B36:C36"/>
    <mergeCell ref="B35:C35"/>
    <mergeCell ref="B34:C34"/>
    <mergeCell ref="H35:I35"/>
    <mergeCell ref="J35:L35"/>
    <mergeCell ref="M35:O35"/>
    <mergeCell ref="P35:R35"/>
    <mergeCell ref="S35:U35"/>
    <mergeCell ref="V35:W35"/>
    <mergeCell ref="H36:I36"/>
    <mergeCell ref="J36:L36"/>
    <mergeCell ref="M36:O36"/>
    <mergeCell ref="P36:R36"/>
    <mergeCell ref="S36:U36"/>
    <mergeCell ref="V36:W36"/>
    <mergeCell ref="H37:I37"/>
    <mergeCell ref="J37:L37"/>
    <mergeCell ref="M37:O37"/>
    <mergeCell ref="H38:I38"/>
    <mergeCell ref="J38:L38"/>
    <mergeCell ref="M38:O38"/>
    <mergeCell ref="P38:R38"/>
    <mergeCell ref="S38:U38"/>
    <mergeCell ref="V38:W38"/>
    <mergeCell ref="H39:I39"/>
    <mergeCell ref="J39:L39"/>
    <mergeCell ref="M39:O39"/>
    <mergeCell ref="P39:R39"/>
    <mergeCell ref="S39:U39"/>
    <mergeCell ref="B16:C16"/>
    <mergeCell ref="B3:S3"/>
    <mergeCell ref="B15:C15"/>
    <mergeCell ref="H15:I15"/>
    <mergeCell ref="I7:K7"/>
    <mergeCell ref="O7:Q7"/>
    <mergeCell ref="B33:C33"/>
    <mergeCell ref="B32:C32"/>
    <mergeCell ref="B31:C31"/>
    <mergeCell ref="B30:C30"/>
    <mergeCell ref="B29:C29"/>
    <mergeCell ref="B28:C28"/>
    <mergeCell ref="B27:C27"/>
    <mergeCell ref="B26:C26"/>
    <mergeCell ref="B25:C25"/>
    <mergeCell ref="B24:C24"/>
    <mergeCell ref="B23:C23"/>
    <mergeCell ref="B22:C22"/>
    <mergeCell ref="B21:C21"/>
    <mergeCell ref="B20:C20"/>
    <mergeCell ref="B19:C19"/>
    <mergeCell ref="B18:C18"/>
    <mergeCell ref="B17:C17"/>
    <mergeCell ref="D21:G21"/>
    <mergeCell ref="D22:G22"/>
    <mergeCell ref="D23:G23"/>
    <mergeCell ref="D24:G24"/>
    <mergeCell ref="D30:G30"/>
    <mergeCell ref="D31:G31"/>
    <mergeCell ref="D32:G32"/>
    <mergeCell ref="D33:G33"/>
    <mergeCell ref="H16:I16"/>
    <mergeCell ref="B4:H5"/>
    <mergeCell ref="I4:W5"/>
    <mergeCell ref="L7:N7"/>
    <mergeCell ref="E8:H8"/>
    <mergeCell ref="I8:K8"/>
    <mergeCell ref="L8:N8"/>
    <mergeCell ref="M13:O14"/>
    <mergeCell ref="P13:R14"/>
    <mergeCell ref="S13:W13"/>
    <mergeCell ref="S14:U14"/>
    <mergeCell ref="V14:W14"/>
    <mergeCell ref="M15:O15"/>
    <mergeCell ref="P15:R15"/>
    <mergeCell ref="S15:U15"/>
    <mergeCell ref="V15:W15"/>
    <mergeCell ref="R7:T7"/>
    <mergeCell ref="U7:W7"/>
    <mergeCell ref="O8:Q8"/>
    <mergeCell ref="R8:T8"/>
    <mergeCell ref="U8:W8"/>
    <mergeCell ref="B13:C14"/>
    <mergeCell ref="D13:G14"/>
    <mergeCell ref="H13:I14"/>
    <mergeCell ref="J13:L14"/>
    <mergeCell ref="J15:L15"/>
    <mergeCell ref="B7:D7"/>
    <mergeCell ref="B8:D8"/>
    <mergeCell ref="B9:D9"/>
    <mergeCell ref="B10:D10"/>
    <mergeCell ref="B11:D11"/>
    <mergeCell ref="E7:H7"/>
    <mergeCell ref="D15:G15"/>
    <mergeCell ref="V16:W16"/>
    <mergeCell ref="H17:I17"/>
    <mergeCell ref="J17:L17"/>
    <mergeCell ref="M17:O17"/>
    <mergeCell ref="P17:R17"/>
    <mergeCell ref="S17:U17"/>
    <mergeCell ref="V17:W17"/>
    <mergeCell ref="H18:I18"/>
    <mergeCell ref="J18:L18"/>
    <mergeCell ref="M18:O18"/>
    <mergeCell ref="P18:R18"/>
    <mergeCell ref="S18:U18"/>
    <mergeCell ref="V18:W18"/>
    <mergeCell ref="H19:I19"/>
    <mergeCell ref="J19:L19"/>
    <mergeCell ref="M19:O19"/>
    <mergeCell ref="P19:R19"/>
    <mergeCell ref="S19:U19"/>
    <mergeCell ref="V19:W19"/>
    <mergeCell ref="J16:L16"/>
    <mergeCell ref="M16:O16"/>
    <mergeCell ref="P16:R16"/>
    <mergeCell ref="S16:U16"/>
    <mergeCell ref="M20:O20"/>
    <mergeCell ref="P20:R20"/>
    <mergeCell ref="S20:U20"/>
    <mergeCell ref="V20:W20"/>
    <mergeCell ref="H21:I21"/>
    <mergeCell ref="J21:L21"/>
    <mergeCell ref="M21:O21"/>
    <mergeCell ref="P21:R21"/>
    <mergeCell ref="S21:U21"/>
    <mergeCell ref="V21:W21"/>
    <mergeCell ref="H22:I22"/>
    <mergeCell ref="J22:L22"/>
    <mergeCell ref="M22:O22"/>
    <mergeCell ref="P22:R22"/>
    <mergeCell ref="S22:U22"/>
    <mergeCell ref="V22:W22"/>
    <mergeCell ref="J26:L26"/>
    <mergeCell ref="M26:O26"/>
    <mergeCell ref="P26:R26"/>
    <mergeCell ref="S26:U26"/>
    <mergeCell ref="V26:W26"/>
    <mergeCell ref="V23:W23"/>
    <mergeCell ref="M24:O24"/>
    <mergeCell ref="P24:R24"/>
    <mergeCell ref="S24:U24"/>
    <mergeCell ref="V24:W24"/>
    <mergeCell ref="M25:O25"/>
    <mergeCell ref="P25:R25"/>
    <mergeCell ref="S25:U25"/>
    <mergeCell ref="V25:W25"/>
    <mergeCell ref="H23:I23"/>
    <mergeCell ref="J23:L23"/>
    <mergeCell ref="H30:I30"/>
    <mergeCell ref="J30:L30"/>
    <mergeCell ref="M30:O30"/>
    <mergeCell ref="P30:R30"/>
    <mergeCell ref="S30:U30"/>
    <mergeCell ref="V30:W30"/>
    <mergeCell ref="M31:O31"/>
    <mergeCell ref="P31:R31"/>
    <mergeCell ref="S31:U31"/>
    <mergeCell ref="V31:W31"/>
    <mergeCell ref="H32:I32"/>
    <mergeCell ref="J32:L32"/>
    <mergeCell ref="M32:O32"/>
    <mergeCell ref="P32:R32"/>
    <mergeCell ref="S32:U32"/>
    <mergeCell ref="V32:W32"/>
    <mergeCell ref="V33:W33"/>
    <mergeCell ref="H34:I34"/>
    <mergeCell ref="J34:L34"/>
    <mergeCell ref="M34:O34"/>
    <mergeCell ref="P34:R34"/>
    <mergeCell ref="S34:U34"/>
    <mergeCell ref="V34:W34"/>
    <mergeCell ref="V39:W39"/>
    <mergeCell ref="H40:I40"/>
    <mergeCell ref="J40:L40"/>
    <mergeCell ref="M40:O40"/>
    <mergeCell ref="P40:R40"/>
    <mergeCell ref="S40:U40"/>
    <mergeCell ref="V40:W40"/>
    <mergeCell ref="H41:I41"/>
    <mergeCell ref="J41:L41"/>
    <mergeCell ref="M41:O41"/>
    <mergeCell ref="P41:R41"/>
    <mergeCell ref="S41:U41"/>
    <mergeCell ref="V41:W41"/>
    <mergeCell ref="P37:R37"/>
    <mergeCell ref="S37:U37"/>
    <mergeCell ref="V37:W37"/>
    <mergeCell ref="V42:W42"/>
    <mergeCell ref="J43:L43"/>
    <mergeCell ref="M43:O43"/>
    <mergeCell ref="P43:R43"/>
    <mergeCell ref="S43:U43"/>
    <mergeCell ref="V43:W43"/>
    <mergeCell ref="S49:U49"/>
    <mergeCell ref="V49:W49"/>
    <mergeCell ref="H44:I44"/>
    <mergeCell ref="J44:L44"/>
    <mergeCell ref="M44:O44"/>
    <mergeCell ref="P44:R44"/>
    <mergeCell ref="S44:U44"/>
    <mergeCell ref="V44:W44"/>
    <mergeCell ref="H45:I45"/>
    <mergeCell ref="J45:L45"/>
    <mergeCell ref="M45:O45"/>
    <mergeCell ref="P45:R45"/>
    <mergeCell ref="S45:U45"/>
    <mergeCell ref="V45:W45"/>
    <mergeCell ref="H46:I46"/>
    <mergeCell ref="J46:L46"/>
    <mergeCell ref="M46:O46"/>
    <mergeCell ref="P46:R46"/>
    <mergeCell ref="S46:U46"/>
    <mergeCell ref="V46:W46"/>
    <mergeCell ref="J51:L51"/>
    <mergeCell ref="M51:O51"/>
    <mergeCell ref="P51:R51"/>
    <mergeCell ref="S51:U51"/>
    <mergeCell ref="V51:W51"/>
    <mergeCell ref="H52:I52"/>
    <mergeCell ref="J52:L52"/>
    <mergeCell ref="M52:O52"/>
    <mergeCell ref="P52:R52"/>
    <mergeCell ref="S52:U52"/>
    <mergeCell ref="V52:W52"/>
    <mergeCell ref="H47:I47"/>
    <mergeCell ref="J47:L47"/>
    <mergeCell ref="M47:O47"/>
    <mergeCell ref="P47:R47"/>
    <mergeCell ref="S47:U47"/>
    <mergeCell ref="V47:W47"/>
    <mergeCell ref="H48:I48"/>
    <mergeCell ref="J48:L48"/>
    <mergeCell ref="M48:O48"/>
    <mergeCell ref="P48:R48"/>
    <mergeCell ref="S48:U48"/>
    <mergeCell ref="V48:W48"/>
    <mergeCell ref="H49:I49"/>
    <mergeCell ref="J49:L49"/>
    <mergeCell ref="M49:O49"/>
    <mergeCell ref="P49:R49"/>
    <mergeCell ref="S53:U53"/>
    <mergeCell ref="V53:W53"/>
    <mergeCell ref="H54:I54"/>
    <mergeCell ref="J54:L54"/>
    <mergeCell ref="M54:O54"/>
    <mergeCell ref="P54:R54"/>
    <mergeCell ref="S54:U54"/>
    <mergeCell ref="V54:W54"/>
    <mergeCell ref="E9:H9"/>
    <mergeCell ref="E10:H10"/>
    <mergeCell ref="E11:H11"/>
    <mergeCell ref="I9:K9"/>
    <mergeCell ref="I10:K10"/>
    <mergeCell ref="I11:K11"/>
    <mergeCell ref="L9:N9"/>
    <mergeCell ref="L10:N10"/>
    <mergeCell ref="L11:N11"/>
    <mergeCell ref="O9:Q9"/>
    <mergeCell ref="O10:Q10"/>
    <mergeCell ref="R9:T9"/>
    <mergeCell ref="R10:T10"/>
    <mergeCell ref="R11:T11"/>
    <mergeCell ref="U9:W9"/>
    <mergeCell ref="U10:W10"/>
    <mergeCell ref="U11:W11"/>
    <mergeCell ref="O11:Q11"/>
    <mergeCell ref="H50:I50"/>
    <mergeCell ref="J50:L50"/>
    <mergeCell ref="M50:O50"/>
    <mergeCell ref="P50:R50"/>
    <mergeCell ref="V50:W50"/>
    <mergeCell ref="H51:I51"/>
    <mergeCell ref="M55:O55"/>
    <mergeCell ref="P55:R55"/>
    <mergeCell ref="S55:U55"/>
    <mergeCell ref="V55:W55"/>
    <mergeCell ref="H56:I56"/>
    <mergeCell ref="J56:L56"/>
    <mergeCell ref="M56:O56"/>
    <mergeCell ref="P56:R56"/>
    <mergeCell ref="S56:U56"/>
    <mergeCell ref="V56:W56"/>
    <mergeCell ref="H57:I57"/>
    <mergeCell ref="J57:L57"/>
    <mergeCell ref="M57:O57"/>
    <mergeCell ref="P57:R57"/>
    <mergeCell ref="S57:U57"/>
    <mergeCell ref="V57:W57"/>
    <mergeCell ref="M58:O58"/>
    <mergeCell ref="P58:R58"/>
    <mergeCell ref="S58:U58"/>
    <mergeCell ref="V58:W58"/>
    <mergeCell ref="H58:I58"/>
    <mergeCell ref="J58:L58"/>
    <mergeCell ref="M59:O59"/>
    <mergeCell ref="P59:R59"/>
    <mergeCell ref="S59:U59"/>
    <mergeCell ref="V59:W59"/>
    <mergeCell ref="H60:I60"/>
    <mergeCell ref="J60:L60"/>
    <mergeCell ref="M60:O60"/>
    <mergeCell ref="P60:R60"/>
    <mergeCell ref="S60:U60"/>
    <mergeCell ref="V60:W60"/>
    <mergeCell ref="H61:I61"/>
    <mergeCell ref="J61:L61"/>
    <mergeCell ref="M61:O61"/>
    <mergeCell ref="P61:R61"/>
    <mergeCell ref="S61:U61"/>
    <mergeCell ref="V61:W61"/>
    <mergeCell ref="M62:O62"/>
    <mergeCell ref="P62:R62"/>
    <mergeCell ref="S62:U62"/>
    <mergeCell ref="V62:W62"/>
    <mergeCell ref="H62:I62"/>
    <mergeCell ref="J62:L62"/>
    <mergeCell ref="J63:L63"/>
    <mergeCell ref="M63:O63"/>
    <mergeCell ref="P63:R63"/>
    <mergeCell ref="S63:U63"/>
    <mergeCell ref="V63:W63"/>
    <mergeCell ref="H64:I64"/>
    <mergeCell ref="J64:L64"/>
    <mergeCell ref="M64:O64"/>
    <mergeCell ref="P64:R64"/>
    <mergeCell ref="S64:U64"/>
    <mergeCell ref="V64:W64"/>
    <mergeCell ref="H65:I65"/>
    <mergeCell ref="J65:L65"/>
    <mergeCell ref="M65:O65"/>
    <mergeCell ref="P65:R65"/>
    <mergeCell ref="S65:U65"/>
    <mergeCell ref="V65:W65"/>
    <mergeCell ref="H80:I80"/>
    <mergeCell ref="J80:L80"/>
    <mergeCell ref="M80:O80"/>
    <mergeCell ref="P80:R80"/>
    <mergeCell ref="S80:U80"/>
    <mergeCell ref="V80:W80"/>
    <mergeCell ref="H81:I81"/>
    <mergeCell ref="J81:L81"/>
    <mergeCell ref="M81:O81"/>
    <mergeCell ref="P81:R81"/>
    <mergeCell ref="S81:U81"/>
    <mergeCell ref="V81:W81"/>
    <mergeCell ref="M82:O82"/>
    <mergeCell ref="P82:R82"/>
    <mergeCell ref="S82:U82"/>
    <mergeCell ref="V82:W82"/>
    <mergeCell ref="H83:I83"/>
    <mergeCell ref="J83:L83"/>
    <mergeCell ref="M83:O83"/>
    <mergeCell ref="P83:R83"/>
    <mergeCell ref="S83:U83"/>
    <mergeCell ref="V83:W83"/>
    <mergeCell ref="H82:I82"/>
    <mergeCell ref="J82:L82"/>
    <mergeCell ref="H84:I84"/>
    <mergeCell ref="J84:L84"/>
    <mergeCell ref="M84:O84"/>
    <mergeCell ref="P84:R84"/>
    <mergeCell ref="S84:U84"/>
    <mergeCell ref="V84:W84"/>
    <mergeCell ref="H85:I85"/>
    <mergeCell ref="J85:L85"/>
    <mergeCell ref="M85:O85"/>
    <mergeCell ref="P85:R85"/>
    <mergeCell ref="S85:U85"/>
    <mergeCell ref="V85:W85"/>
    <mergeCell ref="H86:I86"/>
    <mergeCell ref="J86:L86"/>
    <mergeCell ref="M86:O86"/>
    <mergeCell ref="P86:R86"/>
    <mergeCell ref="S86:U86"/>
    <mergeCell ref="V86:W86"/>
    <mergeCell ref="H87:I87"/>
    <mergeCell ref="J87:L87"/>
    <mergeCell ref="M87:O87"/>
    <mergeCell ref="P87:R87"/>
    <mergeCell ref="S87:U87"/>
    <mergeCell ref="V87:W87"/>
    <mergeCell ref="H88:I88"/>
    <mergeCell ref="J88:L88"/>
    <mergeCell ref="M88:O88"/>
    <mergeCell ref="P88:R88"/>
    <mergeCell ref="S88:U88"/>
    <mergeCell ref="V88:W88"/>
    <mergeCell ref="H89:I89"/>
    <mergeCell ref="J89:L89"/>
    <mergeCell ref="M89:O89"/>
    <mergeCell ref="P89:R89"/>
    <mergeCell ref="S89:U89"/>
    <mergeCell ref="V89:W89"/>
    <mergeCell ref="H90:I90"/>
    <mergeCell ref="J90:L90"/>
    <mergeCell ref="M90:O90"/>
    <mergeCell ref="P90:R90"/>
    <mergeCell ref="S90:U90"/>
    <mergeCell ref="V90:W90"/>
    <mergeCell ref="H91:I91"/>
    <mergeCell ref="J91:L91"/>
    <mergeCell ref="M91:O91"/>
    <mergeCell ref="P91:R91"/>
    <mergeCell ref="S91:U91"/>
    <mergeCell ref="V91:W91"/>
    <mergeCell ref="H92:I92"/>
    <mergeCell ref="J92:L92"/>
    <mergeCell ref="M92:O92"/>
    <mergeCell ref="P92:R92"/>
    <mergeCell ref="S92:U92"/>
    <mergeCell ref="V92:W92"/>
    <mergeCell ref="H93:I93"/>
    <mergeCell ref="J93:L93"/>
    <mergeCell ref="M93:O93"/>
    <mergeCell ref="P93:R93"/>
    <mergeCell ref="S93:U93"/>
    <mergeCell ref="V93:W93"/>
    <mergeCell ref="H94:I94"/>
    <mergeCell ref="J94:L94"/>
    <mergeCell ref="M94:O94"/>
    <mergeCell ref="P94:R94"/>
    <mergeCell ref="S94:U94"/>
    <mergeCell ref="V94:W94"/>
    <mergeCell ref="H95:I95"/>
    <mergeCell ref="J95:L95"/>
    <mergeCell ref="M95:O95"/>
    <mergeCell ref="P95:R95"/>
    <mergeCell ref="S95:U95"/>
    <mergeCell ref="V95:W95"/>
    <mergeCell ref="H96:I96"/>
    <mergeCell ref="J96:L96"/>
    <mergeCell ref="M96:O96"/>
    <mergeCell ref="P96:R96"/>
    <mergeCell ref="S96:U96"/>
    <mergeCell ref="V96:W96"/>
    <mergeCell ref="H97:I97"/>
    <mergeCell ref="J97:L97"/>
    <mergeCell ref="M97:O97"/>
    <mergeCell ref="P97:R97"/>
    <mergeCell ref="S97:U97"/>
    <mergeCell ref="V97:W97"/>
    <mergeCell ref="H98:I98"/>
    <mergeCell ref="J98:L98"/>
    <mergeCell ref="M98:O98"/>
    <mergeCell ref="P98:R98"/>
    <mergeCell ref="S98:U98"/>
    <mergeCell ref="V98:W98"/>
    <mergeCell ref="M99:O99"/>
    <mergeCell ref="P99:R99"/>
    <mergeCell ref="S99:U99"/>
    <mergeCell ref="V99:W99"/>
    <mergeCell ref="H100:I100"/>
    <mergeCell ref="J100:L100"/>
    <mergeCell ref="M100:O100"/>
    <mergeCell ref="P100:R100"/>
    <mergeCell ref="S100:U100"/>
    <mergeCell ref="V100:W100"/>
    <mergeCell ref="H101:I101"/>
    <mergeCell ref="J101:L101"/>
    <mergeCell ref="M101:O101"/>
    <mergeCell ref="P101:R101"/>
    <mergeCell ref="S101:U101"/>
    <mergeCell ref="V101:W101"/>
    <mergeCell ref="H102:I102"/>
    <mergeCell ref="J102:L102"/>
    <mergeCell ref="M102:O102"/>
    <mergeCell ref="P102:R102"/>
    <mergeCell ref="S102:U102"/>
    <mergeCell ref="V102:W102"/>
    <mergeCell ref="J66:L66"/>
    <mergeCell ref="M66:O66"/>
    <mergeCell ref="P66:R66"/>
    <mergeCell ref="S66:U66"/>
    <mergeCell ref="V66:W66"/>
    <mergeCell ref="B67:C67"/>
    <mergeCell ref="D67:G67"/>
    <mergeCell ref="H67:I67"/>
    <mergeCell ref="J67:L67"/>
    <mergeCell ref="M67:O67"/>
    <mergeCell ref="P67:R67"/>
    <mergeCell ref="S67:U67"/>
    <mergeCell ref="V67:W67"/>
    <mergeCell ref="B68:C68"/>
    <mergeCell ref="S114:U114"/>
    <mergeCell ref="V114:W114"/>
    <mergeCell ref="H68:I68"/>
    <mergeCell ref="J68:L68"/>
    <mergeCell ref="M68:O68"/>
    <mergeCell ref="P68:R68"/>
    <mergeCell ref="S68:U68"/>
    <mergeCell ref="V68:W68"/>
    <mergeCell ref="B69:C69"/>
    <mergeCell ref="D69:G69"/>
    <mergeCell ref="H69:I69"/>
    <mergeCell ref="J69:L69"/>
    <mergeCell ref="M69:O69"/>
    <mergeCell ref="P69:R69"/>
    <mergeCell ref="S69:U69"/>
    <mergeCell ref="V69:W69"/>
    <mergeCell ref="H70:I70"/>
    <mergeCell ref="J70:L70"/>
    <mergeCell ref="J115:L115"/>
    <mergeCell ref="M115:O115"/>
    <mergeCell ref="P115:R115"/>
    <mergeCell ref="S115:U115"/>
    <mergeCell ref="V115:W115"/>
    <mergeCell ref="H116:I116"/>
    <mergeCell ref="J116:L116"/>
    <mergeCell ref="M116:O116"/>
    <mergeCell ref="P116:R116"/>
    <mergeCell ref="S116:U116"/>
    <mergeCell ref="V116:W116"/>
    <mergeCell ref="H117:I117"/>
    <mergeCell ref="J117:L117"/>
    <mergeCell ref="M117:O117"/>
    <mergeCell ref="P117:R117"/>
    <mergeCell ref="S117:U117"/>
    <mergeCell ref="V117:W117"/>
    <mergeCell ref="H118:I118"/>
    <mergeCell ref="J118:L118"/>
    <mergeCell ref="M118:O118"/>
    <mergeCell ref="P118:R118"/>
    <mergeCell ref="S118:U118"/>
    <mergeCell ref="V118:W118"/>
    <mergeCell ref="H119:I119"/>
    <mergeCell ref="J119:L119"/>
    <mergeCell ref="M119:O119"/>
    <mergeCell ref="P119:R119"/>
    <mergeCell ref="S119:U119"/>
    <mergeCell ref="V119:W119"/>
    <mergeCell ref="H120:I120"/>
    <mergeCell ref="J120:L120"/>
    <mergeCell ref="M120:O120"/>
    <mergeCell ref="P120:R120"/>
    <mergeCell ref="S120:U120"/>
    <mergeCell ref="V120:W120"/>
    <mergeCell ref="M70:O70"/>
    <mergeCell ref="P70:R70"/>
    <mergeCell ref="S70:U70"/>
    <mergeCell ref="V70:W70"/>
    <mergeCell ref="H71:I71"/>
    <mergeCell ref="J71:L71"/>
    <mergeCell ref="M71:O71"/>
    <mergeCell ref="P71:R71"/>
    <mergeCell ref="S71:U71"/>
    <mergeCell ref="V71:W71"/>
    <mergeCell ref="B72:C72"/>
    <mergeCell ref="D72:G72"/>
    <mergeCell ref="H72:I72"/>
    <mergeCell ref="J72:L72"/>
    <mergeCell ref="M72:O72"/>
    <mergeCell ref="P72:R72"/>
    <mergeCell ref="S72:U72"/>
    <mergeCell ref="V72:W72"/>
    <mergeCell ref="J73:L73"/>
    <mergeCell ref="M73:O73"/>
    <mergeCell ref="P73:R73"/>
    <mergeCell ref="S73:U73"/>
    <mergeCell ref="V73:W73"/>
    <mergeCell ref="H74:I74"/>
    <mergeCell ref="J74:L74"/>
    <mergeCell ref="M74:O74"/>
    <mergeCell ref="P74:R74"/>
    <mergeCell ref="S74:U74"/>
    <mergeCell ref="V74:W74"/>
    <mergeCell ref="B121:C121"/>
    <mergeCell ref="D121:G121"/>
    <mergeCell ref="H121:I121"/>
    <mergeCell ref="J121:L121"/>
    <mergeCell ref="M121:O121"/>
    <mergeCell ref="P121:R121"/>
    <mergeCell ref="S121:U121"/>
    <mergeCell ref="V121:W121"/>
    <mergeCell ref="B104:C104"/>
    <mergeCell ref="D104:G104"/>
    <mergeCell ref="H104:I104"/>
    <mergeCell ref="J104:L104"/>
    <mergeCell ref="M104:O104"/>
    <mergeCell ref="P104:R104"/>
    <mergeCell ref="S104:U104"/>
    <mergeCell ref="V104:W104"/>
    <mergeCell ref="B105:C105"/>
    <mergeCell ref="D105:G105"/>
    <mergeCell ref="H105:I105"/>
    <mergeCell ref="J105:L105"/>
    <mergeCell ref="M105:O105"/>
    <mergeCell ref="P105:R105"/>
    <mergeCell ref="S105:U105"/>
    <mergeCell ref="V105:W105"/>
    <mergeCell ref="B106:C106"/>
    <mergeCell ref="D106:G106"/>
    <mergeCell ref="H106:I106"/>
    <mergeCell ref="J106:L106"/>
    <mergeCell ref="M106:O106"/>
    <mergeCell ref="P106:R106"/>
    <mergeCell ref="S106:U106"/>
    <mergeCell ref="V106:W106"/>
    <mergeCell ref="B107:C107"/>
    <mergeCell ref="D107:G107"/>
    <mergeCell ref="H107:I107"/>
    <mergeCell ref="J107:L107"/>
    <mergeCell ref="M107:O107"/>
    <mergeCell ref="P107:R107"/>
    <mergeCell ref="S107:U107"/>
    <mergeCell ref="V107:W107"/>
    <mergeCell ref="H108:I108"/>
    <mergeCell ref="J108:L108"/>
    <mergeCell ref="M108:O108"/>
    <mergeCell ref="P108:R108"/>
    <mergeCell ref="S108:U108"/>
    <mergeCell ref="V108:W108"/>
    <mergeCell ref="H109:I109"/>
    <mergeCell ref="J109:L109"/>
    <mergeCell ref="M109:O109"/>
    <mergeCell ref="P109:R109"/>
    <mergeCell ref="S109:U109"/>
    <mergeCell ref="V109:W109"/>
    <mergeCell ref="B110:C110"/>
    <mergeCell ref="D110:G110"/>
    <mergeCell ref="H110:I110"/>
    <mergeCell ref="J110:L110"/>
    <mergeCell ref="M110:O110"/>
    <mergeCell ref="P110:R110"/>
    <mergeCell ref="S110:U110"/>
    <mergeCell ref="V110:W110"/>
    <mergeCell ref="H111:I111"/>
    <mergeCell ref="J111:L111"/>
    <mergeCell ref="M111:O111"/>
    <mergeCell ref="P111:R111"/>
    <mergeCell ref="S111:U111"/>
    <mergeCell ref="V111:W111"/>
    <mergeCell ref="H112:I112"/>
    <mergeCell ref="J112:L112"/>
    <mergeCell ref="M112:O112"/>
    <mergeCell ref="P112:R112"/>
    <mergeCell ref="S112:U112"/>
    <mergeCell ref="V112:W112"/>
    <mergeCell ref="B113:C113"/>
    <mergeCell ref="D113:G113"/>
    <mergeCell ref="H113:I113"/>
    <mergeCell ref="J113:L113"/>
    <mergeCell ref="M113:O113"/>
    <mergeCell ref="P113:R113"/>
    <mergeCell ref="S113:U113"/>
    <mergeCell ref="V113:W113"/>
    <mergeCell ref="B111:C111"/>
    <mergeCell ref="D111:G111"/>
    <mergeCell ref="M126:O126"/>
    <mergeCell ref="P126:R126"/>
    <mergeCell ref="S126:U126"/>
    <mergeCell ref="V126:W126"/>
    <mergeCell ref="H122:I122"/>
    <mergeCell ref="J122:L122"/>
    <mergeCell ref="M122:O122"/>
    <mergeCell ref="P122:R122"/>
    <mergeCell ref="S122:U122"/>
    <mergeCell ref="V122:W122"/>
    <mergeCell ref="H123:I123"/>
    <mergeCell ref="J123:L123"/>
    <mergeCell ref="M123:O123"/>
    <mergeCell ref="P123:R123"/>
    <mergeCell ref="S123:U123"/>
    <mergeCell ref="V123:W123"/>
    <mergeCell ref="H124:I124"/>
    <mergeCell ref="J124:L124"/>
    <mergeCell ref="M124:O124"/>
    <mergeCell ref="P124:R124"/>
    <mergeCell ref="S124:U124"/>
    <mergeCell ref="V124:W124"/>
    <mergeCell ref="J137:L137"/>
    <mergeCell ref="M137:O137"/>
    <mergeCell ref="P137:R137"/>
    <mergeCell ref="S137:U137"/>
    <mergeCell ref="V137:W137"/>
    <mergeCell ref="H138:I138"/>
    <mergeCell ref="J138:L138"/>
    <mergeCell ref="M138:O138"/>
    <mergeCell ref="P138:R138"/>
    <mergeCell ref="S138:U138"/>
    <mergeCell ref="V138:W138"/>
    <mergeCell ref="H139:I139"/>
    <mergeCell ref="J139:L139"/>
    <mergeCell ref="M139:O139"/>
    <mergeCell ref="P139:R139"/>
    <mergeCell ref="S139:U139"/>
    <mergeCell ref="V139:W139"/>
    <mergeCell ref="M140:O140"/>
    <mergeCell ref="P140:R140"/>
    <mergeCell ref="S140:U140"/>
    <mergeCell ref="V140:W140"/>
    <mergeCell ref="H141:I141"/>
    <mergeCell ref="J141:L141"/>
    <mergeCell ref="M141:O141"/>
    <mergeCell ref="P141:R141"/>
    <mergeCell ref="S141:U141"/>
    <mergeCell ref="V141:W141"/>
    <mergeCell ref="H142:I142"/>
    <mergeCell ref="J142:L142"/>
    <mergeCell ref="M142:O142"/>
    <mergeCell ref="P142:R142"/>
    <mergeCell ref="S142:U142"/>
    <mergeCell ref="V142:W142"/>
    <mergeCell ref="H143:I143"/>
    <mergeCell ref="J143:L143"/>
    <mergeCell ref="M143:O143"/>
    <mergeCell ref="P143:R143"/>
    <mergeCell ref="S143:U143"/>
    <mergeCell ref="V143:W143"/>
    <mergeCell ref="M144:O144"/>
    <mergeCell ref="P144:R144"/>
    <mergeCell ref="S144:U144"/>
    <mergeCell ref="V144:W144"/>
    <mergeCell ref="H145:I145"/>
    <mergeCell ref="J145:L145"/>
    <mergeCell ref="M145:O145"/>
    <mergeCell ref="P145:R145"/>
    <mergeCell ref="S145:U145"/>
    <mergeCell ref="V145:W145"/>
    <mergeCell ref="H146:I146"/>
    <mergeCell ref="J146:L146"/>
    <mergeCell ref="M146:O146"/>
    <mergeCell ref="P146:R146"/>
    <mergeCell ref="S146:U146"/>
    <mergeCell ref="V146:W146"/>
    <mergeCell ref="H147:I147"/>
    <mergeCell ref="J147:L147"/>
    <mergeCell ref="M147:O147"/>
    <mergeCell ref="P147:R147"/>
    <mergeCell ref="S147:U147"/>
    <mergeCell ref="V147:W147"/>
    <mergeCell ref="M151:O151"/>
    <mergeCell ref="P151:R151"/>
    <mergeCell ref="S151:U151"/>
    <mergeCell ref="V151:W151"/>
    <mergeCell ref="H152:I152"/>
    <mergeCell ref="J152:L152"/>
    <mergeCell ref="M152:O152"/>
    <mergeCell ref="P152:R152"/>
    <mergeCell ref="S152:U152"/>
    <mergeCell ref="V152:W152"/>
    <mergeCell ref="H153:I153"/>
    <mergeCell ref="J153:L153"/>
    <mergeCell ref="M153:O153"/>
    <mergeCell ref="P153:R153"/>
    <mergeCell ref="S153:U153"/>
    <mergeCell ref="V153:W153"/>
    <mergeCell ref="H154:I154"/>
    <mergeCell ref="J154:L154"/>
    <mergeCell ref="M154:O154"/>
    <mergeCell ref="P154:R154"/>
    <mergeCell ref="S154:U154"/>
    <mergeCell ref="V154:W154"/>
    <mergeCell ref="M157:O157"/>
    <mergeCell ref="P157:R157"/>
    <mergeCell ref="S157:U157"/>
    <mergeCell ref="V157:W157"/>
    <mergeCell ref="H158:I158"/>
    <mergeCell ref="J158:L158"/>
    <mergeCell ref="M158:O158"/>
    <mergeCell ref="P158:R158"/>
    <mergeCell ref="S158:U158"/>
    <mergeCell ref="V158:W158"/>
    <mergeCell ref="H159:I159"/>
    <mergeCell ref="J159:L159"/>
    <mergeCell ref="M159:O159"/>
    <mergeCell ref="P159:R159"/>
    <mergeCell ref="S159:U159"/>
    <mergeCell ref="V159:W159"/>
    <mergeCell ref="H160:I160"/>
    <mergeCell ref="J160:L160"/>
    <mergeCell ref="M160:O160"/>
    <mergeCell ref="P160:R160"/>
    <mergeCell ref="S160:U160"/>
    <mergeCell ref="V160:W160"/>
    <mergeCell ref="H157:I157"/>
    <mergeCell ref="M170:O170"/>
    <mergeCell ref="P170:R170"/>
    <mergeCell ref="S170:U170"/>
    <mergeCell ref="V170:W170"/>
    <mergeCell ref="H171:I171"/>
    <mergeCell ref="J171:L171"/>
    <mergeCell ref="M171:O171"/>
    <mergeCell ref="P171:R171"/>
    <mergeCell ref="S171:U171"/>
    <mergeCell ref="V171:W171"/>
    <mergeCell ref="H172:I172"/>
    <mergeCell ref="J172:L172"/>
    <mergeCell ref="M172:O172"/>
    <mergeCell ref="P172:R172"/>
    <mergeCell ref="S172:U172"/>
    <mergeCell ref="V172:W172"/>
    <mergeCell ref="H173:I173"/>
    <mergeCell ref="J173:L173"/>
    <mergeCell ref="M173:O173"/>
    <mergeCell ref="P173:R173"/>
    <mergeCell ref="S173:U173"/>
    <mergeCell ref="V173:W173"/>
    <mergeCell ref="M174:O174"/>
    <mergeCell ref="P174:R174"/>
    <mergeCell ref="S174:U174"/>
    <mergeCell ref="V174:W174"/>
    <mergeCell ref="H175:I175"/>
    <mergeCell ref="J175:L175"/>
    <mergeCell ref="M175:O175"/>
    <mergeCell ref="P175:R175"/>
    <mergeCell ref="S175:U175"/>
    <mergeCell ref="V175:W175"/>
    <mergeCell ref="H176:I176"/>
    <mergeCell ref="J176:L176"/>
    <mergeCell ref="M176:O176"/>
    <mergeCell ref="P176:R176"/>
    <mergeCell ref="S176:U176"/>
    <mergeCell ref="V176:W176"/>
    <mergeCell ref="P181:R181"/>
    <mergeCell ref="S181:U181"/>
    <mergeCell ref="V181:W181"/>
    <mergeCell ref="M181:O181"/>
    <mergeCell ref="H182:I182"/>
    <mergeCell ref="J182:L182"/>
    <mergeCell ref="M182:O182"/>
    <mergeCell ref="P182:R182"/>
    <mergeCell ref="S182:U182"/>
    <mergeCell ref="V182:W182"/>
    <mergeCell ref="H177:I177"/>
    <mergeCell ref="J177:L177"/>
    <mergeCell ref="M177:O177"/>
    <mergeCell ref="P177:R177"/>
    <mergeCell ref="S177:U177"/>
    <mergeCell ref="V177:W177"/>
    <mergeCell ref="H178:I178"/>
    <mergeCell ref="J178:L178"/>
    <mergeCell ref="M178:O178"/>
    <mergeCell ref="P178:R178"/>
    <mergeCell ref="S178:U178"/>
    <mergeCell ref="V178:W178"/>
    <mergeCell ref="H179:I179"/>
    <mergeCell ref="J179:L179"/>
    <mergeCell ref="M179:O179"/>
    <mergeCell ref="P179:R179"/>
    <mergeCell ref="S179:U179"/>
    <mergeCell ref="V179:W179"/>
    <mergeCell ref="S180:U180"/>
    <mergeCell ref="V180:W180"/>
    <mergeCell ref="H181:I181"/>
    <mergeCell ref="J181:L181"/>
    <mergeCell ref="M161:O161"/>
    <mergeCell ref="P161:R161"/>
    <mergeCell ref="S161:U161"/>
    <mergeCell ref="V161:W161"/>
    <mergeCell ref="B162:C162"/>
    <mergeCell ref="D162:G162"/>
    <mergeCell ref="H162:I162"/>
    <mergeCell ref="J162:L162"/>
    <mergeCell ref="M162:O162"/>
    <mergeCell ref="P162:R162"/>
    <mergeCell ref="S162:U162"/>
    <mergeCell ref="V162:W162"/>
    <mergeCell ref="B163:C163"/>
    <mergeCell ref="D163:G163"/>
    <mergeCell ref="H163:I163"/>
    <mergeCell ref="J163:L163"/>
    <mergeCell ref="M163:O163"/>
    <mergeCell ref="P163:R163"/>
    <mergeCell ref="S163:U163"/>
    <mergeCell ref="V163:W163"/>
    <mergeCell ref="M164:O164"/>
    <mergeCell ref="P164:R164"/>
    <mergeCell ref="S164:U164"/>
    <mergeCell ref="V164:W164"/>
    <mergeCell ref="B165:C165"/>
    <mergeCell ref="D165:G165"/>
    <mergeCell ref="H165:I165"/>
    <mergeCell ref="J165:L165"/>
    <mergeCell ref="M165:O165"/>
    <mergeCell ref="P165:R165"/>
    <mergeCell ref="S165:U165"/>
    <mergeCell ref="V165:W165"/>
    <mergeCell ref="M166:O166"/>
    <mergeCell ref="P166:R166"/>
    <mergeCell ref="S166:U166"/>
    <mergeCell ref="V166:W166"/>
    <mergeCell ref="B167:C167"/>
    <mergeCell ref="D167:G167"/>
    <mergeCell ref="H167:I167"/>
    <mergeCell ref="J167:L167"/>
    <mergeCell ref="M167:O167"/>
    <mergeCell ref="P167:R167"/>
    <mergeCell ref="S167:U167"/>
    <mergeCell ref="V167:W167"/>
    <mergeCell ref="M168:O168"/>
    <mergeCell ref="P168:R168"/>
    <mergeCell ref="S168:U168"/>
    <mergeCell ref="V168:W168"/>
    <mergeCell ref="M169:O169"/>
    <mergeCell ref="P169:R169"/>
    <mergeCell ref="S169:U169"/>
    <mergeCell ref="V169:W169"/>
    <mergeCell ref="B185:C185"/>
    <mergeCell ref="D185:G185"/>
    <mergeCell ref="H185:I185"/>
    <mergeCell ref="J185:L185"/>
    <mergeCell ref="M185:O185"/>
    <mergeCell ref="P185:R185"/>
    <mergeCell ref="S185:U185"/>
    <mergeCell ref="V185:W185"/>
    <mergeCell ref="H183:I183"/>
    <mergeCell ref="J183:L183"/>
    <mergeCell ref="M183:O183"/>
    <mergeCell ref="P183:R183"/>
    <mergeCell ref="S183:U183"/>
    <mergeCell ref="V183:W183"/>
    <mergeCell ref="H184:I184"/>
    <mergeCell ref="J184:L184"/>
    <mergeCell ref="M184:O184"/>
    <mergeCell ref="P184:R184"/>
    <mergeCell ref="S184:U184"/>
    <mergeCell ref="V184:W184"/>
    <mergeCell ref="H180:I180"/>
    <mergeCell ref="J180:L180"/>
    <mergeCell ref="M180:O180"/>
    <mergeCell ref="P180:R180"/>
    <mergeCell ref="B186:C186"/>
    <mergeCell ref="D186:G186"/>
    <mergeCell ref="H186:I186"/>
    <mergeCell ref="J186:L186"/>
    <mergeCell ref="M186:O186"/>
    <mergeCell ref="P186:R186"/>
    <mergeCell ref="S186:U186"/>
    <mergeCell ref="V186:W186"/>
    <mergeCell ref="B187:C187"/>
    <mergeCell ref="D187:G187"/>
    <mergeCell ref="H187:I187"/>
    <mergeCell ref="J187:L187"/>
    <mergeCell ref="M187:O187"/>
    <mergeCell ref="P187:R187"/>
    <mergeCell ref="S187:U187"/>
    <mergeCell ref="V187:W187"/>
    <mergeCell ref="B188:C188"/>
    <mergeCell ref="D188:G188"/>
    <mergeCell ref="H188:I188"/>
    <mergeCell ref="J188:L188"/>
    <mergeCell ref="M188:O188"/>
    <mergeCell ref="P188:R188"/>
    <mergeCell ref="S188:U188"/>
    <mergeCell ref="V188:W188"/>
    <mergeCell ref="B189:C189"/>
    <mergeCell ref="D189:G189"/>
    <mergeCell ref="H189:I189"/>
    <mergeCell ref="J189:L189"/>
    <mergeCell ref="M189:O189"/>
    <mergeCell ref="P189:R189"/>
    <mergeCell ref="S189:U189"/>
    <mergeCell ref="V189:W189"/>
    <mergeCell ref="B190:C190"/>
    <mergeCell ref="D190:G190"/>
    <mergeCell ref="H190:I190"/>
    <mergeCell ref="J190:L190"/>
    <mergeCell ref="M190:O190"/>
    <mergeCell ref="P190:R190"/>
    <mergeCell ref="S190:U190"/>
    <mergeCell ref="V190:W190"/>
    <mergeCell ref="B191:C191"/>
    <mergeCell ref="D191:G191"/>
    <mergeCell ref="H191:I191"/>
    <mergeCell ref="J191:L191"/>
    <mergeCell ref="M191:O191"/>
    <mergeCell ref="P191:R191"/>
    <mergeCell ref="S191:U191"/>
    <mergeCell ref="V191:W191"/>
    <mergeCell ref="B192:C192"/>
    <mergeCell ref="D192:G192"/>
    <mergeCell ref="H192:I192"/>
    <mergeCell ref="J192:L192"/>
    <mergeCell ref="M192:O192"/>
    <mergeCell ref="P192:R192"/>
    <mergeCell ref="S192:U192"/>
    <mergeCell ref="V192:W192"/>
    <mergeCell ref="B193:C193"/>
    <mergeCell ref="D193:G193"/>
    <mergeCell ref="H193:I193"/>
    <mergeCell ref="J193:L193"/>
    <mergeCell ref="M193:O193"/>
    <mergeCell ref="P193:R193"/>
    <mergeCell ref="S193:U193"/>
    <mergeCell ref="V193:W193"/>
    <mergeCell ref="B194:C194"/>
    <mergeCell ref="D194:G194"/>
    <mergeCell ref="H194:I194"/>
    <mergeCell ref="J194:L194"/>
    <mergeCell ref="M194:O194"/>
    <mergeCell ref="P194:R194"/>
    <mergeCell ref="S194:U194"/>
    <mergeCell ref="V194:W194"/>
    <mergeCell ref="B195:C195"/>
    <mergeCell ref="D195:G195"/>
    <mergeCell ref="H195:I195"/>
    <mergeCell ref="J195:L195"/>
    <mergeCell ref="M195:O195"/>
    <mergeCell ref="P195:R195"/>
    <mergeCell ref="S195:U195"/>
    <mergeCell ref="V195:W195"/>
    <mergeCell ref="B196:C196"/>
    <mergeCell ref="D196:G196"/>
    <mergeCell ref="H196:I196"/>
    <mergeCell ref="J196:L196"/>
    <mergeCell ref="M196:O196"/>
    <mergeCell ref="P196:R196"/>
    <mergeCell ref="S196:U196"/>
    <mergeCell ref="V196:W196"/>
    <mergeCell ref="B197:C197"/>
    <mergeCell ref="D197:G197"/>
    <mergeCell ref="H197:I197"/>
    <mergeCell ref="J197:L197"/>
    <mergeCell ref="M197:O197"/>
    <mergeCell ref="P197:R197"/>
    <mergeCell ref="S197:U197"/>
    <mergeCell ref="V197:W197"/>
    <mergeCell ref="B198:C198"/>
    <mergeCell ref="D198:G198"/>
    <mergeCell ref="H198:I198"/>
    <mergeCell ref="J198:L198"/>
    <mergeCell ref="M198:O198"/>
    <mergeCell ref="P198:R198"/>
    <mergeCell ref="S198:U198"/>
    <mergeCell ref="V198:W198"/>
    <mergeCell ref="B199:C199"/>
    <mergeCell ref="D199:G199"/>
    <mergeCell ref="H199:I199"/>
    <mergeCell ref="J199:L199"/>
    <mergeCell ref="M199:O199"/>
    <mergeCell ref="P199:R199"/>
    <mergeCell ref="S199:U199"/>
    <mergeCell ref="V199:W199"/>
    <mergeCell ref="B200:C200"/>
    <mergeCell ref="D200:G200"/>
    <mergeCell ref="H200:I200"/>
    <mergeCell ref="J200:L200"/>
    <mergeCell ref="M200:O200"/>
    <mergeCell ref="P200:R200"/>
    <mergeCell ref="S200:U200"/>
    <mergeCell ref="V200:W200"/>
    <mergeCell ref="B201:C201"/>
    <mergeCell ref="D201:G201"/>
    <mergeCell ref="H201:I201"/>
    <mergeCell ref="J201:L201"/>
    <mergeCell ref="M201:O201"/>
    <mergeCell ref="P201:R201"/>
    <mergeCell ref="S201:U201"/>
    <mergeCell ref="V201:W201"/>
    <mergeCell ref="B202:C202"/>
    <mergeCell ref="D202:G202"/>
    <mergeCell ref="H202:I202"/>
    <mergeCell ref="J202:L202"/>
    <mergeCell ref="M202:O202"/>
    <mergeCell ref="P202:R202"/>
    <mergeCell ref="S202:U202"/>
    <mergeCell ref="V202:W202"/>
    <mergeCell ref="B203:C203"/>
    <mergeCell ref="D203:G203"/>
    <mergeCell ref="H203:I203"/>
    <mergeCell ref="J203:L203"/>
    <mergeCell ref="M203:O203"/>
    <mergeCell ref="P203:R203"/>
    <mergeCell ref="S203:U203"/>
    <mergeCell ref="V203:W203"/>
    <mergeCell ref="B204:C204"/>
    <mergeCell ref="D204:G204"/>
    <mergeCell ref="H204:I204"/>
    <mergeCell ref="J204:L204"/>
    <mergeCell ref="M204:O204"/>
    <mergeCell ref="P204:R204"/>
    <mergeCell ref="S204:U204"/>
    <mergeCell ref="V204:W204"/>
    <mergeCell ref="B205:C205"/>
    <mergeCell ref="D205:G205"/>
    <mergeCell ref="H205:I205"/>
    <mergeCell ref="J205:L205"/>
    <mergeCell ref="M205:O205"/>
    <mergeCell ref="P205:R205"/>
    <mergeCell ref="S205:U205"/>
    <mergeCell ref="V205:W205"/>
    <mergeCell ref="B206:C206"/>
    <mergeCell ref="D206:G206"/>
    <mergeCell ref="H206:I206"/>
    <mergeCell ref="J206:L206"/>
    <mergeCell ref="M206:O206"/>
    <mergeCell ref="P206:R206"/>
    <mergeCell ref="S206:U206"/>
    <mergeCell ref="V206:W206"/>
    <mergeCell ref="B207:C207"/>
    <mergeCell ref="D207:G207"/>
    <mergeCell ref="H207:I207"/>
    <mergeCell ref="J207:L207"/>
    <mergeCell ref="M207:O207"/>
    <mergeCell ref="P207:R207"/>
    <mergeCell ref="S207:U207"/>
    <mergeCell ref="V207:W207"/>
    <mergeCell ref="B208:C208"/>
    <mergeCell ref="D208:G208"/>
    <mergeCell ref="H208:I208"/>
    <mergeCell ref="J208:L208"/>
    <mergeCell ref="M208:O208"/>
    <mergeCell ref="P208:R208"/>
    <mergeCell ref="S208:U208"/>
    <mergeCell ref="V208:W208"/>
    <mergeCell ref="B209:C209"/>
    <mergeCell ref="D209:G209"/>
    <mergeCell ref="H209:I209"/>
    <mergeCell ref="J209:L209"/>
    <mergeCell ref="M209:O209"/>
    <mergeCell ref="P209:R209"/>
    <mergeCell ref="S209:U209"/>
    <mergeCell ref="V209:W209"/>
    <mergeCell ref="B210:C210"/>
    <mergeCell ref="D210:G210"/>
    <mergeCell ref="H210:I210"/>
    <mergeCell ref="J210:L210"/>
    <mergeCell ref="M210:O210"/>
    <mergeCell ref="P210:R210"/>
    <mergeCell ref="S210:U210"/>
    <mergeCell ref="V210:W210"/>
    <mergeCell ref="B211:C211"/>
    <mergeCell ref="D211:G211"/>
    <mergeCell ref="H211:I211"/>
    <mergeCell ref="J211:L211"/>
    <mergeCell ref="M211:O211"/>
    <mergeCell ref="P211:R211"/>
    <mergeCell ref="S211:U211"/>
    <mergeCell ref="V211:W211"/>
    <mergeCell ref="B212:C212"/>
    <mergeCell ref="D212:G212"/>
    <mergeCell ref="H212:I212"/>
    <mergeCell ref="J212:L212"/>
    <mergeCell ref="M212:O212"/>
    <mergeCell ref="P212:R212"/>
    <mergeCell ref="S212:U212"/>
    <mergeCell ref="V212:W212"/>
    <mergeCell ref="B213:C213"/>
    <mergeCell ref="D213:G213"/>
    <mergeCell ref="H213:I213"/>
    <mergeCell ref="J213:L213"/>
    <mergeCell ref="M213:O213"/>
    <mergeCell ref="P213:R213"/>
    <mergeCell ref="S213:U213"/>
    <mergeCell ref="V213:W213"/>
    <mergeCell ref="B214:C214"/>
    <mergeCell ref="D214:G214"/>
    <mergeCell ref="H214:I214"/>
    <mergeCell ref="J214:L214"/>
    <mergeCell ref="M214:O214"/>
    <mergeCell ref="P214:R214"/>
    <mergeCell ref="S214:U214"/>
    <mergeCell ref="V214:W214"/>
    <mergeCell ref="B215:C215"/>
    <mergeCell ref="D215:G215"/>
    <mergeCell ref="H215:I215"/>
    <mergeCell ref="J215:L215"/>
    <mergeCell ref="M215:O215"/>
    <mergeCell ref="P215:R215"/>
    <mergeCell ref="S215:U215"/>
    <mergeCell ref="V215:W215"/>
    <mergeCell ref="B216:C216"/>
    <mergeCell ref="D216:G216"/>
    <mergeCell ref="H216:I216"/>
    <mergeCell ref="J216:L216"/>
    <mergeCell ref="M216:O216"/>
    <mergeCell ref="P216:R216"/>
    <mergeCell ref="S216:U216"/>
    <mergeCell ref="V216:W216"/>
    <mergeCell ref="B217:C217"/>
    <mergeCell ref="D217:G217"/>
    <mergeCell ref="H217:I217"/>
    <mergeCell ref="J217:L217"/>
    <mergeCell ref="M217:O217"/>
    <mergeCell ref="P217:R217"/>
    <mergeCell ref="S217:U217"/>
    <mergeCell ref="V217:W217"/>
    <mergeCell ref="B218:C218"/>
    <mergeCell ref="D218:G218"/>
    <mergeCell ref="H218:I218"/>
    <mergeCell ref="J218:L218"/>
    <mergeCell ref="M218:O218"/>
    <mergeCell ref="P218:R218"/>
    <mergeCell ref="S218:U218"/>
    <mergeCell ref="V218:W218"/>
    <mergeCell ref="B219:C219"/>
    <mergeCell ref="D219:G219"/>
    <mergeCell ref="H219:I219"/>
    <mergeCell ref="J219:L219"/>
    <mergeCell ref="M219:O219"/>
    <mergeCell ref="P219:R219"/>
    <mergeCell ref="S219:U219"/>
    <mergeCell ref="V219:W219"/>
    <mergeCell ref="B220:C220"/>
    <mergeCell ref="D220:G220"/>
    <mergeCell ref="H220:I220"/>
    <mergeCell ref="J220:L220"/>
    <mergeCell ref="M220:O220"/>
    <mergeCell ref="P220:R220"/>
    <mergeCell ref="S220:U220"/>
    <mergeCell ref="V220:W220"/>
    <mergeCell ref="B221:C221"/>
    <mergeCell ref="D221:G221"/>
    <mergeCell ref="H221:I221"/>
    <mergeCell ref="J221:L221"/>
    <mergeCell ref="M221:O221"/>
    <mergeCell ref="P221:R221"/>
    <mergeCell ref="S221:U221"/>
    <mergeCell ref="V221:W221"/>
    <mergeCell ref="B222:C222"/>
    <mergeCell ref="D222:G222"/>
    <mergeCell ref="H222:I222"/>
    <mergeCell ref="J222:L222"/>
    <mergeCell ref="M222:O222"/>
    <mergeCell ref="P222:R222"/>
    <mergeCell ref="S222:U222"/>
    <mergeCell ref="V222:W222"/>
    <mergeCell ref="B223:C223"/>
    <mergeCell ref="D223:G223"/>
    <mergeCell ref="H223:I223"/>
    <mergeCell ref="J223:L223"/>
    <mergeCell ref="M223:O223"/>
    <mergeCell ref="P223:R223"/>
    <mergeCell ref="S223:U223"/>
    <mergeCell ref="V223:W223"/>
    <mergeCell ref="B224:C224"/>
    <mergeCell ref="D224:G224"/>
    <mergeCell ref="H224:I224"/>
    <mergeCell ref="J224:L224"/>
    <mergeCell ref="M224:O224"/>
    <mergeCell ref="P224:R224"/>
    <mergeCell ref="S224:U224"/>
    <mergeCell ref="V224:W224"/>
    <mergeCell ref="B225:C225"/>
    <mergeCell ref="D225:G225"/>
    <mergeCell ref="H225:I225"/>
    <mergeCell ref="J225:L225"/>
    <mergeCell ref="M225:O225"/>
    <mergeCell ref="P225:R225"/>
    <mergeCell ref="S225:U225"/>
    <mergeCell ref="V225:W225"/>
    <mergeCell ref="B226:C226"/>
    <mergeCell ref="D226:G226"/>
    <mergeCell ref="H226:I226"/>
    <mergeCell ref="J226:L226"/>
    <mergeCell ref="M226:O226"/>
    <mergeCell ref="P226:R226"/>
    <mergeCell ref="S226:U226"/>
    <mergeCell ref="V226:W226"/>
    <mergeCell ref="B227:C227"/>
    <mergeCell ref="D227:G227"/>
    <mergeCell ref="H227:I227"/>
    <mergeCell ref="J227:L227"/>
    <mergeCell ref="M227:O227"/>
    <mergeCell ref="P227:R227"/>
    <mergeCell ref="S227:U227"/>
    <mergeCell ref="V227:W227"/>
    <mergeCell ref="B228:C228"/>
    <mergeCell ref="D228:G228"/>
    <mergeCell ref="H228:I228"/>
    <mergeCell ref="J228:L228"/>
    <mergeCell ref="M228:O228"/>
    <mergeCell ref="P228:R228"/>
    <mergeCell ref="S228:U228"/>
    <mergeCell ref="V228:W228"/>
    <mergeCell ref="B229:C229"/>
    <mergeCell ref="D229:G229"/>
    <mergeCell ref="H229:I229"/>
    <mergeCell ref="J229:L229"/>
    <mergeCell ref="M229:O229"/>
    <mergeCell ref="P229:R229"/>
    <mergeCell ref="S229:U229"/>
    <mergeCell ref="V229:W229"/>
    <mergeCell ref="B230:C230"/>
    <mergeCell ref="D230:G230"/>
    <mergeCell ref="H230:I230"/>
    <mergeCell ref="J230:L230"/>
    <mergeCell ref="M230:O230"/>
    <mergeCell ref="P230:R230"/>
    <mergeCell ref="S230:U230"/>
    <mergeCell ref="V230:W230"/>
    <mergeCell ref="B231:C231"/>
    <mergeCell ref="D231:G231"/>
    <mergeCell ref="H231:I231"/>
    <mergeCell ref="J231:L231"/>
    <mergeCell ref="M231:O231"/>
    <mergeCell ref="P231:R231"/>
    <mergeCell ref="S231:U231"/>
    <mergeCell ref="V231:W231"/>
    <mergeCell ref="B232:C232"/>
    <mergeCell ref="D232:G232"/>
    <mergeCell ref="H232:I232"/>
    <mergeCell ref="J232:L232"/>
    <mergeCell ref="M232:O232"/>
    <mergeCell ref="P232:R232"/>
    <mergeCell ref="S232:U232"/>
    <mergeCell ref="V232:W232"/>
    <mergeCell ref="B233:C233"/>
    <mergeCell ref="D233:G233"/>
    <mergeCell ref="H233:I233"/>
    <mergeCell ref="J233:L233"/>
    <mergeCell ref="M233:O233"/>
    <mergeCell ref="P233:R233"/>
    <mergeCell ref="S233:U233"/>
    <mergeCell ref="V233:W233"/>
    <mergeCell ref="B234:C234"/>
    <mergeCell ref="D234:G234"/>
    <mergeCell ref="H234:I234"/>
    <mergeCell ref="J234:L234"/>
    <mergeCell ref="M234:O234"/>
    <mergeCell ref="P234:R234"/>
    <mergeCell ref="S234:U234"/>
    <mergeCell ref="V234:W234"/>
    <mergeCell ref="B235:C235"/>
    <mergeCell ref="D235:G235"/>
    <mergeCell ref="H235:I235"/>
    <mergeCell ref="J235:L235"/>
    <mergeCell ref="M235:O235"/>
    <mergeCell ref="P235:R235"/>
    <mergeCell ref="S235:U235"/>
    <mergeCell ref="V235:W235"/>
    <mergeCell ref="B236:C236"/>
    <mergeCell ref="D236:G236"/>
    <mergeCell ref="H236:I236"/>
    <mergeCell ref="J236:L236"/>
    <mergeCell ref="M236:O236"/>
    <mergeCell ref="P236:R236"/>
    <mergeCell ref="S236:U236"/>
    <mergeCell ref="V236:W236"/>
    <mergeCell ref="B242:C242"/>
    <mergeCell ref="D242:G242"/>
    <mergeCell ref="H242:I242"/>
    <mergeCell ref="J242:L242"/>
    <mergeCell ref="M242:O242"/>
    <mergeCell ref="P242:R242"/>
    <mergeCell ref="S242:U242"/>
    <mergeCell ref="V242:W242"/>
    <mergeCell ref="B237:C237"/>
    <mergeCell ref="D237:G237"/>
    <mergeCell ref="H237:I237"/>
    <mergeCell ref="J237:L237"/>
    <mergeCell ref="M237:O237"/>
    <mergeCell ref="P237:R237"/>
    <mergeCell ref="S237:U237"/>
    <mergeCell ref="V237:W237"/>
    <mergeCell ref="B238:C238"/>
    <mergeCell ref="D238:G238"/>
    <mergeCell ref="H238:I238"/>
    <mergeCell ref="J238:L238"/>
    <mergeCell ref="M238:O238"/>
    <mergeCell ref="P238:R238"/>
    <mergeCell ref="S238:U238"/>
    <mergeCell ref="V238:W238"/>
    <mergeCell ref="B239:C239"/>
    <mergeCell ref="D239:G239"/>
    <mergeCell ref="H239:I239"/>
    <mergeCell ref="J239:L239"/>
    <mergeCell ref="M239:O239"/>
    <mergeCell ref="P239:R239"/>
    <mergeCell ref="S239:U239"/>
    <mergeCell ref="V239:W239"/>
    <mergeCell ref="B243:C243"/>
    <mergeCell ref="D243:G243"/>
    <mergeCell ref="H243:I243"/>
    <mergeCell ref="J243:L243"/>
    <mergeCell ref="M243:O243"/>
    <mergeCell ref="P243:R243"/>
    <mergeCell ref="S243:U243"/>
    <mergeCell ref="V243:W243"/>
    <mergeCell ref="B244:C244"/>
    <mergeCell ref="D244:G244"/>
    <mergeCell ref="H244:I244"/>
    <mergeCell ref="J244:L244"/>
    <mergeCell ref="M244:O244"/>
    <mergeCell ref="P244:R244"/>
    <mergeCell ref="S244:U244"/>
    <mergeCell ref="V244:W244"/>
    <mergeCell ref="B240:C240"/>
    <mergeCell ref="D240:G240"/>
    <mergeCell ref="H240:I240"/>
    <mergeCell ref="J240:L240"/>
    <mergeCell ref="M240:O240"/>
    <mergeCell ref="P240:R240"/>
    <mergeCell ref="S240:U240"/>
    <mergeCell ref="V240:W240"/>
    <mergeCell ref="B241:C241"/>
    <mergeCell ref="D241:G241"/>
    <mergeCell ref="H241:I241"/>
    <mergeCell ref="J241:L241"/>
    <mergeCell ref="M241:O241"/>
    <mergeCell ref="P241:R241"/>
    <mergeCell ref="S241:U241"/>
    <mergeCell ref="V241:W241"/>
  </mergeCells>
  <phoneticPr fontId="3"/>
  <conditionalFormatting sqref="J15:R15">
    <cfRule type="containsBlanks" dxfId="2" priority="3">
      <formula>LEN(TRIM(J15))=0</formula>
    </cfRule>
  </conditionalFormatting>
  <conditionalFormatting sqref="A1:XFD1048576">
    <cfRule type="expression" dxfId="1" priority="1">
      <formula>_xlfn.ISFORMULA(A1)=TRUE</formula>
    </cfRule>
  </conditionalFormatting>
  <dataValidations count="2">
    <dataValidation type="list" allowBlank="1" showInputMessage="1" showErrorMessage="1" sqref="P15:P244 M15:M244 V15:W244" xr:uid="{700EE20E-07D9-4E48-AFF5-1B70FE6C4E97}">
      <formula1>"１年目,２年目,３年目"</formula1>
    </dataValidation>
    <dataValidation type="list" allowBlank="1" showInputMessage="1" showErrorMessage="1" sqref="J15:L244" xr:uid="{2BA43C4E-775C-4A15-AEBA-0AB961842EBF}">
      <formula1>"１年目"</formula1>
    </dataValidation>
  </dataValidations>
  <pageMargins left="0.78740157480314965" right="0.19685039370078741" top="0.59055118110236227" bottom="0.59055118110236227" header="0.39370078740157483" footer="0.11811023622047245"/>
  <pageSetup paperSize="9" scale="58" fitToHeight="0" orientation="portrait" cellComments="asDisplayed" r:id="rId1"/>
  <headerFooter scaleWithDoc="0">
    <oddFooter>&amp;R&amp;"Yu Gothic UI,標準"&amp;8&amp;K01+024R2低中層ZEH-M</oddFooter>
    <firstHeader>&amp;R&amp;10高層ＺＥＨ－Ｍ（ゼッチ・マンション）支援事業　定型様式１０－１</firstHead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BY65"/>
  <sheetViews>
    <sheetView showGridLines="0" view="pageBreakPreview" zoomScale="85" zoomScaleNormal="55" zoomScaleSheetLayoutView="85" workbookViewId="0">
      <selection activeCell="CB22" sqref="CB22"/>
    </sheetView>
  </sheetViews>
  <sheetFormatPr defaultColWidth="9" defaultRowHeight="18.75"/>
  <cols>
    <col min="1" max="1" width="5.625" style="572" customWidth="1"/>
    <col min="2" max="77" width="2.625" style="377" customWidth="1"/>
    <col min="78" max="16384" width="9" style="377"/>
  </cols>
  <sheetData>
    <row r="1" spans="1:77" s="374" customFormat="1" ht="22.5" customHeight="1">
      <c r="A1" s="571"/>
      <c r="B1" s="29" t="s">
        <v>612</v>
      </c>
    </row>
    <row r="2" spans="1:77" s="374" customFormat="1" ht="29.25" customHeight="1">
      <c r="A2" s="571"/>
      <c r="B2" s="481" t="s">
        <v>609</v>
      </c>
    </row>
    <row r="3" spans="1:77" s="374" customFormat="1" ht="29.25" customHeight="1">
      <c r="A3" s="571"/>
      <c r="B3" s="481" t="s">
        <v>610</v>
      </c>
    </row>
    <row r="4" spans="1:77" ht="18.75" customHeight="1">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row>
    <row r="5" spans="1:77" ht="24.95" customHeight="1">
      <c r="A5" s="573"/>
      <c r="B5" s="1210" t="s">
        <v>611</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Y5" s="1210"/>
      <c r="AZ5" s="1210"/>
      <c r="BA5" s="1210"/>
      <c r="BB5" s="1210"/>
      <c r="BC5" s="1210"/>
      <c r="BD5" s="1210"/>
      <c r="BE5" s="1210"/>
      <c r="BF5" s="1210"/>
      <c r="BG5" s="1210"/>
      <c r="BH5" s="1210"/>
      <c r="BI5" s="1210"/>
      <c r="BJ5" s="1210"/>
      <c r="BK5" s="1210"/>
      <c r="BL5" s="1210"/>
      <c r="BM5" s="1210"/>
      <c r="BN5" s="1210"/>
      <c r="BO5" s="1210"/>
      <c r="BP5" s="1210"/>
      <c r="BQ5" s="1210"/>
      <c r="BR5" s="1210"/>
      <c r="BS5" s="1210"/>
      <c r="BT5" s="1210"/>
      <c r="BU5" s="1210"/>
      <c r="BV5" s="1210"/>
      <c r="BW5" s="1210"/>
      <c r="BX5" s="379"/>
      <c r="BY5" s="379"/>
    </row>
    <row r="6" spans="1:77" ht="24.95" customHeight="1">
      <c r="A6" s="573"/>
      <c r="B6" s="1211" t="s">
        <v>468</v>
      </c>
      <c r="C6" s="1212"/>
      <c r="D6" s="1212"/>
      <c r="E6" s="1212"/>
      <c r="F6" s="1212"/>
      <c r="G6" s="1212"/>
      <c r="H6" s="1213"/>
      <c r="I6" s="1570" t="str">
        <f>IF(入力シート!M11="","",入力シート!M11)</f>
        <v/>
      </c>
      <c r="J6" s="1571"/>
      <c r="K6" s="1571"/>
      <c r="L6" s="1571"/>
      <c r="M6" s="1571"/>
      <c r="N6" s="1571"/>
      <c r="O6" s="1571"/>
      <c r="P6" s="1571"/>
      <c r="Q6" s="1571"/>
      <c r="R6" s="1571"/>
      <c r="S6" s="1571"/>
      <c r="T6" s="1571"/>
      <c r="U6" s="1571"/>
      <c r="V6" s="1571"/>
      <c r="W6" s="1571"/>
      <c r="X6" s="1571"/>
      <c r="Y6" s="1571"/>
      <c r="Z6" s="1571"/>
      <c r="AA6" s="1571"/>
      <c r="AB6" s="1571"/>
      <c r="AC6" s="1572" t="s">
        <v>325</v>
      </c>
      <c r="AD6" s="1572"/>
      <c r="AE6" s="1572"/>
      <c r="AF6" s="1572"/>
      <c r="AG6" s="1572"/>
      <c r="AH6" s="1572"/>
      <c r="AI6" s="1572"/>
      <c r="AJ6" s="1572"/>
      <c r="AK6" s="1572"/>
      <c r="AL6" s="1573"/>
      <c r="AM6" s="1216" t="s">
        <v>469</v>
      </c>
      <c r="AN6" s="1216"/>
      <c r="AO6" s="1216"/>
      <c r="AP6" s="1216"/>
      <c r="AQ6" s="1211"/>
      <c r="AR6" s="1574" t="str">
        <f>IF(様式第1_交付申請書!J142="","",様式第1_交付申請書!J142)</f>
        <v/>
      </c>
      <c r="AS6" s="1575"/>
      <c r="AT6" s="1575"/>
      <c r="AU6" s="1575"/>
      <c r="AV6" s="1575"/>
      <c r="AW6" s="1575"/>
      <c r="AX6" s="1575"/>
      <c r="AY6" s="1575"/>
      <c r="AZ6" s="1575"/>
      <c r="BA6" s="1575"/>
      <c r="BB6" s="1575"/>
      <c r="BC6" s="1575"/>
      <c r="BD6" s="1575"/>
      <c r="BE6" s="1575"/>
      <c r="BF6" s="1575"/>
      <c r="BG6" s="1575"/>
      <c r="BH6" s="1575"/>
      <c r="BI6" s="1575"/>
      <c r="BJ6" s="1575"/>
      <c r="BK6" s="1575"/>
      <c r="BL6" s="1575"/>
      <c r="BM6" s="1575"/>
      <c r="BN6" s="1575"/>
      <c r="BO6" s="1575"/>
      <c r="BP6" s="1575"/>
      <c r="BQ6" s="1575"/>
      <c r="BR6" s="1575"/>
      <c r="BS6" s="1575"/>
      <c r="BT6" s="1575"/>
      <c r="BU6" s="1575"/>
      <c r="BV6" s="1575"/>
      <c r="BW6" s="1576"/>
    </row>
    <row r="7" spans="1:77" s="386" customFormat="1" ht="24.95" customHeight="1">
      <c r="A7" s="573"/>
      <c r="B7" s="381"/>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3"/>
      <c r="AG7" s="383"/>
      <c r="AH7" s="383"/>
      <c r="AI7" s="383"/>
      <c r="AJ7" s="383"/>
      <c r="AK7" s="384"/>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5"/>
    </row>
    <row r="8" spans="1:77" s="386" customFormat="1" ht="24.95" customHeight="1">
      <c r="A8" s="573"/>
      <c r="B8" s="381"/>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5"/>
    </row>
    <row r="9" spans="1:77" s="386" customFormat="1" ht="24.95" customHeight="1">
      <c r="A9" s="573"/>
      <c r="B9" s="381"/>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5"/>
    </row>
    <row r="10" spans="1:77" s="386" customFormat="1" ht="24.95" customHeight="1">
      <c r="A10" s="573"/>
      <c r="B10" s="381"/>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5"/>
    </row>
    <row r="11" spans="1:77" s="386" customFormat="1" ht="24.95" customHeight="1">
      <c r="A11" s="573"/>
      <c r="B11" s="381"/>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5"/>
    </row>
    <row r="12" spans="1:77" s="386" customFormat="1" ht="24.95" customHeight="1">
      <c r="A12" s="573"/>
      <c r="B12" s="381"/>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5"/>
    </row>
    <row r="13" spans="1:77" s="386" customFormat="1" ht="24.95" customHeight="1">
      <c r="A13" s="573"/>
      <c r="B13" s="381"/>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5"/>
    </row>
    <row r="14" spans="1:77" s="386" customFormat="1" ht="24.95" customHeight="1">
      <c r="A14" s="573"/>
      <c r="B14" s="381"/>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5"/>
    </row>
    <row r="15" spans="1:77" s="386" customFormat="1" ht="24.95" customHeight="1">
      <c r="A15" s="573"/>
      <c r="B15" s="381"/>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5"/>
    </row>
    <row r="16" spans="1:77" s="386" customFormat="1" ht="24.95" customHeight="1">
      <c r="A16" s="573"/>
      <c r="B16" s="381"/>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5"/>
    </row>
    <row r="17" spans="1:75" s="386" customFormat="1" ht="24.95" customHeight="1">
      <c r="A17" s="573"/>
      <c r="B17" s="381"/>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5"/>
    </row>
    <row r="18" spans="1:75" s="386" customFormat="1" ht="24.95" customHeight="1">
      <c r="A18" s="573"/>
      <c r="B18" s="381"/>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5"/>
    </row>
    <row r="19" spans="1:75" s="386" customFormat="1" ht="24.95" customHeight="1">
      <c r="A19" s="573"/>
      <c r="B19" s="381"/>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5"/>
    </row>
    <row r="20" spans="1:75" s="386" customFormat="1" ht="24.95" customHeight="1">
      <c r="A20" s="573"/>
      <c r="B20" s="381"/>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5"/>
    </row>
    <row r="21" spans="1:75" s="386" customFormat="1" ht="24.95" customHeight="1">
      <c r="A21" s="573"/>
      <c r="B21" s="381"/>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5"/>
    </row>
    <row r="22" spans="1:75" s="386" customFormat="1" ht="24.95" customHeight="1">
      <c r="A22" s="573"/>
      <c r="B22" s="381"/>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c r="BQ22" s="382"/>
      <c r="BR22" s="382"/>
      <c r="BS22" s="382"/>
      <c r="BT22" s="382"/>
      <c r="BU22" s="382"/>
      <c r="BV22" s="382"/>
      <c r="BW22" s="385"/>
    </row>
    <row r="23" spans="1:75" s="386" customFormat="1" ht="24.95" customHeight="1">
      <c r="A23" s="573"/>
      <c r="B23" s="381"/>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5"/>
    </row>
    <row r="24" spans="1:75" s="386" customFormat="1" ht="24.95" customHeight="1">
      <c r="A24" s="573"/>
      <c r="B24" s="381"/>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5"/>
    </row>
    <row r="25" spans="1:75" s="386" customFormat="1" ht="24.95" customHeight="1">
      <c r="A25" s="573"/>
      <c r="B25" s="381"/>
      <c r="C25" s="382"/>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5"/>
    </row>
    <row r="26" spans="1:75" s="386" customFormat="1" ht="24.95" customHeight="1">
      <c r="A26" s="573"/>
      <c r="B26" s="381"/>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5"/>
    </row>
    <row r="27" spans="1:75" s="386" customFormat="1" ht="24.95" customHeight="1">
      <c r="A27" s="573"/>
      <c r="B27" s="381"/>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5"/>
    </row>
    <row r="28" spans="1:75" s="386" customFormat="1" ht="24.95" customHeight="1">
      <c r="A28" s="573"/>
      <c r="B28" s="381"/>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5"/>
    </row>
    <row r="29" spans="1:75" s="386" customFormat="1" ht="24.95" customHeight="1">
      <c r="A29" s="573"/>
      <c r="B29" s="381"/>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5"/>
    </row>
    <row r="30" spans="1:75" s="386" customFormat="1" ht="24.95" customHeight="1">
      <c r="A30" s="573"/>
      <c r="B30" s="381"/>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5"/>
    </row>
    <row r="31" spans="1:75" s="386" customFormat="1" ht="24.95" customHeight="1">
      <c r="A31" s="573"/>
      <c r="B31" s="381"/>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5"/>
    </row>
    <row r="32" spans="1:75" s="386" customFormat="1" ht="24.95" customHeight="1">
      <c r="A32" s="573"/>
      <c r="B32" s="381"/>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5"/>
    </row>
    <row r="33" spans="1:75" s="386" customFormat="1" ht="24.95" customHeight="1">
      <c r="A33" s="573"/>
      <c r="B33" s="381"/>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5"/>
    </row>
    <row r="34" spans="1:75" s="386" customFormat="1" ht="24.95" customHeight="1">
      <c r="A34" s="573"/>
      <c r="B34" s="381"/>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5"/>
    </row>
    <row r="35" spans="1:75" s="386" customFormat="1" ht="24.95" customHeight="1">
      <c r="A35" s="573"/>
      <c r="B35" s="381"/>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5"/>
    </row>
    <row r="36" spans="1:75" s="386" customFormat="1" ht="24.95" customHeight="1">
      <c r="A36" s="573"/>
      <c r="B36" s="381"/>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5"/>
    </row>
    <row r="37" spans="1:75" s="386" customFormat="1" ht="24.95" customHeight="1">
      <c r="A37" s="573"/>
      <c r="B37" s="381"/>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5"/>
    </row>
    <row r="38" spans="1:75" s="386" customFormat="1" ht="24.95" customHeight="1">
      <c r="A38" s="573"/>
      <c r="B38" s="381"/>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5"/>
    </row>
    <row r="39" spans="1:75" s="386" customFormat="1" ht="24.95" customHeight="1">
      <c r="A39" s="574"/>
      <c r="B39" s="388"/>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89"/>
      <c r="BN39" s="389"/>
      <c r="BO39" s="389"/>
      <c r="BP39" s="389"/>
      <c r="BQ39" s="389"/>
      <c r="BR39" s="389"/>
      <c r="BS39" s="389"/>
      <c r="BT39" s="389"/>
      <c r="BU39" s="389"/>
      <c r="BV39" s="389"/>
      <c r="BW39" s="390"/>
    </row>
    <row r="40" spans="1:75" s="386" customFormat="1" ht="24.95" customHeight="1">
      <c r="A40" s="57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3"/>
    </row>
    <row r="41" spans="1:75" s="386" customFormat="1" ht="24.95" customHeight="1">
      <c r="A41" s="57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row>
    <row r="42" spans="1:75" ht="24.95" customHeight="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391"/>
      <c r="BB42" s="391"/>
      <c r="BC42" s="391"/>
      <c r="BD42" s="391"/>
      <c r="BE42" s="391"/>
      <c r="BF42" s="391"/>
      <c r="BG42" s="391"/>
      <c r="BH42" s="391"/>
      <c r="BI42" s="391"/>
      <c r="BJ42" s="391"/>
      <c r="BK42" s="391"/>
      <c r="BL42" s="391"/>
      <c r="BM42" s="391"/>
      <c r="BN42" s="391"/>
      <c r="BO42" s="391"/>
      <c r="BP42" s="391"/>
      <c r="BQ42" s="391"/>
      <c r="BR42" s="391"/>
      <c r="BS42" s="391"/>
      <c r="BT42" s="391"/>
      <c r="BU42" s="391"/>
      <c r="BV42" s="391"/>
      <c r="BW42" s="391"/>
    </row>
    <row r="43" spans="1:75" ht="24.95" customHeight="1">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391"/>
      <c r="BL43" s="391"/>
      <c r="BM43" s="391"/>
      <c r="BN43" s="391"/>
      <c r="BO43" s="391"/>
      <c r="BP43" s="391"/>
      <c r="BQ43" s="391"/>
      <c r="BR43" s="391"/>
      <c r="BS43" s="391"/>
      <c r="BT43" s="391"/>
      <c r="BU43" s="391"/>
      <c r="BV43" s="391"/>
      <c r="BW43" s="391"/>
    </row>
    <row r="44" spans="1:75" ht="24.95" customHeight="1">
      <c r="B44" s="39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row>
    <row r="45" spans="1:75" ht="24.95" customHeight="1">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row>
    <row r="46" spans="1:75" ht="24.95" customHeight="1">
      <c r="B46" s="39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row>
    <row r="47" spans="1:75" ht="24.95" customHeight="1">
      <c r="B47" s="39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1"/>
      <c r="BD47" s="391"/>
      <c r="BE47" s="391"/>
      <c r="BF47" s="391"/>
      <c r="BG47" s="391"/>
      <c r="BH47" s="391"/>
      <c r="BI47" s="391"/>
      <c r="BJ47" s="391"/>
      <c r="BK47" s="391"/>
      <c r="BL47" s="391"/>
      <c r="BM47" s="391"/>
      <c r="BN47" s="391"/>
      <c r="BO47" s="391"/>
      <c r="BP47" s="391"/>
      <c r="BQ47" s="391"/>
      <c r="BR47" s="391"/>
      <c r="BS47" s="391"/>
      <c r="BT47" s="391"/>
      <c r="BU47" s="391"/>
      <c r="BV47" s="391"/>
      <c r="BW47" s="391"/>
    </row>
    <row r="48" spans="1:75" ht="24.95" customHeight="1">
      <c r="B48" s="391"/>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91"/>
      <c r="AZ48" s="391"/>
      <c r="BA48" s="391"/>
      <c r="BB48" s="391"/>
      <c r="BC48" s="391"/>
      <c r="BD48" s="391"/>
      <c r="BE48" s="391"/>
      <c r="BF48" s="391"/>
      <c r="BG48" s="391"/>
      <c r="BH48" s="391"/>
      <c r="BI48" s="391"/>
      <c r="BJ48" s="391"/>
      <c r="BK48" s="391"/>
      <c r="BL48" s="391"/>
      <c r="BM48" s="391"/>
      <c r="BN48" s="391"/>
      <c r="BO48" s="391"/>
      <c r="BP48" s="391"/>
      <c r="BQ48" s="391"/>
      <c r="BR48" s="391"/>
      <c r="BS48" s="391"/>
      <c r="BT48" s="391"/>
      <c r="BU48" s="391"/>
      <c r="BV48" s="391"/>
      <c r="BW48" s="391"/>
    </row>
    <row r="49" spans="2:75" ht="24.95" customHeight="1">
      <c r="B49" s="39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91"/>
      <c r="AW49" s="391"/>
      <c r="AX49" s="391"/>
      <c r="AY49" s="391"/>
      <c r="AZ49" s="391"/>
      <c r="BA49" s="391"/>
      <c r="BB49" s="391"/>
      <c r="BC49" s="391"/>
      <c r="BD49" s="391"/>
      <c r="BE49" s="391"/>
      <c r="BF49" s="391"/>
      <c r="BG49" s="391"/>
      <c r="BH49" s="391"/>
      <c r="BI49" s="391"/>
      <c r="BJ49" s="391"/>
      <c r="BK49" s="391"/>
      <c r="BL49" s="391"/>
      <c r="BM49" s="391"/>
      <c r="BN49" s="391"/>
      <c r="BO49" s="391"/>
      <c r="BP49" s="391"/>
      <c r="BQ49" s="391"/>
      <c r="BR49" s="391"/>
      <c r="BS49" s="391"/>
      <c r="BT49" s="391"/>
      <c r="BU49" s="391"/>
      <c r="BV49" s="391"/>
      <c r="BW49" s="391"/>
    </row>
    <row r="50" spans="2:75" ht="24.95" customHeight="1">
      <c r="B50" s="391"/>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c r="AL50" s="391"/>
      <c r="AM50" s="391"/>
      <c r="AN50" s="391"/>
      <c r="AO50" s="391"/>
      <c r="AP50" s="391"/>
      <c r="AQ50" s="391"/>
      <c r="AR50" s="391"/>
      <c r="AS50" s="391"/>
      <c r="AT50" s="391"/>
      <c r="AU50" s="391"/>
      <c r="AV50" s="391"/>
      <c r="AW50" s="391"/>
      <c r="AX50" s="391"/>
      <c r="AY50" s="391"/>
      <c r="AZ50" s="391"/>
      <c r="BA50" s="391"/>
      <c r="BB50" s="391"/>
      <c r="BC50" s="391"/>
      <c r="BD50" s="391"/>
      <c r="BE50" s="391"/>
      <c r="BF50" s="391"/>
      <c r="BG50" s="391"/>
      <c r="BH50" s="391"/>
      <c r="BI50" s="391"/>
      <c r="BJ50" s="391"/>
      <c r="BK50" s="391"/>
      <c r="BL50" s="391"/>
      <c r="BM50" s="391"/>
      <c r="BN50" s="391"/>
      <c r="BO50" s="391"/>
      <c r="BP50" s="391"/>
      <c r="BQ50" s="391"/>
      <c r="BR50" s="391"/>
      <c r="BS50" s="391"/>
      <c r="BT50" s="391"/>
      <c r="BU50" s="391"/>
      <c r="BV50" s="391"/>
      <c r="BW50" s="391"/>
    </row>
    <row r="51" spans="2:75" ht="24.95" customHeight="1">
      <c r="B51" s="391"/>
      <c r="C51" s="391"/>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c r="AM51" s="391"/>
      <c r="AN51" s="391"/>
      <c r="AO51" s="391"/>
      <c r="AP51" s="391"/>
      <c r="AQ51" s="391"/>
      <c r="AR51" s="391"/>
      <c r="AS51" s="391"/>
      <c r="AT51" s="391"/>
      <c r="AU51" s="391"/>
      <c r="AV51" s="391"/>
      <c r="AW51" s="391"/>
      <c r="AX51" s="391"/>
      <c r="AY51" s="391"/>
      <c r="AZ51" s="391"/>
      <c r="BA51" s="391"/>
      <c r="BB51" s="391"/>
      <c r="BC51" s="391"/>
      <c r="BD51" s="391"/>
      <c r="BE51" s="391"/>
      <c r="BF51" s="391"/>
      <c r="BG51" s="391"/>
      <c r="BH51" s="391"/>
      <c r="BI51" s="391"/>
      <c r="BJ51" s="391"/>
      <c r="BK51" s="391"/>
      <c r="BL51" s="391"/>
      <c r="BM51" s="391"/>
      <c r="BN51" s="391"/>
      <c r="BO51" s="391"/>
      <c r="BP51" s="391"/>
      <c r="BQ51" s="391"/>
      <c r="BR51" s="391"/>
      <c r="BS51" s="391"/>
      <c r="BT51" s="391"/>
      <c r="BU51" s="391"/>
      <c r="BV51" s="391"/>
      <c r="BW51" s="391"/>
    </row>
    <row r="52" spans="2:75" ht="24.95" customHeight="1">
      <c r="B52" s="391"/>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c r="BB52" s="391"/>
      <c r="BC52" s="391"/>
      <c r="BD52" s="391"/>
      <c r="BE52" s="391"/>
      <c r="BF52" s="391"/>
      <c r="BG52" s="391"/>
      <c r="BH52" s="391"/>
      <c r="BI52" s="391"/>
      <c r="BJ52" s="391"/>
      <c r="BK52" s="391"/>
      <c r="BL52" s="391"/>
      <c r="BM52" s="391"/>
      <c r="BN52" s="391"/>
      <c r="BO52" s="391"/>
      <c r="BP52" s="391"/>
      <c r="BQ52" s="391"/>
      <c r="BR52" s="391"/>
      <c r="BS52" s="391"/>
      <c r="BT52" s="391"/>
      <c r="BU52" s="391"/>
      <c r="BV52" s="391"/>
      <c r="BW52" s="391"/>
    </row>
    <row r="53" spans="2:75" ht="24.95" customHeight="1">
      <c r="B53" s="391"/>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c r="BB53" s="391"/>
      <c r="BC53" s="391"/>
      <c r="BD53" s="391"/>
      <c r="BE53" s="391"/>
      <c r="BF53" s="391"/>
      <c r="BG53" s="391"/>
      <c r="BH53" s="391"/>
      <c r="BI53" s="391"/>
      <c r="BJ53" s="391"/>
      <c r="BK53" s="391"/>
      <c r="BL53" s="391"/>
      <c r="BM53" s="391"/>
      <c r="BN53" s="391"/>
      <c r="BO53" s="391"/>
      <c r="BP53" s="391"/>
      <c r="BQ53" s="391"/>
      <c r="BR53" s="391"/>
      <c r="BS53" s="391"/>
      <c r="BT53" s="391"/>
      <c r="BU53" s="391"/>
      <c r="BV53" s="391"/>
      <c r="BW53" s="391"/>
    </row>
    <row r="54" spans="2:75" ht="24.95" customHeight="1">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1"/>
      <c r="BG54" s="391"/>
      <c r="BH54" s="391"/>
      <c r="BI54" s="391"/>
      <c r="BJ54" s="391"/>
      <c r="BK54" s="391"/>
      <c r="BL54" s="391"/>
      <c r="BM54" s="391"/>
      <c r="BN54" s="391"/>
      <c r="BO54" s="391"/>
      <c r="BP54" s="391"/>
      <c r="BQ54" s="391"/>
      <c r="BR54" s="391"/>
      <c r="BS54" s="391"/>
      <c r="BT54" s="391"/>
      <c r="BU54" s="391"/>
      <c r="BV54" s="391"/>
      <c r="BW54" s="391"/>
    </row>
    <row r="55" spans="2:75" ht="24.95" customHeight="1">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BC55" s="391"/>
      <c r="BD55" s="391"/>
      <c r="BE55" s="391"/>
      <c r="BF55" s="391"/>
      <c r="BG55" s="391"/>
      <c r="BH55" s="391"/>
      <c r="BI55" s="391"/>
      <c r="BJ55" s="391"/>
      <c r="BK55" s="391"/>
      <c r="BL55" s="391"/>
      <c r="BM55" s="391"/>
      <c r="BN55" s="391"/>
      <c r="BO55" s="391"/>
      <c r="BP55" s="391"/>
      <c r="BQ55" s="391"/>
      <c r="BR55" s="391"/>
      <c r="BS55" s="391"/>
      <c r="BT55" s="391"/>
      <c r="BU55" s="391"/>
      <c r="BV55" s="391"/>
      <c r="BW55" s="391"/>
    </row>
    <row r="56" spans="2:75" ht="24.95" customHeight="1">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91"/>
      <c r="AZ56" s="391"/>
      <c r="BA56" s="391"/>
      <c r="BB56" s="391"/>
      <c r="BC56" s="391"/>
      <c r="BD56" s="391"/>
      <c r="BE56" s="391"/>
      <c r="BF56" s="391"/>
      <c r="BG56" s="391"/>
      <c r="BH56" s="391"/>
      <c r="BI56" s="391"/>
      <c r="BJ56" s="391"/>
      <c r="BK56" s="391"/>
      <c r="BL56" s="391"/>
      <c r="BM56" s="391"/>
      <c r="BN56" s="391"/>
      <c r="BO56" s="391"/>
      <c r="BP56" s="391"/>
      <c r="BQ56" s="391"/>
      <c r="BR56" s="391"/>
      <c r="BS56" s="391"/>
      <c r="BT56" s="391"/>
      <c r="BU56" s="391"/>
      <c r="BV56" s="391"/>
      <c r="BW56" s="391"/>
    </row>
    <row r="57" spans="2:75" ht="24.95" customHeight="1">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c r="AT57" s="391"/>
      <c r="AU57" s="391"/>
      <c r="AV57" s="391"/>
      <c r="AW57" s="391"/>
      <c r="AX57" s="391"/>
      <c r="AY57" s="391"/>
      <c r="AZ57" s="391"/>
      <c r="BA57" s="391"/>
      <c r="BB57" s="391"/>
      <c r="BC57" s="391"/>
      <c r="BD57" s="391"/>
      <c r="BE57" s="391"/>
      <c r="BF57" s="391"/>
      <c r="BG57" s="391"/>
      <c r="BH57" s="391"/>
      <c r="BI57" s="391"/>
      <c r="BJ57" s="391"/>
      <c r="BK57" s="391"/>
      <c r="BL57" s="391"/>
      <c r="BM57" s="391"/>
      <c r="BN57" s="391"/>
      <c r="BO57" s="391"/>
      <c r="BP57" s="391"/>
      <c r="BQ57" s="391"/>
      <c r="BR57" s="391"/>
      <c r="BS57" s="391"/>
      <c r="BT57" s="391"/>
      <c r="BU57" s="391"/>
      <c r="BV57" s="391"/>
      <c r="BW57" s="391"/>
    </row>
    <row r="58" spans="2:75" ht="24.95" customHeight="1">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c r="AM58" s="391"/>
      <c r="AN58" s="391"/>
      <c r="AO58" s="391"/>
      <c r="AP58" s="391"/>
      <c r="AQ58" s="391"/>
      <c r="AR58" s="391"/>
      <c r="AS58" s="391"/>
      <c r="AT58" s="391"/>
      <c r="AU58" s="391"/>
      <c r="AV58" s="391"/>
      <c r="AW58" s="391"/>
      <c r="AX58" s="391"/>
      <c r="AY58" s="391"/>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1"/>
      <c r="BV58" s="391"/>
      <c r="BW58" s="391"/>
    </row>
    <row r="59" spans="2:75" ht="24.95" customHeight="1">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1"/>
      <c r="BN59" s="391"/>
      <c r="BO59" s="391"/>
      <c r="BP59" s="391"/>
      <c r="BQ59" s="391"/>
      <c r="BR59" s="391"/>
      <c r="BS59" s="391"/>
      <c r="BT59" s="391"/>
      <c r="BU59" s="391"/>
      <c r="BV59" s="391"/>
      <c r="BW59" s="391"/>
    </row>
    <row r="60" spans="2:75" ht="24.95" customHeight="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c r="AM60" s="391"/>
      <c r="AN60" s="391"/>
      <c r="AO60" s="391"/>
      <c r="AP60" s="391"/>
      <c r="AQ60" s="391"/>
      <c r="AR60" s="391"/>
      <c r="AS60" s="391"/>
      <c r="AT60" s="391"/>
      <c r="AU60" s="391"/>
      <c r="AV60" s="391"/>
      <c r="AW60" s="391"/>
      <c r="AX60" s="391"/>
      <c r="AY60" s="391"/>
      <c r="AZ60" s="391"/>
      <c r="BA60" s="391"/>
      <c r="BB60" s="391"/>
      <c r="BC60" s="391"/>
      <c r="BD60" s="391"/>
      <c r="BE60" s="391"/>
      <c r="BF60" s="391"/>
      <c r="BG60" s="391"/>
      <c r="BH60" s="391"/>
      <c r="BI60" s="391"/>
      <c r="BJ60" s="391"/>
      <c r="BK60" s="391"/>
      <c r="BL60" s="391"/>
      <c r="BM60" s="391"/>
      <c r="BN60" s="391"/>
      <c r="BO60" s="391"/>
      <c r="BP60" s="391"/>
      <c r="BQ60" s="391"/>
      <c r="BR60" s="391"/>
      <c r="BS60" s="391"/>
      <c r="BT60" s="391"/>
      <c r="BU60" s="391"/>
      <c r="BV60" s="391"/>
      <c r="BW60" s="391"/>
    </row>
    <row r="61" spans="2:75" ht="24.95" customHeight="1">
      <c r="B61" s="391"/>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K61" s="391"/>
      <c r="AL61" s="391"/>
      <c r="AM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1"/>
      <c r="BN61" s="391"/>
      <c r="BO61" s="391"/>
      <c r="BP61" s="391"/>
      <c r="BQ61" s="391"/>
      <c r="BR61" s="391"/>
      <c r="BS61" s="391"/>
      <c r="BT61" s="391"/>
      <c r="BU61" s="391"/>
      <c r="BV61" s="391"/>
      <c r="BW61" s="391"/>
    </row>
    <row r="62" spans="2:75" ht="24.95" customHeight="1">
      <c r="B62" s="391"/>
      <c r="C62" s="391"/>
      <c r="D62" s="391"/>
      <c r="E62" s="391"/>
      <c r="F62" s="391"/>
      <c r="G62" s="391"/>
      <c r="H62" s="391"/>
      <c r="I62" s="391"/>
      <c r="J62" s="391"/>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c r="BN62" s="391"/>
      <c r="BO62" s="391"/>
      <c r="BP62" s="391"/>
      <c r="BQ62" s="391"/>
      <c r="BR62" s="391"/>
      <c r="BS62" s="391"/>
      <c r="BT62" s="391"/>
      <c r="BU62" s="391"/>
      <c r="BV62" s="391"/>
      <c r="BW62" s="391"/>
    </row>
    <row r="63" spans="2:75" ht="24.95" customHeight="1">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1"/>
      <c r="BN63" s="391"/>
      <c r="BO63" s="391"/>
      <c r="BP63" s="391"/>
      <c r="BQ63" s="391"/>
      <c r="BR63" s="391"/>
      <c r="BS63" s="391"/>
      <c r="BT63" s="391"/>
      <c r="BU63" s="391"/>
      <c r="BV63" s="391"/>
      <c r="BW63" s="391"/>
    </row>
    <row r="64" spans="2:75" ht="24.95" customHeight="1">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c r="BL64" s="391"/>
      <c r="BM64" s="391"/>
      <c r="BN64" s="391"/>
      <c r="BO64" s="391"/>
      <c r="BP64" s="391"/>
      <c r="BQ64" s="391"/>
      <c r="BR64" s="391"/>
      <c r="BS64" s="391"/>
      <c r="BT64" s="391"/>
      <c r="BU64" s="391"/>
      <c r="BV64" s="391"/>
      <c r="BW64" s="391"/>
    </row>
    <row r="65" spans="2:75" ht="24.95" customHeight="1">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391"/>
      <c r="AZ65" s="391"/>
      <c r="BA65" s="391"/>
      <c r="BB65" s="391"/>
      <c r="BC65" s="391"/>
      <c r="BD65" s="391"/>
      <c r="BE65" s="391"/>
      <c r="BF65" s="391"/>
      <c r="BG65" s="391"/>
      <c r="BH65" s="391"/>
      <c r="BI65" s="391"/>
      <c r="BJ65" s="391"/>
      <c r="BK65" s="391"/>
      <c r="BL65" s="391"/>
      <c r="BM65" s="391"/>
      <c r="BN65" s="391"/>
      <c r="BO65" s="391"/>
      <c r="BP65" s="391"/>
      <c r="BQ65" s="391"/>
      <c r="BR65" s="391"/>
      <c r="BS65" s="391"/>
      <c r="BT65" s="391"/>
      <c r="BU65" s="391"/>
      <c r="BV65" s="391"/>
      <c r="BW65" s="391"/>
    </row>
  </sheetData>
  <sheetProtection algorithmName="SHA-512" hashValue="2JOFjKfSAIMWO6ygO/av4bcDjK7lyBduhKw0XJf6ZpveUsB2xiYoq/Htg3J4AxdCeSEtfUR+zaGmGFClQ/+0lw==" saltValue="GxC3gRXsdh1wIc/hnBQ2Ag==" spinCount="100000" sheet="1" scenarios="1" formatCells="0" formatColumns="0" formatRows="0" deleteColumns="0" deleteRows="0" selectLockedCells="1"/>
  <mergeCells count="7">
    <mergeCell ref="B4:BW4"/>
    <mergeCell ref="B5:BW5"/>
    <mergeCell ref="B6:H6"/>
    <mergeCell ref="I6:AB6"/>
    <mergeCell ref="AC6:AL6"/>
    <mergeCell ref="AM6:AQ6"/>
    <mergeCell ref="AR6:BW6"/>
  </mergeCells>
  <phoneticPr fontId="3"/>
  <conditionalFormatting sqref="A1:XFD1048576">
    <cfRule type="expression" dxfId="0" priority="1">
      <formula>_xlfn.ISFORMULA(A1)=TRUE</formula>
    </cfRule>
  </conditionalFormatting>
  <printOptions horizontalCentered="1"/>
  <pageMargins left="0.78740157480314965" right="0.19685039370078741" top="0.39370078740157483" bottom="0.31496062992125984" header="0.39370078740157483" footer="0.11811023622047245"/>
  <pageSetup paperSize="8" scale="87" orientation="landscape" cellComments="asDisplayed" r:id="rId1"/>
  <headerFooter scaleWithDoc="0">
    <oddFooter>&amp;R&amp;"Yu Gothic UI,標準"&amp;8&amp;K01+024R2低中層ZEH-M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G32"/>
  <sheetViews>
    <sheetView showGridLines="0" view="pageBreakPreview" zoomScale="85" zoomScaleNormal="85" zoomScaleSheetLayoutView="85" workbookViewId="0">
      <selection activeCell="AG39" sqref="AG39:AP39"/>
    </sheetView>
  </sheetViews>
  <sheetFormatPr defaultColWidth="9" defaultRowHeight="17.25"/>
  <cols>
    <col min="1" max="1" width="2.75" style="30" customWidth="1"/>
    <col min="2" max="2" width="21.25" style="30" customWidth="1"/>
    <col min="3" max="3" width="49" style="30" customWidth="1"/>
    <col min="4" max="4" width="10.625" style="30" bestFit="1" customWidth="1"/>
    <col min="5" max="5" width="8.25" style="31" customWidth="1"/>
    <col min="6" max="6" width="39" style="30" customWidth="1"/>
    <col min="7" max="7" width="7.25" style="125" customWidth="1"/>
    <col min="8" max="8" width="39.375" style="30" customWidth="1"/>
    <col min="9" max="16384" width="9" style="30"/>
  </cols>
  <sheetData>
    <row r="1" spans="1:7" ht="25.5">
      <c r="A1" s="545"/>
      <c r="B1" s="29" t="s">
        <v>285</v>
      </c>
    </row>
    <row r="2" spans="1:7" ht="25.5">
      <c r="A2" s="545"/>
      <c r="B2" s="29" t="s">
        <v>110</v>
      </c>
    </row>
    <row r="3" spans="1:7" ht="25.5">
      <c r="A3" s="545"/>
      <c r="B3" s="29" t="s">
        <v>316</v>
      </c>
      <c r="E3" s="30"/>
      <c r="F3" s="125"/>
      <c r="G3" s="30"/>
    </row>
    <row r="4" spans="1:7" ht="35.1" customHeight="1">
      <c r="B4" s="204" t="s">
        <v>111</v>
      </c>
      <c r="C4" s="204" t="s">
        <v>112</v>
      </c>
      <c r="D4" s="204" t="s">
        <v>317</v>
      </c>
      <c r="E4" s="204" t="s">
        <v>113</v>
      </c>
      <c r="F4" s="204" t="s">
        <v>114</v>
      </c>
      <c r="G4" s="29"/>
    </row>
    <row r="5" spans="1:7" ht="26.25" customHeight="1">
      <c r="B5" s="482" t="s">
        <v>618</v>
      </c>
      <c r="C5" s="482" t="s">
        <v>619</v>
      </c>
      <c r="D5" s="286" t="s">
        <v>620</v>
      </c>
      <c r="E5" s="290" t="s">
        <v>117</v>
      </c>
      <c r="F5" s="482" t="s">
        <v>623</v>
      </c>
      <c r="G5" s="29"/>
    </row>
    <row r="6" spans="1:7" ht="28.5" customHeight="1">
      <c r="B6" s="596" t="s">
        <v>115</v>
      </c>
      <c r="C6" s="234" t="s">
        <v>116</v>
      </c>
      <c r="D6" s="236" t="s">
        <v>318</v>
      </c>
      <c r="E6" s="290" t="s">
        <v>117</v>
      </c>
      <c r="F6" s="32"/>
    </row>
    <row r="7" spans="1:7" ht="30" customHeight="1">
      <c r="B7" s="596"/>
      <c r="C7" s="234" t="s">
        <v>118</v>
      </c>
      <c r="D7" s="236" t="s">
        <v>319</v>
      </c>
      <c r="E7" s="290" t="s">
        <v>117</v>
      </c>
      <c r="F7" s="32"/>
    </row>
    <row r="8" spans="1:7" ht="28.5" customHeight="1">
      <c r="B8" s="596"/>
      <c r="C8" s="234" t="s">
        <v>119</v>
      </c>
      <c r="D8" s="236" t="s">
        <v>318</v>
      </c>
      <c r="E8" s="290" t="s">
        <v>117</v>
      </c>
      <c r="F8" s="234"/>
    </row>
    <row r="9" spans="1:7" ht="28.5" customHeight="1">
      <c r="B9" s="596"/>
      <c r="C9" s="234" t="s">
        <v>120</v>
      </c>
      <c r="D9" s="236" t="s">
        <v>318</v>
      </c>
      <c r="E9" s="290" t="s">
        <v>117</v>
      </c>
      <c r="F9" s="234" t="s">
        <v>583</v>
      </c>
    </row>
    <row r="10" spans="1:7" ht="28.5" customHeight="1">
      <c r="B10" s="233" t="s">
        <v>223</v>
      </c>
      <c r="C10" s="234" t="s">
        <v>122</v>
      </c>
      <c r="D10" s="205" t="s">
        <v>318</v>
      </c>
      <c r="E10" s="290" t="s">
        <v>117</v>
      </c>
      <c r="F10" s="315" t="s">
        <v>583</v>
      </c>
    </row>
    <row r="11" spans="1:7" ht="28.5" customHeight="1">
      <c r="B11" s="598" t="s">
        <v>224</v>
      </c>
      <c r="C11" s="234" t="s">
        <v>123</v>
      </c>
      <c r="D11" s="601" t="s">
        <v>318</v>
      </c>
      <c r="E11" s="290" t="s">
        <v>117</v>
      </c>
      <c r="F11" s="32"/>
    </row>
    <row r="12" spans="1:7" ht="28.5" customHeight="1">
      <c r="B12" s="599"/>
      <c r="C12" s="234" t="s">
        <v>601</v>
      </c>
      <c r="D12" s="602"/>
      <c r="E12" s="290" t="s">
        <v>117</v>
      </c>
      <c r="F12" s="234" t="s">
        <v>220</v>
      </c>
    </row>
    <row r="13" spans="1:7" ht="28.5" customHeight="1">
      <c r="B13" s="599"/>
      <c r="C13" s="315" t="s">
        <v>551</v>
      </c>
      <c r="D13" s="602"/>
      <c r="E13" s="290" t="s">
        <v>117</v>
      </c>
      <c r="F13" s="315" t="s">
        <v>220</v>
      </c>
    </row>
    <row r="14" spans="1:7" ht="28.5" customHeight="1">
      <c r="B14" s="599"/>
      <c r="C14" s="234" t="s">
        <v>552</v>
      </c>
      <c r="D14" s="602"/>
      <c r="E14" s="290" t="s">
        <v>117</v>
      </c>
      <c r="F14" s="234"/>
    </row>
    <row r="15" spans="1:7" ht="28.5" customHeight="1">
      <c r="B15" s="599"/>
      <c r="C15" s="234" t="s">
        <v>553</v>
      </c>
      <c r="D15" s="602"/>
      <c r="E15" s="290" t="s">
        <v>117</v>
      </c>
      <c r="F15" s="235" t="s">
        <v>452</v>
      </c>
    </row>
    <row r="16" spans="1:7" ht="28.5" customHeight="1">
      <c r="B16" s="599"/>
      <c r="C16" s="315" t="s">
        <v>554</v>
      </c>
      <c r="D16" s="602"/>
      <c r="E16" s="460" t="s">
        <v>557</v>
      </c>
      <c r="F16" s="461" t="s">
        <v>558</v>
      </c>
    </row>
    <row r="17" spans="2:6" ht="28.5" customHeight="1">
      <c r="B17" s="599"/>
      <c r="C17" s="234" t="s">
        <v>719</v>
      </c>
      <c r="D17" s="602"/>
      <c r="E17" s="290" t="s">
        <v>117</v>
      </c>
      <c r="F17" s="32"/>
    </row>
    <row r="18" spans="2:6" ht="30" customHeight="1">
      <c r="B18" s="599"/>
      <c r="C18" s="234" t="s">
        <v>555</v>
      </c>
      <c r="D18" s="602"/>
      <c r="E18" s="290" t="s">
        <v>117</v>
      </c>
      <c r="F18" s="32"/>
    </row>
    <row r="19" spans="2:6" ht="30" customHeight="1">
      <c r="B19" s="599"/>
      <c r="C19" s="315" t="s">
        <v>556</v>
      </c>
      <c r="D19" s="602"/>
      <c r="E19" s="290" t="s">
        <v>117</v>
      </c>
      <c r="F19" s="32"/>
    </row>
    <row r="20" spans="2:6" ht="30" customHeight="1">
      <c r="B20" s="600"/>
      <c r="C20" s="315" t="s">
        <v>613</v>
      </c>
      <c r="D20" s="603"/>
      <c r="E20" s="290" t="s">
        <v>117</v>
      </c>
      <c r="F20" s="32"/>
    </row>
    <row r="21" spans="2:6" ht="28.5" customHeight="1">
      <c r="B21" s="234" t="s">
        <v>225</v>
      </c>
      <c r="C21" s="234" t="s">
        <v>221</v>
      </c>
      <c r="D21" s="237" t="s">
        <v>321</v>
      </c>
      <c r="E21" s="290" t="s">
        <v>117</v>
      </c>
      <c r="F21" s="235" t="s">
        <v>584</v>
      </c>
    </row>
    <row r="22" spans="2:6" ht="63.75" customHeight="1">
      <c r="B22" s="597" t="s">
        <v>226</v>
      </c>
      <c r="C22" s="284" t="s">
        <v>706</v>
      </c>
      <c r="D22" s="285" t="s">
        <v>321</v>
      </c>
      <c r="E22" s="460" t="s">
        <v>557</v>
      </c>
      <c r="F22" s="287" t="s">
        <v>704</v>
      </c>
    </row>
    <row r="23" spans="2:6" ht="28.5" customHeight="1">
      <c r="B23" s="597"/>
      <c r="C23" s="284" t="s">
        <v>222</v>
      </c>
      <c r="D23" s="285" t="s">
        <v>321</v>
      </c>
      <c r="E23" s="460" t="s">
        <v>557</v>
      </c>
      <c r="F23" s="287" t="s">
        <v>674</v>
      </c>
    </row>
    <row r="24" spans="2:6" ht="28.5" customHeight="1">
      <c r="B24" s="597" t="s">
        <v>227</v>
      </c>
      <c r="C24" s="284" t="s">
        <v>125</v>
      </c>
      <c r="D24" s="285" t="s">
        <v>320</v>
      </c>
      <c r="E24" s="290" t="s">
        <v>117</v>
      </c>
      <c r="F24" s="595" t="s">
        <v>705</v>
      </c>
    </row>
    <row r="25" spans="2:6" ht="28.5" customHeight="1">
      <c r="B25" s="597"/>
      <c r="C25" s="284" t="s">
        <v>126</v>
      </c>
      <c r="D25" s="285" t="s">
        <v>320</v>
      </c>
      <c r="E25" s="290" t="s">
        <v>117</v>
      </c>
      <c r="F25" s="595"/>
    </row>
    <row r="26" spans="2:6" ht="28.5" customHeight="1">
      <c r="B26" s="597"/>
      <c r="C26" s="284" t="s">
        <v>127</v>
      </c>
      <c r="D26" s="285" t="s">
        <v>320</v>
      </c>
      <c r="E26" s="290" t="s">
        <v>117</v>
      </c>
      <c r="F26" s="595"/>
    </row>
    <row r="27" spans="2:6" ht="28.5" customHeight="1">
      <c r="B27" s="597"/>
      <c r="C27" s="284" t="s">
        <v>128</v>
      </c>
      <c r="D27" s="285" t="s">
        <v>320</v>
      </c>
      <c r="E27" s="290" t="s">
        <v>117</v>
      </c>
      <c r="F27" s="595"/>
    </row>
    <row r="28" spans="2:6" ht="28.5" customHeight="1">
      <c r="B28" s="597"/>
      <c r="C28" s="284" t="s">
        <v>129</v>
      </c>
      <c r="D28" s="285" t="s">
        <v>320</v>
      </c>
      <c r="E28" s="290" t="s">
        <v>117</v>
      </c>
      <c r="F28" s="595"/>
    </row>
    <row r="29" spans="2:6" ht="32.25" customHeight="1">
      <c r="B29" s="71" t="s">
        <v>420</v>
      </c>
      <c r="C29" s="72" t="s">
        <v>707</v>
      </c>
      <c r="D29" s="237" t="s">
        <v>321</v>
      </c>
      <c r="E29" s="290" t="s">
        <v>117</v>
      </c>
      <c r="F29" s="71" t="s">
        <v>585</v>
      </c>
    </row>
    <row r="30" spans="2:6" ht="28.5" customHeight="1">
      <c r="B30" s="234" t="s">
        <v>421</v>
      </c>
      <c r="C30" s="32"/>
      <c r="D30" s="237" t="s">
        <v>320</v>
      </c>
      <c r="E30" s="286" t="s">
        <v>121</v>
      </c>
      <c r="F30" s="234" t="s">
        <v>130</v>
      </c>
    </row>
    <row r="31" spans="2:6" ht="30" customHeight="1">
      <c r="B31" s="234" t="s">
        <v>422</v>
      </c>
      <c r="C31" s="32"/>
      <c r="D31" s="237"/>
      <c r="E31" s="290" t="s">
        <v>117</v>
      </c>
      <c r="F31" s="234" t="s">
        <v>131</v>
      </c>
    </row>
    <row r="32" spans="2:6">
      <c r="B32" s="202"/>
      <c r="E32" s="203"/>
      <c r="F32" s="202"/>
    </row>
  </sheetData>
  <sheetProtection sheet="1" objects="1" scenarios="1" selectLockedCells="1"/>
  <mergeCells count="6">
    <mergeCell ref="F24:F28"/>
    <mergeCell ref="B6:B9"/>
    <mergeCell ref="B22:B23"/>
    <mergeCell ref="B24:B28"/>
    <mergeCell ref="B11:B20"/>
    <mergeCell ref="D11:D20"/>
  </mergeCells>
  <phoneticPr fontId="3"/>
  <pageMargins left="0.78740157480314965" right="0.19685039370078741" top="1.1811023622047245" bottom="0.15748031496062992" header="0.31496062992125984" footer="0.31496062992125984"/>
  <pageSetup paperSize="9" scale="6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Y181"/>
  <sheetViews>
    <sheetView showGridLines="0" zoomScale="70" zoomScaleNormal="70" zoomScaleSheetLayoutView="70" workbookViewId="0">
      <selection activeCell="M11" sqref="M11:Q11"/>
    </sheetView>
  </sheetViews>
  <sheetFormatPr defaultColWidth="8.75" defaultRowHeight="16.5" outlineLevelRow="1"/>
  <cols>
    <col min="1" max="1" width="3.625" style="77" customWidth="1"/>
    <col min="2" max="2" width="1.75" style="77" customWidth="1"/>
    <col min="3" max="3" width="2.25" style="77" customWidth="1"/>
    <col min="4" max="4" width="0.75" style="77" customWidth="1"/>
    <col min="5" max="5" width="5.25" style="77" customWidth="1"/>
    <col min="6" max="6" width="8" style="99" customWidth="1"/>
    <col min="7" max="7" width="2.375" style="99" customWidth="1"/>
    <col min="8" max="8" width="1.125" style="99" customWidth="1"/>
    <col min="9" max="9" width="4.375" style="100" customWidth="1"/>
    <col min="10" max="10" width="9" style="100" customWidth="1"/>
    <col min="11" max="11" width="13.5" style="100" customWidth="1"/>
    <col min="12" max="12" width="1.125" style="77" customWidth="1"/>
    <col min="13" max="13" width="14.625" style="101" bestFit="1" customWidth="1"/>
    <col min="14" max="18" width="6" style="101" customWidth="1"/>
    <col min="19" max="19" width="9.625" style="101" customWidth="1"/>
    <col min="20" max="22" width="0.75" style="77" customWidth="1"/>
    <col min="23" max="23" width="97.125" style="296" customWidth="1"/>
    <col min="24" max="24" width="2.25" style="77" customWidth="1"/>
    <col min="25" max="25" width="1.75" style="77" customWidth="1"/>
    <col min="26" max="16384" width="8.75" style="215"/>
  </cols>
  <sheetData>
    <row r="1" spans="1:25" ht="21">
      <c r="C1" s="78" t="s">
        <v>444</v>
      </c>
      <c r="D1" s="313"/>
      <c r="E1" s="313"/>
      <c r="F1" s="313"/>
      <c r="G1" s="313"/>
      <c r="H1" s="313"/>
      <c r="I1" s="313"/>
      <c r="J1" s="313"/>
      <c r="K1" s="313"/>
      <c r="L1" s="313"/>
      <c r="M1" s="313"/>
      <c r="N1" s="313"/>
      <c r="O1" s="313"/>
      <c r="P1" s="313"/>
      <c r="Q1" s="313"/>
      <c r="R1" s="313"/>
      <c r="S1" s="313"/>
      <c r="T1" s="313"/>
      <c r="U1" s="313"/>
      <c r="V1" s="313"/>
      <c r="W1" s="313"/>
      <c r="X1" s="313"/>
    </row>
    <row r="2" spans="1:25" ht="50.45" customHeight="1">
      <c r="C2" s="629" t="s">
        <v>399</v>
      </c>
      <c r="D2" s="629"/>
      <c r="E2" s="629"/>
      <c r="F2" s="629"/>
      <c r="G2" s="629"/>
      <c r="H2" s="629"/>
      <c r="I2" s="629"/>
      <c r="J2" s="629"/>
      <c r="K2" s="629"/>
      <c r="L2" s="629"/>
      <c r="M2" s="629"/>
      <c r="N2" s="629"/>
      <c r="O2" s="629"/>
      <c r="P2" s="629"/>
      <c r="Q2" s="629"/>
      <c r="R2" s="629"/>
      <c r="S2" s="629"/>
      <c r="T2" s="629"/>
      <c r="U2" s="629"/>
      <c r="V2" s="629"/>
      <c r="W2" s="629"/>
      <c r="X2" s="629"/>
    </row>
    <row r="3" spans="1:25" ht="19.5">
      <c r="C3" s="79"/>
      <c r="D3" s="79"/>
      <c r="E3" s="79"/>
      <c r="F3" s="79"/>
      <c r="G3" s="79"/>
      <c r="H3" s="79"/>
      <c r="I3" s="79"/>
      <c r="J3" s="79"/>
      <c r="K3" s="79"/>
      <c r="L3" s="79"/>
      <c r="M3" s="79"/>
      <c r="N3" s="79"/>
      <c r="O3" s="79"/>
      <c r="P3" s="79"/>
      <c r="Q3" s="79"/>
      <c r="R3" s="79"/>
      <c r="S3" s="79"/>
      <c r="T3" s="79"/>
      <c r="U3" s="79"/>
      <c r="V3" s="79"/>
      <c r="W3" s="79"/>
      <c r="X3" s="79"/>
    </row>
    <row r="4" spans="1:25" ht="15.75" customHeight="1">
      <c r="C4" s="631" t="s">
        <v>401</v>
      </c>
      <c r="D4" s="632"/>
      <c r="E4" s="632"/>
      <c r="F4" s="632"/>
      <c r="G4" s="632"/>
      <c r="H4" s="632"/>
      <c r="I4" s="632"/>
      <c r="J4" s="632"/>
      <c r="K4" s="632"/>
      <c r="L4" s="632"/>
      <c r="M4" s="632"/>
      <c r="N4" s="77"/>
      <c r="O4" s="77"/>
      <c r="P4" s="77"/>
      <c r="Q4" s="77"/>
      <c r="R4" s="77"/>
      <c r="S4" s="77"/>
      <c r="T4" s="80"/>
      <c r="U4" s="80"/>
      <c r="V4" s="80"/>
      <c r="W4" s="80"/>
      <c r="X4" s="80"/>
    </row>
    <row r="5" spans="1:25" ht="18.75" customHeight="1">
      <c r="C5" s="631"/>
      <c r="D5" s="632"/>
      <c r="E5" s="632"/>
      <c r="F5" s="632"/>
      <c r="G5" s="632"/>
      <c r="H5" s="632"/>
      <c r="I5" s="632"/>
      <c r="J5" s="632"/>
      <c r="K5" s="632"/>
      <c r="L5" s="632"/>
      <c r="M5" s="632"/>
      <c r="N5" s="77"/>
      <c r="O5" s="77"/>
      <c r="P5" s="77"/>
      <c r="Q5" s="77"/>
      <c r="R5" s="77"/>
      <c r="S5" s="77"/>
      <c r="T5" s="80"/>
      <c r="U5" s="80"/>
      <c r="V5" s="80"/>
      <c r="W5" s="80"/>
      <c r="X5" s="80"/>
    </row>
    <row r="6" spans="1:25">
      <c r="C6" s="80"/>
      <c r="D6" s="80"/>
      <c r="E6" s="80"/>
      <c r="F6" s="80"/>
      <c r="G6" s="80"/>
      <c r="H6" s="80"/>
      <c r="I6" s="80"/>
      <c r="J6" s="80"/>
      <c r="K6" s="80"/>
      <c r="L6" s="80"/>
      <c r="M6" s="80"/>
      <c r="N6" s="80"/>
      <c r="O6" s="80"/>
      <c r="P6" s="80"/>
      <c r="Q6" s="80"/>
      <c r="R6" s="80"/>
      <c r="S6" s="80"/>
      <c r="T6" s="80"/>
      <c r="U6" s="80"/>
      <c r="V6" s="80"/>
      <c r="W6" s="80"/>
      <c r="X6" s="80"/>
    </row>
    <row r="7" spans="1:25" ht="45" customHeight="1">
      <c r="C7" s="630" t="s">
        <v>400</v>
      </c>
      <c r="D7" s="630"/>
      <c r="E7" s="630"/>
      <c r="F7" s="630"/>
      <c r="G7" s="630"/>
      <c r="H7" s="630"/>
      <c r="I7" s="630"/>
      <c r="J7" s="630"/>
      <c r="K7" s="630"/>
      <c r="L7" s="630"/>
      <c r="M7" s="630"/>
      <c r="N7" s="630"/>
      <c r="O7" s="630"/>
      <c r="P7" s="630"/>
      <c r="Q7" s="630"/>
      <c r="R7" s="630"/>
      <c r="S7" s="630"/>
      <c r="T7" s="630"/>
      <c r="U7" s="630"/>
      <c r="V7" s="630"/>
      <c r="W7" s="630"/>
      <c r="X7" s="630"/>
    </row>
    <row r="8" spans="1:25">
      <c r="C8" s="288"/>
      <c r="D8" s="81"/>
      <c r="E8" s="81"/>
      <c r="F8" s="82"/>
      <c r="G8" s="82"/>
      <c r="H8" s="82"/>
      <c r="I8" s="83"/>
      <c r="J8" s="83"/>
      <c r="K8" s="83"/>
      <c r="L8" s="81"/>
      <c r="M8" s="84"/>
      <c r="N8" s="84"/>
      <c r="O8" s="84"/>
      <c r="P8" s="84"/>
      <c r="Q8" s="84"/>
      <c r="R8" s="84"/>
      <c r="S8" s="84"/>
      <c r="T8" s="81"/>
      <c r="U8" s="81"/>
      <c r="V8" s="81"/>
      <c r="W8" s="85"/>
      <c r="X8" s="86"/>
    </row>
    <row r="9" spans="1:25">
      <c r="A9" s="87"/>
      <c r="B9" s="87"/>
      <c r="C9" s="88"/>
      <c r="D9" s="89"/>
      <c r="E9" s="616" t="s">
        <v>243</v>
      </c>
      <c r="F9" s="616"/>
      <c r="G9" s="616"/>
      <c r="H9" s="616"/>
      <c r="I9" s="616"/>
      <c r="J9" s="616"/>
      <c r="K9" s="616"/>
      <c r="L9" s="616"/>
      <c r="M9" s="616"/>
      <c r="N9" s="616"/>
      <c r="O9" s="616"/>
      <c r="P9" s="616"/>
      <c r="Q9" s="616"/>
      <c r="R9" s="616"/>
      <c r="S9" s="616"/>
      <c r="T9" s="616"/>
      <c r="U9" s="90"/>
      <c r="V9" s="89"/>
      <c r="W9" s="91" t="s">
        <v>244</v>
      </c>
      <c r="X9" s="92"/>
      <c r="Y9" s="87"/>
    </row>
    <row r="10" spans="1:25">
      <c r="C10" s="93"/>
      <c r="E10" s="94"/>
      <c r="F10" s="94"/>
      <c r="G10" s="94"/>
      <c r="H10" s="94"/>
      <c r="I10" s="95"/>
      <c r="J10" s="95"/>
      <c r="K10" s="95"/>
      <c r="L10" s="94"/>
      <c r="M10" s="96"/>
      <c r="N10" s="96"/>
      <c r="O10" s="96"/>
      <c r="P10" s="96"/>
      <c r="Q10" s="96"/>
      <c r="R10" s="96"/>
      <c r="S10" s="96"/>
      <c r="T10" s="94"/>
      <c r="U10" s="94"/>
      <c r="V10" s="94"/>
      <c r="X10" s="97"/>
    </row>
    <row r="11" spans="1:25" ht="47.25" customHeight="1">
      <c r="A11" s="87"/>
      <c r="B11" s="87"/>
      <c r="C11" s="88"/>
      <c r="D11" s="98"/>
      <c r="E11" s="618"/>
      <c r="F11" s="618"/>
      <c r="G11" s="294"/>
      <c r="H11" s="621"/>
      <c r="I11" s="606" t="s">
        <v>26</v>
      </c>
      <c r="J11" s="606"/>
      <c r="K11" s="606"/>
      <c r="L11" s="87" t="s">
        <v>245</v>
      </c>
      <c r="M11" s="635"/>
      <c r="N11" s="636"/>
      <c r="O11" s="636"/>
      <c r="P11" s="636"/>
      <c r="Q11" s="636"/>
      <c r="R11" s="637" t="s">
        <v>396</v>
      </c>
      <c r="S11" s="638"/>
      <c r="T11" s="87"/>
      <c r="U11" s="87"/>
      <c r="V11" s="87"/>
      <c r="W11" s="562" t="s">
        <v>702</v>
      </c>
      <c r="X11" s="92"/>
      <c r="Y11" s="87"/>
    </row>
    <row r="12" spans="1:25" ht="18" customHeight="1">
      <c r="A12" s="87"/>
      <c r="B12" s="87"/>
      <c r="C12" s="88"/>
      <c r="D12" s="98"/>
      <c r="E12" s="618"/>
      <c r="F12" s="618"/>
      <c r="G12" s="294"/>
      <c r="H12" s="621"/>
      <c r="I12" s="608" t="s">
        <v>246</v>
      </c>
      <c r="J12" s="608"/>
      <c r="K12" s="608"/>
      <c r="L12" s="87"/>
      <c r="M12" s="639"/>
      <c r="N12" s="640"/>
      <c r="O12" s="640"/>
      <c r="P12" s="640"/>
      <c r="Q12" s="640"/>
      <c r="R12" s="640"/>
      <c r="S12" s="641"/>
      <c r="T12" s="87"/>
      <c r="U12" s="87"/>
      <c r="V12" s="87"/>
      <c r="W12" s="126" t="s">
        <v>247</v>
      </c>
      <c r="X12" s="92"/>
      <c r="Y12" s="87"/>
    </row>
    <row r="13" spans="1:25" ht="18" customHeight="1">
      <c r="A13" s="87"/>
      <c r="B13" s="87"/>
      <c r="C13" s="88"/>
      <c r="D13" s="98"/>
      <c r="E13" s="618"/>
      <c r="F13" s="618"/>
      <c r="G13" s="294"/>
      <c r="H13" s="621"/>
      <c r="I13" s="608" t="s">
        <v>248</v>
      </c>
      <c r="J13" s="608"/>
      <c r="K13" s="608"/>
      <c r="L13" s="87"/>
      <c r="M13" s="633"/>
      <c r="N13" s="634"/>
      <c r="O13" s="549" t="s">
        <v>101</v>
      </c>
      <c r="P13" s="548"/>
      <c r="Q13" s="549" t="s">
        <v>135</v>
      </c>
      <c r="R13" s="548"/>
      <c r="S13" s="495" t="s">
        <v>149</v>
      </c>
      <c r="T13" s="87"/>
      <c r="U13" s="87"/>
      <c r="V13" s="87"/>
      <c r="W13" s="563" t="s">
        <v>703</v>
      </c>
      <c r="X13" s="92"/>
      <c r="Y13" s="87"/>
    </row>
    <row r="14" spans="1:25" ht="18" customHeight="1">
      <c r="A14" s="87"/>
      <c r="B14" s="87"/>
      <c r="C14" s="88"/>
      <c r="D14" s="98"/>
      <c r="E14" s="618"/>
      <c r="F14" s="618"/>
      <c r="G14" s="294"/>
      <c r="H14" s="295"/>
      <c r="I14" s="608" t="s">
        <v>446</v>
      </c>
      <c r="J14" s="608"/>
      <c r="K14" s="608"/>
      <c r="L14" s="87"/>
      <c r="M14" s="633"/>
      <c r="N14" s="634"/>
      <c r="O14" s="549" t="s">
        <v>101</v>
      </c>
      <c r="P14" s="548"/>
      <c r="Q14" s="549" t="s">
        <v>135</v>
      </c>
      <c r="R14" s="548"/>
      <c r="S14" s="495" t="s">
        <v>149</v>
      </c>
      <c r="T14" s="87"/>
      <c r="U14" s="87"/>
      <c r="V14" s="87"/>
      <c r="W14" s="127" t="s">
        <v>445</v>
      </c>
      <c r="X14" s="92"/>
      <c r="Y14" s="87"/>
    </row>
    <row r="15" spans="1:25" ht="18" customHeight="1">
      <c r="A15" s="87"/>
      <c r="B15" s="87"/>
      <c r="C15" s="88"/>
      <c r="D15" s="98"/>
      <c r="E15" s="618"/>
      <c r="F15" s="618"/>
      <c r="G15" s="294"/>
      <c r="H15" s="295"/>
      <c r="I15" s="614" t="s">
        <v>249</v>
      </c>
      <c r="J15" s="614"/>
      <c r="K15" s="614"/>
      <c r="L15" s="87"/>
      <c r="M15" s="633"/>
      <c r="N15" s="634"/>
      <c r="O15" s="549" t="s">
        <v>101</v>
      </c>
      <c r="P15" s="548"/>
      <c r="Q15" s="549" t="s">
        <v>135</v>
      </c>
      <c r="R15" s="548"/>
      <c r="S15" s="495" t="s">
        <v>149</v>
      </c>
      <c r="T15" s="87"/>
      <c r="U15" s="87"/>
      <c r="V15" s="87"/>
      <c r="W15" s="299" t="s">
        <v>447</v>
      </c>
      <c r="X15" s="92"/>
      <c r="Y15" s="87"/>
    </row>
    <row r="16" spans="1:25" ht="18" customHeight="1">
      <c r="A16" s="87"/>
      <c r="B16" s="87"/>
      <c r="C16" s="88"/>
      <c r="D16" s="98"/>
      <c r="E16" s="294"/>
      <c r="F16" s="294"/>
      <c r="G16" s="294"/>
      <c r="H16" s="295"/>
      <c r="I16" s="614" t="s">
        <v>265</v>
      </c>
      <c r="J16" s="614"/>
      <c r="K16" s="614"/>
      <c r="L16" s="87"/>
      <c r="M16" s="633"/>
      <c r="N16" s="634"/>
      <c r="O16" s="549" t="s">
        <v>101</v>
      </c>
      <c r="P16" s="548"/>
      <c r="Q16" s="549" t="s">
        <v>135</v>
      </c>
      <c r="R16" s="548"/>
      <c r="S16" s="495" t="s">
        <v>149</v>
      </c>
      <c r="T16" s="87"/>
      <c r="U16" s="87"/>
      <c r="V16" s="87"/>
      <c r="W16" s="299"/>
      <c r="X16" s="92"/>
      <c r="Y16" s="87"/>
    </row>
    <row r="17" spans="1:25" ht="18" customHeight="1">
      <c r="A17" s="87"/>
      <c r="B17" s="87"/>
      <c r="C17" s="88"/>
      <c r="D17" s="98"/>
      <c r="E17" s="294"/>
      <c r="F17" s="294"/>
      <c r="G17" s="294"/>
      <c r="H17" s="295"/>
      <c r="I17" s="614" t="s">
        <v>419</v>
      </c>
      <c r="J17" s="614"/>
      <c r="K17" s="614"/>
      <c r="L17" s="87"/>
      <c r="M17" s="633"/>
      <c r="N17" s="634"/>
      <c r="O17" s="549" t="s">
        <v>101</v>
      </c>
      <c r="P17" s="548"/>
      <c r="Q17" s="549" t="s">
        <v>135</v>
      </c>
      <c r="R17" s="548"/>
      <c r="S17" s="495" t="s">
        <v>149</v>
      </c>
      <c r="T17" s="87"/>
      <c r="U17" s="87"/>
      <c r="V17" s="87"/>
      <c r="W17" s="127" t="s">
        <v>708</v>
      </c>
      <c r="X17" s="92"/>
      <c r="Y17" s="87"/>
    </row>
    <row r="18" spans="1:25" s="216" customFormat="1">
      <c r="A18" s="129"/>
      <c r="B18" s="129"/>
      <c r="C18" s="130"/>
      <c r="D18" s="129"/>
      <c r="E18" s="129"/>
      <c r="F18" s="131"/>
      <c r="G18" s="131"/>
      <c r="H18" s="131"/>
      <c r="I18" s="132"/>
      <c r="J18" s="132"/>
      <c r="K18" s="132"/>
      <c r="L18" s="129"/>
      <c r="M18" s="133"/>
      <c r="N18" s="133"/>
      <c r="O18" s="133"/>
      <c r="P18" s="133"/>
      <c r="Q18" s="133"/>
      <c r="R18" s="133"/>
      <c r="S18" s="133"/>
      <c r="T18" s="129"/>
      <c r="U18" s="129"/>
      <c r="V18" s="129"/>
      <c r="W18" s="134"/>
      <c r="X18" s="135"/>
      <c r="Y18" s="129"/>
    </row>
    <row r="19" spans="1:25">
      <c r="A19" s="87"/>
      <c r="B19" s="87"/>
      <c r="C19" s="88"/>
      <c r="D19" s="89"/>
      <c r="E19" s="616" t="s">
        <v>268</v>
      </c>
      <c r="F19" s="616"/>
      <c r="G19" s="616"/>
      <c r="H19" s="616"/>
      <c r="I19" s="616"/>
      <c r="J19" s="616"/>
      <c r="K19" s="616"/>
      <c r="L19" s="616"/>
      <c r="M19" s="616"/>
      <c r="N19" s="616"/>
      <c r="O19" s="616"/>
      <c r="P19" s="616"/>
      <c r="Q19" s="616"/>
      <c r="R19" s="616"/>
      <c r="S19" s="616"/>
      <c r="T19" s="616"/>
      <c r="U19" s="90"/>
      <c r="V19" s="89"/>
      <c r="W19" s="91" t="s">
        <v>250</v>
      </c>
      <c r="X19" s="92"/>
      <c r="Y19" s="87"/>
    </row>
    <row r="20" spans="1:25">
      <c r="C20" s="93"/>
      <c r="E20" s="94"/>
      <c r="F20" s="94"/>
      <c r="G20" s="94"/>
      <c r="H20" s="94"/>
      <c r="I20" s="95"/>
      <c r="J20" s="95"/>
      <c r="K20" s="95"/>
      <c r="L20" s="94"/>
      <c r="M20" s="96"/>
      <c r="N20" s="96"/>
      <c r="O20" s="96"/>
      <c r="P20" s="96"/>
      <c r="Q20" s="96"/>
      <c r="R20" s="96"/>
      <c r="S20" s="96"/>
      <c r="T20" s="94"/>
      <c r="U20" s="94"/>
      <c r="V20" s="94"/>
      <c r="X20" s="97"/>
    </row>
    <row r="21" spans="1:25" ht="18" customHeight="1">
      <c r="A21" s="87"/>
      <c r="B21" s="87"/>
      <c r="C21" s="88"/>
      <c r="D21" s="98"/>
      <c r="E21" s="604" t="s">
        <v>266</v>
      </c>
      <c r="F21" s="604"/>
      <c r="G21" s="618"/>
      <c r="H21" s="621"/>
      <c r="I21" s="606" t="s">
        <v>423</v>
      </c>
      <c r="J21" s="606"/>
      <c r="K21" s="607"/>
      <c r="L21" s="87"/>
      <c r="M21" s="610"/>
      <c r="N21" s="611"/>
      <c r="O21" s="611"/>
      <c r="P21" s="611"/>
      <c r="Q21" s="611"/>
      <c r="R21" s="611"/>
      <c r="S21" s="612"/>
      <c r="T21" s="87"/>
      <c r="U21" s="87"/>
      <c r="V21" s="87"/>
      <c r="W21" s="126" t="s">
        <v>424</v>
      </c>
      <c r="X21" s="92"/>
      <c r="Y21" s="87"/>
    </row>
    <row r="22" spans="1:25" ht="18" customHeight="1">
      <c r="A22" s="87"/>
      <c r="B22" s="87"/>
      <c r="C22" s="88"/>
      <c r="D22" s="98"/>
      <c r="E22" s="604"/>
      <c r="F22" s="604"/>
      <c r="G22" s="618"/>
      <c r="H22" s="621"/>
      <c r="I22" s="622" t="s">
        <v>267</v>
      </c>
      <c r="J22" s="606"/>
      <c r="K22" s="607"/>
      <c r="L22" s="87"/>
      <c r="M22" s="610"/>
      <c r="N22" s="611"/>
      <c r="O22" s="611"/>
      <c r="P22" s="611"/>
      <c r="Q22" s="611"/>
      <c r="R22" s="611"/>
      <c r="S22" s="612"/>
      <c r="T22" s="87"/>
      <c r="U22" s="87"/>
      <c r="V22" s="87"/>
      <c r="W22" s="126" t="s">
        <v>301</v>
      </c>
      <c r="X22" s="92"/>
      <c r="Y22" s="87"/>
    </row>
    <row r="23" spans="1:25" ht="18" customHeight="1">
      <c r="A23" s="87"/>
      <c r="B23" s="87"/>
      <c r="C23" s="88"/>
      <c r="D23" s="98"/>
      <c r="E23" s="604"/>
      <c r="F23" s="604"/>
      <c r="G23" s="618"/>
      <c r="H23" s="621"/>
      <c r="I23" s="614" t="s">
        <v>251</v>
      </c>
      <c r="J23" s="615"/>
      <c r="K23" s="102" t="s">
        <v>175</v>
      </c>
      <c r="L23" s="87"/>
      <c r="M23" s="610"/>
      <c r="N23" s="611"/>
      <c r="O23" s="611"/>
      <c r="P23" s="611"/>
      <c r="Q23" s="611"/>
      <c r="R23" s="611"/>
      <c r="S23" s="612"/>
      <c r="T23" s="87"/>
      <c r="U23" s="87"/>
      <c r="V23" s="87"/>
      <c r="W23" s="128" t="s">
        <v>425</v>
      </c>
      <c r="X23" s="92"/>
      <c r="Y23" s="87"/>
    </row>
    <row r="24" spans="1:25" ht="18" customHeight="1">
      <c r="A24" s="87"/>
      <c r="B24" s="87"/>
      <c r="C24" s="88"/>
      <c r="D24" s="87"/>
      <c r="E24" s="604"/>
      <c r="F24" s="604"/>
      <c r="G24" s="618"/>
      <c r="H24" s="621"/>
      <c r="I24" s="623"/>
      <c r="J24" s="624"/>
      <c r="K24" s="102" t="s">
        <v>252</v>
      </c>
      <c r="L24" s="87"/>
      <c r="M24" s="610"/>
      <c r="N24" s="611"/>
      <c r="O24" s="611"/>
      <c r="P24" s="611"/>
      <c r="Q24" s="611"/>
      <c r="R24" s="611"/>
      <c r="S24" s="612"/>
      <c r="T24" s="87"/>
      <c r="U24" s="87"/>
      <c r="V24" s="87"/>
      <c r="W24" s="128" t="s">
        <v>425</v>
      </c>
      <c r="X24" s="92"/>
      <c r="Y24" s="87"/>
    </row>
    <row r="25" spans="1:25" ht="18" customHeight="1">
      <c r="A25" s="87"/>
      <c r="B25" s="87"/>
      <c r="C25" s="88"/>
      <c r="D25" s="87"/>
      <c r="E25" s="604"/>
      <c r="F25" s="604"/>
      <c r="G25" s="618"/>
      <c r="H25" s="621"/>
      <c r="I25" s="623"/>
      <c r="J25" s="624"/>
      <c r="K25" s="143" t="s">
        <v>1</v>
      </c>
      <c r="L25" s="87"/>
      <c r="M25" s="610"/>
      <c r="N25" s="611"/>
      <c r="O25" s="611"/>
      <c r="P25" s="611"/>
      <c r="Q25" s="611"/>
      <c r="R25" s="611"/>
      <c r="S25" s="612"/>
      <c r="T25" s="87"/>
      <c r="U25" s="87"/>
      <c r="V25" s="87"/>
      <c r="W25" s="128" t="s">
        <v>301</v>
      </c>
      <c r="X25" s="92"/>
      <c r="Y25" s="87"/>
    </row>
    <row r="26" spans="1:25" ht="18" customHeight="1">
      <c r="A26" s="87"/>
      <c r="B26" s="87"/>
      <c r="C26" s="88"/>
      <c r="D26" s="87"/>
      <c r="E26" s="604"/>
      <c r="F26" s="604"/>
      <c r="G26" s="618"/>
      <c r="H26" s="621"/>
      <c r="I26" s="608" t="s">
        <v>290</v>
      </c>
      <c r="J26" s="608"/>
      <c r="K26" s="609"/>
      <c r="L26" s="87"/>
      <c r="M26" s="217"/>
      <c r="N26" s="547"/>
      <c r="O26" s="549" t="s">
        <v>101</v>
      </c>
      <c r="P26" s="548"/>
      <c r="Q26" s="549" t="s">
        <v>135</v>
      </c>
      <c r="R26" s="548"/>
      <c r="S26" s="495" t="s">
        <v>149</v>
      </c>
      <c r="T26" s="87"/>
      <c r="U26" s="87"/>
      <c r="V26" s="87"/>
      <c r="W26" s="316" t="s">
        <v>406</v>
      </c>
      <c r="X26" s="92"/>
      <c r="Y26" s="87"/>
    </row>
    <row r="27" spans="1:25" ht="18" customHeight="1">
      <c r="A27" s="87"/>
      <c r="B27" s="87"/>
      <c r="C27" s="88"/>
      <c r="D27" s="87"/>
      <c r="E27" s="604"/>
      <c r="F27" s="604"/>
      <c r="G27" s="618"/>
      <c r="H27" s="621"/>
      <c r="I27" s="623" t="s">
        <v>253</v>
      </c>
      <c r="J27" s="624"/>
      <c r="K27" s="142" t="s">
        <v>254</v>
      </c>
      <c r="L27" s="87"/>
      <c r="M27" s="546"/>
      <c r="N27" s="124" t="s">
        <v>7</v>
      </c>
      <c r="O27" s="626"/>
      <c r="P27" s="626"/>
      <c r="Q27" s="626"/>
      <c r="R27" s="626"/>
      <c r="S27" s="627"/>
      <c r="T27" s="87"/>
      <c r="U27" s="87"/>
      <c r="V27" s="87"/>
      <c r="W27" s="128"/>
      <c r="X27" s="92"/>
      <c r="Y27" s="87"/>
    </row>
    <row r="28" spans="1:25" ht="18" customHeight="1">
      <c r="A28" s="87"/>
      <c r="B28" s="87"/>
      <c r="C28" s="88"/>
      <c r="D28" s="87"/>
      <c r="E28" s="604"/>
      <c r="F28" s="604"/>
      <c r="G28" s="618"/>
      <c r="H28" s="621"/>
      <c r="I28" s="625"/>
      <c r="J28" s="624"/>
      <c r="K28" s="102" t="s">
        <v>255</v>
      </c>
      <c r="L28" s="87"/>
      <c r="M28" s="610"/>
      <c r="N28" s="611"/>
      <c r="O28" s="611"/>
      <c r="P28" s="611"/>
      <c r="Q28" s="611"/>
      <c r="R28" s="611"/>
      <c r="S28" s="612"/>
      <c r="T28" s="87"/>
      <c r="U28" s="87"/>
      <c r="V28" s="87"/>
      <c r="W28" s="128" t="s">
        <v>256</v>
      </c>
      <c r="X28" s="92"/>
      <c r="Y28" s="87"/>
    </row>
    <row r="29" spans="1:25" ht="18" customHeight="1">
      <c r="A29" s="87"/>
      <c r="B29" s="87"/>
      <c r="C29" s="88"/>
      <c r="D29" s="87"/>
      <c r="E29" s="604"/>
      <c r="F29" s="604"/>
      <c r="G29" s="618"/>
      <c r="H29" s="621"/>
      <c r="I29" s="625"/>
      <c r="J29" s="624"/>
      <c r="K29" s="102" t="s">
        <v>13</v>
      </c>
      <c r="L29" s="87"/>
      <c r="M29" s="218"/>
      <c r="N29" s="124" t="s">
        <v>7</v>
      </c>
      <c r="O29" s="619"/>
      <c r="P29" s="628"/>
      <c r="Q29" s="124" t="s">
        <v>7</v>
      </c>
      <c r="R29" s="619"/>
      <c r="S29" s="620"/>
      <c r="T29" s="87"/>
      <c r="U29" s="87"/>
      <c r="V29" s="87"/>
      <c r="W29" s="128" t="s">
        <v>426</v>
      </c>
      <c r="X29" s="92"/>
      <c r="Y29" s="87"/>
    </row>
    <row r="30" spans="1:25" ht="18" customHeight="1">
      <c r="A30" s="87"/>
      <c r="B30" s="87"/>
      <c r="C30" s="88"/>
      <c r="D30" s="87"/>
      <c r="E30" s="604"/>
      <c r="F30" s="604"/>
      <c r="G30" s="294"/>
      <c r="H30" s="295"/>
      <c r="I30" s="608" t="s">
        <v>293</v>
      </c>
      <c r="J30" s="608"/>
      <c r="K30" s="609"/>
      <c r="L30" s="87"/>
      <c r="M30" s="646"/>
      <c r="N30" s="626"/>
      <c r="O30" s="626"/>
      <c r="P30" s="626"/>
      <c r="Q30" s="626"/>
      <c r="R30" s="626"/>
      <c r="S30" s="627"/>
      <c r="T30" s="87"/>
      <c r="U30" s="87"/>
      <c r="V30" s="87"/>
      <c r="W30" s="128" t="s">
        <v>410</v>
      </c>
      <c r="X30" s="92"/>
      <c r="Y30" s="87"/>
    </row>
    <row r="31" spans="1:25" ht="18" customHeight="1">
      <c r="A31" s="87"/>
      <c r="B31" s="87"/>
      <c r="C31" s="88"/>
      <c r="D31" s="87"/>
      <c r="E31" s="604"/>
      <c r="F31" s="604"/>
      <c r="G31" s="297"/>
      <c r="H31" s="298"/>
      <c r="I31" s="614" t="s">
        <v>430</v>
      </c>
      <c r="J31" s="614"/>
      <c r="K31" s="615"/>
      <c r="L31" s="87"/>
      <c r="M31" s="613"/>
      <c r="N31" s="611"/>
      <c r="O31" s="611"/>
      <c r="P31" s="611"/>
      <c r="Q31" s="611"/>
      <c r="R31" s="611"/>
      <c r="S31" s="612"/>
      <c r="T31" s="87"/>
      <c r="U31" s="87"/>
      <c r="V31" s="87"/>
      <c r="W31" s="128" t="s">
        <v>431</v>
      </c>
      <c r="X31" s="92"/>
      <c r="Y31" s="87"/>
    </row>
    <row r="32" spans="1:25" ht="25.5" customHeight="1">
      <c r="A32" s="87"/>
      <c r="B32" s="87"/>
      <c r="C32" s="407"/>
      <c r="D32" s="413" t="s">
        <v>478</v>
      </c>
      <c r="E32" s="414"/>
      <c r="F32" s="408"/>
      <c r="G32" s="409"/>
      <c r="H32" s="409"/>
      <c r="I32" s="410"/>
      <c r="J32" s="410"/>
      <c r="K32" s="410"/>
      <c r="L32" s="407"/>
      <c r="M32" s="411"/>
      <c r="N32" s="412"/>
      <c r="O32" s="412"/>
      <c r="P32" s="412"/>
      <c r="Q32" s="412"/>
      <c r="R32" s="412"/>
      <c r="S32" s="412"/>
      <c r="T32" s="407"/>
      <c r="U32" s="407"/>
      <c r="V32" s="407"/>
      <c r="W32" s="407"/>
      <c r="X32" s="92"/>
      <c r="Y32" s="87"/>
    </row>
    <row r="33" spans="1:25" ht="19.5" hidden="1" customHeight="1" outlineLevel="1">
      <c r="A33" s="87"/>
      <c r="B33" s="87"/>
      <c r="C33" s="88"/>
      <c r="D33" s="98"/>
      <c r="E33" s="647" t="s">
        <v>472</v>
      </c>
      <c r="F33" s="647"/>
      <c r="G33" s="649"/>
      <c r="H33" s="651"/>
      <c r="I33" s="608" t="s">
        <v>423</v>
      </c>
      <c r="J33" s="608"/>
      <c r="K33" s="609"/>
      <c r="L33" s="87"/>
      <c r="M33" s="610"/>
      <c r="N33" s="611"/>
      <c r="O33" s="611"/>
      <c r="P33" s="611"/>
      <c r="Q33" s="611"/>
      <c r="R33" s="611"/>
      <c r="S33" s="612"/>
      <c r="T33" s="87"/>
      <c r="U33" s="87"/>
      <c r="V33" s="87"/>
      <c r="W33" s="126" t="s">
        <v>424</v>
      </c>
      <c r="X33" s="92"/>
      <c r="Y33" s="87"/>
    </row>
    <row r="34" spans="1:25" hidden="1" outlineLevel="1">
      <c r="A34" s="87"/>
      <c r="B34" s="87"/>
      <c r="C34" s="88"/>
      <c r="D34" s="98"/>
      <c r="E34" s="648"/>
      <c r="F34" s="648"/>
      <c r="G34" s="650"/>
      <c r="H34" s="652"/>
      <c r="I34" s="622" t="s">
        <v>267</v>
      </c>
      <c r="J34" s="606"/>
      <c r="K34" s="607"/>
      <c r="L34" s="87"/>
      <c r="M34" s="610"/>
      <c r="N34" s="611"/>
      <c r="O34" s="611"/>
      <c r="P34" s="611"/>
      <c r="Q34" s="611"/>
      <c r="R34" s="611"/>
      <c r="S34" s="612"/>
      <c r="T34" s="87"/>
      <c r="U34" s="87"/>
      <c r="V34" s="87"/>
      <c r="W34" s="126" t="s">
        <v>301</v>
      </c>
      <c r="X34" s="92"/>
      <c r="Y34" s="87"/>
    </row>
    <row r="35" spans="1:25" hidden="1" outlineLevel="1">
      <c r="A35" s="87"/>
      <c r="B35" s="87"/>
      <c r="C35" s="88"/>
      <c r="D35" s="98"/>
      <c r="E35" s="648"/>
      <c r="F35" s="648"/>
      <c r="G35" s="650"/>
      <c r="H35" s="652"/>
      <c r="I35" s="614" t="s">
        <v>251</v>
      </c>
      <c r="J35" s="615"/>
      <c r="K35" s="102" t="s">
        <v>175</v>
      </c>
      <c r="L35" s="87"/>
      <c r="M35" s="610"/>
      <c r="N35" s="611"/>
      <c r="O35" s="611"/>
      <c r="P35" s="611"/>
      <c r="Q35" s="611"/>
      <c r="R35" s="611"/>
      <c r="S35" s="612"/>
      <c r="T35" s="87"/>
      <c r="U35" s="87"/>
      <c r="V35" s="87"/>
      <c r="W35" s="128" t="s">
        <v>425</v>
      </c>
      <c r="X35" s="92"/>
      <c r="Y35" s="87"/>
    </row>
    <row r="36" spans="1:25" hidden="1" outlineLevel="1">
      <c r="A36" s="87"/>
      <c r="B36" s="87"/>
      <c r="C36" s="88"/>
      <c r="D36" s="87"/>
      <c r="E36" s="648"/>
      <c r="F36" s="648"/>
      <c r="G36" s="650"/>
      <c r="H36" s="652"/>
      <c r="I36" s="623"/>
      <c r="J36" s="624"/>
      <c r="K36" s="102" t="s">
        <v>252</v>
      </c>
      <c r="L36" s="87"/>
      <c r="M36" s="610"/>
      <c r="N36" s="611"/>
      <c r="O36" s="611"/>
      <c r="P36" s="611"/>
      <c r="Q36" s="611"/>
      <c r="R36" s="611"/>
      <c r="S36" s="612"/>
      <c r="T36" s="87"/>
      <c r="U36" s="87"/>
      <c r="V36" s="87"/>
      <c r="W36" s="128" t="s">
        <v>425</v>
      </c>
      <c r="X36" s="92"/>
      <c r="Y36" s="87"/>
    </row>
    <row r="37" spans="1:25" hidden="1" outlineLevel="1">
      <c r="A37" s="87"/>
      <c r="B37" s="87"/>
      <c r="C37" s="88"/>
      <c r="D37" s="87"/>
      <c r="E37" s="648"/>
      <c r="F37" s="648"/>
      <c r="G37" s="650"/>
      <c r="H37" s="652"/>
      <c r="I37" s="623"/>
      <c r="J37" s="624"/>
      <c r="K37" s="143" t="s">
        <v>1</v>
      </c>
      <c r="L37" s="87"/>
      <c r="M37" s="610"/>
      <c r="N37" s="611"/>
      <c r="O37" s="611"/>
      <c r="P37" s="611"/>
      <c r="Q37" s="611"/>
      <c r="R37" s="611"/>
      <c r="S37" s="612"/>
      <c r="T37" s="87"/>
      <c r="U37" s="87"/>
      <c r="V37" s="87"/>
      <c r="W37" s="128" t="s">
        <v>301</v>
      </c>
      <c r="X37" s="92"/>
      <c r="Y37" s="87"/>
    </row>
    <row r="38" spans="1:25" ht="18.75" hidden="1" customHeight="1" outlineLevel="1">
      <c r="A38" s="87"/>
      <c r="B38" s="87"/>
      <c r="C38" s="88"/>
      <c r="D38" s="87"/>
      <c r="E38" s="648"/>
      <c r="F38" s="648"/>
      <c r="G38" s="650"/>
      <c r="H38" s="652"/>
      <c r="I38" s="608" t="s">
        <v>290</v>
      </c>
      <c r="J38" s="608"/>
      <c r="K38" s="609"/>
      <c r="L38" s="87"/>
      <c r="M38" s="217"/>
      <c r="N38" s="547"/>
      <c r="O38" s="549" t="s">
        <v>101</v>
      </c>
      <c r="P38" s="548"/>
      <c r="Q38" s="549" t="s">
        <v>135</v>
      </c>
      <c r="R38" s="548"/>
      <c r="S38" s="495" t="s">
        <v>149</v>
      </c>
      <c r="T38" s="87"/>
      <c r="U38" s="87"/>
      <c r="V38" s="87"/>
      <c r="W38" s="316" t="s">
        <v>406</v>
      </c>
      <c r="X38" s="92"/>
      <c r="Y38" s="87"/>
    </row>
    <row r="39" spans="1:25" hidden="1" outlineLevel="1">
      <c r="A39" s="87"/>
      <c r="B39" s="87"/>
      <c r="C39" s="88"/>
      <c r="D39" s="87"/>
      <c r="E39" s="648"/>
      <c r="F39" s="648"/>
      <c r="G39" s="650"/>
      <c r="H39" s="652"/>
      <c r="I39" s="623" t="s">
        <v>253</v>
      </c>
      <c r="J39" s="624"/>
      <c r="K39" s="142" t="s">
        <v>254</v>
      </c>
      <c r="L39" s="87"/>
      <c r="M39" s="546"/>
      <c r="N39" s="124" t="s">
        <v>7</v>
      </c>
      <c r="O39" s="626"/>
      <c r="P39" s="626"/>
      <c r="Q39" s="626"/>
      <c r="R39" s="626"/>
      <c r="S39" s="627"/>
      <c r="T39" s="87"/>
      <c r="U39" s="87"/>
      <c r="V39" s="87"/>
      <c r="W39" s="128"/>
      <c r="X39" s="92"/>
      <c r="Y39" s="87"/>
    </row>
    <row r="40" spans="1:25" hidden="1" outlineLevel="1">
      <c r="A40" s="87"/>
      <c r="B40" s="87"/>
      <c r="C40" s="88"/>
      <c r="D40" s="87"/>
      <c r="E40" s="648"/>
      <c r="F40" s="648"/>
      <c r="G40" s="650"/>
      <c r="H40" s="652"/>
      <c r="I40" s="623"/>
      <c r="J40" s="624"/>
      <c r="K40" s="102" t="s">
        <v>255</v>
      </c>
      <c r="L40" s="87"/>
      <c r="M40" s="610"/>
      <c r="N40" s="611"/>
      <c r="O40" s="611"/>
      <c r="P40" s="611"/>
      <c r="Q40" s="611"/>
      <c r="R40" s="611"/>
      <c r="S40" s="612"/>
      <c r="T40" s="87"/>
      <c r="U40" s="87"/>
      <c r="V40" s="87"/>
      <c r="W40" s="128" t="s">
        <v>256</v>
      </c>
      <c r="X40" s="92"/>
      <c r="Y40" s="87"/>
    </row>
    <row r="41" spans="1:25" hidden="1" outlineLevel="1">
      <c r="A41" s="87"/>
      <c r="B41" s="87"/>
      <c r="C41" s="88"/>
      <c r="D41" s="87"/>
      <c r="E41" s="648"/>
      <c r="F41" s="648"/>
      <c r="G41" s="650"/>
      <c r="H41" s="652"/>
      <c r="I41" s="623"/>
      <c r="J41" s="624"/>
      <c r="K41" s="102" t="s">
        <v>13</v>
      </c>
      <c r="L41" s="87"/>
      <c r="M41" s="218"/>
      <c r="N41" s="124" t="s">
        <v>7</v>
      </c>
      <c r="O41" s="619"/>
      <c r="P41" s="628"/>
      <c r="Q41" s="124" t="s">
        <v>7</v>
      </c>
      <c r="R41" s="619"/>
      <c r="S41" s="620"/>
      <c r="T41" s="87"/>
      <c r="U41" s="87"/>
      <c r="V41" s="87"/>
      <c r="W41" s="128" t="s">
        <v>426</v>
      </c>
      <c r="X41" s="92"/>
      <c r="Y41" s="87"/>
    </row>
    <row r="42" spans="1:25" ht="18.75" hidden="1" customHeight="1" outlineLevel="1">
      <c r="A42" s="87"/>
      <c r="B42" s="87"/>
      <c r="C42" s="88"/>
      <c r="D42" s="87"/>
      <c r="E42" s="648"/>
      <c r="F42" s="648"/>
      <c r="G42" s="405"/>
      <c r="H42" s="406"/>
      <c r="I42" s="608" t="s">
        <v>293</v>
      </c>
      <c r="J42" s="608"/>
      <c r="K42" s="609"/>
      <c r="L42" s="87"/>
      <c r="M42" s="646"/>
      <c r="N42" s="626"/>
      <c r="O42" s="626"/>
      <c r="P42" s="626"/>
      <c r="Q42" s="626"/>
      <c r="R42" s="626"/>
      <c r="S42" s="627"/>
      <c r="T42" s="87"/>
      <c r="U42" s="87"/>
      <c r="V42" s="87"/>
      <c r="W42" s="128" t="s">
        <v>410</v>
      </c>
      <c r="X42" s="92"/>
      <c r="Y42" s="87"/>
    </row>
    <row r="43" spans="1:25" ht="18.75" hidden="1" customHeight="1" outlineLevel="1">
      <c r="A43" s="87"/>
      <c r="B43" s="87"/>
      <c r="C43" s="88"/>
      <c r="D43" s="87"/>
      <c r="E43" s="648"/>
      <c r="F43" s="648"/>
      <c r="G43" s="405"/>
      <c r="H43" s="406"/>
      <c r="I43" s="614" t="s">
        <v>430</v>
      </c>
      <c r="J43" s="614"/>
      <c r="K43" s="615"/>
      <c r="L43" s="87"/>
      <c r="M43" s="613"/>
      <c r="N43" s="611"/>
      <c r="O43" s="611"/>
      <c r="P43" s="611"/>
      <c r="Q43" s="611"/>
      <c r="R43" s="611"/>
      <c r="S43" s="612"/>
      <c r="T43" s="87"/>
      <c r="U43" s="87"/>
      <c r="V43" s="87"/>
      <c r="W43" s="128" t="s">
        <v>431</v>
      </c>
      <c r="X43" s="92"/>
      <c r="Y43" s="87"/>
    </row>
    <row r="44" spans="1:25" collapsed="1">
      <c r="C44" s="93"/>
      <c r="X44" s="97"/>
    </row>
    <row r="45" spans="1:25">
      <c r="A45" s="87"/>
      <c r="B45" s="87"/>
      <c r="C45" s="88"/>
      <c r="D45" s="89"/>
      <c r="E45" s="616" t="s">
        <v>306</v>
      </c>
      <c r="F45" s="616"/>
      <c r="G45" s="616"/>
      <c r="H45" s="616"/>
      <c r="I45" s="616"/>
      <c r="J45" s="616"/>
      <c r="K45" s="616"/>
      <c r="L45" s="616"/>
      <c r="M45" s="616"/>
      <c r="N45" s="616"/>
      <c r="O45" s="616"/>
      <c r="P45" s="616"/>
      <c r="Q45" s="616"/>
      <c r="R45" s="616"/>
      <c r="S45" s="616"/>
      <c r="T45" s="616"/>
      <c r="U45" s="90"/>
      <c r="V45" s="89"/>
      <c r="W45" s="91" t="s">
        <v>250</v>
      </c>
      <c r="X45" s="92"/>
      <c r="Y45" s="87"/>
    </row>
    <row r="46" spans="1:25">
      <c r="A46" s="104"/>
      <c r="B46" s="104"/>
      <c r="C46" s="105"/>
      <c r="D46" s="104"/>
      <c r="E46" s="104"/>
      <c r="F46" s="107"/>
      <c r="G46" s="107"/>
      <c r="H46" s="107"/>
      <c r="K46" s="213"/>
      <c r="L46" s="104"/>
      <c r="M46" s="108"/>
      <c r="N46" s="108"/>
      <c r="O46" s="108"/>
      <c r="P46" s="108"/>
      <c r="Q46" s="108"/>
      <c r="R46" s="108"/>
      <c r="S46" s="108"/>
      <c r="T46" s="104"/>
      <c r="U46" s="104"/>
      <c r="V46" s="104"/>
      <c r="X46" s="106"/>
      <c r="Y46" s="104"/>
    </row>
    <row r="47" spans="1:25" ht="18" customHeight="1">
      <c r="A47" s="87"/>
      <c r="B47" s="87"/>
      <c r="C47" s="88"/>
      <c r="D47" s="87"/>
      <c r="E47" s="617" t="s">
        <v>291</v>
      </c>
      <c r="F47" s="618"/>
      <c r="G47" s="618"/>
      <c r="H47" s="621"/>
      <c r="I47" s="622" t="s">
        <v>292</v>
      </c>
      <c r="J47" s="606"/>
      <c r="K47" s="607"/>
      <c r="L47" s="87"/>
      <c r="M47" s="610"/>
      <c r="N47" s="611"/>
      <c r="O47" s="611"/>
      <c r="P47" s="611"/>
      <c r="Q47" s="611"/>
      <c r="R47" s="611"/>
      <c r="S47" s="612"/>
      <c r="T47" s="87"/>
      <c r="U47" s="87"/>
      <c r="V47" s="87"/>
      <c r="W47" s="561" t="s">
        <v>675</v>
      </c>
      <c r="X47" s="92"/>
      <c r="Y47" s="87"/>
    </row>
    <row r="48" spans="1:25" ht="18" customHeight="1">
      <c r="A48" s="87"/>
      <c r="B48" s="87"/>
      <c r="C48" s="88"/>
      <c r="D48" s="87"/>
      <c r="E48" s="618"/>
      <c r="F48" s="618"/>
      <c r="G48" s="618"/>
      <c r="H48" s="621"/>
      <c r="I48" s="614" t="s">
        <v>28</v>
      </c>
      <c r="J48" s="614"/>
      <c r="K48" s="615"/>
      <c r="L48" s="87"/>
      <c r="M48" s="610"/>
      <c r="N48" s="611"/>
      <c r="O48" s="611"/>
      <c r="P48" s="611"/>
      <c r="Q48" s="611"/>
      <c r="R48" s="611"/>
      <c r="S48" s="612"/>
      <c r="T48" s="87"/>
      <c r="U48" s="87"/>
      <c r="V48" s="87"/>
      <c r="W48" s="465" t="s">
        <v>676</v>
      </c>
      <c r="X48" s="92"/>
      <c r="Y48" s="87"/>
    </row>
    <row r="49" spans="1:25">
      <c r="A49" s="87"/>
      <c r="B49" s="87"/>
      <c r="C49" s="88"/>
      <c r="D49" s="103"/>
      <c r="E49" s="214"/>
      <c r="F49" s="214"/>
      <c r="G49" s="214"/>
      <c r="H49" s="214"/>
      <c r="I49" s="214"/>
      <c r="J49" s="214"/>
      <c r="K49" s="214"/>
      <c r="L49" s="214"/>
      <c r="M49" s="214"/>
      <c r="N49" s="214"/>
      <c r="O49" s="214"/>
      <c r="P49" s="214"/>
      <c r="Q49" s="214"/>
      <c r="R49" s="214"/>
      <c r="S49" s="214"/>
      <c r="T49" s="214"/>
      <c r="U49" s="214"/>
      <c r="V49" s="214"/>
      <c r="W49" s="214"/>
      <c r="X49" s="92"/>
      <c r="Y49" s="87"/>
    </row>
    <row r="50" spans="1:25">
      <c r="A50" s="87"/>
      <c r="B50" s="87"/>
      <c r="C50" s="88"/>
      <c r="D50" s="89"/>
      <c r="E50" s="616" t="s">
        <v>412</v>
      </c>
      <c r="F50" s="616"/>
      <c r="G50" s="616"/>
      <c r="H50" s="616"/>
      <c r="I50" s="616"/>
      <c r="J50" s="616"/>
      <c r="K50" s="616"/>
      <c r="L50" s="616"/>
      <c r="M50" s="616"/>
      <c r="N50" s="616"/>
      <c r="O50" s="616"/>
      <c r="P50" s="616"/>
      <c r="Q50" s="616"/>
      <c r="R50" s="616"/>
      <c r="S50" s="616"/>
      <c r="T50" s="616"/>
      <c r="U50" s="90"/>
      <c r="V50" s="89"/>
      <c r="W50" s="91" t="s">
        <v>250</v>
      </c>
      <c r="X50" s="92"/>
      <c r="Y50" s="87"/>
    </row>
    <row r="51" spans="1:25">
      <c r="A51" s="104"/>
      <c r="B51" s="104"/>
      <c r="C51" s="105"/>
      <c r="D51" s="104"/>
      <c r="E51" s="314" t="s">
        <v>413</v>
      </c>
      <c r="F51" s="107"/>
      <c r="G51" s="107"/>
      <c r="H51" s="107"/>
      <c r="K51" s="213"/>
      <c r="L51" s="104"/>
      <c r="M51" s="108"/>
      <c r="N51" s="108"/>
      <c r="O51" s="108"/>
      <c r="P51" s="108"/>
      <c r="Q51" s="108"/>
      <c r="R51" s="108"/>
      <c r="S51" s="108"/>
      <c r="T51" s="104"/>
      <c r="U51" s="104"/>
      <c r="V51" s="104"/>
      <c r="W51" s="509" t="s">
        <v>677</v>
      </c>
      <c r="X51" s="106"/>
      <c r="Y51" s="104"/>
    </row>
    <row r="52" spans="1:25" ht="18" customHeight="1">
      <c r="A52" s="87"/>
      <c r="B52" s="87"/>
      <c r="C52" s="88"/>
      <c r="D52" s="87"/>
      <c r="E52" s="618" t="s">
        <v>414</v>
      </c>
      <c r="F52" s="618"/>
      <c r="G52" s="618"/>
      <c r="H52" s="621"/>
      <c r="I52" s="623" t="s">
        <v>12</v>
      </c>
      <c r="J52" s="624"/>
      <c r="K52" s="142" t="s">
        <v>257</v>
      </c>
      <c r="L52" s="87"/>
      <c r="M52" s="610"/>
      <c r="N52" s="611"/>
      <c r="O52" s="611"/>
      <c r="P52" s="611"/>
      <c r="Q52" s="611"/>
      <c r="R52" s="611"/>
      <c r="S52" s="612"/>
      <c r="T52" s="87"/>
      <c r="U52" s="87"/>
      <c r="V52" s="87"/>
      <c r="W52" s="128" t="s">
        <v>264</v>
      </c>
      <c r="X52" s="92"/>
      <c r="Y52" s="87"/>
    </row>
    <row r="53" spans="1:25" ht="18" customHeight="1">
      <c r="A53" s="87"/>
      <c r="B53" s="87"/>
      <c r="C53" s="88"/>
      <c r="D53" s="87"/>
      <c r="E53" s="618"/>
      <c r="F53" s="618"/>
      <c r="G53" s="618"/>
      <c r="H53" s="621"/>
      <c r="I53" s="623"/>
      <c r="J53" s="624"/>
      <c r="K53" s="102" t="s">
        <v>258</v>
      </c>
      <c r="L53" s="87"/>
      <c r="M53" s="610"/>
      <c r="N53" s="611"/>
      <c r="O53" s="611"/>
      <c r="P53" s="611"/>
      <c r="Q53" s="611"/>
      <c r="R53" s="611"/>
      <c r="S53" s="612"/>
      <c r="T53" s="87"/>
      <c r="U53" s="87"/>
      <c r="V53" s="87"/>
      <c r="W53" s="128" t="s">
        <v>264</v>
      </c>
      <c r="X53" s="92"/>
      <c r="Y53" s="87"/>
    </row>
    <row r="54" spans="1:25" ht="18" customHeight="1">
      <c r="A54" s="87"/>
      <c r="B54" s="87"/>
      <c r="C54" s="88"/>
      <c r="D54" s="87"/>
      <c r="E54" s="618"/>
      <c r="F54" s="618"/>
      <c r="G54" s="618"/>
      <c r="H54" s="621"/>
      <c r="I54" s="623"/>
      <c r="J54" s="624"/>
      <c r="K54" s="102" t="s">
        <v>252</v>
      </c>
      <c r="L54" s="87"/>
      <c r="M54" s="610"/>
      <c r="N54" s="611"/>
      <c r="O54" s="611"/>
      <c r="P54" s="611"/>
      <c r="Q54" s="611"/>
      <c r="R54" s="611"/>
      <c r="S54" s="612"/>
      <c r="T54" s="87"/>
      <c r="U54" s="87"/>
      <c r="V54" s="87"/>
      <c r="W54" s="128" t="s">
        <v>679</v>
      </c>
      <c r="X54" s="92"/>
      <c r="Y54" s="87"/>
    </row>
    <row r="55" spans="1:25" ht="18" customHeight="1">
      <c r="A55" s="87"/>
      <c r="B55" s="87"/>
      <c r="C55" s="88"/>
      <c r="D55" s="87"/>
      <c r="E55" s="618"/>
      <c r="F55" s="618"/>
      <c r="G55" s="618"/>
      <c r="H55" s="621"/>
      <c r="I55" s="606"/>
      <c r="J55" s="607"/>
      <c r="K55" s="102" t="s">
        <v>259</v>
      </c>
      <c r="L55" s="87"/>
      <c r="M55" s="610"/>
      <c r="N55" s="611"/>
      <c r="O55" s="611"/>
      <c r="P55" s="611"/>
      <c r="Q55" s="611"/>
      <c r="R55" s="611"/>
      <c r="S55" s="612"/>
      <c r="T55" s="87"/>
      <c r="U55" s="87"/>
      <c r="V55" s="87"/>
      <c r="W55" s="128"/>
      <c r="X55" s="92"/>
      <c r="Y55" s="87"/>
    </row>
    <row r="56" spans="1:25" ht="18" customHeight="1">
      <c r="A56" s="87"/>
      <c r="B56" s="87"/>
      <c r="C56" s="88"/>
      <c r="D56" s="87"/>
      <c r="E56" s="618"/>
      <c r="F56" s="618"/>
      <c r="G56" s="618"/>
      <c r="H56" s="621"/>
      <c r="I56" s="614" t="s">
        <v>260</v>
      </c>
      <c r="J56" s="615"/>
      <c r="K56" s="102" t="s">
        <v>254</v>
      </c>
      <c r="L56" s="87"/>
      <c r="M56" s="483"/>
      <c r="N56" s="124" t="s">
        <v>7</v>
      </c>
      <c r="O56" s="626"/>
      <c r="P56" s="626"/>
      <c r="Q56" s="626"/>
      <c r="R56" s="626"/>
      <c r="S56" s="627"/>
      <c r="T56" s="87"/>
      <c r="U56" s="87"/>
      <c r="V56" s="87"/>
      <c r="W56" s="128"/>
      <c r="X56" s="92"/>
      <c r="Y56" s="87"/>
    </row>
    <row r="57" spans="1:25" ht="18" customHeight="1">
      <c r="A57" s="87"/>
      <c r="B57" s="87"/>
      <c r="C57" s="88"/>
      <c r="D57" s="87"/>
      <c r="E57" s="618"/>
      <c r="F57" s="618"/>
      <c r="G57" s="618"/>
      <c r="H57" s="621"/>
      <c r="I57" s="625"/>
      <c r="J57" s="624"/>
      <c r="K57" s="102" t="s">
        <v>255</v>
      </c>
      <c r="L57" s="87"/>
      <c r="M57" s="610"/>
      <c r="N57" s="611"/>
      <c r="O57" s="611"/>
      <c r="P57" s="611"/>
      <c r="Q57" s="611"/>
      <c r="R57" s="611"/>
      <c r="S57" s="612"/>
      <c r="T57" s="87"/>
      <c r="U57" s="87"/>
      <c r="V57" s="87"/>
      <c r="W57" s="128" t="s">
        <v>256</v>
      </c>
      <c r="X57" s="92"/>
      <c r="Y57" s="87"/>
    </row>
    <row r="58" spans="1:25" ht="18" customHeight="1">
      <c r="A58" s="87"/>
      <c r="B58" s="87"/>
      <c r="C58" s="88"/>
      <c r="D58" s="87"/>
      <c r="E58" s="618"/>
      <c r="F58" s="618"/>
      <c r="G58" s="618"/>
      <c r="H58" s="621"/>
      <c r="I58" s="625"/>
      <c r="J58" s="624"/>
      <c r="K58" s="102" t="s">
        <v>13</v>
      </c>
      <c r="L58" s="87"/>
      <c r="M58" s="218"/>
      <c r="N58" s="124" t="s">
        <v>7</v>
      </c>
      <c r="O58" s="619"/>
      <c r="P58" s="628"/>
      <c r="Q58" s="124" t="s">
        <v>7</v>
      </c>
      <c r="R58" s="619"/>
      <c r="S58" s="620"/>
      <c r="T58" s="87"/>
      <c r="U58" s="87"/>
      <c r="V58" s="87"/>
      <c r="W58" s="128" t="s">
        <v>307</v>
      </c>
      <c r="X58" s="92"/>
      <c r="Y58" s="87"/>
    </row>
    <row r="59" spans="1:25" ht="18" customHeight="1">
      <c r="A59" s="87"/>
      <c r="B59" s="87"/>
      <c r="C59" s="88"/>
      <c r="D59" s="87"/>
      <c r="E59" s="618"/>
      <c r="F59" s="618"/>
      <c r="G59" s="618"/>
      <c r="H59" s="621"/>
      <c r="I59" s="625"/>
      <c r="J59" s="624"/>
      <c r="K59" s="102" t="s">
        <v>261</v>
      </c>
      <c r="L59" s="87"/>
      <c r="M59" s="218"/>
      <c r="N59" s="124" t="s">
        <v>7</v>
      </c>
      <c r="O59" s="619"/>
      <c r="P59" s="628"/>
      <c r="Q59" s="124" t="s">
        <v>7</v>
      </c>
      <c r="R59" s="619"/>
      <c r="S59" s="620"/>
      <c r="T59" s="87"/>
      <c r="U59" s="87"/>
      <c r="V59" s="87"/>
      <c r="W59" s="128" t="s">
        <v>302</v>
      </c>
      <c r="X59" s="92"/>
      <c r="Y59" s="87"/>
    </row>
    <row r="60" spans="1:25" ht="18" customHeight="1">
      <c r="A60" s="87"/>
      <c r="B60" s="87"/>
      <c r="C60" s="88"/>
      <c r="D60" s="87"/>
      <c r="E60" s="618"/>
      <c r="F60" s="618"/>
      <c r="G60" s="618"/>
      <c r="H60" s="621"/>
      <c r="I60" s="625"/>
      <c r="J60" s="624"/>
      <c r="K60" s="102" t="s">
        <v>289</v>
      </c>
      <c r="L60" s="87"/>
      <c r="M60" s="218"/>
      <c r="N60" s="124" t="s">
        <v>7</v>
      </c>
      <c r="O60" s="619"/>
      <c r="P60" s="628"/>
      <c r="Q60" s="124" t="s">
        <v>7</v>
      </c>
      <c r="R60" s="619"/>
      <c r="S60" s="620"/>
      <c r="T60" s="87"/>
      <c r="U60" s="87"/>
      <c r="V60" s="87"/>
      <c r="W60" s="128" t="s">
        <v>302</v>
      </c>
      <c r="X60" s="92"/>
      <c r="Y60" s="87"/>
    </row>
    <row r="61" spans="1:25" ht="18" customHeight="1">
      <c r="A61" s="87"/>
      <c r="B61" s="87"/>
      <c r="C61" s="88"/>
      <c r="D61" s="87"/>
      <c r="E61" s="618"/>
      <c r="F61" s="618"/>
      <c r="G61" s="618"/>
      <c r="H61" s="621"/>
      <c r="I61" s="625"/>
      <c r="J61" s="624"/>
      <c r="K61" s="102" t="s">
        <v>262</v>
      </c>
      <c r="L61" s="87"/>
      <c r="M61" s="613"/>
      <c r="N61" s="611"/>
      <c r="O61" s="611"/>
      <c r="P61" s="611"/>
      <c r="Q61" s="611"/>
      <c r="R61" s="611"/>
      <c r="S61" s="612"/>
      <c r="T61" s="87"/>
      <c r="U61" s="87"/>
      <c r="V61" s="87"/>
      <c r="W61" s="128" t="s">
        <v>308</v>
      </c>
      <c r="X61" s="92"/>
      <c r="Y61" s="87"/>
    </row>
    <row r="62" spans="1:25">
      <c r="A62" s="87"/>
      <c r="B62" s="87"/>
      <c r="C62" s="88"/>
      <c r="D62" s="103"/>
      <c r="E62" s="214"/>
      <c r="F62" s="214"/>
      <c r="G62" s="214"/>
      <c r="H62" s="214"/>
      <c r="I62" s="214"/>
      <c r="J62" s="214"/>
      <c r="K62" s="214"/>
      <c r="L62" s="214"/>
      <c r="M62" s="214"/>
      <c r="N62" s="214"/>
      <c r="O62" s="214"/>
      <c r="P62" s="214"/>
      <c r="Q62" s="214"/>
      <c r="R62" s="214"/>
      <c r="S62" s="214"/>
      <c r="T62" s="214"/>
      <c r="U62" s="214"/>
      <c r="V62" s="214"/>
      <c r="W62" s="214"/>
      <c r="X62" s="92"/>
      <c r="Y62" s="87"/>
    </row>
    <row r="63" spans="1:25">
      <c r="A63" s="87"/>
      <c r="B63" s="87"/>
      <c r="C63" s="88"/>
      <c r="D63" s="89"/>
      <c r="E63" s="616" t="s">
        <v>595</v>
      </c>
      <c r="F63" s="616"/>
      <c r="G63" s="616"/>
      <c r="H63" s="616"/>
      <c r="I63" s="616"/>
      <c r="J63" s="616"/>
      <c r="K63" s="616"/>
      <c r="L63" s="616"/>
      <c r="M63" s="616"/>
      <c r="N63" s="616"/>
      <c r="O63" s="616"/>
      <c r="P63" s="616"/>
      <c r="Q63" s="616"/>
      <c r="R63" s="616"/>
      <c r="S63" s="616"/>
      <c r="T63" s="616"/>
      <c r="U63" s="90"/>
      <c r="V63" s="89"/>
      <c r="W63" s="91" t="s">
        <v>250</v>
      </c>
      <c r="X63" s="92"/>
      <c r="Y63" s="87"/>
    </row>
    <row r="64" spans="1:25">
      <c r="A64" s="104"/>
      <c r="B64" s="104"/>
      <c r="C64" s="105"/>
      <c r="D64" s="104"/>
      <c r="E64" s="508" t="s">
        <v>678</v>
      </c>
      <c r="F64" s="107"/>
      <c r="G64" s="107"/>
      <c r="H64" s="107"/>
      <c r="K64" s="213"/>
      <c r="L64" s="104"/>
      <c r="M64" s="108"/>
      <c r="N64" s="108"/>
      <c r="O64" s="108"/>
      <c r="P64" s="108"/>
      <c r="Q64" s="108"/>
      <c r="R64" s="108"/>
      <c r="S64" s="108"/>
      <c r="T64" s="104"/>
      <c r="U64" s="104"/>
      <c r="V64" s="104"/>
      <c r="X64" s="106"/>
      <c r="Y64" s="104"/>
    </row>
    <row r="65" spans="1:25" ht="18" customHeight="1">
      <c r="A65" s="87"/>
      <c r="B65" s="87"/>
      <c r="C65" s="88"/>
      <c r="D65" s="87"/>
      <c r="E65" s="617" t="s">
        <v>415</v>
      </c>
      <c r="F65" s="617"/>
      <c r="G65" s="618"/>
      <c r="H65" s="621"/>
      <c r="I65" s="623" t="s">
        <v>12</v>
      </c>
      <c r="J65" s="624"/>
      <c r="K65" s="142" t="s">
        <v>417</v>
      </c>
      <c r="L65" s="87"/>
      <c r="M65" s="610"/>
      <c r="N65" s="611"/>
      <c r="O65" s="611"/>
      <c r="P65" s="611"/>
      <c r="Q65" s="611"/>
      <c r="R65" s="611"/>
      <c r="S65" s="612"/>
      <c r="T65" s="87"/>
      <c r="U65" s="87"/>
      <c r="V65" s="87"/>
      <c r="W65" s="465" t="s">
        <v>598</v>
      </c>
      <c r="X65" s="92"/>
      <c r="Y65" s="87"/>
    </row>
    <row r="66" spans="1:25" ht="18" customHeight="1">
      <c r="A66" s="87"/>
      <c r="B66" s="87"/>
      <c r="C66" s="88"/>
      <c r="D66" s="87"/>
      <c r="E66" s="617"/>
      <c r="F66" s="617"/>
      <c r="G66" s="618"/>
      <c r="H66" s="621"/>
      <c r="I66" s="623"/>
      <c r="J66" s="624"/>
      <c r="K66" s="142" t="s">
        <v>416</v>
      </c>
      <c r="L66" s="87"/>
      <c r="M66" s="610"/>
      <c r="N66" s="611"/>
      <c r="O66" s="611"/>
      <c r="P66" s="611"/>
      <c r="Q66" s="611"/>
      <c r="R66" s="611"/>
      <c r="S66" s="612"/>
      <c r="T66" s="87"/>
      <c r="U66" s="87"/>
      <c r="V66" s="87"/>
      <c r="W66" s="128" t="s">
        <v>418</v>
      </c>
      <c r="X66" s="92"/>
      <c r="Y66" s="87"/>
    </row>
    <row r="67" spans="1:25" ht="18" customHeight="1">
      <c r="A67" s="87"/>
      <c r="B67" s="87"/>
      <c r="C67" s="88"/>
      <c r="D67" s="87"/>
      <c r="E67" s="617"/>
      <c r="F67" s="617"/>
      <c r="G67" s="618"/>
      <c r="H67" s="621"/>
      <c r="I67" s="623"/>
      <c r="J67" s="624"/>
      <c r="K67" s="102" t="s">
        <v>258</v>
      </c>
      <c r="L67" s="87"/>
      <c r="M67" s="610"/>
      <c r="N67" s="611"/>
      <c r="O67" s="611"/>
      <c r="P67" s="611"/>
      <c r="Q67" s="611"/>
      <c r="R67" s="611"/>
      <c r="S67" s="612"/>
      <c r="T67" s="87"/>
      <c r="U67" s="87"/>
      <c r="V67" s="87"/>
      <c r="W67" s="128" t="s">
        <v>264</v>
      </c>
      <c r="X67" s="92"/>
      <c r="Y67" s="87"/>
    </row>
    <row r="68" spans="1:25" ht="18" customHeight="1">
      <c r="A68" s="87"/>
      <c r="B68" s="87"/>
      <c r="C68" s="88"/>
      <c r="D68" s="87"/>
      <c r="E68" s="617"/>
      <c r="F68" s="617"/>
      <c r="G68" s="618"/>
      <c r="H68" s="621"/>
      <c r="I68" s="623"/>
      <c r="J68" s="624"/>
      <c r="K68" s="102" t="s">
        <v>252</v>
      </c>
      <c r="L68" s="87"/>
      <c r="M68" s="610"/>
      <c r="N68" s="611"/>
      <c r="O68" s="611"/>
      <c r="P68" s="611"/>
      <c r="Q68" s="611"/>
      <c r="R68" s="611"/>
      <c r="S68" s="612"/>
      <c r="T68" s="87"/>
      <c r="U68" s="87"/>
      <c r="V68" s="87"/>
      <c r="W68" s="128"/>
      <c r="X68" s="92"/>
      <c r="Y68" s="87"/>
    </row>
    <row r="69" spans="1:25" ht="18" customHeight="1">
      <c r="A69" s="87"/>
      <c r="B69" s="87"/>
      <c r="C69" s="88"/>
      <c r="D69" s="87"/>
      <c r="E69" s="617"/>
      <c r="F69" s="617"/>
      <c r="G69" s="618"/>
      <c r="H69" s="621"/>
      <c r="I69" s="606"/>
      <c r="J69" s="607"/>
      <c r="K69" s="102" t="s">
        <v>259</v>
      </c>
      <c r="L69" s="87"/>
      <c r="M69" s="610"/>
      <c r="N69" s="611"/>
      <c r="O69" s="611"/>
      <c r="P69" s="611"/>
      <c r="Q69" s="611"/>
      <c r="R69" s="611"/>
      <c r="S69" s="612"/>
      <c r="T69" s="87"/>
      <c r="U69" s="87"/>
      <c r="V69" s="87"/>
      <c r="W69" s="128"/>
      <c r="X69" s="92"/>
      <c r="Y69" s="87"/>
    </row>
    <row r="70" spans="1:25" ht="18" customHeight="1">
      <c r="A70" s="87"/>
      <c r="B70" s="87"/>
      <c r="C70" s="88"/>
      <c r="D70" s="87"/>
      <c r="E70" s="617"/>
      <c r="F70" s="617"/>
      <c r="G70" s="618"/>
      <c r="H70" s="621"/>
      <c r="I70" s="614" t="s">
        <v>260</v>
      </c>
      <c r="J70" s="615"/>
      <c r="K70" s="102" t="s">
        <v>254</v>
      </c>
      <c r="L70" s="87"/>
      <c r="M70" s="483"/>
      <c r="N70" s="124" t="s">
        <v>7</v>
      </c>
      <c r="O70" s="626"/>
      <c r="P70" s="626"/>
      <c r="Q70" s="626"/>
      <c r="R70" s="626"/>
      <c r="S70" s="627"/>
      <c r="T70" s="87"/>
      <c r="U70" s="87"/>
      <c r="V70" s="87"/>
      <c r="W70" s="128"/>
      <c r="X70" s="92"/>
      <c r="Y70" s="87"/>
    </row>
    <row r="71" spans="1:25" ht="18" customHeight="1">
      <c r="A71" s="87"/>
      <c r="B71" s="87"/>
      <c r="C71" s="88"/>
      <c r="D71" s="87"/>
      <c r="E71" s="617"/>
      <c r="F71" s="617"/>
      <c r="G71" s="618"/>
      <c r="H71" s="621"/>
      <c r="I71" s="625"/>
      <c r="J71" s="624"/>
      <c r="K71" s="102" t="s">
        <v>255</v>
      </c>
      <c r="L71" s="87"/>
      <c r="M71" s="610"/>
      <c r="N71" s="611"/>
      <c r="O71" s="611"/>
      <c r="P71" s="611"/>
      <c r="Q71" s="611"/>
      <c r="R71" s="611"/>
      <c r="S71" s="612"/>
      <c r="T71" s="87"/>
      <c r="U71" s="87"/>
      <c r="V71" s="87"/>
      <c r="W71" s="128" t="s">
        <v>256</v>
      </c>
      <c r="X71" s="92"/>
      <c r="Y71" s="87"/>
    </row>
    <row r="72" spans="1:25" ht="18" customHeight="1">
      <c r="A72" s="87"/>
      <c r="B72" s="87"/>
      <c r="C72" s="88"/>
      <c r="D72" s="87"/>
      <c r="E72" s="617"/>
      <c r="F72" s="617"/>
      <c r="G72" s="618"/>
      <c r="H72" s="621"/>
      <c r="I72" s="625"/>
      <c r="J72" s="624"/>
      <c r="K72" s="102" t="s">
        <v>13</v>
      </c>
      <c r="L72" s="87"/>
      <c r="M72" s="218"/>
      <c r="N72" s="124" t="s">
        <v>7</v>
      </c>
      <c r="O72" s="619"/>
      <c r="P72" s="628"/>
      <c r="Q72" s="124" t="s">
        <v>7</v>
      </c>
      <c r="R72" s="619"/>
      <c r="S72" s="620"/>
      <c r="T72" s="87"/>
      <c r="U72" s="87"/>
      <c r="V72" s="87"/>
      <c r="W72" s="128" t="s">
        <v>307</v>
      </c>
      <c r="X72" s="92"/>
      <c r="Y72" s="87"/>
    </row>
    <row r="73" spans="1:25" ht="18" customHeight="1">
      <c r="A73" s="87"/>
      <c r="B73" s="87"/>
      <c r="C73" s="88"/>
      <c r="D73" s="87"/>
      <c r="E73" s="617"/>
      <c r="F73" s="617"/>
      <c r="G73" s="618"/>
      <c r="H73" s="621"/>
      <c r="I73" s="625"/>
      <c r="J73" s="624"/>
      <c r="K73" s="102" t="s">
        <v>261</v>
      </c>
      <c r="L73" s="87"/>
      <c r="M73" s="218"/>
      <c r="N73" s="124" t="s">
        <v>7</v>
      </c>
      <c r="O73" s="619"/>
      <c r="P73" s="628"/>
      <c r="Q73" s="124" t="s">
        <v>7</v>
      </c>
      <c r="R73" s="619"/>
      <c r="S73" s="620"/>
      <c r="T73" s="87"/>
      <c r="U73" s="87"/>
      <c r="V73" s="87"/>
      <c r="W73" s="128" t="s">
        <v>302</v>
      </c>
      <c r="X73" s="92"/>
      <c r="Y73" s="87"/>
    </row>
    <row r="74" spans="1:25" ht="18" customHeight="1">
      <c r="A74" s="87"/>
      <c r="B74" s="87"/>
      <c r="C74" s="88"/>
      <c r="D74" s="87"/>
      <c r="E74" s="617"/>
      <c r="F74" s="617"/>
      <c r="G74" s="618"/>
      <c r="H74" s="621"/>
      <c r="I74" s="625"/>
      <c r="J74" s="624"/>
      <c r="K74" s="102" t="s">
        <v>289</v>
      </c>
      <c r="L74" s="87"/>
      <c r="M74" s="218"/>
      <c r="N74" s="124" t="s">
        <v>7</v>
      </c>
      <c r="O74" s="619"/>
      <c r="P74" s="628"/>
      <c r="Q74" s="124" t="s">
        <v>7</v>
      </c>
      <c r="R74" s="619"/>
      <c r="S74" s="620"/>
      <c r="T74" s="87"/>
      <c r="U74" s="87"/>
      <c r="V74" s="87"/>
      <c r="W74" s="128" t="s">
        <v>302</v>
      </c>
      <c r="X74" s="92"/>
      <c r="Y74" s="87"/>
    </row>
    <row r="75" spans="1:25" ht="18" customHeight="1">
      <c r="A75" s="87"/>
      <c r="B75" s="87"/>
      <c r="C75" s="88"/>
      <c r="D75" s="87"/>
      <c r="E75" s="617"/>
      <c r="F75" s="617"/>
      <c r="G75" s="618"/>
      <c r="H75" s="621"/>
      <c r="I75" s="625"/>
      <c r="J75" s="624"/>
      <c r="K75" s="143" t="s">
        <v>262</v>
      </c>
      <c r="L75" s="87"/>
      <c r="M75" s="613"/>
      <c r="N75" s="611"/>
      <c r="O75" s="611"/>
      <c r="P75" s="611"/>
      <c r="Q75" s="611"/>
      <c r="R75" s="611"/>
      <c r="S75" s="612"/>
      <c r="T75" s="87"/>
      <c r="U75" s="87"/>
      <c r="V75" s="87"/>
      <c r="W75" s="128" t="s">
        <v>308</v>
      </c>
      <c r="X75" s="92"/>
      <c r="Y75" s="87"/>
    </row>
    <row r="76" spans="1:25" ht="18" customHeight="1">
      <c r="A76" s="87"/>
      <c r="B76" s="87"/>
      <c r="C76" s="88"/>
      <c r="D76" s="87"/>
      <c r="E76" s="617"/>
      <c r="F76" s="617"/>
      <c r="G76" s="618"/>
      <c r="H76" s="621"/>
      <c r="I76" s="642" t="s">
        <v>448</v>
      </c>
      <c r="J76" s="608"/>
      <c r="K76" s="609"/>
      <c r="L76" s="87"/>
      <c r="M76" s="643" t="str">
        <f>IF(M65&lt;&gt;"",M47,"")</f>
        <v/>
      </c>
      <c r="N76" s="644"/>
      <c r="O76" s="644"/>
      <c r="P76" s="644"/>
      <c r="Q76" s="644"/>
      <c r="R76" s="644"/>
      <c r="S76" s="645"/>
      <c r="T76" s="87"/>
      <c r="U76" s="87"/>
      <c r="V76" s="87"/>
      <c r="W76" s="126"/>
      <c r="X76" s="92"/>
      <c r="Y76" s="87"/>
    </row>
    <row r="77" spans="1:25" ht="18" customHeight="1">
      <c r="A77" s="87"/>
      <c r="B77" s="87"/>
      <c r="C77" s="88"/>
      <c r="D77" s="87"/>
      <c r="E77" s="617"/>
      <c r="F77" s="617"/>
      <c r="G77" s="618"/>
      <c r="H77" s="621"/>
      <c r="I77" s="614" t="s">
        <v>449</v>
      </c>
      <c r="J77" s="614"/>
      <c r="K77" s="615"/>
      <c r="L77" s="87"/>
      <c r="M77" s="643" t="str">
        <f>IF(M65&lt;&gt;"",M48,"")</f>
        <v/>
      </c>
      <c r="N77" s="644"/>
      <c r="O77" s="644"/>
      <c r="P77" s="644"/>
      <c r="Q77" s="644"/>
      <c r="R77" s="644"/>
      <c r="S77" s="645"/>
      <c r="T77" s="87"/>
      <c r="U77" s="87"/>
      <c r="V77" s="87"/>
      <c r="W77" s="465" t="s">
        <v>676</v>
      </c>
      <c r="X77" s="92"/>
      <c r="Y77" s="87"/>
    </row>
    <row r="78" spans="1:25">
      <c r="A78" s="87"/>
      <c r="B78" s="87"/>
      <c r="C78" s="88"/>
      <c r="D78" s="103"/>
      <c r="E78" s="103"/>
      <c r="F78" s="103"/>
      <c r="G78" s="103"/>
      <c r="H78" s="103"/>
      <c r="I78" s="103"/>
      <c r="J78" s="103"/>
      <c r="K78" s="103"/>
      <c r="L78" s="103"/>
      <c r="M78" s="103"/>
      <c r="N78" s="103"/>
      <c r="O78" s="103"/>
      <c r="P78" s="103"/>
      <c r="Q78" s="103"/>
      <c r="R78" s="103"/>
      <c r="S78" s="103"/>
      <c r="T78" s="103"/>
      <c r="U78" s="103"/>
      <c r="V78" s="103"/>
      <c r="W78" s="103"/>
      <c r="X78" s="92"/>
      <c r="Y78" s="87"/>
    </row>
    <row r="79" spans="1:25">
      <c r="A79" s="87"/>
      <c r="B79" s="87"/>
      <c r="C79" s="88"/>
      <c r="D79" s="103"/>
      <c r="E79" s="214"/>
      <c r="F79" s="214"/>
      <c r="G79" s="214"/>
      <c r="H79" s="214"/>
      <c r="I79" s="214"/>
      <c r="J79" s="214"/>
      <c r="K79" s="214"/>
      <c r="L79" s="214"/>
      <c r="M79" s="214"/>
      <c r="N79" s="214"/>
      <c r="O79" s="214"/>
      <c r="P79" s="214"/>
      <c r="Q79" s="214"/>
      <c r="R79" s="214"/>
      <c r="S79" s="214"/>
      <c r="T79" s="214"/>
      <c r="U79" s="214"/>
      <c r="V79" s="214"/>
      <c r="W79" s="214"/>
      <c r="X79" s="92"/>
      <c r="Y79" s="87"/>
    </row>
    <row r="80" spans="1:25">
      <c r="A80" s="87"/>
      <c r="B80" s="87"/>
      <c r="C80" s="88"/>
      <c r="D80" s="89"/>
      <c r="E80" s="616" t="s">
        <v>561</v>
      </c>
      <c r="F80" s="616"/>
      <c r="G80" s="616"/>
      <c r="H80" s="616"/>
      <c r="I80" s="616"/>
      <c r="J80" s="616"/>
      <c r="K80" s="616"/>
      <c r="L80" s="616"/>
      <c r="M80" s="616"/>
      <c r="N80" s="616"/>
      <c r="O80" s="616"/>
      <c r="P80" s="616"/>
      <c r="Q80" s="616"/>
      <c r="R80" s="616"/>
      <c r="S80" s="616"/>
      <c r="T80" s="616"/>
      <c r="U80" s="90"/>
      <c r="V80" s="89"/>
      <c r="W80" s="91" t="s">
        <v>250</v>
      </c>
      <c r="X80" s="92"/>
      <c r="Y80" s="87"/>
    </row>
    <row r="81" spans="1:25">
      <c r="A81" s="104"/>
      <c r="B81" s="104"/>
      <c r="C81" s="105"/>
      <c r="D81" s="104"/>
      <c r="E81" s="314" t="s">
        <v>413</v>
      </c>
      <c r="F81" s="107"/>
      <c r="G81" s="107"/>
      <c r="H81" s="107"/>
      <c r="K81" s="213"/>
      <c r="L81" s="104"/>
      <c r="M81" s="550"/>
      <c r="N81" s="550"/>
      <c r="O81" s="550"/>
      <c r="P81" s="550"/>
      <c r="Q81" s="550"/>
      <c r="R81" s="550"/>
      <c r="S81" s="550"/>
      <c r="T81" s="104"/>
      <c r="U81" s="104"/>
      <c r="V81" s="104"/>
      <c r="W81" s="509" t="s">
        <v>427</v>
      </c>
      <c r="X81" s="106"/>
      <c r="Y81" s="104"/>
    </row>
    <row r="82" spans="1:25" ht="18" customHeight="1">
      <c r="A82" s="87"/>
      <c r="B82" s="87"/>
      <c r="C82" s="88"/>
      <c r="D82" s="87"/>
      <c r="E82" s="617" t="s">
        <v>562</v>
      </c>
      <c r="F82" s="618"/>
      <c r="G82" s="618"/>
      <c r="H82" s="621"/>
      <c r="I82" s="606" t="s">
        <v>564</v>
      </c>
      <c r="J82" s="606"/>
      <c r="K82" s="607"/>
      <c r="L82" s="87"/>
      <c r="M82" s="633"/>
      <c r="N82" s="634"/>
      <c r="O82" s="549" t="s">
        <v>101</v>
      </c>
      <c r="P82" s="548"/>
      <c r="Q82" s="549" t="s">
        <v>135</v>
      </c>
      <c r="R82" s="548"/>
      <c r="S82" s="495" t="s">
        <v>149</v>
      </c>
      <c r="T82" s="87"/>
      <c r="U82" s="87"/>
      <c r="V82" s="87"/>
      <c r="W82" s="128" t="s">
        <v>566</v>
      </c>
      <c r="X82" s="92"/>
      <c r="Y82" s="87"/>
    </row>
    <row r="83" spans="1:25" ht="18" customHeight="1">
      <c r="A83" s="87"/>
      <c r="B83" s="87"/>
      <c r="C83" s="88"/>
      <c r="D83" s="87"/>
      <c r="E83" s="617"/>
      <c r="F83" s="618"/>
      <c r="G83" s="618"/>
      <c r="H83" s="621"/>
      <c r="I83" s="606" t="s">
        <v>565</v>
      </c>
      <c r="J83" s="606"/>
      <c r="K83" s="607"/>
      <c r="L83" s="87"/>
      <c r="M83" s="633"/>
      <c r="N83" s="634"/>
      <c r="O83" s="549" t="s">
        <v>101</v>
      </c>
      <c r="P83" s="548"/>
      <c r="Q83" s="549" t="s">
        <v>135</v>
      </c>
      <c r="R83" s="548"/>
      <c r="S83" s="495" t="s">
        <v>149</v>
      </c>
      <c r="T83" s="87"/>
      <c r="U83" s="87"/>
      <c r="V83" s="87"/>
      <c r="W83" s="128" t="s">
        <v>572</v>
      </c>
      <c r="X83" s="92"/>
      <c r="Y83" s="87"/>
    </row>
    <row r="84" spans="1:25" ht="18" customHeight="1">
      <c r="A84" s="87"/>
      <c r="B84" s="87"/>
      <c r="C84" s="88"/>
      <c r="D84" s="87"/>
      <c r="E84" s="617"/>
      <c r="F84" s="618"/>
      <c r="G84" s="618"/>
      <c r="H84" s="621"/>
      <c r="I84" s="608" t="s">
        <v>574</v>
      </c>
      <c r="J84" s="608"/>
      <c r="K84" s="609"/>
      <c r="L84" s="87"/>
      <c r="M84" s="653"/>
      <c r="N84" s="654"/>
      <c r="O84" s="654"/>
      <c r="P84" s="654"/>
      <c r="Q84" s="654"/>
      <c r="R84" s="654"/>
      <c r="S84" s="655"/>
      <c r="T84" s="87"/>
      <c r="U84" s="87"/>
      <c r="V84" s="87"/>
      <c r="W84" s="128"/>
      <c r="X84" s="92"/>
      <c r="Y84" s="87"/>
    </row>
    <row r="85" spans="1:25" ht="18" customHeight="1">
      <c r="A85" s="87"/>
      <c r="B85" s="87"/>
      <c r="C85" s="88"/>
      <c r="D85" s="87"/>
      <c r="E85" s="618"/>
      <c r="F85" s="618"/>
      <c r="G85" s="618"/>
      <c r="H85" s="621"/>
      <c r="I85" s="608" t="s">
        <v>567</v>
      </c>
      <c r="J85" s="608"/>
      <c r="K85" s="609"/>
      <c r="L85" s="87"/>
      <c r="M85" s="653"/>
      <c r="N85" s="654"/>
      <c r="O85" s="654"/>
      <c r="P85" s="654"/>
      <c r="Q85" s="654"/>
      <c r="R85" s="654"/>
      <c r="S85" s="655"/>
      <c r="T85" s="87"/>
      <c r="U85" s="87"/>
      <c r="V85" s="87"/>
      <c r="W85" s="128"/>
      <c r="X85" s="92"/>
      <c r="Y85" s="87"/>
    </row>
    <row r="86" spans="1:25" ht="18" customHeight="1">
      <c r="A86" s="87"/>
      <c r="B86" s="87"/>
      <c r="C86" s="88"/>
      <c r="D86" s="87"/>
      <c r="E86" s="618"/>
      <c r="F86" s="618"/>
      <c r="G86" s="618"/>
      <c r="H86" s="621"/>
      <c r="I86" s="608" t="s">
        <v>568</v>
      </c>
      <c r="J86" s="608"/>
      <c r="K86" s="609"/>
      <c r="L86" s="87"/>
      <c r="M86" s="653"/>
      <c r="N86" s="654"/>
      <c r="O86" s="654"/>
      <c r="P86" s="654"/>
      <c r="Q86" s="654"/>
      <c r="R86" s="654"/>
      <c r="S86" s="655"/>
      <c r="T86" s="87"/>
      <c r="U86" s="87"/>
      <c r="V86" s="87"/>
      <c r="W86" s="128"/>
      <c r="X86" s="92"/>
      <c r="Y86" s="87"/>
    </row>
    <row r="87" spans="1:25" ht="18" customHeight="1">
      <c r="A87" s="87"/>
      <c r="B87" s="87"/>
      <c r="C87" s="88"/>
      <c r="D87" s="87"/>
      <c r="E87" s="618"/>
      <c r="F87" s="618"/>
      <c r="G87" s="618"/>
      <c r="H87" s="621"/>
      <c r="I87" s="608" t="s">
        <v>569</v>
      </c>
      <c r="J87" s="608"/>
      <c r="K87" s="609"/>
      <c r="L87" s="87"/>
      <c r="M87" s="653"/>
      <c r="N87" s="654"/>
      <c r="O87" s="654"/>
      <c r="P87" s="654"/>
      <c r="Q87" s="654"/>
      <c r="R87" s="654"/>
      <c r="S87" s="655"/>
      <c r="T87" s="87"/>
      <c r="U87" s="87"/>
      <c r="V87" s="87"/>
      <c r="W87" s="128"/>
      <c r="X87" s="92"/>
      <c r="Y87" s="87"/>
    </row>
    <row r="88" spans="1:25" ht="18" customHeight="1">
      <c r="A88" s="87"/>
      <c r="B88" s="87"/>
      <c r="C88" s="88"/>
      <c r="D88" s="87"/>
      <c r="E88" s="618"/>
      <c r="F88" s="618"/>
      <c r="G88" s="618"/>
      <c r="H88" s="621"/>
      <c r="I88" s="608" t="s">
        <v>570</v>
      </c>
      <c r="J88" s="608"/>
      <c r="K88" s="609"/>
      <c r="L88" s="87"/>
      <c r="M88" s="653"/>
      <c r="N88" s="654"/>
      <c r="O88" s="654"/>
      <c r="P88" s="654"/>
      <c r="Q88" s="654"/>
      <c r="R88" s="654"/>
      <c r="S88" s="655"/>
      <c r="T88" s="87"/>
      <c r="U88" s="87"/>
      <c r="V88" s="87"/>
      <c r="W88" s="128"/>
      <c r="X88" s="92"/>
      <c r="Y88" s="87"/>
    </row>
    <row r="89" spans="1:25" ht="18" customHeight="1">
      <c r="A89" s="87"/>
      <c r="B89" s="87"/>
      <c r="C89" s="88"/>
      <c r="D89" s="87"/>
      <c r="E89" s="618"/>
      <c r="F89" s="618"/>
      <c r="G89" s="618"/>
      <c r="H89" s="621"/>
      <c r="I89" s="608" t="s">
        <v>571</v>
      </c>
      <c r="J89" s="608"/>
      <c r="K89" s="609"/>
      <c r="L89" s="87"/>
      <c r="M89" s="653"/>
      <c r="N89" s="654"/>
      <c r="O89" s="654"/>
      <c r="P89" s="654"/>
      <c r="Q89" s="654"/>
      <c r="R89" s="654"/>
      <c r="S89" s="655"/>
      <c r="T89" s="87"/>
      <c r="U89" s="87"/>
      <c r="V89" s="87"/>
      <c r="W89" s="128"/>
      <c r="X89" s="92"/>
      <c r="Y89" s="87"/>
    </row>
    <row r="90" spans="1:25">
      <c r="C90" s="88"/>
      <c r="D90" s="103"/>
      <c r="E90" s="103"/>
      <c r="F90" s="103"/>
      <c r="G90" s="103"/>
      <c r="H90" s="103"/>
      <c r="I90" s="103"/>
      <c r="J90" s="103"/>
      <c r="K90" s="103"/>
      <c r="L90" s="103"/>
      <c r="M90" s="103"/>
      <c r="N90" s="103"/>
      <c r="O90" s="103"/>
      <c r="P90" s="103"/>
      <c r="Q90" s="103"/>
      <c r="R90" s="103"/>
      <c r="S90" s="103"/>
      <c r="T90" s="103"/>
      <c r="U90" s="103"/>
      <c r="V90" s="103"/>
      <c r="W90" s="103"/>
      <c r="X90" s="92"/>
    </row>
    <row r="91" spans="1:25">
      <c r="A91" s="87"/>
      <c r="B91" s="87"/>
      <c r="C91" s="88"/>
      <c r="D91" s="103"/>
      <c r="E91" s="214"/>
      <c r="F91" s="214"/>
      <c r="G91" s="214"/>
      <c r="H91" s="214"/>
      <c r="I91" s="214"/>
      <c r="J91" s="214"/>
      <c r="K91" s="214"/>
      <c r="L91" s="214"/>
      <c r="M91" s="214"/>
      <c r="N91" s="214"/>
      <c r="O91" s="214"/>
      <c r="P91" s="214"/>
      <c r="Q91" s="214"/>
      <c r="R91" s="214"/>
      <c r="S91" s="214"/>
      <c r="T91" s="214"/>
      <c r="U91" s="214"/>
      <c r="V91" s="214"/>
      <c r="W91" s="214"/>
      <c r="X91" s="92"/>
      <c r="Y91" s="87"/>
    </row>
    <row r="92" spans="1:25">
      <c r="A92" s="87"/>
      <c r="B92" s="87"/>
      <c r="C92" s="88"/>
      <c r="D92" s="89"/>
      <c r="E92" s="616" t="s">
        <v>411</v>
      </c>
      <c r="F92" s="616"/>
      <c r="G92" s="616"/>
      <c r="H92" s="616"/>
      <c r="I92" s="616"/>
      <c r="J92" s="616"/>
      <c r="K92" s="616"/>
      <c r="L92" s="616"/>
      <c r="M92" s="616"/>
      <c r="N92" s="616"/>
      <c r="O92" s="616"/>
      <c r="P92" s="616"/>
      <c r="Q92" s="616"/>
      <c r="R92" s="616"/>
      <c r="S92" s="616"/>
      <c r="T92" s="616"/>
      <c r="U92" s="90"/>
      <c r="V92" s="89"/>
      <c r="W92" s="91" t="s">
        <v>250</v>
      </c>
      <c r="X92" s="92"/>
      <c r="Y92" s="87"/>
    </row>
    <row r="93" spans="1:25">
      <c r="A93" s="104"/>
      <c r="B93" s="104"/>
      <c r="C93" s="105"/>
      <c r="D93" s="104"/>
      <c r="E93" s="104"/>
      <c r="F93" s="107"/>
      <c r="G93" s="107"/>
      <c r="H93" s="107"/>
      <c r="K93" s="213"/>
      <c r="L93" s="104"/>
      <c r="M93" s="108"/>
      <c r="N93" s="108"/>
      <c r="O93" s="108"/>
      <c r="P93" s="108"/>
      <c r="Q93" s="108"/>
      <c r="R93" s="108"/>
      <c r="S93" s="108"/>
      <c r="T93" s="104"/>
      <c r="U93" s="104"/>
      <c r="V93" s="104"/>
      <c r="X93" s="106"/>
      <c r="Y93" s="104"/>
    </row>
    <row r="94" spans="1:25" ht="18" customHeight="1">
      <c r="A94" s="87"/>
      <c r="B94" s="87"/>
      <c r="C94" s="88"/>
      <c r="D94" s="87"/>
      <c r="E94" s="604" t="s">
        <v>309</v>
      </c>
      <c r="F94" s="605"/>
      <c r="G94" s="605"/>
      <c r="H94" s="295"/>
      <c r="I94" s="606" t="s">
        <v>310</v>
      </c>
      <c r="J94" s="606"/>
      <c r="K94" s="607"/>
      <c r="L94" s="87"/>
      <c r="M94" s="610"/>
      <c r="N94" s="611"/>
      <c r="O94" s="611"/>
      <c r="P94" s="611"/>
      <c r="Q94" s="611"/>
      <c r="R94" s="611"/>
      <c r="S94" s="612"/>
      <c r="T94" s="87"/>
      <c r="U94" s="87"/>
      <c r="V94" s="87"/>
      <c r="W94" s="563" t="s">
        <v>709</v>
      </c>
      <c r="X94" s="92"/>
      <c r="Y94" s="87"/>
    </row>
    <row r="95" spans="1:25" ht="18" customHeight="1">
      <c r="A95" s="87"/>
      <c r="B95" s="87"/>
      <c r="C95" s="88"/>
      <c r="D95" s="87"/>
      <c r="E95" s="604"/>
      <c r="F95" s="605"/>
      <c r="G95" s="605"/>
      <c r="H95" s="295"/>
      <c r="I95" s="608" t="s">
        <v>311</v>
      </c>
      <c r="J95" s="608"/>
      <c r="K95" s="609"/>
      <c r="L95" s="87"/>
      <c r="M95" s="610"/>
      <c r="N95" s="611"/>
      <c r="O95" s="611"/>
      <c r="P95" s="611"/>
      <c r="Q95" s="611"/>
      <c r="R95" s="611"/>
      <c r="S95" s="612"/>
      <c r="T95" s="87"/>
      <c r="U95" s="87"/>
      <c r="V95" s="87"/>
      <c r="W95" s="128" t="s">
        <v>323</v>
      </c>
      <c r="X95" s="92"/>
      <c r="Y95" s="87"/>
    </row>
    <row r="96" spans="1:25" ht="18" customHeight="1">
      <c r="A96" s="87"/>
      <c r="B96" s="87"/>
      <c r="C96" s="88"/>
      <c r="D96" s="87"/>
      <c r="E96" s="604"/>
      <c r="F96" s="605"/>
      <c r="G96" s="605"/>
      <c r="H96" s="295"/>
      <c r="I96" s="608" t="s">
        <v>311</v>
      </c>
      <c r="J96" s="608"/>
      <c r="K96" s="609"/>
      <c r="L96" s="87"/>
      <c r="M96" s="610"/>
      <c r="N96" s="611"/>
      <c r="O96" s="611"/>
      <c r="P96" s="611"/>
      <c r="Q96" s="611"/>
      <c r="R96" s="611"/>
      <c r="S96" s="612"/>
      <c r="T96" s="87"/>
      <c r="U96" s="87"/>
      <c r="V96" s="87"/>
      <c r="W96" s="128" t="s">
        <v>312</v>
      </c>
      <c r="X96" s="92"/>
      <c r="Y96" s="87"/>
    </row>
    <row r="97" spans="1:25" ht="18" customHeight="1">
      <c r="A97" s="87"/>
      <c r="B97" s="87"/>
      <c r="C97" s="88"/>
      <c r="D97" s="87"/>
      <c r="E97" s="605"/>
      <c r="F97" s="605"/>
      <c r="G97" s="605"/>
      <c r="H97" s="295"/>
      <c r="I97" s="608" t="s">
        <v>311</v>
      </c>
      <c r="J97" s="608"/>
      <c r="K97" s="609"/>
      <c r="L97" s="87"/>
      <c r="M97" s="610"/>
      <c r="N97" s="611"/>
      <c r="O97" s="611"/>
      <c r="P97" s="611"/>
      <c r="Q97" s="611"/>
      <c r="R97" s="611"/>
      <c r="S97" s="612"/>
      <c r="T97" s="87"/>
      <c r="U97" s="87"/>
      <c r="V97" s="87"/>
      <c r="W97" s="128" t="s">
        <v>312</v>
      </c>
      <c r="X97" s="92"/>
      <c r="Y97" s="87"/>
    </row>
    <row r="98" spans="1:25">
      <c r="A98" s="104"/>
      <c r="B98" s="104"/>
      <c r="C98" s="109"/>
      <c r="D98" s="110"/>
      <c r="E98" s="110"/>
      <c r="F98" s="111"/>
      <c r="G98" s="111"/>
      <c r="H98" s="111"/>
      <c r="I98" s="112"/>
      <c r="J98" s="112"/>
      <c r="K98" s="112"/>
      <c r="L98" s="110"/>
      <c r="M98" s="113"/>
      <c r="N98" s="113"/>
      <c r="O98" s="113"/>
      <c r="P98" s="113"/>
      <c r="Q98" s="113"/>
      <c r="R98" s="113"/>
      <c r="S98" s="113"/>
      <c r="T98" s="110"/>
      <c r="U98" s="110"/>
      <c r="V98" s="110"/>
      <c r="W98" s="114"/>
      <c r="X98" s="115"/>
      <c r="Y98" s="104"/>
    </row>
    <row r="99" spans="1:25">
      <c r="A99" s="104"/>
      <c r="B99" s="104"/>
      <c r="C99" s="104"/>
      <c r="D99" s="104"/>
      <c r="E99" s="104"/>
      <c r="F99" s="107"/>
      <c r="G99" s="107"/>
      <c r="H99" s="107"/>
      <c r="L99" s="104"/>
      <c r="M99" s="108"/>
      <c r="N99" s="108"/>
      <c r="O99" s="108"/>
      <c r="P99" s="108"/>
      <c r="Q99" s="108"/>
      <c r="R99" s="108"/>
      <c r="S99" s="108"/>
      <c r="T99" s="104"/>
      <c r="U99" s="104"/>
      <c r="V99" s="104"/>
      <c r="X99" s="104"/>
      <c r="Y99" s="104"/>
    </row>
    <row r="101" spans="1:25">
      <c r="A101" s="116"/>
      <c r="B101" s="117"/>
      <c r="C101" s="117"/>
      <c r="D101" s="117"/>
      <c r="E101" s="117"/>
      <c r="F101" s="118"/>
      <c r="G101" s="118"/>
      <c r="H101" s="118"/>
      <c r="I101" s="119"/>
      <c r="J101" s="119"/>
      <c r="K101" s="119"/>
      <c r="L101" s="117"/>
      <c r="M101" s="120"/>
      <c r="N101" s="120"/>
      <c r="O101" s="120"/>
      <c r="P101" s="120"/>
      <c r="Q101" s="120"/>
      <c r="R101" s="120"/>
      <c r="S101" s="120"/>
      <c r="T101" s="117"/>
      <c r="U101" s="117"/>
      <c r="V101" s="117"/>
      <c r="W101" s="121"/>
      <c r="X101" s="117"/>
      <c r="Y101" s="117"/>
    </row>
    <row r="102" spans="1:25">
      <c r="A102" s="116"/>
      <c r="B102" s="117"/>
      <c r="C102" s="117"/>
      <c r="D102" s="117"/>
      <c r="E102" s="117"/>
      <c r="F102" s="118"/>
      <c r="G102" s="118"/>
      <c r="H102" s="118"/>
      <c r="I102" s="119"/>
      <c r="J102" s="119"/>
      <c r="K102" s="119"/>
      <c r="L102" s="117"/>
      <c r="M102" s="120"/>
      <c r="N102" s="120"/>
      <c r="O102" s="120"/>
      <c r="P102" s="120"/>
      <c r="Q102" s="120"/>
      <c r="R102" s="120"/>
      <c r="S102" s="120"/>
      <c r="T102" s="117"/>
      <c r="U102" s="117"/>
      <c r="V102" s="117"/>
      <c r="W102" s="121"/>
      <c r="X102" s="117"/>
      <c r="Y102" s="117"/>
    </row>
    <row r="103" spans="1:25">
      <c r="A103" s="116"/>
      <c r="B103" s="117"/>
      <c r="C103" s="117"/>
      <c r="D103" s="117"/>
      <c r="E103" s="117"/>
      <c r="F103" s="118"/>
      <c r="G103" s="118"/>
      <c r="H103" s="118"/>
      <c r="I103" s="119"/>
      <c r="J103" s="119"/>
      <c r="K103" s="119"/>
      <c r="L103" s="117"/>
      <c r="M103" s="120"/>
      <c r="N103" s="120"/>
      <c r="O103" s="120"/>
      <c r="P103" s="120"/>
      <c r="Q103" s="120"/>
      <c r="R103" s="120"/>
      <c r="S103" s="120"/>
      <c r="T103" s="117"/>
      <c r="U103" s="117"/>
      <c r="V103" s="117"/>
      <c r="W103" s="121"/>
      <c r="X103" s="117"/>
      <c r="Y103" s="117"/>
    </row>
    <row r="104" spans="1:25">
      <c r="A104" s="116"/>
      <c r="B104" s="117"/>
      <c r="C104" s="117"/>
      <c r="D104" s="117"/>
      <c r="E104" s="117"/>
      <c r="F104" s="118"/>
      <c r="G104" s="118"/>
      <c r="H104" s="118"/>
      <c r="I104" s="119"/>
      <c r="J104" s="119"/>
      <c r="K104" s="119"/>
      <c r="L104" s="117"/>
      <c r="M104" s="120"/>
      <c r="N104" s="120"/>
      <c r="O104" s="120"/>
      <c r="P104" s="120"/>
      <c r="Q104" s="120"/>
      <c r="R104" s="120"/>
      <c r="S104" s="120"/>
      <c r="T104" s="117"/>
      <c r="U104" s="117"/>
      <c r="V104" s="117"/>
      <c r="W104" s="121"/>
      <c r="X104" s="117"/>
      <c r="Y104" s="117"/>
    </row>
    <row r="105" spans="1:25">
      <c r="A105" s="116"/>
      <c r="B105" s="117"/>
      <c r="C105" s="117"/>
      <c r="D105" s="117"/>
      <c r="E105" s="117"/>
      <c r="F105" s="118"/>
      <c r="G105" s="118"/>
      <c r="H105" s="118"/>
      <c r="I105" s="119"/>
      <c r="J105" s="119"/>
      <c r="K105" s="119"/>
      <c r="L105" s="117"/>
      <c r="M105" s="120"/>
      <c r="N105" s="120"/>
      <c r="O105" s="120"/>
      <c r="P105" s="120"/>
      <c r="Q105" s="120"/>
      <c r="R105" s="120"/>
      <c r="S105" s="120"/>
      <c r="T105" s="117"/>
      <c r="U105" s="117"/>
      <c r="V105" s="117"/>
      <c r="W105" s="121"/>
      <c r="X105" s="117"/>
      <c r="Y105" s="117"/>
    </row>
    <row r="106" spans="1:25">
      <c r="A106" s="116"/>
      <c r="B106" s="117"/>
      <c r="C106" s="117"/>
      <c r="D106" s="117"/>
      <c r="E106" s="117"/>
      <c r="F106" s="118"/>
      <c r="G106" s="118"/>
      <c r="H106" s="118"/>
      <c r="I106" s="119"/>
      <c r="J106" s="119"/>
      <c r="K106" s="119"/>
      <c r="L106" s="117"/>
      <c r="M106" s="120"/>
      <c r="N106" s="120"/>
      <c r="O106" s="120"/>
      <c r="P106" s="120"/>
      <c r="Q106" s="120"/>
      <c r="R106" s="120"/>
      <c r="S106" s="120"/>
      <c r="T106" s="117"/>
      <c r="U106" s="117"/>
      <c r="V106" s="117"/>
      <c r="W106" s="121"/>
      <c r="X106" s="117"/>
      <c r="Y106" s="117"/>
    </row>
    <row r="107" spans="1:25">
      <c r="A107" s="116"/>
      <c r="B107" s="117"/>
      <c r="C107" s="117"/>
      <c r="D107" s="117"/>
      <c r="E107" s="117"/>
      <c r="F107" s="118"/>
      <c r="G107" s="118"/>
      <c r="H107" s="118"/>
      <c r="I107" s="119"/>
      <c r="J107" s="119"/>
      <c r="K107" s="119"/>
      <c r="L107" s="117"/>
      <c r="M107" s="120"/>
      <c r="N107" s="120"/>
      <c r="O107" s="120"/>
      <c r="P107" s="120"/>
      <c r="Q107" s="120"/>
      <c r="R107" s="120"/>
      <c r="S107" s="120"/>
      <c r="T107" s="117"/>
      <c r="U107" s="117"/>
      <c r="V107" s="117"/>
      <c r="W107" s="121"/>
      <c r="X107" s="117"/>
      <c r="Y107" s="117"/>
    </row>
    <row r="108" spans="1:25">
      <c r="A108" s="116"/>
      <c r="B108" s="117"/>
      <c r="C108" s="117"/>
      <c r="D108" s="117"/>
      <c r="E108" s="117"/>
      <c r="F108" s="118"/>
      <c r="G108" s="118"/>
      <c r="H108" s="118"/>
      <c r="I108" s="119"/>
      <c r="J108" s="119"/>
      <c r="K108" s="119"/>
      <c r="L108" s="117"/>
      <c r="M108" s="120"/>
      <c r="N108" s="120"/>
      <c r="O108" s="120"/>
      <c r="P108" s="120"/>
      <c r="Q108" s="120"/>
      <c r="R108" s="120"/>
      <c r="S108" s="120"/>
      <c r="T108" s="117"/>
      <c r="U108" s="117"/>
      <c r="V108" s="117"/>
      <c r="W108" s="121"/>
      <c r="X108" s="117"/>
      <c r="Y108" s="117"/>
    </row>
    <row r="109" spans="1:25">
      <c r="A109" s="116"/>
      <c r="B109" s="117"/>
      <c r="C109" s="117"/>
      <c r="D109" s="117"/>
      <c r="E109" s="117"/>
      <c r="F109" s="118"/>
      <c r="G109" s="118"/>
      <c r="H109" s="118"/>
      <c r="I109" s="119"/>
      <c r="J109" s="119"/>
      <c r="K109" s="119"/>
      <c r="L109" s="117"/>
      <c r="M109" s="120"/>
      <c r="N109" s="120"/>
      <c r="O109" s="120"/>
      <c r="P109" s="120"/>
      <c r="Q109" s="120"/>
      <c r="R109" s="120"/>
      <c r="S109" s="120"/>
      <c r="T109" s="117"/>
      <c r="U109" s="117"/>
      <c r="V109" s="117"/>
      <c r="W109" s="121"/>
      <c r="X109" s="117"/>
      <c r="Y109" s="117"/>
    </row>
    <row r="110" spans="1:25">
      <c r="A110" s="116"/>
      <c r="B110" s="117"/>
      <c r="C110" s="117"/>
      <c r="D110" s="117"/>
      <c r="E110" s="117"/>
      <c r="F110" s="118"/>
      <c r="G110" s="118"/>
      <c r="H110" s="118"/>
      <c r="I110" s="119"/>
      <c r="J110" s="119"/>
      <c r="K110" s="119"/>
      <c r="L110" s="117"/>
      <c r="M110" s="120"/>
      <c r="N110" s="120"/>
      <c r="O110" s="120"/>
      <c r="P110" s="120"/>
      <c r="Q110" s="120"/>
      <c r="R110" s="120"/>
      <c r="S110" s="120"/>
      <c r="T110" s="117"/>
      <c r="U110" s="117"/>
      <c r="V110" s="117"/>
      <c r="W110" s="121"/>
      <c r="X110" s="117"/>
      <c r="Y110" s="117"/>
    </row>
    <row r="111" spans="1:25">
      <c r="A111" s="116"/>
      <c r="B111" s="117"/>
      <c r="C111" s="117"/>
      <c r="D111" s="117"/>
      <c r="E111" s="117"/>
      <c r="F111" s="118"/>
      <c r="G111" s="118"/>
      <c r="H111" s="118"/>
      <c r="I111" s="119"/>
      <c r="J111" s="119"/>
      <c r="K111" s="119"/>
      <c r="L111" s="117"/>
      <c r="M111" s="120"/>
      <c r="N111" s="120"/>
      <c r="O111" s="120"/>
      <c r="P111" s="120"/>
      <c r="Q111" s="120"/>
      <c r="R111" s="120"/>
      <c r="S111" s="120"/>
      <c r="T111" s="117"/>
      <c r="U111" s="117"/>
      <c r="V111" s="117"/>
      <c r="W111" s="121"/>
      <c r="X111" s="117"/>
      <c r="Y111" s="117"/>
    </row>
    <row r="112" spans="1:25">
      <c r="A112" s="116"/>
      <c r="B112" s="117"/>
      <c r="C112" s="117"/>
      <c r="D112" s="117"/>
      <c r="E112" s="117"/>
      <c r="F112" s="118"/>
      <c r="G112" s="118"/>
      <c r="H112" s="118"/>
      <c r="I112" s="119"/>
      <c r="J112" s="119"/>
      <c r="K112" s="119"/>
      <c r="L112" s="117"/>
      <c r="M112" s="120"/>
      <c r="N112" s="120"/>
      <c r="O112" s="120"/>
      <c r="P112" s="120"/>
      <c r="Q112" s="120"/>
      <c r="R112" s="120"/>
      <c r="S112" s="120"/>
      <c r="T112" s="117"/>
      <c r="U112" s="117"/>
      <c r="V112" s="117"/>
      <c r="W112" s="121"/>
      <c r="X112" s="117"/>
      <c r="Y112" s="117"/>
    </row>
    <row r="113" spans="2:25">
      <c r="B113" s="117"/>
      <c r="C113" s="117"/>
      <c r="D113" s="117"/>
      <c r="E113" s="117"/>
      <c r="F113" s="118"/>
      <c r="G113" s="118"/>
      <c r="H113" s="118"/>
      <c r="I113" s="119"/>
      <c r="J113" s="119"/>
      <c r="K113" s="119"/>
      <c r="L113" s="117"/>
      <c r="M113" s="120"/>
      <c r="N113" s="120"/>
      <c r="O113" s="120"/>
      <c r="P113" s="120"/>
      <c r="Q113" s="120"/>
      <c r="R113" s="120"/>
      <c r="S113" s="120"/>
      <c r="T113" s="117"/>
      <c r="U113" s="117"/>
      <c r="V113" s="117"/>
      <c r="W113" s="121"/>
      <c r="X113" s="117"/>
      <c r="Y113" s="117"/>
    </row>
    <row r="114" spans="2:25">
      <c r="B114" s="117"/>
      <c r="C114" s="117"/>
      <c r="D114" s="117"/>
      <c r="E114" s="117"/>
      <c r="F114" s="118"/>
      <c r="G114" s="118"/>
      <c r="H114" s="118"/>
      <c r="I114" s="119"/>
      <c r="J114" s="119"/>
      <c r="K114" s="119"/>
      <c r="L114" s="117"/>
      <c r="M114" s="120"/>
      <c r="N114" s="120"/>
      <c r="O114" s="120"/>
      <c r="P114" s="120"/>
      <c r="Q114" s="120"/>
      <c r="R114" s="120"/>
      <c r="S114" s="120"/>
      <c r="T114" s="117"/>
      <c r="U114" s="117"/>
      <c r="V114" s="117"/>
      <c r="W114" s="121"/>
      <c r="X114" s="117"/>
      <c r="Y114" s="117"/>
    </row>
    <row r="115" spans="2:25">
      <c r="B115" s="117"/>
      <c r="C115" s="117"/>
      <c r="D115" s="117"/>
      <c r="E115" s="117"/>
      <c r="F115" s="118"/>
      <c r="G115" s="118"/>
      <c r="H115" s="118"/>
      <c r="I115" s="119"/>
      <c r="J115" s="119"/>
      <c r="K115" s="119"/>
      <c r="L115" s="117"/>
      <c r="M115" s="120"/>
      <c r="N115" s="120"/>
      <c r="O115" s="120"/>
      <c r="P115" s="120"/>
      <c r="Q115" s="120"/>
      <c r="R115" s="120"/>
      <c r="S115" s="120"/>
      <c r="T115" s="117"/>
      <c r="U115" s="117"/>
      <c r="V115" s="117"/>
      <c r="W115" s="121"/>
      <c r="X115" s="117"/>
      <c r="Y115" s="117"/>
    </row>
    <row r="116" spans="2:25">
      <c r="B116" s="117"/>
      <c r="C116" s="117"/>
      <c r="D116" s="117"/>
      <c r="E116" s="117"/>
      <c r="F116" s="118"/>
      <c r="G116" s="118"/>
      <c r="H116" s="118"/>
      <c r="I116" s="119"/>
      <c r="J116" s="119"/>
      <c r="K116" s="119"/>
      <c r="L116" s="117"/>
      <c r="M116" s="120"/>
      <c r="N116" s="120"/>
      <c r="O116" s="120"/>
      <c r="P116" s="120"/>
      <c r="Q116" s="120"/>
      <c r="R116" s="120"/>
      <c r="S116" s="120"/>
      <c r="T116" s="117"/>
      <c r="U116" s="117"/>
      <c r="V116" s="117"/>
      <c r="W116" s="121"/>
      <c r="X116" s="117"/>
      <c r="Y116" s="117"/>
    </row>
    <row r="117" spans="2:25">
      <c r="B117" s="117"/>
      <c r="C117" s="117"/>
      <c r="D117" s="117"/>
      <c r="E117" s="117"/>
      <c r="F117" s="118"/>
      <c r="G117" s="118"/>
      <c r="H117" s="118"/>
      <c r="I117" s="119"/>
      <c r="J117" s="119"/>
      <c r="K117" s="119"/>
      <c r="L117" s="117"/>
      <c r="M117" s="120"/>
      <c r="N117" s="120"/>
      <c r="O117" s="120"/>
      <c r="P117" s="120"/>
      <c r="Q117" s="120"/>
      <c r="R117" s="120"/>
      <c r="S117" s="120"/>
      <c r="T117" s="117"/>
      <c r="U117" s="117"/>
      <c r="V117" s="117"/>
      <c r="W117" s="121"/>
      <c r="X117" s="117"/>
      <c r="Y117" s="117"/>
    </row>
    <row r="118" spans="2:25">
      <c r="B118" s="117"/>
      <c r="C118" s="117"/>
      <c r="D118" s="117"/>
      <c r="E118" s="117"/>
      <c r="F118" s="118"/>
      <c r="G118" s="118"/>
      <c r="H118" s="118"/>
      <c r="I118" s="119"/>
      <c r="J118" s="119"/>
      <c r="K118" s="119"/>
      <c r="L118" s="117"/>
      <c r="M118" s="120"/>
      <c r="N118" s="120"/>
      <c r="O118" s="120"/>
      <c r="P118" s="120"/>
      <c r="Q118" s="120"/>
      <c r="R118" s="120"/>
      <c r="S118" s="120"/>
      <c r="T118" s="117"/>
      <c r="U118" s="117"/>
      <c r="V118" s="117"/>
      <c r="W118" s="121"/>
      <c r="X118" s="117"/>
      <c r="Y118" s="117"/>
    </row>
    <row r="119" spans="2:25">
      <c r="B119" s="117"/>
      <c r="C119" s="117"/>
      <c r="D119" s="117"/>
      <c r="E119" s="117"/>
      <c r="F119" s="118"/>
      <c r="G119" s="118"/>
      <c r="H119" s="118"/>
      <c r="I119" s="119"/>
      <c r="J119" s="119"/>
      <c r="K119" s="119"/>
      <c r="L119" s="117"/>
      <c r="M119" s="120"/>
      <c r="N119" s="120"/>
      <c r="O119" s="120"/>
      <c r="P119" s="120"/>
      <c r="Q119" s="120"/>
      <c r="R119" s="120"/>
      <c r="S119" s="120"/>
      <c r="T119" s="117"/>
      <c r="U119" s="117"/>
      <c r="V119" s="117"/>
      <c r="W119" s="121"/>
      <c r="X119" s="117"/>
      <c r="Y119" s="117"/>
    </row>
    <row r="120" spans="2:25">
      <c r="B120" s="117"/>
      <c r="C120" s="117"/>
      <c r="D120" s="117"/>
      <c r="E120" s="117"/>
      <c r="F120" s="118"/>
      <c r="G120" s="118"/>
      <c r="H120" s="118"/>
      <c r="I120" s="119"/>
      <c r="J120" s="119"/>
      <c r="K120" s="119"/>
      <c r="L120" s="117"/>
      <c r="M120" s="120"/>
      <c r="N120" s="120"/>
      <c r="O120" s="120"/>
      <c r="P120" s="120"/>
      <c r="Q120" s="120"/>
      <c r="R120" s="120"/>
      <c r="S120" s="120"/>
      <c r="T120" s="117"/>
      <c r="U120" s="117"/>
      <c r="V120" s="117"/>
      <c r="W120" s="121"/>
      <c r="X120" s="117"/>
      <c r="Y120" s="117"/>
    </row>
    <row r="121" spans="2:25">
      <c r="B121" s="117"/>
      <c r="C121" s="117"/>
      <c r="D121" s="117"/>
      <c r="E121" s="117"/>
      <c r="F121" s="118"/>
      <c r="G121" s="118"/>
      <c r="H121" s="118"/>
      <c r="I121" s="119"/>
      <c r="J121" s="119"/>
      <c r="K121" s="119"/>
      <c r="L121" s="117"/>
      <c r="M121" s="120"/>
      <c r="N121" s="120"/>
      <c r="O121" s="120"/>
      <c r="P121" s="120"/>
      <c r="Q121" s="120"/>
      <c r="R121" s="120"/>
      <c r="S121" s="120"/>
      <c r="T121" s="117"/>
      <c r="U121" s="117"/>
      <c r="V121" s="117"/>
      <c r="W121" s="121"/>
      <c r="X121" s="117"/>
      <c r="Y121" s="117"/>
    </row>
    <row r="122" spans="2:25">
      <c r="B122" s="117"/>
      <c r="C122" s="117"/>
      <c r="D122" s="117"/>
      <c r="E122" s="117"/>
      <c r="F122" s="118"/>
      <c r="G122" s="118"/>
      <c r="H122" s="118"/>
      <c r="I122" s="119"/>
      <c r="J122" s="119"/>
      <c r="K122" s="119"/>
      <c r="L122" s="117"/>
      <c r="M122" s="120"/>
      <c r="N122" s="120"/>
      <c r="O122" s="120"/>
      <c r="P122" s="120"/>
      <c r="Q122" s="120"/>
      <c r="R122" s="120"/>
      <c r="S122" s="120"/>
      <c r="T122" s="117"/>
      <c r="U122" s="117"/>
      <c r="V122" s="117"/>
      <c r="W122" s="121"/>
      <c r="X122" s="117"/>
      <c r="Y122" s="117"/>
    </row>
    <row r="123" spans="2:25">
      <c r="B123" s="117"/>
      <c r="C123" s="117"/>
      <c r="D123" s="117"/>
      <c r="E123" s="117"/>
      <c r="F123" s="118"/>
      <c r="G123" s="118"/>
      <c r="H123" s="118"/>
      <c r="I123" s="119"/>
      <c r="J123" s="119"/>
      <c r="K123" s="119"/>
      <c r="L123" s="117"/>
      <c r="M123" s="120"/>
      <c r="N123" s="120"/>
      <c r="O123" s="120"/>
      <c r="P123" s="120"/>
      <c r="Q123" s="120"/>
      <c r="R123" s="120"/>
      <c r="S123" s="120"/>
      <c r="T123" s="117"/>
      <c r="U123" s="117"/>
      <c r="V123" s="117"/>
      <c r="W123" s="121"/>
      <c r="X123" s="117"/>
      <c r="Y123" s="117"/>
    </row>
    <row r="124" spans="2:25">
      <c r="B124" s="117"/>
      <c r="C124" s="117"/>
      <c r="D124" s="117"/>
      <c r="E124" s="117"/>
      <c r="F124" s="118"/>
      <c r="G124" s="118"/>
      <c r="H124" s="118"/>
      <c r="I124" s="119"/>
      <c r="J124" s="119"/>
      <c r="K124" s="119"/>
      <c r="L124" s="117"/>
      <c r="M124" s="120"/>
      <c r="N124" s="120"/>
      <c r="O124" s="120"/>
      <c r="P124" s="120"/>
      <c r="Q124" s="120"/>
      <c r="R124" s="120"/>
      <c r="S124" s="120"/>
      <c r="T124" s="117"/>
      <c r="U124" s="117"/>
      <c r="V124" s="117"/>
      <c r="W124" s="121"/>
      <c r="X124" s="117"/>
      <c r="Y124" s="117"/>
    </row>
    <row r="125" spans="2:25">
      <c r="B125" s="117"/>
      <c r="C125" s="117"/>
      <c r="D125" s="117"/>
      <c r="E125" s="117"/>
      <c r="F125" s="118"/>
      <c r="G125" s="118"/>
      <c r="H125" s="118"/>
      <c r="I125" s="119"/>
      <c r="J125" s="119"/>
      <c r="K125" s="119"/>
      <c r="L125" s="117"/>
      <c r="M125" s="120"/>
      <c r="N125" s="120"/>
      <c r="O125" s="120"/>
      <c r="P125" s="120"/>
      <c r="Q125" s="120"/>
      <c r="R125" s="120"/>
      <c r="S125" s="120"/>
      <c r="T125" s="117"/>
      <c r="U125" s="117"/>
      <c r="V125" s="117"/>
      <c r="W125" s="121"/>
      <c r="X125" s="117"/>
      <c r="Y125" s="117"/>
    </row>
    <row r="126" spans="2:25">
      <c r="B126" s="117"/>
      <c r="C126" s="117"/>
      <c r="D126" s="117"/>
      <c r="E126" s="117"/>
      <c r="F126" s="118"/>
      <c r="G126" s="118"/>
      <c r="H126" s="118"/>
      <c r="I126" s="119"/>
      <c r="J126" s="119"/>
      <c r="K126" s="119"/>
      <c r="L126" s="117"/>
      <c r="M126" s="120"/>
      <c r="N126" s="120"/>
      <c r="O126" s="120"/>
      <c r="P126" s="120"/>
      <c r="Q126" s="120"/>
      <c r="R126" s="120"/>
      <c r="S126" s="120"/>
      <c r="T126" s="117"/>
      <c r="U126" s="117"/>
      <c r="V126" s="117"/>
      <c r="W126" s="121"/>
      <c r="X126" s="117"/>
      <c r="Y126" s="117"/>
    </row>
    <row r="127" spans="2:25">
      <c r="B127" s="117"/>
      <c r="C127" s="117"/>
      <c r="D127" s="117"/>
      <c r="E127" s="117"/>
      <c r="F127" s="118"/>
      <c r="G127" s="118"/>
      <c r="H127" s="118"/>
      <c r="I127" s="119"/>
      <c r="J127" s="119"/>
      <c r="K127" s="119"/>
      <c r="L127" s="117"/>
      <c r="M127" s="120"/>
      <c r="N127" s="120"/>
      <c r="O127" s="120"/>
      <c r="P127" s="120"/>
      <c r="Q127" s="120"/>
      <c r="R127" s="120"/>
      <c r="S127" s="120"/>
      <c r="T127" s="117"/>
      <c r="U127" s="117"/>
      <c r="V127" s="117"/>
      <c r="W127" s="121"/>
      <c r="X127" s="117"/>
      <c r="Y127" s="117"/>
    </row>
    <row r="128" spans="2:25">
      <c r="B128" s="117"/>
      <c r="C128" s="117"/>
      <c r="D128" s="117"/>
      <c r="E128" s="117"/>
      <c r="F128" s="118"/>
      <c r="G128" s="118"/>
      <c r="H128" s="118"/>
      <c r="I128" s="119"/>
      <c r="J128" s="119"/>
      <c r="K128" s="119"/>
      <c r="L128" s="117"/>
      <c r="M128" s="120"/>
      <c r="N128" s="120"/>
      <c r="O128" s="120"/>
      <c r="P128" s="120"/>
      <c r="Q128" s="120"/>
      <c r="R128" s="120"/>
      <c r="S128" s="120"/>
      <c r="T128" s="117"/>
      <c r="U128" s="117"/>
      <c r="V128" s="117"/>
      <c r="W128" s="121"/>
      <c r="X128" s="117"/>
      <c r="Y128" s="117"/>
    </row>
    <row r="129" spans="2:25">
      <c r="B129" s="117"/>
      <c r="C129" s="117"/>
      <c r="D129" s="117"/>
      <c r="E129" s="117"/>
      <c r="F129" s="118"/>
      <c r="G129" s="118"/>
      <c r="H129" s="118"/>
      <c r="I129" s="119"/>
      <c r="J129" s="119"/>
      <c r="K129" s="119"/>
      <c r="L129" s="117"/>
      <c r="M129" s="120"/>
      <c r="N129" s="120"/>
      <c r="O129" s="120"/>
      <c r="P129" s="120"/>
      <c r="Q129" s="120"/>
      <c r="R129" s="120"/>
      <c r="S129" s="120"/>
      <c r="T129" s="117"/>
      <c r="U129" s="117"/>
      <c r="V129" s="117"/>
      <c r="W129" s="121"/>
      <c r="X129" s="117"/>
      <c r="Y129" s="117"/>
    </row>
    <row r="130" spans="2:25">
      <c r="B130" s="117"/>
      <c r="C130" s="117"/>
      <c r="D130" s="117"/>
      <c r="E130" s="117"/>
      <c r="F130" s="118"/>
      <c r="G130" s="118"/>
      <c r="H130" s="118"/>
      <c r="I130" s="119"/>
      <c r="J130" s="119"/>
      <c r="K130" s="119"/>
      <c r="L130" s="117"/>
      <c r="M130" s="120"/>
      <c r="N130" s="120"/>
      <c r="O130" s="120"/>
      <c r="P130" s="120"/>
      <c r="Q130" s="120"/>
      <c r="R130" s="120"/>
      <c r="S130" s="120"/>
      <c r="T130" s="117"/>
      <c r="U130" s="117"/>
      <c r="V130" s="117"/>
      <c r="W130" s="121"/>
      <c r="X130" s="117"/>
      <c r="Y130" s="117"/>
    </row>
    <row r="131" spans="2:25">
      <c r="B131" s="117"/>
      <c r="C131" s="117"/>
      <c r="D131" s="117"/>
      <c r="E131" s="117"/>
      <c r="F131" s="118"/>
      <c r="G131" s="118"/>
      <c r="H131" s="118"/>
      <c r="I131" s="119"/>
      <c r="J131" s="119"/>
      <c r="K131" s="119"/>
      <c r="L131" s="117"/>
      <c r="M131" s="120"/>
      <c r="N131" s="120"/>
      <c r="O131" s="120"/>
      <c r="P131" s="120"/>
      <c r="Q131" s="120"/>
      <c r="R131" s="120"/>
      <c r="S131" s="120"/>
      <c r="T131" s="117"/>
      <c r="U131" s="117"/>
      <c r="V131" s="117"/>
      <c r="W131" s="121"/>
      <c r="X131" s="117"/>
      <c r="Y131" s="117"/>
    </row>
    <row r="132" spans="2:25">
      <c r="B132" s="117"/>
      <c r="C132" s="117"/>
      <c r="D132" s="117"/>
      <c r="E132" s="117"/>
      <c r="F132" s="118"/>
      <c r="G132" s="118"/>
      <c r="H132" s="118"/>
      <c r="I132" s="119"/>
      <c r="J132" s="119"/>
      <c r="K132" s="119"/>
      <c r="L132" s="117"/>
      <c r="M132" s="120"/>
      <c r="N132" s="120"/>
      <c r="O132" s="120"/>
      <c r="P132" s="120"/>
      <c r="Q132" s="120"/>
      <c r="R132" s="120"/>
      <c r="S132" s="120"/>
      <c r="T132" s="117"/>
      <c r="U132" s="117"/>
      <c r="V132" s="117"/>
      <c r="W132" s="121"/>
      <c r="X132" s="117"/>
      <c r="Y132" s="117"/>
    </row>
    <row r="133" spans="2:25">
      <c r="B133" s="117"/>
      <c r="C133" s="117"/>
      <c r="D133" s="117"/>
      <c r="E133" s="117"/>
      <c r="F133" s="118"/>
      <c r="G133" s="118"/>
      <c r="H133" s="118"/>
      <c r="I133" s="119"/>
      <c r="J133" s="119"/>
      <c r="K133" s="119"/>
      <c r="L133" s="117"/>
      <c r="M133" s="120"/>
      <c r="N133" s="120"/>
      <c r="O133" s="120"/>
      <c r="P133" s="120"/>
      <c r="Q133" s="120"/>
      <c r="R133" s="120"/>
      <c r="S133" s="120"/>
      <c r="T133" s="117"/>
      <c r="U133" s="117"/>
      <c r="V133" s="117"/>
      <c r="W133" s="121"/>
      <c r="X133" s="117"/>
      <c r="Y133" s="117"/>
    </row>
    <row r="134" spans="2:25">
      <c r="B134" s="117"/>
      <c r="C134" s="117"/>
      <c r="D134" s="117"/>
      <c r="E134" s="117"/>
      <c r="F134" s="118"/>
      <c r="G134" s="118"/>
      <c r="H134" s="118"/>
      <c r="I134" s="119"/>
      <c r="J134" s="119"/>
      <c r="K134" s="119"/>
      <c r="L134" s="117"/>
      <c r="M134" s="120"/>
      <c r="N134" s="120"/>
      <c r="O134" s="120"/>
      <c r="P134" s="120"/>
      <c r="Q134" s="120"/>
      <c r="R134" s="120"/>
      <c r="S134" s="120"/>
      <c r="T134" s="117"/>
      <c r="U134" s="117"/>
      <c r="V134" s="117"/>
      <c r="W134" s="121"/>
      <c r="X134" s="117"/>
      <c r="Y134" s="117"/>
    </row>
    <row r="135" spans="2:25">
      <c r="B135" s="117"/>
      <c r="C135" s="117"/>
      <c r="D135" s="117"/>
      <c r="E135" s="117"/>
      <c r="F135" s="118"/>
      <c r="G135" s="118"/>
      <c r="H135" s="118"/>
      <c r="I135" s="119"/>
      <c r="J135" s="119"/>
      <c r="K135" s="119"/>
      <c r="L135" s="117"/>
      <c r="M135" s="120"/>
      <c r="N135" s="120"/>
      <c r="O135" s="120"/>
      <c r="P135" s="120"/>
      <c r="Q135" s="120"/>
      <c r="R135" s="120"/>
      <c r="S135" s="120"/>
      <c r="T135" s="117"/>
      <c r="U135" s="117"/>
      <c r="V135" s="117"/>
      <c r="W135" s="121"/>
      <c r="X135" s="117"/>
      <c r="Y135" s="117"/>
    </row>
    <row r="136" spans="2:25">
      <c r="B136" s="117"/>
      <c r="C136" s="117"/>
      <c r="D136" s="117"/>
      <c r="E136" s="117"/>
      <c r="F136" s="118"/>
      <c r="G136" s="118"/>
      <c r="H136" s="118"/>
      <c r="I136" s="119"/>
      <c r="J136" s="119"/>
      <c r="K136" s="119"/>
      <c r="L136" s="117"/>
      <c r="M136" s="120"/>
      <c r="N136" s="120"/>
      <c r="O136" s="120"/>
      <c r="P136" s="120"/>
      <c r="Q136" s="120"/>
      <c r="R136" s="120"/>
      <c r="S136" s="120"/>
      <c r="T136" s="117"/>
      <c r="U136" s="117"/>
      <c r="V136" s="117"/>
      <c r="W136" s="121"/>
      <c r="X136" s="117"/>
      <c r="Y136" s="117"/>
    </row>
    <row r="137" spans="2:25">
      <c r="B137" s="117"/>
      <c r="C137" s="117"/>
      <c r="D137" s="117"/>
      <c r="E137" s="117"/>
      <c r="F137" s="118"/>
      <c r="G137" s="118"/>
      <c r="H137" s="118"/>
      <c r="I137" s="119"/>
      <c r="J137" s="119"/>
      <c r="K137" s="119"/>
      <c r="L137" s="117"/>
      <c r="M137" s="120"/>
      <c r="N137" s="120"/>
      <c r="O137" s="120"/>
      <c r="P137" s="120"/>
      <c r="Q137" s="120"/>
      <c r="R137" s="120"/>
      <c r="S137" s="120"/>
      <c r="T137" s="117"/>
      <c r="U137" s="117"/>
      <c r="V137" s="117"/>
      <c r="W137" s="121"/>
      <c r="X137" s="117"/>
      <c r="Y137" s="117"/>
    </row>
    <row r="138" spans="2:25">
      <c r="B138" s="117"/>
      <c r="C138" s="117"/>
      <c r="D138" s="117"/>
      <c r="E138" s="117"/>
      <c r="F138" s="118"/>
      <c r="G138" s="118"/>
      <c r="H138" s="118"/>
      <c r="I138" s="119"/>
      <c r="J138" s="119"/>
      <c r="K138" s="119"/>
      <c r="L138" s="117"/>
      <c r="M138" s="120"/>
      <c r="N138" s="120"/>
      <c r="O138" s="120"/>
      <c r="P138" s="120"/>
      <c r="Q138" s="120"/>
      <c r="R138" s="120"/>
      <c r="S138" s="120"/>
      <c r="T138" s="117"/>
      <c r="U138" s="117"/>
      <c r="V138" s="117"/>
      <c r="W138" s="121"/>
      <c r="X138" s="117"/>
      <c r="Y138" s="117"/>
    </row>
    <row r="139" spans="2:25">
      <c r="B139" s="117"/>
      <c r="C139" s="117"/>
      <c r="D139" s="117"/>
      <c r="E139" s="117"/>
      <c r="F139" s="118"/>
      <c r="G139" s="118"/>
      <c r="H139" s="118"/>
      <c r="I139" s="119"/>
      <c r="J139" s="119"/>
      <c r="K139" s="119"/>
      <c r="L139" s="117"/>
      <c r="M139" s="120"/>
      <c r="N139" s="120"/>
      <c r="O139" s="120"/>
      <c r="P139" s="120"/>
      <c r="Q139" s="120"/>
      <c r="R139" s="120"/>
      <c r="S139" s="120"/>
      <c r="T139" s="117"/>
      <c r="U139" s="117"/>
      <c r="V139" s="117"/>
      <c r="W139" s="121"/>
      <c r="X139" s="117"/>
      <c r="Y139" s="117"/>
    </row>
    <row r="140" spans="2:25">
      <c r="B140" s="117"/>
      <c r="C140" s="117"/>
      <c r="D140" s="117"/>
      <c r="E140" s="117"/>
      <c r="F140" s="118"/>
      <c r="G140" s="118"/>
      <c r="H140" s="118"/>
      <c r="I140" s="119"/>
      <c r="J140" s="119"/>
      <c r="K140" s="119"/>
      <c r="L140" s="117"/>
      <c r="M140" s="120"/>
      <c r="N140" s="120"/>
      <c r="O140" s="120"/>
      <c r="P140" s="120"/>
      <c r="Q140" s="120"/>
      <c r="R140" s="120"/>
      <c r="S140" s="120"/>
      <c r="T140" s="117"/>
      <c r="U140" s="117"/>
      <c r="V140" s="117"/>
      <c r="W140" s="121"/>
      <c r="X140" s="117"/>
      <c r="Y140" s="117"/>
    </row>
    <row r="141" spans="2:25">
      <c r="B141" s="117"/>
      <c r="C141" s="117"/>
      <c r="D141" s="117"/>
      <c r="E141" s="117"/>
      <c r="F141" s="118"/>
      <c r="G141" s="118"/>
      <c r="H141" s="118"/>
      <c r="I141" s="119"/>
      <c r="J141" s="119"/>
      <c r="K141" s="119"/>
      <c r="L141" s="117"/>
      <c r="M141" s="120"/>
      <c r="N141" s="120"/>
      <c r="O141" s="120"/>
      <c r="P141" s="120"/>
      <c r="Q141" s="120"/>
      <c r="R141" s="120"/>
      <c r="S141" s="120"/>
      <c r="T141" s="117"/>
      <c r="U141" s="117"/>
      <c r="V141" s="117"/>
      <c r="W141" s="121"/>
      <c r="X141" s="117"/>
      <c r="Y141" s="117"/>
    </row>
    <row r="142" spans="2:25">
      <c r="B142" s="117"/>
      <c r="C142" s="117"/>
      <c r="D142" s="117"/>
      <c r="E142" s="117"/>
      <c r="F142" s="118"/>
      <c r="G142" s="118"/>
      <c r="H142" s="118"/>
      <c r="I142" s="119"/>
      <c r="J142" s="119"/>
      <c r="K142" s="119"/>
      <c r="L142" s="117"/>
      <c r="M142" s="120"/>
      <c r="N142" s="120"/>
      <c r="O142" s="120"/>
      <c r="P142" s="120"/>
      <c r="Q142" s="120"/>
      <c r="R142" s="120"/>
      <c r="S142" s="120"/>
      <c r="T142" s="117"/>
      <c r="U142" s="117"/>
      <c r="V142" s="117"/>
      <c r="W142" s="121"/>
      <c r="X142" s="117"/>
      <c r="Y142" s="117"/>
    </row>
    <row r="143" spans="2:25">
      <c r="B143" s="117"/>
      <c r="C143" s="117"/>
      <c r="D143" s="117"/>
      <c r="E143" s="117"/>
      <c r="F143" s="118"/>
      <c r="G143" s="118"/>
      <c r="H143" s="118"/>
      <c r="I143" s="119"/>
      <c r="J143" s="119"/>
      <c r="K143" s="119"/>
      <c r="L143" s="117"/>
      <c r="M143" s="120"/>
      <c r="N143" s="120"/>
      <c r="O143" s="120"/>
      <c r="P143" s="120"/>
      <c r="Q143" s="120"/>
      <c r="R143" s="120"/>
      <c r="S143" s="120"/>
      <c r="T143" s="117"/>
      <c r="U143" s="117"/>
      <c r="V143" s="117"/>
      <c r="W143" s="121"/>
      <c r="X143" s="117"/>
      <c r="Y143" s="117"/>
    </row>
    <row r="144" spans="2:25">
      <c r="B144" s="117"/>
      <c r="C144" s="117"/>
      <c r="D144" s="117"/>
      <c r="E144" s="117"/>
      <c r="F144" s="118"/>
      <c r="G144" s="118"/>
      <c r="H144" s="118"/>
      <c r="I144" s="119"/>
      <c r="J144" s="119"/>
      <c r="K144" s="119"/>
      <c r="L144" s="117"/>
      <c r="M144" s="120"/>
      <c r="N144" s="120"/>
      <c r="O144" s="120"/>
      <c r="P144" s="120"/>
      <c r="Q144" s="120"/>
      <c r="R144" s="120"/>
      <c r="S144" s="120"/>
      <c r="T144" s="117"/>
      <c r="U144" s="117"/>
      <c r="V144" s="117"/>
      <c r="W144" s="121"/>
      <c r="X144" s="117"/>
      <c r="Y144" s="117"/>
    </row>
    <row r="145" spans="2:25">
      <c r="B145" s="117"/>
      <c r="C145" s="117"/>
      <c r="D145" s="117"/>
      <c r="E145" s="117"/>
      <c r="F145" s="118"/>
      <c r="G145" s="118"/>
      <c r="H145" s="118"/>
      <c r="I145" s="119"/>
      <c r="J145" s="119"/>
      <c r="K145" s="119"/>
      <c r="L145" s="117"/>
      <c r="M145" s="120"/>
      <c r="N145" s="120"/>
      <c r="O145" s="120"/>
      <c r="P145" s="120"/>
      <c r="Q145" s="120"/>
      <c r="R145" s="120"/>
      <c r="S145" s="120"/>
      <c r="T145" s="117"/>
      <c r="U145" s="117"/>
      <c r="V145" s="117"/>
      <c r="W145" s="121"/>
      <c r="X145" s="117"/>
      <c r="Y145" s="117"/>
    </row>
    <row r="146" spans="2:25">
      <c r="B146" s="117"/>
      <c r="C146" s="117"/>
      <c r="D146" s="117"/>
      <c r="E146" s="117"/>
      <c r="F146" s="118"/>
      <c r="G146" s="118"/>
      <c r="H146" s="118"/>
      <c r="I146" s="119"/>
      <c r="J146" s="119"/>
      <c r="K146" s="119"/>
      <c r="L146" s="117"/>
      <c r="M146" s="120"/>
      <c r="N146" s="120"/>
      <c r="O146" s="120"/>
      <c r="P146" s="120"/>
      <c r="Q146" s="120"/>
      <c r="R146" s="120"/>
      <c r="S146" s="120"/>
      <c r="T146" s="117"/>
      <c r="U146" s="117"/>
      <c r="V146" s="117"/>
      <c r="W146" s="121"/>
      <c r="X146" s="117"/>
      <c r="Y146" s="117"/>
    </row>
    <row r="147" spans="2:25">
      <c r="B147" s="117"/>
      <c r="C147" s="117"/>
      <c r="D147" s="117"/>
      <c r="E147" s="117"/>
      <c r="F147" s="118"/>
      <c r="G147" s="118"/>
      <c r="H147" s="118"/>
      <c r="I147" s="119"/>
      <c r="J147" s="119"/>
      <c r="K147" s="119"/>
      <c r="L147" s="117"/>
      <c r="M147" s="120"/>
      <c r="N147" s="120"/>
      <c r="O147" s="120"/>
      <c r="P147" s="120"/>
      <c r="Q147" s="120"/>
      <c r="R147" s="120"/>
      <c r="S147" s="120"/>
      <c r="T147" s="117"/>
      <c r="U147" s="117"/>
      <c r="V147" s="117"/>
      <c r="W147" s="121"/>
      <c r="X147" s="117"/>
      <c r="Y147" s="117"/>
    </row>
    <row r="148" spans="2:25">
      <c r="B148" s="117"/>
      <c r="C148" s="117"/>
      <c r="D148" s="117"/>
      <c r="E148" s="117"/>
      <c r="F148" s="118"/>
      <c r="G148" s="118"/>
      <c r="H148" s="118"/>
      <c r="I148" s="119"/>
      <c r="J148" s="119"/>
      <c r="K148" s="119"/>
      <c r="L148" s="117"/>
      <c r="M148" s="120"/>
      <c r="N148" s="120"/>
      <c r="O148" s="120"/>
      <c r="P148" s="120"/>
      <c r="Q148" s="120"/>
      <c r="R148" s="120"/>
      <c r="S148" s="120"/>
      <c r="T148" s="117"/>
      <c r="U148" s="117"/>
      <c r="V148" s="117"/>
      <c r="W148" s="121"/>
      <c r="X148" s="117"/>
      <c r="Y148" s="117"/>
    </row>
    <row r="149" spans="2:25">
      <c r="B149" s="117"/>
      <c r="C149" s="117"/>
      <c r="D149" s="117"/>
      <c r="E149" s="117"/>
      <c r="F149" s="118"/>
      <c r="G149" s="118"/>
      <c r="H149" s="118"/>
      <c r="I149" s="119"/>
      <c r="J149" s="119"/>
      <c r="K149" s="119"/>
      <c r="L149" s="117"/>
      <c r="M149" s="120"/>
      <c r="N149" s="120"/>
      <c r="O149" s="120"/>
      <c r="P149" s="120"/>
      <c r="Q149" s="120"/>
      <c r="R149" s="120"/>
      <c r="S149" s="120"/>
      <c r="T149" s="117"/>
      <c r="U149" s="117"/>
      <c r="V149" s="117"/>
      <c r="W149" s="121"/>
      <c r="X149" s="117"/>
      <c r="Y149" s="117"/>
    </row>
    <row r="150" spans="2:25">
      <c r="B150" s="117"/>
      <c r="C150" s="117"/>
      <c r="D150" s="117"/>
      <c r="E150" s="117"/>
      <c r="F150" s="118"/>
      <c r="G150" s="118"/>
      <c r="H150" s="118"/>
      <c r="I150" s="119"/>
      <c r="J150" s="119"/>
      <c r="K150" s="119"/>
      <c r="L150" s="117"/>
      <c r="M150" s="120"/>
      <c r="N150" s="120"/>
      <c r="O150" s="120"/>
      <c r="P150" s="120"/>
      <c r="Q150" s="120"/>
      <c r="R150" s="120"/>
      <c r="S150" s="120"/>
      <c r="T150" s="117"/>
      <c r="U150" s="117"/>
      <c r="V150" s="117"/>
      <c r="W150" s="121"/>
      <c r="X150" s="117"/>
      <c r="Y150" s="117"/>
    </row>
    <row r="151" spans="2:25">
      <c r="B151" s="117"/>
      <c r="C151" s="117"/>
      <c r="D151" s="117"/>
      <c r="E151" s="117"/>
      <c r="F151" s="118"/>
      <c r="G151" s="118"/>
      <c r="H151" s="118"/>
      <c r="I151" s="119"/>
      <c r="J151" s="119"/>
      <c r="K151" s="119"/>
      <c r="L151" s="117"/>
      <c r="M151" s="120"/>
      <c r="N151" s="120"/>
      <c r="O151" s="120"/>
      <c r="P151" s="120"/>
      <c r="Q151" s="120"/>
      <c r="R151" s="120"/>
      <c r="S151" s="120"/>
      <c r="T151" s="117"/>
      <c r="U151" s="117"/>
      <c r="V151" s="117"/>
      <c r="W151" s="121"/>
      <c r="X151" s="117"/>
      <c r="Y151" s="117"/>
    </row>
    <row r="152" spans="2:25">
      <c r="B152" s="117"/>
      <c r="C152" s="117"/>
      <c r="D152" s="117"/>
      <c r="E152" s="117"/>
      <c r="F152" s="118"/>
      <c r="G152" s="118"/>
      <c r="H152" s="118"/>
      <c r="I152" s="119"/>
      <c r="J152" s="119"/>
      <c r="K152" s="119"/>
      <c r="L152" s="117"/>
      <c r="M152" s="120"/>
      <c r="N152" s="120"/>
      <c r="O152" s="120"/>
      <c r="P152" s="120"/>
      <c r="Q152" s="120"/>
      <c r="R152" s="120"/>
      <c r="S152" s="120"/>
      <c r="T152" s="117"/>
      <c r="U152" s="117"/>
      <c r="V152" s="117"/>
      <c r="W152" s="121"/>
      <c r="X152" s="117"/>
      <c r="Y152" s="117"/>
    </row>
    <row r="153" spans="2:25">
      <c r="B153" s="117"/>
      <c r="C153" s="117"/>
      <c r="D153" s="117"/>
      <c r="E153" s="117"/>
      <c r="F153" s="118"/>
      <c r="G153" s="118"/>
      <c r="H153" s="118"/>
      <c r="I153" s="119"/>
      <c r="J153" s="119"/>
      <c r="K153" s="119"/>
      <c r="L153" s="117"/>
      <c r="M153" s="120"/>
      <c r="N153" s="120"/>
      <c r="O153" s="120"/>
      <c r="P153" s="120"/>
      <c r="Q153" s="120"/>
      <c r="R153" s="120"/>
      <c r="S153" s="120"/>
      <c r="T153" s="117"/>
      <c r="U153" s="117"/>
      <c r="V153" s="117"/>
      <c r="W153" s="121"/>
      <c r="X153" s="117"/>
      <c r="Y153" s="117"/>
    </row>
    <row r="154" spans="2:25">
      <c r="B154" s="117"/>
      <c r="C154" s="117"/>
      <c r="D154" s="117"/>
      <c r="E154" s="117"/>
      <c r="F154" s="118"/>
      <c r="G154" s="118"/>
      <c r="H154" s="118"/>
      <c r="I154" s="119"/>
      <c r="J154" s="119"/>
      <c r="K154" s="119"/>
      <c r="L154" s="117"/>
      <c r="M154" s="120"/>
      <c r="N154" s="120"/>
      <c r="O154" s="120"/>
      <c r="P154" s="120"/>
      <c r="Q154" s="120"/>
      <c r="R154" s="120"/>
      <c r="S154" s="120"/>
      <c r="T154" s="117"/>
      <c r="U154" s="117"/>
      <c r="V154" s="117"/>
      <c r="W154" s="121"/>
      <c r="X154" s="117"/>
      <c r="Y154" s="117"/>
    </row>
    <row r="155" spans="2:25">
      <c r="B155" s="117"/>
      <c r="C155" s="117"/>
      <c r="D155" s="117"/>
      <c r="E155" s="117"/>
      <c r="F155" s="118"/>
      <c r="G155" s="118"/>
      <c r="H155" s="118"/>
      <c r="I155" s="119"/>
      <c r="J155" s="119"/>
      <c r="K155" s="119"/>
      <c r="L155" s="117"/>
      <c r="M155" s="120"/>
      <c r="N155" s="120"/>
      <c r="O155" s="120"/>
      <c r="P155" s="120"/>
      <c r="Q155" s="120"/>
      <c r="R155" s="120"/>
      <c r="S155" s="120"/>
      <c r="T155" s="117"/>
      <c r="U155" s="117"/>
      <c r="V155" s="117"/>
      <c r="W155" s="121"/>
      <c r="X155" s="117"/>
      <c r="Y155" s="117"/>
    </row>
    <row r="156" spans="2:25">
      <c r="B156" s="117"/>
      <c r="C156" s="117"/>
      <c r="D156" s="117"/>
      <c r="E156" s="117"/>
      <c r="F156" s="118"/>
      <c r="G156" s="118"/>
      <c r="H156" s="118"/>
      <c r="I156" s="119"/>
      <c r="J156" s="119"/>
      <c r="K156" s="119"/>
      <c r="L156" s="117"/>
      <c r="M156" s="120"/>
      <c r="N156" s="120"/>
      <c r="O156" s="120"/>
      <c r="P156" s="120"/>
      <c r="Q156" s="120"/>
      <c r="R156" s="120"/>
      <c r="S156" s="120"/>
      <c r="T156" s="117"/>
      <c r="U156" s="117"/>
      <c r="V156" s="117"/>
      <c r="W156" s="121"/>
      <c r="X156" s="117"/>
      <c r="Y156" s="117"/>
    </row>
    <row r="157" spans="2:25">
      <c r="B157" s="117"/>
      <c r="C157" s="117"/>
      <c r="D157" s="117"/>
      <c r="E157" s="117"/>
      <c r="F157" s="118"/>
      <c r="G157" s="118"/>
      <c r="H157" s="118"/>
      <c r="I157" s="119"/>
      <c r="J157" s="119"/>
      <c r="K157" s="119"/>
      <c r="L157" s="117"/>
      <c r="M157" s="120"/>
      <c r="N157" s="120"/>
      <c r="O157" s="120"/>
      <c r="P157" s="120"/>
      <c r="Q157" s="120"/>
      <c r="R157" s="120"/>
      <c r="S157" s="120"/>
      <c r="T157" s="117"/>
      <c r="U157" s="117"/>
      <c r="V157" s="117"/>
      <c r="W157" s="121"/>
      <c r="X157" s="117"/>
      <c r="Y157" s="117"/>
    </row>
    <row r="158" spans="2:25">
      <c r="B158" s="117"/>
      <c r="C158" s="117"/>
      <c r="D158" s="117"/>
      <c r="E158" s="117"/>
      <c r="F158" s="118"/>
      <c r="G158" s="118"/>
      <c r="H158" s="118"/>
      <c r="I158" s="119"/>
      <c r="J158" s="119"/>
      <c r="K158" s="119"/>
      <c r="L158" s="117"/>
      <c r="M158" s="120"/>
      <c r="N158" s="120"/>
      <c r="O158" s="120"/>
      <c r="P158" s="120"/>
      <c r="Q158" s="120"/>
      <c r="R158" s="120"/>
      <c r="S158" s="120"/>
      <c r="T158" s="117"/>
      <c r="U158" s="117"/>
      <c r="V158" s="117"/>
      <c r="W158" s="121"/>
      <c r="X158" s="117"/>
      <c r="Y158" s="117"/>
    </row>
    <row r="159" spans="2:25">
      <c r="B159" s="117"/>
      <c r="C159" s="117"/>
      <c r="D159" s="117"/>
      <c r="E159" s="117"/>
      <c r="F159" s="118"/>
      <c r="G159" s="118"/>
      <c r="H159" s="118"/>
      <c r="I159" s="119"/>
      <c r="J159" s="119"/>
      <c r="K159" s="119"/>
      <c r="L159" s="117"/>
      <c r="M159" s="120"/>
      <c r="N159" s="120"/>
      <c r="O159" s="120"/>
      <c r="P159" s="120"/>
      <c r="Q159" s="120"/>
      <c r="R159" s="120"/>
      <c r="S159" s="120"/>
      <c r="T159" s="117"/>
      <c r="U159" s="117"/>
      <c r="V159" s="117"/>
      <c r="W159" s="121"/>
      <c r="X159" s="117"/>
      <c r="Y159" s="117"/>
    </row>
    <row r="160" spans="2:25">
      <c r="B160" s="117"/>
      <c r="C160" s="117"/>
      <c r="D160" s="117"/>
      <c r="E160" s="117"/>
      <c r="F160" s="118"/>
      <c r="G160" s="118"/>
      <c r="H160" s="118"/>
      <c r="I160" s="119"/>
      <c r="J160" s="119"/>
      <c r="K160" s="119"/>
      <c r="L160" s="117"/>
      <c r="M160" s="120"/>
      <c r="N160" s="120"/>
      <c r="O160" s="120"/>
      <c r="P160" s="120"/>
      <c r="Q160" s="120"/>
      <c r="R160" s="120"/>
      <c r="S160" s="120"/>
      <c r="T160" s="117"/>
      <c r="U160" s="117"/>
      <c r="V160" s="117"/>
      <c r="W160" s="121"/>
      <c r="X160" s="117"/>
      <c r="Y160" s="117"/>
    </row>
    <row r="161" spans="2:25">
      <c r="B161" s="117"/>
      <c r="C161" s="117"/>
      <c r="D161" s="117"/>
      <c r="E161" s="117"/>
      <c r="F161" s="118"/>
      <c r="G161" s="118"/>
      <c r="H161" s="118"/>
      <c r="I161" s="119"/>
      <c r="J161" s="119"/>
      <c r="K161" s="119"/>
      <c r="L161" s="117"/>
      <c r="M161" s="120"/>
      <c r="N161" s="120"/>
      <c r="O161" s="120"/>
      <c r="P161" s="120"/>
      <c r="Q161" s="120"/>
      <c r="R161" s="120"/>
      <c r="S161" s="120"/>
      <c r="T161" s="117"/>
      <c r="U161" s="117"/>
      <c r="V161" s="117"/>
      <c r="W161" s="121"/>
      <c r="X161" s="117"/>
      <c r="Y161" s="117"/>
    </row>
    <row r="162" spans="2:25">
      <c r="B162" s="117"/>
      <c r="C162" s="117"/>
      <c r="D162" s="117"/>
      <c r="E162" s="117"/>
      <c r="F162" s="118"/>
      <c r="G162" s="118"/>
      <c r="H162" s="118"/>
      <c r="I162" s="119"/>
      <c r="J162" s="119"/>
      <c r="K162" s="119"/>
      <c r="L162" s="117"/>
      <c r="M162" s="120"/>
      <c r="N162" s="120"/>
      <c r="O162" s="120"/>
      <c r="P162" s="120"/>
      <c r="Q162" s="120"/>
      <c r="R162" s="120"/>
      <c r="S162" s="120"/>
      <c r="T162" s="117"/>
      <c r="U162" s="117"/>
      <c r="V162" s="117"/>
      <c r="W162" s="121"/>
      <c r="X162" s="117"/>
      <c r="Y162" s="117"/>
    </row>
    <row r="163" spans="2:25">
      <c r="B163" s="117"/>
      <c r="C163" s="117"/>
      <c r="D163" s="117"/>
      <c r="E163" s="117"/>
      <c r="F163" s="118"/>
      <c r="G163" s="118"/>
      <c r="H163" s="118"/>
      <c r="I163" s="119"/>
      <c r="J163" s="119"/>
      <c r="K163" s="119"/>
      <c r="L163" s="117"/>
      <c r="M163" s="120"/>
      <c r="N163" s="120"/>
      <c r="O163" s="120"/>
      <c r="P163" s="120"/>
      <c r="Q163" s="120"/>
      <c r="R163" s="120"/>
      <c r="S163" s="120"/>
      <c r="T163" s="117"/>
      <c r="U163" s="117"/>
      <c r="V163" s="117"/>
      <c r="W163" s="121"/>
      <c r="X163" s="117"/>
      <c r="Y163" s="117"/>
    </row>
    <row r="164" spans="2:25">
      <c r="B164" s="117"/>
      <c r="C164" s="117"/>
      <c r="D164" s="117"/>
      <c r="E164" s="117"/>
      <c r="F164" s="118"/>
      <c r="G164" s="118"/>
      <c r="H164" s="118"/>
      <c r="I164" s="119"/>
      <c r="J164" s="119"/>
      <c r="K164" s="119"/>
      <c r="L164" s="117"/>
      <c r="M164" s="120"/>
      <c r="N164" s="120"/>
      <c r="O164" s="120"/>
      <c r="P164" s="120"/>
      <c r="Q164" s="120"/>
      <c r="R164" s="120"/>
      <c r="S164" s="120"/>
      <c r="T164" s="117"/>
      <c r="U164" s="117"/>
      <c r="V164" s="117"/>
      <c r="W164" s="121"/>
      <c r="X164" s="117"/>
      <c r="Y164" s="117"/>
    </row>
    <row r="165" spans="2:25">
      <c r="B165" s="117"/>
      <c r="C165" s="117"/>
      <c r="D165" s="117"/>
      <c r="E165" s="117"/>
      <c r="F165" s="118"/>
      <c r="G165" s="118"/>
      <c r="H165" s="118"/>
      <c r="I165" s="119"/>
      <c r="J165" s="119"/>
      <c r="K165" s="119"/>
      <c r="L165" s="117"/>
      <c r="M165" s="120"/>
      <c r="N165" s="120"/>
      <c r="O165" s="120"/>
      <c r="P165" s="120"/>
      <c r="Q165" s="120"/>
      <c r="R165" s="120"/>
      <c r="S165" s="120"/>
      <c r="T165" s="117"/>
      <c r="U165" s="117"/>
      <c r="V165" s="117"/>
      <c r="W165" s="121"/>
      <c r="X165" s="117"/>
      <c r="Y165" s="117"/>
    </row>
    <row r="166" spans="2:25">
      <c r="B166" s="117"/>
      <c r="C166" s="117"/>
      <c r="D166" s="117"/>
      <c r="E166" s="117"/>
      <c r="F166" s="118"/>
      <c r="G166" s="118"/>
      <c r="H166" s="118"/>
      <c r="I166" s="119"/>
      <c r="J166" s="119"/>
      <c r="K166" s="119"/>
      <c r="L166" s="117"/>
      <c r="M166" s="120"/>
      <c r="N166" s="120"/>
      <c r="O166" s="120"/>
      <c r="P166" s="120"/>
      <c r="Q166" s="120"/>
      <c r="R166" s="120"/>
      <c r="S166" s="120"/>
      <c r="T166" s="117"/>
      <c r="U166" s="117"/>
      <c r="V166" s="117"/>
      <c r="W166" s="121"/>
      <c r="X166" s="117"/>
      <c r="Y166" s="117"/>
    </row>
    <row r="167" spans="2:25">
      <c r="B167" s="117"/>
      <c r="C167" s="117"/>
      <c r="D167" s="117"/>
      <c r="E167" s="117"/>
      <c r="F167" s="118"/>
      <c r="G167" s="118"/>
      <c r="H167" s="118"/>
      <c r="I167" s="119"/>
      <c r="J167" s="119"/>
      <c r="K167" s="119"/>
      <c r="L167" s="117"/>
      <c r="M167" s="120"/>
      <c r="N167" s="120"/>
      <c r="O167" s="120"/>
      <c r="P167" s="120"/>
      <c r="Q167" s="120"/>
      <c r="R167" s="120"/>
      <c r="S167" s="120"/>
      <c r="T167" s="117"/>
      <c r="U167" s="117"/>
      <c r="V167" s="117"/>
      <c r="W167" s="121"/>
      <c r="X167" s="117"/>
      <c r="Y167" s="117"/>
    </row>
    <row r="168" spans="2:25">
      <c r="B168" s="117"/>
      <c r="C168" s="117"/>
      <c r="D168" s="117"/>
      <c r="E168" s="117"/>
      <c r="F168" s="118"/>
      <c r="G168" s="118"/>
      <c r="H168" s="118"/>
      <c r="I168" s="119"/>
      <c r="J168" s="119"/>
      <c r="K168" s="119"/>
      <c r="L168" s="117"/>
      <c r="M168" s="120"/>
      <c r="N168" s="120"/>
      <c r="O168" s="120"/>
      <c r="P168" s="120"/>
      <c r="Q168" s="120"/>
      <c r="R168" s="120"/>
      <c r="S168" s="120"/>
      <c r="T168" s="117"/>
      <c r="U168" s="117"/>
      <c r="V168" s="117"/>
      <c r="W168" s="121"/>
      <c r="X168" s="117"/>
      <c r="Y168" s="117"/>
    </row>
    <row r="169" spans="2:25">
      <c r="B169" s="117"/>
      <c r="C169" s="117"/>
      <c r="D169" s="117"/>
      <c r="E169" s="117"/>
      <c r="F169" s="118"/>
      <c r="G169" s="118"/>
      <c r="H169" s="118"/>
      <c r="I169" s="119"/>
      <c r="J169" s="119"/>
      <c r="K169" s="119"/>
      <c r="L169" s="117"/>
      <c r="M169" s="120"/>
      <c r="N169" s="120"/>
      <c r="O169" s="120"/>
      <c r="P169" s="120"/>
      <c r="Q169" s="120"/>
      <c r="R169" s="120"/>
      <c r="S169" s="120"/>
      <c r="T169" s="117"/>
      <c r="U169" s="117"/>
      <c r="V169" s="117"/>
      <c r="W169" s="121"/>
      <c r="X169" s="117"/>
      <c r="Y169" s="117"/>
    </row>
    <row r="170" spans="2:25">
      <c r="B170" s="117"/>
      <c r="C170" s="117"/>
      <c r="D170" s="117"/>
      <c r="E170" s="117"/>
      <c r="F170" s="118"/>
      <c r="G170" s="118"/>
      <c r="H170" s="118"/>
      <c r="I170" s="119"/>
      <c r="J170" s="119"/>
      <c r="K170" s="119"/>
      <c r="L170" s="117"/>
      <c r="M170" s="120"/>
      <c r="N170" s="120"/>
      <c r="O170" s="120"/>
      <c r="P170" s="120"/>
      <c r="Q170" s="120"/>
      <c r="R170" s="120"/>
      <c r="S170" s="120"/>
      <c r="T170" s="117"/>
      <c r="U170" s="117"/>
      <c r="V170" s="117"/>
      <c r="W170" s="121"/>
      <c r="X170" s="117"/>
      <c r="Y170" s="117"/>
    </row>
    <row r="171" spans="2:25">
      <c r="B171" s="117"/>
      <c r="C171" s="117"/>
      <c r="D171" s="117"/>
      <c r="E171" s="117"/>
      <c r="F171" s="118"/>
      <c r="G171" s="118"/>
      <c r="H171" s="118"/>
      <c r="I171" s="119"/>
      <c r="J171" s="119"/>
      <c r="K171" s="119"/>
      <c r="L171" s="117"/>
      <c r="M171" s="120"/>
      <c r="N171" s="120"/>
      <c r="O171" s="120"/>
      <c r="P171" s="120"/>
      <c r="Q171" s="120"/>
      <c r="R171" s="120"/>
      <c r="S171" s="120"/>
      <c r="T171" s="117"/>
      <c r="U171" s="117"/>
      <c r="V171" s="117"/>
      <c r="W171" s="121"/>
      <c r="X171" s="117"/>
      <c r="Y171" s="117"/>
    </row>
    <row r="172" spans="2:25">
      <c r="B172" s="117"/>
      <c r="C172" s="117"/>
      <c r="D172" s="117"/>
      <c r="E172" s="117"/>
      <c r="F172" s="118"/>
      <c r="G172" s="118"/>
      <c r="H172" s="118"/>
      <c r="I172" s="119"/>
      <c r="J172" s="119"/>
      <c r="K172" s="119"/>
      <c r="L172" s="117"/>
      <c r="M172" s="120"/>
      <c r="N172" s="120"/>
      <c r="O172" s="120"/>
      <c r="P172" s="120"/>
      <c r="Q172" s="120"/>
      <c r="R172" s="120"/>
      <c r="S172" s="120"/>
      <c r="T172" s="117"/>
      <c r="U172" s="117"/>
      <c r="V172" s="117"/>
      <c r="W172" s="121"/>
      <c r="X172" s="117"/>
      <c r="Y172" s="117"/>
    </row>
    <row r="173" spans="2:25">
      <c r="B173" s="117"/>
      <c r="C173" s="117"/>
      <c r="D173" s="117"/>
      <c r="E173" s="117"/>
      <c r="F173" s="118"/>
      <c r="G173" s="118"/>
      <c r="H173" s="118"/>
      <c r="I173" s="119"/>
      <c r="J173" s="119"/>
      <c r="K173" s="119"/>
      <c r="L173" s="117"/>
      <c r="M173" s="120"/>
      <c r="N173" s="120"/>
      <c r="O173" s="120"/>
      <c r="P173" s="120"/>
      <c r="Q173" s="120"/>
      <c r="R173" s="120"/>
      <c r="S173" s="120"/>
      <c r="T173" s="117"/>
      <c r="U173" s="117"/>
      <c r="V173" s="117"/>
      <c r="W173" s="121"/>
      <c r="X173" s="117"/>
      <c r="Y173" s="117"/>
    </row>
    <row r="174" spans="2:25">
      <c r="B174" s="117"/>
      <c r="C174" s="117"/>
      <c r="D174" s="117"/>
      <c r="E174" s="117"/>
      <c r="F174" s="118"/>
      <c r="G174" s="118"/>
      <c r="H174" s="118"/>
      <c r="I174" s="119"/>
      <c r="J174" s="119"/>
      <c r="K174" s="119"/>
      <c r="L174" s="117"/>
      <c r="M174" s="120"/>
      <c r="N174" s="120"/>
      <c r="O174" s="120"/>
      <c r="P174" s="120"/>
      <c r="Q174" s="120"/>
      <c r="R174" s="120"/>
      <c r="S174" s="120"/>
      <c r="T174" s="117"/>
      <c r="U174" s="117"/>
      <c r="V174" s="117"/>
      <c r="W174" s="121"/>
      <c r="X174" s="117"/>
      <c r="Y174" s="117"/>
    </row>
    <row r="175" spans="2:25">
      <c r="B175" s="117"/>
      <c r="C175" s="117"/>
      <c r="D175" s="117"/>
      <c r="E175" s="117"/>
      <c r="F175" s="118"/>
      <c r="G175" s="118"/>
      <c r="H175" s="118"/>
      <c r="I175" s="119"/>
      <c r="J175" s="119"/>
      <c r="K175" s="119"/>
      <c r="L175" s="117"/>
      <c r="M175" s="120"/>
      <c r="N175" s="120"/>
      <c r="O175" s="120"/>
      <c r="P175" s="120"/>
      <c r="Q175" s="120"/>
      <c r="R175" s="120"/>
      <c r="S175" s="120"/>
      <c r="T175" s="117"/>
      <c r="U175" s="117"/>
      <c r="V175" s="117"/>
      <c r="W175" s="121"/>
      <c r="X175" s="117"/>
      <c r="Y175" s="117"/>
    </row>
    <row r="176" spans="2:25">
      <c r="B176" s="117"/>
      <c r="C176" s="117"/>
      <c r="D176" s="117"/>
      <c r="E176" s="117"/>
      <c r="F176" s="118"/>
      <c r="G176" s="118"/>
      <c r="H176" s="118"/>
      <c r="I176" s="119"/>
      <c r="J176" s="119"/>
      <c r="K176" s="119"/>
      <c r="L176" s="117"/>
      <c r="M176" s="120"/>
      <c r="N176" s="120"/>
      <c r="O176" s="120"/>
      <c r="P176" s="120"/>
      <c r="Q176" s="120"/>
      <c r="R176" s="120"/>
      <c r="S176" s="120"/>
      <c r="T176" s="117"/>
      <c r="U176" s="117"/>
      <c r="V176" s="117"/>
      <c r="W176" s="121"/>
      <c r="X176" s="117"/>
      <c r="Y176" s="117"/>
    </row>
    <row r="177" spans="2:25">
      <c r="B177" s="117"/>
      <c r="C177" s="117"/>
      <c r="D177" s="117"/>
      <c r="E177" s="117"/>
      <c r="F177" s="118"/>
      <c r="G177" s="118"/>
      <c r="H177" s="118"/>
      <c r="I177" s="119"/>
      <c r="J177" s="119"/>
      <c r="K177" s="119"/>
      <c r="L177" s="117"/>
      <c r="M177" s="120"/>
      <c r="N177" s="120"/>
      <c r="O177" s="120"/>
      <c r="P177" s="120"/>
      <c r="Q177" s="120"/>
      <c r="R177" s="120"/>
      <c r="S177" s="120"/>
      <c r="T177" s="117"/>
      <c r="U177" s="117"/>
      <c r="V177" s="117"/>
      <c r="W177" s="121"/>
      <c r="X177" s="117"/>
      <c r="Y177" s="117"/>
    </row>
    <row r="178" spans="2:25">
      <c r="B178" s="117"/>
      <c r="C178" s="117"/>
      <c r="D178" s="117"/>
      <c r="E178" s="117"/>
      <c r="F178" s="118"/>
      <c r="G178" s="118"/>
      <c r="H178" s="118"/>
      <c r="I178" s="119"/>
      <c r="J178" s="119"/>
      <c r="K178" s="119"/>
      <c r="L178" s="117"/>
      <c r="M178" s="120"/>
      <c r="N178" s="120"/>
      <c r="O178" s="120"/>
      <c r="P178" s="120"/>
      <c r="Q178" s="120"/>
      <c r="R178" s="120"/>
      <c r="S178" s="120"/>
      <c r="T178" s="117"/>
      <c r="U178" s="117"/>
      <c r="V178" s="117"/>
      <c r="W178" s="121"/>
      <c r="X178" s="117"/>
      <c r="Y178" s="117"/>
    </row>
    <row r="179" spans="2:25">
      <c r="B179" s="117"/>
      <c r="C179" s="117"/>
      <c r="D179" s="117"/>
      <c r="E179" s="117"/>
      <c r="F179" s="118"/>
      <c r="G179" s="118"/>
      <c r="H179" s="118"/>
      <c r="I179" s="119"/>
      <c r="J179" s="119"/>
      <c r="K179" s="119"/>
      <c r="L179" s="117"/>
      <c r="M179" s="120"/>
      <c r="N179" s="120"/>
      <c r="O179" s="120"/>
      <c r="P179" s="120"/>
      <c r="Q179" s="120"/>
      <c r="R179" s="120"/>
      <c r="S179" s="120"/>
      <c r="T179" s="117"/>
      <c r="U179" s="117"/>
      <c r="V179" s="117"/>
      <c r="W179" s="121"/>
      <c r="X179" s="117"/>
      <c r="Y179" s="117"/>
    </row>
    <row r="180" spans="2:25">
      <c r="B180" s="117"/>
      <c r="C180" s="117"/>
      <c r="D180" s="117"/>
      <c r="E180" s="117"/>
      <c r="F180" s="118"/>
      <c r="G180" s="118"/>
      <c r="H180" s="118"/>
      <c r="I180" s="119"/>
      <c r="J180" s="119"/>
      <c r="K180" s="119"/>
      <c r="L180" s="117"/>
      <c r="M180" s="120"/>
      <c r="N180" s="120"/>
      <c r="O180" s="120"/>
      <c r="P180" s="120"/>
      <c r="Q180" s="120"/>
      <c r="R180" s="120"/>
      <c r="S180" s="120"/>
      <c r="T180" s="117"/>
      <c r="U180" s="117"/>
      <c r="V180" s="117"/>
      <c r="W180" s="121"/>
      <c r="X180" s="117"/>
      <c r="Y180" s="117"/>
    </row>
    <row r="181" spans="2:25">
      <c r="B181" s="117"/>
      <c r="C181" s="117"/>
      <c r="D181" s="117"/>
      <c r="E181" s="117"/>
      <c r="F181" s="118"/>
      <c r="G181" s="118"/>
      <c r="H181" s="118"/>
      <c r="I181" s="119"/>
      <c r="J181" s="119"/>
      <c r="K181" s="119"/>
      <c r="L181" s="117"/>
      <c r="M181" s="120"/>
      <c r="N181" s="120"/>
      <c r="O181" s="120"/>
      <c r="P181" s="120"/>
      <c r="Q181" s="120"/>
      <c r="R181" s="120"/>
      <c r="S181" s="120"/>
      <c r="T181" s="117"/>
      <c r="U181" s="117"/>
      <c r="V181" s="117"/>
      <c r="W181" s="121"/>
      <c r="X181" s="117"/>
      <c r="Y181" s="117"/>
    </row>
  </sheetData>
  <sheetProtection sheet="1" objects="1" scenarios="1" formatRows="0" selectLockedCells="1"/>
  <mergeCells count="147">
    <mergeCell ref="I88:K88"/>
    <mergeCell ref="I89:K89"/>
    <mergeCell ref="M82:N82"/>
    <mergeCell ref="M83:N83"/>
    <mergeCell ref="M87:S87"/>
    <mergeCell ref="M89:S89"/>
    <mergeCell ref="E80:T80"/>
    <mergeCell ref="E82:F89"/>
    <mergeCell ref="G82:G89"/>
    <mergeCell ref="H82:H89"/>
    <mergeCell ref="M85:S85"/>
    <mergeCell ref="M86:S86"/>
    <mergeCell ref="M88:S88"/>
    <mergeCell ref="I82:K82"/>
    <mergeCell ref="I85:K85"/>
    <mergeCell ref="I83:K83"/>
    <mergeCell ref="I86:K86"/>
    <mergeCell ref="I87:K87"/>
    <mergeCell ref="I84:K84"/>
    <mergeCell ref="M84:S84"/>
    <mergeCell ref="M30:S30"/>
    <mergeCell ref="E33:F43"/>
    <mergeCell ref="R41:S41"/>
    <mergeCell ref="I42:K42"/>
    <mergeCell ref="M42:S42"/>
    <mergeCell ref="I43:K43"/>
    <mergeCell ref="M43:S43"/>
    <mergeCell ref="G33:G41"/>
    <mergeCell ref="H33:H41"/>
    <mergeCell ref="I33:K33"/>
    <mergeCell ref="M33:S33"/>
    <mergeCell ref="I34:K34"/>
    <mergeCell ref="M34:S34"/>
    <mergeCell ref="I35:J37"/>
    <mergeCell ref="M35:S35"/>
    <mergeCell ref="M36:S36"/>
    <mergeCell ref="M37:S37"/>
    <mergeCell ref="I38:K38"/>
    <mergeCell ref="I39:J41"/>
    <mergeCell ref="O39:S39"/>
    <mergeCell ref="M40:S40"/>
    <mergeCell ref="O41:P41"/>
    <mergeCell ref="G76:G77"/>
    <mergeCell ref="H76:H77"/>
    <mergeCell ref="I76:K76"/>
    <mergeCell ref="M76:S76"/>
    <mergeCell ref="I77:K77"/>
    <mergeCell ref="M77:S77"/>
    <mergeCell ref="E65:F77"/>
    <mergeCell ref="G65:G75"/>
    <mergeCell ref="H65:H75"/>
    <mergeCell ref="I65:J69"/>
    <mergeCell ref="M65:S65"/>
    <mergeCell ref="M67:S67"/>
    <mergeCell ref="M68:S68"/>
    <mergeCell ref="M69:S69"/>
    <mergeCell ref="I70:J75"/>
    <mergeCell ref="O70:S70"/>
    <mergeCell ref="M71:S71"/>
    <mergeCell ref="O72:P72"/>
    <mergeCell ref="R72:S72"/>
    <mergeCell ref="O73:P73"/>
    <mergeCell ref="R73:S73"/>
    <mergeCell ref="I16:K16"/>
    <mergeCell ref="M16:N16"/>
    <mergeCell ref="E50:T50"/>
    <mergeCell ref="E52:F61"/>
    <mergeCell ref="G52:G61"/>
    <mergeCell ref="H52:H61"/>
    <mergeCell ref="I48:K48"/>
    <mergeCell ref="O58:P58"/>
    <mergeCell ref="R58:S58"/>
    <mergeCell ref="M22:S22"/>
    <mergeCell ref="I23:J25"/>
    <mergeCell ref="M23:S23"/>
    <mergeCell ref="M24:S24"/>
    <mergeCell ref="M25:S25"/>
    <mergeCell ref="I52:J55"/>
    <mergeCell ref="M52:S52"/>
    <mergeCell ref="I56:J61"/>
    <mergeCell ref="M57:S57"/>
    <mergeCell ref="I17:K17"/>
    <mergeCell ref="M17:N17"/>
    <mergeCell ref="I26:K26"/>
    <mergeCell ref="R29:S29"/>
    <mergeCell ref="I30:K30"/>
    <mergeCell ref="E21:F31"/>
    <mergeCell ref="C2:X2"/>
    <mergeCell ref="C7:X7"/>
    <mergeCell ref="E9:T9"/>
    <mergeCell ref="C4:M5"/>
    <mergeCell ref="E11:F15"/>
    <mergeCell ref="H11:H13"/>
    <mergeCell ref="I11:K11"/>
    <mergeCell ref="I14:K14"/>
    <mergeCell ref="M14:N14"/>
    <mergeCell ref="M11:Q11"/>
    <mergeCell ref="I15:K15"/>
    <mergeCell ref="M15:N15"/>
    <mergeCell ref="R11:S11"/>
    <mergeCell ref="I12:K12"/>
    <mergeCell ref="M12:S12"/>
    <mergeCell ref="I13:K13"/>
    <mergeCell ref="M13:N13"/>
    <mergeCell ref="O59:P59"/>
    <mergeCell ref="R59:S59"/>
    <mergeCell ref="M61:S61"/>
    <mergeCell ref="O60:P60"/>
    <mergeCell ref="O56:S56"/>
    <mergeCell ref="O74:P74"/>
    <mergeCell ref="R74:S74"/>
    <mergeCell ref="M75:S75"/>
    <mergeCell ref="M66:S66"/>
    <mergeCell ref="E19:T19"/>
    <mergeCell ref="G21:G29"/>
    <mergeCell ref="H21:H29"/>
    <mergeCell ref="I21:K21"/>
    <mergeCell ref="M21:S21"/>
    <mergeCell ref="I22:K22"/>
    <mergeCell ref="I27:J29"/>
    <mergeCell ref="O27:S27"/>
    <mergeCell ref="M28:S28"/>
    <mergeCell ref="O29:P29"/>
    <mergeCell ref="E94:G97"/>
    <mergeCell ref="I94:K94"/>
    <mergeCell ref="I97:K97"/>
    <mergeCell ref="I95:K95"/>
    <mergeCell ref="M94:S94"/>
    <mergeCell ref="M97:S97"/>
    <mergeCell ref="M31:S31"/>
    <mergeCell ref="I31:K31"/>
    <mergeCell ref="M95:S95"/>
    <mergeCell ref="I96:K96"/>
    <mergeCell ref="M96:S96"/>
    <mergeCell ref="E45:T45"/>
    <mergeCell ref="E47:F48"/>
    <mergeCell ref="G47:G48"/>
    <mergeCell ref="R60:S60"/>
    <mergeCell ref="M53:S53"/>
    <mergeCell ref="M54:S54"/>
    <mergeCell ref="M55:S55"/>
    <mergeCell ref="H47:H48"/>
    <mergeCell ref="I47:K47"/>
    <mergeCell ref="M47:S47"/>
    <mergeCell ref="M48:S48"/>
    <mergeCell ref="E92:T92"/>
    <mergeCell ref="E63:T63"/>
  </mergeCells>
  <phoneticPr fontId="3"/>
  <conditionalFormatting sqref="M11:S17">
    <cfRule type="containsBlanks" dxfId="83" priority="3">
      <formula>LEN(TRIM(M11))=0</formula>
    </cfRule>
  </conditionalFormatting>
  <conditionalFormatting sqref="M21:S31">
    <cfRule type="containsBlanks" dxfId="82" priority="8">
      <formula>LEN(TRIM(M21))=0</formula>
    </cfRule>
  </conditionalFormatting>
  <conditionalFormatting sqref="M56:S61">
    <cfRule type="containsBlanks" dxfId="81" priority="47">
      <formula>LEN(TRIM(M56))=0</formula>
    </cfRule>
  </conditionalFormatting>
  <conditionalFormatting sqref="M94:S97">
    <cfRule type="containsBlanks" dxfId="80" priority="69">
      <formula>LEN(TRIM(M94))=0</formula>
    </cfRule>
  </conditionalFormatting>
  <conditionalFormatting sqref="M47:S48">
    <cfRule type="containsBlanks" dxfId="79" priority="42">
      <formula>LEN(TRIM(M47))=0</formula>
    </cfRule>
  </conditionalFormatting>
  <conditionalFormatting sqref="M30:S30">
    <cfRule type="expression" dxfId="78" priority="13">
      <formula>LEN(INDIRECT(ADDRESS(ROW(),COLUMN())))&lt;&gt;13</formula>
    </cfRule>
  </conditionalFormatting>
  <conditionalFormatting sqref="M65:S77">
    <cfRule type="containsBlanks" dxfId="77" priority="53">
      <formula>LEN(TRIM(M65))=0</formula>
    </cfRule>
  </conditionalFormatting>
  <conditionalFormatting sqref="M95:S97">
    <cfRule type="expression" dxfId="76" priority="70">
      <formula>$M$94="無"</formula>
    </cfRule>
  </conditionalFormatting>
  <conditionalFormatting sqref="M33:S43">
    <cfRule type="containsBlanks" dxfId="75" priority="29">
      <formula>LEN(TRIM(M33))=0</formula>
    </cfRule>
  </conditionalFormatting>
  <conditionalFormatting sqref="M42:S42">
    <cfRule type="expression" dxfId="74" priority="39">
      <formula>LEN(INDIRECT(ADDRESS(ROW(),COLUMN())))&lt;&gt;13</formula>
    </cfRule>
  </conditionalFormatting>
  <conditionalFormatting sqref="M82:S89">
    <cfRule type="containsBlanks" dxfId="73" priority="54">
      <formula>LEN(TRIM(M82))=0</formula>
    </cfRule>
  </conditionalFormatting>
  <dataValidations count="18">
    <dataValidation imeMode="hiragana" allowBlank="1" showInputMessage="1" showErrorMessage="1" sqref="R11:S11 M21:S22 M33:S34 M11:Q11 M52:S55 M66:S66 M67:S69 M95:S97" xr:uid="{00000000-0002-0000-0000-000000000000}"/>
    <dataValidation type="list" showInputMessage="1" showErrorMessage="1" sqref="M12:S12" xr:uid="{00000000-0002-0000-0000-000002000000}">
      <formula1>"単年度事業,２年度事業（１年目）,３年度事業（１年目）"</formula1>
    </dataValidation>
    <dataValidation type="list" allowBlank="1" showInputMessage="1" showErrorMessage="1" prompt="入力必須" sqref="M94:S94" xr:uid="{00000000-0002-0000-0000-000004000000}">
      <formula1>"有り,無し"</formula1>
    </dataValidation>
    <dataValidation imeMode="halfAlpha" allowBlank="1" showInputMessage="1" showErrorMessage="1" sqref="P13:P17 M61:S61 R82:R83 M75:S75 M84:S89 R13:R17 M58:M60 O58:P60 R58:S60 M56 O56:S56 M70 O70:S70 M72:M74 O72:P74 R72:S74 P82:P83" xr:uid="{750D8E2C-8D8A-415A-854E-4BC58328E5A8}"/>
    <dataValidation type="textLength" imeMode="halfAlpha" operator="equal" allowBlank="1" showInputMessage="1" showErrorMessage="1" error="西暦で入力してください" sqref="M13:N17 M82:N83" xr:uid="{203D3E9F-DE81-4EC8-A020-6679B0DC530E}">
      <formula1>4</formula1>
    </dataValidation>
    <dataValidation type="list" imeMode="off" allowBlank="1" showInputMessage="1" sqref="M48:S48" xr:uid="{3C1E25C5-5E60-4779-9EAF-98E283134E4E}">
      <formula1>"登録申請中"</formula1>
    </dataValidation>
    <dataValidation imeMode="hiragana" allowBlank="1" showInputMessage="1" prompt="個人申請は入力不要" sqref="M23:S24 M35:S36" xr:uid="{77E8E8BD-E1CD-4D75-B99F-6FCB10C88340}"/>
    <dataValidation imeMode="hiragana" allowBlank="1" showInputMessage="1" showErrorMessage="1" prompt="個人申請は入力不要" sqref="M25:S25 M37:S37" xr:uid="{EFA32F65-93F4-48C1-8809-599A3EC198C5}"/>
    <dataValidation type="list" imeMode="disabled" allowBlank="1" showInputMessage="1" showErrorMessage="1" prompt="法人申請の場合、生年月日の入力不要" sqref="M26 M38" xr:uid="{3583C399-CA24-4CC3-9C38-EE48425B3385}">
      <formula1>"明治,大正,昭和,平成"</formula1>
    </dataValidation>
    <dataValidation imeMode="hiragana" allowBlank="1" showInputMessage="1" showErrorMessage="1" prompt="都道府県から入力_x000a_商業登記簿記載の住所と整合をとること" sqref="M28:S28 M40:S40" xr:uid="{BAAD3DD1-A063-4AA2-90DE-826373AE5CA4}"/>
    <dataValidation imeMode="halfAlpha" allowBlank="1" showInputMessage="1" showErrorMessage="1" prompt="国税庁｜法人番号公表サイト参照" sqref="M30:S30 M42:S42" xr:uid="{CC44275A-3D56-42C4-AC00-3CB14B8CE70D}"/>
    <dataValidation imeMode="halfAlpha" allowBlank="1" showInputMessage="1" showErrorMessage="1" prompt="個人申請の場合は本欄にメールアドレスを入力" sqref="M31:S31 M43:S43" xr:uid="{D8FEAC41-D73D-4CE9-A4D3-368797CEA466}"/>
    <dataValidation imeMode="hiragana" allowBlank="1" showInputMessage="1" showErrorMessage="1" prompt="本事業に関与するZEHデベロッパーの登録名称を入力" sqref="M47:S47" xr:uid="{C76B7859-7D79-4AC8-8888-AB65C106D647}"/>
    <dataValidation imeMode="hiragana" allowBlank="1" showInputMessage="1" showErrorMessage="1" prompt="公募要領P32に記載のとおり、個人またはZEHデベロッパー登録を受けていない法人で、本事業への累積申請戸数が25戸以下であるもののみ、申請実務協力者の入力可_x000a__x000a_また、申請実務協力者は本事業に関与するZEHデベロッパーに限る" sqref="M65:S65" xr:uid="{309D37E7-480F-41FE-BD67-4B213E3E0F4D}"/>
    <dataValidation imeMode="hiragana" allowBlank="1" showInputMessage="1" showErrorMessage="1" prompt="都道府県から入力" sqref="M71:S71 M57:S57" xr:uid="{7F1E9FD9-9FC4-4D97-91E1-1F8AF87711CC}"/>
    <dataValidation allowBlank="1" showInputMessage="1" showErrorMessage="1" prompt="本事業に関与するZEHデベロッパーであること" sqref="M77:S77" xr:uid="{FD03D657-22B0-452E-8CB2-E2CB795041DC}"/>
    <dataValidation imeMode="off" allowBlank="1" showInputMessage="1" showErrorMessage="1" sqref="N26 P26 R26 N38 P38 R38 M27 O27:S27 M29 O29:P29 R29:S29 M39 O39:S39 M41 O41:P41 R41:S41" xr:uid="{655572D2-BED2-47F3-85AB-88BFADF7437D}"/>
    <dataValidation imeMode="hiragana" allowBlank="1" showInputMessage="1" showErrorMessage="1" prompt="本事業に関与するZEHデベロッパーであること" sqref="M76:S76" xr:uid="{001E93F1-1A46-4D19-BC81-1E2F4AFD80CF}"/>
  </dataValidations>
  <pageMargins left="0.6" right="0.16" top="0.38" bottom="0.41" header="0.3" footer="0.23"/>
  <pageSetup paperSize="9" scale="43" orientation="portrait" r:id="rId1"/>
  <ignoredErrors>
    <ignoredError sqref="N58:N60 N56 Q58:Q60 Q17 Q16 Q15 Q14 Q13 O16 O15 O14 O13 O17 N2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U186"/>
  <sheetViews>
    <sheetView showGridLines="0" view="pageBreakPreview" zoomScale="70" zoomScaleNormal="55" zoomScaleSheetLayoutView="70" workbookViewId="0">
      <selection activeCell="AS39" sqref="AS39"/>
    </sheetView>
  </sheetViews>
  <sheetFormatPr defaultColWidth="3" defaultRowHeight="18" customHeight="1" outlineLevelRow="1"/>
  <cols>
    <col min="1" max="3" width="3" style="33" customWidth="1"/>
    <col min="4" max="5" width="3" style="67" customWidth="1"/>
    <col min="6" max="7" width="3" style="68" customWidth="1"/>
    <col min="8" max="30" width="3" style="33" customWidth="1"/>
    <col min="31" max="31" width="4.75" style="33" customWidth="1"/>
    <col min="32" max="43" width="3" style="33" customWidth="1"/>
    <col min="44" max="44" width="3" style="33"/>
    <col min="45" max="45" width="3" style="417"/>
    <col min="46" max="16384" width="3" style="33"/>
  </cols>
  <sheetData>
    <row r="1" spans="1:45" s="136" customFormat="1" ht="27.75" customHeight="1">
      <c r="A1" s="219" t="s">
        <v>287</v>
      </c>
      <c r="B1" s="137"/>
      <c r="C1" s="137"/>
      <c r="D1" s="137"/>
      <c r="E1" s="137"/>
      <c r="F1" s="137"/>
      <c r="G1" s="137"/>
      <c r="AD1" s="206"/>
      <c r="AS1" s="415"/>
    </row>
    <row r="2" spans="1:45" s="139" customFormat="1" ht="27.75" customHeight="1">
      <c r="A2" s="219" t="s">
        <v>294</v>
      </c>
      <c r="B2" s="140"/>
      <c r="C2" s="140"/>
      <c r="D2" s="140"/>
      <c r="E2" s="140"/>
      <c r="F2" s="140"/>
      <c r="G2" s="140"/>
      <c r="AD2" s="206"/>
      <c r="AS2" s="415"/>
    </row>
    <row r="3" spans="1:45" s="144" customFormat="1" ht="13.15" customHeight="1">
      <c r="A3" s="224"/>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M3" s="722"/>
      <c r="AN3" s="722"/>
      <c r="AO3" s="722"/>
      <c r="AP3" s="722"/>
      <c r="AQ3" s="722"/>
      <c r="AR3" s="722"/>
      <c r="AS3" s="416"/>
    </row>
    <row r="4" spans="1:45" s="144" customFormat="1" ht="20.25" customHeight="1">
      <c r="A4" s="201" t="s">
        <v>314</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M4" s="722"/>
      <c r="AN4" s="722"/>
      <c r="AO4" s="722"/>
      <c r="AP4" s="722"/>
      <c r="AQ4" s="722"/>
      <c r="AR4" s="722"/>
      <c r="AS4" s="416"/>
    </row>
    <row r="5" spans="1:45" ht="30" customHeight="1">
      <c r="A5" s="42"/>
      <c r="B5" s="42"/>
      <c r="C5" s="42"/>
      <c r="D5" s="43"/>
      <c r="E5" s="43"/>
      <c r="F5" s="44"/>
      <c r="G5" s="44"/>
      <c r="H5" s="42"/>
      <c r="I5" s="42"/>
      <c r="J5" s="42"/>
      <c r="K5" s="42"/>
      <c r="L5" s="42"/>
      <c r="M5" s="42"/>
      <c r="N5" s="42"/>
      <c r="O5" s="42"/>
      <c r="P5" s="42"/>
      <c r="Q5" s="42"/>
      <c r="R5" s="42"/>
      <c r="S5" s="42"/>
      <c r="T5" s="42"/>
      <c r="U5" s="42"/>
      <c r="V5" s="42"/>
      <c r="W5" s="42"/>
      <c r="X5" s="42"/>
      <c r="Y5" s="42"/>
      <c r="Z5" s="42"/>
      <c r="AA5" s="42"/>
      <c r="AB5" s="42"/>
      <c r="AC5" s="42"/>
      <c r="AD5" s="42"/>
      <c r="AE5" s="42"/>
      <c r="AF5" s="688" t="str">
        <f>IF(入力シート!M13="","",入力シート!M13)</f>
        <v/>
      </c>
      <c r="AG5" s="688"/>
      <c r="AH5" s="688"/>
      <c r="AI5" s="688"/>
      <c r="AJ5" s="50" t="s">
        <v>101</v>
      </c>
      <c r="AK5" s="689" t="str">
        <f>IF(入力シート!P13="","",入力シート!P13)</f>
        <v/>
      </c>
      <c r="AL5" s="689"/>
      <c r="AM5" s="50" t="s">
        <v>135</v>
      </c>
      <c r="AN5" s="689" t="str">
        <f>IF(入力シート!R13="","",入力シート!R13)</f>
        <v/>
      </c>
      <c r="AO5" s="689"/>
      <c r="AP5" s="50" t="s">
        <v>103</v>
      </c>
      <c r="AQ5" s="147"/>
      <c r="AR5" s="40"/>
      <c r="AS5" s="417" t="s">
        <v>689</v>
      </c>
    </row>
    <row r="6" spans="1:45" ht="30" customHeight="1">
      <c r="A6" s="42"/>
      <c r="B6" s="42"/>
      <c r="C6" s="42"/>
      <c r="D6" s="43"/>
      <c r="E6" s="43"/>
      <c r="F6" s="44"/>
      <c r="G6" s="44"/>
      <c r="H6" s="42"/>
      <c r="I6" s="42"/>
      <c r="J6" s="42"/>
      <c r="K6" s="42"/>
      <c r="L6" s="42"/>
      <c r="M6" s="42"/>
      <c r="N6" s="42"/>
      <c r="O6" s="42"/>
      <c r="P6" s="42"/>
      <c r="Q6" s="42"/>
      <c r="R6" s="42"/>
      <c r="S6" s="42"/>
      <c r="T6" s="42"/>
      <c r="U6" s="42"/>
      <c r="V6" s="42"/>
      <c r="W6" s="42"/>
      <c r="X6" s="42"/>
      <c r="Y6" s="42"/>
      <c r="Z6" s="42"/>
      <c r="AA6" s="42"/>
      <c r="AB6" s="42"/>
      <c r="AC6" s="42"/>
      <c r="AD6" s="42"/>
      <c r="AE6" s="42"/>
      <c r="AF6" s="148"/>
      <c r="AG6" s="148"/>
      <c r="AH6" s="148"/>
      <c r="AI6" s="148"/>
      <c r="AJ6" s="45"/>
      <c r="AK6" s="663"/>
      <c r="AL6" s="663"/>
      <c r="AM6" s="46"/>
      <c r="AN6" s="663"/>
      <c r="AO6" s="663"/>
      <c r="AP6" s="45"/>
      <c r="AQ6" s="45"/>
      <c r="AR6" s="40"/>
      <c r="AS6" s="417" t="s">
        <v>688</v>
      </c>
    </row>
    <row r="7" spans="1:45" ht="30" customHeight="1">
      <c r="A7" s="149" t="s">
        <v>136</v>
      </c>
      <c r="B7" s="150"/>
      <c r="C7" s="150"/>
      <c r="D7" s="150"/>
      <c r="E7" s="150"/>
      <c r="F7" s="150"/>
      <c r="G7" s="150"/>
      <c r="H7" s="150"/>
      <c r="I7" s="151"/>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3"/>
      <c r="AM7" s="152"/>
      <c r="AN7" s="152"/>
      <c r="AO7" s="153"/>
      <c r="AP7" s="152"/>
      <c r="AQ7" s="152"/>
      <c r="AR7" s="154"/>
    </row>
    <row r="8" spans="1:45" ht="30" customHeight="1">
      <c r="A8" s="146" t="s">
        <v>297</v>
      </c>
      <c r="B8" s="155"/>
      <c r="C8" s="155"/>
      <c r="D8" s="155"/>
      <c r="E8" s="155"/>
      <c r="F8" s="155"/>
      <c r="G8" s="155"/>
      <c r="H8" s="155"/>
      <c r="I8" s="156"/>
      <c r="J8" s="156"/>
      <c r="K8" s="156"/>
      <c r="L8" s="156"/>
      <c r="M8" s="156"/>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4"/>
    </row>
    <row r="9" spans="1:45" ht="30" customHeight="1">
      <c r="A9" s="155"/>
      <c r="B9" s="152"/>
      <c r="C9" s="157"/>
      <c r="D9" s="157"/>
      <c r="E9" s="157"/>
      <c r="F9" s="157"/>
      <c r="G9" s="157"/>
      <c r="H9" s="154"/>
      <c r="I9" s="154"/>
      <c r="J9" s="154"/>
      <c r="K9" s="154"/>
      <c r="L9" s="154"/>
      <c r="M9" s="154"/>
      <c r="N9" s="157"/>
      <c r="O9" s="157"/>
      <c r="P9" s="152"/>
      <c r="Q9" s="152"/>
      <c r="R9" s="152"/>
      <c r="S9" s="152"/>
      <c r="T9" s="152"/>
      <c r="U9" s="152"/>
      <c r="V9" s="152"/>
      <c r="W9" s="152"/>
      <c r="X9" s="152"/>
      <c r="Y9" s="158" t="s">
        <v>271</v>
      </c>
      <c r="Z9" s="690" t="str">
        <f>IF(入力シート!M27="","",入力シート!M27)</f>
        <v/>
      </c>
      <c r="AA9" s="690"/>
      <c r="AB9" s="158" t="s">
        <v>272</v>
      </c>
      <c r="AC9" s="690" t="str">
        <f>IF(入力シート!O27="","",入力シート!O27)</f>
        <v/>
      </c>
      <c r="AD9" s="690"/>
      <c r="AE9" s="154"/>
      <c r="AF9" s="154"/>
      <c r="AG9" s="152"/>
      <c r="AH9" s="152"/>
      <c r="AI9" s="152"/>
      <c r="AJ9" s="152"/>
      <c r="AK9" s="152"/>
      <c r="AL9" s="152"/>
      <c r="AM9" s="152"/>
      <c r="AN9" s="152"/>
      <c r="AO9" s="152"/>
      <c r="AP9" s="152"/>
      <c r="AQ9" s="152"/>
      <c r="AR9" s="154"/>
    </row>
    <row r="10" spans="1:45" ht="59.25" customHeight="1">
      <c r="A10" s="159"/>
      <c r="B10" s="159"/>
      <c r="C10" s="159"/>
      <c r="D10" s="160"/>
      <c r="E10" s="160"/>
      <c r="F10" s="44"/>
      <c r="G10" s="44"/>
      <c r="H10" s="154"/>
      <c r="I10" s="154"/>
      <c r="J10" s="154"/>
      <c r="K10" s="154"/>
      <c r="L10" s="154"/>
      <c r="M10" s="154"/>
      <c r="N10" s="658" t="s">
        <v>474</v>
      </c>
      <c r="O10" s="658"/>
      <c r="P10" s="658"/>
      <c r="Q10" s="658"/>
      <c r="R10" s="658"/>
      <c r="S10" s="161"/>
      <c r="T10" s="691" t="s">
        <v>137</v>
      </c>
      <c r="U10" s="691"/>
      <c r="V10" s="691"/>
      <c r="W10" s="691"/>
      <c r="X10" s="162"/>
      <c r="Y10" s="691" t="str">
        <f>IF(入力シート!M28="","",入力シート!M28)</f>
        <v/>
      </c>
      <c r="Z10" s="691"/>
      <c r="AA10" s="691"/>
      <c r="AB10" s="691"/>
      <c r="AC10" s="691"/>
      <c r="AD10" s="691"/>
      <c r="AE10" s="691"/>
      <c r="AF10" s="691"/>
      <c r="AG10" s="691"/>
      <c r="AH10" s="691"/>
      <c r="AI10" s="691"/>
      <c r="AJ10" s="691"/>
      <c r="AK10" s="691"/>
      <c r="AL10" s="691"/>
      <c r="AM10" s="691"/>
      <c r="AN10" s="691"/>
      <c r="AO10" s="691"/>
      <c r="AP10" s="691"/>
      <c r="AQ10" s="691"/>
      <c r="AR10" s="691"/>
    </row>
    <row r="11" spans="1:45" ht="35.1" customHeight="1">
      <c r="A11" s="163"/>
      <c r="B11" s="163"/>
      <c r="C11" s="163"/>
      <c r="D11" s="160"/>
      <c r="E11" s="160"/>
      <c r="F11" s="44"/>
      <c r="G11" s="44"/>
      <c r="H11" s="154"/>
      <c r="I11" s="154"/>
      <c r="J11" s="154"/>
      <c r="K11" s="154"/>
      <c r="L11" s="154"/>
      <c r="M11" s="154"/>
      <c r="N11" s="164"/>
      <c r="O11" s="164"/>
      <c r="P11" s="164"/>
      <c r="Q11" s="164"/>
      <c r="R11" s="164"/>
      <c r="S11" s="164"/>
      <c r="T11" s="691" t="s">
        <v>138</v>
      </c>
      <c r="U11" s="691"/>
      <c r="V11" s="691"/>
      <c r="W11" s="691"/>
      <c r="X11" s="162"/>
      <c r="Y11" s="691" t="str">
        <f>IF(入力シート!M21="","",入力シート!M21)</f>
        <v/>
      </c>
      <c r="Z11" s="691"/>
      <c r="AA11" s="691"/>
      <c r="AB11" s="691"/>
      <c r="AC11" s="691"/>
      <c r="AD11" s="691"/>
      <c r="AE11" s="691"/>
      <c r="AF11" s="691"/>
      <c r="AG11" s="691"/>
      <c r="AH11" s="691"/>
      <c r="AI11" s="691"/>
      <c r="AJ11" s="691"/>
      <c r="AK11" s="691"/>
      <c r="AL11" s="691"/>
      <c r="AM11" s="691"/>
      <c r="AN11" s="691"/>
      <c r="AO11" s="691"/>
      <c r="AP11" s="691"/>
      <c r="AQ11" s="154"/>
      <c r="AR11" s="154"/>
    </row>
    <row r="12" spans="1:45" ht="35.1" customHeight="1">
      <c r="A12" s="163"/>
      <c r="B12" s="163"/>
      <c r="C12" s="163"/>
      <c r="D12" s="165"/>
      <c r="E12" s="165"/>
      <c r="F12" s="44"/>
      <c r="G12" s="44"/>
      <c r="H12" s="154"/>
      <c r="I12" s="154"/>
      <c r="J12" s="154"/>
      <c r="K12" s="154"/>
      <c r="L12" s="154"/>
      <c r="M12" s="154"/>
      <c r="N12" s="164"/>
      <c r="O12" s="164"/>
      <c r="P12" s="164"/>
      <c r="Q12" s="164"/>
      <c r="R12" s="164"/>
      <c r="S12" s="164"/>
      <c r="T12" s="691" t="s">
        <v>139</v>
      </c>
      <c r="U12" s="691"/>
      <c r="V12" s="691"/>
      <c r="W12" s="691"/>
      <c r="X12" s="691"/>
      <c r="Y12" s="659" t="str">
        <f>IF(入力シート!M23="","",入力シート!M23)</f>
        <v/>
      </c>
      <c r="Z12" s="659"/>
      <c r="AA12" s="659"/>
      <c r="AB12" s="659"/>
      <c r="AC12" s="659"/>
      <c r="AD12" s="659"/>
      <c r="AE12" s="659"/>
      <c r="AF12" s="659" t="str">
        <f>IF(入力シート!M24="","",入力シート!M24)</f>
        <v/>
      </c>
      <c r="AG12" s="659"/>
      <c r="AH12" s="659"/>
      <c r="AI12" s="659"/>
      <c r="AJ12" s="659"/>
      <c r="AK12" s="659"/>
      <c r="AL12" s="659"/>
      <c r="AM12" s="659"/>
      <c r="AN12" s="659"/>
      <c r="AO12" s="659"/>
      <c r="AP12" s="659"/>
      <c r="AQ12" s="161" t="s">
        <v>273</v>
      </c>
      <c r="AR12" s="154"/>
    </row>
    <row r="13" spans="1:45" ht="35.1" customHeight="1">
      <c r="A13" s="163"/>
      <c r="B13" s="163"/>
      <c r="C13" s="163"/>
      <c r="D13" s="160"/>
      <c r="E13" s="160"/>
      <c r="F13" s="44"/>
      <c r="G13" s="44"/>
      <c r="H13" s="154"/>
      <c r="I13" s="154"/>
      <c r="J13" s="154"/>
      <c r="K13" s="154"/>
      <c r="L13" s="154"/>
      <c r="M13" s="154"/>
      <c r="N13" s="164"/>
      <c r="O13" s="164"/>
      <c r="P13" s="164"/>
      <c r="Q13" s="164"/>
      <c r="R13" s="164"/>
      <c r="S13" s="152"/>
      <c r="T13" s="692" t="s">
        <v>140</v>
      </c>
      <c r="U13" s="692"/>
      <c r="V13" s="692"/>
      <c r="W13" s="692"/>
      <c r="X13" s="152"/>
      <c r="Y13" s="693" t="str">
        <f>IF(入力シート!M26="","",入力シート!M26)</f>
        <v/>
      </c>
      <c r="Z13" s="693"/>
      <c r="AA13" s="693"/>
      <c r="AB13" s="694" t="str">
        <f>IF(入力シート!N26="","",入力シート!N26)</f>
        <v/>
      </c>
      <c r="AC13" s="694"/>
      <c r="AD13" s="694"/>
      <c r="AE13" s="165" t="s">
        <v>274</v>
      </c>
      <c r="AF13" s="694" t="str">
        <f>IF(入力シート!P26="","",入力シート!P26)</f>
        <v/>
      </c>
      <c r="AG13" s="694"/>
      <c r="AH13" s="165" t="s">
        <v>275</v>
      </c>
      <c r="AI13" s="694" t="str">
        <f>IF(入力シート!R26="","",入力シート!R26)</f>
        <v/>
      </c>
      <c r="AJ13" s="694"/>
      <c r="AK13" s="165" t="s">
        <v>276</v>
      </c>
      <c r="AL13" s="166"/>
      <c r="AM13" s="166"/>
      <c r="AN13" s="166"/>
      <c r="AO13" s="166"/>
      <c r="AP13" s="167"/>
      <c r="AQ13" s="167"/>
      <c r="AR13" s="154"/>
      <c r="AS13" s="417" t="s">
        <v>477</v>
      </c>
    </row>
    <row r="14" spans="1:45" ht="20.25" customHeight="1">
      <c r="A14" s="163"/>
      <c r="B14" s="163"/>
      <c r="C14" s="163"/>
      <c r="D14" s="160"/>
      <c r="E14" s="160"/>
      <c r="F14" s="44"/>
      <c r="G14" s="44"/>
      <c r="H14" s="154"/>
      <c r="I14" s="154"/>
      <c r="J14" s="154"/>
      <c r="K14" s="154"/>
      <c r="L14" s="154"/>
      <c r="M14" s="154"/>
      <c r="N14" s="164"/>
      <c r="O14" s="164"/>
      <c r="P14" s="164"/>
      <c r="Q14" s="164"/>
      <c r="R14" s="164"/>
      <c r="S14" s="152"/>
      <c r="T14" s="484"/>
      <c r="U14" s="484"/>
      <c r="V14" s="484"/>
      <c r="W14" s="484"/>
      <c r="X14" s="152"/>
      <c r="Y14" s="485"/>
      <c r="Z14" s="485"/>
      <c r="AA14" s="485"/>
      <c r="AB14" s="486"/>
      <c r="AC14" s="486"/>
      <c r="AD14" s="486"/>
      <c r="AE14" s="165"/>
      <c r="AF14" s="486"/>
      <c r="AG14" s="486"/>
      <c r="AH14" s="165"/>
      <c r="AI14" s="486"/>
      <c r="AJ14" s="486"/>
      <c r="AK14" s="165"/>
      <c r="AL14" s="166"/>
      <c r="AM14" s="166"/>
      <c r="AN14" s="166"/>
      <c r="AO14" s="166"/>
      <c r="AP14" s="167"/>
      <c r="AQ14" s="167"/>
      <c r="AR14" s="154"/>
    </row>
    <row r="15" spans="1:45" ht="30" hidden="1" customHeight="1" outlineLevel="1">
      <c r="A15" s="155"/>
      <c r="B15" s="152"/>
      <c r="C15" s="157"/>
      <c r="D15" s="157"/>
      <c r="E15" s="157"/>
      <c r="F15" s="157"/>
      <c r="G15" s="157"/>
      <c r="H15" s="154"/>
      <c r="I15" s="154"/>
      <c r="J15" s="154"/>
      <c r="K15" s="154"/>
      <c r="L15" s="154"/>
      <c r="M15" s="154"/>
      <c r="N15" s="157"/>
      <c r="O15" s="157"/>
      <c r="P15" s="152"/>
      <c r="Q15" s="152"/>
      <c r="R15" s="152"/>
      <c r="S15" s="152"/>
      <c r="T15" s="152"/>
      <c r="U15" s="152"/>
      <c r="V15" s="152"/>
      <c r="W15" s="152"/>
      <c r="X15" s="152"/>
      <c r="Y15" s="158" t="s">
        <v>271</v>
      </c>
      <c r="Z15" s="690" t="str">
        <f>IF(入力シート!M39="","",入力シート!M39)</f>
        <v/>
      </c>
      <c r="AA15" s="690"/>
      <c r="AB15" s="158" t="s">
        <v>272</v>
      </c>
      <c r="AC15" s="690" t="str">
        <f>IF(入力シート!O39="","",入力シート!O39)</f>
        <v/>
      </c>
      <c r="AD15" s="690"/>
      <c r="AE15" s="154"/>
      <c r="AF15" s="154"/>
      <c r="AG15" s="152"/>
      <c r="AH15" s="152"/>
      <c r="AI15" s="152"/>
      <c r="AJ15" s="152"/>
      <c r="AK15" s="152"/>
      <c r="AL15" s="152"/>
      <c r="AM15" s="152"/>
      <c r="AN15" s="152"/>
      <c r="AO15" s="152"/>
      <c r="AP15" s="152"/>
      <c r="AQ15" s="152"/>
      <c r="AR15" s="154"/>
    </row>
    <row r="16" spans="1:45" ht="59.25" hidden="1" customHeight="1" outlineLevel="1">
      <c r="A16" s="159"/>
      <c r="B16" s="159"/>
      <c r="C16" s="159"/>
      <c r="D16" s="160"/>
      <c r="E16" s="160"/>
      <c r="F16" s="44"/>
      <c r="G16" s="44"/>
      <c r="H16" s="154"/>
      <c r="I16" s="154"/>
      <c r="J16" s="154"/>
      <c r="K16" s="154"/>
      <c r="L16" s="154"/>
      <c r="M16" s="154"/>
      <c r="N16" s="658" t="s">
        <v>473</v>
      </c>
      <c r="O16" s="658"/>
      <c r="P16" s="658"/>
      <c r="Q16" s="658"/>
      <c r="R16" s="658"/>
      <c r="S16" s="161"/>
      <c r="T16" s="691" t="s">
        <v>137</v>
      </c>
      <c r="U16" s="691"/>
      <c r="V16" s="691"/>
      <c r="W16" s="691"/>
      <c r="X16" s="162"/>
      <c r="Y16" s="691" t="str">
        <f>IF(入力シート!M40="","",入力シート!M40)</f>
        <v/>
      </c>
      <c r="Z16" s="691"/>
      <c r="AA16" s="691"/>
      <c r="AB16" s="691"/>
      <c r="AC16" s="691"/>
      <c r="AD16" s="691"/>
      <c r="AE16" s="691"/>
      <c r="AF16" s="691"/>
      <c r="AG16" s="691"/>
      <c r="AH16" s="691"/>
      <c r="AI16" s="691"/>
      <c r="AJ16" s="691"/>
      <c r="AK16" s="691"/>
      <c r="AL16" s="691"/>
      <c r="AM16" s="691"/>
      <c r="AN16" s="691"/>
      <c r="AO16" s="691"/>
      <c r="AP16" s="691"/>
      <c r="AQ16" s="691"/>
      <c r="AR16" s="691"/>
    </row>
    <row r="17" spans="1:45" ht="35.1" hidden="1" customHeight="1" outlineLevel="1">
      <c r="A17" s="163"/>
      <c r="B17" s="163"/>
      <c r="C17" s="163"/>
      <c r="D17" s="160"/>
      <c r="E17" s="160"/>
      <c r="F17" s="44"/>
      <c r="G17" s="44"/>
      <c r="H17" s="154"/>
      <c r="I17" s="154"/>
      <c r="J17" s="154"/>
      <c r="K17" s="154"/>
      <c r="L17" s="154"/>
      <c r="M17" s="154"/>
      <c r="N17" s="164"/>
      <c r="O17" s="164"/>
      <c r="P17" s="164"/>
      <c r="Q17" s="164"/>
      <c r="R17" s="164"/>
      <c r="S17" s="164"/>
      <c r="T17" s="691" t="s">
        <v>138</v>
      </c>
      <c r="U17" s="691"/>
      <c r="V17" s="691"/>
      <c r="W17" s="691"/>
      <c r="X17" s="162"/>
      <c r="Y17" s="691" t="str">
        <f>IF(入力シート!M33="","",入力シート!M33)</f>
        <v/>
      </c>
      <c r="Z17" s="691"/>
      <c r="AA17" s="691"/>
      <c r="AB17" s="691"/>
      <c r="AC17" s="691"/>
      <c r="AD17" s="691"/>
      <c r="AE17" s="691"/>
      <c r="AF17" s="691"/>
      <c r="AG17" s="691"/>
      <c r="AH17" s="691"/>
      <c r="AI17" s="691"/>
      <c r="AJ17" s="691"/>
      <c r="AK17" s="691"/>
      <c r="AL17" s="691"/>
      <c r="AM17" s="691"/>
      <c r="AN17" s="691"/>
      <c r="AO17" s="691"/>
      <c r="AP17" s="691"/>
      <c r="AQ17" s="154"/>
      <c r="AR17" s="154"/>
    </row>
    <row r="18" spans="1:45" ht="35.1" hidden="1" customHeight="1" outlineLevel="1">
      <c r="A18" s="163"/>
      <c r="B18" s="163"/>
      <c r="C18" s="163"/>
      <c r="D18" s="165"/>
      <c r="E18" s="165"/>
      <c r="F18" s="44"/>
      <c r="G18" s="44"/>
      <c r="H18" s="154"/>
      <c r="I18" s="154"/>
      <c r="J18" s="154"/>
      <c r="K18" s="154"/>
      <c r="L18" s="154"/>
      <c r="M18" s="154"/>
      <c r="N18" s="164"/>
      <c r="O18" s="164"/>
      <c r="P18" s="164"/>
      <c r="Q18" s="164"/>
      <c r="R18" s="164"/>
      <c r="S18" s="164"/>
      <c r="T18" s="691" t="s">
        <v>139</v>
      </c>
      <c r="U18" s="691"/>
      <c r="V18" s="691"/>
      <c r="W18" s="691"/>
      <c r="X18" s="691"/>
      <c r="Y18" s="659" t="str">
        <f>IF(入力シート!M35="","",入力シート!M35)</f>
        <v/>
      </c>
      <c r="Z18" s="659"/>
      <c r="AA18" s="659"/>
      <c r="AB18" s="659"/>
      <c r="AC18" s="659"/>
      <c r="AD18" s="659"/>
      <c r="AE18" s="659"/>
      <c r="AF18" s="659" t="str">
        <f>IF(入力シート!M36="","",入力シート!M36)</f>
        <v/>
      </c>
      <c r="AG18" s="659"/>
      <c r="AH18" s="659"/>
      <c r="AI18" s="659"/>
      <c r="AJ18" s="659"/>
      <c r="AK18" s="659"/>
      <c r="AL18" s="659"/>
      <c r="AM18" s="659"/>
      <c r="AN18" s="659"/>
      <c r="AO18" s="659"/>
      <c r="AP18" s="659"/>
      <c r="AQ18" s="161" t="s">
        <v>273</v>
      </c>
      <c r="AR18" s="154"/>
    </row>
    <row r="19" spans="1:45" ht="35.1" hidden="1" customHeight="1" outlineLevel="1">
      <c r="A19" s="163"/>
      <c r="B19" s="163"/>
      <c r="C19" s="163"/>
      <c r="D19" s="160"/>
      <c r="E19" s="160"/>
      <c r="F19" s="44"/>
      <c r="G19" s="44"/>
      <c r="H19" s="154"/>
      <c r="I19" s="154"/>
      <c r="J19" s="154"/>
      <c r="K19" s="154"/>
      <c r="L19" s="154"/>
      <c r="M19" s="154"/>
      <c r="N19" s="164"/>
      <c r="O19" s="164"/>
      <c r="P19" s="164"/>
      <c r="Q19" s="164"/>
      <c r="R19" s="164"/>
      <c r="S19" s="152"/>
      <c r="T19" s="692" t="s">
        <v>140</v>
      </c>
      <c r="U19" s="692"/>
      <c r="V19" s="692"/>
      <c r="W19" s="692"/>
      <c r="X19" s="152"/>
      <c r="Y19" s="693" t="str">
        <f>IF(入力シート!M38="","",入力シート!M38)</f>
        <v/>
      </c>
      <c r="Z19" s="693"/>
      <c r="AA19" s="693"/>
      <c r="AB19" s="694" t="str">
        <f>IF(入力シート!N38="","",入力シート!N38)</f>
        <v/>
      </c>
      <c r="AC19" s="694"/>
      <c r="AD19" s="694"/>
      <c r="AE19" s="165" t="s">
        <v>274</v>
      </c>
      <c r="AF19" s="694" t="str">
        <f>IF(入力シート!P38="","",入力シート!P38)</f>
        <v/>
      </c>
      <c r="AG19" s="694"/>
      <c r="AH19" s="165" t="s">
        <v>275</v>
      </c>
      <c r="AI19" s="694" t="str">
        <f>IF(入力シート!R38="","",入力シート!R38)</f>
        <v/>
      </c>
      <c r="AJ19" s="694"/>
      <c r="AK19" s="165" t="s">
        <v>276</v>
      </c>
      <c r="AL19" s="166"/>
      <c r="AM19" s="166"/>
      <c r="AN19" s="166"/>
      <c r="AO19" s="166"/>
      <c r="AP19" s="167"/>
      <c r="AQ19" s="167"/>
      <c r="AR19" s="154"/>
    </row>
    <row r="20" spans="1:45" ht="35.1" customHeight="1" collapsed="1">
      <c r="A20" s="168"/>
      <c r="B20" s="168"/>
      <c r="C20" s="168"/>
      <c r="D20" s="43"/>
      <c r="E20" s="43"/>
      <c r="F20" s="44"/>
      <c r="G20" s="44"/>
      <c r="H20" s="678"/>
      <c r="I20" s="678"/>
      <c r="J20" s="678"/>
      <c r="K20" s="678"/>
      <c r="L20" s="678"/>
      <c r="M20" s="678"/>
      <c r="N20" s="679"/>
      <c r="O20" s="679"/>
      <c r="P20" s="679"/>
      <c r="Q20" s="679"/>
      <c r="R20" s="679"/>
      <c r="S20" s="169"/>
      <c r="T20" s="170"/>
      <c r="U20" s="680"/>
      <c r="V20" s="680"/>
      <c r="W20" s="680"/>
      <c r="X20" s="680"/>
      <c r="Y20" s="680"/>
      <c r="Z20" s="680"/>
      <c r="AA20" s="680"/>
      <c r="AB20" s="680"/>
      <c r="AC20" s="680"/>
      <c r="AD20" s="680"/>
      <c r="AE20" s="680"/>
      <c r="AF20" s="680"/>
      <c r="AG20" s="680"/>
      <c r="AH20" s="680"/>
      <c r="AI20" s="680"/>
      <c r="AJ20" s="680"/>
      <c r="AK20" s="680"/>
      <c r="AL20" s="680"/>
      <c r="AM20" s="680"/>
      <c r="AN20" s="681"/>
      <c r="AO20" s="681"/>
      <c r="AP20" s="170"/>
      <c r="AQ20" s="170"/>
      <c r="AR20" s="40"/>
      <c r="AS20" s="417" t="s">
        <v>475</v>
      </c>
    </row>
    <row r="21" spans="1:45" ht="33" customHeight="1">
      <c r="A21" s="677" t="s">
        <v>263</v>
      </c>
      <c r="B21" s="677"/>
      <c r="C21" s="677"/>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417" t="s">
        <v>476</v>
      </c>
    </row>
    <row r="22" spans="1:45" ht="33" customHeight="1">
      <c r="A22" s="677"/>
      <c r="B22" s="677"/>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row>
    <row r="23" spans="1:45" ht="33" customHeight="1">
      <c r="A23" s="677"/>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row>
    <row r="24" spans="1:45" ht="30" customHeight="1">
      <c r="A24" s="657" t="s">
        <v>142</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40"/>
    </row>
    <row r="25" spans="1:45" ht="33" customHeight="1">
      <c r="A25" s="171"/>
      <c r="B25" s="683" t="s">
        <v>277</v>
      </c>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3"/>
      <c r="AR25" s="171"/>
    </row>
    <row r="26" spans="1:45" ht="33" customHeight="1">
      <c r="A26" s="171"/>
      <c r="B26" s="683"/>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3"/>
      <c r="AR26" s="171"/>
    </row>
    <row r="27" spans="1:45" ht="33" customHeight="1">
      <c r="A27" s="171"/>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3"/>
      <c r="AR27" s="171"/>
    </row>
    <row r="28" spans="1:45" ht="33" customHeight="1">
      <c r="A28" s="171"/>
      <c r="B28" s="683"/>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c r="AL28" s="683"/>
      <c r="AM28" s="683"/>
      <c r="AN28" s="683"/>
      <c r="AO28" s="683"/>
      <c r="AP28" s="683"/>
      <c r="AQ28" s="683"/>
      <c r="AR28" s="171"/>
    </row>
    <row r="29" spans="1:45" ht="30" customHeight="1">
      <c r="A29" s="171"/>
      <c r="B29" s="683"/>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3"/>
      <c r="AR29" s="171"/>
    </row>
    <row r="30" spans="1:45" ht="24.95" customHeight="1">
      <c r="A30" s="171"/>
      <c r="B30" s="6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c r="AI30" s="683"/>
      <c r="AJ30" s="683"/>
      <c r="AK30" s="683"/>
      <c r="AL30" s="683"/>
      <c r="AM30" s="683"/>
      <c r="AN30" s="683"/>
      <c r="AO30" s="683"/>
      <c r="AP30" s="683"/>
      <c r="AQ30" s="683"/>
      <c r="AR30" s="171"/>
    </row>
    <row r="31" spans="1:45" ht="24.95" customHeight="1">
      <c r="A31" s="173"/>
      <c r="B31" s="683"/>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40"/>
    </row>
    <row r="32" spans="1:45" s="41" customFormat="1" ht="30"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662"/>
      <c r="AF32" s="662"/>
      <c r="AG32" s="662"/>
      <c r="AH32" s="662"/>
      <c r="AI32" s="662"/>
      <c r="AJ32" s="662"/>
      <c r="AK32" s="662"/>
      <c r="AL32" s="662"/>
      <c r="AM32" s="662"/>
      <c r="AN32" s="662"/>
      <c r="AO32" s="662"/>
      <c r="AP32" s="662"/>
      <c r="AQ32" s="662"/>
      <c r="AR32" s="40"/>
      <c r="AS32" s="417"/>
    </row>
    <row r="33" spans="1:45" s="41" customFormat="1" ht="27" customHeight="1">
      <c r="A33" s="42"/>
      <c r="B33" s="42"/>
      <c r="C33" s="42"/>
      <c r="D33" s="43"/>
      <c r="E33" s="43"/>
      <c r="F33" s="44"/>
      <c r="G33" s="44"/>
      <c r="H33" s="42"/>
      <c r="I33" s="42"/>
      <c r="J33" s="42"/>
      <c r="K33" s="42"/>
      <c r="L33" s="42"/>
      <c r="M33" s="42"/>
      <c r="N33" s="42"/>
      <c r="O33" s="42"/>
      <c r="P33" s="42"/>
      <c r="Q33" s="42"/>
      <c r="R33" s="699" t="s">
        <v>143</v>
      </c>
      <c r="S33" s="699"/>
      <c r="T33" s="699"/>
      <c r="U33" s="699"/>
      <c r="V33" s="699"/>
      <c r="W33" s="699"/>
      <c r="X33" s="699"/>
      <c r="Y33" s="699"/>
      <c r="Z33" s="699"/>
      <c r="AA33" s="42"/>
      <c r="AB33" s="42"/>
      <c r="AC33" s="42"/>
      <c r="AD33" s="42"/>
      <c r="AE33" s="42"/>
      <c r="AF33" s="42"/>
      <c r="AG33" s="42"/>
      <c r="AH33" s="42"/>
      <c r="AI33" s="42"/>
      <c r="AJ33" s="45"/>
      <c r="AK33" s="663"/>
      <c r="AL33" s="663"/>
      <c r="AM33" s="46"/>
      <c r="AN33" s="663"/>
      <c r="AO33" s="663"/>
      <c r="AP33" s="45"/>
      <c r="AQ33" s="45"/>
      <c r="AR33" s="40"/>
      <c r="AS33" s="417"/>
    </row>
    <row r="34" spans="1:45" s="41" customFormat="1" ht="27"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0"/>
      <c r="AS34" s="417"/>
    </row>
    <row r="35" spans="1:45" s="41" customFormat="1" ht="35.1" customHeight="1">
      <c r="A35" s="48" t="s">
        <v>144</v>
      </c>
      <c r="B35" s="49"/>
      <c r="C35" s="49"/>
      <c r="D35" s="49"/>
      <c r="E35" s="49"/>
      <c r="F35" s="49"/>
      <c r="G35" s="49"/>
      <c r="H35" s="49"/>
      <c r="I35" s="49"/>
      <c r="J35" s="50"/>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0"/>
      <c r="AS35" s="417"/>
    </row>
    <row r="36" spans="1:45" s="41" customFormat="1" ht="35.1" customHeight="1">
      <c r="A36" s="40"/>
      <c r="B36" s="40"/>
      <c r="C36" s="682" t="s">
        <v>324</v>
      </c>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178"/>
      <c r="AQ36" s="178"/>
      <c r="AR36" s="40"/>
      <c r="AS36" s="417"/>
    </row>
    <row r="37" spans="1:45" s="41" customFormat="1" ht="35.1" customHeight="1">
      <c r="A37" s="51"/>
      <c r="B37" s="51"/>
      <c r="C37" s="178"/>
      <c r="D37" s="178"/>
      <c r="E37" s="178"/>
      <c r="F37" s="178"/>
      <c r="G37" s="178"/>
      <c r="H37" s="178"/>
      <c r="I37" s="178"/>
      <c r="J37" s="178"/>
      <c r="K37" s="178"/>
      <c r="L37" s="178"/>
      <c r="M37" s="52"/>
      <c r="N37" s="53"/>
      <c r="O37" s="51"/>
      <c r="P37" s="51"/>
      <c r="Q37" s="178"/>
      <c r="R37" s="178"/>
      <c r="S37" s="178"/>
      <c r="T37" s="178"/>
      <c r="U37" s="178"/>
      <c r="V37" s="178"/>
      <c r="W37" s="178"/>
      <c r="X37" s="178"/>
      <c r="Y37" s="178"/>
      <c r="Z37" s="178"/>
      <c r="AA37" s="178"/>
      <c r="AB37" s="54"/>
      <c r="AC37" s="51"/>
      <c r="AD37" s="51"/>
      <c r="AE37" s="55"/>
      <c r="AF37" s="55"/>
      <c r="AG37" s="55"/>
      <c r="AH37" s="55"/>
      <c r="AI37" s="55"/>
      <c r="AJ37" s="55"/>
      <c r="AK37" s="55"/>
      <c r="AL37" s="55"/>
      <c r="AM37" s="55"/>
      <c r="AN37" s="55"/>
      <c r="AO37" s="55"/>
      <c r="AP37" s="55"/>
      <c r="AQ37" s="55"/>
      <c r="AR37" s="56"/>
      <c r="AS37" s="417"/>
    </row>
    <row r="38" spans="1:45" s="41" customFormat="1" ht="35.1" customHeight="1">
      <c r="A38" s="48" t="s">
        <v>145</v>
      </c>
      <c r="B38" s="57"/>
      <c r="C38" s="57"/>
      <c r="D38" s="57"/>
      <c r="E38" s="57"/>
      <c r="F38" s="57"/>
      <c r="G38" s="57"/>
      <c r="H38" s="57"/>
      <c r="I38" s="57"/>
      <c r="J38" s="57"/>
      <c r="K38" s="57"/>
      <c r="L38" s="57"/>
      <c r="M38" s="57"/>
      <c r="N38" s="57"/>
      <c r="O38" s="57"/>
      <c r="P38" s="57"/>
      <c r="Q38" s="57"/>
      <c r="R38" s="695"/>
      <c r="S38" s="695"/>
      <c r="T38" s="695"/>
      <c r="U38" s="695"/>
      <c r="V38" s="695"/>
      <c r="W38" s="695"/>
      <c r="X38" s="695"/>
      <c r="Y38" s="695"/>
      <c r="Z38" s="695"/>
      <c r="AA38" s="57"/>
      <c r="AB38" s="57"/>
      <c r="AC38" s="57"/>
      <c r="AD38" s="57"/>
      <c r="AE38" s="57"/>
      <c r="AF38" s="57"/>
      <c r="AG38" s="57"/>
      <c r="AH38" s="57"/>
      <c r="AI38" s="57"/>
      <c r="AJ38" s="57"/>
      <c r="AK38" s="57"/>
      <c r="AL38" s="57"/>
      <c r="AM38" s="57"/>
      <c r="AN38" s="57"/>
      <c r="AO38" s="57"/>
      <c r="AP38" s="57"/>
      <c r="AQ38" s="57"/>
      <c r="AR38" s="40"/>
      <c r="AS38" s="417"/>
    </row>
    <row r="39" spans="1:45" s="41" customFormat="1" ht="50.25" customHeight="1">
      <c r="A39" s="58"/>
      <c r="B39" s="58"/>
      <c r="C39" s="701" t="str">
        <f>IF(入力シート!M11="","",入力シート!M11)</f>
        <v/>
      </c>
      <c r="D39" s="701"/>
      <c r="E39" s="701"/>
      <c r="F39" s="701"/>
      <c r="G39" s="701"/>
      <c r="H39" s="701"/>
      <c r="I39" s="701"/>
      <c r="J39" s="701"/>
      <c r="K39" s="701"/>
      <c r="L39" s="701"/>
      <c r="M39" s="701"/>
      <c r="N39" s="701"/>
      <c r="O39" s="701"/>
      <c r="P39" s="701"/>
      <c r="Q39" s="701"/>
      <c r="R39" s="701"/>
      <c r="S39" s="701"/>
      <c r="T39" s="701"/>
      <c r="U39" s="701"/>
      <c r="V39" s="701"/>
      <c r="W39" s="701"/>
      <c r="X39" s="701"/>
      <c r="Y39" s="701"/>
      <c r="Z39" s="701"/>
      <c r="AA39" s="701"/>
      <c r="AB39" s="701"/>
      <c r="AC39" s="701"/>
      <c r="AD39" s="700" t="s">
        <v>325</v>
      </c>
      <c r="AE39" s="700"/>
      <c r="AF39" s="700"/>
      <c r="AG39" s="700"/>
      <c r="AH39" s="700"/>
      <c r="AI39" s="700"/>
      <c r="AJ39" s="700"/>
      <c r="AK39" s="700"/>
      <c r="AL39" s="700"/>
      <c r="AM39" s="700"/>
      <c r="AN39" s="700"/>
      <c r="AO39" s="700"/>
      <c r="AP39" s="58"/>
      <c r="AQ39" s="58"/>
      <c r="AR39" s="59"/>
      <c r="AS39" s="417"/>
    </row>
    <row r="40" spans="1:45" s="41" customFormat="1" ht="35.1" customHeight="1">
      <c r="A40" s="49"/>
      <c r="B40" s="51"/>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40"/>
      <c r="AS40" s="417"/>
    </row>
    <row r="41" spans="1:45" s="41" customFormat="1" ht="35.1" customHeight="1">
      <c r="A41" s="48" t="s">
        <v>146</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0"/>
      <c r="AS41" s="417"/>
    </row>
    <row r="42" spans="1:45" s="41" customFormat="1" ht="35.1" customHeight="1">
      <c r="B42" s="49"/>
      <c r="C42" s="702" t="s">
        <v>693</v>
      </c>
      <c r="D42" s="702"/>
      <c r="E42" s="702"/>
      <c r="F42" s="702"/>
      <c r="G42" s="702"/>
      <c r="H42" s="702"/>
      <c r="I42" s="702"/>
      <c r="J42" s="702"/>
      <c r="K42" s="702"/>
      <c r="L42" s="702"/>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49"/>
      <c r="AN42" s="49"/>
      <c r="AO42" s="49"/>
      <c r="AP42" s="49"/>
      <c r="AQ42" s="49"/>
      <c r="AR42" s="40"/>
      <c r="AS42" s="417"/>
    </row>
    <row r="43" spans="1:45" s="41" customFormat="1" ht="35.1" customHeight="1">
      <c r="A43" s="50"/>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0"/>
      <c r="AS43" s="417"/>
    </row>
    <row r="44" spans="1:45" s="41" customFormat="1" ht="35.1" customHeight="1">
      <c r="A44" s="48" t="s">
        <v>234</v>
      </c>
      <c r="B44" s="40"/>
      <c r="C44" s="40"/>
      <c r="D44" s="60"/>
      <c r="E44" s="60"/>
      <c r="F44" s="61"/>
      <c r="G44" s="61"/>
      <c r="H44" s="60"/>
      <c r="I44" s="60"/>
      <c r="J44" s="40"/>
      <c r="K44" s="40"/>
      <c r="L44" s="40"/>
      <c r="M44" s="40"/>
      <c r="N44" s="40"/>
      <c r="O44" s="40"/>
      <c r="P44" s="40"/>
      <c r="Q44" s="40"/>
      <c r="R44" s="40"/>
      <c r="S44" s="40"/>
      <c r="T44" s="40"/>
      <c r="U44" s="40"/>
      <c r="V44" s="62"/>
      <c r="W44" s="62"/>
      <c r="X44" s="40"/>
      <c r="Y44" s="40"/>
      <c r="Z44" s="40"/>
      <c r="AA44" s="40"/>
      <c r="AB44" s="40"/>
      <c r="AC44" s="40"/>
      <c r="AD44" s="40"/>
      <c r="AE44" s="40"/>
      <c r="AF44" s="40"/>
      <c r="AG44" s="40"/>
      <c r="AH44" s="40"/>
      <c r="AI44" s="40"/>
      <c r="AJ44" s="40"/>
      <c r="AK44" s="40"/>
      <c r="AL44" s="40"/>
      <c r="AM44" s="40"/>
      <c r="AN44" s="40"/>
      <c r="AO44" s="40"/>
      <c r="AP44" s="40"/>
      <c r="AQ44" s="40"/>
      <c r="AR44" s="40"/>
      <c r="AS44" s="417"/>
    </row>
    <row r="45" spans="1:45" s="41" customFormat="1" ht="35.1" customHeight="1">
      <c r="A45" s="40"/>
      <c r="B45" s="231"/>
      <c r="C45" s="696" t="s">
        <v>235</v>
      </c>
      <c r="D45" s="696"/>
      <c r="E45" s="696"/>
      <c r="F45" s="696"/>
      <c r="G45" s="696"/>
      <c r="H45" s="696"/>
      <c r="I45" s="696"/>
      <c r="J45" s="696"/>
      <c r="K45" s="696"/>
      <c r="L45" s="696"/>
      <c r="M45" s="696"/>
      <c r="N45" s="696"/>
      <c r="O45" s="696"/>
      <c r="P45" s="696"/>
      <c r="Q45" s="697">
        <f>IF(AJ82="","",様式第1_交付申請書!AJ82)</f>
        <v>0</v>
      </c>
      <c r="R45" s="697"/>
      <c r="S45" s="697"/>
      <c r="T45" s="697"/>
      <c r="U45" s="697"/>
      <c r="V45" s="697"/>
      <c r="W45" s="697"/>
      <c r="X45" s="697"/>
      <c r="Y45" s="697"/>
      <c r="Z45" s="697"/>
      <c r="AA45" s="697"/>
      <c r="AB45" s="697"/>
      <c r="AC45" s="697"/>
      <c r="AD45" s="697"/>
      <c r="AE45" s="697"/>
      <c r="AF45" s="697"/>
      <c r="AG45" s="697"/>
      <c r="AH45" s="697"/>
      <c r="AI45" s="697"/>
      <c r="AJ45" s="697"/>
      <c r="AK45" s="698" t="s">
        <v>134</v>
      </c>
      <c r="AL45" s="698"/>
      <c r="AM45" s="228"/>
      <c r="AN45" s="228"/>
      <c r="AO45" s="228"/>
      <c r="AP45" s="40"/>
      <c r="AQ45" s="40"/>
      <c r="AR45" s="40"/>
      <c r="AS45" s="417"/>
    </row>
    <row r="46" spans="1:45" s="41" customFormat="1" ht="35.1" customHeight="1">
      <c r="A46" s="63"/>
      <c r="B46" s="63"/>
      <c r="C46" s="63"/>
      <c r="D46" s="63"/>
      <c r="E46" s="63"/>
      <c r="F46" s="63"/>
      <c r="G46" s="63"/>
      <c r="H46" s="63"/>
      <c r="I46" s="63"/>
      <c r="J46" s="63"/>
      <c r="K46" s="63"/>
      <c r="L46" s="63"/>
      <c r="M46" s="63"/>
      <c r="N46" s="64"/>
      <c r="O46" s="64"/>
      <c r="P46" s="64"/>
      <c r="Q46" s="64"/>
      <c r="R46" s="64"/>
      <c r="S46" s="64"/>
      <c r="T46" s="64"/>
      <c r="U46" s="64"/>
      <c r="V46" s="64"/>
      <c r="W46" s="64"/>
      <c r="X46" s="64"/>
      <c r="Y46" s="64"/>
      <c r="Z46" s="64"/>
      <c r="AA46" s="64"/>
      <c r="AB46" s="64">
        <v>1</v>
      </c>
      <c r="AC46" s="64">
        <v>1</v>
      </c>
      <c r="AD46" s="64">
        <v>1</v>
      </c>
      <c r="AE46" s="64"/>
      <c r="AF46" s="64">
        <v>1</v>
      </c>
      <c r="AG46" s="64">
        <v>1</v>
      </c>
      <c r="AH46" s="64">
        <v>1</v>
      </c>
      <c r="AI46" s="64">
        <v>1</v>
      </c>
      <c r="AJ46" s="64">
        <v>1</v>
      </c>
      <c r="AK46" s="64">
        <v>1</v>
      </c>
      <c r="AL46" s="64">
        <v>1</v>
      </c>
      <c r="AM46" s="64">
        <v>1</v>
      </c>
      <c r="AN46" s="64">
        <v>1</v>
      </c>
      <c r="AO46" s="64">
        <v>1</v>
      </c>
      <c r="AP46" s="64"/>
      <c r="AQ46" s="64"/>
      <c r="AR46" s="40"/>
      <c r="AS46" s="417"/>
    </row>
    <row r="47" spans="1:45" s="41" customFormat="1" ht="35.1" customHeight="1">
      <c r="A47" s="48" t="s">
        <v>147</v>
      </c>
      <c r="B47" s="63"/>
      <c r="C47" s="63"/>
      <c r="D47" s="63"/>
      <c r="E47" s="63"/>
      <c r="F47" s="63"/>
      <c r="G47" s="63"/>
      <c r="H47" s="63"/>
      <c r="I47" s="63"/>
      <c r="J47" s="63"/>
      <c r="K47" s="63"/>
      <c r="L47" s="63"/>
      <c r="M47" s="63"/>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40"/>
      <c r="AS47" s="417"/>
    </row>
    <row r="48" spans="1:45" s="41" customFormat="1" ht="35.1" customHeight="1">
      <c r="A48" s="63"/>
      <c r="B48" s="63"/>
      <c r="C48" s="63"/>
      <c r="D48" s="63"/>
      <c r="E48" s="63"/>
      <c r="F48" s="63"/>
      <c r="G48" s="63"/>
      <c r="H48" s="63"/>
      <c r="I48" s="63"/>
      <c r="J48" s="63"/>
      <c r="K48" s="63"/>
      <c r="L48" s="63"/>
      <c r="M48" s="63"/>
      <c r="N48" s="64"/>
      <c r="O48" s="64"/>
      <c r="P48" s="64"/>
      <c r="Q48" s="64"/>
      <c r="R48" s="64"/>
      <c r="S48" s="64"/>
      <c r="T48" s="64"/>
      <c r="U48" s="64"/>
      <c r="V48" s="64"/>
      <c r="W48" s="64"/>
      <c r="X48" s="64"/>
      <c r="Y48" s="64"/>
      <c r="Z48" s="64"/>
      <c r="AA48" s="64"/>
      <c r="AB48" s="64">
        <v>1</v>
      </c>
      <c r="AC48" s="64">
        <v>1</v>
      </c>
      <c r="AD48" s="64">
        <v>1</v>
      </c>
      <c r="AE48" s="64"/>
      <c r="AF48" s="64">
        <v>1</v>
      </c>
      <c r="AG48" s="64">
        <v>1</v>
      </c>
      <c r="AH48" s="64">
        <v>1</v>
      </c>
      <c r="AI48" s="64">
        <v>1</v>
      </c>
      <c r="AJ48" s="64">
        <v>1</v>
      </c>
      <c r="AK48" s="64">
        <v>1</v>
      </c>
      <c r="AL48" s="64">
        <v>1</v>
      </c>
      <c r="AM48" s="64">
        <v>1</v>
      </c>
      <c r="AN48" s="64">
        <v>1</v>
      </c>
      <c r="AO48" s="64">
        <v>1</v>
      </c>
      <c r="AP48" s="64"/>
      <c r="AQ48" s="64"/>
      <c r="AR48" s="40"/>
      <c r="AS48" s="417"/>
    </row>
    <row r="49" spans="1:45" s="41" customFormat="1" ht="35.1" customHeight="1">
      <c r="A49" s="48" t="s">
        <v>148</v>
      </c>
      <c r="B49" s="40"/>
      <c r="C49" s="40"/>
      <c r="D49" s="60"/>
      <c r="E49" s="60"/>
      <c r="F49" s="61"/>
      <c r="G49" s="61"/>
      <c r="H49" s="60"/>
      <c r="I49" s="6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17"/>
    </row>
    <row r="50" spans="1:45" s="41" customFormat="1" ht="35.1" customHeight="1">
      <c r="A50" s="40"/>
      <c r="B50" s="232"/>
      <c r="C50" s="686" t="s">
        <v>236</v>
      </c>
      <c r="D50" s="686"/>
      <c r="E50" s="686"/>
      <c r="F50" s="686"/>
      <c r="G50" s="686"/>
      <c r="H50" s="686"/>
      <c r="I50" s="686"/>
      <c r="J50" s="686"/>
      <c r="K50" s="686"/>
      <c r="L50" s="686"/>
      <c r="M50" s="686"/>
      <c r="N50" s="686"/>
      <c r="O50" s="686"/>
      <c r="P50" s="686"/>
      <c r="Q50" s="229"/>
      <c r="R50" s="687"/>
      <c r="S50" s="687"/>
      <c r="T50" s="687"/>
      <c r="U50" s="684" t="str">
        <f>IF(入力シート!M14="","",入力シート!M14)</f>
        <v/>
      </c>
      <c r="V50" s="684"/>
      <c r="W50" s="684"/>
      <c r="X50" s="684"/>
      <c r="Y50" s="685" t="s">
        <v>101</v>
      </c>
      <c r="Z50" s="685"/>
      <c r="AA50" s="684" t="str">
        <f>IF(入力シート!P14="","",入力シート!P14)</f>
        <v/>
      </c>
      <c r="AB50" s="684"/>
      <c r="AC50" s="684"/>
      <c r="AD50" s="684"/>
      <c r="AE50" s="685" t="s">
        <v>135</v>
      </c>
      <c r="AF50" s="685"/>
      <c r="AG50" s="684" t="str">
        <f>IF(入力シート!R14="","",入力シート!R14)</f>
        <v/>
      </c>
      <c r="AH50" s="684"/>
      <c r="AI50" s="684"/>
      <c r="AJ50" s="684"/>
      <c r="AK50" s="685" t="s">
        <v>149</v>
      </c>
      <c r="AL50" s="685"/>
      <c r="AM50" s="230"/>
      <c r="AN50" s="228"/>
      <c r="AO50" s="228"/>
      <c r="AP50" s="50"/>
      <c r="AQ50" s="50"/>
      <c r="AR50" s="40"/>
      <c r="AS50" s="417"/>
    </row>
    <row r="51" spans="1:45" s="41" customFormat="1" ht="35.1" customHeight="1">
      <c r="A51" s="42"/>
      <c r="B51" s="42"/>
      <c r="C51" s="686" t="s">
        <v>237</v>
      </c>
      <c r="D51" s="686"/>
      <c r="E51" s="686"/>
      <c r="F51" s="686"/>
      <c r="G51" s="686"/>
      <c r="H51" s="686"/>
      <c r="I51" s="686"/>
      <c r="J51" s="686"/>
      <c r="K51" s="686"/>
      <c r="L51" s="686"/>
      <c r="M51" s="686"/>
      <c r="N51" s="686"/>
      <c r="O51" s="686"/>
      <c r="P51" s="686"/>
      <c r="Q51" s="229"/>
      <c r="R51" s="687"/>
      <c r="S51" s="687"/>
      <c r="T51" s="687"/>
      <c r="U51" s="684" t="str">
        <f>IF(入力シート!M15="","",入力シート!M15)</f>
        <v/>
      </c>
      <c r="V51" s="684"/>
      <c r="W51" s="684"/>
      <c r="X51" s="684"/>
      <c r="Y51" s="685" t="s">
        <v>233</v>
      </c>
      <c r="Z51" s="685"/>
      <c r="AA51" s="684" t="str">
        <f>IF(入力シート!P15="","",入力シート!P15)</f>
        <v/>
      </c>
      <c r="AB51" s="684"/>
      <c r="AC51" s="684"/>
      <c r="AD51" s="684"/>
      <c r="AE51" s="685" t="s">
        <v>135</v>
      </c>
      <c r="AF51" s="685"/>
      <c r="AG51" s="684" t="str">
        <f>IF(入力シート!R15="","",入力シート!R15)</f>
        <v/>
      </c>
      <c r="AH51" s="684"/>
      <c r="AI51" s="684"/>
      <c r="AJ51" s="684"/>
      <c r="AK51" s="685" t="s">
        <v>149</v>
      </c>
      <c r="AL51" s="685"/>
      <c r="AM51" s="230"/>
      <c r="AN51" s="228"/>
      <c r="AO51" s="228"/>
      <c r="AP51" s="50"/>
      <c r="AQ51" s="50"/>
      <c r="AR51" s="40"/>
      <c r="AS51" s="417"/>
    </row>
    <row r="52" spans="1:45" s="41" customFormat="1" ht="35.1" customHeight="1">
      <c r="A52" s="42"/>
      <c r="B52" s="42"/>
      <c r="C52" s="686" t="s">
        <v>322</v>
      </c>
      <c r="D52" s="686"/>
      <c r="E52" s="686"/>
      <c r="F52" s="686"/>
      <c r="G52" s="686"/>
      <c r="H52" s="686"/>
      <c r="I52" s="686"/>
      <c r="J52" s="686"/>
      <c r="K52" s="686"/>
      <c r="L52" s="686"/>
      <c r="M52" s="686"/>
      <c r="N52" s="686"/>
      <c r="O52" s="686"/>
      <c r="P52" s="686"/>
      <c r="Q52" s="229"/>
      <c r="R52" s="687"/>
      <c r="S52" s="687"/>
      <c r="T52" s="687"/>
      <c r="U52" s="684" t="str">
        <f>IF(入力シート!M16="","",入力シート!M16)</f>
        <v/>
      </c>
      <c r="V52" s="684"/>
      <c r="W52" s="684"/>
      <c r="X52" s="684"/>
      <c r="Y52" s="685" t="s">
        <v>101</v>
      </c>
      <c r="Z52" s="685"/>
      <c r="AA52" s="684" t="str">
        <f>IF(入力シート!P16="","",入力シート!P16)</f>
        <v/>
      </c>
      <c r="AB52" s="684"/>
      <c r="AC52" s="684"/>
      <c r="AD52" s="684"/>
      <c r="AE52" s="685" t="s">
        <v>135</v>
      </c>
      <c r="AF52" s="685"/>
      <c r="AG52" s="684" t="str">
        <f>IF(入力シート!R16="","",入力シート!R16)</f>
        <v/>
      </c>
      <c r="AH52" s="684"/>
      <c r="AI52" s="684"/>
      <c r="AJ52" s="684"/>
      <c r="AK52" s="685" t="s">
        <v>149</v>
      </c>
      <c r="AL52" s="685"/>
      <c r="AM52" s="230"/>
      <c r="AN52" s="228"/>
      <c r="AO52" s="228"/>
      <c r="AP52" s="50"/>
      <c r="AQ52" s="50"/>
      <c r="AR52" s="40"/>
      <c r="AS52" s="417"/>
    </row>
    <row r="53" spans="1:45" s="41" customFormat="1" ht="30" customHeight="1">
      <c r="A53" s="42"/>
      <c r="B53" s="42"/>
      <c r="C53" s="42"/>
      <c r="D53" s="43"/>
      <c r="E53" s="43"/>
      <c r="F53" s="44"/>
      <c r="G53" s="44"/>
      <c r="H53" s="43"/>
      <c r="I53" s="43"/>
      <c r="J53" s="42"/>
      <c r="K53" s="42"/>
      <c r="L53" s="42"/>
      <c r="M53" s="42"/>
      <c r="N53" s="42"/>
      <c r="O53" s="42"/>
      <c r="P53" s="42"/>
      <c r="Q53" s="42"/>
      <c r="R53" s="42"/>
      <c r="S53" s="42"/>
      <c r="T53" s="42"/>
      <c r="U53" s="42"/>
      <c r="V53" s="40"/>
      <c r="W53" s="40"/>
      <c r="X53" s="42"/>
      <c r="Y53" s="42"/>
      <c r="Z53" s="42"/>
      <c r="AA53" s="42"/>
      <c r="AB53" s="42"/>
      <c r="AC53" s="42"/>
      <c r="AD53" s="42"/>
      <c r="AE53" s="42"/>
      <c r="AF53" s="42"/>
      <c r="AG53" s="42"/>
      <c r="AH53" s="42"/>
      <c r="AI53" s="42"/>
      <c r="AJ53" s="42"/>
      <c r="AK53" s="42"/>
      <c r="AL53" s="43"/>
      <c r="AM53" s="42"/>
      <c r="AN53" s="42"/>
      <c r="AO53" s="42"/>
      <c r="AP53" s="50"/>
      <c r="AQ53" s="50"/>
      <c r="AR53" s="40"/>
      <c r="AS53" s="417"/>
    </row>
    <row r="54" spans="1:45" s="41" customFormat="1" ht="30" customHeight="1">
      <c r="A54" s="65" t="s">
        <v>150</v>
      </c>
      <c r="B54" s="42"/>
      <c r="C54" s="42"/>
      <c r="D54" s="43"/>
      <c r="E54" s="43"/>
      <c r="F54" s="44"/>
      <c r="G54" s="44"/>
      <c r="H54" s="43"/>
      <c r="I54" s="43"/>
      <c r="J54" s="42"/>
      <c r="K54" s="42"/>
      <c r="L54" s="42"/>
      <c r="M54" s="42"/>
      <c r="N54" s="42"/>
      <c r="O54" s="42"/>
      <c r="P54" s="42"/>
      <c r="Q54" s="42"/>
      <c r="R54" s="42"/>
      <c r="S54" s="42"/>
      <c r="T54" s="42"/>
      <c r="U54" s="42"/>
      <c r="V54" s="40"/>
      <c r="W54" s="40"/>
      <c r="X54" s="42"/>
      <c r="Y54" s="42"/>
      <c r="Z54" s="42"/>
      <c r="AA54" s="42"/>
      <c r="AB54" s="42"/>
      <c r="AC54" s="42"/>
      <c r="AD54" s="42"/>
      <c r="AE54" s="42"/>
      <c r="AF54" s="42"/>
      <c r="AG54" s="42"/>
      <c r="AH54" s="42"/>
      <c r="AI54" s="42"/>
      <c r="AJ54" s="42"/>
      <c r="AK54" s="42"/>
      <c r="AL54" s="43"/>
      <c r="AM54" s="42"/>
      <c r="AN54" s="42"/>
      <c r="AO54" s="42"/>
      <c r="AP54" s="50"/>
      <c r="AQ54" s="50"/>
      <c r="AR54" s="40"/>
      <c r="AS54" s="417"/>
    </row>
    <row r="55" spans="1:45" s="41" customFormat="1" ht="21" customHeight="1">
      <c r="A55" s="48" t="s">
        <v>151</v>
      </c>
      <c r="B55" s="48"/>
      <c r="C55" s="48"/>
      <c r="D55" s="48"/>
      <c r="E55" s="48"/>
      <c r="F55" s="48"/>
      <c r="G55" s="48"/>
      <c r="H55" s="48"/>
      <c r="I55" s="48"/>
      <c r="J55" s="48"/>
      <c r="K55" s="48"/>
      <c r="L55" s="48"/>
      <c r="M55" s="48"/>
      <c r="N55" s="48"/>
      <c r="O55" s="48"/>
      <c r="P55" s="48"/>
      <c r="Q55" s="48"/>
      <c r="R55" s="42"/>
      <c r="S55" s="42"/>
      <c r="T55" s="42"/>
      <c r="U55" s="42"/>
      <c r="V55" s="66"/>
      <c r="W55" s="66"/>
      <c r="X55" s="42"/>
      <c r="Y55" s="42"/>
      <c r="Z55" s="42"/>
      <c r="AA55" s="42"/>
      <c r="AB55" s="42"/>
      <c r="AC55" s="42"/>
      <c r="AD55" s="42"/>
      <c r="AE55" s="42"/>
      <c r="AF55" s="42"/>
      <c r="AG55" s="42"/>
      <c r="AH55" s="42"/>
      <c r="AI55" s="42"/>
      <c r="AJ55" s="42"/>
      <c r="AK55" s="42"/>
      <c r="AL55" s="43"/>
      <c r="AM55" s="42"/>
      <c r="AN55" s="42"/>
      <c r="AO55" s="42"/>
      <c r="AP55" s="42"/>
      <c r="AQ55" s="42"/>
      <c r="AR55" s="40"/>
      <c r="AS55" s="417"/>
    </row>
    <row r="56" spans="1:45" s="41" customFormat="1" ht="21" customHeight="1">
      <c r="A56" s="48" t="s">
        <v>152</v>
      </c>
      <c r="B56" s="48"/>
      <c r="C56" s="48"/>
      <c r="D56" s="48"/>
      <c r="E56" s="48"/>
      <c r="F56" s="48"/>
      <c r="G56" s="48"/>
      <c r="H56" s="48"/>
      <c r="I56" s="48"/>
      <c r="J56" s="48"/>
      <c r="K56" s="48"/>
      <c r="L56" s="48"/>
      <c r="M56" s="48"/>
      <c r="N56" s="48"/>
      <c r="O56" s="48"/>
      <c r="P56" s="48"/>
      <c r="Q56" s="48"/>
      <c r="R56" s="42"/>
      <c r="S56" s="42"/>
      <c r="T56" s="42"/>
      <c r="U56" s="42"/>
      <c r="V56" s="66"/>
      <c r="W56" s="66"/>
      <c r="X56" s="42"/>
      <c r="Y56" s="42"/>
      <c r="Z56" s="42"/>
      <c r="AA56" s="42"/>
      <c r="AB56" s="42"/>
      <c r="AC56" s="42"/>
      <c r="AD56" s="42"/>
      <c r="AE56" s="42"/>
      <c r="AF56" s="42"/>
      <c r="AG56" s="42"/>
      <c r="AH56" s="42"/>
      <c r="AI56" s="42"/>
      <c r="AJ56" s="42"/>
      <c r="AK56" s="42"/>
      <c r="AL56" s="43"/>
      <c r="AM56" s="42"/>
      <c r="AN56" s="42"/>
      <c r="AO56" s="42"/>
      <c r="AP56" s="42"/>
      <c r="AQ56" s="42"/>
      <c r="AR56" s="40"/>
      <c r="AS56" s="417"/>
    </row>
    <row r="57" spans="1:45" s="40" customFormat="1" ht="21" customHeight="1">
      <c r="A57" s="48"/>
      <c r="B57" s="42"/>
      <c r="C57" s="42"/>
      <c r="D57" s="43"/>
      <c r="E57" s="43"/>
      <c r="F57" s="44"/>
      <c r="G57" s="44"/>
      <c r="H57" s="43"/>
      <c r="I57" s="43"/>
      <c r="J57" s="42"/>
      <c r="K57" s="42"/>
      <c r="L57" s="42"/>
      <c r="M57" s="42"/>
      <c r="N57" s="42"/>
      <c r="O57" s="42"/>
      <c r="P57" s="42"/>
      <c r="Q57" s="42"/>
      <c r="R57" s="42"/>
      <c r="S57" s="42"/>
      <c r="T57" s="42"/>
      <c r="U57" s="42"/>
      <c r="V57" s="66"/>
      <c r="W57" s="66"/>
      <c r="X57" s="42"/>
      <c r="Y57" s="42"/>
      <c r="Z57" s="42"/>
      <c r="AA57" s="42"/>
      <c r="AB57" s="42"/>
      <c r="AC57" s="42"/>
      <c r="AD57" s="42"/>
      <c r="AE57" s="42"/>
      <c r="AF57" s="42"/>
      <c r="AG57" s="42"/>
      <c r="AH57" s="42"/>
      <c r="AI57" s="42"/>
      <c r="AJ57" s="42"/>
      <c r="AK57" s="42"/>
      <c r="AL57" s="43"/>
      <c r="AM57" s="42"/>
      <c r="AN57" s="42"/>
      <c r="AO57" s="42"/>
      <c r="AP57" s="42"/>
      <c r="AQ57" s="42"/>
      <c r="AS57" s="417"/>
    </row>
    <row r="58" spans="1:45" s="41" customFormat="1" ht="21" customHeight="1">
      <c r="A58" s="48"/>
      <c r="B58" s="42"/>
      <c r="C58" s="42"/>
      <c r="D58" s="43"/>
      <c r="E58" s="43"/>
      <c r="F58" s="44"/>
      <c r="G58" s="44"/>
      <c r="H58" s="43"/>
      <c r="I58" s="43"/>
      <c r="J58" s="42"/>
      <c r="K58" s="42"/>
      <c r="L58" s="42"/>
      <c r="M58" s="42"/>
      <c r="N58" s="42"/>
      <c r="O58" s="42"/>
      <c r="P58" s="42"/>
      <c r="Q58" s="42"/>
      <c r="R58" s="42"/>
      <c r="S58" s="42"/>
      <c r="T58" s="42"/>
      <c r="U58" s="42"/>
      <c r="V58" s="66"/>
      <c r="W58" s="66"/>
      <c r="X58" s="42"/>
      <c r="Y58" s="42"/>
      <c r="Z58" s="42"/>
      <c r="AA58" s="42"/>
      <c r="AB58" s="42"/>
      <c r="AC58" s="42"/>
      <c r="AD58" s="42"/>
      <c r="AE58" s="42"/>
      <c r="AF58" s="42"/>
      <c r="AG58" s="42"/>
      <c r="AH58" s="42"/>
      <c r="AI58" s="42"/>
      <c r="AJ58" s="42"/>
      <c r="AK58" s="42"/>
      <c r="AL58" s="43"/>
      <c r="AM58" s="42"/>
      <c r="AN58" s="42"/>
      <c r="AO58" s="42"/>
      <c r="AP58" s="42"/>
      <c r="AQ58" s="42"/>
      <c r="AR58" s="40"/>
      <c r="AS58" s="417"/>
    </row>
    <row r="59" spans="1:45" s="41" customFormat="1" ht="21" customHeight="1">
      <c r="A59" s="48"/>
      <c r="B59" s="42"/>
      <c r="C59" s="42"/>
      <c r="D59" s="43"/>
      <c r="E59" s="43"/>
      <c r="F59" s="44"/>
      <c r="G59" s="44"/>
      <c r="H59" s="43"/>
      <c r="I59" s="43"/>
      <c r="J59" s="42"/>
      <c r="K59" s="42"/>
      <c r="L59" s="42"/>
      <c r="M59" s="42"/>
      <c r="N59" s="42"/>
      <c r="O59" s="42"/>
      <c r="P59" s="42"/>
      <c r="Q59" s="42"/>
      <c r="R59" s="42"/>
      <c r="S59" s="42"/>
      <c r="T59" s="42"/>
      <c r="U59" s="42"/>
      <c r="V59" s="66"/>
      <c r="W59" s="66"/>
      <c r="X59" s="42"/>
      <c r="Y59" s="42"/>
      <c r="Z59" s="42"/>
      <c r="AA59" s="42"/>
      <c r="AB59" s="42"/>
      <c r="AC59" s="42"/>
      <c r="AD59" s="42"/>
      <c r="AE59" s="42"/>
      <c r="AF59" s="42"/>
      <c r="AG59" s="42"/>
      <c r="AH59" s="42"/>
      <c r="AI59" s="42"/>
      <c r="AJ59" s="42"/>
      <c r="AK59" s="42"/>
      <c r="AL59" s="43"/>
      <c r="AM59" s="42"/>
      <c r="AN59" s="42"/>
      <c r="AO59" s="42"/>
      <c r="AP59" s="42"/>
      <c r="AQ59" s="42"/>
      <c r="AR59" s="40"/>
      <c r="AS59" s="417"/>
    </row>
    <row r="60" spans="1:45" s="41" customFormat="1" ht="21" customHeight="1">
      <c r="A60" s="48"/>
      <c r="B60" s="42"/>
      <c r="C60" s="42"/>
      <c r="D60" s="43"/>
      <c r="E60" s="43"/>
      <c r="F60" s="44"/>
      <c r="G60" s="44"/>
      <c r="H60" s="43"/>
      <c r="I60" s="43"/>
      <c r="J60" s="42"/>
      <c r="K60" s="42"/>
      <c r="L60" s="42"/>
      <c r="M60" s="42"/>
      <c r="N60" s="42"/>
      <c r="O60" s="42"/>
      <c r="P60" s="42"/>
      <c r="Q60" s="42"/>
      <c r="R60" s="42"/>
      <c r="S60" s="42"/>
      <c r="T60" s="42"/>
      <c r="U60" s="42"/>
      <c r="V60" s="66"/>
      <c r="W60" s="66"/>
      <c r="X60" s="42"/>
      <c r="Y60" s="42"/>
      <c r="Z60" s="42"/>
      <c r="AA60" s="42"/>
      <c r="AB60" s="42"/>
      <c r="AC60" s="42"/>
      <c r="AD60" s="42"/>
      <c r="AE60" s="42"/>
      <c r="AF60" s="42"/>
      <c r="AG60" s="42"/>
      <c r="AH60" s="42"/>
      <c r="AI60" s="42"/>
      <c r="AJ60" s="42"/>
      <c r="AK60" s="42"/>
      <c r="AL60" s="43"/>
      <c r="AM60" s="42"/>
      <c r="AN60" s="42"/>
      <c r="AO60" s="42"/>
      <c r="AP60" s="42"/>
      <c r="AQ60" s="42"/>
      <c r="AR60" s="40"/>
      <c r="AS60" s="417"/>
    </row>
    <row r="61" spans="1:45" s="41" customFormat="1" ht="21" customHeight="1">
      <c r="A61" s="48"/>
      <c r="B61" s="42"/>
      <c r="C61" s="42"/>
      <c r="D61" s="43"/>
      <c r="E61" s="43"/>
      <c r="F61" s="44"/>
      <c r="G61" s="44"/>
      <c r="H61" s="43"/>
      <c r="I61" s="43"/>
      <c r="J61" s="42"/>
      <c r="K61" s="42"/>
      <c r="L61" s="42"/>
      <c r="M61" s="42"/>
      <c r="N61" s="42"/>
      <c r="O61" s="42"/>
      <c r="P61" s="42"/>
      <c r="Q61" s="42"/>
      <c r="R61" s="42"/>
      <c r="S61" s="42"/>
      <c r="T61" s="42"/>
      <c r="U61" s="42"/>
      <c r="V61" s="66"/>
      <c r="W61" s="66"/>
      <c r="X61" s="42"/>
      <c r="Y61" s="42"/>
      <c r="Z61" s="42"/>
      <c r="AA61" s="42"/>
      <c r="AB61" s="42"/>
      <c r="AC61" s="42"/>
      <c r="AD61" s="42"/>
      <c r="AE61" s="42"/>
      <c r="AF61" s="42"/>
      <c r="AG61" s="42"/>
      <c r="AH61" s="42"/>
      <c r="AI61" s="42"/>
      <c r="AJ61" s="42"/>
      <c r="AK61" s="42"/>
      <c r="AL61" s="43"/>
      <c r="AM61" s="42"/>
      <c r="AN61" s="42"/>
      <c r="AO61" s="42"/>
      <c r="AP61" s="42"/>
      <c r="AQ61" s="42"/>
      <c r="AR61" s="40"/>
      <c r="AS61" s="417"/>
    </row>
    <row r="62" spans="1:45" s="41" customFormat="1" ht="21" customHeight="1">
      <c r="A62" s="48"/>
      <c r="B62" s="42"/>
      <c r="C62" s="42"/>
      <c r="D62" s="43"/>
      <c r="E62" s="43"/>
      <c r="F62" s="44"/>
      <c r="G62" s="44"/>
      <c r="H62" s="43"/>
      <c r="I62" s="43"/>
      <c r="J62" s="42"/>
      <c r="K62" s="42"/>
      <c r="L62" s="42"/>
      <c r="M62" s="42"/>
      <c r="N62" s="42"/>
      <c r="O62" s="42"/>
      <c r="P62" s="42"/>
      <c r="Q62" s="42"/>
      <c r="R62" s="42"/>
      <c r="S62" s="42"/>
      <c r="T62" s="42"/>
      <c r="U62" s="42"/>
      <c r="V62" s="66"/>
      <c r="W62" s="66"/>
      <c r="X62" s="42"/>
      <c r="Y62" s="42"/>
      <c r="Z62" s="42"/>
      <c r="AA62" s="42"/>
      <c r="AB62" s="42"/>
      <c r="AC62" s="42"/>
      <c r="AD62" s="42"/>
      <c r="AE62" s="42"/>
      <c r="AF62" s="42"/>
      <c r="AG62" s="42"/>
      <c r="AH62" s="42"/>
      <c r="AI62" s="42"/>
      <c r="AJ62" s="42"/>
      <c r="AK62" s="42"/>
      <c r="AL62" s="43"/>
      <c r="AM62" s="42"/>
      <c r="AN62" s="42"/>
      <c r="AO62" s="42"/>
      <c r="AP62" s="42"/>
      <c r="AQ62" s="42"/>
      <c r="AR62" s="40"/>
      <c r="AS62" s="417"/>
    </row>
    <row r="63" spans="1:45" s="41" customFormat="1" ht="21" customHeight="1">
      <c r="A63" s="48"/>
      <c r="B63" s="42"/>
      <c r="C63" s="42"/>
      <c r="D63" s="43"/>
      <c r="E63" s="43"/>
      <c r="F63" s="44"/>
      <c r="G63" s="44"/>
      <c r="H63" s="43"/>
      <c r="I63" s="43"/>
      <c r="J63" s="42"/>
      <c r="K63" s="42"/>
      <c r="L63" s="42"/>
      <c r="M63" s="42"/>
      <c r="N63" s="42"/>
      <c r="O63" s="42"/>
      <c r="P63" s="42"/>
      <c r="Q63" s="42"/>
      <c r="R63" s="42"/>
      <c r="S63" s="42"/>
      <c r="T63" s="42"/>
      <c r="U63" s="42"/>
      <c r="V63" s="66"/>
      <c r="W63" s="66"/>
      <c r="X63" s="42"/>
      <c r="Y63" s="42"/>
      <c r="Z63" s="42"/>
      <c r="AA63" s="42"/>
      <c r="AB63" s="42"/>
      <c r="AC63" s="42"/>
      <c r="AD63" s="42"/>
      <c r="AE63" s="42"/>
      <c r="AF63" s="42"/>
      <c r="AG63" s="42"/>
      <c r="AH63" s="42"/>
      <c r="AI63" s="42"/>
      <c r="AJ63" s="42"/>
      <c r="AK63" s="42"/>
      <c r="AL63" s="43"/>
      <c r="AM63" s="42"/>
      <c r="AN63" s="42"/>
      <c r="AO63" s="42"/>
      <c r="AP63" s="42"/>
      <c r="AQ63" s="42"/>
      <c r="AR63" s="40"/>
      <c r="AS63" s="417"/>
    </row>
    <row r="64" spans="1:45" s="41" customFormat="1" ht="21" customHeight="1">
      <c r="A64" s="48"/>
      <c r="B64" s="42"/>
      <c r="C64" s="42"/>
      <c r="D64" s="43"/>
      <c r="E64" s="43"/>
      <c r="F64" s="44"/>
      <c r="G64" s="44"/>
      <c r="H64" s="43"/>
      <c r="I64" s="43"/>
      <c r="J64" s="42"/>
      <c r="K64" s="42"/>
      <c r="L64" s="42"/>
      <c r="M64" s="42"/>
      <c r="N64" s="42"/>
      <c r="O64" s="42"/>
      <c r="P64" s="42"/>
      <c r="Q64" s="42"/>
      <c r="R64" s="42"/>
      <c r="S64" s="42"/>
      <c r="T64" s="42"/>
      <c r="U64" s="42"/>
      <c r="V64" s="66"/>
      <c r="W64" s="66"/>
      <c r="X64" s="42"/>
      <c r="Y64" s="42"/>
      <c r="Z64" s="42"/>
      <c r="AA64" s="42"/>
      <c r="AB64" s="42"/>
      <c r="AC64" s="42"/>
      <c r="AD64" s="42"/>
      <c r="AE64" s="42"/>
      <c r="AF64" s="42"/>
      <c r="AG64" s="42"/>
      <c r="AH64" s="42"/>
      <c r="AI64" s="42"/>
      <c r="AJ64" s="42"/>
      <c r="AK64" s="42"/>
      <c r="AL64" s="43"/>
      <c r="AM64" s="42"/>
      <c r="AN64" s="42"/>
      <c r="AO64" s="42"/>
      <c r="AP64" s="42"/>
      <c r="AQ64" s="42"/>
      <c r="AR64" s="40"/>
      <c r="AS64" s="417"/>
    </row>
    <row r="65" spans="1:45" s="41" customFormat="1" ht="21" customHeight="1">
      <c r="A65" s="48"/>
      <c r="B65" s="42"/>
      <c r="C65" s="42"/>
      <c r="D65" s="43"/>
      <c r="E65" s="43"/>
      <c r="F65" s="44"/>
      <c r="G65" s="44"/>
      <c r="H65" s="43"/>
      <c r="I65" s="43"/>
      <c r="J65" s="42"/>
      <c r="K65" s="42"/>
      <c r="L65" s="42"/>
      <c r="M65" s="42"/>
      <c r="N65" s="42"/>
      <c r="O65" s="42"/>
      <c r="P65" s="42"/>
      <c r="Q65" s="42"/>
      <c r="R65" s="42"/>
      <c r="S65" s="42"/>
      <c r="T65" s="42"/>
      <c r="U65" s="42"/>
      <c r="V65" s="66"/>
      <c r="W65" s="66"/>
      <c r="X65" s="42"/>
      <c r="Y65" s="42"/>
      <c r="Z65" s="42"/>
      <c r="AA65" s="42"/>
      <c r="AB65" s="42"/>
      <c r="AC65" s="42"/>
      <c r="AD65" s="42"/>
      <c r="AE65" s="42"/>
      <c r="AF65" s="42"/>
      <c r="AG65" s="42"/>
      <c r="AH65" s="42"/>
      <c r="AI65" s="42"/>
      <c r="AJ65" s="42"/>
      <c r="AK65" s="42"/>
      <c r="AL65" s="43"/>
      <c r="AM65" s="42"/>
      <c r="AN65" s="42"/>
      <c r="AO65" s="42"/>
      <c r="AP65" s="42"/>
      <c r="AQ65" s="42"/>
      <c r="AR65" s="40"/>
      <c r="AS65" s="417"/>
    </row>
    <row r="66" spans="1:45" s="41" customFormat="1" ht="21" customHeight="1">
      <c r="A66" s="48"/>
      <c r="B66" s="42"/>
      <c r="C66" s="42"/>
      <c r="D66" s="43"/>
      <c r="E66" s="43"/>
      <c r="F66" s="44"/>
      <c r="G66" s="44"/>
      <c r="H66" s="43"/>
      <c r="I66" s="43"/>
      <c r="J66" s="42"/>
      <c r="K66" s="42"/>
      <c r="L66" s="42"/>
      <c r="M66" s="42"/>
      <c r="N66" s="42"/>
      <c r="O66" s="42"/>
      <c r="P66" s="42"/>
      <c r="Q66" s="42"/>
      <c r="R66" s="42"/>
      <c r="S66" s="42"/>
      <c r="T66" s="42"/>
      <c r="U66" s="42"/>
      <c r="V66" s="66"/>
      <c r="W66" s="66"/>
      <c r="X66" s="42"/>
      <c r="Y66" s="42"/>
      <c r="Z66" s="42"/>
      <c r="AA66" s="42"/>
      <c r="AB66" s="42"/>
      <c r="AC66" s="42"/>
      <c r="AD66" s="42"/>
      <c r="AE66" s="42"/>
      <c r="AF66" s="42"/>
      <c r="AG66" s="42"/>
      <c r="AH66" s="42"/>
      <c r="AI66" s="42"/>
      <c r="AJ66" s="42"/>
      <c r="AK66" s="42"/>
      <c r="AL66" s="43"/>
      <c r="AM66" s="42"/>
      <c r="AN66" s="42"/>
      <c r="AO66" s="42"/>
      <c r="AP66" s="42"/>
      <c r="AQ66" s="42"/>
      <c r="AR66" s="40"/>
      <c r="AS66" s="417"/>
    </row>
    <row r="67" spans="1:45" s="41" customFormat="1" ht="21" customHeight="1">
      <c r="A67" s="48"/>
      <c r="B67" s="42"/>
      <c r="C67" s="42"/>
      <c r="D67" s="43"/>
      <c r="E67" s="43"/>
      <c r="F67" s="44"/>
      <c r="G67" s="44"/>
      <c r="H67" s="43"/>
      <c r="I67" s="43"/>
      <c r="J67" s="42"/>
      <c r="K67" s="42"/>
      <c r="L67" s="42"/>
      <c r="M67" s="42"/>
      <c r="N67" s="42"/>
      <c r="O67" s="42"/>
      <c r="P67" s="42"/>
      <c r="Q67" s="42"/>
      <c r="R67" s="42"/>
      <c r="S67" s="42"/>
      <c r="T67" s="42"/>
      <c r="U67" s="42"/>
      <c r="V67" s="66"/>
      <c r="W67" s="66"/>
      <c r="X67" s="42"/>
      <c r="Y67" s="42"/>
      <c r="Z67" s="42"/>
      <c r="AA67" s="42"/>
      <c r="AB67" s="42"/>
      <c r="AC67" s="42"/>
      <c r="AD67" s="42"/>
      <c r="AE67" s="42"/>
      <c r="AF67" s="42"/>
      <c r="AG67" s="42"/>
      <c r="AH67" s="42"/>
      <c r="AI67" s="42"/>
      <c r="AJ67" s="42"/>
      <c r="AK67" s="42"/>
      <c r="AL67" s="43"/>
      <c r="AM67" s="42"/>
      <c r="AN67" s="42"/>
      <c r="AO67" s="42"/>
      <c r="AP67" s="42"/>
      <c r="AQ67" s="42"/>
      <c r="AR67" s="40"/>
      <c r="AS67" s="417"/>
    </row>
    <row r="68" spans="1:45" s="41" customFormat="1" ht="21" customHeight="1">
      <c r="A68" s="48"/>
      <c r="B68" s="48"/>
      <c r="C68" s="48"/>
      <c r="D68" s="48"/>
      <c r="E68" s="48"/>
      <c r="F68" s="48"/>
      <c r="G68" s="48"/>
      <c r="H68" s="48"/>
      <c r="I68" s="48"/>
      <c r="J68" s="48"/>
      <c r="K68" s="48"/>
      <c r="L68" s="48"/>
      <c r="M68" s="48"/>
      <c r="N68" s="48"/>
      <c r="O68" s="48"/>
      <c r="P68" s="42"/>
      <c r="Q68" s="42"/>
      <c r="R68" s="42"/>
      <c r="S68" s="42"/>
      <c r="T68" s="42"/>
      <c r="U68" s="42"/>
      <c r="V68" s="66"/>
      <c r="W68" s="66"/>
      <c r="X68" s="42"/>
      <c r="Y68" s="42"/>
      <c r="Z68" s="42"/>
      <c r="AA68" s="42"/>
      <c r="AB68" s="42"/>
      <c r="AC68" s="42"/>
      <c r="AD68" s="42"/>
      <c r="AE68" s="42"/>
      <c r="AF68" s="42"/>
      <c r="AG68" s="42"/>
      <c r="AH68" s="42"/>
      <c r="AI68" s="42"/>
      <c r="AJ68" s="42"/>
      <c r="AK68" s="42"/>
      <c r="AL68" s="43"/>
      <c r="AM68" s="42"/>
      <c r="AN68" s="42"/>
      <c r="AO68" s="42"/>
      <c r="AP68" s="42"/>
      <c r="AQ68" s="42"/>
      <c r="AR68" s="40"/>
      <c r="AS68" s="417"/>
    </row>
    <row r="69" spans="1:45" s="41" customFormat="1" ht="25.5" customHeight="1">
      <c r="A69" s="50" t="s">
        <v>153</v>
      </c>
      <c r="B69" s="42"/>
      <c r="C69" s="42"/>
      <c r="D69" s="43"/>
      <c r="E69" s="43"/>
      <c r="F69" s="44"/>
      <c r="G69" s="44"/>
      <c r="H69" s="43"/>
      <c r="I69" s="43"/>
      <c r="J69" s="42"/>
      <c r="K69" s="42"/>
      <c r="L69" s="42"/>
      <c r="M69" s="42"/>
      <c r="N69" s="42"/>
      <c r="O69" s="42"/>
      <c r="P69" s="42"/>
      <c r="Q69" s="42"/>
      <c r="R69" s="42"/>
      <c r="S69" s="42"/>
      <c r="T69" s="42"/>
      <c r="U69" s="42"/>
      <c r="V69" s="66"/>
      <c r="W69" s="66"/>
      <c r="X69" s="42"/>
      <c r="Y69" s="42"/>
      <c r="Z69" s="42"/>
      <c r="AA69" s="42"/>
      <c r="AB69" s="42"/>
      <c r="AC69" s="42"/>
      <c r="AD69" s="42"/>
      <c r="AE69" s="42"/>
      <c r="AF69" s="42"/>
      <c r="AG69" s="42"/>
      <c r="AH69" s="42"/>
      <c r="AI69" s="42"/>
      <c r="AJ69" s="42"/>
      <c r="AK69" s="42"/>
      <c r="AL69" s="43"/>
      <c r="AM69" s="42"/>
      <c r="AN69" s="42"/>
      <c r="AO69" s="42"/>
      <c r="AP69" s="42"/>
      <c r="AQ69" s="42"/>
      <c r="AR69" s="40"/>
      <c r="AS69" s="417"/>
    </row>
    <row r="70" spans="1:45" ht="30" customHeight="1">
      <c r="A70" s="661" t="s">
        <v>154</v>
      </c>
      <c r="B70" s="661"/>
      <c r="C70" s="661"/>
      <c r="D70" s="661"/>
      <c r="E70" s="661"/>
      <c r="F70" s="661"/>
      <c r="G70" s="661"/>
      <c r="H70" s="661"/>
      <c r="I70" s="661"/>
      <c r="J70" s="661"/>
      <c r="K70" s="661"/>
      <c r="L70" s="661"/>
      <c r="M70" s="661"/>
      <c r="N70" s="661"/>
      <c r="O70" s="661"/>
      <c r="P70" s="661"/>
      <c r="Q70" s="661"/>
      <c r="R70" s="661"/>
      <c r="S70" s="661"/>
      <c r="T70" s="661"/>
      <c r="U70" s="661"/>
      <c r="V70" s="661"/>
      <c r="W70" s="661"/>
      <c r="X70" s="661"/>
      <c r="Y70" s="661"/>
      <c r="Z70" s="661"/>
      <c r="AA70" s="661"/>
      <c r="AB70" s="661"/>
      <c r="AC70" s="661"/>
      <c r="AD70" s="661"/>
      <c r="AE70" s="662"/>
      <c r="AF70" s="662"/>
      <c r="AG70" s="662"/>
      <c r="AH70" s="662"/>
      <c r="AI70" s="662"/>
      <c r="AJ70" s="662"/>
      <c r="AK70" s="662"/>
      <c r="AL70" s="662"/>
      <c r="AM70" s="662"/>
      <c r="AN70" s="662"/>
      <c r="AO70" s="662"/>
      <c r="AP70" s="662"/>
      <c r="AQ70" s="662"/>
      <c r="AR70" s="40"/>
    </row>
    <row r="71" spans="1:45" ht="30" customHeight="1">
      <c r="A71" s="42"/>
      <c r="B71" s="42"/>
      <c r="C71" s="42"/>
      <c r="D71" s="43"/>
      <c r="E71" s="43"/>
      <c r="F71" s="44"/>
      <c r="G71" s="44"/>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5"/>
      <c r="AK71" s="663"/>
      <c r="AL71" s="663"/>
      <c r="AM71" s="46"/>
      <c r="AN71" s="663"/>
      <c r="AO71" s="663"/>
      <c r="AP71" s="45"/>
      <c r="AQ71" s="45"/>
      <c r="AR71" s="40"/>
    </row>
    <row r="72" spans="1:45" ht="30" customHeight="1">
      <c r="A72" s="42"/>
      <c r="B72" s="42"/>
      <c r="C72" s="42"/>
      <c r="D72" s="43"/>
      <c r="E72" s="43"/>
      <c r="F72" s="44"/>
      <c r="G72" s="44"/>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5"/>
      <c r="AK72" s="174"/>
      <c r="AL72" s="174"/>
      <c r="AM72" s="45"/>
      <c r="AN72" s="174"/>
      <c r="AO72" s="174"/>
      <c r="AP72" s="45"/>
      <c r="AQ72" s="45"/>
      <c r="AR72" s="40"/>
    </row>
    <row r="73" spans="1:45" ht="30" customHeight="1">
      <c r="A73" s="657" t="s">
        <v>155</v>
      </c>
      <c r="B73" s="657"/>
      <c r="C73" s="657"/>
      <c r="D73" s="657"/>
      <c r="E73" s="657"/>
      <c r="F73" s="657"/>
      <c r="G73" s="657"/>
      <c r="H73" s="657"/>
      <c r="I73" s="657"/>
      <c r="J73" s="657"/>
      <c r="K73" s="657"/>
      <c r="L73" s="657"/>
      <c r="M73" s="657"/>
      <c r="N73" s="657"/>
      <c r="O73" s="657"/>
      <c r="P73" s="657"/>
      <c r="Q73" s="657"/>
      <c r="R73" s="657"/>
      <c r="S73" s="657"/>
      <c r="T73" s="657"/>
      <c r="U73" s="657"/>
      <c r="V73" s="657"/>
      <c r="W73" s="657"/>
      <c r="X73" s="657"/>
      <c r="Y73" s="657"/>
      <c r="Z73" s="657"/>
      <c r="AA73" s="657"/>
      <c r="AB73" s="657"/>
      <c r="AC73" s="657"/>
      <c r="AD73" s="657"/>
      <c r="AE73" s="657"/>
      <c r="AF73" s="657"/>
      <c r="AG73" s="657"/>
      <c r="AH73" s="657"/>
      <c r="AI73" s="657"/>
      <c r="AJ73" s="657"/>
      <c r="AK73" s="657"/>
      <c r="AL73" s="657"/>
      <c r="AM73" s="657"/>
      <c r="AN73" s="657"/>
      <c r="AO73" s="657"/>
      <c r="AP73" s="657"/>
      <c r="AQ73" s="657"/>
      <c r="AR73" s="657"/>
    </row>
    <row r="74" spans="1:45" ht="30" customHeight="1">
      <c r="A74" s="657"/>
      <c r="B74" s="657"/>
      <c r="C74" s="657"/>
      <c r="D74" s="657"/>
      <c r="E74" s="657"/>
      <c r="F74" s="657"/>
      <c r="G74" s="657"/>
      <c r="H74" s="657"/>
      <c r="I74" s="657"/>
      <c r="J74" s="657"/>
      <c r="K74" s="657"/>
      <c r="L74" s="657"/>
      <c r="M74" s="657"/>
      <c r="N74" s="657"/>
      <c r="O74" s="657"/>
      <c r="P74" s="657"/>
      <c r="Q74" s="657"/>
      <c r="R74" s="657"/>
      <c r="S74" s="657"/>
      <c r="T74" s="657"/>
      <c r="U74" s="657"/>
      <c r="V74" s="657"/>
      <c r="W74" s="657"/>
      <c r="X74" s="657"/>
      <c r="Y74" s="657"/>
      <c r="Z74" s="657"/>
      <c r="AA74" s="657"/>
      <c r="AB74" s="657"/>
      <c r="AC74" s="657"/>
      <c r="AD74" s="657"/>
      <c r="AE74" s="657"/>
      <c r="AF74" s="657"/>
      <c r="AG74" s="657"/>
      <c r="AH74" s="657"/>
      <c r="AI74" s="657"/>
      <c r="AJ74" s="657"/>
      <c r="AK74" s="657"/>
      <c r="AL74" s="657"/>
      <c r="AM74" s="657"/>
      <c r="AN74" s="657"/>
      <c r="AO74" s="657"/>
      <c r="AP74" s="657"/>
      <c r="AQ74" s="657"/>
      <c r="AR74" s="657"/>
    </row>
    <row r="75" spans="1:45" ht="30" customHeight="1">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40"/>
    </row>
    <row r="76" spans="1:45" ht="30" customHeight="1">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82" t="s">
        <v>156</v>
      </c>
      <c r="AQ76" s="173"/>
      <c r="AR76" s="40"/>
    </row>
    <row r="77" spans="1:45" ht="30" customHeight="1">
      <c r="A77" s="42"/>
      <c r="B77" s="675" t="s">
        <v>157</v>
      </c>
      <c r="C77" s="675"/>
      <c r="D77" s="675"/>
      <c r="E77" s="675"/>
      <c r="F77" s="675"/>
      <c r="G77" s="675"/>
      <c r="H77" s="675"/>
      <c r="I77" s="676"/>
      <c r="J77" s="675" t="s">
        <v>158</v>
      </c>
      <c r="K77" s="675"/>
      <c r="L77" s="675"/>
      <c r="M77" s="675"/>
      <c r="N77" s="675"/>
      <c r="O77" s="675"/>
      <c r="P77" s="675"/>
      <c r="Q77" s="675"/>
      <c r="R77" s="675"/>
      <c r="S77" s="675"/>
      <c r="T77" s="675"/>
      <c r="U77" s="675" t="s">
        <v>159</v>
      </c>
      <c r="V77" s="675"/>
      <c r="W77" s="675"/>
      <c r="X77" s="675"/>
      <c r="Y77" s="675"/>
      <c r="Z77" s="675"/>
      <c r="AA77" s="675"/>
      <c r="AB77" s="675"/>
      <c r="AC77" s="675"/>
      <c r="AD77" s="675" t="s">
        <v>160</v>
      </c>
      <c r="AE77" s="675"/>
      <c r="AF77" s="675"/>
      <c r="AG77" s="675"/>
      <c r="AH77" s="675"/>
      <c r="AI77" s="675"/>
      <c r="AJ77" s="675" t="s">
        <v>161</v>
      </c>
      <c r="AK77" s="675"/>
      <c r="AL77" s="675"/>
      <c r="AM77" s="675"/>
      <c r="AN77" s="675"/>
      <c r="AO77" s="675"/>
      <c r="AP77" s="675"/>
      <c r="AQ77" s="40"/>
      <c r="AR77" s="40"/>
    </row>
    <row r="78" spans="1:45" ht="30" customHeight="1">
      <c r="A78" s="173"/>
      <c r="B78" s="664" t="s">
        <v>162</v>
      </c>
      <c r="C78" s="664"/>
      <c r="D78" s="664"/>
      <c r="E78" s="664"/>
      <c r="F78" s="664"/>
      <c r="G78" s="664"/>
      <c r="H78" s="664"/>
      <c r="I78" s="665"/>
      <c r="J78" s="664"/>
      <c r="K78" s="664"/>
      <c r="L78" s="664"/>
      <c r="M78" s="664"/>
      <c r="N78" s="664"/>
      <c r="O78" s="664"/>
      <c r="P78" s="664"/>
      <c r="Q78" s="664"/>
      <c r="R78" s="664"/>
      <c r="S78" s="664"/>
      <c r="T78" s="664"/>
      <c r="U78" s="664"/>
      <c r="V78" s="664"/>
      <c r="W78" s="664"/>
      <c r="X78" s="664"/>
      <c r="Y78" s="664"/>
      <c r="Z78" s="664"/>
      <c r="AA78" s="664"/>
      <c r="AB78" s="664"/>
      <c r="AC78" s="664"/>
      <c r="AD78" s="664" t="s">
        <v>163</v>
      </c>
      <c r="AE78" s="664"/>
      <c r="AF78" s="664"/>
      <c r="AG78" s="664"/>
      <c r="AH78" s="664"/>
      <c r="AI78" s="664"/>
      <c r="AJ78" s="666" t="s">
        <v>163</v>
      </c>
      <c r="AK78" s="664"/>
      <c r="AL78" s="664"/>
      <c r="AM78" s="664"/>
      <c r="AN78" s="664"/>
      <c r="AO78" s="664"/>
      <c r="AP78" s="664"/>
      <c r="AQ78" s="40"/>
      <c r="AR78" s="40"/>
    </row>
    <row r="79" spans="1:45" ht="60" customHeight="1">
      <c r="A79" s="173"/>
      <c r="B79" s="734" t="s">
        <v>133</v>
      </c>
      <c r="C79" s="735"/>
      <c r="D79" s="735"/>
      <c r="E79" s="735"/>
      <c r="F79" s="735"/>
      <c r="G79" s="735"/>
      <c r="H79" s="735"/>
      <c r="I79" s="736"/>
      <c r="J79" s="740" t="s">
        <v>327</v>
      </c>
      <c r="K79" s="741"/>
      <c r="L79" s="741"/>
      <c r="M79" s="741"/>
      <c r="N79" s="741"/>
      <c r="O79" s="741"/>
      <c r="P79" s="741"/>
      <c r="Q79" s="741"/>
      <c r="R79" s="741"/>
      <c r="S79" s="741"/>
      <c r="T79" s="742"/>
      <c r="U79" s="743" t="s">
        <v>327</v>
      </c>
      <c r="V79" s="744"/>
      <c r="W79" s="744"/>
      <c r="X79" s="744"/>
      <c r="Y79" s="744"/>
      <c r="Z79" s="744"/>
      <c r="AA79" s="744"/>
      <c r="AB79" s="744"/>
      <c r="AC79" s="745"/>
      <c r="AD79" s="669" t="s">
        <v>326</v>
      </c>
      <c r="AE79" s="670"/>
      <c r="AF79" s="670"/>
      <c r="AG79" s="670"/>
      <c r="AH79" s="670"/>
      <c r="AI79" s="671"/>
      <c r="AJ79" s="672">
        <f>IF('10.補助金額算出表'!$E$8="","",'10.補助金額算出表'!$E$8)</f>
        <v>0</v>
      </c>
      <c r="AK79" s="673"/>
      <c r="AL79" s="673"/>
      <c r="AM79" s="673"/>
      <c r="AN79" s="673"/>
      <c r="AO79" s="673"/>
      <c r="AP79" s="674"/>
      <c r="AQ79" s="173"/>
      <c r="AR79" s="40"/>
    </row>
    <row r="80" spans="1:45" ht="60" customHeight="1">
      <c r="A80" s="173"/>
      <c r="B80" s="737" t="s">
        <v>231</v>
      </c>
      <c r="C80" s="738"/>
      <c r="D80" s="738"/>
      <c r="E80" s="738"/>
      <c r="F80" s="738"/>
      <c r="G80" s="738"/>
      <c r="H80" s="738"/>
      <c r="I80" s="739"/>
      <c r="J80" s="740" t="s">
        <v>327</v>
      </c>
      <c r="K80" s="741"/>
      <c r="L80" s="741"/>
      <c r="M80" s="741"/>
      <c r="N80" s="741"/>
      <c r="O80" s="741"/>
      <c r="P80" s="741"/>
      <c r="Q80" s="741"/>
      <c r="R80" s="741"/>
      <c r="S80" s="741"/>
      <c r="T80" s="742"/>
      <c r="U80" s="746" t="s">
        <v>327</v>
      </c>
      <c r="V80" s="747"/>
      <c r="W80" s="747"/>
      <c r="X80" s="747"/>
      <c r="Y80" s="747"/>
      <c r="Z80" s="747"/>
      <c r="AA80" s="747"/>
      <c r="AB80" s="747"/>
      <c r="AC80" s="748"/>
      <c r="AD80" s="669"/>
      <c r="AE80" s="670"/>
      <c r="AF80" s="670"/>
      <c r="AG80" s="670"/>
      <c r="AH80" s="670"/>
      <c r="AI80" s="671"/>
      <c r="AJ80" s="672">
        <f>IF('10.補助金額算出表'!$R$8="","",'10.補助金額算出表'!$R$8)</f>
        <v>0</v>
      </c>
      <c r="AK80" s="673"/>
      <c r="AL80" s="673"/>
      <c r="AM80" s="673"/>
      <c r="AN80" s="673"/>
      <c r="AO80" s="673"/>
      <c r="AP80" s="674"/>
      <c r="AQ80" s="173"/>
      <c r="AR80" s="40"/>
    </row>
    <row r="81" spans="1:44" ht="60" customHeight="1">
      <c r="A81" s="173"/>
      <c r="B81" s="723" t="s">
        <v>93</v>
      </c>
      <c r="C81" s="723"/>
      <c r="D81" s="723"/>
      <c r="E81" s="723"/>
      <c r="F81" s="723"/>
      <c r="G81" s="723"/>
      <c r="H81" s="723"/>
      <c r="I81" s="724"/>
      <c r="J81" s="725" t="s">
        <v>327</v>
      </c>
      <c r="K81" s="726"/>
      <c r="L81" s="726"/>
      <c r="M81" s="726"/>
      <c r="N81" s="726"/>
      <c r="O81" s="726"/>
      <c r="P81" s="726"/>
      <c r="Q81" s="726"/>
      <c r="R81" s="726"/>
      <c r="S81" s="726"/>
      <c r="T81" s="727"/>
      <c r="U81" s="728" t="s">
        <v>327</v>
      </c>
      <c r="V81" s="728"/>
      <c r="W81" s="728"/>
      <c r="X81" s="728"/>
      <c r="Y81" s="728"/>
      <c r="Z81" s="728"/>
      <c r="AA81" s="728"/>
      <c r="AB81" s="728"/>
      <c r="AC81" s="728"/>
      <c r="AD81" s="723" t="s">
        <v>328</v>
      </c>
      <c r="AE81" s="723"/>
      <c r="AF81" s="723"/>
      <c r="AG81" s="723"/>
      <c r="AH81" s="723"/>
      <c r="AI81" s="723"/>
      <c r="AJ81" s="667">
        <f>SUM(AJ79:AP80)</f>
        <v>0</v>
      </c>
      <c r="AK81" s="668"/>
      <c r="AL81" s="668"/>
      <c r="AM81" s="668"/>
      <c r="AN81" s="668"/>
      <c r="AO81" s="668"/>
      <c r="AP81" s="668"/>
      <c r="AQ81" s="173"/>
      <c r="AR81" s="40"/>
    </row>
    <row r="82" spans="1:44" ht="60" customHeight="1">
      <c r="A82" s="173"/>
      <c r="B82" s="729" t="s">
        <v>238</v>
      </c>
      <c r="C82" s="730"/>
      <c r="D82" s="730"/>
      <c r="E82" s="730"/>
      <c r="F82" s="730"/>
      <c r="G82" s="730"/>
      <c r="H82" s="730"/>
      <c r="I82" s="730"/>
      <c r="J82" s="730"/>
      <c r="K82" s="730"/>
      <c r="L82" s="730"/>
      <c r="M82" s="730"/>
      <c r="N82" s="730"/>
      <c r="O82" s="730"/>
      <c r="P82" s="730"/>
      <c r="Q82" s="730"/>
      <c r="R82" s="730"/>
      <c r="S82" s="730"/>
      <c r="T82" s="730"/>
      <c r="U82" s="730"/>
      <c r="V82" s="730"/>
      <c r="W82" s="730"/>
      <c r="X82" s="730"/>
      <c r="Y82" s="730"/>
      <c r="Z82" s="730"/>
      <c r="AA82" s="730"/>
      <c r="AB82" s="730"/>
      <c r="AC82" s="730"/>
      <c r="AD82" s="730"/>
      <c r="AE82" s="730"/>
      <c r="AF82" s="730"/>
      <c r="AG82" s="730"/>
      <c r="AH82" s="730"/>
      <c r="AI82" s="731"/>
      <c r="AJ82" s="667">
        <f>ROUNDDOWN(AJ81,-3)</f>
        <v>0</v>
      </c>
      <c r="AK82" s="668"/>
      <c r="AL82" s="668"/>
      <c r="AM82" s="668"/>
      <c r="AN82" s="668"/>
      <c r="AO82" s="668"/>
      <c r="AP82" s="668"/>
      <c r="AQ82" s="173"/>
      <c r="AR82" s="40"/>
    </row>
    <row r="83" spans="1:44" ht="30" customHeight="1">
      <c r="A83" s="173"/>
      <c r="B83" s="175"/>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3"/>
      <c r="AR83" s="40"/>
    </row>
    <row r="84" spans="1:44" ht="30" customHeight="1">
      <c r="A84" s="50"/>
      <c r="B84" s="50"/>
      <c r="C84" s="50"/>
      <c r="D84" s="176"/>
      <c r="E84" s="176"/>
      <c r="F84" s="177"/>
      <c r="G84" s="177"/>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40"/>
    </row>
    <row r="85" spans="1:44" ht="30"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40"/>
    </row>
    <row r="86" spans="1:44" ht="30"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40"/>
    </row>
    <row r="87" spans="1:44" ht="30" customHeight="1">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40"/>
    </row>
    <row r="88" spans="1:44" ht="30"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40"/>
    </row>
    <row r="89" spans="1:44" ht="30"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40"/>
    </row>
    <row r="90" spans="1:44" ht="30" customHeight="1">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40"/>
    </row>
    <row r="91" spans="1:44" ht="30"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40"/>
    </row>
    <row r="92" spans="1:44" ht="30"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40"/>
    </row>
    <row r="93" spans="1:44" ht="30" customHeight="1">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40"/>
    </row>
    <row r="94" spans="1:44" ht="30" customHeight="1">
      <c r="A94" s="50"/>
      <c r="B94" s="50"/>
      <c r="C94" s="50"/>
      <c r="D94" s="176"/>
      <c r="E94" s="176"/>
      <c r="F94" s="177"/>
      <c r="G94" s="177"/>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40"/>
    </row>
    <row r="95" spans="1:44" ht="30"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40"/>
    </row>
    <row r="96" spans="1:44" ht="30" customHeight="1">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40"/>
    </row>
    <row r="97" spans="1:44" ht="30"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40"/>
    </row>
    <row r="98" spans="1:44" ht="30" customHeight="1">
      <c r="A98" s="50"/>
      <c r="B98" s="50"/>
      <c r="C98" s="50"/>
      <c r="D98" s="176"/>
      <c r="E98" s="176"/>
      <c r="F98" s="177"/>
      <c r="G98" s="177"/>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40"/>
    </row>
    <row r="99" spans="1:44" ht="30" customHeight="1">
      <c r="A99" s="42"/>
      <c r="B99" s="42"/>
      <c r="C99" s="42"/>
      <c r="D99" s="43"/>
      <c r="E99" s="43"/>
      <c r="F99" s="44"/>
      <c r="G99" s="44"/>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50"/>
      <c r="AM99" s="42"/>
      <c r="AN99" s="42"/>
      <c r="AO99" s="42"/>
      <c r="AP99" s="42"/>
      <c r="AQ99" s="42"/>
      <c r="AR99" s="40"/>
    </row>
    <row r="100" spans="1:44" ht="30" customHeight="1">
      <c r="A100" s="50" t="s">
        <v>153</v>
      </c>
      <c r="B100" s="42"/>
      <c r="C100" s="42"/>
      <c r="D100" s="43"/>
      <c r="E100" s="43"/>
      <c r="F100" s="44"/>
      <c r="G100" s="44"/>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50"/>
      <c r="AJ100" s="45"/>
      <c r="AK100" s="50"/>
      <c r="AL100" s="42"/>
      <c r="AM100" s="42"/>
      <c r="AN100" s="42"/>
      <c r="AO100" s="42"/>
      <c r="AP100" s="42"/>
      <c r="AQ100" s="42"/>
      <c r="AR100" s="40"/>
    </row>
    <row r="101" spans="1:44" ht="24.95" customHeight="1">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row>
    <row r="102" spans="1:44" ht="30" customHeight="1">
      <c r="A102" s="661" t="s">
        <v>164</v>
      </c>
      <c r="B102" s="661"/>
      <c r="C102" s="661"/>
      <c r="D102" s="661"/>
      <c r="E102" s="661"/>
      <c r="F102" s="661"/>
      <c r="G102" s="661"/>
      <c r="H102" s="661"/>
      <c r="I102" s="661"/>
      <c r="J102" s="661"/>
      <c r="K102" s="661"/>
      <c r="L102" s="661"/>
      <c r="M102" s="661"/>
      <c r="N102" s="661"/>
      <c r="O102" s="661"/>
      <c r="P102" s="661"/>
      <c r="Q102" s="661"/>
      <c r="R102" s="661"/>
      <c r="S102" s="661"/>
      <c r="T102" s="661"/>
      <c r="U102" s="661"/>
      <c r="V102" s="661"/>
      <c r="W102" s="661"/>
      <c r="X102" s="661"/>
      <c r="Y102" s="661"/>
      <c r="Z102" s="661"/>
      <c r="AA102" s="661"/>
      <c r="AB102" s="661"/>
      <c r="AC102" s="661"/>
      <c r="AD102" s="661"/>
      <c r="AE102" s="662"/>
      <c r="AF102" s="662"/>
      <c r="AG102" s="662"/>
      <c r="AH102" s="662"/>
      <c r="AI102" s="662"/>
      <c r="AJ102" s="662"/>
      <c r="AK102" s="662"/>
      <c r="AL102" s="662"/>
      <c r="AM102" s="662"/>
      <c r="AN102" s="662"/>
      <c r="AO102" s="662"/>
      <c r="AP102" s="662"/>
      <c r="AQ102" s="662"/>
      <c r="AR102" s="40"/>
    </row>
    <row r="103" spans="1:44" ht="30" customHeight="1">
      <c r="A103" s="42"/>
      <c r="B103" s="42"/>
      <c r="C103" s="42"/>
      <c r="D103" s="43"/>
      <c r="E103" s="43"/>
      <c r="F103" s="44"/>
      <c r="G103" s="44"/>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5"/>
      <c r="AK103" s="663"/>
      <c r="AL103" s="663"/>
      <c r="AM103" s="46"/>
      <c r="AN103" s="663"/>
      <c r="AO103" s="663"/>
      <c r="AP103" s="45"/>
      <c r="AQ103" s="45"/>
      <c r="AR103" s="40"/>
    </row>
    <row r="104" spans="1:44" ht="30" customHeight="1">
      <c r="A104" s="42"/>
      <c r="B104" s="42"/>
      <c r="C104" s="42"/>
      <c r="D104" s="43"/>
      <c r="E104" s="43"/>
      <c r="F104" s="44"/>
      <c r="G104" s="44"/>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5"/>
      <c r="AK104" s="174"/>
      <c r="AL104" s="174"/>
      <c r="AM104" s="45"/>
      <c r="AN104" s="174"/>
      <c r="AO104" s="174"/>
      <c r="AP104" s="45"/>
      <c r="AQ104" s="45"/>
      <c r="AR104" s="40"/>
    </row>
    <row r="105" spans="1:44" ht="30" customHeight="1">
      <c r="A105" s="657" t="s">
        <v>165</v>
      </c>
      <c r="B105" s="657"/>
      <c r="C105" s="657"/>
      <c r="D105" s="657"/>
      <c r="E105" s="657"/>
      <c r="F105" s="657"/>
      <c r="G105" s="657"/>
      <c r="H105" s="657"/>
      <c r="I105" s="657"/>
      <c r="J105" s="657"/>
      <c r="K105" s="657"/>
      <c r="L105" s="657"/>
      <c r="M105" s="657"/>
      <c r="N105" s="657"/>
      <c r="O105" s="657"/>
      <c r="P105" s="657"/>
      <c r="Q105" s="657"/>
      <c r="R105" s="657"/>
      <c r="S105" s="657"/>
      <c r="T105" s="657"/>
      <c r="U105" s="657"/>
      <c r="V105" s="657"/>
      <c r="W105" s="657"/>
      <c r="X105" s="657"/>
      <c r="Y105" s="657"/>
      <c r="Z105" s="657"/>
      <c r="AA105" s="657"/>
      <c r="AB105" s="657"/>
      <c r="AC105" s="657"/>
      <c r="AD105" s="657"/>
      <c r="AE105" s="657"/>
      <c r="AF105" s="657"/>
      <c r="AG105" s="657"/>
      <c r="AH105" s="657"/>
      <c r="AI105" s="657"/>
      <c r="AJ105" s="657"/>
      <c r="AK105" s="657"/>
      <c r="AL105" s="657"/>
      <c r="AM105" s="657"/>
      <c r="AN105" s="657"/>
      <c r="AO105" s="657"/>
      <c r="AP105" s="657"/>
      <c r="AQ105" s="657"/>
      <c r="AR105" s="657"/>
    </row>
    <row r="106" spans="1:44" ht="30" customHeight="1">
      <c r="A106" s="657"/>
      <c r="B106" s="657"/>
      <c r="C106" s="657"/>
      <c r="D106" s="657"/>
      <c r="E106" s="657"/>
      <c r="F106" s="657"/>
      <c r="G106" s="657"/>
      <c r="H106" s="657"/>
      <c r="I106" s="657"/>
      <c r="J106" s="657"/>
      <c r="K106" s="657"/>
      <c r="L106" s="657"/>
      <c r="M106" s="657"/>
      <c r="N106" s="657"/>
      <c r="O106" s="657"/>
      <c r="P106" s="657"/>
      <c r="Q106" s="657"/>
      <c r="R106" s="657"/>
      <c r="S106" s="657"/>
      <c r="T106" s="657"/>
      <c r="U106" s="657"/>
      <c r="V106" s="657"/>
      <c r="W106" s="657"/>
      <c r="X106" s="657"/>
      <c r="Y106" s="657"/>
      <c r="Z106" s="657"/>
      <c r="AA106" s="657"/>
      <c r="AB106" s="657"/>
      <c r="AC106" s="657"/>
      <c r="AD106" s="657"/>
      <c r="AE106" s="657"/>
      <c r="AF106" s="657"/>
      <c r="AG106" s="657"/>
      <c r="AH106" s="657"/>
      <c r="AI106" s="657"/>
      <c r="AJ106" s="657"/>
      <c r="AK106" s="657"/>
      <c r="AL106" s="657"/>
      <c r="AM106" s="657"/>
      <c r="AN106" s="657"/>
      <c r="AO106" s="657"/>
      <c r="AP106" s="657"/>
      <c r="AQ106" s="657"/>
      <c r="AR106" s="657"/>
    </row>
    <row r="107" spans="1:44" ht="30" customHeight="1">
      <c r="A107" s="42"/>
      <c r="B107" s="42"/>
      <c r="C107" s="42"/>
      <c r="D107" s="43"/>
      <c r="E107" s="43"/>
      <c r="F107" s="44"/>
      <c r="G107" s="44"/>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0"/>
    </row>
    <row r="108" spans="1:44" ht="30" customHeight="1">
      <c r="A108" s="656" t="s">
        <v>166</v>
      </c>
      <c r="B108" s="656"/>
      <c r="C108" s="656"/>
      <c r="D108" s="656"/>
      <c r="E108" s="656"/>
      <c r="F108" s="656"/>
      <c r="G108" s="656"/>
      <c r="H108" s="656"/>
      <c r="I108" s="656"/>
      <c r="J108" s="656"/>
      <c r="K108" s="656"/>
      <c r="L108" s="656"/>
      <c r="M108" s="656"/>
      <c r="N108" s="656"/>
      <c r="O108" s="656"/>
      <c r="P108" s="656"/>
      <c r="Q108" s="656"/>
      <c r="R108" s="656"/>
      <c r="S108" s="656"/>
      <c r="T108" s="656"/>
      <c r="U108" s="656"/>
      <c r="V108" s="656"/>
      <c r="W108" s="656"/>
      <c r="X108" s="656"/>
      <c r="Y108" s="656"/>
      <c r="Z108" s="656"/>
      <c r="AA108" s="656"/>
      <c r="AB108" s="656"/>
      <c r="AC108" s="656"/>
      <c r="AD108" s="656"/>
      <c r="AE108" s="656"/>
      <c r="AF108" s="656"/>
      <c r="AG108" s="656"/>
      <c r="AH108" s="656"/>
      <c r="AI108" s="656"/>
      <c r="AJ108" s="656"/>
      <c r="AK108" s="656"/>
      <c r="AL108" s="656"/>
      <c r="AM108" s="656"/>
      <c r="AN108" s="656"/>
      <c r="AO108" s="656"/>
      <c r="AP108" s="656"/>
      <c r="AQ108" s="656"/>
      <c r="AR108" s="656"/>
    </row>
    <row r="109" spans="1:44" ht="30" customHeight="1">
      <c r="A109" s="656"/>
      <c r="B109" s="656"/>
      <c r="C109" s="656"/>
      <c r="D109" s="656"/>
      <c r="E109" s="656"/>
      <c r="F109" s="656"/>
      <c r="G109" s="656"/>
      <c r="H109" s="656"/>
      <c r="I109" s="656"/>
      <c r="J109" s="656"/>
      <c r="K109" s="656"/>
      <c r="L109" s="656"/>
      <c r="M109" s="656"/>
      <c r="N109" s="656"/>
      <c r="O109" s="656"/>
      <c r="P109" s="656"/>
      <c r="Q109" s="656"/>
      <c r="R109" s="656"/>
      <c r="S109" s="656"/>
      <c r="T109" s="656"/>
      <c r="U109" s="656"/>
      <c r="V109" s="656"/>
      <c r="W109" s="656"/>
      <c r="X109" s="656"/>
      <c r="Y109" s="656"/>
      <c r="Z109" s="656"/>
      <c r="AA109" s="656"/>
      <c r="AB109" s="656"/>
      <c r="AC109" s="656"/>
      <c r="AD109" s="656"/>
      <c r="AE109" s="656"/>
      <c r="AF109" s="656"/>
      <c r="AG109" s="656"/>
      <c r="AH109" s="656"/>
      <c r="AI109" s="656"/>
      <c r="AJ109" s="656"/>
      <c r="AK109" s="656"/>
      <c r="AL109" s="656"/>
      <c r="AM109" s="656"/>
      <c r="AN109" s="656"/>
      <c r="AO109" s="656"/>
      <c r="AP109" s="656"/>
      <c r="AQ109" s="656"/>
      <c r="AR109" s="656"/>
    </row>
    <row r="110" spans="1:44" ht="30" customHeight="1">
      <c r="A110" s="656"/>
      <c r="B110" s="656"/>
      <c r="C110" s="656"/>
      <c r="D110" s="656"/>
      <c r="E110" s="656"/>
      <c r="F110" s="656"/>
      <c r="G110" s="656"/>
      <c r="H110" s="656"/>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row>
    <row r="111" spans="1:44" ht="30" customHeight="1">
      <c r="A111" s="656"/>
      <c r="B111" s="656"/>
      <c r="C111" s="656"/>
      <c r="D111" s="656"/>
      <c r="E111" s="656"/>
      <c r="F111" s="656"/>
      <c r="G111" s="656"/>
      <c r="H111" s="656"/>
      <c r="I111" s="656"/>
      <c r="J111" s="656"/>
      <c r="K111" s="656"/>
      <c r="L111" s="656"/>
      <c r="M111" s="656"/>
      <c r="N111" s="656"/>
      <c r="O111" s="656"/>
      <c r="P111" s="656"/>
      <c r="Q111" s="656"/>
      <c r="R111" s="656"/>
      <c r="S111" s="656"/>
      <c r="T111" s="656"/>
      <c r="U111" s="656"/>
      <c r="V111" s="656"/>
      <c r="W111" s="656"/>
      <c r="X111" s="656"/>
      <c r="Y111" s="656"/>
      <c r="Z111" s="656"/>
      <c r="AA111" s="656"/>
      <c r="AB111" s="656"/>
      <c r="AC111" s="656"/>
      <c r="AD111" s="656"/>
      <c r="AE111" s="656"/>
      <c r="AF111" s="656"/>
      <c r="AG111" s="656"/>
      <c r="AH111" s="656"/>
      <c r="AI111" s="656"/>
      <c r="AJ111" s="656"/>
      <c r="AK111" s="656"/>
      <c r="AL111" s="656"/>
      <c r="AM111" s="656"/>
      <c r="AN111" s="656"/>
      <c r="AO111" s="656"/>
      <c r="AP111" s="656"/>
      <c r="AQ111" s="656"/>
      <c r="AR111" s="656"/>
    </row>
    <row r="112" spans="1:44" ht="30" customHeight="1">
      <c r="A112" s="656"/>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row>
    <row r="113" spans="1:44" ht="30" customHeight="1">
      <c r="A113" s="50"/>
      <c r="B113" s="50"/>
      <c r="C113" s="50"/>
      <c r="D113" s="176"/>
      <c r="E113" s="176"/>
      <c r="F113" s="177"/>
      <c r="G113" s="177"/>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48"/>
    </row>
    <row r="114" spans="1:44" ht="30" customHeight="1">
      <c r="A114" s="657" t="s">
        <v>167</v>
      </c>
      <c r="B114" s="657"/>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48"/>
    </row>
    <row r="115" spans="1:44" ht="30" customHeight="1">
      <c r="A115" s="657"/>
      <c r="B115" s="657"/>
      <c r="C115" s="657"/>
      <c r="D115" s="657"/>
      <c r="E115" s="657"/>
      <c r="F115" s="657"/>
      <c r="G115" s="657"/>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657"/>
      <c r="AL115" s="657"/>
      <c r="AM115" s="657"/>
      <c r="AN115" s="657"/>
      <c r="AO115" s="657"/>
      <c r="AP115" s="657"/>
      <c r="AQ115" s="657"/>
      <c r="AR115" s="48"/>
    </row>
    <row r="116" spans="1:44" ht="30" customHeight="1">
      <c r="A116" s="710" t="s">
        <v>278</v>
      </c>
      <c r="B116" s="710"/>
      <c r="C116" s="710"/>
      <c r="D116" s="710"/>
      <c r="E116" s="710"/>
      <c r="F116" s="710"/>
      <c r="G116" s="710"/>
      <c r="H116" s="710"/>
      <c r="I116" s="710"/>
      <c r="J116" s="710"/>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row>
    <row r="117" spans="1:44" ht="30" customHeight="1">
      <c r="A117" s="710"/>
      <c r="B117" s="710"/>
      <c r="C117" s="710"/>
      <c r="D117" s="710"/>
      <c r="E117" s="710"/>
      <c r="F117" s="710"/>
      <c r="G117" s="710"/>
      <c r="H117" s="710"/>
      <c r="I117" s="710"/>
      <c r="J117" s="710"/>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row>
    <row r="118" spans="1:44" ht="30" customHeight="1">
      <c r="A118" s="710"/>
      <c r="B118" s="710"/>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0"/>
      <c r="Y118" s="710"/>
      <c r="Z118" s="710"/>
      <c r="AA118" s="710"/>
      <c r="AB118" s="710"/>
      <c r="AC118" s="710"/>
      <c r="AD118" s="710"/>
      <c r="AE118" s="710"/>
      <c r="AF118" s="710"/>
      <c r="AG118" s="710"/>
      <c r="AH118" s="710"/>
      <c r="AI118" s="710"/>
      <c r="AJ118" s="710"/>
      <c r="AK118" s="710"/>
      <c r="AL118" s="710"/>
      <c r="AM118" s="710"/>
      <c r="AN118" s="710"/>
      <c r="AO118" s="710"/>
      <c r="AP118" s="710"/>
      <c r="AQ118" s="710"/>
      <c r="AR118" s="710"/>
    </row>
    <row r="119" spans="1:44" ht="30" customHeight="1">
      <c r="A119" s="710"/>
      <c r="B119" s="710"/>
      <c r="C119" s="710"/>
      <c r="D119" s="710"/>
      <c r="E119" s="710"/>
      <c r="F119" s="710"/>
      <c r="G119" s="710"/>
      <c r="H119" s="710"/>
      <c r="I119" s="710"/>
      <c r="J119" s="710"/>
      <c r="K119" s="710"/>
      <c r="L119" s="710"/>
      <c r="M119" s="710"/>
      <c r="N119" s="710"/>
      <c r="O119" s="710"/>
      <c r="P119" s="710"/>
      <c r="Q119" s="710"/>
      <c r="R119" s="710"/>
      <c r="S119" s="710"/>
      <c r="T119" s="710"/>
      <c r="U119" s="710"/>
      <c r="V119" s="710"/>
      <c r="W119" s="710"/>
      <c r="X119" s="710"/>
      <c r="Y119" s="710"/>
      <c r="Z119" s="710"/>
      <c r="AA119" s="710"/>
      <c r="AB119" s="710"/>
      <c r="AC119" s="710"/>
      <c r="AD119" s="710"/>
      <c r="AE119" s="710"/>
      <c r="AF119" s="710"/>
      <c r="AG119" s="710"/>
      <c r="AH119" s="710"/>
      <c r="AI119" s="710"/>
      <c r="AJ119" s="710"/>
      <c r="AK119" s="710"/>
      <c r="AL119" s="710"/>
      <c r="AM119" s="710"/>
      <c r="AN119" s="710"/>
      <c r="AO119" s="710"/>
      <c r="AP119" s="710"/>
      <c r="AQ119" s="710"/>
      <c r="AR119" s="710"/>
    </row>
    <row r="120" spans="1:44" ht="30" customHeight="1">
      <c r="A120" s="149" t="s">
        <v>241</v>
      </c>
      <c r="B120" s="149"/>
      <c r="C120" s="149"/>
      <c r="D120" s="179"/>
      <c r="E120" s="179"/>
      <c r="F120" s="177"/>
      <c r="G120" s="177"/>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54"/>
    </row>
    <row r="121" spans="1:44" ht="30" customHeight="1">
      <c r="A121" s="710" t="s">
        <v>279</v>
      </c>
      <c r="B121" s="710"/>
      <c r="C121" s="710"/>
      <c r="D121" s="710"/>
      <c r="E121" s="710"/>
      <c r="F121" s="710"/>
      <c r="G121" s="710"/>
      <c r="H121" s="710"/>
      <c r="I121" s="710"/>
      <c r="J121" s="710"/>
      <c r="K121" s="710"/>
      <c r="L121" s="710"/>
      <c r="M121" s="710"/>
      <c r="N121" s="710"/>
      <c r="O121" s="710"/>
      <c r="P121" s="710"/>
      <c r="Q121" s="710"/>
      <c r="R121" s="710"/>
      <c r="S121" s="710"/>
      <c r="T121" s="710"/>
      <c r="U121" s="710"/>
      <c r="V121" s="710"/>
      <c r="W121" s="710"/>
      <c r="X121" s="710"/>
      <c r="Y121" s="710"/>
      <c r="Z121" s="710"/>
      <c r="AA121" s="710"/>
      <c r="AB121" s="710"/>
      <c r="AC121" s="710"/>
      <c r="AD121" s="710"/>
      <c r="AE121" s="710"/>
      <c r="AF121" s="710"/>
      <c r="AG121" s="710"/>
      <c r="AH121" s="710"/>
      <c r="AI121" s="710"/>
      <c r="AJ121" s="710"/>
      <c r="AK121" s="710"/>
      <c r="AL121" s="710"/>
      <c r="AM121" s="710"/>
      <c r="AN121" s="710"/>
      <c r="AO121" s="710"/>
      <c r="AP121" s="710"/>
      <c r="AQ121" s="710"/>
      <c r="AR121" s="710"/>
    </row>
    <row r="122" spans="1:44" ht="30" customHeight="1">
      <c r="A122" s="710"/>
      <c r="B122" s="710"/>
      <c r="C122" s="710"/>
      <c r="D122" s="710"/>
      <c r="E122" s="710"/>
      <c r="F122" s="710"/>
      <c r="G122" s="710"/>
      <c r="H122" s="710"/>
      <c r="I122" s="710"/>
      <c r="J122" s="710"/>
      <c r="K122" s="710"/>
      <c r="L122" s="710"/>
      <c r="M122" s="710"/>
      <c r="N122" s="710"/>
      <c r="O122" s="710"/>
      <c r="P122" s="710"/>
      <c r="Q122" s="710"/>
      <c r="R122" s="710"/>
      <c r="S122" s="710"/>
      <c r="T122" s="710"/>
      <c r="U122" s="710"/>
      <c r="V122" s="710"/>
      <c r="W122" s="710"/>
      <c r="X122" s="710"/>
      <c r="Y122" s="710"/>
      <c r="Z122" s="710"/>
      <c r="AA122" s="710"/>
      <c r="AB122" s="710"/>
      <c r="AC122" s="710"/>
      <c r="AD122" s="710"/>
      <c r="AE122" s="710"/>
      <c r="AF122" s="710"/>
      <c r="AG122" s="710"/>
      <c r="AH122" s="710"/>
      <c r="AI122" s="710"/>
      <c r="AJ122" s="710"/>
      <c r="AK122" s="710"/>
      <c r="AL122" s="710"/>
      <c r="AM122" s="710"/>
      <c r="AN122" s="710"/>
      <c r="AO122" s="710"/>
      <c r="AP122" s="710"/>
      <c r="AQ122" s="710"/>
      <c r="AR122" s="710"/>
    </row>
    <row r="123" spans="1:44" ht="30" customHeight="1">
      <c r="A123" s="710"/>
      <c r="B123" s="710"/>
      <c r="C123" s="710"/>
      <c r="D123" s="710"/>
      <c r="E123" s="710"/>
      <c r="F123" s="710"/>
      <c r="G123" s="710"/>
      <c r="H123" s="710"/>
      <c r="I123" s="710"/>
      <c r="J123" s="710"/>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I123" s="710"/>
      <c r="AJ123" s="710"/>
      <c r="AK123" s="710"/>
      <c r="AL123" s="710"/>
      <c r="AM123" s="710"/>
      <c r="AN123" s="710"/>
      <c r="AO123" s="710"/>
      <c r="AP123" s="710"/>
      <c r="AQ123" s="710"/>
      <c r="AR123" s="710"/>
    </row>
    <row r="124" spans="1:44" ht="30" customHeight="1">
      <c r="A124" s="710"/>
      <c r="B124" s="710"/>
      <c r="C124" s="710"/>
      <c r="D124" s="710"/>
      <c r="E124" s="710"/>
      <c r="F124" s="710"/>
      <c r="G124" s="710"/>
      <c r="H124" s="710"/>
      <c r="I124" s="710"/>
      <c r="J124" s="710"/>
      <c r="K124" s="710"/>
      <c r="L124" s="710"/>
      <c r="M124" s="710"/>
      <c r="N124" s="710"/>
      <c r="O124" s="710"/>
      <c r="P124" s="710"/>
      <c r="Q124" s="710"/>
      <c r="R124" s="710"/>
      <c r="S124" s="710"/>
      <c r="T124" s="710"/>
      <c r="U124" s="710"/>
      <c r="V124" s="710"/>
      <c r="W124" s="710"/>
      <c r="X124" s="710"/>
      <c r="Y124" s="710"/>
      <c r="Z124" s="710"/>
      <c r="AA124" s="710"/>
      <c r="AB124" s="710"/>
      <c r="AC124" s="710"/>
      <c r="AD124" s="710"/>
      <c r="AE124" s="710"/>
      <c r="AF124" s="710"/>
      <c r="AG124" s="710"/>
      <c r="AH124" s="710"/>
      <c r="AI124" s="710"/>
      <c r="AJ124" s="710"/>
      <c r="AK124" s="710"/>
      <c r="AL124" s="710"/>
      <c r="AM124" s="710"/>
      <c r="AN124" s="710"/>
      <c r="AO124" s="710"/>
      <c r="AP124" s="710"/>
      <c r="AQ124" s="710"/>
      <c r="AR124" s="710"/>
    </row>
    <row r="125" spans="1:44" ht="30" customHeight="1">
      <c r="A125" s="710" t="s">
        <v>280</v>
      </c>
      <c r="B125" s="710"/>
      <c r="C125" s="710"/>
      <c r="D125" s="710"/>
      <c r="E125" s="710"/>
      <c r="F125" s="710"/>
      <c r="G125" s="710"/>
      <c r="H125" s="710"/>
      <c r="I125" s="710"/>
      <c r="J125" s="710"/>
      <c r="K125" s="710"/>
      <c r="L125" s="710"/>
      <c r="M125" s="710"/>
      <c r="N125" s="710"/>
      <c r="O125" s="710"/>
      <c r="P125" s="710"/>
      <c r="Q125" s="710"/>
      <c r="R125" s="710"/>
      <c r="S125" s="710"/>
      <c r="T125" s="710"/>
      <c r="U125" s="710"/>
      <c r="V125" s="710"/>
      <c r="W125" s="710"/>
      <c r="X125" s="710"/>
      <c r="Y125" s="710"/>
      <c r="Z125" s="710"/>
      <c r="AA125" s="710"/>
      <c r="AB125" s="710"/>
      <c r="AC125" s="710"/>
      <c r="AD125" s="710"/>
      <c r="AE125" s="710"/>
      <c r="AF125" s="710"/>
      <c r="AG125" s="710"/>
      <c r="AH125" s="710"/>
      <c r="AI125" s="710"/>
      <c r="AJ125" s="710"/>
      <c r="AK125" s="710"/>
      <c r="AL125" s="710"/>
      <c r="AM125" s="710"/>
      <c r="AN125" s="710"/>
      <c r="AO125" s="710"/>
      <c r="AP125" s="710"/>
      <c r="AQ125" s="710"/>
      <c r="AR125" s="710"/>
    </row>
    <row r="126" spans="1:44" ht="30" customHeight="1">
      <c r="A126" s="710"/>
      <c r="B126" s="710"/>
      <c r="C126" s="710"/>
      <c r="D126" s="710"/>
      <c r="E126" s="710"/>
      <c r="F126" s="710"/>
      <c r="G126" s="710"/>
      <c r="H126" s="710"/>
      <c r="I126" s="710"/>
      <c r="J126" s="710"/>
      <c r="K126" s="710"/>
      <c r="L126" s="710"/>
      <c r="M126" s="710"/>
      <c r="N126" s="710"/>
      <c r="O126" s="710"/>
      <c r="P126" s="710"/>
      <c r="Q126" s="710"/>
      <c r="R126" s="710"/>
      <c r="S126" s="710"/>
      <c r="T126" s="710"/>
      <c r="U126" s="710"/>
      <c r="V126" s="710"/>
      <c r="W126" s="710"/>
      <c r="X126" s="710"/>
      <c r="Y126" s="710"/>
      <c r="Z126" s="710"/>
      <c r="AA126" s="710"/>
      <c r="AB126" s="710"/>
      <c r="AC126" s="710"/>
      <c r="AD126" s="710"/>
      <c r="AE126" s="710"/>
      <c r="AF126" s="710"/>
      <c r="AG126" s="710"/>
      <c r="AH126" s="710"/>
      <c r="AI126" s="710"/>
      <c r="AJ126" s="710"/>
      <c r="AK126" s="710"/>
      <c r="AL126" s="710"/>
      <c r="AM126" s="710"/>
      <c r="AN126" s="710"/>
      <c r="AO126" s="710"/>
      <c r="AP126" s="710"/>
      <c r="AQ126" s="710"/>
      <c r="AR126" s="710"/>
    </row>
    <row r="127" spans="1:44" ht="30" customHeight="1">
      <c r="A127" s="710"/>
      <c r="B127" s="710"/>
      <c r="C127" s="710"/>
      <c r="D127" s="710"/>
      <c r="E127" s="710"/>
      <c r="F127" s="710"/>
      <c r="G127" s="710"/>
      <c r="H127" s="710"/>
      <c r="I127" s="710"/>
      <c r="J127" s="710"/>
      <c r="K127" s="710"/>
      <c r="L127" s="710"/>
      <c r="M127" s="710"/>
      <c r="N127" s="710"/>
      <c r="O127" s="710"/>
      <c r="P127" s="710"/>
      <c r="Q127" s="710"/>
      <c r="R127" s="710"/>
      <c r="S127" s="710"/>
      <c r="T127" s="710"/>
      <c r="U127" s="710"/>
      <c r="V127" s="710"/>
      <c r="W127" s="710"/>
      <c r="X127" s="710"/>
      <c r="Y127" s="710"/>
      <c r="Z127" s="710"/>
      <c r="AA127" s="710"/>
      <c r="AB127" s="710"/>
      <c r="AC127" s="710"/>
      <c r="AD127" s="710"/>
      <c r="AE127" s="710"/>
      <c r="AF127" s="710"/>
      <c r="AG127" s="710"/>
      <c r="AH127" s="710"/>
      <c r="AI127" s="710"/>
      <c r="AJ127" s="710"/>
      <c r="AK127" s="710"/>
      <c r="AL127" s="710"/>
      <c r="AM127" s="710"/>
      <c r="AN127" s="710"/>
      <c r="AO127" s="710"/>
      <c r="AP127" s="710"/>
      <c r="AQ127" s="710"/>
      <c r="AR127" s="710"/>
    </row>
    <row r="128" spans="1:44" ht="30" customHeight="1">
      <c r="A128" s="710"/>
      <c r="B128" s="710"/>
      <c r="C128" s="710"/>
      <c r="D128" s="710"/>
      <c r="E128" s="710"/>
      <c r="F128" s="710"/>
      <c r="G128" s="710"/>
      <c r="H128" s="710"/>
      <c r="I128" s="710"/>
      <c r="J128" s="710"/>
      <c r="K128" s="710"/>
      <c r="L128" s="710"/>
      <c r="M128" s="710"/>
      <c r="N128" s="710"/>
      <c r="O128" s="710"/>
      <c r="P128" s="710"/>
      <c r="Q128" s="710"/>
      <c r="R128" s="710"/>
      <c r="S128" s="710"/>
      <c r="T128" s="710"/>
      <c r="U128" s="710"/>
      <c r="V128" s="710"/>
      <c r="W128" s="710"/>
      <c r="X128" s="710"/>
      <c r="Y128" s="710"/>
      <c r="Z128" s="710"/>
      <c r="AA128" s="710"/>
      <c r="AB128" s="710"/>
      <c r="AC128" s="710"/>
      <c r="AD128" s="710"/>
      <c r="AE128" s="710"/>
      <c r="AF128" s="710"/>
      <c r="AG128" s="710"/>
      <c r="AH128" s="710"/>
      <c r="AI128" s="710"/>
      <c r="AJ128" s="710"/>
      <c r="AK128" s="710"/>
      <c r="AL128" s="710"/>
      <c r="AM128" s="710"/>
      <c r="AN128" s="710"/>
      <c r="AO128" s="710"/>
      <c r="AP128" s="710"/>
      <c r="AQ128" s="710"/>
      <c r="AR128" s="710"/>
    </row>
    <row r="129" spans="1:45" ht="30" customHeight="1">
      <c r="A129" s="710" t="s">
        <v>281</v>
      </c>
      <c r="B129" s="710"/>
      <c r="C129" s="710"/>
      <c r="D129" s="710"/>
      <c r="E129" s="710"/>
      <c r="F129" s="710"/>
      <c r="G129" s="710"/>
      <c r="H129" s="710"/>
      <c r="I129" s="710"/>
      <c r="J129" s="710"/>
      <c r="K129" s="710"/>
      <c r="L129" s="710"/>
      <c r="M129" s="710"/>
      <c r="N129" s="710"/>
      <c r="O129" s="710"/>
      <c r="P129" s="710"/>
      <c r="Q129" s="710"/>
      <c r="R129" s="710"/>
      <c r="S129" s="710"/>
      <c r="T129" s="710"/>
      <c r="U129" s="710"/>
      <c r="V129" s="710"/>
      <c r="W129" s="710"/>
      <c r="X129" s="710"/>
      <c r="Y129" s="710"/>
      <c r="Z129" s="710"/>
      <c r="AA129" s="710"/>
      <c r="AB129" s="710"/>
      <c r="AC129" s="710"/>
      <c r="AD129" s="710"/>
      <c r="AE129" s="710"/>
      <c r="AF129" s="710"/>
      <c r="AG129" s="710"/>
      <c r="AH129" s="710"/>
      <c r="AI129" s="710"/>
      <c r="AJ129" s="710"/>
      <c r="AK129" s="710"/>
      <c r="AL129" s="710"/>
      <c r="AM129" s="710"/>
      <c r="AN129" s="710"/>
      <c r="AO129" s="710"/>
      <c r="AP129" s="710"/>
      <c r="AQ129" s="710"/>
      <c r="AR129" s="710"/>
    </row>
    <row r="130" spans="1:45" ht="30" customHeight="1">
      <c r="A130" s="710"/>
      <c r="B130" s="710"/>
      <c r="C130" s="710"/>
      <c r="D130" s="710"/>
      <c r="E130" s="710"/>
      <c r="F130" s="710"/>
      <c r="G130" s="710"/>
      <c r="H130" s="710"/>
      <c r="I130" s="710"/>
      <c r="J130" s="710"/>
      <c r="K130" s="710"/>
      <c r="L130" s="710"/>
      <c r="M130" s="710"/>
      <c r="N130" s="710"/>
      <c r="O130" s="710"/>
      <c r="P130" s="710"/>
      <c r="Q130" s="710"/>
      <c r="R130" s="710"/>
      <c r="S130" s="710"/>
      <c r="T130" s="710"/>
      <c r="U130" s="710"/>
      <c r="V130" s="710"/>
      <c r="W130" s="710"/>
      <c r="X130" s="710"/>
      <c r="Y130" s="710"/>
      <c r="Z130" s="710"/>
      <c r="AA130" s="710"/>
      <c r="AB130" s="710"/>
      <c r="AC130" s="710"/>
      <c r="AD130" s="710"/>
      <c r="AE130" s="710"/>
      <c r="AF130" s="710"/>
      <c r="AG130" s="710"/>
      <c r="AH130" s="710"/>
      <c r="AI130" s="710"/>
      <c r="AJ130" s="710"/>
      <c r="AK130" s="710"/>
      <c r="AL130" s="710"/>
      <c r="AM130" s="710"/>
      <c r="AN130" s="710"/>
      <c r="AO130" s="710"/>
      <c r="AP130" s="710"/>
      <c r="AQ130" s="710"/>
      <c r="AR130" s="710"/>
    </row>
    <row r="131" spans="1:45" ht="30" customHeight="1">
      <c r="A131" s="710"/>
      <c r="B131" s="710"/>
      <c r="C131" s="710"/>
      <c r="D131" s="710"/>
      <c r="E131" s="710"/>
      <c r="F131" s="710"/>
      <c r="G131" s="710"/>
      <c r="H131" s="710"/>
      <c r="I131" s="710"/>
      <c r="J131" s="710"/>
      <c r="K131" s="710"/>
      <c r="L131" s="710"/>
      <c r="M131" s="710"/>
      <c r="N131" s="710"/>
      <c r="O131" s="710"/>
      <c r="P131" s="710"/>
      <c r="Q131" s="710"/>
      <c r="R131" s="710"/>
      <c r="S131" s="710"/>
      <c r="T131" s="710"/>
      <c r="U131" s="710"/>
      <c r="V131" s="710"/>
      <c r="W131" s="710"/>
      <c r="X131" s="710"/>
      <c r="Y131" s="710"/>
      <c r="Z131" s="710"/>
      <c r="AA131" s="710"/>
      <c r="AB131" s="710"/>
      <c r="AC131" s="710"/>
      <c r="AD131" s="710"/>
      <c r="AE131" s="710"/>
      <c r="AF131" s="710"/>
      <c r="AG131" s="710"/>
      <c r="AH131" s="710"/>
      <c r="AI131" s="710"/>
      <c r="AJ131" s="710"/>
      <c r="AK131" s="710"/>
      <c r="AL131" s="710"/>
      <c r="AM131" s="710"/>
      <c r="AN131" s="710"/>
      <c r="AO131" s="710"/>
      <c r="AP131" s="710"/>
      <c r="AQ131" s="710"/>
      <c r="AR131" s="710"/>
    </row>
    <row r="132" spans="1:45" ht="30" customHeight="1">
      <c r="A132" s="710"/>
      <c r="B132" s="710"/>
      <c r="C132" s="710"/>
      <c r="D132" s="710"/>
      <c r="E132" s="710"/>
      <c r="F132" s="710"/>
      <c r="G132" s="710"/>
      <c r="H132" s="710"/>
      <c r="I132" s="710"/>
      <c r="J132" s="710"/>
      <c r="K132" s="710"/>
      <c r="L132" s="710"/>
      <c r="M132" s="710"/>
      <c r="N132" s="710"/>
      <c r="O132" s="710"/>
      <c r="P132" s="710"/>
      <c r="Q132" s="710"/>
      <c r="R132" s="710"/>
      <c r="S132" s="710"/>
      <c r="T132" s="710"/>
      <c r="U132" s="710"/>
      <c r="V132" s="710"/>
      <c r="W132" s="710"/>
      <c r="X132" s="710"/>
      <c r="Y132" s="710"/>
      <c r="Z132" s="710"/>
      <c r="AA132" s="710"/>
      <c r="AB132" s="710"/>
      <c r="AC132" s="710"/>
      <c r="AD132" s="710"/>
      <c r="AE132" s="710"/>
      <c r="AF132" s="710"/>
      <c r="AG132" s="710"/>
      <c r="AH132" s="710"/>
      <c r="AI132" s="710"/>
      <c r="AJ132" s="710"/>
      <c r="AK132" s="710"/>
      <c r="AL132" s="710"/>
      <c r="AM132" s="710"/>
      <c r="AN132" s="710"/>
      <c r="AO132" s="710"/>
      <c r="AP132" s="710"/>
      <c r="AQ132" s="710"/>
      <c r="AR132" s="710"/>
    </row>
    <row r="133" spans="1:45" ht="30"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row>
    <row r="134" spans="1:45" ht="30"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row>
    <row r="135" spans="1:45" ht="30" customHeight="1">
      <c r="A135" s="50"/>
      <c r="B135" s="50"/>
      <c r="C135" s="50"/>
      <c r="D135" s="176"/>
      <c r="E135" s="176"/>
      <c r="F135" s="177"/>
      <c r="G135" s="177"/>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48"/>
    </row>
    <row r="136" spans="1:45" ht="30" customHeight="1">
      <c r="A136" s="42"/>
      <c r="B136" s="42"/>
      <c r="C136" s="42"/>
      <c r="D136" s="43"/>
      <c r="E136" s="43"/>
      <c r="F136" s="44"/>
      <c r="G136" s="44"/>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50"/>
      <c r="AM136" s="42"/>
      <c r="AN136" s="42"/>
      <c r="AO136" s="42"/>
      <c r="AP136" s="42"/>
      <c r="AQ136" s="42"/>
      <c r="AR136" s="40"/>
    </row>
    <row r="137" spans="1:45" ht="30" customHeight="1">
      <c r="A137" s="50" t="s">
        <v>153</v>
      </c>
      <c r="B137" s="42"/>
      <c r="C137" s="42"/>
      <c r="D137" s="43"/>
      <c r="E137" s="43"/>
      <c r="F137" s="44"/>
      <c r="G137" s="44"/>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50"/>
      <c r="AJ137" s="45"/>
      <c r="AK137" s="50"/>
      <c r="AL137" s="42"/>
      <c r="AM137" s="42"/>
      <c r="AN137" s="42"/>
      <c r="AO137" s="42"/>
      <c r="AP137" s="42"/>
      <c r="AQ137" s="42"/>
      <c r="AR137" s="40"/>
    </row>
    <row r="138" spans="1:45" ht="24.95" customHeight="1">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row>
    <row r="139" spans="1:45" ht="20.25">
      <c r="A139" s="661" t="s">
        <v>168</v>
      </c>
      <c r="B139" s="661"/>
      <c r="C139" s="661"/>
      <c r="D139" s="661"/>
      <c r="E139" s="661"/>
      <c r="F139" s="661"/>
      <c r="G139" s="661"/>
      <c r="H139" s="661"/>
      <c r="I139" s="661"/>
      <c r="J139" s="661"/>
      <c r="K139" s="661"/>
      <c r="L139" s="661"/>
      <c r="M139" s="661"/>
      <c r="N139" s="661"/>
      <c r="O139" s="661"/>
      <c r="P139" s="661"/>
      <c r="Q139" s="661"/>
      <c r="R139" s="661"/>
      <c r="S139" s="661"/>
      <c r="T139" s="661"/>
      <c r="U139" s="661"/>
      <c r="V139" s="661"/>
      <c r="W139" s="661"/>
      <c r="X139" s="661"/>
      <c r="Y139" s="661"/>
      <c r="Z139" s="661"/>
      <c r="AA139" s="661"/>
      <c r="AB139" s="661"/>
      <c r="AC139" s="661"/>
      <c r="AD139" s="661"/>
      <c r="AE139" s="662"/>
      <c r="AF139" s="662"/>
      <c r="AG139" s="662"/>
      <c r="AH139" s="662"/>
      <c r="AI139" s="662"/>
      <c r="AJ139" s="662"/>
      <c r="AK139" s="662"/>
      <c r="AL139" s="662"/>
      <c r="AM139" s="662"/>
      <c r="AN139" s="662"/>
      <c r="AO139" s="662"/>
      <c r="AP139" s="662"/>
      <c r="AQ139" s="662"/>
      <c r="AR139" s="40"/>
    </row>
    <row r="140" spans="1:45" ht="18.75">
      <c r="A140" s="42"/>
      <c r="B140" s="42"/>
      <c r="C140" s="42"/>
      <c r="D140" s="43"/>
      <c r="E140" s="43"/>
      <c r="F140" s="44"/>
      <c r="G140" s="44"/>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5"/>
      <c r="AK140" s="663"/>
      <c r="AL140" s="663"/>
      <c r="AM140" s="46"/>
      <c r="AN140" s="663"/>
      <c r="AO140" s="663"/>
      <c r="AP140" s="45"/>
      <c r="AQ140" s="45"/>
      <c r="AR140" s="40"/>
    </row>
    <row r="141" spans="1:45" s="75" customFormat="1" ht="18.75">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1"/>
      <c r="AS141" s="417"/>
    </row>
    <row r="142" spans="1:45" ht="24.95" customHeight="1">
      <c r="A142" s="711" t="s">
        <v>169</v>
      </c>
      <c r="B142" s="711"/>
      <c r="C142" s="711"/>
      <c r="D142" s="711"/>
      <c r="E142" s="711"/>
      <c r="F142" s="711"/>
      <c r="G142" s="711"/>
      <c r="H142" s="711"/>
      <c r="I142" s="50" t="s">
        <v>132</v>
      </c>
      <c r="J142" s="712" t="str">
        <f>IF(入力シート!M21="","",IF(入力シート!M33&lt;&gt;"",入力シート!M21&amp;" / "&amp;入力シート!M33,入力シート!M21))</f>
        <v/>
      </c>
      <c r="K142" s="712"/>
      <c r="L142" s="712"/>
      <c r="M142" s="712"/>
      <c r="N142" s="712"/>
      <c r="O142" s="712"/>
      <c r="P142" s="712"/>
      <c r="Q142" s="712"/>
      <c r="R142" s="712"/>
      <c r="S142" s="712"/>
      <c r="T142" s="712"/>
      <c r="U142" s="712"/>
      <c r="V142" s="712"/>
      <c r="W142" s="712"/>
      <c r="X142" s="712"/>
      <c r="Y142" s="712"/>
      <c r="Z142" s="712"/>
      <c r="AA142" s="712"/>
      <c r="AB142" s="712"/>
      <c r="AC142" s="712"/>
      <c r="AD142" s="712"/>
      <c r="AE142" s="712"/>
      <c r="AF142" s="712"/>
      <c r="AG142" s="712"/>
      <c r="AH142" s="712"/>
      <c r="AI142" s="712"/>
      <c r="AJ142" s="712"/>
      <c r="AK142" s="712"/>
      <c r="AL142" s="712"/>
      <c r="AM142" s="712"/>
      <c r="AN142" s="712"/>
      <c r="AO142" s="42"/>
      <c r="AP142" s="42"/>
      <c r="AQ142" s="42"/>
      <c r="AR142" s="40"/>
      <c r="AS142" s="207" t="s">
        <v>397</v>
      </c>
    </row>
    <row r="143" spans="1:45" ht="12.7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40"/>
      <c r="AS143" s="33"/>
    </row>
    <row r="144" spans="1:45" ht="12" customHeight="1">
      <c r="A144" s="174"/>
      <c r="B144" s="174"/>
      <c r="C144" s="174"/>
      <c r="D144" s="174"/>
      <c r="E144" s="174"/>
      <c r="F144" s="174"/>
      <c r="G144" s="174"/>
      <c r="H144" s="174"/>
      <c r="I144" s="45"/>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0"/>
      <c r="AS144" s="33"/>
    </row>
    <row r="145" spans="1:47" ht="20.25">
      <c r="A145" s="42"/>
      <c r="B145" s="42"/>
      <c r="C145" s="42"/>
      <c r="D145" s="43"/>
      <c r="E145" s="43"/>
      <c r="F145" s="44"/>
      <c r="G145" s="44"/>
      <c r="H145" s="42"/>
      <c r="I145" s="42"/>
      <c r="J145" s="42"/>
      <c r="K145" s="42"/>
      <c r="L145" s="42"/>
      <c r="M145" s="42"/>
      <c r="N145" s="42"/>
      <c r="O145" s="42"/>
      <c r="P145" s="42"/>
      <c r="Q145" s="42"/>
      <c r="R145" s="42"/>
      <c r="S145" s="42"/>
      <c r="T145" s="42"/>
      <c r="U145" s="42"/>
      <c r="V145" s="42"/>
      <c r="W145" s="42"/>
      <c r="X145" s="42"/>
      <c r="Y145" s="42"/>
      <c r="Z145" s="42"/>
      <c r="AA145" s="42"/>
      <c r="AB145" s="45"/>
      <c r="AC145" s="45"/>
      <c r="AD145" s="184"/>
      <c r="AE145" s="45"/>
      <c r="AF145" s="713" t="str">
        <f>IF(AF5="","",AF5)</f>
        <v/>
      </c>
      <c r="AG145" s="713"/>
      <c r="AH145" s="713"/>
      <c r="AI145" s="713"/>
      <c r="AJ145" s="50" t="s">
        <v>101</v>
      </c>
      <c r="AK145" s="714" t="str">
        <f>IF(AK5="","",AK5)</f>
        <v/>
      </c>
      <c r="AL145" s="714"/>
      <c r="AM145" s="50" t="s">
        <v>135</v>
      </c>
      <c r="AN145" s="714" t="str">
        <f>IF(AN5="","",AN5)</f>
        <v/>
      </c>
      <c r="AO145" s="714"/>
      <c r="AP145" s="50" t="s">
        <v>103</v>
      </c>
      <c r="AQ145" s="147"/>
      <c r="AR145" s="40"/>
      <c r="AS145" s="33"/>
    </row>
    <row r="146" spans="1:47" ht="20.25">
      <c r="A146" s="184"/>
      <c r="B146" s="50" t="s">
        <v>269</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40"/>
      <c r="AS146" s="33"/>
    </row>
    <row r="147" spans="1:47" ht="30" customHeight="1">
      <c r="A147" s="42"/>
      <c r="B147" s="703" t="s">
        <v>170</v>
      </c>
      <c r="C147" s="704"/>
      <c r="D147" s="704"/>
      <c r="E147" s="704"/>
      <c r="F147" s="704"/>
      <c r="G147" s="704"/>
      <c r="H147" s="704"/>
      <c r="I147" s="705"/>
      <c r="J147" s="703" t="s">
        <v>171</v>
      </c>
      <c r="K147" s="704"/>
      <c r="L147" s="704"/>
      <c r="M147" s="704"/>
      <c r="N147" s="704"/>
      <c r="O147" s="704"/>
      <c r="P147" s="705"/>
      <c r="Q147" s="709" t="s">
        <v>172</v>
      </c>
      <c r="R147" s="709"/>
      <c r="S147" s="709"/>
      <c r="T147" s="709"/>
      <c r="U147" s="709"/>
      <c r="V147" s="709"/>
      <c r="W147" s="709"/>
      <c r="X147" s="709"/>
      <c r="Y147" s="703" t="s">
        <v>173</v>
      </c>
      <c r="Z147" s="705"/>
      <c r="AA147" s="703" t="s">
        <v>174</v>
      </c>
      <c r="AB147" s="704"/>
      <c r="AC147" s="704"/>
      <c r="AD147" s="704"/>
      <c r="AE147" s="704"/>
      <c r="AF147" s="704"/>
      <c r="AG147" s="705"/>
      <c r="AH147" s="709" t="s">
        <v>175</v>
      </c>
      <c r="AI147" s="709"/>
      <c r="AJ147" s="709"/>
      <c r="AK147" s="709"/>
      <c r="AL147" s="709"/>
      <c r="AM147" s="709"/>
      <c r="AN147" s="709"/>
      <c r="AO147" s="709"/>
      <c r="AP147" s="709"/>
      <c r="AQ147" s="45"/>
      <c r="AR147" s="185"/>
      <c r="AS147" s="33"/>
    </row>
    <row r="148" spans="1:47" ht="22.5" customHeight="1">
      <c r="A148" s="42"/>
      <c r="B148" s="706"/>
      <c r="C148" s="707"/>
      <c r="D148" s="707"/>
      <c r="E148" s="707"/>
      <c r="F148" s="707"/>
      <c r="G148" s="707"/>
      <c r="H148" s="707"/>
      <c r="I148" s="708"/>
      <c r="J148" s="706"/>
      <c r="K148" s="707"/>
      <c r="L148" s="707"/>
      <c r="M148" s="707"/>
      <c r="N148" s="707"/>
      <c r="O148" s="707"/>
      <c r="P148" s="708"/>
      <c r="Q148" s="709" t="s">
        <v>176</v>
      </c>
      <c r="R148" s="709"/>
      <c r="S148" s="709" t="s">
        <v>101</v>
      </c>
      <c r="T148" s="709"/>
      <c r="U148" s="709" t="s">
        <v>135</v>
      </c>
      <c r="V148" s="709"/>
      <c r="W148" s="709" t="s">
        <v>149</v>
      </c>
      <c r="X148" s="709"/>
      <c r="Y148" s="706"/>
      <c r="Z148" s="708"/>
      <c r="AA148" s="706"/>
      <c r="AB148" s="707"/>
      <c r="AC148" s="707"/>
      <c r="AD148" s="707"/>
      <c r="AE148" s="707"/>
      <c r="AF148" s="707"/>
      <c r="AG148" s="708"/>
      <c r="AH148" s="709"/>
      <c r="AI148" s="709"/>
      <c r="AJ148" s="709"/>
      <c r="AK148" s="709"/>
      <c r="AL148" s="709"/>
      <c r="AM148" s="709"/>
      <c r="AN148" s="709"/>
      <c r="AO148" s="709"/>
      <c r="AP148" s="709"/>
      <c r="AQ148" s="42"/>
      <c r="AR148" s="40"/>
      <c r="AS148" s="33"/>
    </row>
    <row r="149" spans="1:47" ht="25.5">
      <c r="A149" s="42"/>
      <c r="B149" s="717"/>
      <c r="C149" s="718"/>
      <c r="D149" s="718"/>
      <c r="E149" s="718"/>
      <c r="F149" s="718"/>
      <c r="G149" s="718"/>
      <c r="H149" s="718"/>
      <c r="I149" s="719"/>
      <c r="J149" s="717"/>
      <c r="K149" s="718"/>
      <c r="L149" s="718"/>
      <c r="M149" s="718"/>
      <c r="N149" s="718"/>
      <c r="O149" s="718"/>
      <c r="P149" s="719"/>
      <c r="Q149" s="720"/>
      <c r="R149" s="720"/>
      <c r="S149" s="721"/>
      <c r="T149" s="721"/>
      <c r="U149" s="721"/>
      <c r="V149" s="721"/>
      <c r="W149" s="721"/>
      <c r="X149" s="721"/>
      <c r="Y149" s="715"/>
      <c r="Z149" s="716"/>
      <c r="AA149" s="717"/>
      <c r="AB149" s="718"/>
      <c r="AC149" s="718"/>
      <c r="AD149" s="718"/>
      <c r="AE149" s="718"/>
      <c r="AF149" s="718"/>
      <c r="AG149" s="719"/>
      <c r="AH149" s="717"/>
      <c r="AI149" s="718"/>
      <c r="AJ149" s="718"/>
      <c r="AK149" s="718"/>
      <c r="AL149" s="718"/>
      <c r="AM149" s="718"/>
      <c r="AN149" s="718"/>
      <c r="AO149" s="718"/>
      <c r="AP149" s="719"/>
      <c r="AQ149" s="186"/>
      <c r="AR149" s="40"/>
      <c r="AS149" s="291" t="s">
        <v>690</v>
      </c>
      <c r="AT149" s="292"/>
      <c r="AU149" s="293"/>
    </row>
    <row r="150" spans="1:47" ht="25.5">
      <c r="A150" s="42"/>
      <c r="B150" s="717"/>
      <c r="C150" s="718"/>
      <c r="D150" s="718"/>
      <c r="E150" s="718"/>
      <c r="F150" s="718"/>
      <c r="G150" s="718"/>
      <c r="H150" s="718"/>
      <c r="I150" s="719"/>
      <c r="J150" s="717"/>
      <c r="K150" s="718"/>
      <c r="L150" s="718"/>
      <c r="M150" s="718"/>
      <c r="N150" s="718"/>
      <c r="O150" s="718"/>
      <c r="P150" s="719"/>
      <c r="Q150" s="720"/>
      <c r="R150" s="720"/>
      <c r="S150" s="721"/>
      <c r="T150" s="721"/>
      <c r="U150" s="721"/>
      <c r="V150" s="721"/>
      <c r="W150" s="721"/>
      <c r="X150" s="721"/>
      <c r="Y150" s="715"/>
      <c r="Z150" s="716"/>
      <c r="AA150" s="717"/>
      <c r="AB150" s="718"/>
      <c r="AC150" s="718"/>
      <c r="AD150" s="718"/>
      <c r="AE150" s="718"/>
      <c r="AF150" s="718"/>
      <c r="AG150" s="719"/>
      <c r="AH150" s="717"/>
      <c r="AI150" s="718"/>
      <c r="AJ150" s="718"/>
      <c r="AK150" s="718"/>
      <c r="AL150" s="718"/>
      <c r="AM150" s="718"/>
      <c r="AN150" s="718"/>
      <c r="AO150" s="718"/>
      <c r="AP150" s="719"/>
      <c r="AQ150" s="186"/>
      <c r="AR150" s="40"/>
      <c r="AS150" s="291" t="s">
        <v>691</v>
      </c>
      <c r="AU150" s="293"/>
    </row>
    <row r="151" spans="1:47" ht="25.5">
      <c r="A151" s="42"/>
      <c r="B151" s="717"/>
      <c r="C151" s="718"/>
      <c r="D151" s="718"/>
      <c r="E151" s="718"/>
      <c r="F151" s="718"/>
      <c r="G151" s="718"/>
      <c r="H151" s="718"/>
      <c r="I151" s="719"/>
      <c r="J151" s="717"/>
      <c r="K151" s="718"/>
      <c r="L151" s="718"/>
      <c r="M151" s="718"/>
      <c r="N151" s="718"/>
      <c r="O151" s="718"/>
      <c r="P151" s="719"/>
      <c r="Q151" s="720"/>
      <c r="R151" s="720"/>
      <c r="S151" s="721"/>
      <c r="T151" s="721"/>
      <c r="U151" s="721"/>
      <c r="V151" s="721"/>
      <c r="W151" s="721"/>
      <c r="X151" s="721"/>
      <c r="Y151" s="715"/>
      <c r="Z151" s="716"/>
      <c r="AA151" s="717"/>
      <c r="AB151" s="718"/>
      <c r="AC151" s="718"/>
      <c r="AD151" s="718"/>
      <c r="AE151" s="718"/>
      <c r="AF151" s="718"/>
      <c r="AG151" s="719"/>
      <c r="AH151" s="717"/>
      <c r="AI151" s="718"/>
      <c r="AJ151" s="718"/>
      <c r="AK151" s="718"/>
      <c r="AL151" s="718"/>
      <c r="AM151" s="718"/>
      <c r="AN151" s="718"/>
      <c r="AO151" s="718"/>
      <c r="AP151" s="719"/>
      <c r="AQ151" s="186"/>
      <c r="AR151" s="40"/>
      <c r="AS151" s="291" t="s">
        <v>288</v>
      </c>
      <c r="AT151" s="292"/>
    </row>
    <row r="152" spans="1:47" ht="25.5">
      <c r="A152" s="42"/>
      <c r="B152" s="717"/>
      <c r="C152" s="718"/>
      <c r="D152" s="718"/>
      <c r="E152" s="718"/>
      <c r="F152" s="718"/>
      <c r="G152" s="718"/>
      <c r="H152" s="718"/>
      <c r="I152" s="719"/>
      <c r="J152" s="717"/>
      <c r="K152" s="718"/>
      <c r="L152" s="718"/>
      <c r="M152" s="718"/>
      <c r="N152" s="718"/>
      <c r="O152" s="718"/>
      <c r="P152" s="719"/>
      <c r="Q152" s="720"/>
      <c r="R152" s="720"/>
      <c r="S152" s="721"/>
      <c r="T152" s="721"/>
      <c r="U152" s="721"/>
      <c r="V152" s="721"/>
      <c r="W152" s="721"/>
      <c r="X152" s="721"/>
      <c r="Y152" s="715"/>
      <c r="Z152" s="716"/>
      <c r="AA152" s="717"/>
      <c r="AB152" s="718"/>
      <c r="AC152" s="718"/>
      <c r="AD152" s="718"/>
      <c r="AE152" s="718"/>
      <c r="AF152" s="718"/>
      <c r="AG152" s="719"/>
      <c r="AH152" s="717"/>
      <c r="AI152" s="718"/>
      <c r="AJ152" s="718"/>
      <c r="AK152" s="718"/>
      <c r="AL152" s="718"/>
      <c r="AM152" s="718"/>
      <c r="AN152" s="718"/>
      <c r="AO152" s="718"/>
      <c r="AP152" s="719"/>
      <c r="AQ152" s="186"/>
      <c r="AR152" s="40"/>
    </row>
    <row r="153" spans="1:47" ht="25.5">
      <c r="A153" s="42"/>
      <c r="B153" s="717"/>
      <c r="C153" s="718"/>
      <c r="D153" s="718"/>
      <c r="E153" s="718"/>
      <c r="F153" s="718"/>
      <c r="G153" s="718"/>
      <c r="H153" s="718"/>
      <c r="I153" s="719"/>
      <c r="J153" s="717"/>
      <c r="K153" s="718"/>
      <c r="L153" s="718"/>
      <c r="M153" s="718"/>
      <c r="N153" s="718"/>
      <c r="O153" s="718"/>
      <c r="P153" s="719"/>
      <c r="Q153" s="720"/>
      <c r="R153" s="720"/>
      <c r="S153" s="721"/>
      <c r="T153" s="721"/>
      <c r="U153" s="721"/>
      <c r="V153" s="721"/>
      <c r="W153" s="721"/>
      <c r="X153" s="721"/>
      <c r="Y153" s="715"/>
      <c r="Z153" s="716"/>
      <c r="AA153" s="717"/>
      <c r="AB153" s="718"/>
      <c r="AC153" s="718"/>
      <c r="AD153" s="718"/>
      <c r="AE153" s="718"/>
      <c r="AF153" s="718"/>
      <c r="AG153" s="719"/>
      <c r="AH153" s="717"/>
      <c r="AI153" s="718"/>
      <c r="AJ153" s="718"/>
      <c r="AK153" s="718"/>
      <c r="AL153" s="718"/>
      <c r="AM153" s="718"/>
      <c r="AN153" s="718"/>
      <c r="AO153" s="718"/>
      <c r="AP153" s="719"/>
      <c r="AQ153" s="186"/>
      <c r="AR153" s="40"/>
    </row>
    <row r="154" spans="1:47" ht="25.5">
      <c r="A154" s="42"/>
      <c r="B154" s="717"/>
      <c r="C154" s="718"/>
      <c r="D154" s="718"/>
      <c r="E154" s="718"/>
      <c r="F154" s="718"/>
      <c r="G154" s="718"/>
      <c r="H154" s="718"/>
      <c r="I154" s="719"/>
      <c r="J154" s="717"/>
      <c r="K154" s="718"/>
      <c r="L154" s="718"/>
      <c r="M154" s="718"/>
      <c r="N154" s="718"/>
      <c r="O154" s="718"/>
      <c r="P154" s="719"/>
      <c r="Q154" s="720"/>
      <c r="R154" s="720"/>
      <c r="S154" s="721"/>
      <c r="T154" s="721"/>
      <c r="U154" s="721"/>
      <c r="V154" s="721"/>
      <c r="W154" s="721"/>
      <c r="X154" s="721"/>
      <c r="Y154" s="715"/>
      <c r="Z154" s="716"/>
      <c r="AA154" s="717"/>
      <c r="AB154" s="718"/>
      <c r="AC154" s="718"/>
      <c r="AD154" s="718"/>
      <c r="AE154" s="718"/>
      <c r="AF154" s="718"/>
      <c r="AG154" s="719"/>
      <c r="AH154" s="717"/>
      <c r="AI154" s="718"/>
      <c r="AJ154" s="718"/>
      <c r="AK154" s="718"/>
      <c r="AL154" s="718"/>
      <c r="AM154" s="718"/>
      <c r="AN154" s="718"/>
      <c r="AO154" s="718"/>
      <c r="AP154" s="719"/>
      <c r="AQ154" s="186"/>
      <c r="AR154" s="40"/>
    </row>
    <row r="155" spans="1:47" ht="25.5">
      <c r="A155" s="42"/>
      <c r="B155" s="717"/>
      <c r="C155" s="718"/>
      <c r="D155" s="718"/>
      <c r="E155" s="718"/>
      <c r="F155" s="718"/>
      <c r="G155" s="718"/>
      <c r="H155" s="718"/>
      <c r="I155" s="719"/>
      <c r="J155" s="717"/>
      <c r="K155" s="718"/>
      <c r="L155" s="718"/>
      <c r="M155" s="718"/>
      <c r="N155" s="718"/>
      <c r="O155" s="718"/>
      <c r="P155" s="719"/>
      <c r="Q155" s="720"/>
      <c r="R155" s="720"/>
      <c r="S155" s="721"/>
      <c r="T155" s="721"/>
      <c r="U155" s="721"/>
      <c r="V155" s="721"/>
      <c r="W155" s="721"/>
      <c r="X155" s="721"/>
      <c r="Y155" s="715"/>
      <c r="Z155" s="716"/>
      <c r="AA155" s="717"/>
      <c r="AB155" s="718"/>
      <c r="AC155" s="718"/>
      <c r="AD155" s="718"/>
      <c r="AE155" s="718"/>
      <c r="AF155" s="718"/>
      <c r="AG155" s="719"/>
      <c r="AH155" s="717"/>
      <c r="AI155" s="718"/>
      <c r="AJ155" s="718"/>
      <c r="AK155" s="718"/>
      <c r="AL155" s="718"/>
      <c r="AM155" s="718"/>
      <c r="AN155" s="718"/>
      <c r="AO155" s="718"/>
      <c r="AP155" s="719"/>
      <c r="AQ155" s="186"/>
      <c r="AR155" s="40"/>
    </row>
    <row r="156" spans="1:47" ht="25.5">
      <c r="A156" s="42"/>
      <c r="B156" s="717"/>
      <c r="C156" s="718"/>
      <c r="D156" s="718"/>
      <c r="E156" s="718"/>
      <c r="F156" s="718"/>
      <c r="G156" s="718"/>
      <c r="H156" s="718"/>
      <c r="I156" s="719"/>
      <c r="J156" s="717"/>
      <c r="K156" s="718"/>
      <c r="L156" s="718"/>
      <c r="M156" s="718"/>
      <c r="N156" s="718"/>
      <c r="O156" s="718"/>
      <c r="P156" s="719"/>
      <c r="Q156" s="720"/>
      <c r="R156" s="720"/>
      <c r="S156" s="721"/>
      <c r="T156" s="721"/>
      <c r="U156" s="721"/>
      <c r="V156" s="721"/>
      <c r="W156" s="721"/>
      <c r="X156" s="721"/>
      <c r="Y156" s="715"/>
      <c r="Z156" s="716"/>
      <c r="AA156" s="717"/>
      <c r="AB156" s="718"/>
      <c r="AC156" s="718"/>
      <c r="AD156" s="718"/>
      <c r="AE156" s="718"/>
      <c r="AF156" s="718"/>
      <c r="AG156" s="719"/>
      <c r="AH156" s="717"/>
      <c r="AI156" s="718"/>
      <c r="AJ156" s="718"/>
      <c r="AK156" s="718"/>
      <c r="AL156" s="718"/>
      <c r="AM156" s="718"/>
      <c r="AN156" s="718"/>
      <c r="AO156" s="718"/>
      <c r="AP156" s="719"/>
      <c r="AQ156" s="186"/>
      <c r="AR156" s="40"/>
    </row>
    <row r="157" spans="1:47" ht="25.5">
      <c r="A157" s="42"/>
      <c r="B157" s="717"/>
      <c r="C157" s="718"/>
      <c r="D157" s="718"/>
      <c r="E157" s="718"/>
      <c r="F157" s="718"/>
      <c r="G157" s="718"/>
      <c r="H157" s="718"/>
      <c r="I157" s="719"/>
      <c r="J157" s="717"/>
      <c r="K157" s="718"/>
      <c r="L157" s="718"/>
      <c r="M157" s="718"/>
      <c r="N157" s="718"/>
      <c r="O157" s="718"/>
      <c r="P157" s="719"/>
      <c r="Q157" s="720"/>
      <c r="R157" s="720"/>
      <c r="S157" s="721"/>
      <c r="T157" s="721"/>
      <c r="U157" s="721"/>
      <c r="V157" s="721"/>
      <c r="W157" s="721"/>
      <c r="X157" s="721"/>
      <c r="Y157" s="715"/>
      <c r="Z157" s="716"/>
      <c r="AA157" s="717"/>
      <c r="AB157" s="718"/>
      <c r="AC157" s="718"/>
      <c r="AD157" s="718"/>
      <c r="AE157" s="718"/>
      <c r="AF157" s="718"/>
      <c r="AG157" s="719"/>
      <c r="AH157" s="717"/>
      <c r="AI157" s="718"/>
      <c r="AJ157" s="718"/>
      <c r="AK157" s="718"/>
      <c r="AL157" s="718"/>
      <c r="AM157" s="718"/>
      <c r="AN157" s="718"/>
      <c r="AO157" s="718"/>
      <c r="AP157" s="719"/>
      <c r="AQ157" s="186"/>
      <c r="AR157" s="40"/>
    </row>
    <row r="158" spans="1:47" ht="25.5">
      <c r="A158" s="42"/>
      <c r="B158" s="717"/>
      <c r="C158" s="718"/>
      <c r="D158" s="718"/>
      <c r="E158" s="718"/>
      <c r="F158" s="718"/>
      <c r="G158" s="718"/>
      <c r="H158" s="718"/>
      <c r="I158" s="719"/>
      <c r="J158" s="717"/>
      <c r="K158" s="718"/>
      <c r="L158" s="718"/>
      <c r="M158" s="718"/>
      <c r="N158" s="718"/>
      <c r="O158" s="718"/>
      <c r="P158" s="719"/>
      <c r="Q158" s="720"/>
      <c r="R158" s="720"/>
      <c r="S158" s="721"/>
      <c r="T158" s="721"/>
      <c r="U158" s="721"/>
      <c r="V158" s="721"/>
      <c r="W158" s="721"/>
      <c r="X158" s="721"/>
      <c r="Y158" s="715"/>
      <c r="Z158" s="716"/>
      <c r="AA158" s="717"/>
      <c r="AB158" s="718"/>
      <c r="AC158" s="718"/>
      <c r="AD158" s="718"/>
      <c r="AE158" s="718"/>
      <c r="AF158" s="718"/>
      <c r="AG158" s="719"/>
      <c r="AH158" s="717"/>
      <c r="AI158" s="718"/>
      <c r="AJ158" s="718"/>
      <c r="AK158" s="718"/>
      <c r="AL158" s="718"/>
      <c r="AM158" s="718"/>
      <c r="AN158" s="718"/>
      <c r="AO158" s="718"/>
      <c r="AP158" s="719"/>
      <c r="AQ158" s="186"/>
      <c r="AR158" s="40"/>
    </row>
    <row r="159" spans="1:47" ht="25.5">
      <c r="A159" s="42"/>
      <c r="B159" s="717"/>
      <c r="C159" s="718"/>
      <c r="D159" s="718"/>
      <c r="E159" s="718"/>
      <c r="F159" s="718"/>
      <c r="G159" s="718"/>
      <c r="H159" s="718"/>
      <c r="I159" s="719"/>
      <c r="J159" s="717"/>
      <c r="K159" s="718"/>
      <c r="L159" s="718"/>
      <c r="M159" s="718"/>
      <c r="N159" s="718"/>
      <c r="O159" s="718"/>
      <c r="P159" s="719"/>
      <c r="Q159" s="720"/>
      <c r="R159" s="720"/>
      <c r="S159" s="721"/>
      <c r="T159" s="721"/>
      <c r="U159" s="721"/>
      <c r="V159" s="721"/>
      <c r="W159" s="721"/>
      <c r="X159" s="721"/>
      <c r="Y159" s="715"/>
      <c r="Z159" s="716"/>
      <c r="AA159" s="717"/>
      <c r="AB159" s="718"/>
      <c r="AC159" s="718"/>
      <c r="AD159" s="718"/>
      <c r="AE159" s="718"/>
      <c r="AF159" s="718"/>
      <c r="AG159" s="719"/>
      <c r="AH159" s="717"/>
      <c r="AI159" s="718"/>
      <c r="AJ159" s="718"/>
      <c r="AK159" s="718"/>
      <c r="AL159" s="718"/>
      <c r="AM159" s="718"/>
      <c r="AN159" s="718"/>
      <c r="AO159" s="718"/>
      <c r="AP159" s="719"/>
      <c r="AQ159" s="186"/>
      <c r="AR159" s="40"/>
    </row>
    <row r="160" spans="1:47" ht="25.5">
      <c r="A160" s="42"/>
      <c r="B160" s="717"/>
      <c r="C160" s="718"/>
      <c r="D160" s="718"/>
      <c r="E160" s="718"/>
      <c r="F160" s="718"/>
      <c r="G160" s="718"/>
      <c r="H160" s="718"/>
      <c r="I160" s="719"/>
      <c r="J160" s="717"/>
      <c r="K160" s="718"/>
      <c r="L160" s="718"/>
      <c r="M160" s="718"/>
      <c r="N160" s="718"/>
      <c r="O160" s="718"/>
      <c r="P160" s="719"/>
      <c r="Q160" s="720"/>
      <c r="R160" s="720"/>
      <c r="S160" s="721"/>
      <c r="T160" s="721"/>
      <c r="U160" s="721"/>
      <c r="V160" s="721"/>
      <c r="W160" s="721"/>
      <c r="X160" s="721"/>
      <c r="Y160" s="715"/>
      <c r="Z160" s="716"/>
      <c r="AA160" s="717"/>
      <c r="AB160" s="718"/>
      <c r="AC160" s="718"/>
      <c r="AD160" s="718"/>
      <c r="AE160" s="718"/>
      <c r="AF160" s="718"/>
      <c r="AG160" s="719"/>
      <c r="AH160" s="717"/>
      <c r="AI160" s="718"/>
      <c r="AJ160" s="718"/>
      <c r="AK160" s="718"/>
      <c r="AL160" s="718"/>
      <c r="AM160" s="718"/>
      <c r="AN160" s="718"/>
      <c r="AO160" s="718"/>
      <c r="AP160" s="719"/>
      <c r="AQ160" s="186"/>
      <c r="AR160" s="40"/>
    </row>
    <row r="161" spans="1:44" ht="25.5">
      <c r="A161" s="42"/>
      <c r="B161" s="717"/>
      <c r="C161" s="718"/>
      <c r="D161" s="718"/>
      <c r="E161" s="718"/>
      <c r="F161" s="718"/>
      <c r="G161" s="718"/>
      <c r="H161" s="718"/>
      <c r="I161" s="719"/>
      <c r="J161" s="717"/>
      <c r="K161" s="718"/>
      <c r="L161" s="718"/>
      <c r="M161" s="718"/>
      <c r="N161" s="718"/>
      <c r="O161" s="718"/>
      <c r="P161" s="719"/>
      <c r="Q161" s="720"/>
      <c r="R161" s="720"/>
      <c r="S161" s="721"/>
      <c r="T161" s="721"/>
      <c r="U161" s="721"/>
      <c r="V161" s="721"/>
      <c r="W161" s="721"/>
      <c r="X161" s="721"/>
      <c r="Y161" s="715"/>
      <c r="Z161" s="716"/>
      <c r="AA161" s="717"/>
      <c r="AB161" s="718"/>
      <c r="AC161" s="718"/>
      <c r="AD161" s="718"/>
      <c r="AE161" s="718"/>
      <c r="AF161" s="718"/>
      <c r="AG161" s="719"/>
      <c r="AH161" s="717"/>
      <c r="AI161" s="718"/>
      <c r="AJ161" s="718"/>
      <c r="AK161" s="718"/>
      <c r="AL161" s="718"/>
      <c r="AM161" s="718"/>
      <c r="AN161" s="718"/>
      <c r="AO161" s="718"/>
      <c r="AP161" s="719"/>
      <c r="AQ161" s="186"/>
      <c r="AR161" s="40"/>
    </row>
    <row r="162" spans="1:44" ht="25.5">
      <c r="A162" s="42"/>
      <c r="B162" s="717"/>
      <c r="C162" s="718"/>
      <c r="D162" s="718"/>
      <c r="E162" s="718"/>
      <c r="F162" s="718"/>
      <c r="G162" s="718"/>
      <c r="H162" s="718"/>
      <c r="I162" s="719"/>
      <c r="J162" s="717"/>
      <c r="K162" s="718"/>
      <c r="L162" s="718"/>
      <c r="M162" s="718"/>
      <c r="N162" s="718"/>
      <c r="O162" s="718"/>
      <c r="P162" s="719"/>
      <c r="Q162" s="720"/>
      <c r="R162" s="720"/>
      <c r="S162" s="721"/>
      <c r="T162" s="721"/>
      <c r="U162" s="721"/>
      <c r="V162" s="721"/>
      <c r="W162" s="721"/>
      <c r="X162" s="721"/>
      <c r="Y162" s="715"/>
      <c r="Z162" s="716"/>
      <c r="AA162" s="717"/>
      <c r="AB162" s="718"/>
      <c r="AC162" s="718"/>
      <c r="AD162" s="718"/>
      <c r="AE162" s="718"/>
      <c r="AF162" s="718"/>
      <c r="AG162" s="719"/>
      <c r="AH162" s="717"/>
      <c r="AI162" s="718"/>
      <c r="AJ162" s="718"/>
      <c r="AK162" s="718"/>
      <c r="AL162" s="718"/>
      <c r="AM162" s="718"/>
      <c r="AN162" s="718"/>
      <c r="AO162" s="718"/>
      <c r="AP162" s="719"/>
      <c r="AQ162" s="186"/>
      <c r="AR162" s="40"/>
    </row>
    <row r="163" spans="1:44" ht="25.5">
      <c r="A163" s="42"/>
      <c r="B163" s="717"/>
      <c r="C163" s="718"/>
      <c r="D163" s="718"/>
      <c r="E163" s="718"/>
      <c r="F163" s="718"/>
      <c r="G163" s="718"/>
      <c r="H163" s="718"/>
      <c r="I163" s="719"/>
      <c r="J163" s="717"/>
      <c r="K163" s="718"/>
      <c r="L163" s="718"/>
      <c r="M163" s="718"/>
      <c r="N163" s="718"/>
      <c r="O163" s="718"/>
      <c r="P163" s="719"/>
      <c r="Q163" s="720"/>
      <c r="R163" s="720"/>
      <c r="S163" s="721"/>
      <c r="T163" s="721"/>
      <c r="U163" s="721"/>
      <c r="V163" s="721"/>
      <c r="W163" s="721"/>
      <c r="X163" s="721"/>
      <c r="Y163" s="715"/>
      <c r="Z163" s="716"/>
      <c r="AA163" s="717"/>
      <c r="AB163" s="718"/>
      <c r="AC163" s="718"/>
      <c r="AD163" s="718"/>
      <c r="AE163" s="718"/>
      <c r="AF163" s="718"/>
      <c r="AG163" s="719"/>
      <c r="AH163" s="717"/>
      <c r="AI163" s="718"/>
      <c r="AJ163" s="718"/>
      <c r="AK163" s="718"/>
      <c r="AL163" s="718"/>
      <c r="AM163" s="718"/>
      <c r="AN163" s="718"/>
      <c r="AO163" s="718"/>
      <c r="AP163" s="719"/>
      <c r="AQ163" s="186"/>
      <c r="AR163" s="40"/>
    </row>
    <row r="164" spans="1:44" ht="25.5">
      <c r="A164" s="42"/>
      <c r="B164" s="717"/>
      <c r="C164" s="718"/>
      <c r="D164" s="718"/>
      <c r="E164" s="718"/>
      <c r="F164" s="718"/>
      <c r="G164" s="718"/>
      <c r="H164" s="718"/>
      <c r="I164" s="719"/>
      <c r="J164" s="717"/>
      <c r="K164" s="718"/>
      <c r="L164" s="718"/>
      <c r="M164" s="718"/>
      <c r="N164" s="718"/>
      <c r="O164" s="718"/>
      <c r="P164" s="719"/>
      <c r="Q164" s="720"/>
      <c r="R164" s="720"/>
      <c r="S164" s="721"/>
      <c r="T164" s="721"/>
      <c r="U164" s="721"/>
      <c r="V164" s="721"/>
      <c r="W164" s="721"/>
      <c r="X164" s="721"/>
      <c r="Y164" s="715"/>
      <c r="Z164" s="716"/>
      <c r="AA164" s="717"/>
      <c r="AB164" s="718"/>
      <c r="AC164" s="718"/>
      <c r="AD164" s="718"/>
      <c r="AE164" s="718"/>
      <c r="AF164" s="718"/>
      <c r="AG164" s="719"/>
      <c r="AH164" s="717"/>
      <c r="AI164" s="718"/>
      <c r="AJ164" s="718"/>
      <c r="AK164" s="718"/>
      <c r="AL164" s="718"/>
      <c r="AM164" s="718"/>
      <c r="AN164" s="718"/>
      <c r="AO164" s="718"/>
      <c r="AP164" s="719"/>
      <c r="AQ164" s="186"/>
      <c r="AR164" s="40"/>
    </row>
    <row r="165" spans="1:44" ht="25.5">
      <c r="A165" s="42"/>
      <c r="B165" s="717"/>
      <c r="C165" s="718"/>
      <c r="D165" s="718"/>
      <c r="E165" s="718"/>
      <c r="F165" s="718"/>
      <c r="G165" s="718"/>
      <c r="H165" s="718"/>
      <c r="I165" s="719"/>
      <c r="J165" s="717"/>
      <c r="K165" s="718"/>
      <c r="L165" s="718"/>
      <c r="M165" s="718"/>
      <c r="N165" s="718"/>
      <c r="O165" s="718"/>
      <c r="P165" s="719"/>
      <c r="Q165" s="720"/>
      <c r="R165" s="720"/>
      <c r="S165" s="721"/>
      <c r="T165" s="721"/>
      <c r="U165" s="721"/>
      <c r="V165" s="721"/>
      <c r="W165" s="721"/>
      <c r="X165" s="721"/>
      <c r="Y165" s="715"/>
      <c r="Z165" s="716"/>
      <c r="AA165" s="717"/>
      <c r="AB165" s="718"/>
      <c r="AC165" s="718"/>
      <c r="AD165" s="718"/>
      <c r="AE165" s="718"/>
      <c r="AF165" s="718"/>
      <c r="AG165" s="719"/>
      <c r="AH165" s="717"/>
      <c r="AI165" s="718"/>
      <c r="AJ165" s="718"/>
      <c r="AK165" s="718"/>
      <c r="AL165" s="718"/>
      <c r="AM165" s="718"/>
      <c r="AN165" s="718"/>
      <c r="AO165" s="718"/>
      <c r="AP165" s="719"/>
      <c r="AQ165" s="186"/>
      <c r="AR165" s="40"/>
    </row>
    <row r="166" spans="1:44" ht="25.5">
      <c r="A166" s="42"/>
      <c r="B166" s="717"/>
      <c r="C166" s="718"/>
      <c r="D166" s="718"/>
      <c r="E166" s="718"/>
      <c r="F166" s="718"/>
      <c r="G166" s="718"/>
      <c r="H166" s="718"/>
      <c r="I166" s="719"/>
      <c r="J166" s="717"/>
      <c r="K166" s="718"/>
      <c r="L166" s="718"/>
      <c r="M166" s="718"/>
      <c r="N166" s="718"/>
      <c r="O166" s="718"/>
      <c r="P166" s="719"/>
      <c r="Q166" s="720"/>
      <c r="R166" s="720"/>
      <c r="S166" s="721"/>
      <c r="T166" s="721"/>
      <c r="U166" s="721"/>
      <c r="V166" s="721"/>
      <c r="W166" s="721"/>
      <c r="X166" s="721"/>
      <c r="Y166" s="715"/>
      <c r="Z166" s="716"/>
      <c r="AA166" s="717"/>
      <c r="AB166" s="718"/>
      <c r="AC166" s="718"/>
      <c r="AD166" s="718"/>
      <c r="AE166" s="718"/>
      <c r="AF166" s="718"/>
      <c r="AG166" s="719"/>
      <c r="AH166" s="717"/>
      <c r="AI166" s="718"/>
      <c r="AJ166" s="718"/>
      <c r="AK166" s="718"/>
      <c r="AL166" s="718"/>
      <c r="AM166" s="718"/>
      <c r="AN166" s="718"/>
      <c r="AO166" s="718"/>
      <c r="AP166" s="719"/>
      <c r="AQ166" s="186"/>
      <c r="AR166" s="40"/>
    </row>
    <row r="167" spans="1:44" ht="25.5">
      <c r="A167" s="42"/>
      <c r="B167" s="717"/>
      <c r="C167" s="718"/>
      <c r="D167" s="718"/>
      <c r="E167" s="718"/>
      <c r="F167" s="718"/>
      <c r="G167" s="718"/>
      <c r="H167" s="718"/>
      <c r="I167" s="719"/>
      <c r="J167" s="717"/>
      <c r="K167" s="718"/>
      <c r="L167" s="718"/>
      <c r="M167" s="718"/>
      <c r="N167" s="718"/>
      <c r="O167" s="718"/>
      <c r="P167" s="719"/>
      <c r="Q167" s="720"/>
      <c r="R167" s="720"/>
      <c r="S167" s="721"/>
      <c r="T167" s="721"/>
      <c r="U167" s="721"/>
      <c r="V167" s="721"/>
      <c r="W167" s="721"/>
      <c r="X167" s="721"/>
      <c r="Y167" s="715"/>
      <c r="Z167" s="716"/>
      <c r="AA167" s="717"/>
      <c r="AB167" s="718"/>
      <c r="AC167" s="718"/>
      <c r="AD167" s="718"/>
      <c r="AE167" s="718"/>
      <c r="AF167" s="718"/>
      <c r="AG167" s="719"/>
      <c r="AH167" s="717"/>
      <c r="AI167" s="718"/>
      <c r="AJ167" s="718"/>
      <c r="AK167" s="718"/>
      <c r="AL167" s="718"/>
      <c r="AM167" s="718"/>
      <c r="AN167" s="718"/>
      <c r="AO167" s="718"/>
      <c r="AP167" s="719"/>
      <c r="AQ167" s="186"/>
      <c r="AR167" s="40"/>
    </row>
    <row r="168" spans="1:44" ht="25.5">
      <c r="A168" s="42"/>
      <c r="B168" s="717"/>
      <c r="C168" s="718"/>
      <c r="D168" s="718"/>
      <c r="E168" s="718"/>
      <c r="F168" s="718"/>
      <c r="G168" s="718"/>
      <c r="H168" s="718"/>
      <c r="I168" s="719"/>
      <c r="J168" s="717"/>
      <c r="K168" s="718"/>
      <c r="L168" s="718"/>
      <c r="M168" s="718"/>
      <c r="N168" s="718"/>
      <c r="O168" s="718"/>
      <c r="P168" s="719"/>
      <c r="Q168" s="720"/>
      <c r="R168" s="720"/>
      <c r="S168" s="721"/>
      <c r="T168" s="721"/>
      <c r="U168" s="721"/>
      <c r="V168" s="721"/>
      <c r="W168" s="721"/>
      <c r="X168" s="721"/>
      <c r="Y168" s="715"/>
      <c r="Z168" s="716"/>
      <c r="AA168" s="717"/>
      <c r="AB168" s="718"/>
      <c r="AC168" s="718"/>
      <c r="AD168" s="718"/>
      <c r="AE168" s="718"/>
      <c r="AF168" s="718"/>
      <c r="AG168" s="719"/>
      <c r="AH168" s="717"/>
      <c r="AI168" s="718"/>
      <c r="AJ168" s="718"/>
      <c r="AK168" s="718"/>
      <c r="AL168" s="718"/>
      <c r="AM168" s="718"/>
      <c r="AN168" s="718"/>
      <c r="AO168" s="718"/>
      <c r="AP168" s="719"/>
      <c r="AQ168" s="186"/>
      <c r="AR168" s="40"/>
    </row>
    <row r="169" spans="1:44" ht="25.5">
      <c r="A169" s="42"/>
      <c r="B169" s="717"/>
      <c r="C169" s="718"/>
      <c r="D169" s="718"/>
      <c r="E169" s="718"/>
      <c r="F169" s="718"/>
      <c r="G169" s="718"/>
      <c r="H169" s="718"/>
      <c r="I169" s="719"/>
      <c r="J169" s="717"/>
      <c r="K169" s="718"/>
      <c r="L169" s="718"/>
      <c r="M169" s="718"/>
      <c r="N169" s="718"/>
      <c r="O169" s="718"/>
      <c r="P169" s="719"/>
      <c r="Q169" s="720"/>
      <c r="R169" s="720"/>
      <c r="S169" s="721"/>
      <c r="T169" s="721"/>
      <c r="U169" s="721"/>
      <c r="V169" s="721"/>
      <c r="W169" s="721"/>
      <c r="X169" s="721"/>
      <c r="Y169" s="715"/>
      <c r="Z169" s="716"/>
      <c r="AA169" s="717"/>
      <c r="AB169" s="718"/>
      <c r="AC169" s="718"/>
      <c r="AD169" s="718"/>
      <c r="AE169" s="718"/>
      <c r="AF169" s="718"/>
      <c r="AG169" s="719"/>
      <c r="AH169" s="717"/>
      <c r="AI169" s="718"/>
      <c r="AJ169" s="718"/>
      <c r="AK169" s="718"/>
      <c r="AL169" s="718"/>
      <c r="AM169" s="718"/>
      <c r="AN169" s="718"/>
      <c r="AO169" s="718"/>
      <c r="AP169" s="719"/>
      <c r="AQ169" s="186"/>
      <c r="AR169" s="40"/>
    </row>
    <row r="170" spans="1:44" ht="25.5">
      <c r="A170" s="42"/>
      <c r="B170" s="717"/>
      <c r="C170" s="718"/>
      <c r="D170" s="718"/>
      <c r="E170" s="718"/>
      <c r="F170" s="718"/>
      <c r="G170" s="718"/>
      <c r="H170" s="718"/>
      <c r="I170" s="719"/>
      <c r="J170" s="717"/>
      <c r="K170" s="718"/>
      <c r="L170" s="718"/>
      <c r="M170" s="718"/>
      <c r="N170" s="718"/>
      <c r="O170" s="718"/>
      <c r="P170" s="719"/>
      <c r="Q170" s="720"/>
      <c r="R170" s="720"/>
      <c r="S170" s="721"/>
      <c r="T170" s="721"/>
      <c r="U170" s="721"/>
      <c r="V170" s="721"/>
      <c r="W170" s="721"/>
      <c r="X170" s="721"/>
      <c r="Y170" s="715"/>
      <c r="Z170" s="716"/>
      <c r="AA170" s="717"/>
      <c r="AB170" s="718"/>
      <c r="AC170" s="718"/>
      <c r="AD170" s="718"/>
      <c r="AE170" s="718"/>
      <c r="AF170" s="718"/>
      <c r="AG170" s="719"/>
      <c r="AH170" s="717"/>
      <c r="AI170" s="718"/>
      <c r="AJ170" s="718"/>
      <c r="AK170" s="718"/>
      <c r="AL170" s="718"/>
      <c r="AM170" s="718"/>
      <c r="AN170" s="718"/>
      <c r="AO170" s="718"/>
      <c r="AP170" s="719"/>
      <c r="AQ170" s="186"/>
      <c r="AR170" s="40"/>
    </row>
    <row r="171" spans="1:44" ht="25.5">
      <c r="A171" s="42"/>
      <c r="B171" s="717"/>
      <c r="C171" s="718"/>
      <c r="D171" s="718"/>
      <c r="E171" s="718"/>
      <c r="F171" s="718"/>
      <c r="G171" s="718"/>
      <c r="H171" s="718"/>
      <c r="I171" s="719"/>
      <c r="J171" s="717"/>
      <c r="K171" s="718"/>
      <c r="L171" s="718"/>
      <c r="M171" s="718"/>
      <c r="N171" s="718"/>
      <c r="O171" s="718"/>
      <c r="P171" s="719"/>
      <c r="Q171" s="720"/>
      <c r="R171" s="720"/>
      <c r="S171" s="721"/>
      <c r="T171" s="721"/>
      <c r="U171" s="721"/>
      <c r="V171" s="721"/>
      <c r="W171" s="721"/>
      <c r="X171" s="721"/>
      <c r="Y171" s="715"/>
      <c r="Z171" s="716"/>
      <c r="AA171" s="717"/>
      <c r="AB171" s="718"/>
      <c r="AC171" s="718"/>
      <c r="AD171" s="718"/>
      <c r="AE171" s="718"/>
      <c r="AF171" s="718"/>
      <c r="AG171" s="719"/>
      <c r="AH171" s="717"/>
      <c r="AI171" s="718"/>
      <c r="AJ171" s="718"/>
      <c r="AK171" s="718"/>
      <c r="AL171" s="718"/>
      <c r="AM171" s="718"/>
      <c r="AN171" s="718"/>
      <c r="AO171" s="718"/>
      <c r="AP171" s="719"/>
      <c r="AQ171" s="186"/>
      <c r="AR171" s="40"/>
    </row>
    <row r="172" spans="1:44" ht="25.5">
      <c r="A172" s="42"/>
      <c r="B172" s="717"/>
      <c r="C172" s="718"/>
      <c r="D172" s="718"/>
      <c r="E172" s="718"/>
      <c r="F172" s="718"/>
      <c r="G172" s="718"/>
      <c r="H172" s="718"/>
      <c r="I172" s="719"/>
      <c r="J172" s="717"/>
      <c r="K172" s="718"/>
      <c r="L172" s="718"/>
      <c r="M172" s="718"/>
      <c r="N172" s="718"/>
      <c r="O172" s="718"/>
      <c r="P172" s="719"/>
      <c r="Q172" s="720"/>
      <c r="R172" s="720"/>
      <c r="S172" s="721"/>
      <c r="T172" s="721"/>
      <c r="U172" s="721"/>
      <c r="V172" s="721"/>
      <c r="W172" s="721"/>
      <c r="X172" s="721"/>
      <c r="Y172" s="715"/>
      <c r="Z172" s="716"/>
      <c r="AA172" s="717"/>
      <c r="AB172" s="718"/>
      <c r="AC172" s="718"/>
      <c r="AD172" s="718"/>
      <c r="AE172" s="718"/>
      <c r="AF172" s="718"/>
      <c r="AG172" s="719"/>
      <c r="AH172" s="717"/>
      <c r="AI172" s="718"/>
      <c r="AJ172" s="718"/>
      <c r="AK172" s="718"/>
      <c r="AL172" s="718"/>
      <c r="AM172" s="718"/>
      <c r="AN172" s="718"/>
      <c r="AO172" s="718"/>
      <c r="AP172" s="719"/>
      <c r="AQ172" s="186"/>
      <c r="AR172" s="40"/>
    </row>
    <row r="173" spans="1:44" ht="25.5">
      <c r="A173" s="42"/>
      <c r="B173" s="717"/>
      <c r="C173" s="718"/>
      <c r="D173" s="718"/>
      <c r="E173" s="718"/>
      <c r="F173" s="718"/>
      <c r="G173" s="718"/>
      <c r="H173" s="718"/>
      <c r="I173" s="719"/>
      <c r="J173" s="717"/>
      <c r="K173" s="718"/>
      <c r="L173" s="718"/>
      <c r="M173" s="718"/>
      <c r="N173" s="718"/>
      <c r="O173" s="718"/>
      <c r="P173" s="719"/>
      <c r="Q173" s="720"/>
      <c r="R173" s="720"/>
      <c r="S173" s="721"/>
      <c r="T173" s="721"/>
      <c r="U173" s="721"/>
      <c r="V173" s="721"/>
      <c r="W173" s="721"/>
      <c r="X173" s="721"/>
      <c r="Y173" s="715"/>
      <c r="Z173" s="716"/>
      <c r="AA173" s="717"/>
      <c r="AB173" s="718"/>
      <c r="AC173" s="718"/>
      <c r="AD173" s="718"/>
      <c r="AE173" s="718"/>
      <c r="AF173" s="718"/>
      <c r="AG173" s="719"/>
      <c r="AH173" s="717"/>
      <c r="AI173" s="718"/>
      <c r="AJ173" s="718"/>
      <c r="AK173" s="718"/>
      <c r="AL173" s="718"/>
      <c r="AM173" s="718"/>
      <c r="AN173" s="718"/>
      <c r="AO173" s="718"/>
      <c r="AP173" s="719"/>
      <c r="AQ173" s="186"/>
      <c r="AR173" s="40"/>
    </row>
    <row r="174" spans="1:44" ht="25.5">
      <c r="A174" s="42"/>
      <c r="B174" s="717"/>
      <c r="C174" s="718"/>
      <c r="D174" s="718"/>
      <c r="E174" s="718"/>
      <c r="F174" s="718"/>
      <c r="G174" s="718"/>
      <c r="H174" s="718"/>
      <c r="I174" s="719"/>
      <c r="J174" s="717"/>
      <c r="K174" s="718"/>
      <c r="L174" s="718"/>
      <c r="M174" s="718"/>
      <c r="N174" s="718"/>
      <c r="O174" s="718"/>
      <c r="P174" s="719"/>
      <c r="Q174" s="720"/>
      <c r="R174" s="720"/>
      <c r="S174" s="721"/>
      <c r="T174" s="721"/>
      <c r="U174" s="721"/>
      <c r="V174" s="721"/>
      <c r="W174" s="721"/>
      <c r="X174" s="721"/>
      <c r="Y174" s="715"/>
      <c r="Z174" s="716"/>
      <c r="AA174" s="717"/>
      <c r="AB174" s="718"/>
      <c r="AC174" s="718"/>
      <c r="AD174" s="718"/>
      <c r="AE174" s="718"/>
      <c r="AF174" s="718"/>
      <c r="AG174" s="719"/>
      <c r="AH174" s="717"/>
      <c r="AI174" s="718"/>
      <c r="AJ174" s="718"/>
      <c r="AK174" s="718"/>
      <c r="AL174" s="718"/>
      <c r="AM174" s="718"/>
      <c r="AN174" s="718"/>
      <c r="AO174" s="718"/>
      <c r="AP174" s="719"/>
      <c r="AQ174" s="186"/>
      <c r="AR174" s="40"/>
    </row>
    <row r="175" spans="1:44" ht="25.5">
      <c r="A175" s="42"/>
      <c r="B175" s="717"/>
      <c r="C175" s="718"/>
      <c r="D175" s="718"/>
      <c r="E175" s="718"/>
      <c r="F175" s="718"/>
      <c r="G175" s="718"/>
      <c r="H175" s="718"/>
      <c r="I175" s="719"/>
      <c r="J175" s="717"/>
      <c r="K175" s="718"/>
      <c r="L175" s="718"/>
      <c r="M175" s="718"/>
      <c r="N175" s="718"/>
      <c r="O175" s="718"/>
      <c r="P175" s="719"/>
      <c r="Q175" s="720"/>
      <c r="R175" s="720"/>
      <c r="S175" s="721"/>
      <c r="T175" s="721"/>
      <c r="U175" s="721"/>
      <c r="V175" s="721"/>
      <c r="W175" s="721"/>
      <c r="X175" s="721"/>
      <c r="Y175" s="715"/>
      <c r="Z175" s="716"/>
      <c r="AA175" s="717"/>
      <c r="AB175" s="718"/>
      <c r="AC175" s="718"/>
      <c r="AD175" s="718"/>
      <c r="AE175" s="718"/>
      <c r="AF175" s="718"/>
      <c r="AG175" s="719"/>
      <c r="AH175" s="717"/>
      <c r="AI175" s="718"/>
      <c r="AJ175" s="718"/>
      <c r="AK175" s="718"/>
      <c r="AL175" s="718"/>
      <c r="AM175" s="718"/>
      <c r="AN175" s="718"/>
      <c r="AO175" s="718"/>
      <c r="AP175" s="719"/>
      <c r="AQ175" s="186"/>
      <c r="AR175" s="40"/>
    </row>
    <row r="176" spans="1:44" ht="25.5">
      <c r="A176" s="42"/>
      <c r="B176" s="717"/>
      <c r="C176" s="718"/>
      <c r="D176" s="718"/>
      <c r="E176" s="718"/>
      <c r="F176" s="718"/>
      <c r="G176" s="718"/>
      <c r="H176" s="718"/>
      <c r="I176" s="719"/>
      <c r="J176" s="717"/>
      <c r="K176" s="718"/>
      <c r="L176" s="718"/>
      <c r="M176" s="718"/>
      <c r="N176" s="718"/>
      <c r="O176" s="718"/>
      <c r="P176" s="719"/>
      <c r="Q176" s="720"/>
      <c r="R176" s="720"/>
      <c r="S176" s="721"/>
      <c r="T176" s="721"/>
      <c r="U176" s="721"/>
      <c r="V176" s="721"/>
      <c r="W176" s="721"/>
      <c r="X176" s="721"/>
      <c r="Y176" s="715"/>
      <c r="Z176" s="716"/>
      <c r="AA176" s="717"/>
      <c r="AB176" s="718"/>
      <c r="AC176" s="718"/>
      <c r="AD176" s="718"/>
      <c r="AE176" s="718"/>
      <c r="AF176" s="718"/>
      <c r="AG176" s="719"/>
      <c r="AH176" s="717"/>
      <c r="AI176" s="718"/>
      <c r="AJ176" s="718"/>
      <c r="AK176" s="718"/>
      <c r="AL176" s="718"/>
      <c r="AM176" s="718"/>
      <c r="AN176" s="718"/>
      <c r="AO176" s="718"/>
      <c r="AP176" s="719"/>
      <c r="AQ176" s="186"/>
      <c r="AR176" s="40"/>
    </row>
    <row r="177" spans="1:44" ht="25.5">
      <c r="A177" s="42"/>
      <c r="B177" s="717"/>
      <c r="C177" s="718"/>
      <c r="D177" s="718"/>
      <c r="E177" s="718"/>
      <c r="F177" s="718"/>
      <c r="G177" s="718"/>
      <c r="H177" s="718"/>
      <c r="I177" s="719"/>
      <c r="J177" s="717"/>
      <c r="K177" s="718"/>
      <c r="L177" s="718"/>
      <c r="M177" s="718"/>
      <c r="N177" s="718"/>
      <c r="O177" s="718"/>
      <c r="P177" s="719"/>
      <c r="Q177" s="720"/>
      <c r="R177" s="720"/>
      <c r="S177" s="721"/>
      <c r="T177" s="721"/>
      <c r="U177" s="721"/>
      <c r="V177" s="721"/>
      <c r="W177" s="721"/>
      <c r="X177" s="721"/>
      <c r="Y177" s="715"/>
      <c r="Z177" s="716"/>
      <c r="AA177" s="717"/>
      <c r="AB177" s="718"/>
      <c r="AC177" s="718"/>
      <c r="AD177" s="718"/>
      <c r="AE177" s="718"/>
      <c r="AF177" s="718"/>
      <c r="AG177" s="719"/>
      <c r="AH177" s="717"/>
      <c r="AI177" s="718"/>
      <c r="AJ177" s="718"/>
      <c r="AK177" s="718"/>
      <c r="AL177" s="718"/>
      <c r="AM177" s="718"/>
      <c r="AN177" s="718"/>
      <c r="AO177" s="718"/>
      <c r="AP177" s="719"/>
      <c r="AQ177" s="186"/>
      <c r="AR177" s="40"/>
    </row>
    <row r="178" spans="1:44" ht="25.5">
      <c r="A178" s="42"/>
      <c r="B178" s="717"/>
      <c r="C178" s="718"/>
      <c r="D178" s="718"/>
      <c r="E178" s="718"/>
      <c r="F178" s="718"/>
      <c r="G178" s="718"/>
      <c r="H178" s="718"/>
      <c r="I178" s="719"/>
      <c r="J178" s="717"/>
      <c r="K178" s="718"/>
      <c r="L178" s="718"/>
      <c r="M178" s="718"/>
      <c r="N178" s="718"/>
      <c r="O178" s="718"/>
      <c r="P178" s="719"/>
      <c r="Q178" s="720"/>
      <c r="R178" s="720"/>
      <c r="S178" s="721"/>
      <c r="T178" s="721"/>
      <c r="U178" s="721"/>
      <c r="V178" s="721"/>
      <c r="W178" s="721"/>
      <c r="X178" s="721"/>
      <c r="Y178" s="715"/>
      <c r="Z178" s="716"/>
      <c r="AA178" s="717"/>
      <c r="AB178" s="718"/>
      <c r="AC178" s="718"/>
      <c r="AD178" s="718"/>
      <c r="AE178" s="718"/>
      <c r="AF178" s="718"/>
      <c r="AG178" s="719"/>
      <c r="AH178" s="717"/>
      <c r="AI178" s="718"/>
      <c r="AJ178" s="718"/>
      <c r="AK178" s="718"/>
      <c r="AL178" s="718"/>
      <c r="AM178" s="718"/>
      <c r="AN178" s="718"/>
      <c r="AO178" s="718"/>
      <c r="AP178" s="719"/>
      <c r="AQ178" s="186"/>
      <c r="AR178" s="40"/>
    </row>
    <row r="179" spans="1:44" ht="15.75" customHeight="1">
      <c r="A179" s="42"/>
      <c r="B179" s="42"/>
      <c r="C179" s="42"/>
      <c r="D179" s="43"/>
      <c r="E179" s="43"/>
      <c r="F179" s="44"/>
      <c r="G179" s="44"/>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50"/>
      <c r="AJ179" s="45"/>
      <c r="AK179" s="50"/>
      <c r="AL179" s="42"/>
      <c r="AM179" s="42"/>
      <c r="AN179" s="42"/>
      <c r="AO179" s="42"/>
      <c r="AP179" s="42"/>
      <c r="AQ179" s="42"/>
      <c r="AR179" s="40"/>
    </row>
    <row r="180" spans="1:44" ht="30" customHeight="1">
      <c r="A180" s="42"/>
      <c r="B180" s="732" t="s">
        <v>177</v>
      </c>
      <c r="C180" s="732"/>
      <c r="D180" s="732"/>
      <c r="E180" s="733" t="s">
        <v>282</v>
      </c>
      <c r="F180" s="733"/>
      <c r="G180" s="733"/>
      <c r="H180" s="733"/>
      <c r="I180" s="733"/>
      <c r="J180" s="733"/>
      <c r="K180" s="733"/>
      <c r="L180" s="733"/>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187"/>
      <c r="AR180" s="188"/>
    </row>
    <row r="181" spans="1:44" ht="30" customHeight="1">
      <c r="A181" s="42"/>
      <c r="B181" s="189"/>
      <c r="C181" s="190"/>
      <c r="D181" s="190"/>
      <c r="E181" s="733"/>
      <c r="F181" s="733"/>
      <c r="G181" s="733"/>
      <c r="H181" s="733"/>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187"/>
      <c r="AR181" s="188"/>
    </row>
    <row r="182" spans="1:44" ht="30" customHeight="1">
      <c r="A182" s="42"/>
      <c r="B182" s="732" t="s">
        <v>283</v>
      </c>
      <c r="C182" s="732"/>
      <c r="D182" s="732"/>
      <c r="E182" s="733" t="s">
        <v>284</v>
      </c>
      <c r="F182" s="733"/>
      <c r="G182" s="733"/>
      <c r="H182" s="733"/>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187"/>
      <c r="AR182" s="188"/>
    </row>
    <row r="183" spans="1:44" ht="30" customHeight="1">
      <c r="A183" s="42"/>
      <c r="B183" s="191"/>
      <c r="C183" s="191"/>
      <c r="D183" s="191"/>
      <c r="E183" s="733"/>
      <c r="F183" s="733"/>
      <c r="G183" s="733"/>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187"/>
      <c r="AR183" s="192"/>
    </row>
    <row r="184" spans="1:44" ht="30" customHeight="1">
      <c r="A184" s="42"/>
      <c r="B184" s="191"/>
      <c r="C184" s="191"/>
      <c r="D184" s="191"/>
      <c r="E184" s="733"/>
      <c r="F184" s="733"/>
      <c r="G184" s="733"/>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187"/>
      <c r="AR184" s="192"/>
    </row>
    <row r="185" spans="1:44" ht="30" customHeight="1">
      <c r="A185" s="50" t="s">
        <v>153</v>
      </c>
      <c r="B185" s="193"/>
      <c r="C185" s="193"/>
      <c r="D185" s="193"/>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3"/>
      <c r="AR185" s="192"/>
    </row>
    <row r="186" spans="1:44" ht="18" customHeight="1">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row>
  </sheetData>
  <sheetProtection sheet="1" objects="1" scenarios="1" formatRows="0" selectLockedCells="1"/>
  <mergeCells count="415">
    <mergeCell ref="B180:D180"/>
    <mergeCell ref="E180:AP181"/>
    <mergeCell ref="B182:D182"/>
    <mergeCell ref="E182:AP184"/>
    <mergeCell ref="U175:V175"/>
    <mergeCell ref="W175:X175"/>
    <mergeCell ref="AG52:AJ52"/>
    <mergeCell ref="AK52:AL52"/>
    <mergeCell ref="B79:I79"/>
    <mergeCell ref="B80:I80"/>
    <mergeCell ref="J79:T79"/>
    <mergeCell ref="J80:T80"/>
    <mergeCell ref="U79:AC79"/>
    <mergeCell ref="U80:AC80"/>
    <mergeCell ref="C52:P52"/>
    <mergeCell ref="R52:T52"/>
    <mergeCell ref="U52:X52"/>
    <mergeCell ref="Y52:Z52"/>
    <mergeCell ref="AA178:AG178"/>
    <mergeCell ref="AH178:AP178"/>
    <mergeCell ref="J172:P172"/>
    <mergeCell ref="Q172:R172"/>
    <mergeCell ref="S172:T172"/>
    <mergeCell ref="U172:V172"/>
    <mergeCell ref="AM3:AR4"/>
    <mergeCell ref="B81:I81"/>
    <mergeCell ref="J81:T81"/>
    <mergeCell ref="U81:AC81"/>
    <mergeCell ref="AD81:AI81"/>
    <mergeCell ref="AJ81:AP81"/>
    <mergeCell ref="B82:AI82"/>
    <mergeCell ref="Q177:R177"/>
    <mergeCell ref="S177:T177"/>
    <mergeCell ref="AH175:AP175"/>
    <mergeCell ref="U177:V177"/>
    <mergeCell ref="W177:X177"/>
    <mergeCell ref="AH176:AP176"/>
    <mergeCell ref="S176:T176"/>
    <mergeCell ref="U176:V176"/>
    <mergeCell ref="W176:X176"/>
    <mergeCell ref="Y176:Z176"/>
    <mergeCell ref="AA176:AG176"/>
    <mergeCell ref="Y173:Z173"/>
    <mergeCell ref="AA173:AG173"/>
    <mergeCell ref="J175:P175"/>
    <mergeCell ref="Q175:R175"/>
    <mergeCell ref="S175:T175"/>
    <mergeCell ref="Y16:AR16"/>
    <mergeCell ref="W172:X172"/>
    <mergeCell ref="Y172:Z172"/>
    <mergeCell ref="AA172:AG172"/>
    <mergeCell ref="AH172:AP172"/>
    <mergeCell ref="J174:P174"/>
    <mergeCell ref="Q174:R174"/>
    <mergeCell ref="S174:T174"/>
    <mergeCell ref="U174:V174"/>
    <mergeCell ref="W174:X174"/>
    <mergeCell ref="Y174:Z174"/>
    <mergeCell ref="AH174:AP174"/>
    <mergeCell ref="AA174:AG174"/>
    <mergeCell ref="B173:I173"/>
    <mergeCell ref="J173:P173"/>
    <mergeCell ref="Q173:R173"/>
    <mergeCell ref="S173:T173"/>
    <mergeCell ref="U173:V173"/>
    <mergeCell ref="W173:X173"/>
    <mergeCell ref="AA52:AD52"/>
    <mergeCell ref="AE52:AF52"/>
    <mergeCell ref="A70:AD70"/>
    <mergeCell ref="AE70:AQ70"/>
    <mergeCell ref="AK71:AL71"/>
    <mergeCell ref="AN71:AO71"/>
    <mergeCell ref="A73:AR74"/>
    <mergeCell ref="AH171:AP171"/>
    <mergeCell ref="Y169:Z169"/>
    <mergeCell ref="AA169:AG169"/>
    <mergeCell ref="AH169:AP169"/>
    <mergeCell ref="B170:I170"/>
    <mergeCell ref="J170:P170"/>
    <mergeCell ref="Q170:R170"/>
    <mergeCell ref="S170:T170"/>
    <mergeCell ref="U170:V170"/>
    <mergeCell ref="W170:X170"/>
    <mergeCell ref="Y170:Z170"/>
    <mergeCell ref="B174:I174"/>
    <mergeCell ref="W171:X171"/>
    <mergeCell ref="B172:I172"/>
    <mergeCell ref="Y171:Z171"/>
    <mergeCell ref="AA171:AG171"/>
    <mergeCell ref="Y177:Z177"/>
    <mergeCell ref="AA177:AG177"/>
    <mergeCell ref="AH177:AP177"/>
    <mergeCell ref="B178:I178"/>
    <mergeCell ref="J178:P178"/>
    <mergeCell ref="Q178:R178"/>
    <mergeCell ref="S178:T178"/>
    <mergeCell ref="U178:V178"/>
    <mergeCell ref="W178:X178"/>
    <mergeCell ref="Y178:Z178"/>
    <mergeCell ref="B177:I177"/>
    <mergeCell ref="J177:P177"/>
    <mergeCell ref="B176:I176"/>
    <mergeCell ref="J176:P176"/>
    <mergeCell ref="Q176:R176"/>
    <mergeCell ref="Y175:Z175"/>
    <mergeCell ref="AA175:AG175"/>
    <mergeCell ref="B175:I175"/>
    <mergeCell ref="AH173:AP173"/>
    <mergeCell ref="B169:I169"/>
    <mergeCell ref="J169:P169"/>
    <mergeCell ref="Q169:R169"/>
    <mergeCell ref="S169:T169"/>
    <mergeCell ref="U169:V169"/>
    <mergeCell ref="W169:X169"/>
    <mergeCell ref="AA170:AG170"/>
    <mergeCell ref="AH170:AP170"/>
    <mergeCell ref="B171:I171"/>
    <mergeCell ref="J171:P171"/>
    <mergeCell ref="Q171:R171"/>
    <mergeCell ref="S171:T171"/>
    <mergeCell ref="U171:V171"/>
    <mergeCell ref="B168:I168"/>
    <mergeCell ref="J168:P168"/>
    <mergeCell ref="Q168:R168"/>
    <mergeCell ref="S168:T168"/>
    <mergeCell ref="U168:V168"/>
    <mergeCell ref="W168:X168"/>
    <mergeCell ref="Y168:Z168"/>
    <mergeCell ref="AA168:AG168"/>
    <mergeCell ref="AH168:AP168"/>
    <mergeCell ref="B167:I167"/>
    <mergeCell ref="J167:P167"/>
    <mergeCell ref="Q167:R167"/>
    <mergeCell ref="S167:T167"/>
    <mergeCell ref="U167:V167"/>
    <mergeCell ref="W167:X167"/>
    <mergeCell ref="Y167:Z167"/>
    <mergeCell ref="AA167:AG167"/>
    <mergeCell ref="AH167:AP167"/>
    <mergeCell ref="Y165:Z165"/>
    <mergeCell ref="AA165:AG165"/>
    <mergeCell ref="AH165:AP165"/>
    <mergeCell ref="B166:I166"/>
    <mergeCell ref="J166:P166"/>
    <mergeCell ref="Q166:R166"/>
    <mergeCell ref="S166:T166"/>
    <mergeCell ref="U166:V166"/>
    <mergeCell ref="W166:X166"/>
    <mergeCell ref="Y166:Z166"/>
    <mergeCell ref="B165:I165"/>
    <mergeCell ref="J165:P165"/>
    <mergeCell ref="Q165:R165"/>
    <mergeCell ref="S165:T165"/>
    <mergeCell ref="U165:V165"/>
    <mergeCell ref="W165:X165"/>
    <mergeCell ref="AA166:AG166"/>
    <mergeCell ref="AH166:AP166"/>
    <mergeCell ref="B164:I164"/>
    <mergeCell ref="J164:P164"/>
    <mergeCell ref="Q164:R164"/>
    <mergeCell ref="S164:T164"/>
    <mergeCell ref="U164:V164"/>
    <mergeCell ref="W164:X164"/>
    <mergeCell ref="Y164:Z164"/>
    <mergeCell ref="AA164:AG164"/>
    <mergeCell ref="AH164:AP164"/>
    <mergeCell ref="B163:I163"/>
    <mergeCell ref="J163:P163"/>
    <mergeCell ref="Q163:R163"/>
    <mergeCell ref="S163:T163"/>
    <mergeCell ref="U163:V163"/>
    <mergeCell ref="W163:X163"/>
    <mergeCell ref="Y163:Z163"/>
    <mergeCell ref="AA163:AG163"/>
    <mergeCell ref="AH163:AP163"/>
    <mergeCell ref="Y161:Z161"/>
    <mergeCell ref="AA161:AG161"/>
    <mergeCell ref="AH161:AP161"/>
    <mergeCell ref="B162:I162"/>
    <mergeCell ref="J162:P162"/>
    <mergeCell ref="Q162:R162"/>
    <mergeCell ref="S162:T162"/>
    <mergeCell ref="U162:V162"/>
    <mergeCell ref="W162:X162"/>
    <mergeCell ref="Y162:Z162"/>
    <mergeCell ref="B161:I161"/>
    <mergeCell ref="J161:P161"/>
    <mergeCell ref="Q161:R161"/>
    <mergeCell ref="S161:T161"/>
    <mergeCell ref="U161:V161"/>
    <mergeCell ref="W161:X161"/>
    <mergeCell ref="AA162:AG162"/>
    <mergeCell ref="AH162:AP162"/>
    <mergeCell ref="B160:I160"/>
    <mergeCell ref="J160:P160"/>
    <mergeCell ref="Q160:R160"/>
    <mergeCell ref="S160:T160"/>
    <mergeCell ref="U160:V160"/>
    <mergeCell ref="W160:X160"/>
    <mergeCell ref="Y160:Z160"/>
    <mergeCell ref="AA160:AG160"/>
    <mergeCell ref="AH160:AP160"/>
    <mergeCell ref="B159:I159"/>
    <mergeCell ref="J159:P159"/>
    <mergeCell ref="Q159:R159"/>
    <mergeCell ref="S159:T159"/>
    <mergeCell ref="U159:V159"/>
    <mergeCell ref="W159:X159"/>
    <mergeCell ref="Y159:Z159"/>
    <mergeCell ref="AA159:AG159"/>
    <mergeCell ref="AH159:AP159"/>
    <mergeCell ref="Y157:Z157"/>
    <mergeCell ref="AA157:AG157"/>
    <mergeCell ref="AH157:AP157"/>
    <mergeCell ref="B158:I158"/>
    <mergeCell ref="J158:P158"/>
    <mergeCell ref="Q158:R158"/>
    <mergeCell ref="S158:T158"/>
    <mergeCell ref="U158:V158"/>
    <mergeCell ref="W158:X158"/>
    <mergeCell ref="Y158:Z158"/>
    <mergeCell ref="B157:I157"/>
    <mergeCell ref="J157:P157"/>
    <mergeCell ref="Q157:R157"/>
    <mergeCell ref="S157:T157"/>
    <mergeCell ref="U157:V157"/>
    <mergeCell ref="W157:X157"/>
    <mergeCell ref="AA158:AG158"/>
    <mergeCell ref="AH158:AP158"/>
    <mergeCell ref="B156:I156"/>
    <mergeCell ref="J156:P156"/>
    <mergeCell ref="Q156:R156"/>
    <mergeCell ref="S156:T156"/>
    <mergeCell ref="U156:V156"/>
    <mergeCell ref="W156:X156"/>
    <mergeCell ref="Y156:Z156"/>
    <mergeCell ref="AA156:AG156"/>
    <mergeCell ref="AH156:AP156"/>
    <mergeCell ref="B155:I155"/>
    <mergeCell ref="J155:P155"/>
    <mergeCell ref="Q155:R155"/>
    <mergeCell ref="S155:T155"/>
    <mergeCell ref="U155:V155"/>
    <mergeCell ref="W155:X155"/>
    <mergeCell ref="Y155:Z155"/>
    <mergeCell ref="AA155:AG155"/>
    <mergeCell ref="AH155:AP155"/>
    <mergeCell ref="Y153:Z153"/>
    <mergeCell ref="AA153:AG153"/>
    <mergeCell ref="AH153:AP153"/>
    <mergeCell ref="B154:I154"/>
    <mergeCell ref="J154:P154"/>
    <mergeCell ref="Q154:R154"/>
    <mergeCell ref="S154:T154"/>
    <mergeCell ref="U154:V154"/>
    <mergeCell ref="W154:X154"/>
    <mergeCell ref="Y154:Z154"/>
    <mergeCell ref="B153:I153"/>
    <mergeCell ref="J153:P153"/>
    <mergeCell ref="Q153:R153"/>
    <mergeCell ref="S153:T153"/>
    <mergeCell ref="U153:V153"/>
    <mergeCell ref="W153:X153"/>
    <mergeCell ref="AA154:AG154"/>
    <mergeCell ref="AH154:AP154"/>
    <mergeCell ref="B152:I152"/>
    <mergeCell ref="J152:P152"/>
    <mergeCell ref="Q152:R152"/>
    <mergeCell ref="S152:T152"/>
    <mergeCell ref="U152:V152"/>
    <mergeCell ref="W152:X152"/>
    <mergeCell ref="Y152:Z152"/>
    <mergeCell ref="AA152:AG152"/>
    <mergeCell ref="AH152:AP152"/>
    <mergeCell ref="B151:I151"/>
    <mergeCell ref="J151:P151"/>
    <mergeCell ref="Q151:R151"/>
    <mergeCell ref="S151:T151"/>
    <mergeCell ref="U151:V151"/>
    <mergeCell ref="W151:X151"/>
    <mergeCell ref="Y151:Z151"/>
    <mergeCell ref="AA151:AG151"/>
    <mergeCell ref="AH151:AP151"/>
    <mergeCell ref="Y149:Z149"/>
    <mergeCell ref="AA149:AG149"/>
    <mergeCell ref="AH149:AP149"/>
    <mergeCell ref="B150:I150"/>
    <mergeCell ref="J150:P150"/>
    <mergeCell ref="Q150:R150"/>
    <mergeCell ref="S150:T150"/>
    <mergeCell ref="U150:V150"/>
    <mergeCell ref="W150:X150"/>
    <mergeCell ref="Y150:Z150"/>
    <mergeCell ref="B149:I149"/>
    <mergeCell ref="J149:P149"/>
    <mergeCell ref="Q149:R149"/>
    <mergeCell ref="S149:T149"/>
    <mergeCell ref="U149:V149"/>
    <mergeCell ref="W149:X149"/>
    <mergeCell ref="AA150:AG150"/>
    <mergeCell ref="AH150:AP150"/>
    <mergeCell ref="A116:AR119"/>
    <mergeCell ref="A121:AR124"/>
    <mergeCell ref="A142:H142"/>
    <mergeCell ref="J142:AN142"/>
    <mergeCell ref="AF145:AI145"/>
    <mergeCell ref="AK145:AL145"/>
    <mergeCell ref="AN145:AO145"/>
    <mergeCell ref="A125:AR128"/>
    <mergeCell ref="A129:AR132"/>
    <mergeCell ref="A139:AD139"/>
    <mergeCell ref="AE139:AQ139"/>
    <mergeCell ref="AN140:AO140"/>
    <mergeCell ref="B147:I148"/>
    <mergeCell ref="J147:P148"/>
    <mergeCell ref="Q147:X147"/>
    <mergeCell ref="Y147:Z148"/>
    <mergeCell ref="AA147:AG148"/>
    <mergeCell ref="AH147:AP148"/>
    <mergeCell ref="Q148:R148"/>
    <mergeCell ref="S148:T148"/>
    <mergeCell ref="U148:V148"/>
    <mergeCell ref="W148:X148"/>
    <mergeCell ref="AA50:AD50"/>
    <mergeCell ref="AE50:AF50"/>
    <mergeCell ref="C45:P45"/>
    <mergeCell ref="Q45:AJ45"/>
    <mergeCell ref="AK45:AL45"/>
    <mergeCell ref="AE32:AQ32"/>
    <mergeCell ref="R33:Z33"/>
    <mergeCell ref="AK33:AL33"/>
    <mergeCell ref="AN33:AO33"/>
    <mergeCell ref="AD39:AO39"/>
    <mergeCell ref="C39:AC39"/>
    <mergeCell ref="C42:AL42"/>
    <mergeCell ref="T13:W13"/>
    <mergeCell ref="Y13:AA13"/>
    <mergeCell ref="AB13:AD13"/>
    <mergeCell ref="AF13:AG13"/>
    <mergeCell ref="AI13:AJ13"/>
    <mergeCell ref="AK6:AL6"/>
    <mergeCell ref="AN6:AO6"/>
    <mergeCell ref="R38:Z38"/>
    <mergeCell ref="Z15:AA15"/>
    <mergeCell ref="AC15:AD15"/>
    <mergeCell ref="N16:R16"/>
    <mergeCell ref="T16:W16"/>
    <mergeCell ref="T19:W19"/>
    <mergeCell ref="Y19:AA19"/>
    <mergeCell ref="AB19:AD19"/>
    <mergeCell ref="AF19:AG19"/>
    <mergeCell ref="AI19:AJ19"/>
    <mergeCell ref="T12:X12"/>
    <mergeCell ref="T17:W17"/>
    <mergeCell ref="Y17:AP17"/>
    <mergeCell ref="T18:X18"/>
    <mergeCell ref="Y18:AE18"/>
    <mergeCell ref="AF18:AP18"/>
    <mergeCell ref="AF5:AI5"/>
    <mergeCell ref="AK5:AL5"/>
    <mergeCell ref="AN5:AO5"/>
    <mergeCell ref="Z9:AA9"/>
    <mergeCell ref="AC9:AD9"/>
    <mergeCell ref="T10:W10"/>
    <mergeCell ref="T11:W11"/>
    <mergeCell ref="Y11:AP11"/>
    <mergeCell ref="Y10:AR10"/>
    <mergeCell ref="A105:AR106"/>
    <mergeCell ref="AK140:AL140"/>
    <mergeCell ref="A21:AR23"/>
    <mergeCell ref="A24:AQ24"/>
    <mergeCell ref="H20:M20"/>
    <mergeCell ref="N20:R20"/>
    <mergeCell ref="U20:AM20"/>
    <mergeCell ref="AN20:AO20"/>
    <mergeCell ref="C36:AO36"/>
    <mergeCell ref="B25:AQ31"/>
    <mergeCell ref="AG50:AJ50"/>
    <mergeCell ref="AK50:AL50"/>
    <mergeCell ref="C51:P51"/>
    <mergeCell ref="R51:T51"/>
    <mergeCell ref="U51:X51"/>
    <mergeCell ref="Y51:Z51"/>
    <mergeCell ref="AA51:AD51"/>
    <mergeCell ref="AE51:AF51"/>
    <mergeCell ref="AG51:AJ51"/>
    <mergeCell ref="AK51:AL51"/>
    <mergeCell ref="C50:P50"/>
    <mergeCell ref="R50:T50"/>
    <mergeCell ref="U50:X50"/>
    <mergeCell ref="Y50:Z50"/>
    <mergeCell ref="A108:AR112"/>
    <mergeCell ref="A114:AQ115"/>
    <mergeCell ref="N10:R10"/>
    <mergeCell ref="AF12:AP12"/>
    <mergeCell ref="Y12:AE12"/>
    <mergeCell ref="A186:AR186"/>
    <mergeCell ref="A138:AR138"/>
    <mergeCell ref="A102:AD102"/>
    <mergeCell ref="AE102:AQ102"/>
    <mergeCell ref="AK103:AL103"/>
    <mergeCell ref="AN103:AO103"/>
    <mergeCell ref="B78:I78"/>
    <mergeCell ref="AD78:AI78"/>
    <mergeCell ref="AJ78:AP78"/>
    <mergeCell ref="AJ82:AP82"/>
    <mergeCell ref="AD79:AI80"/>
    <mergeCell ref="AJ79:AP79"/>
    <mergeCell ref="AJ80:AP80"/>
    <mergeCell ref="J77:T78"/>
    <mergeCell ref="U77:AC78"/>
    <mergeCell ref="AD77:AI77"/>
    <mergeCell ref="AJ77:AP77"/>
    <mergeCell ref="B77:I77"/>
    <mergeCell ref="A101:AR101"/>
  </mergeCells>
  <phoneticPr fontId="3"/>
  <conditionalFormatting sqref="Y52:Z52 AE52:AF52">
    <cfRule type="containsBlanks" dxfId="72" priority="25">
      <formula>LEN(TRIM(Y52))=0</formula>
    </cfRule>
  </conditionalFormatting>
  <conditionalFormatting sqref="B149:AP149">
    <cfRule type="containsBlanks" dxfId="71" priority="1">
      <formula>LEN(TRIM(B149))=0</formula>
    </cfRule>
  </conditionalFormatting>
  <dataValidations count="14">
    <dataValidation imeMode="fullKatakana" allowBlank="1" showInputMessage="1" showErrorMessage="1" sqref="B150:B178" xr:uid="{00000000-0002-0000-0200-000000000000}"/>
    <dataValidation type="list" allowBlank="1" showInputMessage="1" showErrorMessage="1" sqref="Y149:Y178" xr:uid="{00000000-0002-0000-0200-000001000000}">
      <formula1>"Ｍ,Ｆ"</formula1>
    </dataValidation>
    <dataValidation type="list" allowBlank="1" showInputMessage="1" showErrorMessage="1" sqref="Q149:R178" xr:uid="{00000000-0002-0000-0200-000002000000}">
      <formula1>"Ｔ,Ｓ,Ｈ"</formula1>
    </dataValidation>
    <dataValidation type="textLength" imeMode="disabled" allowBlank="1" showInputMessage="1" showErrorMessage="1" sqref="AN5:AO5 AK5:AL5" xr:uid="{00000000-0002-0000-0200-000003000000}">
      <formula1>1</formula1>
      <formula2>2</formula2>
    </dataValidation>
    <dataValidation type="textLength" imeMode="disabled" operator="equal" allowBlank="1" showInputMessage="1" showErrorMessage="1" sqref="AF5:AI5" xr:uid="{00000000-0002-0000-0200-000004000000}">
      <formula1>4</formula1>
    </dataValidation>
    <dataValidation imeMode="hiragana" allowBlank="1" showInputMessage="1" showErrorMessage="1" sqref="U20:AM20" xr:uid="{00000000-0002-0000-0200-000005000000}"/>
    <dataValidation imeMode="disabled" allowBlank="1" showInputMessage="1" showErrorMessage="1" sqref="U50:X52 AK5:AL5 AN5:AO5 AG50:AJ52 AA50:AD52" xr:uid="{00000000-0002-0000-0200-000006000000}"/>
    <dataValidation type="textLength" operator="lessThanOrEqual" allowBlank="1" showInputMessage="1" showErrorMessage="1" sqref="X35 X41 X43" xr:uid="{00000000-0002-0000-0200-000007000000}">
      <formula1>4</formula1>
    </dataValidation>
    <dataValidation imeMode="disabled" allowBlank="1" showInputMessage="1" sqref="S149:X178" xr:uid="{00000000-0002-0000-0200-000008000000}"/>
    <dataValidation imeMode="on" allowBlank="1" showInputMessage="1" showErrorMessage="1" prompt="姓と名の間を全角で１マス空け" sqref="J149:P149" xr:uid="{A11325BB-5F2E-48C0-8B9B-6ADE09B35B54}"/>
    <dataValidation imeMode="fullKatakana" allowBlank="1" showInputMessage="1" showErrorMessage="1" prompt="姓と名の間を全角で１マス空け" sqref="B149:I149" xr:uid="{15FB0628-4661-4BBE-929C-D95DC33DD4CB}"/>
    <dataValidation allowBlank="1" showInputMessage="1" showErrorMessage="1" prompt="法人格を省略しない_x000a_（株）×_x000a_株式会社○" sqref="AA149:AG149" xr:uid="{EA3A4BD5-C17A-499D-AC40-7733CAB124C9}"/>
    <dataValidation imeMode="on" allowBlank="1" showInputMessage="1" showErrorMessage="1" sqref="J150:P178" xr:uid="{5827C45E-729A-4D56-BFA8-763CBE90F651}"/>
    <dataValidation allowBlank="1" showInputMessage="1" showErrorMessage="1" prompt="商業登記簿の役職と一致させる_x000a_同一人物で複数の役職についている場合は、上位の役職を入力する" sqref="AH149:AP149" xr:uid="{CBC38072-A933-4D50-A125-37C5C4A4C875}"/>
  </dataValidations>
  <pageMargins left="0.78740157480314965" right="0.23622047244094491" top="0.74803149606299213" bottom="0.74803149606299213" header="0.31496062992125984" footer="0.11811023622047245"/>
  <pageSetup paperSize="9" scale="63" fitToHeight="0" orientation="portrait" cellComments="asDisplayed" r:id="rId1"/>
  <headerFooter scaleWithDoc="0">
    <oddFooter>&amp;R&amp;"Yu Gothic UI,標準"&amp;8&amp;K01+024R2低中層ZEH-M</oddFooter>
    <firstHeader>&amp;R&amp;"ＭＳ 明朝,標準"&amp;10様式第1</firstHeader>
  </headerFooter>
  <rowBreaks count="4" manualBreakCount="4">
    <brk id="32" max="43" man="1"/>
    <brk id="69" max="43" man="1"/>
    <brk id="101" max="43" man="1"/>
    <brk id="138" max="43" man="1"/>
  </rowBreaks>
  <ignoredErrors>
    <ignoredError sqref="AF5 AK5 AN5 U50:AJ51 AE52:AF52 Y52:Z52 U52:X52 AA52:AD52 AG52:AJ52 C39 K79:T79 Y13:AJ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63"/>
  <sheetViews>
    <sheetView showGridLines="0" showZeros="0" view="pageBreakPreview" zoomScale="85" zoomScaleNormal="55" zoomScaleSheetLayoutView="85" workbookViewId="0">
      <selection activeCell="AG39" sqref="AG39:AP39"/>
    </sheetView>
  </sheetViews>
  <sheetFormatPr defaultColWidth="3" defaultRowHeight="18" customHeight="1"/>
  <cols>
    <col min="1" max="1" width="5.625" style="392" customWidth="1"/>
    <col min="2" max="4" width="3" style="392" customWidth="1"/>
    <col min="5" max="6" width="3" style="403" customWidth="1"/>
    <col min="7" max="8" width="3" style="404" customWidth="1"/>
    <col min="9" max="44" width="3" style="392" customWidth="1"/>
    <col min="45" max="45" width="3" style="393"/>
    <col min="46" max="16384" width="3" style="392"/>
  </cols>
  <sheetData>
    <row r="1" spans="1:44" s="210" customFormat="1" ht="21">
      <c r="A1" s="139"/>
      <c r="B1" s="221" t="s">
        <v>287</v>
      </c>
      <c r="C1" s="209"/>
      <c r="D1" s="209"/>
      <c r="E1" s="209"/>
      <c r="F1" s="209"/>
      <c r="G1" s="209"/>
      <c r="H1" s="209"/>
      <c r="AE1" s="138"/>
    </row>
    <row r="2" spans="1:44" s="210" customFormat="1" ht="21">
      <c r="A2" s="139"/>
      <c r="B2" s="221" t="s">
        <v>295</v>
      </c>
      <c r="C2" s="209"/>
      <c r="D2" s="209"/>
      <c r="E2" s="209"/>
      <c r="F2" s="209"/>
      <c r="G2" s="209"/>
      <c r="H2" s="209"/>
      <c r="AE2" s="138"/>
    </row>
    <row r="3" spans="1:44" s="210" customFormat="1" ht="21">
      <c r="A3" s="139"/>
      <c r="B3" s="221" t="s">
        <v>606</v>
      </c>
      <c r="C3" s="209"/>
      <c r="D3" s="209"/>
      <c r="E3" s="209"/>
      <c r="F3" s="209"/>
      <c r="G3" s="209"/>
      <c r="H3" s="209"/>
      <c r="AE3" s="138"/>
    </row>
    <row r="4" spans="1:44" ht="14.25">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row>
    <row r="5" spans="1:44" ht="14.25">
      <c r="B5" s="34"/>
      <c r="C5" s="34"/>
      <c r="D5" s="34"/>
      <c r="E5" s="394"/>
      <c r="F5" s="394"/>
      <c r="G5" s="395"/>
      <c r="H5" s="395"/>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663"/>
      <c r="AM5" s="663"/>
      <c r="AN5" s="35"/>
      <c r="AO5" s="663"/>
      <c r="AP5" s="663"/>
      <c r="AQ5" s="34"/>
      <c r="AR5" s="34"/>
    </row>
    <row r="6" spans="1:44" ht="30" customHeight="1">
      <c r="B6" s="34" t="s">
        <v>136</v>
      </c>
      <c r="C6" s="36"/>
      <c r="D6" s="36"/>
      <c r="E6" s="36"/>
      <c r="F6" s="36"/>
      <c r="G6" s="36"/>
      <c r="H6" s="36"/>
      <c r="I6" s="36"/>
      <c r="J6" s="37"/>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8"/>
      <c r="AN6" s="34"/>
      <c r="AO6" s="34"/>
      <c r="AP6" s="38"/>
      <c r="AQ6" s="34"/>
      <c r="AR6" s="34"/>
    </row>
    <row r="7" spans="1:44" ht="30" customHeight="1">
      <c r="B7" s="396" t="s">
        <v>178</v>
      </c>
      <c r="C7" s="394"/>
      <c r="D7" s="394"/>
      <c r="E7" s="394"/>
      <c r="F7" s="394"/>
      <c r="G7" s="394"/>
      <c r="H7" s="394"/>
      <c r="I7" s="394"/>
      <c r="J7" s="394"/>
      <c r="K7" s="394"/>
      <c r="L7" s="394"/>
      <c r="M7" s="394"/>
      <c r="N7" s="39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row>
    <row r="8" spans="1:44" ht="39" customHeight="1">
      <c r="B8" s="753" t="s">
        <v>270</v>
      </c>
      <c r="C8" s="753"/>
      <c r="D8" s="753"/>
      <c r="E8" s="753"/>
      <c r="F8" s="753"/>
      <c r="G8" s="753"/>
      <c r="H8" s="753"/>
      <c r="I8" s="753"/>
      <c r="J8" s="753"/>
      <c r="K8" s="753"/>
      <c r="L8" s="753"/>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row>
    <row r="9" spans="1:44" ht="39" customHeight="1">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row>
    <row r="10" spans="1:44" ht="39" customHeight="1">
      <c r="B10" s="753"/>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row>
    <row r="11" spans="1:44" ht="60" customHeight="1">
      <c r="B11" s="754" t="s">
        <v>179</v>
      </c>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row>
    <row r="12" spans="1:44" ht="13.5" customHeight="1">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row>
    <row r="13" spans="1:44" ht="17.25" customHeight="1">
      <c r="B13" s="69" t="s">
        <v>180</v>
      </c>
      <c r="C13" s="69"/>
      <c r="D13" s="70" t="s">
        <v>181</v>
      </c>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row>
    <row r="14" spans="1:44" ht="17.25" customHeight="1">
      <c r="B14" s="34"/>
      <c r="C14" s="69"/>
      <c r="D14" s="759" t="s">
        <v>228</v>
      </c>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row>
    <row r="15" spans="1:44" ht="7.5" customHeight="1">
      <c r="B15" s="34"/>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row>
    <row r="16" spans="1:44" ht="17.25" customHeight="1">
      <c r="B16" s="69" t="s">
        <v>182</v>
      </c>
      <c r="C16" s="69"/>
      <c r="D16" s="70" t="s">
        <v>183</v>
      </c>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row>
    <row r="17" spans="2:44" ht="17.25" customHeight="1">
      <c r="B17" s="34"/>
      <c r="C17" s="69"/>
      <c r="D17" s="69" t="s">
        <v>184</v>
      </c>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row>
    <row r="18" spans="2:44" ht="7.5" customHeight="1">
      <c r="B18" s="34"/>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row>
    <row r="19" spans="2:44" ht="17.25" customHeight="1">
      <c r="B19" s="69" t="s">
        <v>185</v>
      </c>
      <c r="C19" s="69"/>
      <c r="D19" s="70" t="s">
        <v>186</v>
      </c>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row>
    <row r="20" spans="2:44" ht="17.25" customHeight="1">
      <c r="B20" s="34"/>
      <c r="C20" s="69"/>
      <c r="D20" s="69" t="s">
        <v>187</v>
      </c>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row>
    <row r="21" spans="2:44" ht="7.5" customHeight="1">
      <c r="B21" s="34"/>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row>
    <row r="22" spans="2:44" ht="17.25" customHeight="1">
      <c r="B22" s="69" t="s">
        <v>188</v>
      </c>
      <c r="C22" s="69"/>
      <c r="D22" s="70" t="s">
        <v>189</v>
      </c>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row>
    <row r="23" spans="2:44" ht="17.25" customHeight="1">
      <c r="B23" s="34"/>
      <c r="C23" s="69"/>
      <c r="D23" s="69" t="s">
        <v>190</v>
      </c>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row>
    <row r="24" spans="2:44" ht="7.5" customHeight="1">
      <c r="B24" s="34"/>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row>
    <row r="25" spans="2:44" ht="17.25" customHeight="1">
      <c r="B25" s="69" t="s">
        <v>191</v>
      </c>
      <c r="C25" s="69"/>
      <c r="D25" s="70" t="s">
        <v>192</v>
      </c>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row>
    <row r="26" spans="2:44" ht="17.25" customHeight="1">
      <c r="B26" s="34"/>
      <c r="C26" s="69"/>
      <c r="D26" s="69" t="s">
        <v>193</v>
      </c>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row>
    <row r="27" spans="2:44" ht="17.25" customHeight="1">
      <c r="B27" s="34"/>
      <c r="C27" s="69"/>
      <c r="D27" s="69" t="s">
        <v>194</v>
      </c>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row>
    <row r="28" spans="2:44" ht="7.5" customHeight="1">
      <c r="B28" s="34"/>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row>
    <row r="29" spans="2:44" ht="17.25" customHeight="1">
      <c r="B29" s="69" t="s">
        <v>195</v>
      </c>
      <c r="C29" s="69"/>
      <c r="D29" s="70" t="s">
        <v>196</v>
      </c>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row>
    <row r="30" spans="2:44" ht="17.25" customHeight="1">
      <c r="B30" s="34"/>
      <c r="C30" s="69"/>
      <c r="D30" s="69" t="s">
        <v>197</v>
      </c>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row>
    <row r="31" spans="2:44" ht="17.25" customHeight="1">
      <c r="B31" s="34"/>
      <c r="C31" s="69"/>
      <c r="D31" s="34" t="s">
        <v>198</v>
      </c>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row>
    <row r="32" spans="2:44" ht="17.25" customHeight="1">
      <c r="B32" s="34"/>
      <c r="C32" s="69"/>
      <c r="D32" s="69" t="s">
        <v>199</v>
      </c>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row>
    <row r="33" spans="2:44" ht="17.25" customHeight="1">
      <c r="B33" s="34"/>
      <c r="C33" s="69"/>
      <c r="D33" s="69" t="s">
        <v>200</v>
      </c>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row>
    <row r="34" spans="2:44" ht="17.25" customHeight="1">
      <c r="B34" s="34"/>
      <c r="C34" s="69"/>
      <c r="D34" s="69" t="s">
        <v>201</v>
      </c>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row>
    <row r="35" spans="2:44" ht="7.5" customHeight="1">
      <c r="B35" s="34"/>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row>
    <row r="36" spans="2:44" ht="17.25" customHeight="1">
      <c r="B36" s="69" t="s">
        <v>202</v>
      </c>
      <c r="C36" s="69"/>
      <c r="D36" s="70" t="s">
        <v>203</v>
      </c>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44" ht="17.25" customHeight="1">
      <c r="B37" s="34"/>
      <c r="C37" s="69"/>
      <c r="D37" s="69" t="s">
        <v>204</v>
      </c>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44" ht="17.25" customHeight="1">
      <c r="B38" s="34"/>
      <c r="C38" s="69"/>
      <c r="D38" s="69" t="s">
        <v>205</v>
      </c>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44" ht="7.5" customHeight="1">
      <c r="B39" s="34"/>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44" ht="17.25" customHeight="1">
      <c r="B40" s="69" t="s">
        <v>206</v>
      </c>
      <c r="C40" s="69"/>
      <c r="D40" s="70" t="s">
        <v>207</v>
      </c>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44" ht="17.25" customHeight="1">
      <c r="B41" s="34"/>
      <c r="C41" s="69"/>
      <c r="D41" s="69" t="s">
        <v>208</v>
      </c>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44" ht="7.5" customHeight="1">
      <c r="B42" s="34"/>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spans="2:44" ht="17.25" customHeight="1">
      <c r="B43" s="69" t="s">
        <v>209</v>
      </c>
      <c r="C43" s="69"/>
      <c r="D43" s="70" t="s">
        <v>210</v>
      </c>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spans="2:44" ht="17.25" customHeight="1">
      <c r="B44" s="34"/>
      <c r="C44" s="69"/>
      <c r="D44" s="69" t="s">
        <v>229</v>
      </c>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44" ht="17.25" customHeight="1">
      <c r="B45" s="34"/>
      <c r="C45" s="69"/>
      <c r="D45" s="69" t="s">
        <v>211</v>
      </c>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44" ht="7.5" customHeight="1">
      <c r="B46" s="34"/>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44" ht="17.25" customHeight="1">
      <c r="B47" s="69" t="s">
        <v>212</v>
      </c>
      <c r="C47" s="69"/>
      <c r="D47" s="70" t="s">
        <v>213</v>
      </c>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spans="2:44" ht="17.25" customHeight="1">
      <c r="B48" s="34"/>
      <c r="C48" s="69"/>
      <c r="D48" s="69" t="s">
        <v>428</v>
      </c>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spans="2:45" ht="17.25" customHeight="1">
      <c r="B49" s="34"/>
      <c r="C49" s="69"/>
      <c r="D49" s="34" t="s">
        <v>429</v>
      </c>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spans="2:45" ht="7.5" customHeight="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spans="2:45" ht="17.25" customHeight="1">
      <c r="B51" s="69" t="s">
        <v>214</v>
      </c>
      <c r="C51" s="69"/>
      <c r="D51" s="70" t="s">
        <v>215</v>
      </c>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spans="2:45" ht="17.25" customHeight="1">
      <c r="B52" s="69"/>
      <c r="C52" s="69"/>
      <c r="D52" s="69" t="s">
        <v>216</v>
      </c>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spans="2:45" ht="7.5" customHeight="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spans="2:45" ht="17.25" customHeight="1">
      <c r="B54" s="69"/>
      <c r="C54" s="69"/>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69"/>
      <c r="AQ54" s="69"/>
      <c r="AR54" s="69"/>
    </row>
    <row r="55" spans="2:45" ht="16.5" customHeight="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spans="2:45" ht="14.25">
      <c r="B56" s="760" t="s">
        <v>217</v>
      </c>
      <c r="C56" s="760"/>
      <c r="D56" s="760"/>
      <c r="E56" s="760"/>
      <c r="F56" s="760"/>
      <c r="G56" s="760"/>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row>
    <row r="57" spans="2:45" ht="9" customHeight="1">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row>
    <row r="58" spans="2:45" ht="30" customHeight="1">
      <c r="B58" s="397"/>
      <c r="C58" s="533"/>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4"/>
      <c r="AD58" s="398"/>
      <c r="AE58" s="34"/>
      <c r="AF58" s="758" t="str">
        <f>様式第1_交付申請書!$AF$5</f>
        <v/>
      </c>
      <c r="AG58" s="758"/>
      <c r="AH58" s="758"/>
      <c r="AI58" s="758"/>
      <c r="AJ58" s="34" t="s">
        <v>101</v>
      </c>
      <c r="AK58" s="758" t="str">
        <f>様式第1_交付申請書!$AK$5</f>
        <v/>
      </c>
      <c r="AL58" s="758"/>
      <c r="AM58" s="34" t="s">
        <v>135</v>
      </c>
      <c r="AN58" s="758" t="str">
        <f>様式第1_交付申請書!$AN$5</f>
        <v/>
      </c>
      <c r="AO58" s="758"/>
      <c r="AP58" s="34" t="s">
        <v>103</v>
      </c>
      <c r="AQ58" s="34"/>
      <c r="AR58" s="34"/>
    </row>
    <row r="59" spans="2:45" ht="30" customHeight="1">
      <c r="B59" s="397"/>
      <c r="C59" s="533"/>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8"/>
      <c r="AD59" s="398"/>
      <c r="AE59" s="394"/>
      <c r="AF59" s="394"/>
      <c r="AG59" s="394"/>
      <c r="AH59" s="398"/>
      <c r="AI59" s="394"/>
      <c r="AJ59" s="394"/>
      <c r="AK59" s="394"/>
      <c r="AL59" s="398"/>
      <c r="AM59" s="394"/>
      <c r="AN59" s="394"/>
      <c r="AO59" s="394"/>
      <c r="AP59" s="398"/>
      <c r="AQ59" s="34"/>
      <c r="AR59" s="34"/>
    </row>
    <row r="60" spans="2:45" ht="30" customHeight="1">
      <c r="B60" s="399"/>
      <c r="C60" s="400"/>
      <c r="D60" s="400"/>
      <c r="E60" s="400"/>
      <c r="F60" s="74" t="s">
        <v>232</v>
      </c>
      <c r="G60" s="74"/>
      <c r="H60" s="74"/>
      <c r="I60" s="74"/>
      <c r="J60" s="74"/>
      <c r="K60" s="755" t="s">
        <v>218</v>
      </c>
      <c r="L60" s="755"/>
      <c r="M60" s="755"/>
      <c r="N60" s="755"/>
      <c r="O60" s="755"/>
      <c r="P60" s="755"/>
      <c r="Q60" s="757" t="str">
        <f>IF(入力シート!$M$21="","",入力シート!$M$21)</f>
        <v/>
      </c>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34"/>
      <c r="AQ60" s="34"/>
      <c r="AR60" s="34"/>
    </row>
    <row r="61" spans="2:45" ht="30" customHeight="1">
      <c r="B61" s="399"/>
      <c r="C61" s="400"/>
      <c r="D61" s="400"/>
      <c r="E61" s="400"/>
      <c r="F61" s="74"/>
      <c r="G61" s="74"/>
      <c r="H61" s="74"/>
      <c r="I61" s="74"/>
      <c r="J61" s="74"/>
      <c r="K61" s="755" t="s">
        <v>141</v>
      </c>
      <c r="L61" s="755"/>
      <c r="M61" s="755"/>
      <c r="N61" s="755"/>
      <c r="O61" s="755"/>
      <c r="P61" s="401"/>
      <c r="Q61" s="751" t="str">
        <f>IF(入力シート!$M$23="","",入力シート!$M$23)</f>
        <v/>
      </c>
      <c r="R61" s="751"/>
      <c r="S61" s="751"/>
      <c r="T61" s="751"/>
      <c r="U61" s="751"/>
      <c r="V61" s="751"/>
      <c r="W61" s="751"/>
      <c r="X61" s="751"/>
      <c r="Y61" s="402"/>
      <c r="Z61" s="749" t="str">
        <f>IF(入力シート!$M$24="","",入力シート!$M$24)</f>
        <v/>
      </c>
      <c r="AA61" s="749"/>
      <c r="AB61" s="749"/>
      <c r="AC61" s="749"/>
      <c r="AD61" s="749"/>
      <c r="AE61" s="749"/>
      <c r="AF61" s="749"/>
      <c r="AG61" s="749"/>
      <c r="AH61" s="749"/>
      <c r="AI61" s="749"/>
      <c r="AJ61" s="749"/>
      <c r="AK61" s="749"/>
      <c r="AL61" s="756" t="s">
        <v>219</v>
      </c>
      <c r="AM61" s="756"/>
      <c r="AN61" s="756"/>
      <c r="AO61" s="756"/>
      <c r="AP61" s="34"/>
      <c r="AQ61" s="34"/>
      <c r="AR61" s="34"/>
      <c r="AS61" s="393" t="s">
        <v>286</v>
      </c>
    </row>
    <row r="63" spans="2:45" ht="18" customHeight="1">
      <c r="B63" s="750"/>
      <c r="C63" s="750"/>
      <c r="D63" s="750"/>
      <c r="E63" s="750"/>
      <c r="F63" s="750"/>
      <c r="G63" s="750"/>
      <c r="H63" s="750"/>
      <c r="I63" s="750"/>
      <c r="J63" s="750"/>
      <c r="K63" s="750"/>
      <c r="L63" s="750"/>
      <c r="M63" s="750"/>
      <c r="N63" s="750"/>
      <c r="O63" s="750"/>
      <c r="P63" s="750"/>
      <c r="Q63" s="750"/>
      <c r="R63" s="750"/>
      <c r="S63" s="750"/>
      <c r="T63" s="750"/>
      <c r="U63" s="750"/>
      <c r="V63" s="750"/>
      <c r="W63" s="750"/>
      <c r="X63" s="750"/>
      <c r="Y63" s="750"/>
      <c r="Z63" s="750"/>
      <c r="AA63" s="750"/>
      <c r="AB63" s="750"/>
      <c r="AC63" s="750"/>
      <c r="AD63" s="750"/>
      <c r="AE63" s="750"/>
      <c r="AF63" s="750"/>
      <c r="AG63" s="750"/>
      <c r="AH63" s="750"/>
      <c r="AI63" s="750"/>
      <c r="AJ63" s="750"/>
      <c r="AK63" s="750"/>
      <c r="AL63" s="750"/>
      <c r="AM63" s="750"/>
      <c r="AN63" s="750"/>
      <c r="AO63" s="750"/>
      <c r="AP63" s="750"/>
      <c r="AQ63" s="750"/>
      <c r="AR63" s="750"/>
    </row>
  </sheetData>
  <sheetProtection sheet="1" objects="1" scenarios="1" selectLockedCells="1"/>
  <mergeCells count="17">
    <mergeCell ref="AL5:AM5"/>
    <mergeCell ref="AO5:AP5"/>
    <mergeCell ref="Z61:AK61"/>
    <mergeCell ref="B63:AR63"/>
    <mergeCell ref="Q61:X61"/>
    <mergeCell ref="B4:AR4"/>
    <mergeCell ref="B8:AR10"/>
    <mergeCell ref="B11:AR11"/>
    <mergeCell ref="K60:P60"/>
    <mergeCell ref="K61:O61"/>
    <mergeCell ref="AL61:AO61"/>
    <mergeCell ref="Q60:AO60"/>
    <mergeCell ref="AK58:AL58"/>
    <mergeCell ref="AN58:AO58"/>
    <mergeCell ref="D14:AR14"/>
    <mergeCell ref="B56:AR56"/>
    <mergeCell ref="AF58:AI58"/>
  </mergeCells>
  <phoneticPr fontId="3"/>
  <conditionalFormatting sqref="B5:AK5 AQ5:AS5 AN5 B57:AC59 AS4 B67:AS1048576 B64:AR66 B62:AR62 AR57:AS57 AR58:AR59 AS61 B6:AS56">
    <cfRule type="expression" priority="17">
      <formula>CELL("protect",B4)=0</formula>
    </cfRule>
  </conditionalFormatting>
  <conditionalFormatting sqref="B60:P61 AL61:AR61 AP60:AR60">
    <cfRule type="expression" priority="15">
      <formula>CELL("protect",B60)=0</formula>
    </cfRule>
  </conditionalFormatting>
  <conditionalFormatting sqref="B4">
    <cfRule type="expression" priority="16">
      <formula>CELL("protect",B4)=0</formula>
    </cfRule>
  </conditionalFormatting>
  <dataValidations count="2">
    <dataValidation imeMode="disabled" allowBlank="1" showInputMessage="1" showErrorMessage="1" sqref="AK58:AL58 AF58:AI58 AN58:AO58" xr:uid="{00000000-0002-0000-0300-000000000000}"/>
    <dataValidation imeMode="hiragana" allowBlank="1" showInputMessage="1" showErrorMessage="1" sqref="Q60" xr:uid="{00000000-0002-0000-0300-000001000000}"/>
  </dataValidations>
  <pageMargins left="0.78740157480314965" right="0.23622047244094491" top="0.39370078740157483" bottom="0.39370078740157483" header="0.39370078740157483" footer="0.11811023622047245"/>
  <pageSetup paperSize="9" scale="65" fitToHeight="0" orientation="portrait" cellComments="asDisplayed" r:id="rId1"/>
  <headerFooter scaleWithDoc="0">
    <oddFooter>&amp;R&amp;"Yu Gothic UI,標準"&amp;8&amp;K01+024R2低中層ZEH-M</oddFooter>
  </headerFooter>
  <ignoredErrors>
    <ignoredError sqref="B13:B53" numberStoredAsText="1"/>
    <ignoredError sqref="AF58:AO5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26C3-FFB5-4EF0-A07F-4CB50E6E1D5E}">
  <sheetPr codeName="Sheet7">
    <pageSetUpPr fitToPage="1"/>
  </sheetPr>
  <dimension ref="A1:BF73"/>
  <sheetViews>
    <sheetView showGridLines="0" view="pageBreakPreview" zoomScale="85" zoomScaleNormal="90" zoomScaleSheetLayoutView="85" workbookViewId="0">
      <selection activeCell="AG39" sqref="AG39:AP39"/>
    </sheetView>
  </sheetViews>
  <sheetFormatPr defaultColWidth="2.875" defaultRowHeight="16.5" customHeight="1"/>
  <cols>
    <col min="1" max="1" width="1.625" style="1" customWidth="1"/>
    <col min="2" max="5" width="2.875" style="1"/>
    <col min="6" max="6" width="11.25" style="1" customWidth="1"/>
    <col min="7" max="10" width="2.875" style="1"/>
    <col min="11" max="11" width="2.875" style="1" customWidth="1"/>
    <col min="12" max="25" width="2.875" style="1"/>
    <col min="26" max="26" width="2.875" style="238"/>
    <col min="27" max="33" width="2.875" style="1"/>
    <col min="34" max="34" width="1.125" style="1" customWidth="1"/>
    <col min="35" max="35" width="2.875" style="532"/>
    <col min="36" max="36" width="2.875" style="144"/>
    <col min="37" max="37" width="2.875" style="532"/>
    <col min="38" max="58" width="2.875" style="144"/>
    <col min="59" max="16384" width="2.875" style="1"/>
  </cols>
  <sheetData>
    <row r="1" spans="1:36" s="22" customFormat="1" ht="15.75" customHeight="1">
      <c r="B1" s="317" t="s">
        <v>287</v>
      </c>
      <c r="C1" s="195"/>
      <c r="D1" s="195"/>
      <c r="E1" s="195"/>
      <c r="AB1" s="196"/>
      <c r="AI1" s="225"/>
    </row>
    <row r="2" spans="1:36" s="141" customFormat="1" ht="27.75" customHeight="1">
      <c r="B2" s="317" t="s">
        <v>305</v>
      </c>
      <c r="C2" s="140"/>
      <c r="D2" s="140"/>
      <c r="E2" s="140"/>
      <c r="AB2" s="138"/>
      <c r="AI2" s="225"/>
    </row>
    <row r="3" spans="1:36" ht="21" customHeight="1">
      <c r="A3" s="801" t="s">
        <v>242</v>
      </c>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542"/>
      <c r="AJ3" s="542"/>
    </row>
    <row r="4" spans="1:36" ht="16.5" customHeight="1">
      <c r="B4" s="318" t="s">
        <v>0</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J4" s="543"/>
    </row>
    <row r="5" spans="1:36" ht="6.75" customHeight="1">
      <c r="B5" s="240"/>
      <c r="C5" s="240"/>
      <c r="D5" s="240"/>
      <c r="E5" s="240"/>
      <c r="F5" s="240"/>
      <c r="G5" s="240"/>
      <c r="H5" s="319"/>
      <c r="I5" s="319"/>
      <c r="J5" s="240"/>
      <c r="K5" s="240"/>
      <c r="Z5" s="1"/>
    </row>
    <row r="6" spans="1:36" ht="16.5" customHeight="1">
      <c r="B6" s="320" t="s">
        <v>300</v>
      </c>
      <c r="C6" s="320"/>
      <c r="D6" s="240"/>
      <c r="E6" s="240"/>
      <c r="F6" s="240"/>
      <c r="G6" s="240"/>
      <c r="H6" s="319"/>
      <c r="I6" s="319"/>
      <c r="J6" s="240"/>
      <c r="K6" s="240"/>
      <c r="Z6" s="1"/>
    </row>
    <row r="7" spans="1:36" ht="16.5" customHeight="1">
      <c r="B7" s="320" t="s">
        <v>559</v>
      </c>
      <c r="C7" s="320"/>
      <c r="D7" s="240"/>
      <c r="E7" s="240"/>
      <c r="F7" s="240"/>
      <c r="G7" s="240"/>
      <c r="H7" s="319"/>
      <c r="I7" s="319"/>
      <c r="J7" s="240"/>
      <c r="K7" s="240"/>
      <c r="Z7" s="1"/>
    </row>
    <row r="8" spans="1:36" ht="19.5" customHeight="1">
      <c r="B8" s="779" t="s">
        <v>1</v>
      </c>
      <c r="C8" s="780"/>
      <c r="D8" s="780"/>
      <c r="E8" s="780"/>
      <c r="F8" s="781"/>
      <c r="G8" s="782" t="str">
        <f>IF(入力シート!$M$22="","",入力シート!$M$22)</f>
        <v/>
      </c>
      <c r="H8" s="783"/>
      <c r="I8" s="783"/>
      <c r="J8" s="783"/>
      <c r="K8" s="783"/>
      <c r="L8" s="783"/>
      <c r="M8" s="783"/>
      <c r="N8" s="783"/>
      <c r="O8" s="783"/>
      <c r="P8" s="783"/>
      <c r="Q8" s="783"/>
      <c r="R8" s="783"/>
      <c r="S8" s="783"/>
      <c r="T8" s="783"/>
      <c r="U8" s="783"/>
      <c r="V8" s="783"/>
      <c r="W8" s="783"/>
      <c r="X8" s="783"/>
      <c r="Y8" s="783"/>
      <c r="Z8" s="783"/>
      <c r="AA8" s="783"/>
      <c r="AB8" s="783"/>
      <c r="AC8" s="783"/>
      <c r="AD8" s="783"/>
      <c r="AE8" s="783"/>
      <c r="AF8" s="783"/>
      <c r="AG8" s="784"/>
      <c r="AH8" s="321"/>
    </row>
    <row r="9" spans="1:36" ht="19.5" customHeight="1">
      <c r="B9" s="785" t="s">
        <v>2</v>
      </c>
      <c r="C9" s="786"/>
      <c r="D9" s="786"/>
      <c r="E9" s="786"/>
      <c r="F9" s="787"/>
      <c r="G9" s="788" t="str">
        <f>IF(入力シート!M21="","",入力シート!M21)</f>
        <v/>
      </c>
      <c r="H9" s="789"/>
      <c r="I9" s="789"/>
      <c r="J9" s="789"/>
      <c r="K9" s="789"/>
      <c r="L9" s="789"/>
      <c r="M9" s="789"/>
      <c r="N9" s="789"/>
      <c r="O9" s="789"/>
      <c r="P9" s="789"/>
      <c r="Q9" s="789"/>
      <c r="R9" s="789"/>
      <c r="S9" s="789"/>
      <c r="T9" s="789"/>
      <c r="U9" s="789"/>
      <c r="V9" s="789"/>
      <c r="W9" s="789"/>
      <c r="X9" s="789"/>
      <c r="Y9" s="789"/>
      <c r="Z9" s="789"/>
      <c r="AA9" s="789"/>
      <c r="AB9" s="789"/>
      <c r="AC9" s="789"/>
      <c r="AD9" s="789"/>
      <c r="AE9" s="789"/>
      <c r="AF9" s="789"/>
      <c r="AG9" s="790"/>
      <c r="AH9" s="321"/>
    </row>
    <row r="10" spans="1:36" ht="19.5" customHeight="1">
      <c r="B10" s="773" t="s">
        <v>3</v>
      </c>
      <c r="C10" s="774"/>
      <c r="D10" s="774"/>
      <c r="E10" s="774"/>
      <c r="F10" s="775"/>
      <c r="G10" s="776" t="str">
        <f>IF(入力シート!M30="","",入力シート!M30)</f>
        <v/>
      </c>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8"/>
      <c r="AH10" s="322"/>
    </row>
    <row r="11" spans="1:36" ht="19.5" customHeight="1">
      <c r="B11" s="773" t="s">
        <v>4</v>
      </c>
      <c r="C11" s="774"/>
      <c r="D11" s="774"/>
      <c r="E11" s="774"/>
      <c r="F11" s="775"/>
      <c r="G11" s="776" t="str">
        <f>IF(入力シート!M23="","",入力シート!M23)</f>
        <v/>
      </c>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8"/>
      <c r="AH11" s="322"/>
    </row>
    <row r="12" spans="1:36" ht="19.5" customHeight="1">
      <c r="B12" s="779" t="s">
        <v>1</v>
      </c>
      <c r="C12" s="780"/>
      <c r="D12" s="780"/>
      <c r="E12" s="780"/>
      <c r="F12" s="781"/>
      <c r="G12" s="802" t="str">
        <f>IF(入力シート!M25="","",入力シート!M25)</f>
        <v/>
      </c>
      <c r="H12" s="803"/>
      <c r="I12" s="803"/>
      <c r="J12" s="803"/>
      <c r="K12" s="803"/>
      <c r="L12" s="803"/>
      <c r="M12" s="803"/>
      <c r="N12" s="803"/>
      <c r="O12" s="803"/>
      <c r="P12" s="803"/>
      <c r="Q12" s="803"/>
      <c r="R12" s="803"/>
      <c r="S12" s="803"/>
      <c r="T12" s="803"/>
      <c r="U12" s="803"/>
      <c r="V12" s="803"/>
      <c r="W12" s="803"/>
      <c r="X12" s="803"/>
      <c r="Y12" s="803"/>
      <c r="Z12" s="803"/>
      <c r="AA12" s="803"/>
      <c r="AB12" s="803"/>
      <c r="AC12" s="803"/>
      <c r="AD12" s="803"/>
      <c r="AE12" s="803"/>
      <c r="AF12" s="803"/>
      <c r="AG12" s="804"/>
      <c r="AH12" s="323"/>
    </row>
    <row r="13" spans="1:36" ht="20.100000000000001" customHeight="1">
      <c r="B13" s="791" t="s">
        <v>230</v>
      </c>
      <c r="C13" s="792"/>
      <c r="D13" s="792"/>
      <c r="E13" s="792"/>
      <c r="F13" s="793"/>
      <c r="G13" s="794" t="str">
        <f>IF(入力シート!M24="","",入力シート!M24)</f>
        <v/>
      </c>
      <c r="H13" s="795"/>
      <c r="I13" s="795"/>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6"/>
      <c r="AH13" s="323"/>
    </row>
    <row r="14" spans="1:36" ht="19.5" customHeight="1">
      <c r="B14" s="797" t="s">
        <v>5</v>
      </c>
      <c r="C14" s="798"/>
      <c r="D14" s="798"/>
      <c r="E14" s="798"/>
      <c r="F14" s="799"/>
      <c r="G14" s="466" t="s">
        <v>6</v>
      </c>
      <c r="H14" s="761" t="str">
        <f>IF(入力シート!M27="","",入力シート!M27)</f>
        <v/>
      </c>
      <c r="I14" s="761"/>
      <c r="J14" s="467" t="s">
        <v>7</v>
      </c>
      <c r="K14" s="761" t="str">
        <f>IF(入力シート!O27="","",入力シート!O27)</f>
        <v/>
      </c>
      <c r="L14" s="762"/>
      <c r="M14" s="468"/>
      <c r="N14" s="469"/>
      <c r="O14" s="469"/>
      <c r="P14" s="469"/>
      <c r="Q14" s="469"/>
      <c r="R14" s="469"/>
      <c r="S14" s="469"/>
      <c r="T14" s="469"/>
      <c r="U14" s="469"/>
      <c r="V14" s="469"/>
      <c r="W14" s="469"/>
      <c r="X14" s="469"/>
      <c r="Y14" s="469"/>
      <c r="Z14" s="469"/>
      <c r="AA14" s="469"/>
      <c r="AB14" s="469"/>
      <c r="AC14" s="469"/>
      <c r="AD14" s="469"/>
      <c r="AE14" s="469"/>
      <c r="AF14" s="469"/>
      <c r="AG14" s="470"/>
      <c r="AH14" s="324"/>
    </row>
    <row r="15" spans="1:36" ht="39.950000000000003" customHeight="1">
      <c r="B15" s="766"/>
      <c r="C15" s="767"/>
      <c r="D15" s="767"/>
      <c r="E15" s="767"/>
      <c r="F15" s="800"/>
      <c r="G15" s="763" t="str">
        <f>IF(入力シート!M28="","",入力シート!M28)</f>
        <v/>
      </c>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5"/>
      <c r="AH15" s="322"/>
    </row>
    <row r="16" spans="1:36" ht="20.100000000000001" customHeight="1">
      <c r="B16" s="766" t="s">
        <v>13</v>
      </c>
      <c r="C16" s="767"/>
      <c r="D16" s="767"/>
      <c r="E16" s="767"/>
      <c r="F16" s="768"/>
      <c r="G16" s="769" t="str">
        <f>IF(入力シート!M29="","",入力シート!M29)</f>
        <v/>
      </c>
      <c r="H16" s="770"/>
      <c r="I16" s="471" t="s">
        <v>7</v>
      </c>
      <c r="J16" s="771" t="str">
        <f>IF(入力シート!O29="","",入力シート!O29)</f>
        <v/>
      </c>
      <c r="K16" s="771"/>
      <c r="L16" s="471" t="s">
        <v>7</v>
      </c>
      <c r="M16" s="761" t="str">
        <f>IF(入力シート!R29="","",入力シート!R29)</f>
        <v/>
      </c>
      <c r="N16" s="761"/>
      <c r="O16" s="761"/>
      <c r="P16" s="472"/>
      <c r="Q16" s="525"/>
      <c r="R16" s="525"/>
      <c r="S16" s="525"/>
      <c r="T16" s="525"/>
      <c r="U16" s="525"/>
      <c r="V16" s="525"/>
      <c r="W16" s="525"/>
      <c r="X16" s="525"/>
      <c r="Y16" s="525"/>
      <c r="Z16" s="525"/>
      <c r="AA16" s="525"/>
      <c r="AB16" s="525"/>
      <c r="AC16" s="525"/>
      <c r="AD16" s="525"/>
      <c r="AE16" s="525"/>
      <c r="AF16" s="525"/>
      <c r="AG16" s="526"/>
      <c r="AH16" s="322"/>
    </row>
    <row r="17" spans="2:35" ht="20.100000000000001" customHeight="1">
      <c r="B17" s="766" t="s">
        <v>432</v>
      </c>
      <c r="C17" s="767"/>
      <c r="D17" s="767"/>
      <c r="E17" s="767"/>
      <c r="F17" s="768"/>
      <c r="G17" s="772" t="str">
        <f>IF(入力シート!M31="","",入力シート!M31)</f>
        <v/>
      </c>
      <c r="H17" s="772"/>
      <c r="I17" s="772"/>
      <c r="J17" s="772"/>
      <c r="K17" s="772"/>
      <c r="L17" s="772"/>
      <c r="M17" s="772"/>
      <c r="N17" s="772"/>
      <c r="O17" s="772"/>
      <c r="P17" s="772"/>
      <c r="Q17" s="772"/>
      <c r="R17" s="772"/>
      <c r="S17" s="772"/>
      <c r="T17" s="772"/>
      <c r="U17" s="772"/>
      <c r="V17" s="772"/>
      <c r="W17" s="772"/>
      <c r="X17" s="772"/>
      <c r="Y17" s="772"/>
      <c r="Z17" s="772"/>
      <c r="AA17" s="772"/>
      <c r="AB17" s="772"/>
      <c r="AC17" s="772"/>
      <c r="AD17" s="772"/>
      <c r="AE17" s="772"/>
      <c r="AF17" s="772"/>
      <c r="AG17" s="772"/>
      <c r="AH17" s="325"/>
    </row>
    <row r="18" spans="2:35" ht="16.5" customHeight="1">
      <c r="B18" s="320" t="s">
        <v>560</v>
      </c>
      <c r="C18" s="320"/>
      <c r="D18" s="240"/>
      <c r="E18" s="240"/>
      <c r="F18" s="240"/>
      <c r="G18" s="240"/>
      <c r="H18" s="319"/>
      <c r="I18" s="319"/>
      <c r="J18" s="240"/>
      <c r="K18" s="240"/>
      <c r="Z18" s="1"/>
    </row>
    <row r="19" spans="2:35" ht="19.5" customHeight="1">
      <c r="B19" s="779" t="s">
        <v>1</v>
      </c>
      <c r="C19" s="780"/>
      <c r="D19" s="780"/>
      <c r="E19" s="780"/>
      <c r="F19" s="781"/>
      <c r="G19" s="782" t="str">
        <f>IF(入力シート!M34="","",入力シート!M34)</f>
        <v/>
      </c>
      <c r="H19" s="783"/>
      <c r="I19" s="783"/>
      <c r="J19" s="783"/>
      <c r="K19" s="783"/>
      <c r="L19" s="783"/>
      <c r="M19" s="783"/>
      <c r="N19" s="783"/>
      <c r="O19" s="783"/>
      <c r="P19" s="783"/>
      <c r="Q19" s="783"/>
      <c r="R19" s="783"/>
      <c r="S19" s="783"/>
      <c r="T19" s="783"/>
      <c r="U19" s="783"/>
      <c r="V19" s="783"/>
      <c r="W19" s="783"/>
      <c r="X19" s="783"/>
      <c r="Y19" s="783"/>
      <c r="Z19" s="783"/>
      <c r="AA19" s="783"/>
      <c r="AB19" s="783"/>
      <c r="AC19" s="783"/>
      <c r="AD19" s="783"/>
      <c r="AE19" s="783"/>
      <c r="AF19" s="783"/>
      <c r="AG19" s="784"/>
      <c r="AH19" s="321"/>
      <c r="AI19" s="532" t="s">
        <v>622</v>
      </c>
    </row>
    <row r="20" spans="2:35" ht="19.5" customHeight="1">
      <c r="B20" s="785" t="s">
        <v>2</v>
      </c>
      <c r="C20" s="786"/>
      <c r="D20" s="786"/>
      <c r="E20" s="786"/>
      <c r="F20" s="787"/>
      <c r="G20" s="788" t="str">
        <f>IF(入力シート!M33="","",入力シート!M33)</f>
        <v/>
      </c>
      <c r="H20" s="789"/>
      <c r="I20" s="789"/>
      <c r="J20" s="789"/>
      <c r="K20" s="789"/>
      <c r="L20" s="789"/>
      <c r="M20" s="789"/>
      <c r="N20" s="789"/>
      <c r="O20" s="789"/>
      <c r="P20" s="789"/>
      <c r="Q20" s="789"/>
      <c r="R20" s="789"/>
      <c r="S20" s="789"/>
      <c r="T20" s="789"/>
      <c r="U20" s="789"/>
      <c r="V20" s="789"/>
      <c r="W20" s="789"/>
      <c r="X20" s="789"/>
      <c r="Y20" s="789"/>
      <c r="Z20" s="789"/>
      <c r="AA20" s="789"/>
      <c r="AB20" s="789"/>
      <c r="AC20" s="789"/>
      <c r="AD20" s="789"/>
      <c r="AE20" s="789"/>
      <c r="AF20" s="789"/>
      <c r="AG20" s="790"/>
      <c r="AH20" s="321"/>
    </row>
    <row r="21" spans="2:35" ht="19.5" customHeight="1">
      <c r="B21" s="773" t="s">
        <v>3</v>
      </c>
      <c r="C21" s="774"/>
      <c r="D21" s="774"/>
      <c r="E21" s="774"/>
      <c r="F21" s="775"/>
      <c r="G21" s="776" t="str">
        <f>IF(入力シート!M42="","",入力シート!M42)</f>
        <v/>
      </c>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8"/>
      <c r="AH21" s="322"/>
    </row>
    <row r="22" spans="2:35" ht="19.5" customHeight="1">
      <c r="B22" s="773" t="s">
        <v>4</v>
      </c>
      <c r="C22" s="774"/>
      <c r="D22" s="774"/>
      <c r="E22" s="774"/>
      <c r="F22" s="775"/>
      <c r="G22" s="776" t="str">
        <f>IF(入力シート!M35="","",入力シート!M35)</f>
        <v/>
      </c>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8"/>
      <c r="AH22" s="322"/>
    </row>
    <row r="23" spans="2:35" ht="19.5" customHeight="1">
      <c r="B23" s="779" t="s">
        <v>1</v>
      </c>
      <c r="C23" s="780"/>
      <c r="D23" s="780"/>
      <c r="E23" s="780"/>
      <c r="F23" s="781"/>
      <c r="G23" s="802" t="str">
        <f>IF(入力シート!M37="","",入力シート!M37)</f>
        <v/>
      </c>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804"/>
      <c r="AH23" s="323"/>
    </row>
    <row r="24" spans="2:35" ht="20.100000000000001" customHeight="1">
      <c r="B24" s="791" t="s">
        <v>230</v>
      </c>
      <c r="C24" s="792"/>
      <c r="D24" s="792"/>
      <c r="E24" s="792"/>
      <c r="F24" s="793"/>
      <c r="G24" s="794" t="str">
        <f>IF(入力シート!M36="","",入力シート!M36)</f>
        <v/>
      </c>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6"/>
      <c r="AH24" s="323"/>
    </row>
    <row r="25" spans="2:35" ht="19.5" customHeight="1">
      <c r="B25" s="797" t="s">
        <v>5</v>
      </c>
      <c r="C25" s="798"/>
      <c r="D25" s="798"/>
      <c r="E25" s="798"/>
      <c r="F25" s="799"/>
      <c r="G25" s="466" t="s">
        <v>6</v>
      </c>
      <c r="H25" s="761" t="str">
        <f>IF(入力シート!M39="","",入力シート!M39)</f>
        <v/>
      </c>
      <c r="I25" s="761"/>
      <c r="J25" s="467" t="s">
        <v>7</v>
      </c>
      <c r="K25" s="761" t="str">
        <f>IF(入力シート!O39="","",入力シート!O39)</f>
        <v/>
      </c>
      <c r="L25" s="762"/>
      <c r="M25" s="468"/>
      <c r="N25" s="469"/>
      <c r="O25" s="469"/>
      <c r="P25" s="469"/>
      <c r="Q25" s="469"/>
      <c r="R25" s="469"/>
      <c r="S25" s="469"/>
      <c r="T25" s="469"/>
      <c r="U25" s="469"/>
      <c r="V25" s="469"/>
      <c r="W25" s="469"/>
      <c r="X25" s="469"/>
      <c r="Y25" s="469"/>
      <c r="Z25" s="469"/>
      <c r="AA25" s="469"/>
      <c r="AB25" s="469"/>
      <c r="AC25" s="469"/>
      <c r="AD25" s="469"/>
      <c r="AE25" s="469"/>
      <c r="AF25" s="469"/>
      <c r="AG25" s="470"/>
      <c r="AH25" s="324"/>
    </row>
    <row r="26" spans="2:35" ht="39.950000000000003" customHeight="1">
      <c r="B26" s="766"/>
      <c r="C26" s="767"/>
      <c r="D26" s="767"/>
      <c r="E26" s="767"/>
      <c r="F26" s="800"/>
      <c r="G26" s="763" t="str">
        <f>IF(入力シート!M40="","",入力シート!M40)</f>
        <v/>
      </c>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5"/>
      <c r="AH26" s="322"/>
    </row>
    <row r="27" spans="2:35" ht="20.100000000000001" customHeight="1">
      <c r="B27" s="766" t="s">
        <v>13</v>
      </c>
      <c r="C27" s="767"/>
      <c r="D27" s="767"/>
      <c r="E27" s="767"/>
      <c r="F27" s="768"/>
      <c r="G27" s="769" t="str">
        <f>IF(入力シート!M41="","",入力シート!M41)</f>
        <v/>
      </c>
      <c r="H27" s="770"/>
      <c r="I27" s="471" t="s">
        <v>7</v>
      </c>
      <c r="J27" s="771" t="str">
        <f>IF(入力シート!O41="","",入力シート!O41)</f>
        <v/>
      </c>
      <c r="K27" s="771"/>
      <c r="L27" s="471" t="s">
        <v>7</v>
      </c>
      <c r="M27" s="761" t="str">
        <f>IF(入力シート!R41="","",入力シート!R41)</f>
        <v/>
      </c>
      <c r="N27" s="761"/>
      <c r="O27" s="761"/>
      <c r="P27" s="472"/>
      <c r="Q27" s="525"/>
      <c r="R27" s="525"/>
      <c r="S27" s="525"/>
      <c r="T27" s="525"/>
      <c r="U27" s="525"/>
      <c r="V27" s="525"/>
      <c r="W27" s="525"/>
      <c r="X27" s="525"/>
      <c r="Y27" s="525"/>
      <c r="Z27" s="525"/>
      <c r="AA27" s="525"/>
      <c r="AB27" s="525"/>
      <c r="AC27" s="525"/>
      <c r="AD27" s="525"/>
      <c r="AE27" s="525"/>
      <c r="AF27" s="525"/>
      <c r="AG27" s="526"/>
      <c r="AH27" s="322"/>
    </row>
    <row r="28" spans="2:35" ht="20.100000000000001" customHeight="1">
      <c r="B28" s="766" t="s">
        <v>432</v>
      </c>
      <c r="C28" s="767"/>
      <c r="D28" s="767"/>
      <c r="E28" s="767"/>
      <c r="F28" s="768"/>
      <c r="G28" s="772" t="str">
        <f>IF(入力シート!M43="","",入力シート!M43)</f>
        <v/>
      </c>
      <c r="H28" s="772"/>
      <c r="I28" s="772"/>
      <c r="J28" s="772"/>
      <c r="K28" s="772"/>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325"/>
    </row>
    <row r="29" spans="2:35" ht="6.75" customHeight="1">
      <c r="B29" s="240"/>
      <c r="C29" s="240"/>
      <c r="D29" s="240"/>
      <c r="E29" s="240"/>
      <c r="F29" s="240"/>
      <c r="G29" s="240"/>
      <c r="H29" s="319"/>
      <c r="I29" s="319"/>
      <c r="J29" s="240"/>
      <c r="K29" s="240"/>
      <c r="Z29" s="1"/>
    </row>
    <row r="30" spans="2:35" ht="16.5" customHeight="1">
      <c r="B30" s="564" t="s">
        <v>710</v>
      </c>
      <c r="C30" s="564"/>
      <c r="D30" s="565"/>
      <c r="E30" s="565"/>
      <c r="F30" s="565"/>
      <c r="G30" s="565"/>
      <c r="H30" s="566"/>
      <c r="I30" s="319"/>
      <c r="J30" s="240"/>
      <c r="K30" s="240"/>
      <c r="Z30" s="1"/>
    </row>
    <row r="31" spans="2:35" ht="20.100000000000001" customHeight="1">
      <c r="B31" s="805" t="s">
        <v>450</v>
      </c>
      <c r="C31" s="806"/>
      <c r="D31" s="806"/>
      <c r="E31" s="806"/>
      <c r="F31" s="807"/>
      <c r="G31" s="776" t="str">
        <f>IF(入力シート!M47="","",入力シート!M47)</f>
        <v/>
      </c>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8"/>
      <c r="AH31" s="322"/>
    </row>
    <row r="32" spans="2:35" ht="20.100000000000001" customHeight="1">
      <c r="B32" s="805" t="s">
        <v>451</v>
      </c>
      <c r="C32" s="806"/>
      <c r="D32" s="806"/>
      <c r="E32" s="806"/>
      <c r="F32" s="807"/>
      <c r="G32" s="776" t="str">
        <f>IF(入力シート!M48="","",入力シート!M48)</f>
        <v/>
      </c>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8"/>
      <c r="AH32" s="322"/>
    </row>
    <row r="33" spans="2:34" ht="6.75" customHeight="1">
      <c r="B33" s="240"/>
      <c r="C33" s="240"/>
      <c r="D33" s="240"/>
      <c r="E33" s="240"/>
      <c r="F33" s="240"/>
      <c r="G33" s="240"/>
      <c r="H33" s="319"/>
      <c r="I33" s="319"/>
      <c r="J33" s="240"/>
      <c r="K33" s="240"/>
      <c r="Z33" s="1"/>
    </row>
    <row r="34" spans="2:34" ht="16.5" customHeight="1">
      <c r="B34" s="564" t="s">
        <v>711</v>
      </c>
      <c r="C34" s="564"/>
      <c r="D34" s="565"/>
      <c r="E34" s="565"/>
      <c r="F34" s="565"/>
      <c r="G34" s="240"/>
      <c r="H34" s="319"/>
      <c r="I34" s="319"/>
      <c r="J34" s="240"/>
      <c r="K34" s="240"/>
      <c r="Z34" s="1"/>
    </row>
    <row r="35" spans="2:34" ht="20.100000000000001" customHeight="1">
      <c r="B35" s="808" t="s">
        <v>10</v>
      </c>
      <c r="C35" s="809"/>
      <c r="D35" s="809"/>
      <c r="E35" s="809"/>
      <c r="F35" s="809"/>
      <c r="G35" s="810" t="str">
        <f>IF(入力シート!M52="","",入力シート!M52)</f>
        <v/>
      </c>
      <c r="H35" s="810"/>
      <c r="I35" s="810"/>
      <c r="J35" s="810"/>
      <c r="K35" s="810"/>
      <c r="L35" s="810"/>
      <c r="M35" s="810"/>
      <c r="N35" s="810"/>
      <c r="O35" s="810"/>
      <c r="P35" s="810"/>
      <c r="Q35" s="810"/>
      <c r="R35" s="810"/>
      <c r="S35" s="810"/>
      <c r="T35" s="810"/>
      <c r="U35" s="810"/>
      <c r="V35" s="810"/>
      <c r="W35" s="810"/>
      <c r="X35" s="810"/>
      <c r="Y35" s="810"/>
      <c r="Z35" s="810"/>
      <c r="AA35" s="810"/>
      <c r="AB35" s="810"/>
      <c r="AC35" s="810"/>
      <c r="AD35" s="810"/>
      <c r="AE35" s="810"/>
      <c r="AF35" s="810"/>
      <c r="AG35" s="810"/>
      <c r="AH35" s="321"/>
    </row>
    <row r="36" spans="2:34" ht="20.100000000000001" customHeight="1">
      <c r="B36" s="811" t="s">
        <v>11</v>
      </c>
      <c r="C36" s="812"/>
      <c r="D36" s="812"/>
      <c r="E36" s="812"/>
      <c r="F36" s="813"/>
      <c r="G36" s="810" t="str">
        <f>IF(入力シート!M53="","",入力シート!M53)</f>
        <v/>
      </c>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321"/>
    </row>
    <row r="37" spans="2:34" ht="20.100000000000001" customHeight="1">
      <c r="B37" s="779" t="s">
        <v>1</v>
      </c>
      <c r="C37" s="780"/>
      <c r="D37" s="780"/>
      <c r="E37" s="780"/>
      <c r="F37" s="781"/>
      <c r="G37" s="802" t="str">
        <f>IF(入力シート!M55="","",入力シート!M55)</f>
        <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4"/>
      <c r="AH37" s="323"/>
    </row>
    <row r="38" spans="2:34" ht="20.100000000000001" customHeight="1">
      <c r="B38" s="791" t="s">
        <v>12</v>
      </c>
      <c r="C38" s="792"/>
      <c r="D38" s="792"/>
      <c r="E38" s="792"/>
      <c r="F38" s="792"/>
      <c r="G38" s="794" t="str">
        <f>IF(入力シート!M54="","",入力シート!M54)</f>
        <v/>
      </c>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6"/>
      <c r="AH38" s="323"/>
    </row>
    <row r="39" spans="2:34" ht="20.100000000000001" customHeight="1">
      <c r="B39" s="797" t="s">
        <v>5</v>
      </c>
      <c r="C39" s="798"/>
      <c r="D39" s="798"/>
      <c r="E39" s="798"/>
      <c r="F39" s="799"/>
      <c r="G39" s="466" t="s">
        <v>6</v>
      </c>
      <c r="H39" s="761" t="str">
        <f>IF(入力シート!M56="","",入力シート!M56)</f>
        <v/>
      </c>
      <c r="I39" s="761"/>
      <c r="J39" s="467" t="s">
        <v>7</v>
      </c>
      <c r="K39" s="761" t="str">
        <f>IF(入力シート!O56="","",入力シート!O56)</f>
        <v/>
      </c>
      <c r="L39" s="761"/>
      <c r="M39" s="468"/>
      <c r="N39" s="469"/>
      <c r="O39" s="469"/>
      <c r="P39" s="469"/>
      <c r="Q39" s="469"/>
      <c r="R39" s="469"/>
      <c r="S39" s="469"/>
      <c r="T39" s="469"/>
      <c r="U39" s="469"/>
      <c r="V39" s="469"/>
      <c r="W39" s="469"/>
      <c r="X39" s="469"/>
      <c r="Y39" s="469"/>
      <c r="Z39" s="469"/>
      <c r="AA39" s="469"/>
      <c r="AB39" s="469"/>
      <c r="AC39" s="469"/>
      <c r="AD39" s="469"/>
      <c r="AE39" s="469"/>
      <c r="AF39" s="469"/>
      <c r="AG39" s="470"/>
      <c r="AH39" s="324"/>
    </row>
    <row r="40" spans="2:34" ht="39.950000000000003" customHeight="1">
      <c r="B40" s="766"/>
      <c r="C40" s="767"/>
      <c r="D40" s="767"/>
      <c r="E40" s="767"/>
      <c r="F40" s="800"/>
      <c r="G40" s="763" t="str">
        <f>IF(入力シート!M57="","",入力シート!M57)</f>
        <v/>
      </c>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5"/>
      <c r="AH40" s="322"/>
    </row>
    <row r="41" spans="2:34" ht="20.100000000000001" customHeight="1">
      <c r="B41" s="766" t="s">
        <v>13</v>
      </c>
      <c r="C41" s="767"/>
      <c r="D41" s="767"/>
      <c r="E41" s="767"/>
      <c r="F41" s="768"/>
      <c r="G41" s="769" t="str">
        <f>IF(入力シート!M58="","",入力シート!M58)</f>
        <v/>
      </c>
      <c r="H41" s="770"/>
      <c r="I41" s="471" t="s">
        <v>7</v>
      </c>
      <c r="J41" s="771" t="str">
        <f>IF(入力シート!O58="","",入力シート!O58)</f>
        <v/>
      </c>
      <c r="K41" s="771"/>
      <c r="L41" s="471" t="s">
        <v>7</v>
      </c>
      <c r="M41" s="771" t="str">
        <f>IF(入力シート!R58="","",入力シート!R58)</f>
        <v/>
      </c>
      <c r="N41" s="771"/>
      <c r="O41" s="473"/>
      <c r="P41" s="475"/>
      <c r="Q41" s="814" t="s">
        <v>14</v>
      </c>
      <c r="R41" s="815"/>
      <c r="S41" s="815"/>
      <c r="T41" s="815"/>
      <c r="U41" s="816"/>
      <c r="V41" s="771" t="str">
        <f>IF(入力シート!M60="","",入力シート!M60)</f>
        <v/>
      </c>
      <c r="W41" s="771"/>
      <c r="X41" s="471" t="s">
        <v>7</v>
      </c>
      <c r="Y41" s="771" t="str">
        <f>IF(入力シート!O60="","",入力シート!O60)</f>
        <v/>
      </c>
      <c r="Z41" s="771"/>
      <c r="AA41" s="471" t="s">
        <v>7</v>
      </c>
      <c r="AB41" s="771" t="str">
        <f>IF(入力シート!R60="","",入力シート!R60)</f>
        <v/>
      </c>
      <c r="AC41" s="771"/>
      <c r="AD41" s="510"/>
      <c r="AE41" s="473"/>
      <c r="AF41" s="473"/>
      <c r="AG41" s="476"/>
      <c r="AH41" s="324"/>
    </row>
    <row r="42" spans="2:34" ht="20.100000000000001" customHeight="1">
      <c r="B42" s="766" t="s">
        <v>15</v>
      </c>
      <c r="C42" s="767"/>
      <c r="D42" s="767"/>
      <c r="E42" s="767"/>
      <c r="F42" s="768"/>
      <c r="G42" s="776" t="str">
        <f>IF(入力シート!M59="","",入力シート!M59)</f>
        <v/>
      </c>
      <c r="H42" s="777"/>
      <c r="I42" s="471" t="s">
        <v>31</v>
      </c>
      <c r="J42" s="761" t="str">
        <f>IF(入力シート!O59="","",入力シート!O59)</f>
        <v/>
      </c>
      <c r="K42" s="761"/>
      <c r="L42" s="471" t="s">
        <v>31</v>
      </c>
      <c r="M42" s="761" t="str">
        <f>IF(入力シート!R59="","",入力シート!R59)</f>
        <v/>
      </c>
      <c r="N42" s="761"/>
      <c r="O42" s="477"/>
      <c r="P42" s="477"/>
      <c r="Q42" s="477"/>
      <c r="R42" s="477"/>
      <c r="S42" s="477"/>
      <c r="T42" s="477"/>
      <c r="U42" s="477"/>
      <c r="V42" s="477"/>
      <c r="W42" s="474"/>
      <c r="X42" s="477"/>
      <c r="Y42" s="477"/>
      <c r="Z42" s="477"/>
      <c r="AA42" s="477"/>
      <c r="AB42" s="477"/>
      <c r="AC42" s="477"/>
      <c r="AD42" s="477"/>
      <c r="AE42" s="477"/>
      <c r="AF42" s="477"/>
      <c r="AG42" s="478"/>
      <c r="AH42" s="324"/>
    </row>
    <row r="43" spans="2:34" ht="20.100000000000001" customHeight="1">
      <c r="B43" s="766" t="s">
        <v>16</v>
      </c>
      <c r="C43" s="767"/>
      <c r="D43" s="767"/>
      <c r="E43" s="767"/>
      <c r="F43" s="768"/>
      <c r="G43" s="772" t="str">
        <f>IF(入力シート!M61="","",入力シート!M61)</f>
        <v/>
      </c>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325"/>
    </row>
    <row r="44" spans="2:34" ht="6.75" customHeight="1">
      <c r="B44" s="240"/>
      <c r="C44" s="240"/>
      <c r="D44" s="240"/>
      <c r="E44" s="240"/>
      <c r="F44" s="240"/>
      <c r="G44" s="240"/>
      <c r="H44" s="319"/>
      <c r="I44" s="319"/>
      <c r="J44" s="240"/>
      <c r="K44" s="240"/>
      <c r="Z44" s="1"/>
    </row>
    <row r="45" spans="2:34" ht="16.5" customHeight="1">
      <c r="B45" s="564" t="s">
        <v>712</v>
      </c>
      <c r="C45" s="564"/>
      <c r="D45" s="565"/>
      <c r="E45" s="565"/>
      <c r="F45" s="565"/>
      <c r="G45" s="567"/>
      <c r="H45" s="568"/>
      <c r="I45" s="568"/>
      <c r="J45" s="239"/>
      <c r="K45" s="239"/>
      <c r="Z45" s="1"/>
    </row>
    <row r="46" spans="2:34" ht="20.100000000000001" customHeight="1">
      <c r="B46" s="808" t="s">
        <v>417</v>
      </c>
      <c r="C46" s="809"/>
      <c r="D46" s="809"/>
      <c r="E46" s="809"/>
      <c r="F46" s="809"/>
      <c r="G46" s="810" t="str">
        <f>IF(入力シート!M65="","",入力シート!M65)</f>
        <v/>
      </c>
      <c r="H46" s="810"/>
      <c r="I46" s="810"/>
      <c r="J46" s="810"/>
      <c r="K46" s="810"/>
      <c r="L46" s="810"/>
      <c r="M46" s="810"/>
      <c r="N46" s="810"/>
      <c r="O46" s="810"/>
      <c r="P46" s="810"/>
      <c r="Q46" s="810"/>
      <c r="R46" s="810"/>
      <c r="S46" s="810"/>
      <c r="T46" s="810"/>
      <c r="U46" s="810"/>
      <c r="V46" s="810"/>
      <c r="W46" s="810"/>
      <c r="X46" s="810"/>
      <c r="Y46" s="810"/>
      <c r="Z46" s="810"/>
      <c r="AA46" s="810"/>
      <c r="AB46" s="810"/>
      <c r="AC46" s="810"/>
      <c r="AD46" s="810"/>
      <c r="AE46" s="810"/>
      <c r="AF46" s="810"/>
      <c r="AG46" s="810"/>
      <c r="AH46" s="321"/>
    </row>
    <row r="47" spans="2:34" ht="20.100000000000001" customHeight="1">
      <c r="B47" s="808" t="s">
        <v>10</v>
      </c>
      <c r="C47" s="809"/>
      <c r="D47" s="809"/>
      <c r="E47" s="809"/>
      <c r="F47" s="809"/>
      <c r="G47" s="810" t="str">
        <f>IF(入力シート!M66="","",入力シート!M66)</f>
        <v/>
      </c>
      <c r="H47" s="810"/>
      <c r="I47" s="810"/>
      <c r="J47" s="810"/>
      <c r="K47" s="810"/>
      <c r="L47" s="810"/>
      <c r="M47" s="810"/>
      <c r="N47" s="810"/>
      <c r="O47" s="810"/>
      <c r="P47" s="810"/>
      <c r="Q47" s="810"/>
      <c r="R47" s="810"/>
      <c r="S47" s="810"/>
      <c r="T47" s="810"/>
      <c r="U47" s="810"/>
      <c r="V47" s="810"/>
      <c r="W47" s="810"/>
      <c r="X47" s="810"/>
      <c r="Y47" s="810"/>
      <c r="Z47" s="810"/>
      <c r="AA47" s="810"/>
      <c r="AB47" s="810"/>
      <c r="AC47" s="810"/>
      <c r="AD47" s="810"/>
      <c r="AE47" s="810"/>
      <c r="AF47" s="810"/>
      <c r="AG47" s="810"/>
      <c r="AH47" s="321"/>
    </row>
    <row r="48" spans="2:34" ht="20.100000000000001" customHeight="1">
      <c r="B48" s="811" t="s">
        <v>11</v>
      </c>
      <c r="C48" s="812"/>
      <c r="D48" s="812"/>
      <c r="E48" s="812"/>
      <c r="F48" s="813"/>
      <c r="G48" s="810" t="str">
        <f>IF(入力シート!M67="","",入力シート!M67)</f>
        <v/>
      </c>
      <c r="H48" s="810"/>
      <c r="I48" s="810"/>
      <c r="J48" s="810"/>
      <c r="K48" s="810"/>
      <c r="L48" s="810"/>
      <c r="M48" s="810"/>
      <c r="N48" s="810"/>
      <c r="O48" s="810"/>
      <c r="P48" s="810"/>
      <c r="Q48" s="810"/>
      <c r="R48" s="810"/>
      <c r="S48" s="810"/>
      <c r="T48" s="810"/>
      <c r="U48" s="810"/>
      <c r="V48" s="810"/>
      <c r="W48" s="810"/>
      <c r="X48" s="810"/>
      <c r="Y48" s="810"/>
      <c r="Z48" s="810"/>
      <c r="AA48" s="810"/>
      <c r="AB48" s="810"/>
      <c r="AC48" s="810"/>
      <c r="AD48" s="810"/>
      <c r="AE48" s="810"/>
      <c r="AF48" s="810"/>
      <c r="AG48" s="810"/>
      <c r="AH48" s="321"/>
    </row>
    <row r="49" spans="2:34" ht="20.100000000000001" customHeight="1">
      <c r="B49" s="779" t="s">
        <v>1</v>
      </c>
      <c r="C49" s="780"/>
      <c r="D49" s="780"/>
      <c r="E49" s="780"/>
      <c r="F49" s="781"/>
      <c r="G49" s="817" t="str">
        <f>IF(入力シート!M69="","",入力シート!M69)</f>
        <v/>
      </c>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7"/>
      <c r="AF49" s="817"/>
      <c r="AG49" s="817"/>
      <c r="AH49" s="323"/>
    </row>
    <row r="50" spans="2:34" ht="20.100000000000001" customHeight="1">
      <c r="B50" s="791" t="s">
        <v>12</v>
      </c>
      <c r="C50" s="792"/>
      <c r="D50" s="792"/>
      <c r="E50" s="792"/>
      <c r="F50" s="792"/>
      <c r="G50" s="818" t="str">
        <f>IF(入力シート!M68="","",入力シート!M68)</f>
        <v/>
      </c>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323"/>
    </row>
    <row r="51" spans="2:34" ht="20.100000000000001" customHeight="1">
      <c r="B51" s="797" t="s">
        <v>5</v>
      </c>
      <c r="C51" s="798"/>
      <c r="D51" s="798"/>
      <c r="E51" s="798"/>
      <c r="F51" s="799"/>
      <c r="G51" s="466" t="s">
        <v>6</v>
      </c>
      <c r="H51" s="761" t="str">
        <f>IF(入力シート!M70="","",入力シート!M70)</f>
        <v/>
      </c>
      <c r="I51" s="761"/>
      <c r="J51" s="467" t="s">
        <v>7</v>
      </c>
      <c r="K51" s="761" t="str">
        <f>IF(入力シート!O70="","",入力シート!O70)</f>
        <v/>
      </c>
      <c r="L51" s="761"/>
      <c r="M51" s="468"/>
      <c r="N51" s="469"/>
      <c r="O51" s="469"/>
      <c r="P51" s="469"/>
      <c r="Q51" s="469"/>
      <c r="R51" s="469"/>
      <c r="S51" s="469"/>
      <c r="T51" s="469"/>
      <c r="U51" s="469"/>
      <c r="V51" s="469"/>
      <c r="W51" s="469"/>
      <c r="X51" s="469"/>
      <c r="Y51" s="469"/>
      <c r="Z51" s="469"/>
      <c r="AA51" s="469"/>
      <c r="AB51" s="469"/>
      <c r="AC51" s="469"/>
      <c r="AD51" s="469"/>
      <c r="AE51" s="469"/>
      <c r="AF51" s="469"/>
      <c r="AG51" s="470"/>
      <c r="AH51" s="324"/>
    </row>
    <row r="52" spans="2:34" ht="39.950000000000003" customHeight="1">
      <c r="B52" s="766"/>
      <c r="C52" s="767"/>
      <c r="D52" s="767"/>
      <c r="E52" s="767"/>
      <c r="F52" s="800"/>
      <c r="G52" s="763" t="str">
        <f>IF(入力シート!M71="","",入力シート!M71)</f>
        <v/>
      </c>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5"/>
      <c r="AH52" s="322"/>
    </row>
    <row r="53" spans="2:34" ht="20.100000000000001" customHeight="1">
      <c r="B53" s="766" t="s">
        <v>13</v>
      </c>
      <c r="C53" s="767"/>
      <c r="D53" s="767"/>
      <c r="E53" s="767"/>
      <c r="F53" s="768"/>
      <c r="G53" s="769" t="str">
        <f>IF(入力シート!M72="","",入力シート!M72)</f>
        <v/>
      </c>
      <c r="H53" s="770"/>
      <c r="I53" s="471" t="s">
        <v>7</v>
      </c>
      <c r="J53" s="771" t="str">
        <f>IF(入力シート!O72="","",入力シート!O72)</f>
        <v/>
      </c>
      <c r="K53" s="771"/>
      <c r="L53" s="471" t="s">
        <v>7</v>
      </c>
      <c r="M53" s="771" t="str">
        <f>IF(入力シート!R72="","",入力シート!R72)</f>
        <v/>
      </c>
      <c r="N53" s="771"/>
      <c r="O53" s="473"/>
      <c r="P53" s="475"/>
      <c r="Q53" s="814" t="s">
        <v>14</v>
      </c>
      <c r="R53" s="815"/>
      <c r="S53" s="815"/>
      <c r="T53" s="815"/>
      <c r="U53" s="816"/>
      <c r="V53" s="771" t="str">
        <f>IF(入力シート!M74="","",入力シート!M74)</f>
        <v/>
      </c>
      <c r="W53" s="771"/>
      <c r="X53" s="471" t="s">
        <v>7</v>
      </c>
      <c r="Y53" s="771" t="str">
        <f>IF(入力シート!O74="","",入力シート!O74)</f>
        <v/>
      </c>
      <c r="Z53" s="771"/>
      <c r="AA53" s="471" t="s">
        <v>7</v>
      </c>
      <c r="AB53" s="771" t="str">
        <f>IF(入力シート!R74="","",入力シート!R74)</f>
        <v/>
      </c>
      <c r="AC53" s="771"/>
      <c r="AD53" s="510"/>
      <c r="AE53" s="473"/>
      <c r="AF53" s="473"/>
      <c r="AG53" s="476"/>
      <c r="AH53" s="324"/>
    </row>
    <row r="54" spans="2:34" ht="20.100000000000001" customHeight="1">
      <c r="B54" s="766" t="s">
        <v>15</v>
      </c>
      <c r="C54" s="767"/>
      <c r="D54" s="767"/>
      <c r="E54" s="767"/>
      <c r="F54" s="768"/>
      <c r="G54" s="776" t="str">
        <f>IF(入力シート!M73="","",入力シート!M73)</f>
        <v/>
      </c>
      <c r="H54" s="777"/>
      <c r="I54" s="471" t="s">
        <v>31</v>
      </c>
      <c r="J54" s="761" t="str">
        <f>IF(入力シート!O73="","",入力シート!O73)</f>
        <v/>
      </c>
      <c r="K54" s="761"/>
      <c r="L54" s="471" t="s">
        <v>31</v>
      </c>
      <c r="M54" s="761" t="str">
        <f>IF(入力シート!R73="","",入力シート!R73)</f>
        <v/>
      </c>
      <c r="N54" s="761"/>
      <c r="O54" s="477"/>
      <c r="P54" s="477"/>
      <c r="Q54" s="477"/>
      <c r="R54" s="477"/>
      <c r="S54" s="477"/>
      <c r="T54" s="477"/>
      <c r="U54" s="477"/>
      <c r="V54" s="477"/>
      <c r="W54" s="474"/>
      <c r="X54" s="477"/>
      <c r="Y54" s="477"/>
      <c r="Z54" s="477"/>
      <c r="AA54" s="477"/>
      <c r="AB54" s="477"/>
      <c r="AC54" s="477"/>
      <c r="AD54" s="477"/>
      <c r="AE54" s="477"/>
      <c r="AF54" s="477"/>
      <c r="AG54" s="478"/>
      <c r="AH54" s="324"/>
    </row>
    <row r="55" spans="2:34" ht="20.100000000000001" customHeight="1">
      <c r="B55" s="766" t="s">
        <v>16</v>
      </c>
      <c r="C55" s="767"/>
      <c r="D55" s="767"/>
      <c r="E55" s="767"/>
      <c r="F55" s="768"/>
      <c r="G55" s="772" t="str">
        <f>IF(入力シート!M75="","",入力シート!M75)</f>
        <v/>
      </c>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325"/>
    </row>
    <row r="56" spans="2:34" ht="20.100000000000001" customHeight="1">
      <c r="B56" s="805" t="s">
        <v>450</v>
      </c>
      <c r="C56" s="806"/>
      <c r="D56" s="806"/>
      <c r="E56" s="806"/>
      <c r="F56" s="807"/>
      <c r="G56" s="776" t="str">
        <f>IF(入力シート!M76="","",入力シート!M76)</f>
        <v/>
      </c>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8"/>
      <c r="AH56" s="322"/>
    </row>
    <row r="57" spans="2:34" ht="20.100000000000001" customHeight="1">
      <c r="B57" s="805" t="s">
        <v>451</v>
      </c>
      <c r="C57" s="806"/>
      <c r="D57" s="806"/>
      <c r="E57" s="806"/>
      <c r="F57" s="807"/>
      <c r="G57" s="776" t="str">
        <f>IF(入力シート!M77="","",入力シート!M77)</f>
        <v/>
      </c>
      <c r="H57" s="777"/>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8"/>
      <c r="AH57" s="322"/>
    </row>
    <row r="58" spans="2:34" ht="6.75" customHeight="1">
      <c r="B58" s="240"/>
      <c r="C58" s="240"/>
      <c r="D58" s="240"/>
      <c r="E58" s="240"/>
      <c r="F58" s="240"/>
      <c r="G58" s="240"/>
      <c r="H58" s="319"/>
      <c r="I58" s="319"/>
      <c r="J58" s="240"/>
      <c r="K58" s="240"/>
      <c r="Z58" s="1"/>
    </row>
    <row r="59" spans="2:34" ht="16.5" customHeight="1">
      <c r="B59" s="320" t="s">
        <v>573</v>
      </c>
      <c r="C59" s="240"/>
      <c r="D59" s="326"/>
      <c r="E59" s="326"/>
      <c r="F59" s="326"/>
      <c r="G59" s="326"/>
      <c r="H59" s="326"/>
      <c r="I59" s="326"/>
      <c r="J59" s="326"/>
      <c r="K59" s="326"/>
      <c r="L59" s="326"/>
      <c r="M59" s="326"/>
      <c r="N59" s="326"/>
      <c r="O59" s="326"/>
      <c r="P59" s="326"/>
      <c r="Q59" s="326"/>
      <c r="R59" s="326"/>
      <c r="S59" s="326"/>
      <c r="T59" s="326"/>
      <c r="U59" s="326"/>
      <c r="V59" s="326"/>
      <c r="W59" s="326"/>
      <c r="X59" s="326"/>
      <c r="Y59" s="326"/>
      <c r="Z59" s="1"/>
    </row>
    <row r="60" spans="2:34" ht="20.100000000000001" customHeight="1">
      <c r="B60" s="819" t="s">
        <v>563</v>
      </c>
      <c r="C60" s="820"/>
      <c r="D60" s="820"/>
      <c r="E60" s="820"/>
      <c r="F60" s="821"/>
      <c r="G60" s="825" t="str">
        <f>IF(入力シート!M82="","",入力シート!M82)</f>
        <v/>
      </c>
      <c r="H60" s="826"/>
      <c r="I60" s="826"/>
      <c r="J60" s="826"/>
      <c r="K60" s="479" t="s">
        <v>576</v>
      </c>
      <c r="L60" s="826" t="str">
        <f>IF(入力シート!P82="","",入力シート!P82)</f>
        <v/>
      </c>
      <c r="M60" s="826"/>
      <c r="N60" s="479" t="s">
        <v>577</v>
      </c>
      <c r="O60" s="826" t="str">
        <f>IF(入力シート!R82="","",入力シート!R82)</f>
        <v/>
      </c>
      <c r="P60" s="826"/>
      <c r="Q60" s="479" t="s">
        <v>578</v>
      </c>
      <c r="R60" s="479"/>
      <c r="S60" s="479" t="s">
        <v>575</v>
      </c>
      <c r="T60" s="826" t="str">
        <f>IF(入力シート!M83="","",入力シート!M83)</f>
        <v/>
      </c>
      <c r="U60" s="826"/>
      <c r="V60" s="826"/>
      <c r="W60" s="826"/>
      <c r="X60" s="479" t="s">
        <v>576</v>
      </c>
      <c r="Y60" s="826" t="str">
        <f>IF(入力シート!P83="","",入力シート!P83)</f>
        <v/>
      </c>
      <c r="Z60" s="826"/>
      <c r="AA60" s="479" t="s">
        <v>577</v>
      </c>
      <c r="AB60" s="826" t="str">
        <f>IF(入力シート!R83="","",入力シート!R83)</f>
        <v/>
      </c>
      <c r="AC60" s="826"/>
      <c r="AD60" s="479" t="s">
        <v>578</v>
      </c>
      <c r="AE60" s="479"/>
      <c r="AF60" s="479"/>
      <c r="AG60" s="527"/>
      <c r="AH60" s="327"/>
    </row>
    <row r="61" spans="2:34" ht="20.100000000000001" customHeight="1">
      <c r="B61" s="819" t="s">
        <v>574</v>
      </c>
      <c r="C61" s="820"/>
      <c r="D61" s="820"/>
      <c r="E61" s="820"/>
      <c r="F61" s="821"/>
      <c r="G61" s="827" t="str">
        <f>IF(入力シート!M84="","",入力シート!M84)</f>
        <v/>
      </c>
      <c r="H61" s="827"/>
      <c r="I61" s="827"/>
      <c r="J61" s="827"/>
      <c r="K61" s="827"/>
      <c r="L61" s="827"/>
      <c r="M61" s="827"/>
      <c r="N61" s="827"/>
      <c r="O61" s="827"/>
      <c r="P61" s="827"/>
      <c r="Q61" s="528"/>
      <c r="R61" s="529"/>
      <c r="S61" s="529"/>
      <c r="T61" s="529"/>
      <c r="U61" s="529"/>
      <c r="V61" s="529"/>
      <c r="W61" s="529"/>
      <c r="X61" s="529"/>
      <c r="Y61" s="529"/>
      <c r="Z61" s="529"/>
      <c r="AA61" s="529"/>
      <c r="AB61" s="529"/>
      <c r="AC61" s="529"/>
      <c r="AD61" s="529"/>
      <c r="AE61" s="529"/>
      <c r="AF61" s="529"/>
      <c r="AG61" s="529"/>
      <c r="AH61" s="327"/>
    </row>
    <row r="62" spans="2:34" ht="20.100000000000001" customHeight="1">
      <c r="B62" s="819" t="s">
        <v>567</v>
      </c>
      <c r="C62" s="820"/>
      <c r="D62" s="820"/>
      <c r="E62" s="820"/>
      <c r="F62" s="821"/>
      <c r="G62" s="827" t="str">
        <f>IF(入力シート!M85="","",入力シート!M85)</f>
        <v/>
      </c>
      <c r="H62" s="827"/>
      <c r="I62" s="827"/>
      <c r="J62" s="827"/>
      <c r="K62" s="827"/>
      <c r="L62" s="827"/>
      <c r="M62" s="827"/>
      <c r="N62" s="827"/>
      <c r="O62" s="827"/>
      <c r="P62" s="827"/>
      <c r="Q62" s="530"/>
      <c r="R62" s="531"/>
      <c r="S62" s="531"/>
      <c r="T62" s="531"/>
      <c r="U62" s="531"/>
      <c r="V62" s="531"/>
      <c r="W62" s="531"/>
      <c r="X62" s="531"/>
      <c r="Y62" s="531"/>
      <c r="Z62" s="531"/>
      <c r="AA62" s="531"/>
      <c r="AB62" s="531"/>
      <c r="AC62" s="531"/>
      <c r="AD62" s="531"/>
      <c r="AE62" s="531"/>
      <c r="AF62" s="531"/>
      <c r="AG62" s="531"/>
      <c r="AH62" s="327"/>
    </row>
    <row r="63" spans="2:34" ht="20.100000000000001" customHeight="1">
      <c r="B63" s="819" t="s">
        <v>568</v>
      </c>
      <c r="C63" s="820"/>
      <c r="D63" s="820"/>
      <c r="E63" s="820"/>
      <c r="F63" s="821"/>
      <c r="G63" s="827" t="str">
        <f>IF(入力シート!M86="","",入力シート!M86)</f>
        <v/>
      </c>
      <c r="H63" s="827"/>
      <c r="I63" s="827"/>
      <c r="J63" s="827"/>
      <c r="K63" s="827"/>
      <c r="L63" s="827"/>
      <c r="M63" s="827"/>
      <c r="N63" s="827"/>
      <c r="O63" s="827"/>
      <c r="P63" s="827"/>
      <c r="Q63" s="530"/>
      <c r="R63" s="531"/>
      <c r="S63" s="531"/>
      <c r="T63" s="531"/>
      <c r="U63" s="531"/>
      <c r="V63" s="531"/>
      <c r="W63" s="531"/>
      <c r="X63" s="531"/>
      <c r="Y63" s="531"/>
      <c r="Z63" s="531"/>
      <c r="AA63" s="531"/>
      <c r="AB63" s="531"/>
      <c r="AC63" s="531"/>
      <c r="AD63" s="531"/>
      <c r="AE63" s="531"/>
      <c r="AF63" s="531"/>
      <c r="AG63" s="531"/>
      <c r="AH63" s="327"/>
    </row>
    <row r="64" spans="2:34" ht="20.100000000000001" customHeight="1">
      <c r="B64" s="819" t="s">
        <v>569</v>
      </c>
      <c r="C64" s="820"/>
      <c r="D64" s="820"/>
      <c r="E64" s="820"/>
      <c r="F64" s="821"/>
      <c r="G64" s="827" t="str">
        <f>IF(入力シート!M87="","",入力シート!M87)</f>
        <v/>
      </c>
      <c r="H64" s="827"/>
      <c r="I64" s="827"/>
      <c r="J64" s="827"/>
      <c r="K64" s="827"/>
      <c r="L64" s="827"/>
      <c r="M64" s="827"/>
      <c r="N64" s="827"/>
      <c r="O64" s="827"/>
      <c r="P64" s="827"/>
      <c r="Q64" s="530"/>
      <c r="R64" s="531"/>
      <c r="S64" s="531"/>
      <c r="T64" s="531"/>
      <c r="U64" s="531"/>
      <c r="V64" s="531"/>
      <c r="W64" s="531"/>
      <c r="X64" s="531"/>
      <c r="Y64" s="531"/>
      <c r="Z64" s="531"/>
      <c r="AA64" s="531"/>
      <c r="AB64" s="531"/>
      <c r="AC64" s="531"/>
      <c r="AD64" s="531"/>
      <c r="AE64" s="531"/>
      <c r="AF64" s="531"/>
      <c r="AG64" s="531"/>
      <c r="AH64" s="327"/>
    </row>
    <row r="65" spans="2:34" ht="20.100000000000001" customHeight="1">
      <c r="B65" s="819" t="s">
        <v>570</v>
      </c>
      <c r="C65" s="820"/>
      <c r="D65" s="820"/>
      <c r="E65" s="820"/>
      <c r="F65" s="821"/>
      <c r="G65" s="827" t="str">
        <f>IF(入力シート!M88="","",入力シート!M88)</f>
        <v/>
      </c>
      <c r="H65" s="827"/>
      <c r="I65" s="827"/>
      <c r="J65" s="827"/>
      <c r="K65" s="827"/>
      <c r="L65" s="827"/>
      <c r="M65" s="827"/>
      <c r="N65" s="827"/>
      <c r="O65" s="827"/>
      <c r="P65" s="827"/>
      <c r="Q65" s="530"/>
      <c r="R65" s="531"/>
      <c r="S65" s="531"/>
      <c r="T65" s="531"/>
      <c r="U65" s="531"/>
      <c r="V65" s="531"/>
      <c r="W65" s="531"/>
      <c r="X65" s="531"/>
      <c r="Y65" s="531"/>
      <c r="Z65" s="531"/>
      <c r="AA65" s="531"/>
      <c r="AB65" s="531"/>
      <c r="AC65" s="531"/>
      <c r="AD65" s="531"/>
      <c r="AE65" s="531"/>
      <c r="AF65" s="531"/>
      <c r="AG65" s="531"/>
      <c r="AH65" s="327"/>
    </row>
    <row r="66" spans="2:34" ht="20.100000000000001" customHeight="1">
      <c r="B66" s="819" t="s">
        <v>571</v>
      </c>
      <c r="C66" s="820"/>
      <c r="D66" s="820"/>
      <c r="E66" s="820"/>
      <c r="F66" s="821"/>
      <c r="G66" s="827" t="str">
        <f>IF(入力シート!M89="","",入力シート!M89)</f>
        <v/>
      </c>
      <c r="H66" s="827"/>
      <c r="I66" s="827"/>
      <c r="J66" s="827"/>
      <c r="K66" s="827"/>
      <c r="L66" s="827"/>
      <c r="M66" s="827"/>
      <c r="N66" s="827"/>
      <c r="O66" s="827"/>
      <c r="P66" s="827"/>
      <c r="Q66" s="530"/>
      <c r="R66" s="531"/>
      <c r="S66" s="531"/>
      <c r="T66" s="531"/>
      <c r="U66" s="531"/>
      <c r="V66" s="531"/>
      <c r="W66" s="531"/>
      <c r="X66" s="531"/>
      <c r="Y66" s="531"/>
      <c r="Z66" s="531"/>
      <c r="AA66" s="531"/>
      <c r="AB66" s="531"/>
      <c r="AC66" s="531"/>
      <c r="AD66" s="531"/>
      <c r="AE66" s="531"/>
      <c r="AF66" s="531"/>
      <c r="AG66" s="531"/>
      <c r="AH66" s="327"/>
    </row>
    <row r="67" spans="2:34" ht="6.75" customHeight="1">
      <c r="B67" s="240"/>
      <c r="C67" s="240"/>
      <c r="D67" s="240"/>
      <c r="E67" s="240"/>
      <c r="F67" s="240"/>
      <c r="G67" s="240"/>
      <c r="H67" s="319"/>
      <c r="I67" s="319"/>
      <c r="J67" s="240"/>
      <c r="K67" s="240"/>
      <c r="Z67" s="1"/>
    </row>
    <row r="68" spans="2:34" ht="16.5" customHeight="1">
      <c r="B68" s="320" t="s">
        <v>680</v>
      </c>
      <c r="C68" s="240"/>
      <c r="D68" s="326"/>
      <c r="E68" s="326"/>
      <c r="F68" s="326"/>
      <c r="G68" s="326"/>
      <c r="H68" s="326"/>
      <c r="I68" s="326"/>
      <c r="J68" s="326"/>
      <c r="K68" s="326"/>
      <c r="L68" s="326"/>
      <c r="M68" s="326"/>
      <c r="N68" s="326"/>
      <c r="O68" s="326"/>
      <c r="P68" s="326"/>
      <c r="Q68" s="326"/>
      <c r="R68" s="326"/>
      <c r="S68" s="326"/>
      <c r="T68" s="326"/>
      <c r="U68" s="326"/>
      <c r="V68" s="326"/>
      <c r="W68" s="326"/>
      <c r="X68" s="326"/>
      <c r="Y68" s="326"/>
      <c r="Z68" s="1"/>
    </row>
    <row r="69" spans="2:34" ht="20.100000000000001" customHeight="1">
      <c r="B69" s="819" t="s">
        <v>17</v>
      </c>
      <c r="C69" s="820"/>
      <c r="D69" s="820"/>
      <c r="E69" s="820"/>
      <c r="F69" s="821"/>
      <c r="G69" s="822" t="str">
        <f>IF(入力シート!M94="","",入力シート!M94)</f>
        <v/>
      </c>
      <c r="H69" s="823"/>
      <c r="I69" s="823"/>
      <c r="J69" s="823"/>
      <c r="K69" s="823"/>
      <c r="L69" s="823"/>
      <c r="M69" s="823"/>
      <c r="N69" s="823"/>
      <c r="O69" s="823"/>
      <c r="P69" s="823"/>
      <c r="Q69" s="823"/>
      <c r="R69" s="823"/>
      <c r="S69" s="823"/>
      <c r="T69" s="823"/>
      <c r="U69" s="823"/>
      <c r="V69" s="823"/>
      <c r="W69" s="823"/>
      <c r="X69" s="823"/>
      <c r="Y69" s="823"/>
      <c r="Z69" s="823"/>
      <c r="AA69" s="823"/>
      <c r="AB69" s="823"/>
      <c r="AC69" s="823"/>
      <c r="AD69" s="823"/>
      <c r="AE69" s="823"/>
      <c r="AF69" s="823"/>
      <c r="AG69" s="824"/>
      <c r="AH69" s="327"/>
    </row>
    <row r="70" spans="2:34" ht="20.100000000000001" customHeight="1">
      <c r="B70" s="819" t="s">
        <v>18</v>
      </c>
      <c r="C70" s="820"/>
      <c r="D70" s="820"/>
      <c r="E70" s="820"/>
      <c r="F70" s="821"/>
      <c r="G70" s="822" t="str">
        <f>IF(入力シート!M95="","",入力シート!M95)</f>
        <v/>
      </c>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E70" s="823"/>
      <c r="AF70" s="823"/>
      <c r="AG70" s="824"/>
      <c r="AH70" s="327"/>
    </row>
    <row r="71" spans="2:34" ht="20.100000000000001" customHeight="1">
      <c r="B71" s="819" t="s">
        <v>18</v>
      </c>
      <c r="C71" s="820"/>
      <c r="D71" s="820"/>
      <c r="E71" s="820"/>
      <c r="F71" s="821"/>
      <c r="G71" s="822" t="str">
        <f>IF(入力シート!M96="","",入力シート!M96)</f>
        <v/>
      </c>
      <c r="H71" s="823"/>
      <c r="I71" s="823"/>
      <c r="J71" s="823"/>
      <c r="K71" s="823"/>
      <c r="L71" s="823"/>
      <c r="M71" s="823"/>
      <c r="N71" s="823"/>
      <c r="O71" s="823"/>
      <c r="P71" s="823"/>
      <c r="Q71" s="823"/>
      <c r="R71" s="823"/>
      <c r="S71" s="823"/>
      <c r="T71" s="823"/>
      <c r="U71" s="823"/>
      <c r="V71" s="823"/>
      <c r="W71" s="823"/>
      <c r="X71" s="823"/>
      <c r="Y71" s="823"/>
      <c r="Z71" s="823"/>
      <c r="AA71" s="823"/>
      <c r="AB71" s="823"/>
      <c r="AC71" s="823"/>
      <c r="AD71" s="823"/>
      <c r="AE71" s="823"/>
      <c r="AF71" s="823"/>
      <c r="AG71" s="824"/>
      <c r="AH71" s="327"/>
    </row>
    <row r="72" spans="2:34" ht="20.100000000000001" customHeight="1">
      <c r="B72" s="819" t="s">
        <v>18</v>
      </c>
      <c r="C72" s="820"/>
      <c r="D72" s="820"/>
      <c r="E72" s="820"/>
      <c r="F72" s="821"/>
      <c r="G72" s="822" t="str">
        <f>IF(入力シート!M97="","",入力シート!M97)</f>
        <v/>
      </c>
      <c r="H72" s="823"/>
      <c r="I72" s="823"/>
      <c r="J72" s="823"/>
      <c r="K72" s="823"/>
      <c r="L72" s="823"/>
      <c r="M72" s="823"/>
      <c r="N72" s="823"/>
      <c r="O72" s="823"/>
      <c r="P72" s="823"/>
      <c r="Q72" s="823"/>
      <c r="R72" s="823"/>
      <c r="S72" s="823"/>
      <c r="T72" s="823"/>
      <c r="U72" s="823"/>
      <c r="V72" s="823"/>
      <c r="W72" s="823"/>
      <c r="X72" s="823"/>
      <c r="Y72" s="823"/>
      <c r="Z72" s="823"/>
      <c r="AA72" s="823"/>
      <c r="AB72" s="823"/>
      <c r="AC72" s="823"/>
      <c r="AD72" s="823"/>
      <c r="AE72" s="823"/>
      <c r="AF72" s="823"/>
      <c r="AG72" s="824"/>
      <c r="AH72" s="327"/>
    </row>
    <row r="73" spans="2:34" ht="6.75" customHeight="1">
      <c r="B73" s="240"/>
      <c r="C73" s="240"/>
      <c r="D73" s="240"/>
      <c r="E73" s="240"/>
      <c r="F73" s="240"/>
      <c r="G73" s="240"/>
      <c r="H73" s="319"/>
      <c r="I73" s="319"/>
      <c r="J73" s="240"/>
      <c r="K73" s="240"/>
      <c r="Z73" s="1"/>
    </row>
  </sheetData>
  <sheetProtection algorithmName="SHA-512" hashValue="xGFMoyivQCSYdiHnv8GyEjHE6T0TRhPMk7RDTDI2BmE6ErXf+K6VdELlSM8JVB62cGVNPaOaReiua0vynp5Msg==" saltValue="LRzrcevt+/TrC8Et6HXS3w==" spinCount="100000" sheet="1" objects="1" scenarios="1" selectLockedCells="1"/>
  <dataConsolidate/>
  <mergeCells count="134">
    <mergeCell ref="B66:F66"/>
    <mergeCell ref="G60:J60"/>
    <mergeCell ref="L60:M60"/>
    <mergeCell ref="T60:W60"/>
    <mergeCell ref="Y60:Z60"/>
    <mergeCell ref="AB60:AC60"/>
    <mergeCell ref="O60:P60"/>
    <mergeCell ref="G61:P61"/>
    <mergeCell ref="G62:P62"/>
    <mergeCell ref="G63:P63"/>
    <mergeCell ref="G64:P64"/>
    <mergeCell ref="G65:P65"/>
    <mergeCell ref="G66:P66"/>
    <mergeCell ref="B72:F72"/>
    <mergeCell ref="G72:AG72"/>
    <mergeCell ref="B69:F69"/>
    <mergeCell ref="G69:AG69"/>
    <mergeCell ref="B70:F70"/>
    <mergeCell ref="G70:AG70"/>
    <mergeCell ref="B71:F71"/>
    <mergeCell ref="G71:AG71"/>
    <mergeCell ref="B54:F54"/>
    <mergeCell ref="G54:H54"/>
    <mergeCell ref="J54:K54"/>
    <mergeCell ref="M54:N54"/>
    <mergeCell ref="B55:F55"/>
    <mergeCell ref="G55:AG55"/>
    <mergeCell ref="B56:F56"/>
    <mergeCell ref="G56:AG56"/>
    <mergeCell ref="B57:F57"/>
    <mergeCell ref="G57:AG57"/>
    <mergeCell ref="B60:F60"/>
    <mergeCell ref="B61:F61"/>
    <mergeCell ref="B62:F62"/>
    <mergeCell ref="B63:F63"/>
    <mergeCell ref="B64:F64"/>
    <mergeCell ref="B65:F65"/>
    <mergeCell ref="B50:F50"/>
    <mergeCell ref="G50:AG50"/>
    <mergeCell ref="B51:F52"/>
    <mergeCell ref="H51:I51"/>
    <mergeCell ref="K51:L51"/>
    <mergeCell ref="G52:AG52"/>
    <mergeCell ref="B53:F53"/>
    <mergeCell ref="G53:H53"/>
    <mergeCell ref="J53:K53"/>
    <mergeCell ref="M53:N53"/>
    <mergeCell ref="Q53:U53"/>
    <mergeCell ref="V53:W53"/>
    <mergeCell ref="Y53:Z53"/>
    <mergeCell ref="AB53:AC53"/>
    <mergeCell ref="B43:F43"/>
    <mergeCell ref="G43:AG43"/>
    <mergeCell ref="B46:F46"/>
    <mergeCell ref="G46:AG46"/>
    <mergeCell ref="B47:F47"/>
    <mergeCell ref="G47:AG47"/>
    <mergeCell ref="B48:F48"/>
    <mergeCell ref="G48:AG48"/>
    <mergeCell ref="B49:F49"/>
    <mergeCell ref="G49:AG49"/>
    <mergeCell ref="Y41:Z41"/>
    <mergeCell ref="AB41:AC41"/>
    <mergeCell ref="B42:F42"/>
    <mergeCell ref="G42:H42"/>
    <mergeCell ref="J42:K42"/>
    <mergeCell ref="M42:N42"/>
    <mergeCell ref="B41:F41"/>
    <mergeCell ref="G41:H41"/>
    <mergeCell ref="J41:K41"/>
    <mergeCell ref="M41:N41"/>
    <mergeCell ref="Q41:U41"/>
    <mergeCell ref="V41:W41"/>
    <mergeCell ref="B35:F35"/>
    <mergeCell ref="G35:AG35"/>
    <mergeCell ref="B36:F36"/>
    <mergeCell ref="G36:AG36"/>
    <mergeCell ref="B37:F37"/>
    <mergeCell ref="G37:AG37"/>
    <mergeCell ref="B38:F38"/>
    <mergeCell ref="G38:AG38"/>
    <mergeCell ref="B39:F40"/>
    <mergeCell ref="H39:I39"/>
    <mergeCell ref="K39:L39"/>
    <mergeCell ref="G40:AG40"/>
    <mergeCell ref="B31:F31"/>
    <mergeCell ref="G31:AG31"/>
    <mergeCell ref="B32:F32"/>
    <mergeCell ref="G32:AG32"/>
    <mergeCell ref="B21:F21"/>
    <mergeCell ref="G21:AG21"/>
    <mergeCell ref="B22:F22"/>
    <mergeCell ref="G22:AG22"/>
    <mergeCell ref="B23:F23"/>
    <mergeCell ref="G23:AG23"/>
    <mergeCell ref="B24:F24"/>
    <mergeCell ref="G24:AG24"/>
    <mergeCell ref="B25:F26"/>
    <mergeCell ref="H25:I25"/>
    <mergeCell ref="B28:F28"/>
    <mergeCell ref="G28:AG28"/>
    <mergeCell ref="M27:O27"/>
    <mergeCell ref="A3:AH3"/>
    <mergeCell ref="B8:F8"/>
    <mergeCell ref="G8:AG8"/>
    <mergeCell ref="B9:F9"/>
    <mergeCell ref="G9:AG9"/>
    <mergeCell ref="B11:F11"/>
    <mergeCell ref="G11:AG11"/>
    <mergeCell ref="B12:F12"/>
    <mergeCell ref="G12:AG12"/>
    <mergeCell ref="M16:O16"/>
    <mergeCell ref="K25:L25"/>
    <mergeCell ref="G26:AG26"/>
    <mergeCell ref="B27:F27"/>
    <mergeCell ref="G27:H27"/>
    <mergeCell ref="J27:K27"/>
    <mergeCell ref="B17:F17"/>
    <mergeCell ref="G17:AG17"/>
    <mergeCell ref="B10:F10"/>
    <mergeCell ref="G10:AG10"/>
    <mergeCell ref="B19:F19"/>
    <mergeCell ref="G19:AG19"/>
    <mergeCell ref="B20:F20"/>
    <mergeCell ref="G20:AG20"/>
    <mergeCell ref="B13:F13"/>
    <mergeCell ref="G13:AG13"/>
    <mergeCell ref="B14:F15"/>
    <mergeCell ref="H14:I14"/>
    <mergeCell ref="K14:L14"/>
    <mergeCell ref="G15:AG15"/>
    <mergeCell ref="B16:F16"/>
    <mergeCell ref="G16:H16"/>
    <mergeCell ref="J16:K16"/>
  </mergeCells>
  <phoneticPr fontId="3"/>
  <conditionalFormatting sqref="G70:AG72">
    <cfRule type="expression" dxfId="70" priority="2">
      <formula>$B$69="無"</formula>
    </cfRule>
  </conditionalFormatting>
  <conditionalFormatting sqref="A1:XFD1048576">
    <cfRule type="expression" dxfId="69" priority="1">
      <formula>_xlfn.ISFORMULA(A1)=TRUE</formula>
    </cfRule>
  </conditionalFormatting>
  <dataValidations count="6">
    <dataValidation imeMode="hiragana" allowBlank="1" showInputMessage="1" showErrorMessage="1" sqref="AH70:AH72 G70:G72 AH61:AH66 G61:G66" xr:uid="{5C41A603-0966-4AC1-B173-4821BF60201A}"/>
    <dataValidation type="textLength" imeMode="disabled" operator="lessThanOrEqual" allowBlank="1" showInputMessage="1" showErrorMessage="1" sqref="H39:I39 H51:I51" xr:uid="{28C21957-A836-42BE-919F-EAD58669B12B}">
      <formula1>3</formula1>
    </dataValidation>
    <dataValidation type="textLength" imeMode="disabled" operator="lessThanOrEqual" allowBlank="1" showInputMessage="1" showErrorMessage="1" sqref="K39:L39 K51:L51" xr:uid="{636C3A7F-E561-4A0C-A429-BFC9D74BEE4C}">
      <formula1>4</formula1>
    </dataValidation>
    <dataValidation imeMode="disabled" allowBlank="1" showInputMessage="1" showErrorMessage="1" sqref="M41:N42 AB41:AD41 Y41:Z41 G41:H42 V41:W41 J41:K42 G43 M53:N54 AB53:AD53 Y53:Z53 G53:H54 V53:W53 J53:K54 J16:K16 G55 M27 G16:H16 G17 J27:K27 G28 G27:H27 M16" xr:uid="{694A2702-BAC1-40B2-B1E3-64987A8B9A42}"/>
    <dataValidation type="list" imeMode="hiragana" allowBlank="1" showInputMessage="1" showErrorMessage="1" sqref="AH69 AH60" xr:uid="{899E5B56-429E-40FE-B2CA-918744505830}">
      <formula1>"あり,なし"</formula1>
    </dataValidation>
    <dataValidation imeMode="hiragana" allowBlank="1" showInputMessage="1" showErrorMessage="1" error="全角で入力してください。" sqref="G40:AH40 G52:AH52" xr:uid="{EBC75E91-F7EA-4F75-902B-881E77DF2D74}"/>
  </dataValidations>
  <pageMargins left="0.78740157480314965" right="0.23622047244094491" top="0.59055118110236227" bottom="0.39370078740157483" header="0.31496062992125984" footer="0.11811023622047245"/>
  <pageSetup paperSize="9" scale="82" fitToHeight="0" orientation="portrait" cellComments="asDisplayed" r:id="rId1"/>
  <headerFooter scaleWithDoc="0">
    <oddFooter>&amp;R&amp;"Yu Gothic UI,標準"&amp;8&amp;K01+024R2低中層ZEH-M</oddFooter>
  </headerFooter>
  <rowBreaks count="1" manualBreakCount="1">
    <brk id="44" max="3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CX69"/>
  <sheetViews>
    <sheetView showGridLines="0" view="pageBreakPreview" zoomScale="55" zoomScaleNormal="40" zoomScaleSheetLayoutView="55" workbookViewId="0">
      <selection activeCell="BZ55" sqref="BZ55:CV55"/>
    </sheetView>
  </sheetViews>
  <sheetFormatPr defaultColWidth="9" defaultRowHeight="18"/>
  <cols>
    <col min="1" max="1" width="5.625" style="330" customWidth="1"/>
    <col min="2" max="102" width="4.375" style="330" customWidth="1"/>
    <col min="103" max="103" width="2.75" style="330" customWidth="1"/>
    <col min="104" max="16384" width="9" style="330"/>
  </cols>
  <sheetData>
    <row r="1" spans="1:102" s="328" customFormat="1" ht="39.950000000000003" customHeight="1">
      <c r="B1" s="222" t="s">
        <v>19</v>
      </c>
    </row>
    <row r="2" spans="1:102" s="199" customFormat="1" ht="39.950000000000003" customHeight="1">
      <c r="A2" s="197"/>
      <c r="B2" s="222" t="s">
        <v>296</v>
      </c>
      <c r="C2" s="198"/>
      <c r="D2" s="198"/>
      <c r="E2" s="198"/>
      <c r="F2" s="198"/>
      <c r="G2" s="198"/>
      <c r="H2" s="198"/>
      <c r="AE2" s="200"/>
    </row>
    <row r="3" spans="1:102" s="199" customFormat="1" ht="39.950000000000003" customHeight="1">
      <c r="A3" s="197"/>
      <c r="B3" s="222" t="s">
        <v>621</v>
      </c>
      <c r="C3" s="198"/>
      <c r="D3" s="198"/>
      <c r="E3" s="198"/>
      <c r="F3" s="198"/>
      <c r="G3" s="198"/>
      <c r="H3" s="198"/>
      <c r="AE3" s="200"/>
    </row>
    <row r="4" spans="1:102" s="329" customFormat="1" ht="32.25">
      <c r="B4" s="890" t="s">
        <v>20</v>
      </c>
      <c r="C4" s="890"/>
      <c r="D4" s="890"/>
      <c r="E4" s="890"/>
      <c r="F4" s="890"/>
      <c r="G4" s="890"/>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890"/>
      <c r="AZ4" s="223"/>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89"/>
      <c r="CH4" s="889"/>
      <c r="CI4" s="889"/>
      <c r="CJ4" s="889"/>
      <c r="CK4" s="889"/>
      <c r="CL4" s="889"/>
      <c r="CM4" s="889"/>
      <c r="CN4" s="889"/>
      <c r="CO4" s="889"/>
      <c r="CP4" s="889"/>
      <c r="CQ4" s="889"/>
      <c r="CR4" s="889"/>
      <c r="CS4" s="889"/>
      <c r="CT4" s="889"/>
      <c r="CU4" s="889"/>
      <c r="CV4" s="889"/>
      <c r="CW4" s="889"/>
      <c r="CX4" s="889"/>
    </row>
    <row r="5" spans="1:102" ht="24.95" customHeight="1">
      <c r="B5" s="891" t="s">
        <v>21</v>
      </c>
      <c r="C5" s="891"/>
      <c r="D5" s="891"/>
      <c r="E5" s="891"/>
      <c r="F5" s="891"/>
      <c r="G5" s="891"/>
      <c r="H5" s="891"/>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331"/>
      <c r="AK5" s="332"/>
      <c r="AL5" s="332"/>
      <c r="AM5" s="332"/>
      <c r="AN5" s="332"/>
      <c r="AO5" s="332"/>
      <c r="AP5" s="332"/>
      <c r="AQ5" s="332"/>
      <c r="AR5" s="332"/>
      <c r="AS5" s="332"/>
      <c r="AT5" s="332"/>
      <c r="AU5" s="332"/>
      <c r="AV5" s="332"/>
      <c r="AW5" s="332"/>
      <c r="AX5" s="332"/>
      <c r="AY5" s="332"/>
      <c r="AZ5" s="332"/>
      <c r="BA5" s="333" t="s">
        <v>408</v>
      </c>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4"/>
      <c r="CX5" s="334"/>
    </row>
    <row r="6" spans="1:102" ht="30" customHeight="1">
      <c r="B6" s="834" t="s">
        <v>22</v>
      </c>
      <c r="C6" s="835"/>
      <c r="D6" s="835"/>
      <c r="E6" s="835"/>
      <c r="F6" s="835"/>
      <c r="G6" s="835"/>
      <c r="H6" s="836"/>
      <c r="I6" s="893" t="str">
        <f>IF(入力シート!M12="","",入力シート!M12)</f>
        <v/>
      </c>
      <c r="J6" s="894"/>
      <c r="K6" s="894"/>
      <c r="L6" s="894"/>
      <c r="M6" s="894"/>
      <c r="N6" s="894"/>
      <c r="O6" s="894"/>
      <c r="P6" s="894"/>
      <c r="Q6" s="894"/>
      <c r="R6" s="894"/>
      <c r="S6" s="894"/>
      <c r="T6" s="894"/>
      <c r="U6" s="894"/>
      <c r="V6" s="894"/>
      <c r="W6" s="895"/>
      <c r="X6" s="896" t="s">
        <v>239</v>
      </c>
      <c r="Y6" s="897"/>
      <c r="Z6" s="897"/>
      <c r="AA6" s="897"/>
      <c r="AB6" s="897"/>
      <c r="AC6" s="897"/>
      <c r="AD6" s="898"/>
      <c r="AE6" s="899" t="str">
        <f>IF(様式第1_交付申請書!U52="","",様式第1_交付申請書!U52)</f>
        <v/>
      </c>
      <c r="AF6" s="900"/>
      <c r="AG6" s="900"/>
      <c r="AH6" s="335" t="s">
        <v>23</v>
      </c>
      <c r="AI6" s="900" t="str">
        <f>IF(様式第1_交付申請書!AA52="","",様式第1_交付申請書!AA52)</f>
        <v/>
      </c>
      <c r="AJ6" s="900"/>
      <c r="AK6" s="335" t="s">
        <v>24</v>
      </c>
      <c r="AL6" s="900" t="str">
        <f>IF(様式第1_交付申請書!AG52="","",様式第1_交付申請書!AG52)</f>
        <v/>
      </c>
      <c r="AM6" s="900"/>
      <c r="AN6" s="335" t="s">
        <v>25</v>
      </c>
      <c r="AO6" s="335"/>
      <c r="AP6" s="335"/>
      <c r="AQ6" s="335"/>
      <c r="AR6" s="335"/>
      <c r="AS6" s="335"/>
      <c r="AT6" s="335"/>
      <c r="AU6" s="335"/>
      <c r="AV6" s="335"/>
      <c r="AW6" s="335"/>
      <c r="AX6" s="335"/>
      <c r="AY6" s="336"/>
      <c r="AZ6" s="332"/>
      <c r="BA6" s="901" t="s">
        <v>437</v>
      </c>
      <c r="BB6" s="902"/>
      <c r="BC6" s="902"/>
      <c r="BD6" s="902"/>
      <c r="BE6" s="902"/>
      <c r="BF6" s="902"/>
      <c r="BG6" s="902"/>
      <c r="BH6" s="902"/>
      <c r="BI6" s="903"/>
      <c r="BJ6" s="901" t="s">
        <v>438</v>
      </c>
      <c r="BK6" s="902"/>
      <c r="BL6" s="902"/>
      <c r="BM6" s="902"/>
      <c r="BN6" s="902"/>
      <c r="BO6" s="902"/>
      <c r="BP6" s="902"/>
      <c r="BQ6" s="903"/>
      <c r="BR6" s="901" t="s">
        <v>439</v>
      </c>
      <c r="BS6" s="902"/>
      <c r="BT6" s="902"/>
      <c r="BU6" s="902"/>
      <c r="BV6" s="902"/>
      <c r="BW6" s="902"/>
      <c r="BX6" s="902"/>
      <c r="BY6" s="902"/>
      <c r="BZ6" s="903"/>
      <c r="CA6" s="902" t="s">
        <v>440</v>
      </c>
      <c r="CB6" s="902"/>
      <c r="CC6" s="902"/>
      <c r="CD6" s="902"/>
      <c r="CE6" s="902"/>
      <c r="CF6" s="903"/>
      <c r="CG6" s="902" t="s">
        <v>441</v>
      </c>
      <c r="CH6" s="902"/>
      <c r="CI6" s="902"/>
      <c r="CJ6" s="902"/>
      <c r="CK6" s="902"/>
      <c r="CL6" s="903"/>
      <c r="CM6" s="902" t="s">
        <v>442</v>
      </c>
      <c r="CN6" s="902"/>
      <c r="CO6" s="902"/>
      <c r="CP6" s="902"/>
      <c r="CQ6" s="902"/>
      <c r="CR6" s="903"/>
      <c r="CS6" s="902" t="s">
        <v>443</v>
      </c>
      <c r="CT6" s="902"/>
      <c r="CU6" s="902"/>
      <c r="CV6" s="902"/>
      <c r="CW6" s="902"/>
      <c r="CX6" s="903"/>
    </row>
    <row r="7" spans="1:102" ht="27.95" customHeight="1">
      <c r="B7" s="910" t="s">
        <v>26</v>
      </c>
      <c r="C7" s="911"/>
      <c r="D7" s="911"/>
      <c r="E7" s="911"/>
      <c r="F7" s="911"/>
      <c r="G7" s="911"/>
      <c r="H7" s="912"/>
      <c r="I7" s="844" t="str">
        <f>IF(入力シート!M11="","",入力シート!M11)</f>
        <v/>
      </c>
      <c r="J7" s="845"/>
      <c r="K7" s="845"/>
      <c r="L7" s="845"/>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916" t="s">
        <v>396</v>
      </c>
      <c r="AQ7" s="916"/>
      <c r="AR7" s="916"/>
      <c r="AS7" s="916"/>
      <c r="AT7" s="916"/>
      <c r="AU7" s="916"/>
      <c r="AV7" s="916"/>
      <c r="AW7" s="916"/>
      <c r="AX7" s="916"/>
      <c r="AY7" s="917"/>
      <c r="AZ7" s="332"/>
      <c r="BA7" s="904"/>
      <c r="BB7" s="905"/>
      <c r="BC7" s="905"/>
      <c r="BD7" s="905"/>
      <c r="BE7" s="905"/>
      <c r="BF7" s="905"/>
      <c r="BG7" s="905"/>
      <c r="BH7" s="905"/>
      <c r="BI7" s="906"/>
      <c r="BJ7" s="904"/>
      <c r="BK7" s="905"/>
      <c r="BL7" s="905"/>
      <c r="BM7" s="905"/>
      <c r="BN7" s="905"/>
      <c r="BO7" s="905"/>
      <c r="BP7" s="905"/>
      <c r="BQ7" s="906"/>
      <c r="BR7" s="904"/>
      <c r="BS7" s="905"/>
      <c r="BT7" s="905"/>
      <c r="BU7" s="905"/>
      <c r="BV7" s="905"/>
      <c r="BW7" s="905"/>
      <c r="BX7" s="905"/>
      <c r="BY7" s="905"/>
      <c r="BZ7" s="906"/>
      <c r="CA7" s="905"/>
      <c r="CB7" s="905"/>
      <c r="CC7" s="905"/>
      <c r="CD7" s="905"/>
      <c r="CE7" s="905"/>
      <c r="CF7" s="906"/>
      <c r="CG7" s="905"/>
      <c r="CH7" s="905"/>
      <c r="CI7" s="905"/>
      <c r="CJ7" s="905"/>
      <c r="CK7" s="905"/>
      <c r="CL7" s="906"/>
      <c r="CM7" s="905"/>
      <c r="CN7" s="905"/>
      <c r="CO7" s="905"/>
      <c r="CP7" s="905"/>
      <c r="CQ7" s="905"/>
      <c r="CR7" s="906"/>
      <c r="CS7" s="905"/>
      <c r="CT7" s="905"/>
      <c r="CU7" s="905"/>
      <c r="CV7" s="905"/>
      <c r="CW7" s="905"/>
      <c r="CX7" s="906"/>
    </row>
    <row r="8" spans="1:102" ht="27.95" customHeight="1">
      <c r="B8" s="913"/>
      <c r="C8" s="914"/>
      <c r="D8" s="914"/>
      <c r="E8" s="914"/>
      <c r="F8" s="914"/>
      <c r="G8" s="914"/>
      <c r="H8" s="915"/>
      <c r="I8" s="847"/>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918"/>
      <c r="AQ8" s="918"/>
      <c r="AR8" s="918"/>
      <c r="AS8" s="918"/>
      <c r="AT8" s="918"/>
      <c r="AU8" s="918"/>
      <c r="AV8" s="918"/>
      <c r="AW8" s="918"/>
      <c r="AX8" s="918"/>
      <c r="AY8" s="919"/>
      <c r="AZ8" s="332"/>
      <c r="BA8" s="907"/>
      <c r="BB8" s="908"/>
      <c r="BC8" s="908"/>
      <c r="BD8" s="908"/>
      <c r="BE8" s="908"/>
      <c r="BF8" s="908"/>
      <c r="BG8" s="908"/>
      <c r="BH8" s="908"/>
      <c r="BI8" s="909"/>
      <c r="BJ8" s="907"/>
      <c r="BK8" s="908"/>
      <c r="BL8" s="908"/>
      <c r="BM8" s="908"/>
      <c r="BN8" s="908"/>
      <c r="BO8" s="908"/>
      <c r="BP8" s="908"/>
      <c r="BQ8" s="909"/>
      <c r="BR8" s="907"/>
      <c r="BS8" s="908"/>
      <c r="BT8" s="908"/>
      <c r="BU8" s="908"/>
      <c r="BV8" s="908"/>
      <c r="BW8" s="908"/>
      <c r="BX8" s="908"/>
      <c r="BY8" s="908"/>
      <c r="BZ8" s="909"/>
      <c r="CA8" s="908"/>
      <c r="CB8" s="908"/>
      <c r="CC8" s="908"/>
      <c r="CD8" s="908"/>
      <c r="CE8" s="908"/>
      <c r="CF8" s="909"/>
      <c r="CG8" s="908"/>
      <c r="CH8" s="908"/>
      <c r="CI8" s="908"/>
      <c r="CJ8" s="908"/>
      <c r="CK8" s="908"/>
      <c r="CL8" s="909"/>
      <c r="CM8" s="908"/>
      <c r="CN8" s="908"/>
      <c r="CO8" s="908"/>
      <c r="CP8" s="908"/>
      <c r="CQ8" s="908"/>
      <c r="CR8" s="909"/>
      <c r="CS8" s="908"/>
      <c r="CT8" s="908"/>
      <c r="CU8" s="908"/>
      <c r="CV8" s="908"/>
      <c r="CW8" s="908"/>
      <c r="CX8" s="909"/>
    </row>
    <row r="9" spans="1:102" ht="27.95" customHeight="1">
      <c r="B9" s="838" t="s">
        <v>313</v>
      </c>
      <c r="C9" s="839"/>
      <c r="D9" s="839"/>
      <c r="E9" s="839"/>
      <c r="F9" s="839"/>
      <c r="G9" s="839"/>
      <c r="H9" s="840"/>
      <c r="I9" s="844" t="str">
        <f>IF(様式第1_交付申請書!J142="","",様式第1_交付申請書!J142)</f>
        <v/>
      </c>
      <c r="J9" s="845"/>
      <c r="K9" s="845"/>
      <c r="L9" s="845"/>
      <c r="M9" s="845"/>
      <c r="N9" s="845"/>
      <c r="O9" s="845"/>
      <c r="P9" s="845"/>
      <c r="Q9" s="845"/>
      <c r="R9" s="845"/>
      <c r="S9" s="845"/>
      <c r="T9" s="845"/>
      <c r="U9" s="845"/>
      <c r="V9" s="845"/>
      <c r="W9" s="845"/>
      <c r="X9" s="845"/>
      <c r="Y9" s="845"/>
      <c r="Z9" s="845"/>
      <c r="AA9" s="845"/>
      <c r="AB9" s="845"/>
      <c r="AC9" s="845"/>
      <c r="AD9" s="845"/>
      <c r="AE9" s="845"/>
      <c r="AF9" s="845"/>
      <c r="AG9" s="845"/>
      <c r="AH9" s="845"/>
      <c r="AI9" s="845"/>
      <c r="AJ9" s="845"/>
      <c r="AK9" s="845"/>
      <c r="AL9" s="845"/>
      <c r="AM9" s="845"/>
      <c r="AN9" s="845"/>
      <c r="AO9" s="845"/>
      <c r="AP9" s="845"/>
      <c r="AQ9" s="845"/>
      <c r="AR9" s="845"/>
      <c r="AS9" s="845"/>
      <c r="AT9" s="845"/>
      <c r="AU9" s="845"/>
      <c r="AV9" s="845"/>
      <c r="AW9" s="845"/>
      <c r="AX9" s="845"/>
      <c r="AY9" s="846"/>
      <c r="AZ9" s="332"/>
      <c r="BA9" s="831"/>
      <c r="BB9" s="832"/>
      <c r="BC9" s="832"/>
      <c r="BD9" s="832"/>
      <c r="BE9" s="832"/>
      <c r="BF9" s="832"/>
      <c r="BG9" s="832"/>
      <c r="BH9" s="832"/>
      <c r="BI9" s="833"/>
      <c r="BJ9" s="828"/>
      <c r="BK9" s="829"/>
      <c r="BL9" s="829"/>
      <c r="BM9" s="829"/>
      <c r="BN9" s="829"/>
      <c r="BO9" s="829"/>
      <c r="BP9" s="829"/>
      <c r="BQ9" s="830"/>
      <c r="BR9" s="829"/>
      <c r="BS9" s="829"/>
      <c r="BT9" s="829"/>
      <c r="BU9" s="829"/>
      <c r="BV9" s="829"/>
      <c r="BW9" s="829"/>
      <c r="BX9" s="829"/>
      <c r="BY9" s="829"/>
      <c r="BZ9" s="830"/>
      <c r="CA9" s="828"/>
      <c r="CB9" s="829"/>
      <c r="CC9" s="829"/>
      <c r="CD9" s="829"/>
      <c r="CE9" s="829"/>
      <c r="CF9" s="830"/>
      <c r="CG9" s="828"/>
      <c r="CH9" s="829"/>
      <c r="CI9" s="829"/>
      <c r="CJ9" s="829"/>
      <c r="CK9" s="829"/>
      <c r="CL9" s="830"/>
      <c r="CM9" s="828"/>
      <c r="CN9" s="829"/>
      <c r="CO9" s="829"/>
      <c r="CP9" s="829"/>
      <c r="CQ9" s="829"/>
      <c r="CR9" s="830"/>
      <c r="CS9" s="828"/>
      <c r="CT9" s="829"/>
      <c r="CU9" s="829"/>
      <c r="CV9" s="829"/>
      <c r="CW9" s="829"/>
      <c r="CX9" s="830"/>
    </row>
    <row r="10" spans="1:102" ht="27.95" customHeight="1">
      <c r="B10" s="841"/>
      <c r="C10" s="842"/>
      <c r="D10" s="842"/>
      <c r="E10" s="842"/>
      <c r="F10" s="842"/>
      <c r="G10" s="842"/>
      <c r="H10" s="843"/>
      <c r="I10" s="847"/>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8"/>
      <c r="AG10" s="848"/>
      <c r="AH10" s="848"/>
      <c r="AI10" s="848"/>
      <c r="AJ10" s="848"/>
      <c r="AK10" s="848"/>
      <c r="AL10" s="848"/>
      <c r="AM10" s="848"/>
      <c r="AN10" s="848"/>
      <c r="AO10" s="848"/>
      <c r="AP10" s="848"/>
      <c r="AQ10" s="848"/>
      <c r="AR10" s="848"/>
      <c r="AS10" s="848"/>
      <c r="AT10" s="848"/>
      <c r="AU10" s="848"/>
      <c r="AV10" s="848"/>
      <c r="AW10" s="848"/>
      <c r="AX10" s="848"/>
      <c r="AY10" s="849"/>
      <c r="AZ10" s="332"/>
      <c r="BA10" s="831"/>
      <c r="BB10" s="832"/>
      <c r="BC10" s="832"/>
      <c r="BD10" s="832"/>
      <c r="BE10" s="832"/>
      <c r="BF10" s="832"/>
      <c r="BG10" s="832"/>
      <c r="BH10" s="832"/>
      <c r="BI10" s="833"/>
      <c r="BJ10" s="828"/>
      <c r="BK10" s="829"/>
      <c r="BL10" s="829"/>
      <c r="BM10" s="829"/>
      <c r="BN10" s="829"/>
      <c r="BO10" s="829"/>
      <c r="BP10" s="829"/>
      <c r="BQ10" s="830"/>
      <c r="BR10" s="829"/>
      <c r="BS10" s="829"/>
      <c r="BT10" s="829"/>
      <c r="BU10" s="829"/>
      <c r="BV10" s="829"/>
      <c r="BW10" s="829"/>
      <c r="BX10" s="829"/>
      <c r="BY10" s="829"/>
      <c r="BZ10" s="830"/>
      <c r="CA10" s="828"/>
      <c r="CB10" s="829"/>
      <c r="CC10" s="829"/>
      <c r="CD10" s="829"/>
      <c r="CE10" s="829"/>
      <c r="CF10" s="830"/>
      <c r="CG10" s="828"/>
      <c r="CH10" s="829"/>
      <c r="CI10" s="829"/>
      <c r="CJ10" s="829"/>
      <c r="CK10" s="829"/>
      <c r="CL10" s="830"/>
      <c r="CM10" s="828"/>
      <c r="CN10" s="829"/>
      <c r="CO10" s="829"/>
      <c r="CP10" s="829"/>
      <c r="CQ10" s="829"/>
      <c r="CR10" s="830"/>
      <c r="CS10" s="828"/>
      <c r="CT10" s="829"/>
      <c r="CU10" s="829"/>
      <c r="CV10" s="829"/>
      <c r="CW10" s="829"/>
      <c r="CX10" s="830"/>
    </row>
    <row r="11" spans="1:102" ht="27.6" customHeight="1">
      <c r="B11" s="337" t="s">
        <v>681</v>
      </c>
      <c r="C11" s="337"/>
      <c r="D11" s="337"/>
      <c r="E11" s="337"/>
      <c r="F11" s="337"/>
      <c r="G11" s="337"/>
      <c r="H11" s="337"/>
      <c r="I11" s="337"/>
      <c r="J11" s="338"/>
      <c r="K11" s="338"/>
      <c r="L11" s="338"/>
      <c r="M11" s="338"/>
      <c r="N11" s="339"/>
      <c r="O11" s="340"/>
      <c r="P11" s="340"/>
      <c r="Q11" s="340"/>
      <c r="R11" s="340"/>
      <c r="S11" s="341"/>
      <c r="T11" s="341"/>
      <c r="U11" s="341"/>
      <c r="V11" s="341"/>
      <c r="W11" s="341"/>
      <c r="X11" s="341"/>
      <c r="Y11" s="341"/>
      <c r="Z11" s="341"/>
      <c r="AA11" s="341"/>
      <c r="AB11" s="341"/>
      <c r="AC11" s="341"/>
      <c r="AD11" s="341"/>
      <c r="AE11" s="342"/>
      <c r="AF11" s="342"/>
      <c r="AG11" s="342"/>
      <c r="AH11" s="342"/>
      <c r="AI11" s="343"/>
      <c r="AJ11" s="331"/>
      <c r="AK11" s="332"/>
      <c r="AL11" s="332"/>
      <c r="AM11" s="332"/>
      <c r="AN11" s="332"/>
      <c r="AO11" s="332"/>
      <c r="AP11" s="332"/>
      <c r="AQ11" s="332"/>
      <c r="AR11" s="332"/>
      <c r="AS11" s="332"/>
      <c r="AT11" s="332"/>
      <c r="AU11" s="332"/>
      <c r="AV11" s="332"/>
      <c r="AW11" s="332"/>
      <c r="AX11" s="332"/>
      <c r="AY11" s="332"/>
      <c r="AZ11" s="332"/>
      <c r="BA11" s="831"/>
      <c r="BB11" s="832"/>
      <c r="BC11" s="832"/>
      <c r="BD11" s="832"/>
      <c r="BE11" s="832"/>
      <c r="BF11" s="832"/>
      <c r="BG11" s="832"/>
      <c r="BH11" s="832"/>
      <c r="BI11" s="833"/>
      <c r="BJ11" s="828"/>
      <c r="BK11" s="829"/>
      <c r="BL11" s="829"/>
      <c r="BM11" s="829"/>
      <c r="BN11" s="829"/>
      <c r="BO11" s="829"/>
      <c r="BP11" s="829"/>
      <c r="BQ11" s="830"/>
      <c r="BR11" s="829"/>
      <c r="BS11" s="829"/>
      <c r="BT11" s="829"/>
      <c r="BU11" s="829"/>
      <c r="BV11" s="829"/>
      <c r="BW11" s="829"/>
      <c r="BX11" s="829"/>
      <c r="BY11" s="829"/>
      <c r="BZ11" s="830"/>
      <c r="CA11" s="828"/>
      <c r="CB11" s="829"/>
      <c r="CC11" s="829"/>
      <c r="CD11" s="829"/>
      <c r="CE11" s="829"/>
      <c r="CF11" s="830"/>
      <c r="CG11" s="828"/>
      <c r="CH11" s="829"/>
      <c r="CI11" s="829"/>
      <c r="CJ11" s="829"/>
      <c r="CK11" s="829"/>
      <c r="CL11" s="830"/>
      <c r="CM11" s="828"/>
      <c r="CN11" s="829"/>
      <c r="CO11" s="829"/>
      <c r="CP11" s="829"/>
      <c r="CQ11" s="829"/>
      <c r="CR11" s="830"/>
      <c r="CS11" s="828"/>
      <c r="CT11" s="829"/>
      <c r="CU11" s="829"/>
      <c r="CV11" s="829"/>
      <c r="CW11" s="829"/>
      <c r="CX11" s="830"/>
    </row>
    <row r="12" spans="1:102" ht="27.95" customHeight="1">
      <c r="B12" s="838" t="s">
        <v>27</v>
      </c>
      <c r="C12" s="839"/>
      <c r="D12" s="839"/>
      <c r="E12" s="839"/>
      <c r="F12" s="839"/>
      <c r="G12" s="839"/>
      <c r="H12" s="840"/>
      <c r="I12" s="850" t="str">
        <f>IF(入力シート!M47="","",入力シート!M47)</f>
        <v/>
      </c>
      <c r="J12" s="850"/>
      <c r="K12" s="850"/>
      <c r="L12" s="850"/>
      <c r="M12" s="850"/>
      <c r="N12" s="850"/>
      <c r="O12" s="850"/>
      <c r="P12" s="850"/>
      <c r="Q12" s="850"/>
      <c r="R12" s="850"/>
      <c r="S12" s="850"/>
      <c r="T12" s="850"/>
      <c r="U12" s="850"/>
      <c r="V12" s="850"/>
      <c r="W12" s="850"/>
      <c r="X12" s="850"/>
      <c r="Y12" s="850"/>
      <c r="Z12" s="850"/>
      <c r="AA12" s="838" t="s">
        <v>28</v>
      </c>
      <c r="AB12" s="839"/>
      <c r="AC12" s="839"/>
      <c r="AD12" s="840"/>
      <c r="AE12" s="844" t="str">
        <f>IF(入力シート!M48="","",入力シート!M48)</f>
        <v/>
      </c>
      <c r="AF12" s="845"/>
      <c r="AG12" s="845"/>
      <c r="AH12" s="845"/>
      <c r="AI12" s="845"/>
      <c r="AJ12" s="845"/>
      <c r="AK12" s="845"/>
      <c r="AL12" s="845"/>
      <c r="AM12" s="845"/>
      <c r="AN12" s="845"/>
      <c r="AO12" s="845"/>
      <c r="AP12" s="845"/>
      <c r="AQ12" s="845"/>
      <c r="AR12" s="845"/>
      <c r="AS12" s="845"/>
      <c r="AT12" s="845"/>
      <c r="AU12" s="845"/>
      <c r="AV12" s="845"/>
      <c r="AW12" s="845"/>
      <c r="AX12" s="845"/>
      <c r="AY12" s="846"/>
      <c r="AZ12" s="332"/>
      <c r="BA12" s="831"/>
      <c r="BB12" s="832"/>
      <c r="BC12" s="832"/>
      <c r="BD12" s="832"/>
      <c r="BE12" s="832"/>
      <c r="BF12" s="832"/>
      <c r="BG12" s="832"/>
      <c r="BH12" s="832"/>
      <c r="BI12" s="833"/>
      <c r="BJ12" s="828"/>
      <c r="BK12" s="829"/>
      <c r="BL12" s="829"/>
      <c r="BM12" s="829"/>
      <c r="BN12" s="829"/>
      <c r="BO12" s="829"/>
      <c r="BP12" s="829"/>
      <c r="BQ12" s="830"/>
      <c r="BR12" s="829"/>
      <c r="BS12" s="829"/>
      <c r="BT12" s="829"/>
      <c r="BU12" s="829"/>
      <c r="BV12" s="829"/>
      <c r="BW12" s="829"/>
      <c r="BX12" s="829"/>
      <c r="BY12" s="829"/>
      <c r="BZ12" s="830"/>
      <c r="CA12" s="828"/>
      <c r="CB12" s="829"/>
      <c r="CC12" s="829"/>
      <c r="CD12" s="829"/>
      <c r="CE12" s="829"/>
      <c r="CF12" s="830"/>
      <c r="CG12" s="828"/>
      <c r="CH12" s="829"/>
      <c r="CI12" s="829"/>
      <c r="CJ12" s="829"/>
      <c r="CK12" s="829"/>
      <c r="CL12" s="830"/>
      <c r="CM12" s="828"/>
      <c r="CN12" s="829"/>
      <c r="CO12" s="829"/>
      <c r="CP12" s="829"/>
      <c r="CQ12" s="829"/>
      <c r="CR12" s="830"/>
      <c r="CS12" s="828"/>
      <c r="CT12" s="829"/>
      <c r="CU12" s="829"/>
      <c r="CV12" s="829"/>
      <c r="CW12" s="829"/>
      <c r="CX12" s="830"/>
    </row>
    <row r="13" spans="1:102" ht="30" customHeight="1">
      <c r="B13" s="841"/>
      <c r="C13" s="842"/>
      <c r="D13" s="842"/>
      <c r="E13" s="842"/>
      <c r="F13" s="842"/>
      <c r="G13" s="842"/>
      <c r="H13" s="843"/>
      <c r="I13" s="851"/>
      <c r="J13" s="851"/>
      <c r="K13" s="851"/>
      <c r="L13" s="851"/>
      <c r="M13" s="851"/>
      <c r="N13" s="851"/>
      <c r="O13" s="851"/>
      <c r="P13" s="851"/>
      <c r="Q13" s="851"/>
      <c r="R13" s="851"/>
      <c r="S13" s="851"/>
      <c r="T13" s="851"/>
      <c r="U13" s="851"/>
      <c r="V13" s="851"/>
      <c r="W13" s="851"/>
      <c r="X13" s="851"/>
      <c r="Y13" s="851"/>
      <c r="Z13" s="851"/>
      <c r="AA13" s="841"/>
      <c r="AB13" s="842"/>
      <c r="AC13" s="842"/>
      <c r="AD13" s="843"/>
      <c r="AE13" s="847"/>
      <c r="AF13" s="848"/>
      <c r="AG13" s="848"/>
      <c r="AH13" s="848"/>
      <c r="AI13" s="848"/>
      <c r="AJ13" s="848"/>
      <c r="AK13" s="848"/>
      <c r="AL13" s="848"/>
      <c r="AM13" s="848"/>
      <c r="AN13" s="848"/>
      <c r="AO13" s="848"/>
      <c r="AP13" s="848"/>
      <c r="AQ13" s="848"/>
      <c r="AR13" s="848"/>
      <c r="AS13" s="848"/>
      <c r="AT13" s="848"/>
      <c r="AU13" s="848"/>
      <c r="AV13" s="848"/>
      <c r="AW13" s="848"/>
      <c r="AX13" s="848"/>
      <c r="AY13" s="849"/>
      <c r="AZ13" s="332"/>
      <c r="BA13" s="831"/>
      <c r="BB13" s="832"/>
      <c r="BC13" s="832"/>
      <c r="BD13" s="832"/>
      <c r="BE13" s="832"/>
      <c r="BF13" s="832"/>
      <c r="BG13" s="832"/>
      <c r="BH13" s="832"/>
      <c r="BI13" s="833"/>
      <c r="BJ13" s="828"/>
      <c r="BK13" s="829"/>
      <c r="BL13" s="829"/>
      <c r="BM13" s="829"/>
      <c r="BN13" s="829"/>
      <c r="BO13" s="829"/>
      <c r="BP13" s="829"/>
      <c r="BQ13" s="830"/>
      <c r="BR13" s="829"/>
      <c r="BS13" s="829"/>
      <c r="BT13" s="829"/>
      <c r="BU13" s="829"/>
      <c r="BV13" s="829"/>
      <c r="BW13" s="829"/>
      <c r="BX13" s="829"/>
      <c r="BY13" s="829"/>
      <c r="BZ13" s="830"/>
      <c r="CA13" s="828"/>
      <c r="CB13" s="829"/>
      <c r="CC13" s="829"/>
      <c r="CD13" s="829"/>
      <c r="CE13" s="829"/>
      <c r="CF13" s="830"/>
      <c r="CG13" s="828"/>
      <c r="CH13" s="829"/>
      <c r="CI13" s="829"/>
      <c r="CJ13" s="829"/>
      <c r="CK13" s="829"/>
      <c r="CL13" s="830"/>
      <c r="CM13" s="828"/>
      <c r="CN13" s="829"/>
      <c r="CO13" s="829"/>
      <c r="CP13" s="829"/>
      <c r="CQ13" s="829"/>
      <c r="CR13" s="830"/>
      <c r="CS13" s="828"/>
      <c r="CT13" s="829"/>
      <c r="CU13" s="829"/>
      <c r="CV13" s="829"/>
      <c r="CW13" s="829"/>
      <c r="CX13" s="830"/>
    </row>
    <row r="14" spans="1:102" ht="27.95" customHeight="1">
      <c r="B14" s="343" t="s">
        <v>29</v>
      </c>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31"/>
      <c r="AK14" s="332"/>
      <c r="AL14" s="332"/>
      <c r="AM14" s="332"/>
      <c r="AN14" s="332"/>
      <c r="AO14" s="332"/>
      <c r="AP14" s="332"/>
      <c r="AQ14" s="332"/>
      <c r="AR14" s="332"/>
      <c r="AS14" s="332"/>
      <c r="AT14" s="332"/>
      <c r="AU14" s="332"/>
      <c r="AV14" s="332"/>
      <c r="AW14" s="332"/>
      <c r="AX14" s="332"/>
      <c r="AY14" s="332"/>
      <c r="AZ14" s="332"/>
      <c r="BA14" s="831"/>
      <c r="BB14" s="832"/>
      <c r="BC14" s="832"/>
      <c r="BD14" s="832"/>
      <c r="BE14" s="832"/>
      <c r="BF14" s="832"/>
      <c r="BG14" s="832"/>
      <c r="BH14" s="832"/>
      <c r="BI14" s="833"/>
      <c r="BJ14" s="828"/>
      <c r="BK14" s="829"/>
      <c r="BL14" s="829"/>
      <c r="BM14" s="829"/>
      <c r="BN14" s="829"/>
      <c r="BO14" s="829"/>
      <c r="BP14" s="829"/>
      <c r="BQ14" s="830"/>
      <c r="BR14" s="829"/>
      <c r="BS14" s="829"/>
      <c r="BT14" s="829"/>
      <c r="BU14" s="829"/>
      <c r="BV14" s="829"/>
      <c r="BW14" s="829"/>
      <c r="BX14" s="829"/>
      <c r="BY14" s="829"/>
      <c r="BZ14" s="830"/>
      <c r="CA14" s="828"/>
      <c r="CB14" s="829"/>
      <c r="CC14" s="829"/>
      <c r="CD14" s="829"/>
      <c r="CE14" s="829"/>
      <c r="CF14" s="830"/>
      <c r="CG14" s="828"/>
      <c r="CH14" s="829"/>
      <c r="CI14" s="829"/>
      <c r="CJ14" s="829"/>
      <c r="CK14" s="829"/>
      <c r="CL14" s="830"/>
      <c r="CM14" s="828"/>
      <c r="CN14" s="829"/>
      <c r="CO14" s="829"/>
      <c r="CP14" s="829"/>
      <c r="CQ14" s="829"/>
      <c r="CR14" s="830"/>
      <c r="CS14" s="828"/>
      <c r="CT14" s="829"/>
      <c r="CU14" s="829"/>
      <c r="CV14" s="829"/>
      <c r="CW14" s="829"/>
      <c r="CX14" s="830"/>
    </row>
    <row r="15" spans="1:102" ht="30" customHeight="1">
      <c r="B15" s="834" t="s">
        <v>30</v>
      </c>
      <c r="C15" s="835"/>
      <c r="D15" s="835"/>
      <c r="E15" s="835"/>
      <c r="F15" s="835"/>
      <c r="G15" s="835"/>
      <c r="H15" s="836"/>
      <c r="I15" s="344"/>
      <c r="J15" s="837"/>
      <c r="K15" s="837"/>
      <c r="L15" s="345"/>
      <c r="M15" s="837"/>
      <c r="N15" s="837"/>
      <c r="O15" s="878"/>
      <c r="P15" s="879"/>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1"/>
      <c r="AZ15" s="332"/>
      <c r="BA15" s="831"/>
      <c r="BB15" s="832"/>
      <c r="BC15" s="832"/>
      <c r="BD15" s="832"/>
      <c r="BE15" s="832"/>
      <c r="BF15" s="832"/>
      <c r="BG15" s="832"/>
      <c r="BH15" s="832"/>
      <c r="BI15" s="833"/>
      <c r="BJ15" s="828"/>
      <c r="BK15" s="829"/>
      <c r="BL15" s="829"/>
      <c r="BM15" s="829"/>
      <c r="BN15" s="829"/>
      <c r="BO15" s="829"/>
      <c r="BP15" s="829"/>
      <c r="BQ15" s="830"/>
      <c r="BR15" s="829"/>
      <c r="BS15" s="829"/>
      <c r="BT15" s="829"/>
      <c r="BU15" s="829"/>
      <c r="BV15" s="829"/>
      <c r="BW15" s="829"/>
      <c r="BX15" s="829"/>
      <c r="BY15" s="829"/>
      <c r="BZ15" s="830"/>
      <c r="CA15" s="828"/>
      <c r="CB15" s="829"/>
      <c r="CC15" s="829"/>
      <c r="CD15" s="829"/>
      <c r="CE15" s="829"/>
      <c r="CF15" s="830"/>
      <c r="CG15" s="828"/>
      <c r="CH15" s="829"/>
      <c r="CI15" s="829"/>
      <c r="CJ15" s="829"/>
      <c r="CK15" s="829"/>
      <c r="CL15" s="830"/>
      <c r="CM15" s="828"/>
      <c r="CN15" s="829"/>
      <c r="CO15" s="829"/>
      <c r="CP15" s="829"/>
      <c r="CQ15" s="829"/>
      <c r="CR15" s="830"/>
      <c r="CS15" s="828"/>
      <c r="CT15" s="829"/>
      <c r="CU15" s="829"/>
      <c r="CV15" s="829"/>
      <c r="CW15" s="829"/>
      <c r="CX15" s="830"/>
    </row>
    <row r="16" spans="1:102" ht="30" customHeight="1">
      <c r="B16" s="834" t="s">
        <v>32</v>
      </c>
      <c r="C16" s="835"/>
      <c r="D16" s="835"/>
      <c r="E16" s="835"/>
      <c r="F16" s="835"/>
      <c r="G16" s="835"/>
      <c r="H16" s="836"/>
      <c r="I16" s="879"/>
      <c r="J16" s="880"/>
      <c r="K16" s="880"/>
      <c r="L16" s="880"/>
      <c r="M16" s="880"/>
      <c r="N16" s="880"/>
      <c r="O16" s="880"/>
      <c r="P16" s="880"/>
      <c r="Q16" s="880"/>
      <c r="R16" s="880"/>
      <c r="S16" s="880"/>
      <c r="T16" s="880"/>
      <c r="U16" s="880"/>
      <c r="V16" s="880"/>
      <c r="W16" s="880"/>
      <c r="X16" s="880"/>
      <c r="Y16" s="880"/>
      <c r="Z16" s="881"/>
      <c r="AA16" s="834" t="s">
        <v>33</v>
      </c>
      <c r="AB16" s="835"/>
      <c r="AC16" s="835"/>
      <c r="AD16" s="835"/>
      <c r="AE16" s="835"/>
      <c r="AF16" s="836"/>
      <c r="AG16" s="886"/>
      <c r="AH16" s="887"/>
      <c r="AI16" s="887"/>
      <c r="AJ16" s="887"/>
      <c r="AK16" s="887"/>
      <c r="AL16" s="887"/>
      <c r="AM16" s="887"/>
      <c r="AN16" s="888"/>
      <c r="AO16" s="834" t="s">
        <v>434</v>
      </c>
      <c r="AP16" s="835"/>
      <c r="AQ16" s="835"/>
      <c r="AR16" s="835"/>
      <c r="AS16" s="835"/>
      <c r="AT16" s="836"/>
      <c r="AU16" s="887"/>
      <c r="AV16" s="887"/>
      <c r="AW16" s="887"/>
      <c r="AX16" s="887"/>
      <c r="AY16" s="888"/>
      <c r="AZ16" s="332"/>
      <c r="BA16" s="831"/>
      <c r="BB16" s="832"/>
      <c r="BC16" s="832"/>
      <c r="BD16" s="832"/>
      <c r="BE16" s="832"/>
      <c r="BF16" s="832"/>
      <c r="BG16" s="832"/>
      <c r="BH16" s="832"/>
      <c r="BI16" s="833"/>
      <c r="BJ16" s="828"/>
      <c r="BK16" s="829"/>
      <c r="BL16" s="829"/>
      <c r="BM16" s="829"/>
      <c r="BN16" s="829"/>
      <c r="BO16" s="829"/>
      <c r="BP16" s="829"/>
      <c r="BQ16" s="830"/>
      <c r="BR16" s="829"/>
      <c r="BS16" s="829"/>
      <c r="BT16" s="829"/>
      <c r="BU16" s="829"/>
      <c r="BV16" s="829"/>
      <c r="BW16" s="829"/>
      <c r="BX16" s="829"/>
      <c r="BY16" s="829"/>
      <c r="BZ16" s="830"/>
      <c r="CA16" s="828"/>
      <c r="CB16" s="829"/>
      <c r="CC16" s="829"/>
      <c r="CD16" s="829"/>
      <c r="CE16" s="829"/>
      <c r="CF16" s="830"/>
      <c r="CG16" s="828"/>
      <c r="CH16" s="829"/>
      <c r="CI16" s="829"/>
      <c r="CJ16" s="829"/>
      <c r="CK16" s="829"/>
      <c r="CL16" s="830"/>
      <c r="CM16" s="828"/>
      <c r="CN16" s="829"/>
      <c r="CO16" s="829"/>
      <c r="CP16" s="829"/>
      <c r="CQ16" s="829"/>
      <c r="CR16" s="830"/>
      <c r="CS16" s="828"/>
      <c r="CT16" s="829"/>
      <c r="CU16" s="829"/>
      <c r="CV16" s="829"/>
      <c r="CW16" s="829"/>
      <c r="CX16" s="830"/>
    </row>
    <row r="17" spans="2:102" ht="30" customHeight="1">
      <c r="B17" s="834" t="s">
        <v>34</v>
      </c>
      <c r="C17" s="835"/>
      <c r="D17" s="835"/>
      <c r="E17" s="835"/>
      <c r="F17" s="835"/>
      <c r="G17" s="835"/>
      <c r="H17" s="836"/>
      <c r="I17" s="886"/>
      <c r="J17" s="887"/>
      <c r="K17" s="887"/>
      <c r="L17" s="887"/>
      <c r="M17" s="888"/>
      <c r="N17" s="834" t="s">
        <v>35</v>
      </c>
      <c r="O17" s="835"/>
      <c r="P17" s="835"/>
      <c r="Q17" s="835"/>
      <c r="R17" s="835"/>
      <c r="S17" s="836"/>
      <c r="T17" s="852"/>
      <c r="U17" s="853"/>
      <c r="V17" s="853"/>
      <c r="W17" s="853"/>
      <c r="X17" s="853"/>
      <c r="Y17" s="853"/>
      <c r="Z17" s="336" t="s">
        <v>36</v>
      </c>
      <c r="AA17" s="854" t="s">
        <v>37</v>
      </c>
      <c r="AB17" s="855"/>
      <c r="AC17" s="855"/>
      <c r="AD17" s="855"/>
      <c r="AE17" s="855"/>
      <c r="AF17" s="856"/>
      <c r="AG17" s="863"/>
      <c r="AH17" s="864"/>
      <c r="AI17" s="864"/>
      <c r="AJ17" s="968" t="s">
        <v>38</v>
      </c>
      <c r="AK17" s="971" t="s">
        <v>39</v>
      </c>
      <c r="AL17" s="972"/>
      <c r="AM17" s="972"/>
      <c r="AN17" s="973"/>
      <c r="AO17" s="966">
        <f>SUM('4.住戸一覧'!T14:V246)</f>
        <v>0</v>
      </c>
      <c r="AP17" s="967"/>
      <c r="AQ17" s="967"/>
      <c r="AR17" s="336" t="s">
        <v>38</v>
      </c>
      <c r="AS17" s="936" t="s">
        <v>40</v>
      </c>
      <c r="AT17" s="937"/>
      <c r="AU17" s="938"/>
      <c r="AV17" s="945">
        <f>IF(OR(AO17="",T17=""),0,AO17/T17)</f>
        <v>0</v>
      </c>
      <c r="AW17" s="946"/>
      <c r="AX17" s="946"/>
      <c r="AY17" s="951" t="s">
        <v>41</v>
      </c>
      <c r="AZ17" s="332"/>
      <c r="BA17" s="831"/>
      <c r="BB17" s="832"/>
      <c r="BC17" s="832"/>
      <c r="BD17" s="832"/>
      <c r="BE17" s="832"/>
      <c r="BF17" s="832"/>
      <c r="BG17" s="832"/>
      <c r="BH17" s="832"/>
      <c r="BI17" s="833"/>
      <c r="BJ17" s="828"/>
      <c r="BK17" s="829"/>
      <c r="BL17" s="829"/>
      <c r="BM17" s="829"/>
      <c r="BN17" s="829"/>
      <c r="BO17" s="829"/>
      <c r="BP17" s="829"/>
      <c r="BQ17" s="830"/>
      <c r="BR17" s="829"/>
      <c r="BS17" s="829"/>
      <c r="BT17" s="829"/>
      <c r="BU17" s="829"/>
      <c r="BV17" s="829"/>
      <c r="BW17" s="829"/>
      <c r="BX17" s="829"/>
      <c r="BY17" s="829"/>
      <c r="BZ17" s="830"/>
      <c r="CA17" s="828"/>
      <c r="CB17" s="829"/>
      <c r="CC17" s="829"/>
      <c r="CD17" s="829"/>
      <c r="CE17" s="829"/>
      <c r="CF17" s="830"/>
      <c r="CG17" s="828"/>
      <c r="CH17" s="829"/>
      <c r="CI17" s="829"/>
      <c r="CJ17" s="829"/>
      <c r="CK17" s="829"/>
      <c r="CL17" s="830"/>
      <c r="CM17" s="828"/>
      <c r="CN17" s="829"/>
      <c r="CO17" s="829"/>
      <c r="CP17" s="829"/>
      <c r="CQ17" s="829"/>
      <c r="CR17" s="830"/>
      <c r="CS17" s="828"/>
      <c r="CT17" s="829"/>
      <c r="CU17" s="829"/>
      <c r="CV17" s="829"/>
      <c r="CW17" s="829"/>
      <c r="CX17" s="830"/>
    </row>
    <row r="18" spans="2:102" ht="30" customHeight="1">
      <c r="B18" s="869" t="s">
        <v>42</v>
      </c>
      <c r="C18" s="870"/>
      <c r="D18" s="870"/>
      <c r="E18" s="870"/>
      <c r="F18" s="870"/>
      <c r="G18" s="870"/>
      <c r="H18" s="871"/>
      <c r="I18" s="875" t="s">
        <v>43</v>
      </c>
      <c r="J18" s="876"/>
      <c r="K18" s="876"/>
      <c r="L18" s="876"/>
      <c r="M18" s="877"/>
      <c r="N18" s="838" t="s">
        <v>44</v>
      </c>
      <c r="O18" s="839"/>
      <c r="P18" s="839"/>
      <c r="Q18" s="964"/>
      <c r="R18" s="964"/>
      <c r="S18" s="346" t="s">
        <v>45</v>
      </c>
      <c r="T18" s="838" t="s">
        <v>46</v>
      </c>
      <c r="U18" s="839"/>
      <c r="V18" s="839"/>
      <c r="W18" s="965"/>
      <c r="X18" s="965"/>
      <c r="Y18" s="965"/>
      <c r="Z18" s="346" t="s">
        <v>45</v>
      </c>
      <c r="AA18" s="857"/>
      <c r="AB18" s="858"/>
      <c r="AC18" s="858"/>
      <c r="AD18" s="858"/>
      <c r="AE18" s="858"/>
      <c r="AF18" s="859"/>
      <c r="AG18" s="865"/>
      <c r="AH18" s="866"/>
      <c r="AI18" s="866"/>
      <c r="AJ18" s="969"/>
      <c r="AK18" s="956" t="s">
        <v>47</v>
      </c>
      <c r="AL18" s="957"/>
      <c r="AM18" s="957"/>
      <c r="AN18" s="958"/>
      <c r="AO18" s="959">
        <f>AG17-AO17-AO19</f>
        <v>0</v>
      </c>
      <c r="AP18" s="960"/>
      <c r="AQ18" s="960"/>
      <c r="AR18" s="336" t="s">
        <v>38</v>
      </c>
      <c r="AS18" s="939"/>
      <c r="AT18" s="940"/>
      <c r="AU18" s="941"/>
      <c r="AV18" s="947"/>
      <c r="AW18" s="948"/>
      <c r="AX18" s="948"/>
      <c r="AY18" s="952"/>
      <c r="AZ18" s="332"/>
      <c r="BA18" s="831"/>
      <c r="BB18" s="832"/>
      <c r="BC18" s="832"/>
      <c r="BD18" s="832"/>
      <c r="BE18" s="832"/>
      <c r="BF18" s="832"/>
      <c r="BG18" s="832"/>
      <c r="BH18" s="832"/>
      <c r="BI18" s="833"/>
      <c r="BJ18" s="828"/>
      <c r="BK18" s="829"/>
      <c r="BL18" s="829"/>
      <c r="BM18" s="829"/>
      <c r="BN18" s="829"/>
      <c r="BO18" s="829"/>
      <c r="BP18" s="829"/>
      <c r="BQ18" s="830"/>
      <c r="BR18" s="829"/>
      <c r="BS18" s="829"/>
      <c r="BT18" s="829"/>
      <c r="BU18" s="829"/>
      <c r="BV18" s="829"/>
      <c r="BW18" s="829"/>
      <c r="BX18" s="829"/>
      <c r="BY18" s="829"/>
      <c r="BZ18" s="830"/>
      <c r="CA18" s="828"/>
      <c r="CB18" s="829"/>
      <c r="CC18" s="829"/>
      <c r="CD18" s="829"/>
      <c r="CE18" s="829"/>
      <c r="CF18" s="830"/>
      <c r="CG18" s="828"/>
      <c r="CH18" s="829"/>
      <c r="CI18" s="829"/>
      <c r="CJ18" s="829"/>
      <c r="CK18" s="829"/>
      <c r="CL18" s="830"/>
      <c r="CM18" s="828"/>
      <c r="CN18" s="829"/>
      <c r="CO18" s="829"/>
      <c r="CP18" s="829"/>
      <c r="CQ18" s="829"/>
      <c r="CR18" s="830"/>
      <c r="CS18" s="828"/>
      <c r="CT18" s="829"/>
      <c r="CU18" s="829"/>
      <c r="CV18" s="829"/>
      <c r="CW18" s="829"/>
      <c r="CX18" s="830"/>
    </row>
    <row r="19" spans="2:102" ht="30" customHeight="1">
      <c r="B19" s="872"/>
      <c r="C19" s="873"/>
      <c r="D19" s="873"/>
      <c r="E19" s="873"/>
      <c r="F19" s="873"/>
      <c r="G19" s="873"/>
      <c r="H19" s="874"/>
      <c r="I19" s="841" t="s">
        <v>48</v>
      </c>
      <c r="J19" s="842"/>
      <c r="K19" s="842"/>
      <c r="L19" s="842"/>
      <c r="M19" s="843"/>
      <c r="N19" s="883" t="s">
        <v>44</v>
      </c>
      <c r="O19" s="884"/>
      <c r="P19" s="884"/>
      <c r="Q19" s="882"/>
      <c r="R19" s="882"/>
      <c r="S19" s="347" t="s">
        <v>240</v>
      </c>
      <c r="T19" s="883" t="s">
        <v>46</v>
      </c>
      <c r="U19" s="884"/>
      <c r="V19" s="884"/>
      <c r="W19" s="885"/>
      <c r="X19" s="885"/>
      <c r="Y19" s="885"/>
      <c r="Z19" s="347" t="s">
        <v>240</v>
      </c>
      <c r="AA19" s="860"/>
      <c r="AB19" s="861"/>
      <c r="AC19" s="861"/>
      <c r="AD19" s="861"/>
      <c r="AE19" s="861"/>
      <c r="AF19" s="862"/>
      <c r="AG19" s="867"/>
      <c r="AH19" s="868"/>
      <c r="AI19" s="868"/>
      <c r="AJ19" s="970"/>
      <c r="AK19" s="896" t="s">
        <v>49</v>
      </c>
      <c r="AL19" s="897"/>
      <c r="AM19" s="897"/>
      <c r="AN19" s="898"/>
      <c r="AO19" s="954">
        <v>0</v>
      </c>
      <c r="AP19" s="955"/>
      <c r="AQ19" s="955"/>
      <c r="AR19" s="336" t="s">
        <v>38</v>
      </c>
      <c r="AS19" s="942"/>
      <c r="AT19" s="943"/>
      <c r="AU19" s="944"/>
      <c r="AV19" s="949"/>
      <c r="AW19" s="950"/>
      <c r="AX19" s="950"/>
      <c r="AY19" s="953"/>
      <c r="AZ19" s="348"/>
      <c r="BA19" s="831"/>
      <c r="BB19" s="832"/>
      <c r="BC19" s="832"/>
      <c r="BD19" s="832"/>
      <c r="BE19" s="832"/>
      <c r="BF19" s="832"/>
      <c r="BG19" s="832"/>
      <c r="BH19" s="832"/>
      <c r="BI19" s="833"/>
      <c r="BJ19" s="828"/>
      <c r="BK19" s="829"/>
      <c r="BL19" s="829"/>
      <c r="BM19" s="829"/>
      <c r="BN19" s="829"/>
      <c r="BO19" s="829"/>
      <c r="BP19" s="829"/>
      <c r="BQ19" s="830"/>
      <c r="BR19" s="829"/>
      <c r="BS19" s="829"/>
      <c r="BT19" s="829"/>
      <c r="BU19" s="829"/>
      <c r="BV19" s="829"/>
      <c r="BW19" s="829"/>
      <c r="BX19" s="829"/>
      <c r="BY19" s="829"/>
      <c r="BZ19" s="830"/>
      <c r="CA19" s="828"/>
      <c r="CB19" s="829"/>
      <c r="CC19" s="829"/>
      <c r="CD19" s="829"/>
      <c r="CE19" s="829"/>
      <c r="CF19" s="830"/>
      <c r="CG19" s="828"/>
      <c r="CH19" s="829"/>
      <c r="CI19" s="829"/>
      <c r="CJ19" s="829"/>
      <c r="CK19" s="829"/>
      <c r="CL19" s="830"/>
      <c r="CM19" s="828"/>
      <c r="CN19" s="829"/>
      <c r="CO19" s="829"/>
      <c r="CP19" s="829"/>
      <c r="CQ19" s="829"/>
      <c r="CR19" s="830"/>
      <c r="CS19" s="828"/>
      <c r="CT19" s="829"/>
      <c r="CU19" s="829"/>
      <c r="CV19" s="829"/>
      <c r="CW19" s="829"/>
      <c r="CX19" s="830"/>
    </row>
    <row r="20" spans="2:102" ht="27.95" customHeight="1">
      <c r="B20" s="343" t="s">
        <v>50</v>
      </c>
      <c r="C20" s="343"/>
      <c r="D20" s="343"/>
      <c r="E20" s="343"/>
      <c r="F20" s="343"/>
      <c r="G20" s="343"/>
      <c r="H20" s="349"/>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32"/>
      <c r="AL20" s="332"/>
      <c r="AM20" s="332"/>
      <c r="AN20" s="332"/>
      <c r="AO20" s="332"/>
      <c r="AP20" s="332"/>
      <c r="AQ20" s="332"/>
      <c r="AR20" s="332"/>
      <c r="AS20" s="332"/>
      <c r="AT20" s="332"/>
      <c r="AU20" s="332"/>
      <c r="AV20" s="332"/>
      <c r="AW20" s="332"/>
      <c r="AX20" s="332"/>
      <c r="AY20" s="332"/>
      <c r="AZ20" s="332"/>
      <c r="BA20" s="831"/>
      <c r="BB20" s="832"/>
      <c r="BC20" s="832"/>
      <c r="BD20" s="832"/>
      <c r="BE20" s="832"/>
      <c r="BF20" s="832"/>
      <c r="BG20" s="832"/>
      <c r="BH20" s="832"/>
      <c r="BI20" s="833"/>
      <c r="BJ20" s="828"/>
      <c r="BK20" s="829"/>
      <c r="BL20" s="829"/>
      <c r="BM20" s="829"/>
      <c r="BN20" s="829"/>
      <c r="BO20" s="829"/>
      <c r="BP20" s="829"/>
      <c r="BQ20" s="830"/>
      <c r="BR20" s="829"/>
      <c r="BS20" s="829"/>
      <c r="BT20" s="829"/>
      <c r="BU20" s="829"/>
      <c r="BV20" s="829"/>
      <c r="BW20" s="829"/>
      <c r="BX20" s="829"/>
      <c r="BY20" s="829"/>
      <c r="BZ20" s="830"/>
      <c r="CA20" s="828"/>
      <c r="CB20" s="829"/>
      <c r="CC20" s="829"/>
      <c r="CD20" s="829"/>
      <c r="CE20" s="829"/>
      <c r="CF20" s="830"/>
      <c r="CG20" s="828"/>
      <c r="CH20" s="829"/>
      <c r="CI20" s="829"/>
      <c r="CJ20" s="829"/>
      <c r="CK20" s="829"/>
      <c r="CL20" s="830"/>
      <c r="CM20" s="828"/>
      <c r="CN20" s="829"/>
      <c r="CO20" s="829"/>
      <c r="CP20" s="829"/>
      <c r="CQ20" s="829"/>
      <c r="CR20" s="830"/>
      <c r="CS20" s="828"/>
      <c r="CT20" s="829"/>
      <c r="CU20" s="829"/>
      <c r="CV20" s="829"/>
      <c r="CW20" s="829"/>
      <c r="CX20" s="830"/>
    </row>
    <row r="21" spans="2:102" ht="30" customHeight="1">
      <c r="B21" s="834" t="s">
        <v>456</v>
      </c>
      <c r="C21" s="835"/>
      <c r="D21" s="835"/>
      <c r="E21" s="835"/>
      <c r="F21" s="835"/>
      <c r="G21" s="835"/>
      <c r="H21" s="835"/>
      <c r="I21" s="835"/>
      <c r="J21" s="835"/>
      <c r="K21" s="835"/>
      <c r="L21" s="835"/>
      <c r="M21" s="836"/>
      <c r="N21" s="834" t="s">
        <v>51</v>
      </c>
      <c r="O21" s="835"/>
      <c r="P21" s="835"/>
      <c r="Q21" s="835"/>
      <c r="R21" s="835"/>
      <c r="S21" s="836"/>
      <c r="T21" s="961">
        <f>IF('4.住戸一覧'!I7="","",'4.住戸一覧'!I7)</f>
        <v>0</v>
      </c>
      <c r="U21" s="962"/>
      <c r="V21" s="962"/>
      <c r="W21" s="962"/>
      <c r="X21" s="962"/>
      <c r="Y21" s="962"/>
      <c r="Z21" s="963"/>
      <c r="AA21" s="834" t="s">
        <v>52</v>
      </c>
      <c r="AB21" s="835"/>
      <c r="AC21" s="835"/>
      <c r="AD21" s="835"/>
      <c r="AE21" s="835"/>
      <c r="AF21" s="836"/>
      <c r="AG21" s="933">
        <f>MAX('4.住戸一覧'!$W$14:$Z$246)</f>
        <v>0</v>
      </c>
      <c r="AH21" s="934"/>
      <c r="AI21" s="934"/>
      <c r="AJ21" s="934"/>
      <c r="AK21" s="934"/>
      <c r="AL21" s="934"/>
      <c r="AM21" s="935"/>
      <c r="AN21" s="834" t="s">
        <v>53</v>
      </c>
      <c r="AO21" s="835"/>
      <c r="AP21" s="835"/>
      <c r="AQ21" s="835"/>
      <c r="AR21" s="835"/>
      <c r="AS21" s="835"/>
      <c r="AT21" s="836"/>
      <c r="AU21" s="933">
        <f>MIN('4.住戸一覧'!$W$14:$Z$246)</f>
        <v>0</v>
      </c>
      <c r="AV21" s="934"/>
      <c r="AW21" s="934"/>
      <c r="AX21" s="934"/>
      <c r="AY21" s="935"/>
      <c r="AZ21" s="332"/>
      <c r="BA21" s="333" t="s">
        <v>409</v>
      </c>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51"/>
      <c r="CX21" s="351"/>
    </row>
    <row r="22" spans="2:102" ht="51" customHeight="1">
      <c r="B22" s="930" t="s">
        <v>682</v>
      </c>
      <c r="C22" s="931"/>
      <c r="D22" s="931"/>
      <c r="E22" s="931"/>
      <c r="F22" s="931"/>
      <c r="G22" s="931"/>
      <c r="H22" s="931"/>
      <c r="I22" s="931"/>
      <c r="J22" s="931"/>
      <c r="K22" s="931"/>
      <c r="L22" s="931"/>
      <c r="M22" s="932"/>
      <c r="N22" s="920">
        <f>IF(AQ45="","",AQ45)</f>
        <v>0</v>
      </c>
      <c r="O22" s="921"/>
      <c r="P22" s="921"/>
      <c r="Q22" s="921"/>
      <c r="R22" s="921"/>
      <c r="S22" s="352" t="s">
        <v>54</v>
      </c>
      <c r="T22" s="353"/>
      <c r="AA22" s="910" t="s">
        <v>55</v>
      </c>
      <c r="AB22" s="911"/>
      <c r="AC22" s="911"/>
      <c r="AD22" s="911"/>
      <c r="AE22" s="911"/>
      <c r="AF22" s="911"/>
      <c r="AG22" s="911"/>
      <c r="AH22" s="911"/>
      <c r="AI22" s="911"/>
      <c r="AJ22" s="911"/>
      <c r="AK22" s="911"/>
      <c r="AL22" s="911"/>
      <c r="AM22" s="912"/>
      <c r="AN22" s="922"/>
      <c r="AO22" s="923"/>
      <c r="AP22" s="923"/>
      <c r="AQ22" s="923"/>
      <c r="AR22" s="923"/>
      <c r="AS22" s="923"/>
      <c r="AT22" s="352" t="s">
        <v>54</v>
      </c>
      <c r="AU22" s="354"/>
      <c r="AV22" s="354"/>
      <c r="AW22" s="354"/>
      <c r="AX22" s="354"/>
      <c r="AY22" s="355"/>
      <c r="AZ22" s="332"/>
      <c r="BA22" s="896" t="s">
        <v>94</v>
      </c>
      <c r="BB22" s="897"/>
      <c r="BC22" s="897"/>
      <c r="BD22" s="897"/>
      <c r="BE22" s="897"/>
      <c r="BF22" s="897"/>
      <c r="BG22" s="897"/>
      <c r="BH22" s="898"/>
      <c r="BI22" s="373" t="s">
        <v>95</v>
      </c>
      <c r="BJ22" s="897" t="s">
        <v>96</v>
      </c>
      <c r="BK22" s="897"/>
      <c r="BL22" s="897"/>
      <c r="BM22" s="897"/>
      <c r="BN22" s="897"/>
      <c r="BO22" s="897"/>
      <c r="BP22" s="897"/>
      <c r="BQ22" s="898"/>
      <c r="BR22" s="896" t="s">
        <v>97</v>
      </c>
      <c r="BS22" s="897"/>
      <c r="BT22" s="897"/>
      <c r="BU22" s="897"/>
      <c r="BV22" s="897"/>
      <c r="BW22" s="897"/>
      <c r="BX22" s="897"/>
      <c r="BY22" s="898"/>
      <c r="BZ22" s="896" t="s">
        <v>98</v>
      </c>
      <c r="CA22" s="897"/>
      <c r="CB22" s="897"/>
      <c r="CC22" s="897"/>
      <c r="CD22" s="897"/>
      <c r="CE22" s="897"/>
      <c r="CF22" s="897"/>
      <c r="CG22" s="897"/>
      <c r="CH22" s="897"/>
      <c r="CI22" s="897"/>
      <c r="CJ22" s="897"/>
      <c r="CK22" s="897"/>
      <c r="CL22" s="897"/>
      <c r="CM22" s="897"/>
      <c r="CN22" s="897"/>
      <c r="CO22" s="897"/>
      <c r="CP22" s="897"/>
      <c r="CQ22" s="897"/>
      <c r="CR22" s="897"/>
      <c r="CS22" s="897"/>
      <c r="CT22" s="897"/>
      <c r="CU22" s="897"/>
      <c r="CV22" s="898"/>
      <c r="CW22" s="896" t="s">
        <v>99</v>
      </c>
      <c r="CX22" s="898"/>
    </row>
    <row r="23" spans="2:102" ht="30" customHeight="1">
      <c r="B23" s="838" t="s">
        <v>56</v>
      </c>
      <c r="C23" s="839"/>
      <c r="D23" s="839"/>
      <c r="E23" s="839"/>
      <c r="F23" s="839"/>
      <c r="G23" s="839"/>
      <c r="H23" s="839"/>
      <c r="I23" s="839"/>
      <c r="J23" s="839"/>
      <c r="K23" s="839"/>
      <c r="L23" s="839"/>
      <c r="M23" s="840"/>
      <c r="N23" s="924" t="s">
        <v>57</v>
      </c>
      <c r="O23" s="925"/>
      <c r="P23" s="926" t="s">
        <v>58</v>
      </c>
      <c r="Q23" s="926"/>
      <c r="R23" s="926"/>
      <c r="S23" s="926"/>
      <c r="T23" s="926"/>
      <c r="U23" s="926"/>
      <c r="V23" s="926"/>
      <c r="W23" s="925" t="s">
        <v>59</v>
      </c>
      <c r="X23" s="925"/>
      <c r="Y23" s="926" t="s">
        <v>60</v>
      </c>
      <c r="Z23" s="926"/>
      <c r="AA23" s="926"/>
      <c r="AB23" s="926"/>
      <c r="AC23" s="926"/>
      <c r="AD23" s="926"/>
      <c r="AE23" s="926"/>
      <c r="AF23" s="925" t="s">
        <v>59</v>
      </c>
      <c r="AG23" s="925"/>
      <c r="AH23" s="926" t="s">
        <v>61</v>
      </c>
      <c r="AI23" s="926"/>
      <c r="AJ23" s="926"/>
      <c r="AK23" s="926"/>
      <c r="AL23" s="926"/>
      <c r="AM23" s="926"/>
      <c r="AN23" s="926"/>
      <c r="AO23" s="926"/>
      <c r="AP23" s="926"/>
      <c r="AQ23" s="925" t="s">
        <v>59</v>
      </c>
      <c r="AR23" s="925"/>
      <c r="AS23" s="926" t="s">
        <v>62</v>
      </c>
      <c r="AT23" s="926"/>
      <c r="AU23" s="926"/>
      <c r="AV23" s="926"/>
      <c r="AW23" s="926"/>
      <c r="AX23" s="926"/>
      <c r="AY23" s="927"/>
      <c r="AZ23" s="332"/>
      <c r="BA23" s="1080" t="s">
        <v>100</v>
      </c>
      <c r="BB23" s="1081"/>
      <c r="BC23" s="1081"/>
      <c r="BD23" s="1081"/>
      <c r="BE23" s="1081"/>
      <c r="BF23" s="1081"/>
      <c r="BG23" s="1081"/>
      <c r="BH23" s="1082"/>
      <c r="BI23" s="356"/>
      <c r="BJ23" s="1089"/>
      <c r="BK23" s="1089"/>
      <c r="BL23" s="1089"/>
      <c r="BM23" s="1089"/>
      <c r="BN23" s="1089"/>
      <c r="BO23" s="1089"/>
      <c r="BP23" s="1089"/>
      <c r="BQ23" s="1090"/>
      <c r="BR23" s="1091"/>
      <c r="BS23" s="1089"/>
      <c r="BT23" s="1089"/>
      <c r="BU23" s="1089"/>
      <c r="BV23" s="1089"/>
      <c r="BW23" s="1089"/>
      <c r="BX23" s="1089"/>
      <c r="BY23" s="1090"/>
      <c r="BZ23" s="1091"/>
      <c r="CA23" s="1089"/>
      <c r="CB23" s="1089"/>
      <c r="CC23" s="1089"/>
      <c r="CD23" s="1089"/>
      <c r="CE23" s="1089"/>
      <c r="CF23" s="1089"/>
      <c r="CG23" s="1089"/>
      <c r="CH23" s="1089"/>
      <c r="CI23" s="1089"/>
      <c r="CJ23" s="1089"/>
      <c r="CK23" s="1089"/>
      <c r="CL23" s="1089"/>
      <c r="CM23" s="1089"/>
      <c r="CN23" s="1089"/>
      <c r="CO23" s="1089"/>
      <c r="CP23" s="1089"/>
      <c r="CQ23" s="1089"/>
      <c r="CR23" s="1089"/>
      <c r="CS23" s="1089"/>
      <c r="CT23" s="1089"/>
      <c r="CU23" s="1089"/>
      <c r="CV23" s="1090"/>
      <c r="CW23" s="1092"/>
      <c r="CX23" s="1093"/>
    </row>
    <row r="24" spans="2:102" ht="30" customHeight="1">
      <c r="B24" s="841"/>
      <c r="C24" s="842"/>
      <c r="D24" s="842"/>
      <c r="E24" s="842"/>
      <c r="F24" s="842"/>
      <c r="G24" s="842"/>
      <c r="H24" s="842"/>
      <c r="I24" s="842"/>
      <c r="J24" s="842"/>
      <c r="K24" s="842"/>
      <c r="L24" s="842"/>
      <c r="M24" s="843"/>
      <c r="N24" s="924" t="s">
        <v>59</v>
      </c>
      <c r="O24" s="925"/>
      <c r="P24" s="926" t="s">
        <v>63</v>
      </c>
      <c r="Q24" s="926"/>
      <c r="R24" s="926"/>
      <c r="S24" s="926"/>
      <c r="T24" s="928"/>
      <c r="U24" s="928"/>
      <c r="V24" s="928"/>
      <c r="W24" s="928"/>
      <c r="X24" s="928"/>
      <c r="Y24" s="928"/>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9"/>
      <c r="AZ24" s="332"/>
      <c r="BA24" s="1083"/>
      <c r="BB24" s="1084"/>
      <c r="BC24" s="1084"/>
      <c r="BD24" s="1084"/>
      <c r="BE24" s="1084"/>
      <c r="BF24" s="1084"/>
      <c r="BG24" s="1084"/>
      <c r="BH24" s="1085"/>
      <c r="BI24" s="357"/>
      <c r="BJ24" s="1078"/>
      <c r="BK24" s="1078"/>
      <c r="BL24" s="1078"/>
      <c r="BM24" s="1078"/>
      <c r="BN24" s="1078"/>
      <c r="BO24" s="1078"/>
      <c r="BP24" s="1078"/>
      <c r="BQ24" s="1079"/>
      <c r="BR24" s="1077"/>
      <c r="BS24" s="1078"/>
      <c r="BT24" s="1078"/>
      <c r="BU24" s="1078"/>
      <c r="BV24" s="1078"/>
      <c r="BW24" s="1078"/>
      <c r="BX24" s="1078"/>
      <c r="BY24" s="1079"/>
      <c r="BZ24" s="1077"/>
      <c r="CA24" s="1078"/>
      <c r="CB24" s="1078"/>
      <c r="CC24" s="1078"/>
      <c r="CD24" s="1078"/>
      <c r="CE24" s="1078"/>
      <c r="CF24" s="1078"/>
      <c r="CG24" s="1078"/>
      <c r="CH24" s="1078"/>
      <c r="CI24" s="1078"/>
      <c r="CJ24" s="1078"/>
      <c r="CK24" s="1078"/>
      <c r="CL24" s="1078"/>
      <c r="CM24" s="1078"/>
      <c r="CN24" s="1078"/>
      <c r="CO24" s="1078"/>
      <c r="CP24" s="1078"/>
      <c r="CQ24" s="1078"/>
      <c r="CR24" s="1078"/>
      <c r="CS24" s="1078"/>
      <c r="CT24" s="1078"/>
      <c r="CU24" s="1078"/>
      <c r="CV24" s="1079"/>
      <c r="CW24" s="1075"/>
      <c r="CX24" s="1076"/>
    </row>
    <row r="25" spans="2:102" ht="27.75" customHeight="1">
      <c r="B25" s="1028" t="s">
        <v>64</v>
      </c>
      <c r="C25" s="839"/>
      <c r="D25" s="839"/>
      <c r="E25" s="839"/>
      <c r="F25" s="839"/>
      <c r="G25" s="839"/>
      <c r="H25" s="840"/>
      <c r="I25" s="1031"/>
      <c r="J25" s="1032"/>
      <c r="K25" s="1032"/>
      <c r="L25" s="1032"/>
      <c r="M25" s="1033"/>
      <c r="N25" s="974" t="s">
        <v>65</v>
      </c>
      <c r="O25" s="975"/>
      <c r="P25" s="975"/>
      <c r="Q25" s="975"/>
      <c r="R25" s="975"/>
      <c r="S25" s="976"/>
      <c r="T25" s="983">
        <f>AU25+AU27</f>
        <v>0</v>
      </c>
      <c r="U25" s="984"/>
      <c r="V25" s="984"/>
      <c r="W25" s="984"/>
      <c r="X25" s="984"/>
      <c r="Y25" s="989" t="s">
        <v>66</v>
      </c>
      <c r="Z25" s="990"/>
      <c r="AA25" s="838" t="s">
        <v>67</v>
      </c>
      <c r="AB25" s="839"/>
      <c r="AC25" s="839"/>
      <c r="AD25" s="839"/>
      <c r="AE25" s="839"/>
      <c r="AF25" s="1012" t="s">
        <v>68</v>
      </c>
      <c r="AG25" s="1013"/>
      <c r="AH25" s="1013"/>
      <c r="AI25" s="1013"/>
      <c r="AJ25" s="1013"/>
      <c r="AK25" s="1014"/>
      <c r="AL25" s="1015"/>
      <c r="AM25" s="1015"/>
      <c r="AN25" s="1015"/>
      <c r="AO25" s="336" t="s">
        <v>36</v>
      </c>
      <c r="AP25" s="1016" t="s">
        <v>69</v>
      </c>
      <c r="AQ25" s="1017"/>
      <c r="AR25" s="1017"/>
      <c r="AS25" s="1017"/>
      <c r="AT25" s="1018"/>
      <c r="AU25" s="1022"/>
      <c r="AV25" s="1023"/>
      <c r="AW25" s="1023"/>
      <c r="AX25" s="1024" t="s">
        <v>66</v>
      </c>
      <c r="AY25" s="1025"/>
      <c r="AZ25" s="332"/>
      <c r="BA25" s="1083"/>
      <c r="BB25" s="1084"/>
      <c r="BC25" s="1084"/>
      <c r="BD25" s="1084"/>
      <c r="BE25" s="1084"/>
      <c r="BF25" s="1084"/>
      <c r="BG25" s="1084"/>
      <c r="BH25" s="1085"/>
      <c r="BI25" s="357"/>
      <c r="BJ25" s="1078"/>
      <c r="BK25" s="1078"/>
      <c r="BL25" s="1078"/>
      <c r="BM25" s="1078"/>
      <c r="BN25" s="1078"/>
      <c r="BO25" s="1078"/>
      <c r="BP25" s="1078"/>
      <c r="BQ25" s="1079"/>
      <c r="BR25" s="1077"/>
      <c r="BS25" s="1078"/>
      <c r="BT25" s="1078"/>
      <c r="BU25" s="1078"/>
      <c r="BV25" s="1078"/>
      <c r="BW25" s="1078"/>
      <c r="BX25" s="1078"/>
      <c r="BY25" s="1079"/>
      <c r="BZ25" s="1077"/>
      <c r="CA25" s="1078"/>
      <c r="CB25" s="1078"/>
      <c r="CC25" s="1078"/>
      <c r="CD25" s="1078"/>
      <c r="CE25" s="1078"/>
      <c r="CF25" s="1078"/>
      <c r="CG25" s="1078"/>
      <c r="CH25" s="1078"/>
      <c r="CI25" s="1078"/>
      <c r="CJ25" s="1078"/>
      <c r="CK25" s="1078"/>
      <c r="CL25" s="1078"/>
      <c r="CM25" s="1078"/>
      <c r="CN25" s="1078"/>
      <c r="CO25" s="1078"/>
      <c r="CP25" s="1078"/>
      <c r="CQ25" s="1078"/>
      <c r="CR25" s="1078"/>
      <c r="CS25" s="1078"/>
      <c r="CT25" s="1078"/>
      <c r="CU25" s="1078"/>
      <c r="CV25" s="1079"/>
      <c r="CW25" s="1075"/>
      <c r="CX25" s="1076"/>
    </row>
    <row r="26" spans="2:102" ht="27.95" customHeight="1">
      <c r="B26" s="1029"/>
      <c r="C26" s="996"/>
      <c r="D26" s="996"/>
      <c r="E26" s="996"/>
      <c r="F26" s="996"/>
      <c r="G26" s="996"/>
      <c r="H26" s="1030"/>
      <c r="I26" s="1034"/>
      <c r="J26" s="1035"/>
      <c r="K26" s="1035"/>
      <c r="L26" s="1035"/>
      <c r="M26" s="1036"/>
      <c r="N26" s="977"/>
      <c r="O26" s="978"/>
      <c r="P26" s="978"/>
      <c r="Q26" s="978"/>
      <c r="R26" s="978"/>
      <c r="S26" s="979"/>
      <c r="T26" s="985"/>
      <c r="U26" s="986"/>
      <c r="V26" s="986"/>
      <c r="W26" s="986"/>
      <c r="X26" s="986"/>
      <c r="Y26" s="991"/>
      <c r="Z26" s="992"/>
      <c r="AA26" s="995"/>
      <c r="AB26" s="996"/>
      <c r="AC26" s="996"/>
      <c r="AD26" s="996"/>
      <c r="AE26" s="996"/>
      <c r="AF26" s="1012" t="s">
        <v>298</v>
      </c>
      <c r="AG26" s="1013"/>
      <c r="AH26" s="1013"/>
      <c r="AI26" s="1013"/>
      <c r="AJ26" s="1013"/>
      <c r="AK26" s="1014"/>
      <c r="AL26" s="1026">
        <f>IF(OR(AL25="",T17=""),0,AL25/T17*100)</f>
        <v>0</v>
      </c>
      <c r="AM26" s="1027"/>
      <c r="AN26" s="1027"/>
      <c r="AO26" s="336" t="s">
        <v>70</v>
      </c>
      <c r="AP26" s="1019"/>
      <c r="AQ26" s="1020"/>
      <c r="AR26" s="1020"/>
      <c r="AS26" s="1020"/>
      <c r="AT26" s="1021"/>
      <c r="AU26" s="1000"/>
      <c r="AV26" s="1001"/>
      <c r="AW26" s="1001"/>
      <c r="AX26" s="1002"/>
      <c r="AY26" s="1003"/>
      <c r="AZ26" s="332"/>
      <c r="BA26" s="1083"/>
      <c r="BB26" s="1084"/>
      <c r="BC26" s="1084"/>
      <c r="BD26" s="1084"/>
      <c r="BE26" s="1084"/>
      <c r="BF26" s="1084"/>
      <c r="BG26" s="1084"/>
      <c r="BH26" s="1085"/>
      <c r="BI26" s="357"/>
      <c r="BJ26" s="1077"/>
      <c r="BK26" s="1078"/>
      <c r="BL26" s="1078"/>
      <c r="BM26" s="1078"/>
      <c r="BN26" s="1078"/>
      <c r="BO26" s="1078"/>
      <c r="BP26" s="1078"/>
      <c r="BQ26" s="1079"/>
      <c r="BR26" s="1077"/>
      <c r="BS26" s="1078"/>
      <c r="BT26" s="1078"/>
      <c r="BU26" s="1078"/>
      <c r="BV26" s="1078"/>
      <c r="BW26" s="1078"/>
      <c r="BX26" s="1078"/>
      <c r="BY26" s="1079"/>
      <c r="BZ26" s="1077"/>
      <c r="CA26" s="1078"/>
      <c r="CB26" s="1078"/>
      <c r="CC26" s="1078"/>
      <c r="CD26" s="1078"/>
      <c r="CE26" s="1078"/>
      <c r="CF26" s="1078"/>
      <c r="CG26" s="1078"/>
      <c r="CH26" s="1078"/>
      <c r="CI26" s="1078"/>
      <c r="CJ26" s="1078"/>
      <c r="CK26" s="1078"/>
      <c r="CL26" s="1078"/>
      <c r="CM26" s="1078"/>
      <c r="CN26" s="1078"/>
      <c r="CO26" s="1078"/>
      <c r="CP26" s="1078"/>
      <c r="CQ26" s="1078"/>
      <c r="CR26" s="1078"/>
      <c r="CS26" s="1078"/>
      <c r="CT26" s="1078"/>
      <c r="CU26" s="1078"/>
      <c r="CV26" s="1079"/>
      <c r="CW26" s="1075"/>
      <c r="CX26" s="1076"/>
    </row>
    <row r="27" spans="2:102" ht="27.95" customHeight="1">
      <c r="B27" s="841"/>
      <c r="C27" s="842"/>
      <c r="D27" s="842"/>
      <c r="E27" s="842"/>
      <c r="F27" s="842"/>
      <c r="G27" s="842"/>
      <c r="H27" s="843"/>
      <c r="I27" s="1037"/>
      <c r="J27" s="1038"/>
      <c r="K27" s="1038"/>
      <c r="L27" s="1038"/>
      <c r="M27" s="1039"/>
      <c r="N27" s="980"/>
      <c r="O27" s="981"/>
      <c r="P27" s="981"/>
      <c r="Q27" s="981"/>
      <c r="R27" s="981"/>
      <c r="S27" s="982"/>
      <c r="T27" s="987"/>
      <c r="U27" s="988"/>
      <c r="V27" s="988"/>
      <c r="W27" s="988"/>
      <c r="X27" s="988"/>
      <c r="Y27" s="993"/>
      <c r="Z27" s="994"/>
      <c r="AA27" s="841"/>
      <c r="AB27" s="842"/>
      <c r="AC27" s="842"/>
      <c r="AD27" s="842"/>
      <c r="AE27" s="842"/>
      <c r="AF27" s="997" t="s">
        <v>71</v>
      </c>
      <c r="AG27" s="998"/>
      <c r="AH27" s="998"/>
      <c r="AI27" s="998"/>
      <c r="AJ27" s="998"/>
      <c r="AK27" s="998"/>
      <c r="AL27" s="998"/>
      <c r="AM27" s="998"/>
      <c r="AN27" s="998"/>
      <c r="AO27" s="999"/>
      <c r="AP27" s="997" t="s">
        <v>69</v>
      </c>
      <c r="AQ27" s="998"/>
      <c r="AR27" s="998"/>
      <c r="AS27" s="998"/>
      <c r="AT27" s="999"/>
      <c r="AU27" s="1000"/>
      <c r="AV27" s="1001"/>
      <c r="AW27" s="1001"/>
      <c r="AX27" s="1002" t="s">
        <v>66</v>
      </c>
      <c r="AY27" s="1003"/>
      <c r="AZ27" s="332"/>
      <c r="BA27" s="1083"/>
      <c r="BB27" s="1084"/>
      <c r="BC27" s="1084"/>
      <c r="BD27" s="1084"/>
      <c r="BE27" s="1084"/>
      <c r="BF27" s="1084"/>
      <c r="BG27" s="1084"/>
      <c r="BH27" s="1085"/>
      <c r="BI27" s="357"/>
      <c r="BJ27" s="1077"/>
      <c r="BK27" s="1078"/>
      <c r="BL27" s="1078"/>
      <c r="BM27" s="1078"/>
      <c r="BN27" s="1078"/>
      <c r="BO27" s="1078"/>
      <c r="BP27" s="1078"/>
      <c r="BQ27" s="1079"/>
      <c r="BR27" s="1077"/>
      <c r="BS27" s="1078"/>
      <c r="BT27" s="1078"/>
      <c r="BU27" s="1078"/>
      <c r="BV27" s="1078"/>
      <c r="BW27" s="1078"/>
      <c r="BX27" s="1078"/>
      <c r="BY27" s="1079"/>
      <c r="BZ27" s="1077"/>
      <c r="CA27" s="1078"/>
      <c r="CB27" s="1078"/>
      <c r="CC27" s="1078"/>
      <c r="CD27" s="1078"/>
      <c r="CE27" s="1078"/>
      <c r="CF27" s="1078"/>
      <c r="CG27" s="1078"/>
      <c r="CH27" s="1078"/>
      <c r="CI27" s="1078"/>
      <c r="CJ27" s="1078"/>
      <c r="CK27" s="1078"/>
      <c r="CL27" s="1078"/>
      <c r="CM27" s="1078"/>
      <c r="CN27" s="1078"/>
      <c r="CO27" s="1078"/>
      <c r="CP27" s="1078"/>
      <c r="CQ27" s="1078"/>
      <c r="CR27" s="1078"/>
      <c r="CS27" s="1078"/>
      <c r="CT27" s="1078"/>
      <c r="CU27" s="1078"/>
      <c r="CV27" s="1079"/>
      <c r="CW27" s="1075"/>
      <c r="CX27" s="1076"/>
    </row>
    <row r="28" spans="2:102" ht="27.95" customHeight="1" thickBot="1">
      <c r="B28" s="342" t="s">
        <v>602</v>
      </c>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31"/>
      <c r="AK28" s="332"/>
      <c r="AL28" s="332"/>
      <c r="AM28" s="332"/>
      <c r="AN28" s="332"/>
      <c r="AO28" s="332"/>
      <c r="AP28" s="332"/>
      <c r="AQ28" s="332"/>
      <c r="AR28" s="332"/>
      <c r="AS28" s="332"/>
      <c r="AT28" s="332"/>
      <c r="AU28" s="332"/>
      <c r="AV28" s="332"/>
      <c r="AW28" s="332"/>
      <c r="AX28" s="332"/>
      <c r="AY28" s="332"/>
      <c r="AZ28" s="332"/>
      <c r="BA28" s="1083"/>
      <c r="BB28" s="1084"/>
      <c r="BC28" s="1084"/>
      <c r="BD28" s="1084"/>
      <c r="BE28" s="1084"/>
      <c r="BF28" s="1084"/>
      <c r="BG28" s="1084"/>
      <c r="BH28" s="1085"/>
      <c r="BI28" s="357"/>
      <c r="BJ28" s="1077"/>
      <c r="BK28" s="1078"/>
      <c r="BL28" s="1078"/>
      <c r="BM28" s="1078"/>
      <c r="BN28" s="1078"/>
      <c r="BO28" s="1078"/>
      <c r="BP28" s="1078"/>
      <c r="BQ28" s="1079"/>
      <c r="BR28" s="1077"/>
      <c r="BS28" s="1078"/>
      <c r="BT28" s="1078"/>
      <c r="BU28" s="1078"/>
      <c r="BV28" s="1078"/>
      <c r="BW28" s="1078"/>
      <c r="BX28" s="1078"/>
      <c r="BY28" s="1079"/>
      <c r="BZ28" s="1077"/>
      <c r="CA28" s="1078"/>
      <c r="CB28" s="1078"/>
      <c r="CC28" s="1078"/>
      <c r="CD28" s="1078"/>
      <c r="CE28" s="1078"/>
      <c r="CF28" s="1078"/>
      <c r="CG28" s="1078"/>
      <c r="CH28" s="1078"/>
      <c r="CI28" s="1078"/>
      <c r="CJ28" s="1078"/>
      <c r="CK28" s="1078"/>
      <c r="CL28" s="1078"/>
      <c r="CM28" s="1078"/>
      <c r="CN28" s="1078"/>
      <c r="CO28" s="1078"/>
      <c r="CP28" s="1078"/>
      <c r="CQ28" s="1078"/>
      <c r="CR28" s="1078"/>
      <c r="CS28" s="1078"/>
      <c r="CT28" s="1078"/>
      <c r="CU28" s="1078"/>
      <c r="CV28" s="1079"/>
      <c r="CW28" s="1075"/>
      <c r="CX28" s="1076"/>
    </row>
    <row r="29" spans="2:102" ht="27.95" customHeight="1">
      <c r="B29" s="1004" t="s">
        <v>72</v>
      </c>
      <c r="C29" s="1005"/>
      <c r="D29" s="1005"/>
      <c r="E29" s="1005"/>
      <c r="F29" s="1005"/>
      <c r="G29" s="1005"/>
      <c r="H29" s="1005"/>
      <c r="I29" s="1005"/>
      <c r="J29" s="1005"/>
      <c r="K29" s="1005"/>
      <c r="L29" s="1005"/>
      <c r="M29" s="1005"/>
      <c r="N29" s="1005"/>
      <c r="O29" s="1005"/>
      <c r="P29" s="1005"/>
      <c r="Q29" s="1005"/>
      <c r="R29" s="1005"/>
      <c r="S29" s="1005"/>
      <c r="T29" s="1005"/>
      <c r="U29" s="1005"/>
      <c r="V29" s="1005"/>
      <c r="W29" s="1007" t="s">
        <v>73</v>
      </c>
      <c r="X29" s="1007"/>
      <c r="Y29" s="1007"/>
      <c r="Z29" s="1007"/>
      <c r="AA29" s="1007"/>
      <c r="AB29" s="1007"/>
      <c r="AC29" s="1007"/>
      <c r="AD29" s="1007"/>
      <c r="AE29" s="1007"/>
      <c r="AF29" s="1007"/>
      <c r="AG29" s="1007"/>
      <c r="AH29" s="1007"/>
      <c r="AI29" s="1007"/>
      <c r="AJ29" s="1007"/>
      <c r="AK29" s="1007"/>
      <c r="AL29" s="1007"/>
      <c r="AM29" s="1007"/>
      <c r="AN29" s="1007"/>
      <c r="AO29" s="1007"/>
      <c r="AP29" s="1007"/>
      <c r="AQ29" s="1007"/>
      <c r="AR29" s="1007"/>
      <c r="AS29" s="1007"/>
      <c r="AT29" s="1007"/>
      <c r="AU29" s="1007"/>
      <c r="AV29" s="1007"/>
      <c r="AW29" s="1007"/>
      <c r="AX29" s="1007"/>
      <c r="AY29" s="1008"/>
      <c r="AZ29" s="332"/>
      <c r="BA29" s="1083"/>
      <c r="BB29" s="1084"/>
      <c r="BC29" s="1084"/>
      <c r="BD29" s="1084"/>
      <c r="BE29" s="1084"/>
      <c r="BF29" s="1084"/>
      <c r="BG29" s="1084"/>
      <c r="BH29" s="1085"/>
      <c r="BI29" s="357"/>
      <c r="BJ29" s="1077"/>
      <c r="BK29" s="1078"/>
      <c r="BL29" s="1078"/>
      <c r="BM29" s="1078"/>
      <c r="BN29" s="1078"/>
      <c r="BO29" s="1078"/>
      <c r="BP29" s="1078"/>
      <c r="BQ29" s="1079"/>
      <c r="BR29" s="1077"/>
      <c r="BS29" s="1078"/>
      <c r="BT29" s="1078"/>
      <c r="BU29" s="1078"/>
      <c r="BV29" s="1078"/>
      <c r="BW29" s="1078"/>
      <c r="BX29" s="1078"/>
      <c r="BY29" s="1079"/>
      <c r="BZ29" s="1077"/>
      <c r="CA29" s="1078"/>
      <c r="CB29" s="1078"/>
      <c r="CC29" s="1078"/>
      <c r="CD29" s="1078"/>
      <c r="CE29" s="1078"/>
      <c r="CF29" s="1078"/>
      <c r="CG29" s="1078"/>
      <c r="CH29" s="1078"/>
      <c r="CI29" s="1078"/>
      <c r="CJ29" s="1078"/>
      <c r="CK29" s="1078"/>
      <c r="CL29" s="1078"/>
      <c r="CM29" s="1078"/>
      <c r="CN29" s="1078"/>
      <c r="CO29" s="1078"/>
      <c r="CP29" s="1078"/>
      <c r="CQ29" s="1078"/>
      <c r="CR29" s="1078"/>
      <c r="CS29" s="1078"/>
      <c r="CT29" s="1078"/>
      <c r="CU29" s="1078"/>
      <c r="CV29" s="1079"/>
      <c r="CW29" s="1075"/>
      <c r="CX29" s="1076"/>
    </row>
    <row r="30" spans="2:102" ht="35.25" customHeight="1" thickBot="1">
      <c r="B30" s="1006"/>
      <c r="C30" s="996"/>
      <c r="D30" s="996"/>
      <c r="E30" s="996"/>
      <c r="F30" s="996"/>
      <c r="G30" s="996"/>
      <c r="H30" s="996"/>
      <c r="I30" s="996"/>
      <c r="J30" s="996"/>
      <c r="K30" s="996"/>
      <c r="L30" s="996"/>
      <c r="M30" s="996"/>
      <c r="N30" s="996"/>
      <c r="O30" s="996"/>
      <c r="P30" s="996"/>
      <c r="Q30" s="996"/>
      <c r="R30" s="996"/>
      <c r="S30" s="996"/>
      <c r="T30" s="996"/>
      <c r="U30" s="996"/>
      <c r="V30" s="996"/>
      <c r="W30" s="1009" t="s">
        <v>74</v>
      </c>
      <c r="X30" s="1009"/>
      <c r="Y30" s="1009"/>
      <c r="Z30" s="1009"/>
      <c r="AA30" s="1009"/>
      <c r="AB30" s="1009"/>
      <c r="AC30" s="1009"/>
      <c r="AD30" s="1009"/>
      <c r="AE30" s="1009"/>
      <c r="AF30" s="1009"/>
      <c r="AG30" s="1010" t="s">
        <v>75</v>
      </c>
      <c r="AH30" s="1010"/>
      <c r="AI30" s="1010"/>
      <c r="AJ30" s="1010"/>
      <c r="AK30" s="1010"/>
      <c r="AL30" s="1010"/>
      <c r="AM30" s="1010"/>
      <c r="AN30" s="1010"/>
      <c r="AO30" s="1010"/>
      <c r="AP30" s="1010"/>
      <c r="AQ30" s="1010" t="s">
        <v>76</v>
      </c>
      <c r="AR30" s="1010"/>
      <c r="AS30" s="1010"/>
      <c r="AT30" s="1010"/>
      <c r="AU30" s="1010"/>
      <c r="AV30" s="1010"/>
      <c r="AW30" s="1010"/>
      <c r="AX30" s="1010"/>
      <c r="AY30" s="1011"/>
      <c r="AZ30" s="332"/>
      <c r="BA30" s="1083"/>
      <c r="BB30" s="1084"/>
      <c r="BC30" s="1084"/>
      <c r="BD30" s="1084"/>
      <c r="BE30" s="1084"/>
      <c r="BF30" s="1084"/>
      <c r="BG30" s="1084"/>
      <c r="BH30" s="1085"/>
      <c r="BI30" s="357"/>
      <c r="BJ30" s="1077"/>
      <c r="BK30" s="1078"/>
      <c r="BL30" s="1078"/>
      <c r="BM30" s="1078"/>
      <c r="BN30" s="1078"/>
      <c r="BO30" s="1078"/>
      <c r="BP30" s="1078"/>
      <c r="BQ30" s="1079"/>
      <c r="BR30" s="1077"/>
      <c r="BS30" s="1078"/>
      <c r="BT30" s="1078"/>
      <c r="BU30" s="1078"/>
      <c r="BV30" s="1078"/>
      <c r="BW30" s="1078"/>
      <c r="BX30" s="1078"/>
      <c r="BY30" s="1079"/>
      <c r="BZ30" s="1077"/>
      <c r="CA30" s="1078"/>
      <c r="CB30" s="1078"/>
      <c r="CC30" s="1078"/>
      <c r="CD30" s="1078"/>
      <c r="CE30" s="1078"/>
      <c r="CF30" s="1078"/>
      <c r="CG30" s="1078"/>
      <c r="CH30" s="1078"/>
      <c r="CI30" s="1078"/>
      <c r="CJ30" s="1078"/>
      <c r="CK30" s="1078"/>
      <c r="CL30" s="1078"/>
      <c r="CM30" s="1078"/>
      <c r="CN30" s="1078"/>
      <c r="CO30" s="1078"/>
      <c r="CP30" s="1078"/>
      <c r="CQ30" s="1078"/>
      <c r="CR30" s="1078"/>
      <c r="CS30" s="1078"/>
      <c r="CT30" s="1078"/>
      <c r="CU30" s="1078"/>
      <c r="CV30" s="1079"/>
      <c r="CW30" s="1075"/>
      <c r="CX30" s="1076"/>
    </row>
    <row r="31" spans="2:102" ht="27.95" customHeight="1">
      <c r="B31" s="1046" t="s">
        <v>77</v>
      </c>
      <c r="C31" s="1047"/>
      <c r="D31" s="1047"/>
      <c r="E31" s="1047"/>
      <c r="F31" s="1047"/>
      <c r="G31" s="1048"/>
      <c r="H31" s="1055" t="s">
        <v>78</v>
      </c>
      <c r="I31" s="1056"/>
      <c r="J31" s="1056"/>
      <c r="K31" s="1056"/>
      <c r="L31" s="1056"/>
      <c r="M31" s="1056"/>
      <c r="N31" s="1056"/>
      <c r="O31" s="1057"/>
      <c r="P31" s="1061" t="s">
        <v>79</v>
      </c>
      <c r="Q31" s="1062"/>
      <c r="R31" s="1062"/>
      <c r="S31" s="1062"/>
      <c r="T31" s="1062"/>
      <c r="U31" s="1062"/>
      <c r="V31" s="1063"/>
      <c r="W31" s="1064"/>
      <c r="X31" s="1065"/>
      <c r="Y31" s="1065"/>
      <c r="Z31" s="1065"/>
      <c r="AA31" s="1065"/>
      <c r="AB31" s="1065"/>
      <c r="AC31" s="1065"/>
      <c r="AD31" s="1065"/>
      <c r="AE31" s="1065"/>
      <c r="AF31" s="1066"/>
      <c r="AG31" s="1067"/>
      <c r="AH31" s="1067"/>
      <c r="AI31" s="1067"/>
      <c r="AJ31" s="1067"/>
      <c r="AK31" s="1067"/>
      <c r="AL31" s="1067"/>
      <c r="AM31" s="1067"/>
      <c r="AN31" s="1067"/>
      <c r="AO31" s="1067"/>
      <c r="AP31" s="1067"/>
      <c r="AQ31" s="1068">
        <f>-AG31+W31</f>
        <v>0</v>
      </c>
      <c r="AR31" s="1068"/>
      <c r="AS31" s="1068"/>
      <c r="AT31" s="1068"/>
      <c r="AU31" s="1068"/>
      <c r="AV31" s="1068"/>
      <c r="AW31" s="1068"/>
      <c r="AX31" s="1068"/>
      <c r="AY31" s="1069"/>
      <c r="AZ31" s="332"/>
      <c r="BA31" s="1083"/>
      <c r="BB31" s="1084"/>
      <c r="BC31" s="1084"/>
      <c r="BD31" s="1084"/>
      <c r="BE31" s="1084"/>
      <c r="BF31" s="1084"/>
      <c r="BG31" s="1084"/>
      <c r="BH31" s="1085"/>
      <c r="BI31" s="357"/>
      <c r="BJ31" s="1077"/>
      <c r="BK31" s="1078"/>
      <c r="BL31" s="1078"/>
      <c r="BM31" s="1078"/>
      <c r="BN31" s="1078"/>
      <c r="BO31" s="1078"/>
      <c r="BP31" s="1078"/>
      <c r="BQ31" s="1079"/>
      <c r="BR31" s="1077"/>
      <c r="BS31" s="1078"/>
      <c r="BT31" s="1078"/>
      <c r="BU31" s="1078"/>
      <c r="BV31" s="1078"/>
      <c r="BW31" s="1078"/>
      <c r="BX31" s="1078"/>
      <c r="BY31" s="1079"/>
      <c r="BZ31" s="1077"/>
      <c r="CA31" s="1078"/>
      <c r="CB31" s="1078"/>
      <c r="CC31" s="1078"/>
      <c r="CD31" s="1078"/>
      <c r="CE31" s="1078"/>
      <c r="CF31" s="1078"/>
      <c r="CG31" s="1078"/>
      <c r="CH31" s="1078"/>
      <c r="CI31" s="1078"/>
      <c r="CJ31" s="1078"/>
      <c r="CK31" s="1078"/>
      <c r="CL31" s="1078"/>
      <c r="CM31" s="1078"/>
      <c r="CN31" s="1078"/>
      <c r="CO31" s="1078"/>
      <c r="CP31" s="1078"/>
      <c r="CQ31" s="1078"/>
      <c r="CR31" s="1078"/>
      <c r="CS31" s="1078"/>
      <c r="CT31" s="1078"/>
      <c r="CU31" s="1078"/>
      <c r="CV31" s="1079"/>
      <c r="CW31" s="1075"/>
      <c r="CX31" s="1076"/>
    </row>
    <row r="32" spans="2:102" ht="27.95" customHeight="1">
      <c r="B32" s="1049"/>
      <c r="C32" s="1050"/>
      <c r="D32" s="1050"/>
      <c r="E32" s="1050"/>
      <c r="F32" s="1050"/>
      <c r="G32" s="1051"/>
      <c r="H32" s="1058"/>
      <c r="I32" s="1059"/>
      <c r="J32" s="1059"/>
      <c r="K32" s="1059"/>
      <c r="L32" s="1059"/>
      <c r="M32" s="1059"/>
      <c r="N32" s="1059"/>
      <c r="O32" s="1060"/>
      <c r="P32" s="1058" t="s">
        <v>80</v>
      </c>
      <c r="Q32" s="1059"/>
      <c r="R32" s="1059"/>
      <c r="S32" s="1059"/>
      <c r="T32" s="1059"/>
      <c r="U32" s="1059"/>
      <c r="V32" s="1059"/>
      <c r="W32" s="1040"/>
      <c r="X32" s="1041"/>
      <c r="Y32" s="1041"/>
      <c r="Z32" s="1041"/>
      <c r="AA32" s="1041"/>
      <c r="AB32" s="1041"/>
      <c r="AC32" s="1041"/>
      <c r="AD32" s="1041"/>
      <c r="AE32" s="1041"/>
      <c r="AF32" s="1042"/>
      <c r="AG32" s="1040"/>
      <c r="AH32" s="1041"/>
      <c r="AI32" s="1041"/>
      <c r="AJ32" s="1041"/>
      <c r="AK32" s="1041"/>
      <c r="AL32" s="1041"/>
      <c r="AM32" s="1041"/>
      <c r="AN32" s="1041"/>
      <c r="AO32" s="1041"/>
      <c r="AP32" s="1042"/>
      <c r="AQ32" s="1043">
        <f t="shared" ref="AQ32:AQ42" si="0">-AG32+W32</f>
        <v>0</v>
      </c>
      <c r="AR32" s="1044"/>
      <c r="AS32" s="1044"/>
      <c r="AT32" s="1044"/>
      <c r="AU32" s="1044"/>
      <c r="AV32" s="1044"/>
      <c r="AW32" s="1044"/>
      <c r="AX32" s="1044"/>
      <c r="AY32" s="1045"/>
      <c r="AZ32" s="332"/>
      <c r="BA32" s="1083"/>
      <c r="BB32" s="1084"/>
      <c r="BC32" s="1084"/>
      <c r="BD32" s="1084"/>
      <c r="BE32" s="1084"/>
      <c r="BF32" s="1084"/>
      <c r="BG32" s="1084"/>
      <c r="BH32" s="1085"/>
      <c r="BI32" s="357"/>
      <c r="BJ32" s="1077"/>
      <c r="BK32" s="1078"/>
      <c r="BL32" s="1078"/>
      <c r="BM32" s="1078"/>
      <c r="BN32" s="1078"/>
      <c r="BO32" s="1078"/>
      <c r="BP32" s="1078"/>
      <c r="BQ32" s="1079"/>
      <c r="BR32" s="1077"/>
      <c r="BS32" s="1078"/>
      <c r="BT32" s="1078"/>
      <c r="BU32" s="1078"/>
      <c r="BV32" s="1078"/>
      <c r="BW32" s="1078"/>
      <c r="BX32" s="1078"/>
      <c r="BY32" s="1079"/>
      <c r="BZ32" s="1077"/>
      <c r="CA32" s="1078"/>
      <c r="CB32" s="1078"/>
      <c r="CC32" s="1078"/>
      <c r="CD32" s="1078"/>
      <c r="CE32" s="1078"/>
      <c r="CF32" s="1078"/>
      <c r="CG32" s="1078"/>
      <c r="CH32" s="1078"/>
      <c r="CI32" s="1078"/>
      <c r="CJ32" s="1078"/>
      <c r="CK32" s="1078"/>
      <c r="CL32" s="1078"/>
      <c r="CM32" s="1078"/>
      <c r="CN32" s="1078"/>
      <c r="CO32" s="1078"/>
      <c r="CP32" s="1078"/>
      <c r="CQ32" s="1078"/>
      <c r="CR32" s="1078"/>
      <c r="CS32" s="1078"/>
      <c r="CT32" s="1078"/>
      <c r="CU32" s="1078"/>
      <c r="CV32" s="1079"/>
      <c r="CW32" s="1075"/>
      <c r="CX32" s="1076"/>
    </row>
    <row r="33" spans="2:102" ht="27.95" customHeight="1">
      <c r="B33" s="1049"/>
      <c r="C33" s="1050"/>
      <c r="D33" s="1050"/>
      <c r="E33" s="1050"/>
      <c r="F33" s="1050"/>
      <c r="G33" s="1051"/>
      <c r="H33" s="1131" t="s">
        <v>81</v>
      </c>
      <c r="I33" s="1132"/>
      <c r="J33" s="1132"/>
      <c r="K33" s="1132"/>
      <c r="L33" s="1132"/>
      <c r="M33" s="1132"/>
      <c r="N33" s="1132"/>
      <c r="O33" s="1132"/>
      <c r="P33" s="1132"/>
      <c r="Q33" s="1132"/>
      <c r="R33" s="1132"/>
      <c r="S33" s="1132"/>
      <c r="T33" s="1132"/>
      <c r="U33" s="1132"/>
      <c r="V33" s="1133"/>
      <c r="W33" s="1040"/>
      <c r="X33" s="1041"/>
      <c r="Y33" s="1041"/>
      <c r="Z33" s="1041"/>
      <c r="AA33" s="1041"/>
      <c r="AB33" s="1041"/>
      <c r="AC33" s="1041"/>
      <c r="AD33" s="1041"/>
      <c r="AE33" s="1041"/>
      <c r="AF33" s="1042"/>
      <c r="AG33" s="1040"/>
      <c r="AH33" s="1041"/>
      <c r="AI33" s="1041"/>
      <c r="AJ33" s="1041"/>
      <c r="AK33" s="1041"/>
      <c r="AL33" s="1041"/>
      <c r="AM33" s="1041"/>
      <c r="AN33" s="1041"/>
      <c r="AO33" s="1041"/>
      <c r="AP33" s="1042"/>
      <c r="AQ33" s="1043">
        <f t="shared" si="0"/>
        <v>0</v>
      </c>
      <c r="AR33" s="1044"/>
      <c r="AS33" s="1044"/>
      <c r="AT33" s="1044"/>
      <c r="AU33" s="1044"/>
      <c r="AV33" s="1044"/>
      <c r="AW33" s="1044"/>
      <c r="AX33" s="1044"/>
      <c r="AY33" s="1045"/>
      <c r="AZ33" s="332"/>
      <c r="BA33" s="1083"/>
      <c r="BB33" s="1084"/>
      <c r="BC33" s="1084"/>
      <c r="BD33" s="1084"/>
      <c r="BE33" s="1084"/>
      <c r="BF33" s="1084"/>
      <c r="BG33" s="1084"/>
      <c r="BH33" s="1085"/>
      <c r="BI33" s="357"/>
      <c r="BJ33" s="1077"/>
      <c r="BK33" s="1078"/>
      <c r="BL33" s="1078"/>
      <c r="BM33" s="1078"/>
      <c r="BN33" s="1078"/>
      <c r="BO33" s="1078"/>
      <c r="BP33" s="1078"/>
      <c r="BQ33" s="1079"/>
      <c r="BR33" s="1077"/>
      <c r="BS33" s="1078"/>
      <c r="BT33" s="1078"/>
      <c r="BU33" s="1078"/>
      <c r="BV33" s="1078"/>
      <c r="BW33" s="1078"/>
      <c r="BX33" s="1078"/>
      <c r="BY33" s="1079"/>
      <c r="BZ33" s="1077"/>
      <c r="CA33" s="1078"/>
      <c r="CB33" s="1078"/>
      <c r="CC33" s="1078"/>
      <c r="CD33" s="1078"/>
      <c r="CE33" s="1078"/>
      <c r="CF33" s="1078"/>
      <c r="CG33" s="1078"/>
      <c r="CH33" s="1078"/>
      <c r="CI33" s="1078"/>
      <c r="CJ33" s="1078"/>
      <c r="CK33" s="1078"/>
      <c r="CL33" s="1078"/>
      <c r="CM33" s="1078"/>
      <c r="CN33" s="1078"/>
      <c r="CO33" s="1078"/>
      <c r="CP33" s="1078"/>
      <c r="CQ33" s="1078"/>
      <c r="CR33" s="1078"/>
      <c r="CS33" s="1078"/>
      <c r="CT33" s="1078"/>
      <c r="CU33" s="1078"/>
      <c r="CV33" s="1079"/>
      <c r="CW33" s="1075"/>
      <c r="CX33" s="1076"/>
    </row>
    <row r="34" spans="2:102" ht="27.95" customHeight="1">
      <c r="B34" s="1049"/>
      <c r="C34" s="1050"/>
      <c r="D34" s="1050"/>
      <c r="E34" s="1050"/>
      <c r="F34" s="1050"/>
      <c r="G34" s="1051"/>
      <c r="H34" s="1131" t="s">
        <v>82</v>
      </c>
      <c r="I34" s="1132"/>
      <c r="J34" s="1132"/>
      <c r="K34" s="1132"/>
      <c r="L34" s="1132"/>
      <c r="M34" s="1132"/>
      <c r="N34" s="1132"/>
      <c r="O34" s="1132"/>
      <c r="P34" s="1132"/>
      <c r="Q34" s="1132"/>
      <c r="R34" s="1132"/>
      <c r="S34" s="1132"/>
      <c r="T34" s="1132"/>
      <c r="U34" s="1132"/>
      <c r="V34" s="1132"/>
      <c r="W34" s="1040"/>
      <c r="X34" s="1041"/>
      <c r="Y34" s="1041"/>
      <c r="Z34" s="1041"/>
      <c r="AA34" s="1041"/>
      <c r="AB34" s="1041"/>
      <c r="AC34" s="1041"/>
      <c r="AD34" s="1041"/>
      <c r="AE34" s="1041"/>
      <c r="AF34" s="1042"/>
      <c r="AG34" s="1040"/>
      <c r="AH34" s="1041"/>
      <c r="AI34" s="1041"/>
      <c r="AJ34" s="1041"/>
      <c r="AK34" s="1041"/>
      <c r="AL34" s="1041"/>
      <c r="AM34" s="1041"/>
      <c r="AN34" s="1041"/>
      <c r="AO34" s="1041"/>
      <c r="AP34" s="1042"/>
      <c r="AQ34" s="1043">
        <f t="shared" si="0"/>
        <v>0</v>
      </c>
      <c r="AR34" s="1044"/>
      <c r="AS34" s="1044"/>
      <c r="AT34" s="1044"/>
      <c r="AU34" s="1044"/>
      <c r="AV34" s="1044"/>
      <c r="AW34" s="1044"/>
      <c r="AX34" s="1044"/>
      <c r="AY34" s="1045"/>
      <c r="AZ34" s="332"/>
      <c r="BA34" s="1086"/>
      <c r="BB34" s="1087"/>
      <c r="BC34" s="1087"/>
      <c r="BD34" s="1087"/>
      <c r="BE34" s="1087"/>
      <c r="BF34" s="1087"/>
      <c r="BG34" s="1087"/>
      <c r="BH34" s="1088"/>
      <c r="BI34" s="358"/>
      <c r="BJ34" s="1096"/>
      <c r="BK34" s="1097"/>
      <c r="BL34" s="1097"/>
      <c r="BM34" s="1097"/>
      <c r="BN34" s="1097"/>
      <c r="BO34" s="1097"/>
      <c r="BP34" s="1097"/>
      <c r="BQ34" s="1098"/>
      <c r="BR34" s="1096"/>
      <c r="BS34" s="1097"/>
      <c r="BT34" s="1097"/>
      <c r="BU34" s="1097"/>
      <c r="BV34" s="1097"/>
      <c r="BW34" s="1097"/>
      <c r="BX34" s="1097"/>
      <c r="BY34" s="1098"/>
      <c r="BZ34" s="1096"/>
      <c r="CA34" s="1097"/>
      <c r="CB34" s="1097"/>
      <c r="CC34" s="1097"/>
      <c r="CD34" s="1097"/>
      <c r="CE34" s="1097"/>
      <c r="CF34" s="1097"/>
      <c r="CG34" s="1097"/>
      <c r="CH34" s="1097"/>
      <c r="CI34" s="1097"/>
      <c r="CJ34" s="1097"/>
      <c r="CK34" s="1097"/>
      <c r="CL34" s="1097"/>
      <c r="CM34" s="1097"/>
      <c r="CN34" s="1097"/>
      <c r="CO34" s="1097"/>
      <c r="CP34" s="1097"/>
      <c r="CQ34" s="1097"/>
      <c r="CR34" s="1097"/>
      <c r="CS34" s="1097"/>
      <c r="CT34" s="1097"/>
      <c r="CU34" s="1097"/>
      <c r="CV34" s="1098"/>
      <c r="CW34" s="1094"/>
      <c r="CX34" s="1095"/>
    </row>
    <row r="35" spans="2:102" ht="27.95" customHeight="1" thickBot="1">
      <c r="B35" s="1052"/>
      <c r="C35" s="1053"/>
      <c r="D35" s="1053"/>
      <c r="E35" s="1053"/>
      <c r="F35" s="1053"/>
      <c r="G35" s="1054"/>
      <c r="H35" s="1070" t="s">
        <v>83</v>
      </c>
      <c r="I35" s="1071"/>
      <c r="J35" s="1071"/>
      <c r="K35" s="1071"/>
      <c r="L35" s="1071"/>
      <c r="M35" s="1071"/>
      <c r="N35" s="1071"/>
      <c r="O35" s="1071"/>
      <c r="P35" s="1071"/>
      <c r="Q35" s="1071"/>
      <c r="R35" s="1071"/>
      <c r="S35" s="1071"/>
      <c r="T35" s="1071"/>
      <c r="U35" s="1071"/>
      <c r="V35" s="1071"/>
      <c r="W35" s="1040"/>
      <c r="X35" s="1041"/>
      <c r="Y35" s="1041"/>
      <c r="Z35" s="1041"/>
      <c r="AA35" s="1041"/>
      <c r="AB35" s="1041"/>
      <c r="AC35" s="1041"/>
      <c r="AD35" s="1041"/>
      <c r="AE35" s="1041"/>
      <c r="AF35" s="1042"/>
      <c r="AG35" s="1040"/>
      <c r="AH35" s="1041"/>
      <c r="AI35" s="1041"/>
      <c r="AJ35" s="1041"/>
      <c r="AK35" s="1041"/>
      <c r="AL35" s="1041"/>
      <c r="AM35" s="1041"/>
      <c r="AN35" s="1041"/>
      <c r="AO35" s="1041"/>
      <c r="AP35" s="1042"/>
      <c r="AQ35" s="1072">
        <f>-AG35+W35</f>
        <v>0</v>
      </c>
      <c r="AR35" s="1073"/>
      <c r="AS35" s="1073"/>
      <c r="AT35" s="1073"/>
      <c r="AU35" s="1073"/>
      <c r="AV35" s="1073"/>
      <c r="AW35" s="1073"/>
      <c r="AX35" s="1073"/>
      <c r="AY35" s="1074"/>
      <c r="AZ35" s="332"/>
      <c r="BA35" s="1114" t="s">
        <v>92</v>
      </c>
      <c r="BB35" s="1115"/>
      <c r="BC35" s="1105"/>
      <c r="BD35" s="1106"/>
      <c r="BE35" s="1106"/>
      <c r="BF35" s="1106"/>
      <c r="BG35" s="1106"/>
      <c r="BH35" s="1107"/>
      <c r="BI35" s="359"/>
      <c r="BJ35" s="1091"/>
      <c r="BK35" s="1089"/>
      <c r="BL35" s="1089"/>
      <c r="BM35" s="1089"/>
      <c r="BN35" s="1089"/>
      <c r="BO35" s="1089"/>
      <c r="BP35" s="1089"/>
      <c r="BQ35" s="1090"/>
      <c r="BR35" s="1091"/>
      <c r="BS35" s="1089"/>
      <c r="BT35" s="1089"/>
      <c r="BU35" s="1089"/>
      <c r="BV35" s="1089"/>
      <c r="BW35" s="1089"/>
      <c r="BX35" s="1089"/>
      <c r="BY35" s="1090"/>
      <c r="BZ35" s="1091"/>
      <c r="CA35" s="1089"/>
      <c r="CB35" s="1089"/>
      <c r="CC35" s="1089"/>
      <c r="CD35" s="1089"/>
      <c r="CE35" s="1089"/>
      <c r="CF35" s="1089"/>
      <c r="CG35" s="1089"/>
      <c r="CH35" s="1089"/>
      <c r="CI35" s="1089"/>
      <c r="CJ35" s="1089"/>
      <c r="CK35" s="1089"/>
      <c r="CL35" s="1089"/>
      <c r="CM35" s="1089"/>
      <c r="CN35" s="1089"/>
      <c r="CO35" s="1089"/>
      <c r="CP35" s="1089"/>
      <c r="CQ35" s="1089"/>
      <c r="CR35" s="1089"/>
      <c r="CS35" s="1089"/>
      <c r="CT35" s="1089"/>
      <c r="CU35" s="1089"/>
      <c r="CV35" s="1090"/>
      <c r="CW35" s="1092"/>
      <c r="CX35" s="1093"/>
    </row>
    <row r="36" spans="2:102" ht="27.6" customHeight="1">
      <c r="B36" s="1150" t="s">
        <v>84</v>
      </c>
      <c r="C36" s="1151"/>
      <c r="D36" s="1151"/>
      <c r="E36" s="1151"/>
      <c r="F36" s="1151"/>
      <c r="G36" s="1152"/>
      <c r="H36" s="1156" t="s">
        <v>78</v>
      </c>
      <c r="I36" s="1157"/>
      <c r="J36" s="1157"/>
      <c r="K36" s="1157"/>
      <c r="L36" s="1157"/>
      <c r="M36" s="1157"/>
      <c r="N36" s="1157"/>
      <c r="O36" s="1157"/>
      <c r="P36" s="1157"/>
      <c r="Q36" s="1157"/>
      <c r="R36" s="1157"/>
      <c r="S36" s="1157"/>
      <c r="T36" s="1157"/>
      <c r="U36" s="1157"/>
      <c r="V36" s="1158"/>
      <c r="W36" s="1064"/>
      <c r="X36" s="1065"/>
      <c r="Y36" s="1065"/>
      <c r="Z36" s="1065"/>
      <c r="AA36" s="1065"/>
      <c r="AB36" s="1065"/>
      <c r="AC36" s="1065"/>
      <c r="AD36" s="1065"/>
      <c r="AE36" s="1065"/>
      <c r="AF36" s="1066"/>
      <c r="AG36" s="1067"/>
      <c r="AH36" s="1067"/>
      <c r="AI36" s="1067"/>
      <c r="AJ36" s="1067"/>
      <c r="AK36" s="1067"/>
      <c r="AL36" s="1067"/>
      <c r="AM36" s="1067"/>
      <c r="AN36" s="1067"/>
      <c r="AO36" s="1067"/>
      <c r="AP36" s="1067"/>
      <c r="AQ36" s="1121">
        <f t="shared" si="0"/>
        <v>0</v>
      </c>
      <c r="AR36" s="1122"/>
      <c r="AS36" s="1122"/>
      <c r="AT36" s="1122"/>
      <c r="AU36" s="1122"/>
      <c r="AV36" s="1122"/>
      <c r="AW36" s="1122"/>
      <c r="AX36" s="1122"/>
      <c r="AY36" s="1123"/>
      <c r="AZ36" s="332"/>
      <c r="BA36" s="1116"/>
      <c r="BB36" s="1117"/>
      <c r="BC36" s="1108"/>
      <c r="BD36" s="1109"/>
      <c r="BE36" s="1109"/>
      <c r="BF36" s="1109"/>
      <c r="BG36" s="1109"/>
      <c r="BH36" s="1110"/>
      <c r="BI36" s="357"/>
      <c r="BJ36" s="1077"/>
      <c r="BK36" s="1078"/>
      <c r="BL36" s="1078"/>
      <c r="BM36" s="1078"/>
      <c r="BN36" s="1078"/>
      <c r="BO36" s="1078"/>
      <c r="BP36" s="1078"/>
      <c r="BQ36" s="1079"/>
      <c r="BR36" s="1077"/>
      <c r="BS36" s="1078"/>
      <c r="BT36" s="1078"/>
      <c r="BU36" s="1078"/>
      <c r="BV36" s="1078"/>
      <c r="BW36" s="1078"/>
      <c r="BX36" s="1078"/>
      <c r="BY36" s="1079"/>
      <c r="BZ36" s="1077"/>
      <c r="CA36" s="1078"/>
      <c r="CB36" s="1078"/>
      <c r="CC36" s="1078"/>
      <c r="CD36" s="1078"/>
      <c r="CE36" s="1078"/>
      <c r="CF36" s="1078"/>
      <c r="CG36" s="1078"/>
      <c r="CH36" s="1078"/>
      <c r="CI36" s="1078"/>
      <c r="CJ36" s="1078"/>
      <c r="CK36" s="1078"/>
      <c r="CL36" s="1078"/>
      <c r="CM36" s="1078"/>
      <c r="CN36" s="1078"/>
      <c r="CO36" s="1078"/>
      <c r="CP36" s="1078"/>
      <c r="CQ36" s="1078"/>
      <c r="CR36" s="1078"/>
      <c r="CS36" s="1078"/>
      <c r="CT36" s="1078"/>
      <c r="CU36" s="1078"/>
      <c r="CV36" s="1079"/>
      <c r="CW36" s="1075"/>
      <c r="CX36" s="1076"/>
    </row>
    <row r="37" spans="2:102" ht="27.95" customHeight="1">
      <c r="B37" s="1153"/>
      <c r="C37" s="1154"/>
      <c r="D37" s="1154"/>
      <c r="E37" s="1154"/>
      <c r="F37" s="1154"/>
      <c r="G37" s="1155"/>
      <c r="H37" s="1131" t="s">
        <v>81</v>
      </c>
      <c r="I37" s="1132"/>
      <c r="J37" s="1132"/>
      <c r="K37" s="1132"/>
      <c r="L37" s="1132"/>
      <c r="M37" s="1132"/>
      <c r="N37" s="1132"/>
      <c r="O37" s="1132"/>
      <c r="P37" s="1132"/>
      <c r="Q37" s="1132"/>
      <c r="R37" s="1132"/>
      <c r="S37" s="1132"/>
      <c r="T37" s="1132"/>
      <c r="U37" s="1132"/>
      <c r="V37" s="1133"/>
      <c r="W37" s="1040"/>
      <c r="X37" s="1041"/>
      <c r="Y37" s="1041"/>
      <c r="Z37" s="1041"/>
      <c r="AA37" s="1041"/>
      <c r="AB37" s="1041"/>
      <c r="AC37" s="1041"/>
      <c r="AD37" s="1041"/>
      <c r="AE37" s="1041"/>
      <c r="AF37" s="1042"/>
      <c r="AG37" s="1040"/>
      <c r="AH37" s="1041"/>
      <c r="AI37" s="1041"/>
      <c r="AJ37" s="1041"/>
      <c r="AK37" s="1041"/>
      <c r="AL37" s="1041"/>
      <c r="AM37" s="1041"/>
      <c r="AN37" s="1041"/>
      <c r="AO37" s="1041"/>
      <c r="AP37" s="1042"/>
      <c r="AQ37" s="1043">
        <f t="shared" si="0"/>
        <v>0</v>
      </c>
      <c r="AR37" s="1044"/>
      <c r="AS37" s="1044"/>
      <c r="AT37" s="1044"/>
      <c r="AU37" s="1044"/>
      <c r="AV37" s="1044"/>
      <c r="AW37" s="1044"/>
      <c r="AX37" s="1044"/>
      <c r="AY37" s="1045"/>
      <c r="AZ37" s="360"/>
      <c r="BA37" s="1116"/>
      <c r="BB37" s="1117"/>
      <c r="BC37" s="1111"/>
      <c r="BD37" s="1112"/>
      <c r="BE37" s="1112"/>
      <c r="BF37" s="1112"/>
      <c r="BG37" s="1112"/>
      <c r="BH37" s="1113"/>
      <c r="BI37" s="358"/>
      <c r="BJ37" s="1096"/>
      <c r="BK37" s="1097"/>
      <c r="BL37" s="1097"/>
      <c r="BM37" s="1097"/>
      <c r="BN37" s="1097"/>
      <c r="BO37" s="1097"/>
      <c r="BP37" s="1097"/>
      <c r="BQ37" s="1098"/>
      <c r="BR37" s="1096"/>
      <c r="BS37" s="1097"/>
      <c r="BT37" s="1097"/>
      <c r="BU37" s="1097"/>
      <c r="BV37" s="1097"/>
      <c r="BW37" s="1097"/>
      <c r="BX37" s="1097"/>
      <c r="BY37" s="1098"/>
      <c r="BZ37" s="1096"/>
      <c r="CA37" s="1097"/>
      <c r="CB37" s="1097"/>
      <c r="CC37" s="1097"/>
      <c r="CD37" s="1097"/>
      <c r="CE37" s="1097"/>
      <c r="CF37" s="1097"/>
      <c r="CG37" s="1097"/>
      <c r="CH37" s="1097"/>
      <c r="CI37" s="1097"/>
      <c r="CJ37" s="1097"/>
      <c r="CK37" s="1097"/>
      <c r="CL37" s="1097"/>
      <c r="CM37" s="1097"/>
      <c r="CN37" s="1097"/>
      <c r="CO37" s="1097"/>
      <c r="CP37" s="1097"/>
      <c r="CQ37" s="1097"/>
      <c r="CR37" s="1097"/>
      <c r="CS37" s="1097"/>
      <c r="CT37" s="1097"/>
      <c r="CU37" s="1097"/>
      <c r="CV37" s="1098"/>
      <c r="CW37" s="1094"/>
      <c r="CX37" s="1095"/>
    </row>
    <row r="38" spans="2:102" ht="27.6" customHeight="1">
      <c r="B38" s="1153"/>
      <c r="C38" s="1154"/>
      <c r="D38" s="1154"/>
      <c r="E38" s="1154"/>
      <c r="F38" s="1154"/>
      <c r="G38" s="1155"/>
      <c r="H38" s="1131" t="s">
        <v>82</v>
      </c>
      <c r="I38" s="1132"/>
      <c r="J38" s="1132"/>
      <c r="K38" s="1132"/>
      <c r="L38" s="1132"/>
      <c r="M38" s="1132"/>
      <c r="N38" s="1132"/>
      <c r="O38" s="1132"/>
      <c r="P38" s="1132"/>
      <c r="Q38" s="1132"/>
      <c r="R38" s="1132"/>
      <c r="S38" s="1132"/>
      <c r="T38" s="1132"/>
      <c r="U38" s="1132"/>
      <c r="V38" s="1132"/>
      <c r="W38" s="1040"/>
      <c r="X38" s="1041"/>
      <c r="Y38" s="1041"/>
      <c r="Z38" s="1041"/>
      <c r="AA38" s="1041"/>
      <c r="AB38" s="1041"/>
      <c r="AC38" s="1041"/>
      <c r="AD38" s="1041"/>
      <c r="AE38" s="1041"/>
      <c r="AF38" s="1042"/>
      <c r="AG38" s="1040"/>
      <c r="AH38" s="1041"/>
      <c r="AI38" s="1041"/>
      <c r="AJ38" s="1041"/>
      <c r="AK38" s="1041"/>
      <c r="AL38" s="1041"/>
      <c r="AM38" s="1041"/>
      <c r="AN38" s="1041"/>
      <c r="AO38" s="1041"/>
      <c r="AP38" s="1042"/>
      <c r="AQ38" s="1043">
        <f t="shared" si="0"/>
        <v>0</v>
      </c>
      <c r="AR38" s="1044"/>
      <c r="AS38" s="1044"/>
      <c r="AT38" s="1044"/>
      <c r="AU38" s="1044"/>
      <c r="AV38" s="1044"/>
      <c r="AW38" s="1044"/>
      <c r="AX38" s="1044"/>
      <c r="AY38" s="1045"/>
      <c r="AZ38" s="360"/>
      <c r="BA38" s="1116"/>
      <c r="BB38" s="1117"/>
      <c r="BC38" s="1105"/>
      <c r="BD38" s="1106"/>
      <c r="BE38" s="1106"/>
      <c r="BF38" s="1106"/>
      <c r="BG38" s="1106"/>
      <c r="BH38" s="1107"/>
      <c r="BI38" s="359"/>
      <c r="BJ38" s="1091"/>
      <c r="BK38" s="1089"/>
      <c r="BL38" s="1089"/>
      <c r="BM38" s="1089"/>
      <c r="BN38" s="1089"/>
      <c r="BO38" s="1089"/>
      <c r="BP38" s="1089"/>
      <c r="BQ38" s="1090"/>
      <c r="BR38" s="1091"/>
      <c r="BS38" s="1089"/>
      <c r="BT38" s="1089"/>
      <c r="BU38" s="1089"/>
      <c r="BV38" s="1089"/>
      <c r="BW38" s="1089"/>
      <c r="BX38" s="1089"/>
      <c r="BY38" s="1090"/>
      <c r="BZ38" s="1091"/>
      <c r="CA38" s="1089"/>
      <c r="CB38" s="1089"/>
      <c r="CC38" s="1089"/>
      <c r="CD38" s="1089"/>
      <c r="CE38" s="1089"/>
      <c r="CF38" s="1089"/>
      <c r="CG38" s="1089"/>
      <c r="CH38" s="1089"/>
      <c r="CI38" s="1089"/>
      <c r="CJ38" s="1089"/>
      <c r="CK38" s="1089"/>
      <c r="CL38" s="1089"/>
      <c r="CM38" s="1089"/>
      <c r="CN38" s="1089"/>
      <c r="CO38" s="1089"/>
      <c r="CP38" s="1089"/>
      <c r="CQ38" s="1089"/>
      <c r="CR38" s="1089"/>
      <c r="CS38" s="1089"/>
      <c r="CT38" s="1089"/>
      <c r="CU38" s="1089"/>
      <c r="CV38" s="1090"/>
      <c r="CW38" s="1092"/>
      <c r="CX38" s="1093"/>
    </row>
    <row r="39" spans="2:102" ht="27.95" customHeight="1">
      <c r="B39" s="1153"/>
      <c r="C39" s="1154"/>
      <c r="D39" s="1154"/>
      <c r="E39" s="1154"/>
      <c r="F39" s="1154"/>
      <c r="G39" s="1155"/>
      <c r="H39" s="1131" t="s">
        <v>83</v>
      </c>
      <c r="I39" s="1132"/>
      <c r="J39" s="1132"/>
      <c r="K39" s="1132"/>
      <c r="L39" s="1132"/>
      <c r="M39" s="1132"/>
      <c r="N39" s="1132"/>
      <c r="O39" s="1132"/>
      <c r="P39" s="1132"/>
      <c r="Q39" s="1132"/>
      <c r="R39" s="1132"/>
      <c r="S39" s="1132"/>
      <c r="T39" s="1132"/>
      <c r="U39" s="1132"/>
      <c r="V39" s="1132"/>
      <c r="W39" s="1040"/>
      <c r="X39" s="1041"/>
      <c r="Y39" s="1041"/>
      <c r="Z39" s="1041"/>
      <c r="AA39" s="1041"/>
      <c r="AB39" s="1041"/>
      <c r="AC39" s="1041"/>
      <c r="AD39" s="1041"/>
      <c r="AE39" s="1041"/>
      <c r="AF39" s="1042"/>
      <c r="AG39" s="1040"/>
      <c r="AH39" s="1041"/>
      <c r="AI39" s="1041"/>
      <c r="AJ39" s="1041"/>
      <c r="AK39" s="1041"/>
      <c r="AL39" s="1041"/>
      <c r="AM39" s="1041"/>
      <c r="AN39" s="1041"/>
      <c r="AO39" s="1041"/>
      <c r="AP39" s="1042"/>
      <c r="AQ39" s="1043">
        <f t="shared" si="0"/>
        <v>0</v>
      </c>
      <c r="AR39" s="1044"/>
      <c r="AS39" s="1044"/>
      <c r="AT39" s="1044"/>
      <c r="AU39" s="1044"/>
      <c r="AV39" s="1044"/>
      <c r="AW39" s="1044"/>
      <c r="AX39" s="1044"/>
      <c r="AY39" s="1045"/>
      <c r="AZ39" s="360"/>
      <c r="BA39" s="1116"/>
      <c r="BB39" s="1117"/>
      <c r="BC39" s="1108"/>
      <c r="BD39" s="1109"/>
      <c r="BE39" s="1109"/>
      <c r="BF39" s="1109"/>
      <c r="BG39" s="1109"/>
      <c r="BH39" s="1110"/>
      <c r="BI39" s="357"/>
      <c r="BJ39" s="1077"/>
      <c r="BK39" s="1078"/>
      <c r="BL39" s="1078"/>
      <c r="BM39" s="1078"/>
      <c r="BN39" s="1078"/>
      <c r="BO39" s="1078"/>
      <c r="BP39" s="1078"/>
      <c r="BQ39" s="1079"/>
      <c r="BR39" s="1077"/>
      <c r="BS39" s="1078"/>
      <c r="BT39" s="1078"/>
      <c r="BU39" s="1078"/>
      <c r="BV39" s="1078"/>
      <c r="BW39" s="1078"/>
      <c r="BX39" s="1078"/>
      <c r="BY39" s="1079"/>
      <c r="BZ39" s="1077"/>
      <c r="CA39" s="1078"/>
      <c r="CB39" s="1078"/>
      <c r="CC39" s="1078"/>
      <c r="CD39" s="1078"/>
      <c r="CE39" s="1078"/>
      <c r="CF39" s="1078"/>
      <c r="CG39" s="1078"/>
      <c r="CH39" s="1078"/>
      <c r="CI39" s="1078"/>
      <c r="CJ39" s="1078"/>
      <c r="CK39" s="1078"/>
      <c r="CL39" s="1078"/>
      <c r="CM39" s="1078"/>
      <c r="CN39" s="1078"/>
      <c r="CO39" s="1078"/>
      <c r="CP39" s="1078"/>
      <c r="CQ39" s="1078"/>
      <c r="CR39" s="1078"/>
      <c r="CS39" s="1078"/>
      <c r="CT39" s="1078"/>
      <c r="CU39" s="1078"/>
      <c r="CV39" s="1079"/>
      <c r="CW39" s="1075"/>
      <c r="CX39" s="1076"/>
    </row>
    <row r="40" spans="2:102" ht="27.95" customHeight="1" thickBot="1">
      <c r="B40" s="1153"/>
      <c r="C40" s="1154"/>
      <c r="D40" s="1154"/>
      <c r="E40" s="1154"/>
      <c r="F40" s="1154"/>
      <c r="G40" s="1155"/>
      <c r="H40" s="1070" t="s">
        <v>85</v>
      </c>
      <c r="I40" s="1071"/>
      <c r="J40" s="1071"/>
      <c r="K40" s="1071"/>
      <c r="L40" s="1071"/>
      <c r="M40" s="1071"/>
      <c r="N40" s="1071"/>
      <c r="O40" s="1071"/>
      <c r="P40" s="1071"/>
      <c r="Q40" s="1071"/>
      <c r="R40" s="1071"/>
      <c r="S40" s="1071"/>
      <c r="T40" s="1071"/>
      <c r="U40" s="1071"/>
      <c r="V40" s="1071"/>
      <c r="W40" s="1040"/>
      <c r="X40" s="1041"/>
      <c r="Y40" s="1041"/>
      <c r="Z40" s="1041"/>
      <c r="AA40" s="1041"/>
      <c r="AB40" s="1041"/>
      <c r="AC40" s="1041"/>
      <c r="AD40" s="1041"/>
      <c r="AE40" s="1041"/>
      <c r="AF40" s="1042"/>
      <c r="AG40" s="1040"/>
      <c r="AH40" s="1041"/>
      <c r="AI40" s="1041"/>
      <c r="AJ40" s="1041"/>
      <c r="AK40" s="1041"/>
      <c r="AL40" s="1041"/>
      <c r="AM40" s="1041"/>
      <c r="AN40" s="1041"/>
      <c r="AO40" s="1041"/>
      <c r="AP40" s="1042"/>
      <c r="AQ40" s="1072">
        <f t="shared" si="0"/>
        <v>0</v>
      </c>
      <c r="AR40" s="1073"/>
      <c r="AS40" s="1073"/>
      <c r="AT40" s="1073"/>
      <c r="AU40" s="1073"/>
      <c r="AV40" s="1073"/>
      <c r="AW40" s="1073"/>
      <c r="AX40" s="1073"/>
      <c r="AY40" s="1074"/>
      <c r="AZ40" s="360"/>
      <c r="BA40" s="1116"/>
      <c r="BB40" s="1117"/>
      <c r="BC40" s="1111"/>
      <c r="BD40" s="1112"/>
      <c r="BE40" s="1112"/>
      <c r="BF40" s="1112"/>
      <c r="BG40" s="1112"/>
      <c r="BH40" s="1113"/>
      <c r="BI40" s="358"/>
      <c r="BJ40" s="1096"/>
      <c r="BK40" s="1097"/>
      <c r="BL40" s="1097"/>
      <c r="BM40" s="1097"/>
      <c r="BN40" s="1097"/>
      <c r="BO40" s="1097"/>
      <c r="BP40" s="1097"/>
      <c r="BQ40" s="1098"/>
      <c r="BR40" s="1096"/>
      <c r="BS40" s="1097"/>
      <c r="BT40" s="1097"/>
      <c r="BU40" s="1097"/>
      <c r="BV40" s="1097"/>
      <c r="BW40" s="1097"/>
      <c r="BX40" s="1097"/>
      <c r="BY40" s="1098"/>
      <c r="BZ40" s="1096"/>
      <c r="CA40" s="1097"/>
      <c r="CB40" s="1097"/>
      <c r="CC40" s="1097"/>
      <c r="CD40" s="1097"/>
      <c r="CE40" s="1097"/>
      <c r="CF40" s="1097"/>
      <c r="CG40" s="1097"/>
      <c r="CH40" s="1097"/>
      <c r="CI40" s="1097"/>
      <c r="CJ40" s="1097"/>
      <c r="CK40" s="1097"/>
      <c r="CL40" s="1097"/>
      <c r="CM40" s="1097"/>
      <c r="CN40" s="1097"/>
      <c r="CO40" s="1097"/>
      <c r="CP40" s="1097"/>
      <c r="CQ40" s="1097"/>
      <c r="CR40" s="1097"/>
      <c r="CS40" s="1097"/>
      <c r="CT40" s="1097"/>
      <c r="CU40" s="1097"/>
      <c r="CV40" s="1098"/>
      <c r="CW40" s="1094"/>
      <c r="CX40" s="1095"/>
    </row>
    <row r="41" spans="2:102" ht="27.95" customHeight="1">
      <c r="B41" s="1202" t="s">
        <v>86</v>
      </c>
      <c r="C41" s="1203"/>
      <c r="D41" s="1203"/>
      <c r="E41" s="1203"/>
      <c r="F41" s="1203"/>
      <c r="G41" s="1203"/>
      <c r="H41" s="1203"/>
      <c r="I41" s="1203"/>
      <c r="J41" s="1203"/>
      <c r="K41" s="1203"/>
      <c r="L41" s="1203"/>
      <c r="M41" s="1203"/>
      <c r="N41" s="1203"/>
      <c r="O41" s="1204"/>
      <c r="P41" s="1208" t="s">
        <v>87</v>
      </c>
      <c r="Q41" s="1007"/>
      <c r="R41" s="1007"/>
      <c r="S41" s="1007"/>
      <c r="T41" s="1007"/>
      <c r="U41" s="1007"/>
      <c r="V41" s="1007"/>
      <c r="W41" s="1120">
        <v>0</v>
      </c>
      <c r="X41" s="1120"/>
      <c r="Y41" s="1120"/>
      <c r="Z41" s="1120"/>
      <c r="AA41" s="1120"/>
      <c r="AB41" s="1120"/>
      <c r="AC41" s="1120"/>
      <c r="AD41" s="1120"/>
      <c r="AE41" s="1120"/>
      <c r="AF41" s="1120"/>
      <c r="AG41" s="1067"/>
      <c r="AH41" s="1067"/>
      <c r="AI41" s="1067"/>
      <c r="AJ41" s="1067"/>
      <c r="AK41" s="1067"/>
      <c r="AL41" s="1067"/>
      <c r="AM41" s="1067"/>
      <c r="AN41" s="1067"/>
      <c r="AO41" s="1067"/>
      <c r="AP41" s="1067"/>
      <c r="AQ41" s="1121">
        <f t="shared" si="0"/>
        <v>0</v>
      </c>
      <c r="AR41" s="1122"/>
      <c r="AS41" s="1122"/>
      <c r="AT41" s="1122"/>
      <c r="AU41" s="1122"/>
      <c r="AV41" s="1122"/>
      <c r="AW41" s="1122"/>
      <c r="AX41" s="1122"/>
      <c r="AY41" s="1123"/>
      <c r="AZ41" s="332"/>
      <c r="BA41" s="1116"/>
      <c r="BB41" s="1117"/>
      <c r="BC41" s="1105"/>
      <c r="BD41" s="1106"/>
      <c r="BE41" s="1106"/>
      <c r="BF41" s="1106"/>
      <c r="BG41" s="1106"/>
      <c r="BH41" s="1107"/>
      <c r="BI41" s="359"/>
      <c r="BJ41" s="1091"/>
      <c r="BK41" s="1089"/>
      <c r="BL41" s="1089"/>
      <c r="BM41" s="1089"/>
      <c r="BN41" s="1089"/>
      <c r="BO41" s="1089"/>
      <c r="BP41" s="1089"/>
      <c r="BQ41" s="1090"/>
      <c r="BR41" s="1091"/>
      <c r="BS41" s="1089"/>
      <c r="BT41" s="1089"/>
      <c r="BU41" s="1089"/>
      <c r="BV41" s="1089"/>
      <c r="BW41" s="1089"/>
      <c r="BX41" s="1089"/>
      <c r="BY41" s="1090"/>
      <c r="BZ41" s="1091"/>
      <c r="CA41" s="1089"/>
      <c r="CB41" s="1089"/>
      <c r="CC41" s="1089"/>
      <c r="CD41" s="1089"/>
      <c r="CE41" s="1089"/>
      <c r="CF41" s="1089"/>
      <c r="CG41" s="1089"/>
      <c r="CH41" s="1089"/>
      <c r="CI41" s="1089"/>
      <c r="CJ41" s="1089"/>
      <c r="CK41" s="1089"/>
      <c r="CL41" s="1089"/>
      <c r="CM41" s="1089"/>
      <c r="CN41" s="1089"/>
      <c r="CO41" s="1089"/>
      <c r="CP41" s="1089"/>
      <c r="CQ41" s="1089"/>
      <c r="CR41" s="1089"/>
      <c r="CS41" s="1089"/>
      <c r="CT41" s="1089"/>
      <c r="CU41" s="1089"/>
      <c r="CV41" s="1090"/>
      <c r="CW41" s="1092"/>
      <c r="CX41" s="1093"/>
    </row>
    <row r="42" spans="2:102" ht="27.95" customHeight="1" thickBot="1">
      <c r="B42" s="1205"/>
      <c r="C42" s="1206"/>
      <c r="D42" s="1206"/>
      <c r="E42" s="1206"/>
      <c r="F42" s="1206"/>
      <c r="G42" s="1206"/>
      <c r="H42" s="1206"/>
      <c r="I42" s="1206"/>
      <c r="J42" s="1206"/>
      <c r="K42" s="1206"/>
      <c r="L42" s="1206"/>
      <c r="M42" s="1206"/>
      <c r="N42" s="1206"/>
      <c r="O42" s="1207"/>
      <c r="P42" s="1159" t="s">
        <v>303</v>
      </c>
      <c r="Q42" s="1160"/>
      <c r="R42" s="1160"/>
      <c r="S42" s="1160"/>
      <c r="T42" s="1160"/>
      <c r="U42" s="1160"/>
      <c r="V42" s="1161"/>
      <c r="W42" s="1124">
        <v>0</v>
      </c>
      <c r="X42" s="1125"/>
      <c r="Y42" s="1125"/>
      <c r="Z42" s="1125"/>
      <c r="AA42" s="1125"/>
      <c r="AB42" s="1125"/>
      <c r="AC42" s="1125"/>
      <c r="AD42" s="1125"/>
      <c r="AE42" s="1125"/>
      <c r="AF42" s="1125"/>
      <c r="AG42" s="1126"/>
      <c r="AH42" s="1126"/>
      <c r="AI42" s="1126"/>
      <c r="AJ42" s="1126"/>
      <c r="AK42" s="1126"/>
      <c r="AL42" s="1126"/>
      <c r="AM42" s="1126"/>
      <c r="AN42" s="1126"/>
      <c r="AO42" s="1126"/>
      <c r="AP42" s="1126"/>
      <c r="AQ42" s="1072">
        <f t="shared" si="0"/>
        <v>0</v>
      </c>
      <c r="AR42" s="1073"/>
      <c r="AS42" s="1073"/>
      <c r="AT42" s="1073"/>
      <c r="AU42" s="1073"/>
      <c r="AV42" s="1073"/>
      <c r="AW42" s="1073"/>
      <c r="AX42" s="1073"/>
      <c r="AY42" s="1074"/>
      <c r="AZ42" s="332"/>
      <c r="BA42" s="1116"/>
      <c r="BB42" s="1117"/>
      <c r="BC42" s="1108"/>
      <c r="BD42" s="1109"/>
      <c r="BE42" s="1109"/>
      <c r="BF42" s="1109"/>
      <c r="BG42" s="1109"/>
      <c r="BH42" s="1110"/>
      <c r="BI42" s="357"/>
      <c r="BJ42" s="1077"/>
      <c r="BK42" s="1078"/>
      <c r="BL42" s="1078"/>
      <c r="BM42" s="1078"/>
      <c r="BN42" s="1078"/>
      <c r="BO42" s="1078"/>
      <c r="BP42" s="1078"/>
      <c r="BQ42" s="1079"/>
      <c r="BR42" s="1077"/>
      <c r="BS42" s="1078"/>
      <c r="BT42" s="1078"/>
      <c r="BU42" s="1078"/>
      <c r="BV42" s="1078"/>
      <c r="BW42" s="1078"/>
      <c r="BX42" s="1078"/>
      <c r="BY42" s="1079"/>
      <c r="BZ42" s="1077"/>
      <c r="CA42" s="1078"/>
      <c r="CB42" s="1078"/>
      <c r="CC42" s="1078"/>
      <c r="CD42" s="1078"/>
      <c r="CE42" s="1078"/>
      <c r="CF42" s="1078"/>
      <c r="CG42" s="1078"/>
      <c r="CH42" s="1078"/>
      <c r="CI42" s="1078"/>
      <c r="CJ42" s="1078"/>
      <c r="CK42" s="1078"/>
      <c r="CL42" s="1078"/>
      <c r="CM42" s="1078"/>
      <c r="CN42" s="1078"/>
      <c r="CO42" s="1078"/>
      <c r="CP42" s="1078"/>
      <c r="CQ42" s="1078"/>
      <c r="CR42" s="1078"/>
      <c r="CS42" s="1078"/>
      <c r="CT42" s="1078"/>
      <c r="CU42" s="1078"/>
      <c r="CV42" s="1079"/>
      <c r="CW42" s="1075"/>
      <c r="CX42" s="1076"/>
    </row>
    <row r="43" spans="2:102" ht="27.95" customHeight="1" thickBot="1">
      <c r="B43" s="1139" t="s">
        <v>88</v>
      </c>
      <c r="C43" s="1140"/>
      <c r="D43" s="1140"/>
      <c r="E43" s="1140"/>
      <c r="F43" s="1140"/>
      <c r="G43" s="1140"/>
      <c r="H43" s="1140"/>
      <c r="I43" s="1140"/>
      <c r="J43" s="1140"/>
      <c r="K43" s="1140"/>
      <c r="L43" s="1140"/>
      <c r="M43" s="1140"/>
      <c r="N43" s="1140"/>
      <c r="O43" s="1140"/>
      <c r="P43" s="1140"/>
      <c r="Q43" s="1140"/>
      <c r="R43" s="1140"/>
      <c r="S43" s="1140"/>
      <c r="T43" s="1140"/>
      <c r="U43" s="1140"/>
      <c r="V43" s="1140"/>
      <c r="W43" s="1141">
        <f>SUM(W31:AF42)</f>
        <v>0</v>
      </c>
      <c r="X43" s="1142"/>
      <c r="Y43" s="1142"/>
      <c r="Z43" s="1142"/>
      <c r="AA43" s="1142"/>
      <c r="AB43" s="1142"/>
      <c r="AC43" s="1142"/>
      <c r="AD43" s="1142"/>
      <c r="AE43" s="1142"/>
      <c r="AF43" s="1143"/>
      <c r="AG43" s="1141">
        <f>SUM(AG31:AP42)</f>
        <v>0</v>
      </c>
      <c r="AH43" s="1142"/>
      <c r="AI43" s="1142"/>
      <c r="AJ43" s="1142"/>
      <c r="AK43" s="1142"/>
      <c r="AL43" s="1142"/>
      <c r="AM43" s="1142"/>
      <c r="AN43" s="1142"/>
      <c r="AO43" s="1142"/>
      <c r="AP43" s="1143"/>
      <c r="AQ43" s="1141">
        <f>-AG43+W43</f>
        <v>0</v>
      </c>
      <c r="AR43" s="1142"/>
      <c r="AS43" s="1142"/>
      <c r="AT43" s="1142"/>
      <c r="AU43" s="1142"/>
      <c r="AV43" s="1142"/>
      <c r="AW43" s="1142"/>
      <c r="AX43" s="1142"/>
      <c r="AY43" s="1144"/>
      <c r="AZ43" s="332"/>
      <c r="BA43" s="1116"/>
      <c r="BB43" s="1117"/>
      <c r="BC43" s="1111"/>
      <c r="BD43" s="1112"/>
      <c r="BE43" s="1112"/>
      <c r="BF43" s="1112"/>
      <c r="BG43" s="1112"/>
      <c r="BH43" s="1113"/>
      <c r="BI43" s="358"/>
      <c r="BJ43" s="1096"/>
      <c r="BK43" s="1097"/>
      <c r="BL43" s="1097"/>
      <c r="BM43" s="1097"/>
      <c r="BN43" s="1097"/>
      <c r="BO43" s="1097"/>
      <c r="BP43" s="1097"/>
      <c r="BQ43" s="1098"/>
      <c r="BR43" s="1096"/>
      <c r="BS43" s="1097"/>
      <c r="BT43" s="1097"/>
      <c r="BU43" s="1097"/>
      <c r="BV43" s="1097"/>
      <c r="BW43" s="1097"/>
      <c r="BX43" s="1097"/>
      <c r="BY43" s="1098"/>
      <c r="BZ43" s="1096"/>
      <c r="CA43" s="1097"/>
      <c r="CB43" s="1097"/>
      <c r="CC43" s="1097"/>
      <c r="CD43" s="1097"/>
      <c r="CE43" s="1097"/>
      <c r="CF43" s="1097"/>
      <c r="CG43" s="1097"/>
      <c r="CH43" s="1097"/>
      <c r="CI43" s="1097"/>
      <c r="CJ43" s="1097"/>
      <c r="CK43" s="1097"/>
      <c r="CL43" s="1097"/>
      <c r="CM43" s="1097"/>
      <c r="CN43" s="1097"/>
      <c r="CO43" s="1097"/>
      <c r="CP43" s="1097"/>
      <c r="CQ43" s="1097"/>
      <c r="CR43" s="1097"/>
      <c r="CS43" s="1097"/>
      <c r="CT43" s="1097"/>
      <c r="CU43" s="1097"/>
      <c r="CV43" s="1098"/>
      <c r="CW43" s="1094"/>
      <c r="CX43" s="1095"/>
    </row>
    <row r="44" spans="2:102" ht="30.75" customHeight="1" thickTop="1">
      <c r="B44" s="1145" t="s">
        <v>89</v>
      </c>
      <c r="C44" s="1146"/>
      <c r="D44" s="1146"/>
      <c r="E44" s="1146"/>
      <c r="F44" s="1146"/>
      <c r="G44" s="1146"/>
      <c r="H44" s="1146"/>
      <c r="I44" s="1146"/>
      <c r="J44" s="1146"/>
      <c r="K44" s="1146"/>
      <c r="L44" s="1146"/>
      <c r="M44" s="1146"/>
      <c r="N44" s="1146"/>
      <c r="O44" s="1146"/>
      <c r="P44" s="1146"/>
      <c r="Q44" s="1146"/>
      <c r="R44" s="1146"/>
      <c r="S44" s="1146"/>
      <c r="T44" s="1146"/>
      <c r="U44" s="1146"/>
      <c r="V44" s="1146"/>
      <c r="W44" s="1146"/>
      <c r="X44" s="1146"/>
      <c r="Y44" s="1146"/>
      <c r="Z44" s="1146"/>
      <c r="AA44" s="1146"/>
      <c r="AB44" s="1146"/>
      <c r="AC44" s="1146"/>
      <c r="AD44" s="1146"/>
      <c r="AE44" s="1146"/>
      <c r="AF44" s="1146"/>
      <c r="AG44" s="1146"/>
      <c r="AH44" s="1146"/>
      <c r="AI44" s="1146"/>
      <c r="AJ44" s="1146"/>
      <c r="AK44" s="1146"/>
      <c r="AL44" s="1146"/>
      <c r="AM44" s="1146"/>
      <c r="AN44" s="1146"/>
      <c r="AO44" s="1146"/>
      <c r="AP44" s="1146"/>
      <c r="AQ44" s="1147">
        <f>IF(SUM(W31:AF40,AG31:AP41)=0,0,ROUNDDOWN(1-SUM(AG31:AP41)/SUM(W31:AF40),2)*100)</f>
        <v>0</v>
      </c>
      <c r="AR44" s="1148"/>
      <c r="AS44" s="1148"/>
      <c r="AT44" s="1148"/>
      <c r="AU44" s="1148"/>
      <c r="AV44" s="1148"/>
      <c r="AW44" s="1149" t="s">
        <v>70</v>
      </c>
      <c r="AX44" s="1149"/>
      <c r="AY44" s="361"/>
      <c r="AZ44" s="332"/>
      <c r="BA44" s="1116"/>
      <c r="BB44" s="1117"/>
      <c r="BC44" s="1105"/>
      <c r="BD44" s="1106"/>
      <c r="BE44" s="1106"/>
      <c r="BF44" s="1106"/>
      <c r="BG44" s="1106"/>
      <c r="BH44" s="1107"/>
      <c r="BI44" s="359"/>
      <c r="BJ44" s="1091"/>
      <c r="BK44" s="1089"/>
      <c r="BL44" s="1089"/>
      <c r="BM44" s="1089"/>
      <c r="BN44" s="1089"/>
      <c r="BO44" s="1089"/>
      <c r="BP44" s="1089"/>
      <c r="BQ44" s="1090"/>
      <c r="BR44" s="1091"/>
      <c r="BS44" s="1089"/>
      <c r="BT44" s="1089"/>
      <c r="BU44" s="1089"/>
      <c r="BV44" s="1089"/>
      <c r="BW44" s="1089"/>
      <c r="BX44" s="1089"/>
      <c r="BY44" s="1090"/>
      <c r="BZ44" s="1091"/>
      <c r="CA44" s="1089"/>
      <c r="CB44" s="1089"/>
      <c r="CC44" s="1089"/>
      <c r="CD44" s="1089"/>
      <c r="CE44" s="1089"/>
      <c r="CF44" s="1089"/>
      <c r="CG44" s="1089"/>
      <c r="CH44" s="1089"/>
      <c r="CI44" s="1089"/>
      <c r="CJ44" s="1089"/>
      <c r="CK44" s="1089"/>
      <c r="CL44" s="1089"/>
      <c r="CM44" s="1089"/>
      <c r="CN44" s="1089"/>
      <c r="CO44" s="1089"/>
      <c r="CP44" s="1089"/>
      <c r="CQ44" s="1089"/>
      <c r="CR44" s="1089"/>
      <c r="CS44" s="1089"/>
      <c r="CT44" s="1089"/>
      <c r="CU44" s="1089"/>
      <c r="CV44" s="1090"/>
      <c r="CW44" s="1092"/>
      <c r="CX44" s="1093"/>
    </row>
    <row r="45" spans="2:102" ht="30.75" customHeight="1">
      <c r="B45" s="1127" t="s">
        <v>90</v>
      </c>
      <c r="C45" s="1128"/>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1128"/>
      <c r="AD45" s="1128"/>
      <c r="AE45" s="1128"/>
      <c r="AF45" s="1128"/>
      <c r="AG45" s="1128"/>
      <c r="AH45" s="1128"/>
      <c r="AI45" s="1128"/>
      <c r="AJ45" s="1128"/>
      <c r="AK45" s="1128"/>
      <c r="AL45" s="1128"/>
      <c r="AM45" s="1128"/>
      <c r="AN45" s="1128"/>
      <c r="AO45" s="1128"/>
      <c r="AP45" s="1128"/>
      <c r="AQ45" s="1129">
        <f>IF(SUM(W31:AF40,AG31:AP42)=0,0,ROUNDDOWN(1-SUM(AG31:AP42)/SUM(W31:AF40),2)*100)</f>
        <v>0</v>
      </c>
      <c r="AR45" s="1130"/>
      <c r="AS45" s="1130"/>
      <c r="AT45" s="1130"/>
      <c r="AU45" s="1130"/>
      <c r="AV45" s="1130"/>
      <c r="AW45" s="837" t="s">
        <v>70</v>
      </c>
      <c r="AX45" s="837"/>
      <c r="AY45" s="362"/>
      <c r="AZ45" s="332"/>
      <c r="BA45" s="1116"/>
      <c r="BB45" s="1117"/>
      <c r="BC45" s="1108"/>
      <c r="BD45" s="1109"/>
      <c r="BE45" s="1109"/>
      <c r="BF45" s="1109"/>
      <c r="BG45" s="1109"/>
      <c r="BH45" s="1110"/>
      <c r="BI45" s="357"/>
      <c r="BJ45" s="1077"/>
      <c r="BK45" s="1078"/>
      <c r="BL45" s="1078"/>
      <c r="BM45" s="1078"/>
      <c r="BN45" s="1078"/>
      <c r="BO45" s="1078"/>
      <c r="BP45" s="1078"/>
      <c r="BQ45" s="1079"/>
      <c r="BR45" s="1077"/>
      <c r="BS45" s="1078"/>
      <c r="BT45" s="1078"/>
      <c r="BU45" s="1078"/>
      <c r="BV45" s="1078"/>
      <c r="BW45" s="1078"/>
      <c r="BX45" s="1078"/>
      <c r="BY45" s="1079"/>
      <c r="BZ45" s="1077"/>
      <c r="CA45" s="1078"/>
      <c r="CB45" s="1078"/>
      <c r="CC45" s="1078"/>
      <c r="CD45" s="1078"/>
      <c r="CE45" s="1078"/>
      <c r="CF45" s="1078"/>
      <c r="CG45" s="1078"/>
      <c r="CH45" s="1078"/>
      <c r="CI45" s="1078"/>
      <c r="CJ45" s="1078"/>
      <c r="CK45" s="1078"/>
      <c r="CL45" s="1078"/>
      <c r="CM45" s="1078"/>
      <c r="CN45" s="1078"/>
      <c r="CO45" s="1078"/>
      <c r="CP45" s="1078"/>
      <c r="CQ45" s="1078"/>
      <c r="CR45" s="1078"/>
      <c r="CS45" s="1078"/>
      <c r="CT45" s="1078"/>
      <c r="CU45" s="1078"/>
      <c r="CV45" s="1079"/>
      <c r="CW45" s="1075"/>
      <c r="CX45" s="1076"/>
    </row>
    <row r="46" spans="2:102" ht="30.75" customHeight="1">
      <c r="B46" s="1127" t="s">
        <v>433</v>
      </c>
      <c r="C46" s="1128"/>
      <c r="D46" s="1128"/>
      <c r="E46" s="1128"/>
      <c r="F46" s="1128"/>
      <c r="G46" s="1128"/>
      <c r="H46" s="1128"/>
      <c r="I46" s="1128"/>
      <c r="J46" s="1128"/>
      <c r="K46" s="1128"/>
      <c r="L46" s="1128"/>
      <c r="M46" s="1128"/>
      <c r="N46" s="1128"/>
      <c r="O46" s="1128"/>
      <c r="P46" s="1128"/>
      <c r="Q46" s="1128"/>
      <c r="R46" s="1128"/>
      <c r="S46" s="1128"/>
      <c r="T46" s="1128"/>
      <c r="U46" s="1128"/>
      <c r="V46" s="1128"/>
      <c r="W46" s="1128"/>
      <c r="X46" s="1128"/>
      <c r="Y46" s="1128"/>
      <c r="Z46" s="1128"/>
      <c r="AA46" s="1128"/>
      <c r="AB46" s="1128"/>
      <c r="AC46" s="1128"/>
      <c r="AD46" s="1128"/>
      <c r="AE46" s="1128"/>
      <c r="AF46" s="1128"/>
      <c r="AG46" s="1128"/>
      <c r="AH46" s="1128"/>
      <c r="AI46" s="1128"/>
      <c r="AJ46" s="1128"/>
      <c r="AK46" s="1128"/>
      <c r="AL46" s="1128"/>
      <c r="AM46" s="1128"/>
      <c r="AN46" s="1128"/>
      <c r="AO46" s="1128"/>
      <c r="AP46" s="1128"/>
      <c r="AQ46" s="1200">
        <f>IFERROR(AG42/W43*100,0)*-1</f>
        <v>0</v>
      </c>
      <c r="AR46" s="1201"/>
      <c r="AS46" s="1201"/>
      <c r="AT46" s="1201"/>
      <c r="AU46" s="1201"/>
      <c r="AV46" s="1201"/>
      <c r="AW46" s="837" t="s">
        <v>70</v>
      </c>
      <c r="AX46" s="837"/>
      <c r="AY46" s="362"/>
      <c r="AZ46" s="332"/>
      <c r="BA46" s="1116"/>
      <c r="BB46" s="1117"/>
      <c r="BC46" s="1111"/>
      <c r="BD46" s="1112"/>
      <c r="BE46" s="1112"/>
      <c r="BF46" s="1112"/>
      <c r="BG46" s="1112"/>
      <c r="BH46" s="1113"/>
      <c r="BI46" s="358"/>
      <c r="BJ46" s="1096"/>
      <c r="BK46" s="1097"/>
      <c r="BL46" s="1097"/>
      <c r="BM46" s="1097"/>
      <c r="BN46" s="1097"/>
      <c r="BO46" s="1097"/>
      <c r="BP46" s="1097"/>
      <c r="BQ46" s="1098"/>
      <c r="BR46" s="1096"/>
      <c r="BS46" s="1097"/>
      <c r="BT46" s="1097"/>
      <c r="BU46" s="1097"/>
      <c r="BV46" s="1097"/>
      <c r="BW46" s="1097"/>
      <c r="BX46" s="1097"/>
      <c r="BY46" s="1098"/>
      <c r="BZ46" s="1096"/>
      <c r="CA46" s="1097"/>
      <c r="CB46" s="1097"/>
      <c r="CC46" s="1097"/>
      <c r="CD46" s="1097"/>
      <c r="CE46" s="1097"/>
      <c r="CF46" s="1097"/>
      <c r="CG46" s="1097"/>
      <c r="CH46" s="1097"/>
      <c r="CI46" s="1097"/>
      <c r="CJ46" s="1097"/>
      <c r="CK46" s="1097"/>
      <c r="CL46" s="1097"/>
      <c r="CM46" s="1097"/>
      <c r="CN46" s="1097"/>
      <c r="CO46" s="1097"/>
      <c r="CP46" s="1097"/>
      <c r="CQ46" s="1097"/>
      <c r="CR46" s="1097"/>
      <c r="CS46" s="1097"/>
      <c r="CT46" s="1097"/>
      <c r="CU46" s="1097"/>
      <c r="CV46" s="1098"/>
      <c r="CW46" s="1094"/>
      <c r="CX46" s="1095"/>
    </row>
    <row r="47" spans="2:102" ht="27.95" customHeight="1" thickBot="1">
      <c r="B47" s="1134" t="s">
        <v>91</v>
      </c>
      <c r="C47" s="1135"/>
      <c r="D47" s="1135"/>
      <c r="E47" s="1135"/>
      <c r="F47" s="1135"/>
      <c r="G47" s="1135"/>
      <c r="H47" s="1135"/>
      <c r="I47" s="1135"/>
      <c r="J47" s="1135"/>
      <c r="K47" s="1135"/>
      <c r="L47" s="1135"/>
      <c r="M47" s="1135"/>
      <c r="N47" s="1135"/>
      <c r="O47" s="1135"/>
      <c r="P47" s="1135"/>
      <c r="Q47" s="1135"/>
      <c r="R47" s="1135"/>
      <c r="S47" s="1135"/>
      <c r="T47" s="1135"/>
      <c r="U47" s="1135"/>
      <c r="V47" s="1135"/>
      <c r="W47" s="1135"/>
      <c r="X47" s="1135"/>
      <c r="Y47" s="1135"/>
      <c r="Z47" s="1135"/>
      <c r="AA47" s="1135"/>
      <c r="AB47" s="1135"/>
      <c r="AC47" s="1135"/>
      <c r="AD47" s="1135"/>
      <c r="AE47" s="1135"/>
      <c r="AF47" s="1135"/>
      <c r="AG47" s="1135"/>
      <c r="AH47" s="1135"/>
      <c r="AI47" s="1135"/>
      <c r="AJ47" s="1135"/>
      <c r="AK47" s="1135"/>
      <c r="AL47" s="1135"/>
      <c r="AM47" s="1135"/>
      <c r="AN47" s="1135"/>
      <c r="AO47" s="1135"/>
      <c r="AP47" s="1135"/>
      <c r="AQ47" s="1136"/>
      <c r="AR47" s="1137"/>
      <c r="AS47" s="1137"/>
      <c r="AT47" s="1137"/>
      <c r="AU47" s="1137"/>
      <c r="AV47" s="1137"/>
      <c r="AW47" s="1137"/>
      <c r="AX47" s="1137"/>
      <c r="AY47" s="1138"/>
      <c r="AZ47" s="332"/>
      <c r="BA47" s="1116"/>
      <c r="BB47" s="1117"/>
      <c r="BC47" s="1105"/>
      <c r="BD47" s="1106"/>
      <c r="BE47" s="1106"/>
      <c r="BF47" s="1106"/>
      <c r="BG47" s="1106"/>
      <c r="BH47" s="1107"/>
      <c r="BI47" s="359"/>
      <c r="BJ47" s="1091"/>
      <c r="BK47" s="1089"/>
      <c r="BL47" s="1089"/>
      <c r="BM47" s="1089"/>
      <c r="BN47" s="1089"/>
      <c r="BO47" s="1089"/>
      <c r="BP47" s="1089"/>
      <c r="BQ47" s="1090"/>
      <c r="BR47" s="1091"/>
      <c r="BS47" s="1089"/>
      <c r="BT47" s="1089"/>
      <c r="BU47" s="1089"/>
      <c r="BV47" s="1089"/>
      <c r="BW47" s="1089"/>
      <c r="BX47" s="1089"/>
      <c r="BY47" s="1090"/>
      <c r="BZ47" s="1091"/>
      <c r="CA47" s="1089"/>
      <c r="CB47" s="1089"/>
      <c r="CC47" s="1089"/>
      <c r="CD47" s="1089"/>
      <c r="CE47" s="1089"/>
      <c r="CF47" s="1089"/>
      <c r="CG47" s="1089"/>
      <c r="CH47" s="1089"/>
      <c r="CI47" s="1089"/>
      <c r="CJ47" s="1089"/>
      <c r="CK47" s="1089"/>
      <c r="CL47" s="1089"/>
      <c r="CM47" s="1089"/>
      <c r="CN47" s="1089"/>
      <c r="CO47" s="1089"/>
      <c r="CP47" s="1089"/>
      <c r="CQ47" s="1089"/>
      <c r="CR47" s="1089"/>
      <c r="CS47" s="1089"/>
      <c r="CT47" s="1089"/>
      <c r="CU47" s="1089"/>
      <c r="CV47" s="1090"/>
      <c r="CW47" s="1092"/>
      <c r="CX47" s="1093"/>
    </row>
    <row r="48" spans="2:102" ht="39.950000000000003" customHeight="1">
      <c r="B48" s="363" t="s">
        <v>407</v>
      </c>
      <c r="C48" s="364"/>
      <c r="D48" s="364"/>
      <c r="E48" s="364"/>
      <c r="F48" s="364"/>
      <c r="G48" s="364"/>
      <c r="H48" s="364"/>
      <c r="I48" s="364"/>
      <c r="J48" s="364"/>
      <c r="K48" s="364"/>
      <c r="L48" s="364"/>
      <c r="M48" s="364"/>
      <c r="N48" s="364"/>
      <c r="O48" s="364"/>
      <c r="P48" s="364"/>
      <c r="Q48" s="364"/>
      <c r="R48" s="364"/>
      <c r="S48" s="364"/>
      <c r="T48" s="364"/>
      <c r="U48" s="364"/>
      <c r="V48" s="364"/>
      <c r="W48" s="365"/>
      <c r="X48" s="365"/>
      <c r="Y48" s="365"/>
      <c r="Z48" s="365"/>
      <c r="AA48" s="365"/>
      <c r="AB48" s="365"/>
      <c r="AC48" s="365"/>
      <c r="AD48" s="365"/>
      <c r="AE48" s="365"/>
      <c r="AF48" s="365"/>
      <c r="AG48" s="365"/>
      <c r="AH48" s="365"/>
      <c r="AI48" s="365"/>
      <c r="AJ48" s="365"/>
      <c r="AK48" s="365"/>
      <c r="AL48" s="365"/>
      <c r="AM48" s="365"/>
      <c r="AN48" s="365"/>
      <c r="AO48" s="365"/>
      <c r="AP48" s="365"/>
      <c r="AQ48" s="366"/>
      <c r="AR48" s="366"/>
      <c r="AS48" s="366"/>
      <c r="AT48" s="366"/>
      <c r="AU48" s="366"/>
      <c r="AV48" s="366"/>
      <c r="AW48" s="366"/>
      <c r="AX48" s="366"/>
      <c r="AY48" s="366"/>
      <c r="AZ48" s="332"/>
      <c r="BA48" s="1116"/>
      <c r="BB48" s="1117"/>
      <c r="BC48" s="1108"/>
      <c r="BD48" s="1109"/>
      <c r="BE48" s="1109"/>
      <c r="BF48" s="1109"/>
      <c r="BG48" s="1109"/>
      <c r="BH48" s="1110"/>
      <c r="BI48" s="357"/>
      <c r="BJ48" s="1077"/>
      <c r="BK48" s="1078"/>
      <c r="BL48" s="1078"/>
      <c r="BM48" s="1078"/>
      <c r="BN48" s="1078"/>
      <c r="BO48" s="1078"/>
      <c r="BP48" s="1078"/>
      <c r="BQ48" s="1079"/>
      <c r="BR48" s="1077"/>
      <c r="BS48" s="1078"/>
      <c r="BT48" s="1078"/>
      <c r="BU48" s="1078"/>
      <c r="BV48" s="1078"/>
      <c r="BW48" s="1078"/>
      <c r="BX48" s="1078"/>
      <c r="BY48" s="1079"/>
      <c r="BZ48" s="1077"/>
      <c r="CA48" s="1078"/>
      <c r="CB48" s="1078"/>
      <c r="CC48" s="1078"/>
      <c r="CD48" s="1078"/>
      <c r="CE48" s="1078"/>
      <c r="CF48" s="1078"/>
      <c r="CG48" s="1078"/>
      <c r="CH48" s="1078"/>
      <c r="CI48" s="1078"/>
      <c r="CJ48" s="1078"/>
      <c r="CK48" s="1078"/>
      <c r="CL48" s="1078"/>
      <c r="CM48" s="1078"/>
      <c r="CN48" s="1078"/>
      <c r="CO48" s="1078"/>
      <c r="CP48" s="1078"/>
      <c r="CQ48" s="1078"/>
      <c r="CR48" s="1078"/>
      <c r="CS48" s="1078"/>
      <c r="CT48" s="1078"/>
      <c r="CU48" s="1078"/>
      <c r="CV48" s="1079"/>
      <c r="CW48" s="1075"/>
      <c r="CX48" s="1076"/>
    </row>
    <row r="49" spans="2:102" ht="27" customHeight="1">
      <c r="B49" s="1180" t="s">
        <v>457</v>
      </c>
      <c r="C49" s="1181"/>
      <c r="D49" s="1181"/>
      <c r="E49" s="1181"/>
      <c r="F49" s="1181"/>
      <c r="G49" s="1181"/>
      <c r="H49" s="1181"/>
      <c r="I49" s="1181"/>
      <c r="J49" s="1181"/>
      <c r="K49" s="1181"/>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1"/>
      <c r="AL49" s="1181"/>
      <c r="AM49" s="1181"/>
      <c r="AN49" s="1181"/>
      <c r="AO49" s="1181"/>
      <c r="AP49" s="1181"/>
      <c r="AQ49" s="1181"/>
      <c r="AR49" s="1181"/>
      <c r="AS49" s="1181"/>
      <c r="AT49" s="1181"/>
      <c r="AU49" s="1181"/>
      <c r="AV49" s="1181"/>
      <c r="AW49" s="1181"/>
      <c r="AX49" s="1181"/>
      <c r="AY49" s="1182"/>
      <c r="AZ49" s="332"/>
      <c r="BA49" s="1116"/>
      <c r="BB49" s="1117"/>
      <c r="BC49" s="1111"/>
      <c r="BD49" s="1112"/>
      <c r="BE49" s="1112"/>
      <c r="BF49" s="1112"/>
      <c r="BG49" s="1112"/>
      <c r="BH49" s="1113"/>
      <c r="BI49" s="358"/>
      <c r="BJ49" s="1096"/>
      <c r="BK49" s="1097"/>
      <c r="BL49" s="1097"/>
      <c r="BM49" s="1097"/>
      <c r="BN49" s="1097"/>
      <c r="BO49" s="1097"/>
      <c r="BP49" s="1097"/>
      <c r="BQ49" s="1098"/>
      <c r="BR49" s="1096"/>
      <c r="BS49" s="1097"/>
      <c r="BT49" s="1097"/>
      <c r="BU49" s="1097"/>
      <c r="BV49" s="1097"/>
      <c r="BW49" s="1097"/>
      <c r="BX49" s="1097"/>
      <c r="BY49" s="1098"/>
      <c r="BZ49" s="1096"/>
      <c r="CA49" s="1097"/>
      <c r="CB49" s="1097"/>
      <c r="CC49" s="1097"/>
      <c r="CD49" s="1097"/>
      <c r="CE49" s="1097"/>
      <c r="CF49" s="1097"/>
      <c r="CG49" s="1097"/>
      <c r="CH49" s="1097"/>
      <c r="CI49" s="1097"/>
      <c r="CJ49" s="1097"/>
      <c r="CK49" s="1097"/>
      <c r="CL49" s="1097"/>
      <c r="CM49" s="1097"/>
      <c r="CN49" s="1097"/>
      <c r="CO49" s="1097"/>
      <c r="CP49" s="1097"/>
      <c r="CQ49" s="1097"/>
      <c r="CR49" s="1097"/>
      <c r="CS49" s="1097"/>
      <c r="CT49" s="1097"/>
      <c r="CU49" s="1097"/>
      <c r="CV49" s="1098"/>
      <c r="CW49" s="1094"/>
      <c r="CX49" s="1095"/>
    </row>
    <row r="50" spans="2:102" ht="27" customHeight="1">
      <c r="B50" s="924" t="s">
        <v>57</v>
      </c>
      <c r="C50" s="1183"/>
      <c r="D50" s="1177" t="s">
        <v>594</v>
      </c>
      <c r="E50" s="1178"/>
      <c r="F50" s="1178"/>
      <c r="G50" s="1178"/>
      <c r="H50" s="1178"/>
      <c r="I50" s="1178"/>
      <c r="J50" s="1178"/>
      <c r="K50" s="1178"/>
      <c r="L50" s="1178"/>
      <c r="M50" s="1178"/>
      <c r="N50" s="1178"/>
      <c r="O50" s="1178"/>
      <c r="P50" s="1178"/>
      <c r="Q50" s="1178"/>
      <c r="R50" s="1178"/>
      <c r="S50" s="1178"/>
      <c r="T50" s="1178"/>
      <c r="U50" s="1178"/>
      <c r="V50" s="1178"/>
      <c r="W50" s="1178"/>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178"/>
      <c r="AS50" s="1178"/>
      <c r="AT50" s="1178"/>
      <c r="AU50" s="1178"/>
      <c r="AV50" s="1178"/>
      <c r="AW50" s="1178"/>
      <c r="AX50" s="1178"/>
      <c r="AY50" s="1179"/>
      <c r="AZ50" s="332"/>
      <c r="BA50" s="1116"/>
      <c r="BB50" s="1117"/>
      <c r="BC50" s="1105"/>
      <c r="BD50" s="1106"/>
      <c r="BE50" s="1106"/>
      <c r="BF50" s="1106"/>
      <c r="BG50" s="1106"/>
      <c r="BH50" s="1107"/>
      <c r="BI50" s="359"/>
      <c r="BJ50" s="1091"/>
      <c r="BK50" s="1089"/>
      <c r="BL50" s="1089"/>
      <c r="BM50" s="1089"/>
      <c r="BN50" s="1089"/>
      <c r="BO50" s="1089"/>
      <c r="BP50" s="1089"/>
      <c r="BQ50" s="1090"/>
      <c r="BR50" s="1091"/>
      <c r="BS50" s="1089"/>
      <c r="BT50" s="1089"/>
      <c r="BU50" s="1089"/>
      <c r="BV50" s="1089"/>
      <c r="BW50" s="1089"/>
      <c r="BX50" s="1089"/>
      <c r="BY50" s="1090"/>
      <c r="BZ50" s="1091"/>
      <c r="CA50" s="1089"/>
      <c r="CB50" s="1089"/>
      <c r="CC50" s="1089"/>
      <c r="CD50" s="1089"/>
      <c r="CE50" s="1089"/>
      <c r="CF50" s="1089"/>
      <c r="CG50" s="1089"/>
      <c r="CH50" s="1089"/>
      <c r="CI50" s="1089"/>
      <c r="CJ50" s="1089"/>
      <c r="CK50" s="1089"/>
      <c r="CL50" s="1089"/>
      <c r="CM50" s="1089"/>
      <c r="CN50" s="1089"/>
      <c r="CO50" s="1089"/>
      <c r="CP50" s="1089"/>
      <c r="CQ50" s="1089"/>
      <c r="CR50" s="1089"/>
      <c r="CS50" s="1089"/>
      <c r="CT50" s="1089"/>
      <c r="CU50" s="1089"/>
      <c r="CV50" s="1090"/>
      <c r="CW50" s="1092"/>
      <c r="CX50" s="1093"/>
    </row>
    <row r="51" spans="2:102" ht="27" customHeight="1">
      <c r="B51" s="924" t="s">
        <v>57</v>
      </c>
      <c r="C51" s="1183"/>
      <c r="D51" s="1177" t="s">
        <v>454</v>
      </c>
      <c r="E51" s="1178"/>
      <c r="F51" s="1178"/>
      <c r="G51" s="1178"/>
      <c r="H51" s="1178"/>
      <c r="I51" s="1178"/>
      <c r="J51" s="1178"/>
      <c r="K51" s="1178"/>
      <c r="L51" s="1178"/>
      <c r="M51" s="1178"/>
      <c r="N51" s="1178"/>
      <c r="O51" s="1178"/>
      <c r="P51" s="1178"/>
      <c r="Q51" s="1178"/>
      <c r="R51" s="1178"/>
      <c r="S51" s="1178"/>
      <c r="T51" s="1178"/>
      <c r="U51" s="1178"/>
      <c r="V51" s="1178"/>
      <c r="W51" s="1178"/>
      <c r="X51" s="1178"/>
      <c r="Y51" s="1178"/>
      <c r="Z51" s="1178"/>
      <c r="AA51" s="1178"/>
      <c r="AB51" s="1178"/>
      <c r="AC51" s="1178"/>
      <c r="AD51" s="1178"/>
      <c r="AE51" s="1178"/>
      <c r="AF51" s="1178"/>
      <c r="AG51" s="1178"/>
      <c r="AH51" s="1178"/>
      <c r="AI51" s="1178"/>
      <c r="AJ51" s="1178"/>
      <c r="AK51" s="1178"/>
      <c r="AL51" s="1178"/>
      <c r="AM51" s="1178"/>
      <c r="AN51" s="1178"/>
      <c r="AO51" s="1178"/>
      <c r="AP51" s="1178"/>
      <c r="AQ51" s="1178"/>
      <c r="AR51" s="1178"/>
      <c r="AS51" s="1178"/>
      <c r="AT51" s="1178"/>
      <c r="AU51" s="1178"/>
      <c r="AV51" s="1178"/>
      <c r="AW51" s="1178"/>
      <c r="AX51" s="1178"/>
      <c r="AY51" s="1179"/>
      <c r="AZ51" s="332"/>
      <c r="BA51" s="1116"/>
      <c r="BB51" s="1117"/>
      <c r="BC51" s="1108"/>
      <c r="BD51" s="1109"/>
      <c r="BE51" s="1109"/>
      <c r="BF51" s="1109"/>
      <c r="BG51" s="1109"/>
      <c r="BH51" s="1110"/>
      <c r="BI51" s="359"/>
      <c r="BJ51" s="1077"/>
      <c r="BK51" s="1078"/>
      <c r="BL51" s="1078"/>
      <c r="BM51" s="1078"/>
      <c r="BN51" s="1078"/>
      <c r="BO51" s="1078"/>
      <c r="BP51" s="1078"/>
      <c r="BQ51" s="1079"/>
      <c r="BR51" s="1077"/>
      <c r="BS51" s="1078"/>
      <c r="BT51" s="1078"/>
      <c r="BU51" s="1078"/>
      <c r="BV51" s="1078"/>
      <c r="BW51" s="1078"/>
      <c r="BX51" s="1078"/>
      <c r="BY51" s="1079"/>
      <c r="BZ51" s="1077"/>
      <c r="CA51" s="1078"/>
      <c r="CB51" s="1078"/>
      <c r="CC51" s="1078"/>
      <c r="CD51" s="1078"/>
      <c r="CE51" s="1078"/>
      <c r="CF51" s="1078"/>
      <c r="CG51" s="1078"/>
      <c r="CH51" s="1078"/>
      <c r="CI51" s="1078"/>
      <c r="CJ51" s="1078"/>
      <c r="CK51" s="1078"/>
      <c r="CL51" s="1078"/>
      <c r="CM51" s="1078"/>
      <c r="CN51" s="1078"/>
      <c r="CO51" s="1078"/>
      <c r="CP51" s="1078"/>
      <c r="CQ51" s="1078"/>
      <c r="CR51" s="1078"/>
      <c r="CS51" s="1078"/>
      <c r="CT51" s="1078"/>
      <c r="CU51" s="1078"/>
      <c r="CV51" s="1079"/>
      <c r="CW51" s="1075"/>
      <c r="CX51" s="1076"/>
    </row>
    <row r="52" spans="2:102" ht="27" customHeight="1">
      <c r="B52" s="1184" t="s">
        <v>57</v>
      </c>
      <c r="C52" s="1185"/>
      <c r="D52" s="1188" t="s">
        <v>453</v>
      </c>
      <c r="E52" s="1189"/>
      <c r="F52" s="1189"/>
      <c r="G52" s="1190"/>
      <c r="H52" s="1194"/>
      <c r="I52" s="1195"/>
      <c r="J52" s="1195"/>
      <c r="K52" s="1195"/>
      <c r="L52" s="1195"/>
      <c r="M52" s="1195"/>
      <c r="N52" s="1195"/>
      <c r="O52" s="1195"/>
      <c r="P52" s="1195"/>
      <c r="Q52" s="1195"/>
      <c r="R52" s="1195"/>
      <c r="S52" s="1195"/>
      <c r="T52" s="1195"/>
      <c r="U52" s="1195"/>
      <c r="V52" s="1195"/>
      <c r="W52" s="1195"/>
      <c r="X52" s="1195"/>
      <c r="Y52" s="1195"/>
      <c r="Z52" s="1195"/>
      <c r="AA52" s="1195"/>
      <c r="AB52" s="1195"/>
      <c r="AC52" s="1195"/>
      <c r="AD52" s="1195"/>
      <c r="AE52" s="1195"/>
      <c r="AF52" s="1195"/>
      <c r="AG52" s="1195"/>
      <c r="AH52" s="1195"/>
      <c r="AI52" s="1195"/>
      <c r="AJ52" s="1195"/>
      <c r="AK52" s="1195"/>
      <c r="AL52" s="1195"/>
      <c r="AM52" s="1195"/>
      <c r="AN52" s="1195"/>
      <c r="AO52" s="1195"/>
      <c r="AP52" s="1195"/>
      <c r="AQ52" s="1195"/>
      <c r="AR52" s="1195"/>
      <c r="AS52" s="1195"/>
      <c r="AT52" s="1195"/>
      <c r="AU52" s="1195"/>
      <c r="AV52" s="1195"/>
      <c r="AW52" s="1195"/>
      <c r="AX52" s="1195"/>
      <c r="AY52" s="1196"/>
      <c r="AZ52" s="332"/>
      <c r="BA52" s="1118"/>
      <c r="BB52" s="1119"/>
      <c r="BC52" s="1111"/>
      <c r="BD52" s="1112"/>
      <c r="BE52" s="1112"/>
      <c r="BF52" s="1112"/>
      <c r="BG52" s="1112"/>
      <c r="BH52" s="1113"/>
      <c r="BI52" s="358"/>
      <c r="BJ52" s="1096"/>
      <c r="BK52" s="1097"/>
      <c r="BL52" s="1097"/>
      <c r="BM52" s="1097"/>
      <c r="BN52" s="1097"/>
      <c r="BO52" s="1097"/>
      <c r="BP52" s="1097"/>
      <c r="BQ52" s="1098"/>
      <c r="BR52" s="1096"/>
      <c r="BS52" s="1097"/>
      <c r="BT52" s="1097"/>
      <c r="BU52" s="1097"/>
      <c r="BV52" s="1097"/>
      <c r="BW52" s="1097"/>
      <c r="BX52" s="1097"/>
      <c r="BY52" s="1098"/>
      <c r="BZ52" s="1096"/>
      <c r="CA52" s="1097"/>
      <c r="CB52" s="1097"/>
      <c r="CC52" s="1097"/>
      <c r="CD52" s="1097"/>
      <c r="CE52" s="1097"/>
      <c r="CF52" s="1097"/>
      <c r="CG52" s="1097"/>
      <c r="CH52" s="1097"/>
      <c r="CI52" s="1097"/>
      <c r="CJ52" s="1097"/>
      <c r="CK52" s="1097"/>
      <c r="CL52" s="1097"/>
      <c r="CM52" s="1097"/>
      <c r="CN52" s="1097"/>
      <c r="CO52" s="1097"/>
      <c r="CP52" s="1097"/>
      <c r="CQ52" s="1097"/>
      <c r="CR52" s="1097"/>
      <c r="CS52" s="1097"/>
      <c r="CT52" s="1097"/>
      <c r="CU52" s="1097"/>
      <c r="CV52" s="1098"/>
      <c r="CW52" s="1094"/>
      <c r="CX52" s="1095"/>
    </row>
    <row r="53" spans="2:102" ht="27" customHeight="1">
      <c r="B53" s="1186"/>
      <c r="C53" s="1187"/>
      <c r="D53" s="1191"/>
      <c r="E53" s="1192"/>
      <c r="F53" s="1192"/>
      <c r="G53" s="1193"/>
      <c r="H53" s="1197"/>
      <c r="I53" s="1198"/>
      <c r="J53" s="1198"/>
      <c r="K53" s="1198"/>
      <c r="L53" s="1198"/>
      <c r="M53" s="1198"/>
      <c r="N53" s="1198"/>
      <c r="O53" s="1198"/>
      <c r="P53" s="1198"/>
      <c r="Q53" s="1198"/>
      <c r="R53" s="1198"/>
      <c r="S53" s="1198"/>
      <c r="T53" s="1198"/>
      <c r="U53" s="1198"/>
      <c r="V53" s="1198"/>
      <c r="W53" s="1198"/>
      <c r="X53" s="1198"/>
      <c r="Y53" s="1198"/>
      <c r="Z53" s="1198"/>
      <c r="AA53" s="1198"/>
      <c r="AB53" s="1198"/>
      <c r="AC53" s="1198"/>
      <c r="AD53" s="1198"/>
      <c r="AE53" s="1198"/>
      <c r="AF53" s="1198"/>
      <c r="AG53" s="1198"/>
      <c r="AH53" s="1198"/>
      <c r="AI53" s="1198"/>
      <c r="AJ53" s="1198"/>
      <c r="AK53" s="1198"/>
      <c r="AL53" s="1198"/>
      <c r="AM53" s="1198"/>
      <c r="AN53" s="1198"/>
      <c r="AO53" s="1198"/>
      <c r="AP53" s="1198"/>
      <c r="AQ53" s="1198"/>
      <c r="AR53" s="1198"/>
      <c r="AS53" s="1198"/>
      <c r="AT53" s="1198"/>
      <c r="AU53" s="1198"/>
      <c r="AV53" s="1198"/>
      <c r="AW53" s="1198"/>
      <c r="AX53" s="1198"/>
      <c r="AY53" s="1199"/>
      <c r="AZ53" s="332"/>
      <c r="BA53" s="1162" t="s">
        <v>71</v>
      </c>
      <c r="BB53" s="1163"/>
      <c r="BC53" s="1105"/>
      <c r="BD53" s="1106"/>
      <c r="BE53" s="1106"/>
      <c r="BF53" s="1106"/>
      <c r="BG53" s="1106"/>
      <c r="BH53" s="1107"/>
      <c r="BI53" s="368"/>
      <c r="BJ53" s="1091"/>
      <c r="BK53" s="1089"/>
      <c r="BL53" s="1089"/>
      <c r="BM53" s="1089"/>
      <c r="BN53" s="1089"/>
      <c r="BO53" s="1089"/>
      <c r="BP53" s="1089"/>
      <c r="BQ53" s="1090"/>
      <c r="BR53" s="1091"/>
      <c r="BS53" s="1089"/>
      <c r="BT53" s="1089"/>
      <c r="BU53" s="1089"/>
      <c r="BV53" s="1089"/>
      <c r="BW53" s="1089"/>
      <c r="BX53" s="1089"/>
      <c r="BY53" s="1090"/>
      <c r="BZ53" s="1091"/>
      <c r="CA53" s="1089"/>
      <c r="CB53" s="1089"/>
      <c r="CC53" s="1089"/>
      <c r="CD53" s="1089"/>
      <c r="CE53" s="1089"/>
      <c r="CF53" s="1089"/>
      <c r="CG53" s="1089"/>
      <c r="CH53" s="1089"/>
      <c r="CI53" s="1089"/>
      <c r="CJ53" s="1089"/>
      <c r="CK53" s="1089"/>
      <c r="CL53" s="1089"/>
      <c r="CM53" s="1089"/>
      <c r="CN53" s="1089"/>
      <c r="CO53" s="1089"/>
      <c r="CP53" s="1089"/>
      <c r="CQ53" s="1089"/>
      <c r="CR53" s="1089"/>
      <c r="CS53" s="1089"/>
      <c r="CT53" s="1089"/>
      <c r="CU53" s="1089"/>
      <c r="CV53" s="1090"/>
      <c r="CW53" s="1103"/>
      <c r="CX53" s="1104"/>
    </row>
    <row r="54" spans="2:102" ht="27" customHeight="1">
      <c r="B54" s="1180" t="s">
        <v>455</v>
      </c>
      <c r="C54" s="1181"/>
      <c r="D54" s="1181"/>
      <c r="E54" s="1181"/>
      <c r="F54" s="1181"/>
      <c r="G54" s="1181"/>
      <c r="H54" s="1181"/>
      <c r="I54" s="1181"/>
      <c r="J54" s="1181"/>
      <c r="K54" s="1181"/>
      <c r="L54" s="1181"/>
      <c r="M54" s="1181"/>
      <c r="N54" s="1181"/>
      <c r="O54" s="1181"/>
      <c r="P54" s="1181"/>
      <c r="Q54" s="1181"/>
      <c r="R54" s="1181"/>
      <c r="S54" s="1181"/>
      <c r="T54" s="1181"/>
      <c r="U54" s="1181"/>
      <c r="V54" s="1181"/>
      <c r="W54" s="1181"/>
      <c r="X54" s="1181"/>
      <c r="Y54" s="1181"/>
      <c r="Z54" s="1181"/>
      <c r="AA54" s="1181"/>
      <c r="AB54" s="1181"/>
      <c r="AC54" s="1181"/>
      <c r="AD54" s="1181"/>
      <c r="AE54" s="1181"/>
      <c r="AF54" s="1181"/>
      <c r="AG54" s="1181"/>
      <c r="AH54" s="1181"/>
      <c r="AI54" s="1181"/>
      <c r="AJ54" s="1181"/>
      <c r="AK54" s="1181"/>
      <c r="AL54" s="1181"/>
      <c r="AM54" s="1181"/>
      <c r="AN54" s="1181"/>
      <c r="AO54" s="1181"/>
      <c r="AP54" s="1181"/>
      <c r="AQ54" s="1181"/>
      <c r="AR54" s="1181"/>
      <c r="AS54" s="1181"/>
      <c r="AT54" s="1181"/>
      <c r="AU54" s="1181"/>
      <c r="AV54" s="1181"/>
      <c r="AW54" s="1181"/>
      <c r="AX54" s="1181"/>
      <c r="AY54" s="1182"/>
      <c r="AZ54" s="332"/>
      <c r="BA54" s="1164"/>
      <c r="BB54" s="1165"/>
      <c r="BC54" s="1108"/>
      <c r="BD54" s="1109"/>
      <c r="BE54" s="1109"/>
      <c r="BF54" s="1109"/>
      <c r="BG54" s="1109"/>
      <c r="BH54" s="1110"/>
      <c r="BI54" s="357"/>
      <c r="BJ54" s="1077"/>
      <c r="BK54" s="1078"/>
      <c r="BL54" s="1078"/>
      <c r="BM54" s="1078"/>
      <c r="BN54" s="1078"/>
      <c r="BO54" s="1078"/>
      <c r="BP54" s="1078"/>
      <c r="BQ54" s="1079"/>
      <c r="BR54" s="1077"/>
      <c r="BS54" s="1078"/>
      <c r="BT54" s="1078"/>
      <c r="BU54" s="1078"/>
      <c r="BV54" s="1078"/>
      <c r="BW54" s="1078"/>
      <c r="BX54" s="1078"/>
      <c r="BY54" s="1079"/>
      <c r="BZ54" s="1077"/>
      <c r="CA54" s="1078"/>
      <c r="CB54" s="1078"/>
      <c r="CC54" s="1078"/>
      <c r="CD54" s="1078"/>
      <c r="CE54" s="1078"/>
      <c r="CF54" s="1078"/>
      <c r="CG54" s="1078"/>
      <c r="CH54" s="1078"/>
      <c r="CI54" s="1078"/>
      <c r="CJ54" s="1078"/>
      <c r="CK54" s="1078"/>
      <c r="CL54" s="1078"/>
      <c r="CM54" s="1078"/>
      <c r="CN54" s="1078"/>
      <c r="CO54" s="1078"/>
      <c r="CP54" s="1078"/>
      <c r="CQ54" s="1078"/>
      <c r="CR54" s="1078"/>
      <c r="CS54" s="1078"/>
      <c r="CT54" s="1078"/>
      <c r="CU54" s="1078"/>
      <c r="CV54" s="1079"/>
      <c r="CW54" s="1101"/>
      <c r="CX54" s="1102"/>
    </row>
    <row r="55" spans="2:102" ht="27" customHeight="1">
      <c r="B55" s="1168"/>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c r="AJ55" s="1169"/>
      <c r="AK55" s="1169"/>
      <c r="AL55" s="1169"/>
      <c r="AM55" s="1169"/>
      <c r="AN55" s="1169"/>
      <c r="AO55" s="1169"/>
      <c r="AP55" s="1169"/>
      <c r="AQ55" s="1169"/>
      <c r="AR55" s="1169"/>
      <c r="AS55" s="1169"/>
      <c r="AT55" s="1169"/>
      <c r="AU55" s="1169"/>
      <c r="AV55" s="1169"/>
      <c r="AW55" s="1169"/>
      <c r="AX55" s="1169"/>
      <c r="AY55" s="1170"/>
      <c r="AZ55" s="332"/>
      <c r="BA55" s="1164"/>
      <c r="BB55" s="1165"/>
      <c r="BC55" s="1111"/>
      <c r="BD55" s="1112"/>
      <c r="BE55" s="1112"/>
      <c r="BF55" s="1112"/>
      <c r="BG55" s="1112"/>
      <c r="BH55" s="1113"/>
      <c r="BI55" s="369"/>
      <c r="BJ55" s="1096"/>
      <c r="BK55" s="1097"/>
      <c r="BL55" s="1097"/>
      <c r="BM55" s="1097"/>
      <c r="BN55" s="1097"/>
      <c r="BO55" s="1097"/>
      <c r="BP55" s="1097"/>
      <c r="BQ55" s="1098"/>
      <c r="BR55" s="1096"/>
      <c r="BS55" s="1097"/>
      <c r="BT55" s="1097"/>
      <c r="BU55" s="1097"/>
      <c r="BV55" s="1097"/>
      <c r="BW55" s="1097"/>
      <c r="BX55" s="1097"/>
      <c r="BY55" s="1098"/>
      <c r="BZ55" s="1096"/>
      <c r="CA55" s="1097"/>
      <c r="CB55" s="1097"/>
      <c r="CC55" s="1097"/>
      <c r="CD55" s="1097"/>
      <c r="CE55" s="1097"/>
      <c r="CF55" s="1097"/>
      <c r="CG55" s="1097"/>
      <c r="CH55" s="1097"/>
      <c r="CI55" s="1097"/>
      <c r="CJ55" s="1097"/>
      <c r="CK55" s="1097"/>
      <c r="CL55" s="1097"/>
      <c r="CM55" s="1097"/>
      <c r="CN55" s="1097"/>
      <c r="CO55" s="1097"/>
      <c r="CP55" s="1097"/>
      <c r="CQ55" s="1097"/>
      <c r="CR55" s="1097"/>
      <c r="CS55" s="1097"/>
      <c r="CT55" s="1097"/>
      <c r="CU55" s="1097"/>
      <c r="CV55" s="1098"/>
      <c r="CW55" s="1099"/>
      <c r="CX55" s="1100"/>
    </row>
    <row r="56" spans="2:102" ht="27" customHeight="1">
      <c r="B56" s="1171"/>
      <c r="C56" s="1172"/>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72"/>
      <c r="AI56" s="1172"/>
      <c r="AJ56" s="1172"/>
      <c r="AK56" s="1172"/>
      <c r="AL56" s="1172"/>
      <c r="AM56" s="1172"/>
      <c r="AN56" s="1172"/>
      <c r="AO56" s="1172"/>
      <c r="AP56" s="1172"/>
      <c r="AQ56" s="1172"/>
      <c r="AR56" s="1172"/>
      <c r="AS56" s="1172"/>
      <c r="AT56" s="1172"/>
      <c r="AU56" s="1172"/>
      <c r="AV56" s="1172"/>
      <c r="AW56" s="1172"/>
      <c r="AX56" s="1172"/>
      <c r="AY56" s="1173"/>
      <c r="AZ56" s="332"/>
      <c r="BA56" s="1164"/>
      <c r="BB56" s="1165"/>
      <c r="BC56" s="1105"/>
      <c r="BD56" s="1106"/>
      <c r="BE56" s="1106"/>
      <c r="BF56" s="1106"/>
      <c r="BG56" s="1106"/>
      <c r="BH56" s="1107"/>
      <c r="BI56" s="368"/>
      <c r="BJ56" s="1091"/>
      <c r="BK56" s="1089"/>
      <c r="BL56" s="1089"/>
      <c r="BM56" s="1089"/>
      <c r="BN56" s="1089"/>
      <c r="BO56" s="1089"/>
      <c r="BP56" s="1089"/>
      <c r="BQ56" s="1090"/>
      <c r="BR56" s="1091"/>
      <c r="BS56" s="1089"/>
      <c r="BT56" s="1089"/>
      <c r="BU56" s="1089"/>
      <c r="BV56" s="1089"/>
      <c r="BW56" s="1089"/>
      <c r="BX56" s="1089"/>
      <c r="BY56" s="1090"/>
      <c r="BZ56" s="1091"/>
      <c r="CA56" s="1089"/>
      <c r="CB56" s="1089"/>
      <c r="CC56" s="1089"/>
      <c r="CD56" s="1089"/>
      <c r="CE56" s="1089"/>
      <c r="CF56" s="1089"/>
      <c r="CG56" s="1089"/>
      <c r="CH56" s="1089"/>
      <c r="CI56" s="1089"/>
      <c r="CJ56" s="1089"/>
      <c r="CK56" s="1089"/>
      <c r="CL56" s="1089"/>
      <c r="CM56" s="1089"/>
      <c r="CN56" s="1089"/>
      <c r="CO56" s="1089"/>
      <c r="CP56" s="1089"/>
      <c r="CQ56" s="1089"/>
      <c r="CR56" s="1089"/>
      <c r="CS56" s="1089"/>
      <c r="CT56" s="1089"/>
      <c r="CU56" s="1089"/>
      <c r="CV56" s="1090"/>
      <c r="CW56" s="1103"/>
      <c r="CX56" s="1104"/>
    </row>
    <row r="57" spans="2:102" ht="27" customHeight="1">
      <c r="B57" s="1171"/>
      <c r="C57" s="1172"/>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72"/>
      <c r="AI57" s="1172"/>
      <c r="AJ57" s="1172"/>
      <c r="AK57" s="1172"/>
      <c r="AL57" s="1172"/>
      <c r="AM57" s="1172"/>
      <c r="AN57" s="1172"/>
      <c r="AO57" s="1172"/>
      <c r="AP57" s="1172"/>
      <c r="AQ57" s="1172"/>
      <c r="AR57" s="1172"/>
      <c r="AS57" s="1172"/>
      <c r="AT57" s="1172"/>
      <c r="AU57" s="1172"/>
      <c r="AV57" s="1172"/>
      <c r="AW57" s="1172"/>
      <c r="AX57" s="1172"/>
      <c r="AY57" s="1173"/>
      <c r="AZ57" s="332"/>
      <c r="BA57" s="1164"/>
      <c r="BB57" s="1165"/>
      <c r="BC57" s="1108"/>
      <c r="BD57" s="1109"/>
      <c r="BE57" s="1109"/>
      <c r="BF57" s="1109"/>
      <c r="BG57" s="1109"/>
      <c r="BH57" s="1110"/>
      <c r="BI57" s="357"/>
      <c r="BJ57" s="1077"/>
      <c r="BK57" s="1078"/>
      <c r="BL57" s="1078"/>
      <c r="BM57" s="1078"/>
      <c r="BN57" s="1078"/>
      <c r="BO57" s="1078"/>
      <c r="BP57" s="1078"/>
      <c r="BQ57" s="1079"/>
      <c r="BR57" s="1077"/>
      <c r="BS57" s="1078"/>
      <c r="BT57" s="1078"/>
      <c r="BU57" s="1078"/>
      <c r="BV57" s="1078"/>
      <c r="BW57" s="1078"/>
      <c r="BX57" s="1078"/>
      <c r="BY57" s="1079"/>
      <c r="BZ57" s="1077"/>
      <c r="CA57" s="1078"/>
      <c r="CB57" s="1078"/>
      <c r="CC57" s="1078"/>
      <c r="CD57" s="1078"/>
      <c r="CE57" s="1078"/>
      <c r="CF57" s="1078"/>
      <c r="CG57" s="1078"/>
      <c r="CH57" s="1078"/>
      <c r="CI57" s="1078"/>
      <c r="CJ57" s="1078"/>
      <c r="CK57" s="1078"/>
      <c r="CL57" s="1078"/>
      <c r="CM57" s="1078"/>
      <c r="CN57" s="1078"/>
      <c r="CO57" s="1078"/>
      <c r="CP57" s="1078"/>
      <c r="CQ57" s="1078"/>
      <c r="CR57" s="1078"/>
      <c r="CS57" s="1078"/>
      <c r="CT57" s="1078"/>
      <c r="CU57" s="1078"/>
      <c r="CV57" s="1079"/>
      <c r="CW57" s="1101"/>
      <c r="CX57" s="1102"/>
    </row>
    <row r="58" spans="2:102" ht="27" customHeight="1">
      <c r="B58" s="1171"/>
      <c r="C58" s="1172"/>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72"/>
      <c r="AI58" s="1172"/>
      <c r="AJ58" s="1172"/>
      <c r="AK58" s="1172"/>
      <c r="AL58" s="1172"/>
      <c r="AM58" s="1172"/>
      <c r="AN58" s="1172"/>
      <c r="AO58" s="1172"/>
      <c r="AP58" s="1172"/>
      <c r="AQ58" s="1172"/>
      <c r="AR58" s="1172"/>
      <c r="AS58" s="1172"/>
      <c r="AT58" s="1172"/>
      <c r="AU58" s="1172"/>
      <c r="AV58" s="1172"/>
      <c r="AW58" s="1172"/>
      <c r="AX58" s="1172"/>
      <c r="AY58" s="1173"/>
      <c r="AZ58" s="332"/>
      <c r="BA58" s="1164"/>
      <c r="BB58" s="1165"/>
      <c r="BC58" s="1111"/>
      <c r="BD58" s="1112"/>
      <c r="BE58" s="1112"/>
      <c r="BF58" s="1112"/>
      <c r="BG58" s="1112"/>
      <c r="BH58" s="1113"/>
      <c r="BI58" s="358"/>
      <c r="BJ58" s="1096"/>
      <c r="BK58" s="1097"/>
      <c r="BL58" s="1097"/>
      <c r="BM58" s="1097"/>
      <c r="BN58" s="1097"/>
      <c r="BO58" s="1097"/>
      <c r="BP58" s="1097"/>
      <c r="BQ58" s="1098"/>
      <c r="BR58" s="1096"/>
      <c r="BS58" s="1097"/>
      <c r="BT58" s="1097"/>
      <c r="BU58" s="1097"/>
      <c r="BV58" s="1097"/>
      <c r="BW58" s="1097"/>
      <c r="BX58" s="1097"/>
      <c r="BY58" s="1098"/>
      <c r="BZ58" s="1096"/>
      <c r="CA58" s="1097"/>
      <c r="CB58" s="1097"/>
      <c r="CC58" s="1097"/>
      <c r="CD58" s="1097"/>
      <c r="CE58" s="1097"/>
      <c r="CF58" s="1097"/>
      <c r="CG58" s="1097"/>
      <c r="CH58" s="1097"/>
      <c r="CI58" s="1097"/>
      <c r="CJ58" s="1097"/>
      <c r="CK58" s="1097"/>
      <c r="CL58" s="1097"/>
      <c r="CM58" s="1097"/>
      <c r="CN58" s="1097"/>
      <c r="CO58" s="1097"/>
      <c r="CP58" s="1097"/>
      <c r="CQ58" s="1097"/>
      <c r="CR58" s="1097"/>
      <c r="CS58" s="1097"/>
      <c r="CT58" s="1097"/>
      <c r="CU58" s="1097"/>
      <c r="CV58" s="1098"/>
      <c r="CW58" s="1099"/>
      <c r="CX58" s="1100"/>
    </row>
    <row r="59" spans="2:102" ht="27" customHeight="1">
      <c r="B59" s="1171"/>
      <c r="C59" s="1172"/>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AT59" s="1172"/>
      <c r="AU59" s="1172"/>
      <c r="AV59" s="1172"/>
      <c r="AW59" s="1172"/>
      <c r="AX59" s="1172"/>
      <c r="AY59" s="1173"/>
      <c r="AZ59" s="332"/>
      <c r="BA59" s="1164"/>
      <c r="BB59" s="1165"/>
      <c r="BC59" s="1105"/>
      <c r="BD59" s="1106"/>
      <c r="BE59" s="1106"/>
      <c r="BF59" s="1106"/>
      <c r="BG59" s="1106"/>
      <c r="BH59" s="1107"/>
      <c r="BI59" s="370"/>
      <c r="BJ59" s="1091"/>
      <c r="BK59" s="1089"/>
      <c r="BL59" s="1089"/>
      <c r="BM59" s="1089"/>
      <c r="BN59" s="1089"/>
      <c r="BO59" s="1089"/>
      <c r="BP59" s="1089"/>
      <c r="BQ59" s="1090"/>
      <c r="BR59" s="1091"/>
      <c r="BS59" s="1089"/>
      <c r="BT59" s="1089"/>
      <c r="BU59" s="1089"/>
      <c r="BV59" s="1089"/>
      <c r="BW59" s="1089"/>
      <c r="BX59" s="1089"/>
      <c r="BY59" s="1090"/>
      <c r="BZ59" s="1091"/>
      <c r="CA59" s="1089"/>
      <c r="CB59" s="1089"/>
      <c r="CC59" s="1089"/>
      <c r="CD59" s="1089"/>
      <c r="CE59" s="1089"/>
      <c r="CF59" s="1089"/>
      <c r="CG59" s="1089"/>
      <c r="CH59" s="1089"/>
      <c r="CI59" s="1089"/>
      <c r="CJ59" s="1089"/>
      <c r="CK59" s="1089"/>
      <c r="CL59" s="1089"/>
      <c r="CM59" s="1089"/>
      <c r="CN59" s="1089"/>
      <c r="CO59" s="1089"/>
      <c r="CP59" s="1089"/>
      <c r="CQ59" s="1089"/>
      <c r="CR59" s="1089"/>
      <c r="CS59" s="1089"/>
      <c r="CT59" s="1089"/>
      <c r="CU59" s="1089"/>
      <c r="CV59" s="1090"/>
      <c r="CW59" s="1103"/>
      <c r="CX59" s="1104"/>
    </row>
    <row r="60" spans="2:102" ht="27" customHeight="1">
      <c r="B60" s="1171"/>
      <c r="C60" s="1172"/>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72"/>
      <c r="AI60" s="1172"/>
      <c r="AJ60" s="1172"/>
      <c r="AK60" s="1172"/>
      <c r="AL60" s="1172"/>
      <c r="AM60" s="1172"/>
      <c r="AN60" s="1172"/>
      <c r="AO60" s="1172"/>
      <c r="AP60" s="1172"/>
      <c r="AQ60" s="1172"/>
      <c r="AR60" s="1172"/>
      <c r="AS60" s="1172"/>
      <c r="AT60" s="1172"/>
      <c r="AU60" s="1172"/>
      <c r="AV60" s="1172"/>
      <c r="AW60" s="1172"/>
      <c r="AX60" s="1172"/>
      <c r="AY60" s="1173"/>
      <c r="AZ60" s="332"/>
      <c r="BA60" s="1164"/>
      <c r="BB60" s="1165"/>
      <c r="BC60" s="1108"/>
      <c r="BD60" s="1109"/>
      <c r="BE60" s="1109"/>
      <c r="BF60" s="1109"/>
      <c r="BG60" s="1109"/>
      <c r="BH60" s="1110"/>
      <c r="BI60" s="357"/>
      <c r="BJ60" s="1077"/>
      <c r="BK60" s="1078"/>
      <c r="BL60" s="1078"/>
      <c r="BM60" s="1078"/>
      <c r="BN60" s="1078"/>
      <c r="BO60" s="1078"/>
      <c r="BP60" s="1078"/>
      <c r="BQ60" s="1079"/>
      <c r="BR60" s="1077"/>
      <c r="BS60" s="1078"/>
      <c r="BT60" s="1078"/>
      <c r="BU60" s="1078"/>
      <c r="BV60" s="1078"/>
      <c r="BW60" s="1078"/>
      <c r="BX60" s="1078"/>
      <c r="BY60" s="1079"/>
      <c r="BZ60" s="1077"/>
      <c r="CA60" s="1078"/>
      <c r="CB60" s="1078"/>
      <c r="CC60" s="1078"/>
      <c r="CD60" s="1078"/>
      <c r="CE60" s="1078"/>
      <c r="CF60" s="1078"/>
      <c r="CG60" s="1078"/>
      <c r="CH60" s="1078"/>
      <c r="CI60" s="1078"/>
      <c r="CJ60" s="1078"/>
      <c r="CK60" s="1078"/>
      <c r="CL60" s="1078"/>
      <c r="CM60" s="1078"/>
      <c r="CN60" s="1078"/>
      <c r="CO60" s="1078"/>
      <c r="CP60" s="1078"/>
      <c r="CQ60" s="1078"/>
      <c r="CR60" s="1078"/>
      <c r="CS60" s="1078"/>
      <c r="CT60" s="1078"/>
      <c r="CU60" s="1078"/>
      <c r="CV60" s="1079"/>
      <c r="CW60" s="1101"/>
      <c r="CX60" s="1102"/>
    </row>
    <row r="61" spans="2:102" ht="27" customHeight="1">
      <c r="B61" s="1171"/>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c r="AO61" s="1172"/>
      <c r="AP61" s="1172"/>
      <c r="AQ61" s="1172"/>
      <c r="AR61" s="1172"/>
      <c r="AS61" s="1172"/>
      <c r="AT61" s="1172"/>
      <c r="AU61" s="1172"/>
      <c r="AV61" s="1172"/>
      <c r="AW61" s="1172"/>
      <c r="AX61" s="1172"/>
      <c r="AY61" s="1173"/>
      <c r="AZ61" s="332"/>
      <c r="BA61" s="1164"/>
      <c r="BB61" s="1165"/>
      <c r="BC61" s="1111"/>
      <c r="BD61" s="1112"/>
      <c r="BE61" s="1112"/>
      <c r="BF61" s="1112"/>
      <c r="BG61" s="1112"/>
      <c r="BH61" s="1113"/>
      <c r="BI61" s="369"/>
      <c r="BJ61" s="1096"/>
      <c r="BK61" s="1097"/>
      <c r="BL61" s="1097"/>
      <c r="BM61" s="1097"/>
      <c r="BN61" s="1097"/>
      <c r="BO61" s="1097"/>
      <c r="BP61" s="1097"/>
      <c r="BQ61" s="1098"/>
      <c r="BR61" s="1096"/>
      <c r="BS61" s="1097"/>
      <c r="BT61" s="1097"/>
      <c r="BU61" s="1097"/>
      <c r="BV61" s="1097"/>
      <c r="BW61" s="1097"/>
      <c r="BX61" s="1097"/>
      <c r="BY61" s="1098"/>
      <c r="BZ61" s="1096"/>
      <c r="CA61" s="1097"/>
      <c r="CB61" s="1097"/>
      <c r="CC61" s="1097"/>
      <c r="CD61" s="1097"/>
      <c r="CE61" s="1097"/>
      <c r="CF61" s="1097"/>
      <c r="CG61" s="1097"/>
      <c r="CH61" s="1097"/>
      <c r="CI61" s="1097"/>
      <c r="CJ61" s="1097"/>
      <c r="CK61" s="1097"/>
      <c r="CL61" s="1097"/>
      <c r="CM61" s="1097"/>
      <c r="CN61" s="1097"/>
      <c r="CO61" s="1097"/>
      <c r="CP61" s="1097"/>
      <c r="CQ61" s="1097"/>
      <c r="CR61" s="1097"/>
      <c r="CS61" s="1097"/>
      <c r="CT61" s="1097"/>
      <c r="CU61" s="1097"/>
      <c r="CV61" s="1098"/>
      <c r="CW61" s="1099"/>
      <c r="CX61" s="1100"/>
    </row>
    <row r="62" spans="2:102" ht="27" customHeight="1">
      <c r="B62" s="1171"/>
      <c r="C62" s="1172"/>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72"/>
      <c r="AI62" s="1172"/>
      <c r="AJ62" s="1172"/>
      <c r="AK62" s="1172"/>
      <c r="AL62" s="1172"/>
      <c r="AM62" s="1172"/>
      <c r="AN62" s="1172"/>
      <c r="AO62" s="1172"/>
      <c r="AP62" s="1172"/>
      <c r="AQ62" s="1172"/>
      <c r="AR62" s="1172"/>
      <c r="AS62" s="1172"/>
      <c r="AT62" s="1172"/>
      <c r="AU62" s="1172"/>
      <c r="AV62" s="1172"/>
      <c r="AW62" s="1172"/>
      <c r="AX62" s="1172"/>
      <c r="AY62" s="1173"/>
      <c r="AZ62" s="332"/>
      <c r="BA62" s="1164"/>
      <c r="BB62" s="1165"/>
      <c r="BC62" s="1105"/>
      <c r="BD62" s="1106"/>
      <c r="BE62" s="1106"/>
      <c r="BF62" s="1106"/>
      <c r="BG62" s="1106"/>
      <c r="BH62" s="1107"/>
      <c r="BI62" s="356"/>
      <c r="BJ62" s="1091"/>
      <c r="BK62" s="1089"/>
      <c r="BL62" s="1089"/>
      <c r="BM62" s="1089"/>
      <c r="BN62" s="1089"/>
      <c r="BO62" s="1089"/>
      <c r="BP62" s="1089"/>
      <c r="BQ62" s="1090"/>
      <c r="BR62" s="1091"/>
      <c r="BS62" s="1089"/>
      <c r="BT62" s="1089"/>
      <c r="BU62" s="1089"/>
      <c r="BV62" s="1089"/>
      <c r="BW62" s="1089"/>
      <c r="BX62" s="1089"/>
      <c r="BY62" s="1090"/>
      <c r="BZ62" s="1091"/>
      <c r="CA62" s="1089"/>
      <c r="CB62" s="1089"/>
      <c r="CC62" s="1089"/>
      <c r="CD62" s="1089"/>
      <c r="CE62" s="1089"/>
      <c r="CF62" s="1089"/>
      <c r="CG62" s="1089"/>
      <c r="CH62" s="1089"/>
      <c r="CI62" s="1089"/>
      <c r="CJ62" s="1089"/>
      <c r="CK62" s="1089"/>
      <c r="CL62" s="1089"/>
      <c r="CM62" s="1089"/>
      <c r="CN62" s="1089"/>
      <c r="CO62" s="1089"/>
      <c r="CP62" s="1089"/>
      <c r="CQ62" s="1089"/>
      <c r="CR62" s="1089"/>
      <c r="CS62" s="1089"/>
      <c r="CT62" s="1089"/>
      <c r="CU62" s="1089"/>
      <c r="CV62" s="1090"/>
      <c r="CW62" s="1103"/>
      <c r="CX62" s="1104"/>
    </row>
    <row r="63" spans="2:102" ht="27" customHeight="1">
      <c r="B63" s="1171"/>
      <c r="C63" s="1172"/>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2"/>
      <c r="AB63" s="1172"/>
      <c r="AC63" s="1172"/>
      <c r="AD63" s="1172"/>
      <c r="AE63" s="1172"/>
      <c r="AF63" s="1172"/>
      <c r="AG63" s="1172"/>
      <c r="AH63" s="1172"/>
      <c r="AI63" s="1172"/>
      <c r="AJ63" s="1172"/>
      <c r="AK63" s="1172"/>
      <c r="AL63" s="1172"/>
      <c r="AM63" s="1172"/>
      <c r="AN63" s="1172"/>
      <c r="AO63" s="1172"/>
      <c r="AP63" s="1172"/>
      <c r="AQ63" s="1172"/>
      <c r="AR63" s="1172"/>
      <c r="AS63" s="1172"/>
      <c r="AT63" s="1172"/>
      <c r="AU63" s="1172"/>
      <c r="AV63" s="1172"/>
      <c r="AW63" s="1172"/>
      <c r="AX63" s="1172"/>
      <c r="AY63" s="1173"/>
      <c r="AZ63" s="332"/>
      <c r="BA63" s="1164"/>
      <c r="BB63" s="1165"/>
      <c r="BC63" s="1108"/>
      <c r="BD63" s="1109"/>
      <c r="BE63" s="1109"/>
      <c r="BF63" s="1109"/>
      <c r="BG63" s="1109"/>
      <c r="BH63" s="1110"/>
      <c r="BI63" s="357"/>
      <c r="BJ63" s="1077"/>
      <c r="BK63" s="1078"/>
      <c r="BL63" s="1078"/>
      <c r="BM63" s="1078"/>
      <c r="BN63" s="1078"/>
      <c r="BO63" s="1078"/>
      <c r="BP63" s="1078"/>
      <c r="BQ63" s="1079"/>
      <c r="BR63" s="1077"/>
      <c r="BS63" s="1078"/>
      <c r="BT63" s="1078"/>
      <c r="BU63" s="1078"/>
      <c r="BV63" s="1078"/>
      <c r="BW63" s="1078"/>
      <c r="BX63" s="1078"/>
      <c r="BY63" s="1079"/>
      <c r="BZ63" s="1077"/>
      <c r="CA63" s="1078"/>
      <c r="CB63" s="1078"/>
      <c r="CC63" s="1078"/>
      <c r="CD63" s="1078"/>
      <c r="CE63" s="1078"/>
      <c r="CF63" s="1078"/>
      <c r="CG63" s="1078"/>
      <c r="CH63" s="1078"/>
      <c r="CI63" s="1078"/>
      <c r="CJ63" s="1078"/>
      <c r="CK63" s="1078"/>
      <c r="CL63" s="1078"/>
      <c r="CM63" s="1078"/>
      <c r="CN63" s="1078"/>
      <c r="CO63" s="1078"/>
      <c r="CP63" s="1078"/>
      <c r="CQ63" s="1078"/>
      <c r="CR63" s="1078"/>
      <c r="CS63" s="1078"/>
      <c r="CT63" s="1078"/>
      <c r="CU63" s="1078"/>
      <c r="CV63" s="1079"/>
      <c r="CW63" s="1101"/>
      <c r="CX63" s="1102"/>
    </row>
    <row r="64" spans="2:102" ht="27" customHeight="1">
      <c r="B64" s="1171"/>
      <c r="C64" s="1172"/>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2"/>
      <c r="AB64" s="1172"/>
      <c r="AC64" s="1172"/>
      <c r="AD64" s="1172"/>
      <c r="AE64" s="1172"/>
      <c r="AF64" s="1172"/>
      <c r="AG64" s="1172"/>
      <c r="AH64" s="1172"/>
      <c r="AI64" s="1172"/>
      <c r="AJ64" s="1172"/>
      <c r="AK64" s="1172"/>
      <c r="AL64" s="1172"/>
      <c r="AM64" s="1172"/>
      <c r="AN64" s="1172"/>
      <c r="AO64" s="1172"/>
      <c r="AP64" s="1172"/>
      <c r="AQ64" s="1172"/>
      <c r="AR64" s="1172"/>
      <c r="AS64" s="1172"/>
      <c r="AT64" s="1172"/>
      <c r="AU64" s="1172"/>
      <c r="AV64" s="1172"/>
      <c r="AW64" s="1172"/>
      <c r="AX64" s="1172"/>
      <c r="AY64" s="1173"/>
      <c r="AZ64" s="332"/>
      <c r="BA64" s="1164"/>
      <c r="BB64" s="1165"/>
      <c r="BC64" s="1111"/>
      <c r="BD64" s="1112"/>
      <c r="BE64" s="1112"/>
      <c r="BF64" s="1112"/>
      <c r="BG64" s="1112"/>
      <c r="BH64" s="1113"/>
      <c r="BI64" s="357"/>
      <c r="BJ64" s="1077"/>
      <c r="BK64" s="1078"/>
      <c r="BL64" s="1078"/>
      <c r="BM64" s="1078"/>
      <c r="BN64" s="1078"/>
      <c r="BO64" s="1078"/>
      <c r="BP64" s="1078"/>
      <c r="BQ64" s="1079"/>
      <c r="BR64" s="1077"/>
      <c r="BS64" s="1078"/>
      <c r="BT64" s="1078"/>
      <c r="BU64" s="1078"/>
      <c r="BV64" s="1078"/>
      <c r="BW64" s="1078"/>
      <c r="BX64" s="1078"/>
      <c r="BY64" s="1079"/>
      <c r="BZ64" s="1077"/>
      <c r="CA64" s="1078"/>
      <c r="CB64" s="1078"/>
      <c r="CC64" s="1078"/>
      <c r="CD64" s="1078"/>
      <c r="CE64" s="1078"/>
      <c r="CF64" s="1078"/>
      <c r="CG64" s="1078"/>
      <c r="CH64" s="1078"/>
      <c r="CI64" s="1078"/>
      <c r="CJ64" s="1078"/>
      <c r="CK64" s="1078"/>
      <c r="CL64" s="1078"/>
      <c r="CM64" s="1078"/>
      <c r="CN64" s="1078"/>
      <c r="CO64" s="1078"/>
      <c r="CP64" s="1078"/>
      <c r="CQ64" s="1078"/>
      <c r="CR64" s="1078"/>
      <c r="CS64" s="1078"/>
      <c r="CT64" s="1078"/>
      <c r="CU64" s="1078"/>
      <c r="CV64" s="1079"/>
      <c r="CW64" s="1101"/>
      <c r="CX64" s="1102"/>
    </row>
    <row r="65" spans="2:102" ht="27" customHeight="1">
      <c r="B65" s="1171"/>
      <c r="C65" s="1172"/>
      <c r="D65" s="1172"/>
      <c r="E65" s="1172"/>
      <c r="F65" s="1172"/>
      <c r="G65" s="1172"/>
      <c r="H65" s="1172"/>
      <c r="I65" s="1172"/>
      <c r="J65" s="1172"/>
      <c r="K65" s="1172"/>
      <c r="L65" s="1172"/>
      <c r="M65" s="1172"/>
      <c r="N65" s="1172"/>
      <c r="O65" s="1172"/>
      <c r="P65" s="1172"/>
      <c r="Q65" s="1172"/>
      <c r="R65" s="1172"/>
      <c r="S65" s="1172"/>
      <c r="T65" s="1172"/>
      <c r="U65" s="1172"/>
      <c r="V65" s="1172"/>
      <c r="W65" s="1172"/>
      <c r="X65" s="1172"/>
      <c r="Y65" s="1172"/>
      <c r="Z65" s="1172"/>
      <c r="AA65" s="1172"/>
      <c r="AB65" s="1172"/>
      <c r="AC65" s="1172"/>
      <c r="AD65" s="1172"/>
      <c r="AE65" s="1172"/>
      <c r="AF65" s="1172"/>
      <c r="AG65" s="1172"/>
      <c r="AH65" s="1172"/>
      <c r="AI65" s="1172"/>
      <c r="AJ65" s="1172"/>
      <c r="AK65" s="1172"/>
      <c r="AL65" s="1172"/>
      <c r="AM65" s="1172"/>
      <c r="AN65" s="1172"/>
      <c r="AO65" s="1172"/>
      <c r="AP65" s="1172"/>
      <c r="AQ65" s="1172"/>
      <c r="AR65" s="1172"/>
      <c r="AS65" s="1172"/>
      <c r="AT65" s="1172"/>
      <c r="AU65" s="1172"/>
      <c r="AV65" s="1172"/>
      <c r="AW65" s="1172"/>
      <c r="AX65" s="1172"/>
      <c r="AY65" s="1173"/>
      <c r="AZ65" s="371"/>
      <c r="BA65" s="1164"/>
      <c r="BB65" s="1165"/>
      <c r="BC65" s="1105"/>
      <c r="BD65" s="1106"/>
      <c r="BE65" s="1106"/>
      <c r="BF65" s="1106"/>
      <c r="BG65" s="1106"/>
      <c r="BH65" s="1107"/>
      <c r="BI65" s="356"/>
      <c r="BJ65" s="1091"/>
      <c r="BK65" s="1089"/>
      <c r="BL65" s="1089"/>
      <c r="BM65" s="1089"/>
      <c r="BN65" s="1089"/>
      <c r="BO65" s="1089"/>
      <c r="BP65" s="1089"/>
      <c r="BQ65" s="1090"/>
      <c r="BR65" s="1091"/>
      <c r="BS65" s="1089"/>
      <c r="BT65" s="1089"/>
      <c r="BU65" s="1089"/>
      <c r="BV65" s="1089"/>
      <c r="BW65" s="1089"/>
      <c r="BX65" s="1089"/>
      <c r="BY65" s="1090"/>
      <c r="BZ65" s="1091"/>
      <c r="CA65" s="1089"/>
      <c r="CB65" s="1089"/>
      <c r="CC65" s="1089"/>
      <c r="CD65" s="1089"/>
      <c r="CE65" s="1089"/>
      <c r="CF65" s="1089"/>
      <c r="CG65" s="1089"/>
      <c r="CH65" s="1089"/>
      <c r="CI65" s="1089"/>
      <c r="CJ65" s="1089"/>
      <c r="CK65" s="1089"/>
      <c r="CL65" s="1089"/>
      <c r="CM65" s="1089"/>
      <c r="CN65" s="1089"/>
      <c r="CO65" s="1089"/>
      <c r="CP65" s="1089"/>
      <c r="CQ65" s="1089"/>
      <c r="CR65" s="1089"/>
      <c r="CS65" s="1089"/>
      <c r="CT65" s="1089"/>
      <c r="CU65" s="1089"/>
      <c r="CV65" s="1090"/>
      <c r="CW65" s="1103"/>
      <c r="CX65" s="1104"/>
    </row>
    <row r="66" spans="2:102" ht="27" customHeight="1">
      <c r="B66" s="1171"/>
      <c r="C66" s="1172"/>
      <c r="D66" s="1172"/>
      <c r="E66" s="1172"/>
      <c r="F66" s="1172"/>
      <c r="G66" s="1172"/>
      <c r="H66" s="1172"/>
      <c r="I66" s="1172"/>
      <c r="J66" s="1172"/>
      <c r="K66" s="1172"/>
      <c r="L66" s="1172"/>
      <c r="M66" s="1172"/>
      <c r="N66" s="1172"/>
      <c r="O66" s="1172"/>
      <c r="P66" s="1172"/>
      <c r="Q66" s="1172"/>
      <c r="R66" s="1172"/>
      <c r="S66" s="1172"/>
      <c r="T66" s="1172"/>
      <c r="U66" s="1172"/>
      <c r="V66" s="1172"/>
      <c r="W66" s="1172"/>
      <c r="X66" s="1172"/>
      <c r="Y66" s="1172"/>
      <c r="Z66" s="1172"/>
      <c r="AA66" s="1172"/>
      <c r="AB66" s="1172"/>
      <c r="AC66" s="1172"/>
      <c r="AD66" s="1172"/>
      <c r="AE66" s="1172"/>
      <c r="AF66" s="1172"/>
      <c r="AG66" s="1172"/>
      <c r="AH66" s="1172"/>
      <c r="AI66" s="1172"/>
      <c r="AJ66" s="1172"/>
      <c r="AK66" s="1172"/>
      <c r="AL66" s="1172"/>
      <c r="AM66" s="1172"/>
      <c r="AN66" s="1172"/>
      <c r="AO66" s="1172"/>
      <c r="AP66" s="1172"/>
      <c r="AQ66" s="1172"/>
      <c r="AR66" s="1172"/>
      <c r="AS66" s="1172"/>
      <c r="AT66" s="1172"/>
      <c r="AU66" s="1172"/>
      <c r="AV66" s="1172"/>
      <c r="AW66" s="1172"/>
      <c r="AX66" s="1172"/>
      <c r="AY66" s="1173"/>
      <c r="AZ66" s="371"/>
      <c r="BA66" s="1164"/>
      <c r="BB66" s="1165"/>
      <c r="BC66" s="1108"/>
      <c r="BD66" s="1109"/>
      <c r="BE66" s="1109"/>
      <c r="BF66" s="1109"/>
      <c r="BG66" s="1109"/>
      <c r="BH66" s="1110"/>
      <c r="BI66" s="369"/>
      <c r="BJ66" s="1077"/>
      <c r="BK66" s="1078"/>
      <c r="BL66" s="1078"/>
      <c r="BM66" s="1078"/>
      <c r="BN66" s="1078"/>
      <c r="BO66" s="1078"/>
      <c r="BP66" s="1078"/>
      <c r="BQ66" s="1079"/>
      <c r="BR66" s="1077"/>
      <c r="BS66" s="1078"/>
      <c r="BT66" s="1078"/>
      <c r="BU66" s="1078"/>
      <c r="BV66" s="1078"/>
      <c r="BW66" s="1078"/>
      <c r="BX66" s="1078"/>
      <c r="BY66" s="1079"/>
      <c r="BZ66" s="1077"/>
      <c r="CA66" s="1078"/>
      <c r="CB66" s="1078"/>
      <c r="CC66" s="1078"/>
      <c r="CD66" s="1078"/>
      <c r="CE66" s="1078"/>
      <c r="CF66" s="1078"/>
      <c r="CG66" s="1078"/>
      <c r="CH66" s="1078"/>
      <c r="CI66" s="1078"/>
      <c r="CJ66" s="1078"/>
      <c r="CK66" s="1078"/>
      <c r="CL66" s="1078"/>
      <c r="CM66" s="1078"/>
      <c r="CN66" s="1078"/>
      <c r="CO66" s="1078"/>
      <c r="CP66" s="1078"/>
      <c r="CQ66" s="1078"/>
      <c r="CR66" s="1078"/>
      <c r="CS66" s="1078"/>
      <c r="CT66" s="1078"/>
      <c r="CU66" s="1078"/>
      <c r="CV66" s="1079"/>
      <c r="CW66" s="1101"/>
      <c r="CX66" s="1102"/>
    </row>
    <row r="67" spans="2:102" ht="27" customHeight="1">
      <c r="B67" s="1174"/>
      <c r="C67" s="1175"/>
      <c r="D67" s="1175"/>
      <c r="E67" s="1175"/>
      <c r="F67" s="1175"/>
      <c r="G67" s="1175"/>
      <c r="H67" s="1175"/>
      <c r="I67" s="1175"/>
      <c r="J67" s="1175"/>
      <c r="K67" s="1175"/>
      <c r="L67" s="1175"/>
      <c r="M67" s="1175"/>
      <c r="N67" s="1175"/>
      <c r="O67" s="1175"/>
      <c r="P67" s="1175"/>
      <c r="Q67" s="1175"/>
      <c r="R67" s="1175"/>
      <c r="S67" s="1175"/>
      <c r="T67" s="1175"/>
      <c r="U67" s="1175"/>
      <c r="V67" s="1175"/>
      <c r="W67" s="1175"/>
      <c r="X67" s="1175"/>
      <c r="Y67" s="1175"/>
      <c r="Z67" s="1175"/>
      <c r="AA67" s="1175"/>
      <c r="AB67" s="1175"/>
      <c r="AC67" s="1175"/>
      <c r="AD67" s="1175"/>
      <c r="AE67" s="1175"/>
      <c r="AF67" s="1175"/>
      <c r="AG67" s="1175"/>
      <c r="AH67" s="1175"/>
      <c r="AI67" s="1175"/>
      <c r="AJ67" s="1175"/>
      <c r="AK67" s="1175"/>
      <c r="AL67" s="1175"/>
      <c r="AM67" s="1175"/>
      <c r="AN67" s="1175"/>
      <c r="AO67" s="1175"/>
      <c r="AP67" s="1175"/>
      <c r="AQ67" s="1175"/>
      <c r="AR67" s="1175"/>
      <c r="AS67" s="1175"/>
      <c r="AT67" s="1175"/>
      <c r="AU67" s="1175"/>
      <c r="AV67" s="1175"/>
      <c r="AW67" s="1175"/>
      <c r="AX67" s="1175"/>
      <c r="AY67" s="1176"/>
      <c r="AZ67" s="371"/>
      <c r="BA67" s="1166"/>
      <c r="BB67" s="1167"/>
      <c r="BC67" s="1111"/>
      <c r="BD67" s="1112"/>
      <c r="BE67" s="1112"/>
      <c r="BF67" s="1112"/>
      <c r="BG67" s="1112"/>
      <c r="BH67" s="1113"/>
      <c r="BI67" s="358"/>
      <c r="BJ67" s="1096"/>
      <c r="BK67" s="1097"/>
      <c r="BL67" s="1097"/>
      <c r="BM67" s="1097"/>
      <c r="BN67" s="1097"/>
      <c r="BO67" s="1097"/>
      <c r="BP67" s="1097"/>
      <c r="BQ67" s="1098"/>
      <c r="BR67" s="1096"/>
      <c r="BS67" s="1097"/>
      <c r="BT67" s="1097"/>
      <c r="BU67" s="1097"/>
      <c r="BV67" s="1097"/>
      <c r="BW67" s="1097"/>
      <c r="BX67" s="1097"/>
      <c r="BY67" s="1098"/>
      <c r="BZ67" s="1096"/>
      <c r="CA67" s="1097"/>
      <c r="CB67" s="1097"/>
      <c r="CC67" s="1097"/>
      <c r="CD67" s="1097"/>
      <c r="CE67" s="1097"/>
      <c r="CF67" s="1097"/>
      <c r="CG67" s="1097"/>
      <c r="CH67" s="1097"/>
      <c r="CI67" s="1097"/>
      <c r="CJ67" s="1097"/>
      <c r="CK67" s="1097"/>
      <c r="CL67" s="1097"/>
      <c r="CM67" s="1097"/>
      <c r="CN67" s="1097"/>
      <c r="CO67" s="1097"/>
      <c r="CP67" s="1097"/>
      <c r="CQ67" s="1097"/>
      <c r="CR67" s="1097"/>
      <c r="CS67" s="1097"/>
      <c r="CT67" s="1097"/>
      <c r="CU67" s="1097"/>
      <c r="CV67" s="1098"/>
      <c r="CW67" s="1099"/>
      <c r="CX67" s="1100"/>
    </row>
    <row r="68" spans="2:102" ht="27" customHeight="1">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71"/>
    </row>
    <row r="69" spans="2:102" ht="24.75" customHeight="1">
      <c r="B69" s="372"/>
      <c r="C69" s="372"/>
      <c r="D69" s="372"/>
      <c r="E69" s="372"/>
      <c r="F69" s="372"/>
      <c r="G69" s="372"/>
      <c r="H69" s="372"/>
      <c r="I69" s="372"/>
      <c r="J69" s="372"/>
      <c r="K69" s="372"/>
      <c r="L69" s="372"/>
      <c r="M69" s="372"/>
      <c r="N69" s="372"/>
      <c r="O69" s="372"/>
      <c r="P69" s="372"/>
      <c r="Q69" s="372"/>
      <c r="R69" s="372"/>
      <c r="S69" s="372"/>
      <c r="T69" s="372"/>
      <c r="U69" s="372"/>
      <c r="V69" s="372"/>
      <c r="W69" s="372"/>
      <c r="X69" s="372"/>
      <c r="Y69" s="372"/>
      <c r="Z69" s="372"/>
      <c r="AA69" s="372"/>
      <c r="AB69" s="372"/>
      <c r="AC69" s="372"/>
      <c r="AD69" s="372"/>
      <c r="AE69" s="372"/>
      <c r="AF69" s="372"/>
      <c r="AG69" s="372"/>
      <c r="AH69" s="372"/>
      <c r="AI69" s="372"/>
      <c r="AJ69" s="372"/>
      <c r="AK69" s="372"/>
      <c r="AL69" s="372"/>
      <c r="AM69" s="372"/>
      <c r="AN69" s="372"/>
      <c r="AO69" s="372"/>
      <c r="AP69" s="372"/>
      <c r="AQ69" s="372"/>
      <c r="AR69" s="372"/>
      <c r="AS69" s="372"/>
      <c r="AT69" s="372"/>
      <c r="AU69" s="372"/>
      <c r="AV69" s="372"/>
      <c r="AW69" s="372"/>
      <c r="AX69" s="372"/>
      <c r="AY69" s="372"/>
      <c r="AZ69" s="371"/>
    </row>
  </sheetData>
  <sheetProtection algorithmName="SHA-512" hashValue="eZ8gDduaazSteS0K5TT3Sa0i9UDX2gpF7+UeEXByDiNvUE3MWRcWeo43s2XuRZli30zQJojzgxvaQ4VPyf6Usg==" saltValue="/k12xemGjC/A4OQn2lswTg==" spinCount="100000" sheet="1" scenarios="1" selectLockedCells="1"/>
  <dataConsolidate/>
  <mergeCells count="467">
    <mergeCell ref="B46:AP46"/>
    <mergeCell ref="AQ46:AV46"/>
    <mergeCell ref="AW46:AX46"/>
    <mergeCell ref="AO16:AT16"/>
    <mergeCell ref="AU16:AY16"/>
    <mergeCell ref="AG38:AP38"/>
    <mergeCell ref="AQ38:AY38"/>
    <mergeCell ref="B41:O42"/>
    <mergeCell ref="P41:V41"/>
    <mergeCell ref="H33:V33"/>
    <mergeCell ref="W33:AF33"/>
    <mergeCell ref="AG33:AP33"/>
    <mergeCell ref="AQ33:AY33"/>
    <mergeCell ref="H40:V40"/>
    <mergeCell ref="W40:AF40"/>
    <mergeCell ref="AG40:AP40"/>
    <mergeCell ref="AQ40:AY40"/>
    <mergeCell ref="W37:AF37"/>
    <mergeCell ref="AG37:AP37"/>
    <mergeCell ref="AQ37:AY37"/>
    <mergeCell ref="H38:V38"/>
    <mergeCell ref="W38:AF38"/>
    <mergeCell ref="H34:V34"/>
    <mergeCell ref="W34:AF34"/>
    <mergeCell ref="B55:AY67"/>
    <mergeCell ref="D50:AY50"/>
    <mergeCell ref="D51:AY51"/>
    <mergeCell ref="B54:AY54"/>
    <mergeCell ref="B49:AY49"/>
    <mergeCell ref="B50:C50"/>
    <mergeCell ref="B51:C51"/>
    <mergeCell ref="B52:C53"/>
    <mergeCell ref="D52:G53"/>
    <mergeCell ref="H52:AY53"/>
    <mergeCell ref="BJ55:BQ55"/>
    <mergeCell ref="BR55:BY55"/>
    <mergeCell ref="BZ55:CV55"/>
    <mergeCell ref="BC47:BH49"/>
    <mergeCell ref="BA53:BB67"/>
    <mergeCell ref="BC53:BH55"/>
    <mergeCell ref="BJ60:BQ60"/>
    <mergeCell ref="BR63:BY63"/>
    <mergeCell ref="BZ63:CV63"/>
    <mergeCell ref="BR67:BY67"/>
    <mergeCell ref="BZ67:CV67"/>
    <mergeCell ref="BZ58:CV58"/>
    <mergeCell ref="BJ47:BQ47"/>
    <mergeCell ref="BR47:BY47"/>
    <mergeCell ref="BZ47:CV47"/>
    <mergeCell ref="BJ48:BQ48"/>
    <mergeCell ref="BJ54:BQ54"/>
    <mergeCell ref="BC50:BH52"/>
    <mergeCell ref="BJ50:BQ50"/>
    <mergeCell ref="B47:AP47"/>
    <mergeCell ref="AQ47:AY47"/>
    <mergeCell ref="BJ49:BQ49"/>
    <mergeCell ref="BR49:BY49"/>
    <mergeCell ref="BZ49:CV49"/>
    <mergeCell ref="BA19:BI19"/>
    <mergeCell ref="BA20:BI20"/>
    <mergeCell ref="BJ19:BQ19"/>
    <mergeCell ref="BR19:BZ19"/>
    <mergeCell ref="BR40:BY40"/>
    <mergeCell ref="B43:V43"/>
    <mergeCell ref="W43:AF43"/>
    <mergeCell ref="AG43:AP43"/>
    <mergeCell ref="AQ43:AY43"/>
    <mergeCell ref="B44:AP44"/>
    <mergeCell ref="AQ44:AV44"/>
    <mergeCell ref="AW44:AX44"/>
    <mergeCell ref="AQ42:AY42"/>
    <mergeCell ref="B36:G40"/>
    <mergeCell ref="H36:V36"/>
    <mergeCell ref="W36:AF36"/>
    <mergeCell ref="AG36:AP36"/>
    <mergeCell ref="AQ36:AY36"/>
    <mergeCell ref="P42:V42"/>
    <mergeCell ref="BJ32:BQ32"/>
    <mergeCell ref="BR32:BY32"/>
    <mergeCell ref="BZ32:CV32"/>
    <mergeCell ref="BA35:BB52"/>
    <mergeCell ref="BC35:BH37"/>
    <mergeCell ref="BC41:BH43"/>
    <mergeCell ref="BC44:BH46"/>
    <mergeCell ref="BC38:BH40"/>
    <mergeCell ref="W41:AF41"/>
    <mergeCell ref="AG41:AP41"/>
    <mergeCell ref="AQ41:AY41"/>
    <mergeCell ref="W42:AF42"/>
    <mergeCell ref="AG42:AP42"/>
    <mergeCell ref="B45:AP45"/>
    <mergeCell ref="AQ45:AV45"/>
    <mergeCell ref="AW45:AX45"/>
    <mergeCell ref="BZ48:CV48"/>
    <mergeCell ref="BJ43:BQ43"/>
    <mergeCell ref="BJ52:BQ52"/>
    <mergeCell ref="H37:V37"/>
    <mergeCell ref="H39:V39"/>
    <mergeCell ref="W39:AF39"/>
    <mergeCell ref="AG39:AP39"/>
    <mergeCell ref="AQ39:AY39"/>
    <mergeCell ref="BZ29:CV29"/>
    <mergeCell ref="BJ24:BQ24"/>
    <mergeCell ref="BR24:BY24"/>
    <mergeCell ref="BJ34:BQ34"/>
    <mergeCell ref="BR34:BY34"/>
    <mergeCell ref="BZ34:CV34"/>
    <mergeCell ref="BJ26:BQ26"/>
    <mergeCell ref="BR59:BY59"/>
    <mergeCell ref="BZ59:CV59"/>
    <mergeCell ref="BR58:BY58"/>
    <mergeCell ref="BJ53:BQ53"/>
    <mergeCell ref="BR53:BY53"/>
    <mergeCell ref="BZ53:CV53"/>
    <mergeCell ref="BJ41:BQ41"/>
    <mergeCell ref="BR41:BY41"/>
    <mergeCell ref="BZ41:CV41"/>
    <mergeCell ref="BJ38:BQ38"/>
    <mergeCell ref="BR38:BY38"/>
    <mergeCell ref="BZ38:CV38"/>
    <mergeCell ref="BJ56:BQ56"/>
    <mergeCell ref="BR56:BY56"/>
    <mergeCell ref="BZ54:CV54"/>
    <mergeCell ref="BR46:BY46"/>
    <mergeCell ref="BZ46:CV46"/>
    <mergeCell ref="CW63:CX63"/>
    <mergeCell ref="BC62:BH64"/>
    <mergeCell ref="BJ62:BQ62"/>
    <mergeCell ref="BR62:BY62"/>
    <mergeCell ref="BZ62:CV62"/>
    <mergeCell ref="CW62:CX62"/>
    <mergeCell ref="BJ64:BQ64"/>
    <mergeCell ref="BR64:BY64"/>
    <mergeCell ref="BZ64:CV64"/>
    <mergeCell ref="CW64:CX64"/>
    <mergeCell ref="BJ63:BQ63"/>
    <mergeCell ref="CW67:CX67"/>
    <mergeCell ref="BC65:BH67"/>
    <mergeCell ref="BJ65:BQ65"/>
    <mergeCell ref="BR65:BY65"/>
    <mergeCell ref="BZ65:CV65"/>
    <mergeCell ref="CW65:CX65"/>
    <mergeCell ref="BJ66:BQ66"/>
    <mergeCell ref="BR66:BY66"/>
    <mergeCell ref="BZ66:CV66"/>
    <mergeCell ref="CW66:CX66"/>
    <mergeCell ref="BJ67:BQ67"/>
    <mergeCell ref="CW58:CX58"/>
    <mergeCell ref="BC59:BH61"/>
    <mergeCell ref="BC56:BH58"/>
    <mergeCell ref="BZ56:CV56"/>
    <mergeCell ref="CW56:CX56"/>
    <mergeCell ref="BJ57:BQ57"/>
    <mergeCell ref="BR57:BY57"/>
    <mergeCell ref="BZ57:CV57"/>
    <mergeCell ref="CW57:CX57"/>
    <mergeCell ref="BJ58:BQ58"/>
    <mergeCell ref="BZ60:CV60"/>
    <mergeCell ref="CW60:CX60"/>
    <mergeCell ref="BJ59:BQ59"/>
    <mergeCell ref="BJ61:BQ61"/>
    <mergeCell ref="BR61:BY61"/>
    <mergeCell ref="BZ61:CV61"/>
    <mergeCell ref="CW61:CX61"/>
    <mergeCell ref="CW59:CX59"/>
    <mergeCell ref="BR60:BY60"/>
    <mergeCell ref="BR43:BY43"/>
    <mergeCell ref="BZ43:CV43"/>
    <mergeCell ref="CW43:CX43"/>
    <mergeCell ref="BJ44:BQ44"/>
    <mergeCell ref="BJ45:BQ45"/>
    <mergeCell ref="BJ46:BQ46"/>
    <mergeCell ref="CW46:CX46"/>
    <mergeCell ref="CW53:CX53"/>
    <mergeCell ref="BR44:BY44"/>
    <mergeCell ref="BZ44:CV44"/>
    <mergeCell ref="CW44:CX44"/>
    <mergeCell ref="BR45:BY45"/>
    <mergeCell ref="BZ45:CV45"/>
    <mergeCell ref="CW45:CX45"/>
    <mergeCell ref="CW50:CX50"/>
    <mergeCell ref="BR50:BY50"/>
    <mergeCell ref="BZ50:CV50"/>
    <mergeCell ref="BJ51:BQ51"/>
    <mergeCell ref="BR51:BY51"/>
    <mergeCell ref="BZ51:CV51"/>
    <mergeCell ref="CW55:CX55"/>
    <mergeCell ref="BR52:BY52"/>
    <mergeCell ref="BZ52:CV52"/>
    <mergeCell ref="CW52:CX52"/>
    <mergeCell ref="CW49:CX49"/>
    <mergeCell ref="CW54:CX54"/>
    <mergeCell ref="CW47:CX47"/>
    <mergeCell ref="BR48:BY48"/>
    <mergeCell ref="CW48:CX48"/>
    <mergeCell ref="CW51:CX51"/>
    <mergeCell ref="BR54:BY54"/>
    <mergeCell ref="CW36:CX36"/>
    <mergeCell ref="BJ37:BQ37"/>
    <mergeCell ref="BR37:BY37"/>
    <mergeCell ref="BZ37:CV37"/>
    <mergeCell ref="CW37:CX37"/>
    <mergeCell ref="BJ42:BQ42"/>
    <mergeCell ref="BR42:BY42"/>
    <mergeCell ref="BZ42:CV42"/>
    <mergeCell ref="CW42:CX42"/>
    <mergeCell ref="BJ36:BQ36"/>
    <mergeCell ref="BR36:BY36"/>
    <mergeCell ref="BZ36:CV36"/>
    <mergeCell ref="CW38:CX38"/>
    <mergeCell ref="BJ39:BQ39"/>
    <mergeCell ref="BR39:BY39"/>
    <mergeCell ref="BZ39:CV39"/>
    <mergeCell ref="CW39:CX39"/>
    <mergeCell ref="BJ40:BQ40"/>
    <mergeCell ref="BZ40:CV40"/>
    <mergeCell ref="CW40:CX40"/>
    <mergeCell ref="CW41:CX41"/>
    <mergeCell ref="CW34:CX34"/>
    <mergeCell ref="BJ35:BQ35"/>
    <mergeCell ref="BR35:BY35"/>
    <mergeCell ref="BZ35:CV35"/>
    <mergeCell ref="CW35:CX35"/>
    <mergeCell ref="BR26:BY26"/>
    <mergeCell ref="BZ26:CV26"/>
    <mergeCell ref="CW26:CX26"/>
    <mergeCell ref="BJ27:BQ27"/>
    <mergeCell ref="BR27:BY27"/>
    <mergeCell ref="BZ27:CV27"/>
    <mergeCell ref="CW27:CX27"/>
    <mergeCell ref="CW32:CX32"/>
    <mergeCell ref="BJ33:BQ33"/>
    <mergeCell ref="BR33:BY33"/>
    <mergeCell ref="BZ33:CV33"/>
    <mergeCell ref="CW33:CX33"/>
    <mergeCell ref="BJ30:BQ30"/>
    <mergeCell ref="BR30:BY30"/>
    <mergeCell ref="BZ30:CV30"/>
    <mergeCell ref="CW30:CX30"/>
    <mergeCell ref="BJ31:BQ31"/>
    <mergeCell ref="BR31:BY31"/>
    <mergeCell ref="BZ31:CV31"/>
    <mergeCell ref="CW31:CX31"/>
    <mergeCell ref="BZ24:CV24"/>
    <mergeCell ref="CW24:CX24"/>
    <mergeCell ref="BJ25:BQ25"/>
    <mergeCell ref="BR25:BY25"/>
    <mergeCell ref="BZ25:CV25"/>
    <mergeCell ref="CW25:CX25"/>
    <mergeCell ref="BA22:BH22"/>
    <mergeCell ref="BJ22:BQ22"/>
    <mergeCell ref="BR22:BY22"/>
    <mergeCell ref="BZ22:CV22"/>
    <mergeCell ref="CW22:CX22"/>
    <mergeCell ref="BA23:BH34"/>
    <mergeCell ref="BJ23:BQ23"/>
    <mergeCell ref="BR23:BY23"/>
    <mergeCell ref="BZ23:CV23"/>
    <mergeCell ref="CW23:CX23"/>
    <mergeCell ref="BJ28:BQ28"/>
    <mergeCell ref="BR28:BY28"/>
    <mergeCell ref="BZ28:CV28"/>
    <mergeCell ref="CW28:CX28"/>
    <mergeCell ref="BJ29:BQ29"/>
    <mergeCell ref="BR29:BY29"/>
    <mergeCell ref="CW29:CX29"/>
    <mergeCell ref="BA15:BI15"/>
    <mergeCell ref="BA16:BI16"/>
    <mergeCell ref="BJ15:BQ15"/>
    <mergeCell ref="BR15:BZ15"/>
    <mergeCell ref="CA19:CF19"/>
    <mergeCell ref="CG19:CL19"/>
    <mergeCell ref="CM19:CR19"/>
    <mergeCell ref="CS19:CX19"/>
    <mergeCell ref="BJ20:BQ20"/>
    <mergeCell ref="BR20:BZ20"/>
    <mergeCell ref="CA20:CF20"/>
    <mergeCell ref="CG20:CL20"/>
    <mergeCell ref="CM20:CR20"/>
    <mergeCell ref="CS20:CX20"/>
    <mergeCell ref="BA17:BI17"/>
    <mergeCell ref="BJ16:BQ16"/>
    <mergeCell ref="BR16:BZ16"/>
    <mergeCell ref="CA16:CF16"/>
    <mergeCell ref="CG16:CL16"/>
    <mergeCell ref="CM16:CR16"/>
    <mergeCell ref="CS16:CX16"/>
    <mergeCell ref="BA18:BI18"/>
    <mergeCell ref="BJ17:BQ17"/>
    <mergeCell ref="BR17:BZ17"/>
    <mergeCell ref="CA17:CF17"/>
    <mergeCell ref="CG17:CL17"/>
    <mergeCell ref="CM17:CR17"/>
    <mergeCell ref="CS17:CX17"/>
    <mergeCell ref="BJ18:BQ18"/>
    <mergeCell ref="BR18:BZ18"/>
    <mergeCell ref="CA18:CF18"/>
    <mergeCell ref="CG18:CL18"/>
    <mergeCell ref="CM18:CR18"/>
    <mergeCell ref="CS18:CX18"/>
    <mergeCell ref="BA9:BI9"/>
    <mergeCell ref="BJ9:BQ9"/>
    <mergeCell ref="BR9:BZ9"/>
    <mergeCell ref="CA9:CF9"/>
    <mergeCell ref="CG9:CL9"/>
    <mergeCell ref="CM9:CR9"/>
    <mergeCell ref="BJ12:BQ12"/>
    <mergeCell ref="BR12:BZ12"/>
    <mergeCell ref="CA12:CF12"/>
    <mergeCell ref="CG12:CL12"/>
    <mergeCell ref="CM12:CR12"/>
    <mergeCell ref="AG34:AP34"/>
    <mergeCell ref="AQ34:AY34"/>
    <mergeCell ref="B31:G35"/>
    <mergeCell ref="H31:O32"/>
    <mergeCell ref="P31:V31"/>
    <mergeCell ref="W31:AF31"/>
    <mergeCell ref="AG31:AP31"/>
    <mergeCell ref="AQ31:AY31"/>
    <mergeCell ref="P32:V32"/>
    <mergeCell ref="W32:AF32"/>
    <mergeCell ref="AG32:AP32"/>
    <mergeCell ref="AQ32:AY32"/>
    <mergeCell ref="H35:V35"/>
    <mergeCell ref="W35:AF35"/>
    <mergeCell ref="AG35:AP35"/>
    <mergeCell ref="AQ35:AY35"/>
    <mergeCell ref="N25:S27"/>
    <mergeCell ref="T25:X27"/>
    <mergeCell ref="Y25:Z27"/>
    <mergeCell ref="AA25:AE27"/>
    <mergeCell ref="AF27:AO27"/>
    <mergeCell ref="AP27:AT27"/>
    <mergeCell ref="AU27:AW27"/>
    <mergeCell ref="AX27:AY27"/>
    <mergeCell ref="B29:V30"/>
    <mergeCell ref="W29:AY29"/>
    <mergeCell ref="W30:AF30"/>
    <mergeCell ref="AG30:AP30"/>
    <mergeCell ref="AQ30:AY30"/>
    <mergeCell ref="AF25:AK25"/>
    <mergeCell ref="AL25:AN25"/>
    <mergeCell ref="AP25:AT26"/>
    <mergeCell ref="AU25:AW26"/>
    <mergeCell ref="AX25:AY26"/>
    <mergeCell ref="AF26:AK26"/>
    <mergeCell ref="AL26:AN26"/>
    <mergeCell ref="B25:H27"/>
    <mergeCell ref="I25:M27"/>
    <mergeCell ref="AU21:AY21"/>
    <mergeCell ref="AS17:AU19"/>
    <mergeCell ref="AV17:AX19"/>
    <mergeCell ref="AY17:AY19"/>
    <mergeCell ref="AO19:AQ19"/>
    <mergeCell ref="AK18:AN18"/>
    <mergeCell ref="AO18:AQ18"/>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7:M17"/>
    <mergeCell ref="AJ17:AJ19"/>
    <mergeCell ref="AK17:AN17"/>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A4:CX4"/>
    <mergeCell ref="B4:AY4"/>
    <mergeCell ref="B5:AI5"/>
    <mergeCell ref="B6:H6"/>
    <mergeCell ref="I6:W6"/>
    <mergeCell ref="X6:AD6"/>
    <mergeCell ref="AE6:AG6"/>
    <mergeCell ref="AI6:AJ6"/>
    <mergeCell ref="AL6:AM6"/>
    <mergeCell ref="BA6:BI8"/>
    <mergeCell ref="B7:H8"/>
    <mergeCell ref="I7:AO8"/>
    <mergeCell ref="AP7:AY8"/>
    <mergeCell ref="BJ6:BQ8"/>
    <mergeCell ref="BR6:BZ8"/>
    <mergeCell ref="CA6:CF8"/>
    <mergeCell ref="CG6:CL8"/>
    <mergeCell ref="CM6:CR8"/>
    <mergeCell ref="CS6:CX8"/>
    <mergeCell ref="B15:H15"/>
    <mergeCell ref="J15:K15"/>
    <mergeCell ref="B9:H10"/>
    <mergeCell ref="I9:AY10"/>
    <mergeCell ref="B12:H13"/>
    <mergeCell ref="I12:Z13"/>
    <mergeCell ref="AA12:AD13"/>
    <mergeCell ref="AE12:AY13"/>
    <mergeCell ref="N17:S17"/>
    <mergeCell ref="T17:Y17"/>
    <mergeCell ref="AA17:AF19"/>
    <mergeCell ref="AG17:AI19"/>
    <mergeCell ref="B18:H19"/>
    <mergeCell ref="I18:M18"/>
    <mergeCell ref="N18:P18"/>
    <mergeCell ref="M15:O15"/>
    <mergeCell ref="P15:AY15"/>
    <mergeCell ref="B16:H16"/>
    <mergeCell ref="AA16:AF16"/>
    <mergeCell ref="Q19:R19"/>
    <mergeCell ref="T19:V19"/>
    <mergeCell ref="W19:Y19"/>
    <mergeCell ref="AG16:AN16"/>
    <mergeCell ref="I16:Z16"/>
    <mergeCell ref="BA13:BI13"/>
    <mergeCell ref="BA14:BI14"/>
    <mergeCell ref="BJ14:BQ14"/>
    <mergeCell ref="BR14:BZ14"/>
    <mergeCell ref="CA14:CF14"/>
    <mergeCell ref="CG14:CL14"/>
    <mergeCell ref="CM14:CR14"/>
    <mergeCell ref="CS14:CX14"/>
    <mergeCell ref="CS9:CX9"/>
    <mergeCell ref="BJ10:BQ10"/>
    <mergeCell ref="BR10:BZ10"/>
    <mergeCell ref="CA10:CF10"/>
    <mergeCell ref="CG10:CL10"/>
    <mergeCell ref="CM10:CR10"/>
    <mergeCell ref="CS10:CX10"/>
    <mergeCell ref="BJ11:BQ11"/>
    <mergeCell ref="BR11:BZ11"/>
    <mergeCell ref="CA11:CF11"/>
    <mergeCell ref="CG11:CL11"/>
    <mergeCell ref="CM11:CR11"/>
    <mergeCell ref="CS11:CX11"/>
    <mergeCell ref="BA10:BI10"/>
    <mergeCell ref="BA11:BI11"/>
    <mergeCell ref="BA12:BI12"/>
    <mergeCell ref="CA15:CF15"/>
    <mergeCell ref="CG15:CL15"/>
    <mergeCell ref="CM15:CR15"/>
    <mergeCell ref="CS12:CX12"/>
    <mergeCell ref="BJ13:BQ13"/>
    <mergeCell ref="BR13:BZ13"/>
    <mergeCell ref="CA13:CF13"/>
    <mergeCell ref="CG13:CL13"/>
    <mergeCell ref="CM13:CR13"/>
    <mergeCell ref="CS13:CX13"/>
    <mergeCell ref="CS15:CX15"/>
  </mergeCells>
  <phoneticPr fontId="3"/>
  <conditionalFormatting sqref="I16:AY19 P15:AY15">
    <cfRule type="containsBlanks" dxfId="68" priority="4">
      <formula>LEN(TRIM(I15))=0</formula>
    </cfRule>
  </conditionalFormatting>
  <conditionalFormatting sqref="AN22 I25">
    <cfRule type="containsBlanks" dxfId="67" priority="5">
      <formula>LEN(TRIM(I22))=0</formula>
    </cfRule>
  </conditionalFormatting>
  <conditionalFormatting sqref="W31:AP42">
    <cfRule type="containsBlanks" dxfId="66" priority="26">
      <formula>LEN(TRIM(W31))=0</formula>
    </cfRule>
  </conditionalFormatting>
  <conditionalFormatting sqref="AQ47:AY47">
    <cfRule type="expression" dxfId="65" priority="1">
      <formula>AND(AND($AQ$45&lt;=74,$AQ$45&gt;=50),$AQ$47="ＺＥＨ－Ｍ Ｒｅａｄｙ")</formula>
    </cfRule>
    <cfRule type="expression" dxfId="64" priority="2">
      <formula>AND(AND($AQ$45&lt;=99,$AQ$45&gt;=75),$AQ$47="Ｎｅａｒｌｙ ＺＥＨ－Ｍ")</formula>
    </cfRule>
    <cfRule type="expression" dxfId="63" priority="3">
      <formula>AND($AQ$45&gt;=100,$AQ$47="『ＺＥＨ－Ｍ』")</formula>
    </cfRule>
    <cfRule type="containsBlanks" dxfId="62" priority="27">
      <formula>LEN(TRIM(AQ47))=0</formula>
    </cfRule>
  </conditionalFormatting>
  <conditionalFormatting sqref="BI23:CX23 BI35:CX35 BI53:CV53">
    <cfRule type="containsBlanks" dxfId="61" priority="44">
      <formula>LEN(TRIM(BI23))=0</formula>
    </cfRule>
  </conditionalFormatting>
  <conditionalFormatting sqref="N23:AY24">
    <cfRule type="expression" dxfId="60" priority="8">
      <formula>$I$17&lt;&gt;8</formula>
    </cfRule>
  </conditionalFormatting>
  <conditionalFormatting sqref="BC35 BC53">
    <cfRule type="containsBlanks" dxfId="59" priority="45">
      <formula>LEN(TRIM(BC35))=0</formula>
    </cfRule>
  </conditionalFormatting>
  <conditionalFormatting sqref="CA9:CX20">
    <cfRule type="containsText" dxfId="58" priority="38" operator="containsText" text="空欄">
      <formula>NOT(ISERROR(SEARCH("空欄",CA9)))</formula>
    </cfRule>
  </conditionalFormatting>
  <conditionalFormatting sqref="BA9:CX9">
    <cfRule type="containsBlanks" dxfId="57" priority="37">
      <formula>LEN(TRIM(BA9))=0</formula>
    </cfRule>
  </conditionalFormatting>
  <conditionalFormatting sqref="B55:AY67">
    <cfRule type="containsBlanks" dxfId="56" priority="34">
      <formula>LEN(TRIM(B55))=0</formula>
    </cfRule>
  </conditionalFormatting>
  <conditionalFormatting sqref="H52:AY53">
    <cfRule type="expression" dxfId="55" priority="28">
      <formula>AND($B$52="■",$H$52="")</formula>
    </cfRule>
  </conditionalFormatting>
  <conditionalFormatting sqref="T24:AY24">
    <cfRule type="expression" dxfId="54" priority="9">
      <formula>AND($N$24="■",$T$24="")</formula>
    </cfRule>
  </conditionalFormatting>
  <conditionalFormatting sqref="AL25 AU25 AU27">
    <cfRule type="expression" dxfId="53" priority="24">
      <formula>AND($I$25="有り",AL25="")</formula>
    </cfRule>
  </conditionalFormatting>
  <conditionalFormatting sqref="T25 AL25:AN26 AU25:AW27">
    <cfRule type="expression" dxfId="52" priority="25">
      <formula>$I$25="無し"</formula>
    </cfRule>
  </conditionalFormatting>
  <conditionalFormatting sqref="A1:XFD11 A54:XFD1048576 A53:CV53 CY53:XFD53 A16:XFD52 A15:H15 P15:XFD15 A14:XFD14 A12:H13 AA12:XFD13">
    <cfRule type="expression" dxfId="51" priority="46">
      <formula>_xlfn.ISFORMULA(A1)=TRUE</formula>
    </cfRule>
  </conditionalFormatting>
  <dataValidations count="15">
    <dataValidation type="list" allowBlank="1" showInputMessage="1" showErrorMessage="1" sqref="N23:O24 W23:X23 AF23:AG23 AQ23:AR23 B50:C53" xr:uid="{00000000-0002-0000-0500-000004000000}">
      <formula1>"□,■"</formula1>
    </dataValidation>
    <dataValidation type="list" allowBlank="1" showInputMessage="1" sqref="AQ47:AY47" xr:uid="{00000000-0002-0000-0500-000005000000}">
      <formula1>"『ＺＥＨ－Ｍ』,Ｎｅａｒｌｙ ＺＥＨ－Ｍ,ＺＥＨ－Ｍ Ｒｅａｄｙ"</formula1>
    </dataValidation>
    <dataValidation imeMode="hiragana" allowBlank="1" showInputMessage="1" showErrorMessage="1" sqref="I7 I9:AY10 AP7" xr:uid="{00000000-0002-0000-0500-000007000000}"/>
    <dataValidation imeMode="disabled" allowBlank="1" showInputMessage="1" showErrorMessage="1" sqref="AV17:AX19 AO17:AQ19 AE6:AG6 AL6:AM6 AU25:AW27 AI6:AJ6 BI56 T21:Z21 N22:R22 AG21:AM21 AU21:AY21 AQ44:AV46 AL25:AN25 AQ31:AY43 W43:AP43" xr:uid="{00000000-0002-0000-0500-000008000000}"/>
    <dataValidation type="list" allowBlank="1" showInputMessage="1" sqref="I25:M27" xr:uid="{00000000-0002-0000-0500-00000A000000}">
      <formula1>"有り,無し"</formula1>
    </dataValidation>
    <dataValidation type="list" allowBlank="1" showInputMessage="1" sqref="CW23:CX67" xr:uid="{00000000-0002-0000-0500-00000B000000}">
      <formula1>"●"</formula1>
    </dataValidation>
    <dataValidation type="list" allowBlank="1" showInputMessage="1" showErrorMessage="1" sqref="BC35:BH67" xr:uid="{00000000-0002-0000-0500-00000C000000}">
      <formula1>"空調設備,給湯設備,換気設備,照明設備,昇降機設備　　　　 （エレベーター）,その他"</formula1>
    </dataValidation>
    <dataValidation type="list" allowBlank="1" showInputMessage="1" showErrorMessage="1" sqref="CA9:CX20" xr:uid="{F7856852-DA78-49A2-81EB-684F68624DD7}">
      <formula1>"空欄,○"</formula1>
    </dataValidation>
    <dataValidation type="list" allowBlank="1" showInputMessage="1" showErrorMessage="1" sqref="BA9:BI9" xr:uid="{DCDB7294-F853-4855-AD4F-F915D1C490F1}">
      <formula1>"新聞折込広告など,不動産情報媒体掲載,交通広告の類,店舗掲示物やモデルルーム内の掲示,屋外広告の類,その他"</formula1>
    </dataValidation>
    <dataValidation type="list" allowBlank="1" showInputMessage="1" showErrorMessage="1" sqref="AG16:AN16" xr:uid="{01313403-C745-46A7-BF57-053DFA5FD480}">
      <formula1>"木造（軸組工法）,木造（枠組壁工法）,Ｓ造,ＲＣ造,ＳＲＣ造"</formula1>
    </dataValidation>
    <dataValidation type="list" allowBlank="1" showInputMessage="1" showErrorMessage="1" sqref="AU16:AY16" xr:uid="{26D68771-8E96-4B2C-801E-6C64BF2F6337}">
      <formula1>"有り,無し"</formula1>
    </dataValidation>
    <dataValidation type="list" imeMode="hiragana" allowBlank="1" showInputMessage="1" showErrorMessage="1" sqref="I16:Z16" xr:uid="{E9760EC9-DE75-4DA9-AE17-2475F5883661}">
      <formula1>"賃貸,分譲"</formula1>
    </dataValidation>
    <dataValidation imeMode="hiragana" allowBlank="1" showInputMessage="1" showErrorMessage="1" prompt="都道府県から入力" sqref="P15:AY15" xr:uid="{F0C4D631-7ECE-4275-9D2D-628927D97B03}"/>
    <dataValidation imeMode="off" allowBlank="1" showInputMessage="1" showErrorMessage="1" sqref="T17:Y17 AN22:AS22 M15:O15 J15:K15 AG17:AI19 W31:AP42 Q18:R19 W18:Y19" xr:uid="{01027E71-7996-4205-992E-01E98E4C7F24}"/>
    <dataValidation type="list" imeMode="off" allowBlank="1" showInputMessage="1" showErrorMessage="1" sqref="I17:M17" xr:uid="{ED8433B4-7D1F-49C2-8E44-82269F177CD0}">
      <formula1>"１,２,３,４,５,６,７,８"</formula1>
    </dataValidation>
  </dataValidations>
  <printOptions verticalCentered="1"/>
  <pageMargins left="0.98425196850393704" right="0.19685039370078741" top="0.39370078740157483" bottom="0.31496062992125984" header="0.39370078740157483" footer="0.11811023622047245"/>
  <pageSetup paperSize="8" scale="39" orientation="landscape" cellComments="asDisplayed" r:id="rId1"/>
  <headerFooter scaleWithDoc="0">
    <oddFooter>&amp;R&amp;"Yu Gothic UI,標準"&amp;8&amp;K01+024R2低中層ZEH-M</oddFooter>
  </headerFooter>
  <rowBreaks count="1" manualBreakCount="1">
    <brk id="3" min="52" max="101" man="1"/>
  </rowBreaks>
  <ignoredErrors>
    <ignoredError sqref="I6"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8FD0-EEBD-48EF-8C0B-A0AA886126DD}">
  <sheetPr codeName="Sheet8">
    <pageSetUpPr fitToPage="1"/>
  </sheetPr>
  <dimension ref="A1:BY64"/>
  <sheetViews>
    <sheetView showGridLines="0" view="pageBreakPreview" zoomScale="85" zoomScaleNormal="55" zoomScaleSheetLayoutView="85" workbookViewId="0">
      <selection activeCell="CA8" sqref="CA8"/>
    </sheetView>
  </sheetViews>
  <sheetFormatPr defaultColWidth="9" defaultRowHeight="18.75"/>
  <cols>
    <col min="1" max="1" width="5.625" style="377" customWidth="1"/>
    <col min="2" max="77" width="2.625" style="377" customWidth="1"/>
    <col min="78" max="16384" width="9" style="377"/>
  </cols>
  <sheetData>
    <row r="1" spans="1:77" s="374" customFormat="1" ht="22.5" customHeight="1">
      <c r="B1" s="375" t="s">
        <v>19</v>
      </c>
    </row>
    <row r="2" spans="1:77" s="374" customFormat="1" ht="52.5" customHeight="1">
      <c r="B2" s="376" t="s">
        <v>466</v>
      </c>
    </row>
    <row r="3" spans="1:77" ht="18.75" customHeight="1">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09"/>
      <c r="BF3" s="1209"/>
      <c r="BG3" s="1209"/>
      <c r="BH3" s="1209"/>
      <c r="BI3" s="1209"/>
      <c r="BJ3" s="1209"/>
      <c r="BK3" s="1209"/>
      <c r="BL3" s="1209"/>
      <c r="BM3" s="1209"/>
      <c r="BN3" s="1209"/>
      <c r="BO3" s="1209"/>
      <c r="BP3" s="1209"/>
      <c r="BQ3" s="1209"/>
      <c r="BR3" s="1209"/>
      <c r="BS3" s="1209"/>
      <c r="BT3" s="1209"/>
      <c r="BU3" s="1209"/>
      <c r="BV3" s="1209"/>
      <c r="BW3" s="1209"/>
    </row>
    <row r="4" spans="1:77" ht="24.95" customHeight="1">
      <c r="A4" s="378"/>
      <c r="B4" s="1210" t="s">
        <v>467</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0"/>
      <c r="BE4" s="1210"/>
      <c r="BF4" s="1210"/>
      <c r="BG4" s="1210"/>
      <c r="BH4" s="1210"/>
      <c r="BI4" s="1210"/>
      <c r="BJ4" s="1210"/>
      <c r="BK4" s="1210"/>
      <c r="BL4" s="1210"/>
      <c r="BM4" s="1210"/>
      <c r="BN4" s="1210"/>
      <c r="BO4" s="1210"/>
      <c r="BP4" s="1210"/>
      <c r="BQ4" s="1210"/>
      <c r="BR4" s="1210"/>
      <c r="BS4" s="1210"/>
      <c r="BT4" s="1210"/>
      <c r="BU4" s="1210"/>
      <c r="BV4" s="1210"/>
      <c r="BW4" s="1210"/>
      <c r="BX4" s="379"/>
      <c r="BY4" s="379"/>
    </row>
    <row r="5" spans="1:77" ht="24.95" customHeight="1">
      <c r="A5" s="378"/>
      <c r="B5" s="1211" t="s">
        <v>468</v>
      </c>
      <c r="C5" s="1212"/>
      <c r="D5" s="1212"/>
      <c r="E5" s="1212"/>
      <c r="F5" s="1212"/>
      <c r="G5" s="1212"/>
      <c r="H5" s="1213"/>
      <c r="I5" s="1220" t="str">
        <f>IF(入力シート!M11="","",入力シート!M11)</f>
        <v/>
      </c>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1"/>
      <c r="AJ5" s="1214" t="s">
        <v>325</v>
      </c>
      <c r="AK5" s="1214"/>
      <c r="AL5" s="1214"/>
      <c r="AM5" s="1214"/>
      <c r="AN5" s="1214"/>
      <c r="AO5" s="1214"/>
      <c r="AP5" s="1214"/>
      <c r="AQ5" s="1214"/>
      <c r="AR5" s="1214"/>
      <c r="AS5" s="1215"/>
      <c r="AT5" s="1216" t="s">
        <v>469</v>
      </c>
      <c r="AU5" s="1216"/>
      <c r="AV5" s="1216"/>
      <c r="AW5" s="1216"/>
      <c r="AX5" s="1211"/>
      <c r="AY5" s="1217" t="str">
        <f>IF(様式第1_交付申請書!J142="","",様式第1_交付申請書!J142)</f>
        <v/>
      </c>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9"/>
    </row>
    <row r="6" spans="1:77" s="386" customFormat="1" ht="24.95" customHeight="1">
      <c r="A6" s="380"/>
      <c r="B6" s="381"/>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5"/>
    </row>
    <row r="7" spans="1:77" s="386" customFormat="1" ht="24.95" customHeight="1">
      <c r="A7" s="380"/>
      <c r="B7" s="381"/>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5"/>
    </row>
    <row r="8" spans="1:77" s="386" customFormat="1" ht="24.95" customHeight="1">
      <c r="A8" s="380"/>
      <c r="B8" s="381"/>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5"/>
    </row>
    <row r="9" spans="1:77" s="386" customFormat="1" ht="24.95" customHeight="1">
      <c r="A9" s="380"/>
      <c r="B9" s="381"/>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5"/>
    </row>
    <row r="10" spans="1:77" s="386" customFormat="1" ht="24.95" customHeight="1">
      <c r="A10" s="380"/>
      <c r="B10" s="381"/>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5"/>
    </row>
    <row r="11" spans="1:77" s="386" customFormat="1" ht="24.95" customHeight="1">
      <c r="A11" s="380"/>
      <c r="B11" s="381"/>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5"/>
    </row>
    <row r="12" spans="1:77" s="386" customFormat="1" ht="24.95" customHeight="1">
      <c r="A12" s="380"/>
      <c r="B12" s="381"/>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5"/>
    </row>
    <row r="13" spans="1:77" s="386" customFormat="1" ht="24.95" customHeight="1">
      <c r="A13" s="380"/>
      <c r="B13" s="381"/>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5"/>
    </row>
    <row r="14" spans="1:77" s="386" customFormat="1" ht="24.95" customHeight="1">
      <c r="A14" s="380"/>
      <c r="B14" s="381"/>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5"/>
    </row>
    <row r="15" spans="1:77" s="386" customFormat="1" ht="24.95" customHeight="1">
      <c r="A15" s="380"/>
      <c r="B15" s="381"/>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5"/>
    </row>
    <row r="16" spans="1:77" s="386" customFormat="1" ht="24.95" customHeight="1">
      <c r="A16" s="380"/>
      <c r="B16" s="381"/>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5"/>
    </row>
    <row r="17" spans="1:75" s="386" customFormat="1" ht="24.95" customHeight="1">
      <c r="A17" s="380"/>
      <c r="B17" s="381"/>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5"/>
    </row>
    <row r="18" spans="1:75" s="386" customFormat="1" ht="24.95" customHeight="1">
      <c r="A18" s="380"/>
      <c r="B18" s="381"/>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5"/>
    </row>
    <row r="19" spans="1:75" s="386" customFormat="1" ht="24.95" customHeight="1">
      <c r="A19" s="380"/>
      <c r="B19" s="381"/>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5"/>
    </row>
    <row r="20" spans="1:75" s="386" customFormat="1" ht="24.95" customHeight="1">
      <c r="A20" s="380"/>
      <c r="B20" s="381"/>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5"/>
    </row>
    <row r="21" spans="1:75" s="386" customFormat="1" ht="24.95" customHeight="1">
      <c r="A21" s="380"/>
      <c r="B21" s="381"/>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5"/>
    </row>
    <row r="22" spans="1:75" s="386" customFormat="1" ht="24.95" customHeight="1">
      <c r="A22" s="380"/>
      <c r="B22" s="381"/>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c r="BQ22" s="382"/>
      <c r="BR22" s="382"/>
      <c r="BS22" s="382"/>
      <c r="BT22" s="382"/>
      <c r="BU22" s="382"/>
      <c r="BV22" s="382"/>
      <c r="BW22" s="385"/>
    </row>
    <row r="23" spans="1:75" s="386" customFormat="1" ht="24.95" customHeight="1">
      <c r="A23" s="380"/>
      <c r="B23" s="381"/>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5"/>
    </row>
    <row r="24" spans="1:75" s="386" customFormat="1" ht="24.95" customHeight="1">
      <c r="A24" s="380"/>
      <c r="B24" s="381"/>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5"/>
    </row>
    <row r="25" spans="1:75" s="386" customFormat="1" ht="24.95" customHeight="1">
      <c r="A25" s="380"/>
      <c r="B25" s="381"/>
      <c r="C25" s="382"/>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5"/>
    </row>
    <row r="26" spans="1:75" s="386" customFormat="1" ht="24.95" customHeight="1">
      <c r="A26" s="380"/>
      <c r="B26" s="381"/>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5"/>
    </row>
    <row r="27" spans="1:75" s="386" customFormat="1" ht="24.95" customHeight="1">
      <c r="A27" s="380"/>
      <c r="B27" s="381"/>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5"/>
    </row>
    <row r="28" spans="1:75" s="386" customFormat="1" ht="24.95" customHeight="1">
      <c r="A28" s="380"/>
      <c r="B28" s="381"/>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5"/>
    </row>
    <row r="29" spans="1:75" s="386" customFormat="1" ht="24.95" customHeight="1">
      <c r="A29" s="380"/>
      <c r="B29" s="381"/>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5"/>
    </row>
    <row r="30" spans="1:75" s="386" customFormat="1" ht="24.95" customHeight="1">
      <c r="A30" s="380"/>
      <c r="B30" s="381"/>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5"/>
    </row>
    <row r="31" spans="1:75" s="386" customFormat="1" ht="24.95" customHeight="1">
      <c r="A31" s="380"/>
      <c r="B31" s="381"/>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5"/>
    </row>
    <row r="32" spans="1:75" s="386" customFormat="1" ht="24.95" customHeight="1">
      <c r="A32" s="380"/>
      <c r="B32" s="381"/>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5"/>
    </row>
    <row r="33" spans="1:75" s="386" customFormat="1" ht="24.95" customHeight="1">
      <c r="A33" s="380"/>
      <c r="B33" s="381"/>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5"/>
    </row>
    <row r="34" spans="1:75" s="386" customFormat="1" ht="24.95" customHeight="1">
      <c r="A34" s="380"/>
      <c r="B34" s="381"/>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5"/>
    </row>
    <row r="35" spans="1:75" s="386" customFormat="1" ht="24.95" customHeight="1">
      <c r="A35" s="380"/>
      <c r="B35" s="381"/>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5"/>
    </row>
    <row r="36" spans="1:75" s="386" customFormat="1" ht="24.95" customHeight="1">
      <c r="A36" s="380"/>
      <c r="B36" s="381"/>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5"/>
    </row>
    <row r="37" spans="1:75" s="386" customFormat="1" ht="24.95" customHeight="1">
      <c r="A37" s="380"/>
      <c r="B37" s="381"/>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5"/>
    </row>
    <row r="38" spans="1:75" s="386" customFormat="1" ht="24.95" customHeight="1">
      <c r="A38" s="387"/>
      <c r="B38" s="388"/>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89"/>
      <c r="BN38" s="389"/>
      <c r="BO38" s="389"/>
      <c r="BP38" s="389"/>
      <c r="BQ38" s="389"/>
      <c r="BR38" s="389"/>
      <c r="BS38" s="389"/>
      <c r="BT38" s="389"/>
      <c r="BU38" s="389"/>
      <c r="BV38" s="389"/>
      <c r="BW38" s="390"/>
    </row>
    <row r="39" spans="1:75" s="386" customFormat="1" ht="24.95" customHeight="1">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3"/>
    </row>
    <row r="40" spans="1:75" s="386" customFormat="1" ht="24.95" customHeight="1">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row>
    <row r="41" spans="1:75" ht="24.95" customHeight="1">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row>
    <row r="42" spans="1:75" ht="24.95" customHeight="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391"/>
      <c r="BB42" s="391"/>
      <c r="BC42" s="391"/>
      <c r="BD42" s="391"/>
      <c r="BE42" s="391"/>
      <c r="BF42" s="391"/>
      <c r="BG42" s="391"/>
      <c r="BH42" s="391"/>
      <c r="BI42" s="391"/>
      <c r="BJ42" s="391"/>
      <c r="BK42" s="391"/>
      <c r="BL42" s="391"/>
      <c r="BM42" s="391"/>
      <c r="BN42" s="391"/>
      <c r="BO42" s="391"/>
      <c r="BP42" s="391"/>
      <c r="BQ42" s="391"/>
      <c r="BR42" s="391"/>
      <c r="BS42" s="391"/>
      <c r="BT42" s="391"/>
      <c r="BU42" s="391"/>
      <c r="BV42" s="391"/>
      <c r="BW42" s="391"/>
    </row>
    <row r="43" spans="1:75" ht="24.95" customHeight="1">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391"/>
      <c r="BL43" s="391"/>
      <c r="BM43" s="391"/>
      <c r="BN43" s="391"/>
      <c r="BO43" s="391"/>
      <c r="BP43" s="391"/>
      <c r="BQ43" s="391"/>
      <c r="BR43" s="391"/>
      <c r="BS43" s="391"/>
      <c r="BT43" s="391"/>
      <c r="BU43" s="391"/>
      <c r="BV43" s="391"/>
      <c r="BW43" s="391"/>
    </row>
    <row r="44" spans="1:75" ht="24.95" customHeight="1">
      <c r="B44" s="39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row>
    <row r="45" spans="1:75" ht="24.95" customHeight="1">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row>
    <row r="46" spans="1:75" ht="24.95" customHeight="1">
      <c r="B46" s="39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row>
    <row r="47" spans="1:75" ht="24.95" customHeight="1">
      <c r="B47" s="39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1"/>
      <c r="BD47" s="391"/>
      <c r="BE47" s="391"/>
      <c r="BF47" s="391"/>
      <c r="BG47" s="391"/>
      <c r="BH47" s="391"/>
      <c r="BI47" s="391"/>
      <c r="BJ47" s="391"/>
      <c r="BK47" s="391"/>
      <c r="BL47" s="391"/>
      <c r="BM47" s="391"/>
      <c r="BN47" s="391"/>
      <c r="BO47" s="391"/>
      <c r="BP47" s="391"/>
      <c r="BQ47" s="391"/>
      <c r="BR47" s="391"/>
      <c r="BS47" s="391"/>
      <c r="BT47" s="391"/>
      <c r="BU47" s="391"/>
      <c r="BV47" s="391"/>
      <c r="BW47" s="391"/>
    </row>
    <row r="48" spans="1:75" ht="24.95" customHeight="1">
      <c r="B48" s="391"/>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91"/>
      <c r="AZ48" s="391"/>
      <c r="BA48" s="391"/>
      <c r="BB48" s="391"/>
      <c r="BC48" s="391"/>
      <c r="BD48" s="391"/>
      <c r="BE48" s="391"/>
      <c r="BF48" s="391"/>
      <c r="BG48" s="391"/>
      <c r="BH48" s="391"/>
      <c r="BI48" s="391"/>
      <c r="BJ48" s="391"/>
      <c r="BK48" s="391"/>
      <c r="BL48" s="391"/>
      <c r="BM48" s="391"/>
      <c r="BN48" s="391"/>
      <c r="BO48" s="391"/>
      <c r="BP48" s="391"/>
      <c r="BQ48" s="391"/>
      <c r="BR48" s="391"/>
      <c r="BS48" s="391"/>
      <c r="BT48" s="391"/>
      <c r="BU48" s="391"/>
      <c r="BV48" s="391"/>
      <c r="BW48" s="391"/>
    </row>
    <row r="49" spans="2:75" ht="24.95" customHeight="1">
      <c r="B49" s="39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91"/>
      <c r="AW49" s="391"/>
      <c r="AX49" s="391"/>
      <c r="AY49" s="391"/>
      <c r="AZ49" s="391"/>
      <c r="BA49" s="391"/>
      <c r="BB49" s="391"/>
      <c r="BC49" s="391"/>
      <c r="BD49" s="391"/>
      <c r="BE49" s="391"/>
      <c r="BF49" s="391"/>
      <c r="BG49" s="391"/>
      <c r="BH49" s="391"/>
      <c r="BI49" s="391"/>
      <c r="BJ49" s="391"/>
      <c r="BK49" s="391"/>
      <c r="BL49" s="391"/>
      <c r="BM49" s="391"/>
      <c r="BN49" s="391"/>
      <c r="BO49" s="391"/>
      <c r="BP49" s="391"/>
      <c r="BQ49" s="391"/>
      <c r="BR49" s="391"/>
      <c r="BS49" s="391"/>
      <c r="BT49" s="391"/>
      <c r="BU49" s="391"/>
      <c r="BV49" s="391"/>
      <c r="BW49" s="391"/>
    </row>
    <row r="50" spans="2:75" ht="24.95" customHeight="1">
      <c r="B50" s="391"/>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c r="AL50" s="391"/>
      <c r="AM50" s="391"/>
      <c r="AN50" s="391"/>
      <c r="AO50" s="391"/>
      <c r="AP50" s="391"/>
      <c r="AQ50" s="391"/>
      <c r="AR50" s="391"/>
      <c r="AS50" s="391"/>
      <c r="AT50" s="391"/>
      <c r="AU50" s="391"/>
      <c r="AV50" s="391"/>
      <c r="AW50" s="391"/>
      <c r="AX50" s="391"/>
      <c r="AY50" s="391"/>
      <c r="AZ50" s="391"/>
      <c r="BA50" s="391"/>
      <c r="BB50" s="391"/>
      <c r="BC50" s="391"/>
      <c r="BD50" s="391"/>
      <c r="BE50" s="391"/>
      <c r="BF50" s="391"/>
      <c r="BG50" s="391"/>
      <c r="BH50" s="391"/>
      <c r="BI50" s="391"/>
      <c r="BJ50" s="391"/>
      <c r="BK50" s="391"/>
      <c r="BL50" s="391"/>
      <c r="BM50" s="391"/>
      <c r="BN50" s="391"/>
      <c r="BO50" s="391"/>
      <c r="BP50" s="391"/>
      <c r="BQ50" s="391"/>
      <c r="BR50" s="391"/>
      <c r="BS50" s="391"/>
      <c r="BT50" s="391"/>
      <c r="BU50" s="391"/>
      <c r="BV50" s="391"/>
      <c r="BW50" s="391"/>
    </row>
    <row r="51" spans="2:75" ht="24.95" customHeight="1">
      <c r="B51" s="391"/>
      <c r="C51" s="391"/>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c r="AM51" s="391"/>
      <c r="AN51" s="391"/>
      <c r="AO51" s="391"/>
      <c r="AP51" s="391"/>
      <c r="AQ51" s="391"/>
      <c r="AR51" s="391"/>
      <c r="AS51" s="391"/>
      <c r="AT51" s="391"/>
      <c r="AU51" s="391"/>
      <c r="AV51" s="391"/>
      <c r="AW51" s="391"/>
      <c r="AX51" s="391"/>
      <c r="AY51" s="391"/>
      <c r="AZ51" s="391"/>
      <c r="BA51" s="391"/>
      <c r="BB51" s="391"/>
      <c r="BC51" s="391"/>
      <c r="BD51" s="391"/>
      <c r="BE51" s="391"/>
      <c r="BF51" s="391"/>
      <c r="BG51" s="391"/>
      <c r="BH51" s="391"/>
      <c r="BI51" s="391"/>
      <c r="BJ51" s="391"/>
      <c r="BK51" s="391"/>
      <c r="BL51" s="391"/>
      <c r="BM51" s="391"/>
      <c r="BN51" s="391"/>
      <c r="BO51" s="391"/>
      <c r="BP51" s="391"/>
      <c r="BQ51" s="391"/>
      <c r="BR51" s="391"/>
      <c r="BS51" s="391"/>
      <c r="BT51" s="391"/>
      <c r="BU51" s="391"/>
      <c r="BV51" s="391"/>
      <c r="BW51" s="391"/>
    </row>
    <row r="52" spans="2:75" ht="24.95" customHeight="1">
      <c r="B52" s="391"/>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c r="BB52" s="391"/>
      <c r="BC52" s="391"/>
      <c r="BD52" s="391"/>
      <c r="BE52" s="391"/>
      <c r="BF52" s="391"/>
      <c r="BG52" s="391"/>
      <c r="BH52" s="391"/>
      <c r="BI52" s="391"/>
      <c r="BJ52" s="391"/>
      <c r="BK52" s="391"/>
      <c r="BL52" s="391"/>
      <c r="BM52" s="391"/>
      <c r="BN52" s="391"/>
      <c r="BO52" s="391"/>
      <c r="BP52" s="391"/>
      <c r="BQ52" s="391"/>
      <c r="BR52" s="391"/>
      <c r="BS52" s="391"/>
      <c r="BT52" s="391"/>
      <c r="BU52" s="391"/>
      <c r="BV52" s="391"/>
      <c r="BW52" s="391"/>
    </row>
    <row r="53" spans="2:75" ht="24.95" customHeight="1">
      <c r="B53" s="391"/>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c r="BB53" s="391"/>
      <c r="BC53" s="391"/>
      <c r="BD53" s="391"/>
      <c r="BE53" s="391"/>
      <c r="BF53" s="391"/>
      <c r="BG53" s="391"/>
      <c r="BH53" s="391"/>
      <c r="BI53" s="391"/>
      <c r="BJ53" s="391"/>
      <c r="BK53" s="391"/>
      <c r="BL53" s="391"/>
      <c r="BM53" s="391"/>
      <c r="BN53" s="391"/>
      <c r="BO53" s="391"/>
      <c r="BP53" s="391"/>
      <c r="BQ53" s="391"/>
      <c r="BR53" s="391"/>
      <c r="BS53" s="391"/>
      <c r="BT53" s="391"/>
      <c r="BU53" s="391"/>
      <c r="BV53" s="391"/>
      <c r="BW53" s="391"/>
    </row>
    <row r="54" spans="2:75" ht="24.95" customHeight="1">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1"/>
      <c r="BG54" s="391"/>
      <c r="BH54" s="391"/>
      <c r="BI54" s="391"/>
      <c r="BJ54" s="391"/>
      <c r="BK54" s="391"/>
      <c r="BL54" s="391"/>
      <c r="BM54" s="391"/>
      <c r="BN54" s="391"/>
      <c r="BO54" s="391"/>
      <c r="BP54" s="391"/>
      <c r="BQ54" s="391"/>
      <c r="BR54" s="391"/>
      <c r="BS54" s="391"/>
      <c r="BT54" s="391"/>
      <c r="BU54" s="391"/>
      <c r="BV54" s="391"/>
      <c r="BW54" s="391"/>
    </row>
    <row r="55" spans="2:75" ht="24.95" customHeight="1">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BC55" s="391"/>
      <c r="BD55" s="391"/>
      <c r="BE55" s="391"/>
      <c r="BF55" s="391"/>
      <c r="BG55" s="391"/>
      <c r="BH55" s="391"/>
      <c r="BI55" s="391"/>
      <c r="BJ55" s="391"/>
      <c r="BK55" s="391"/>
      <c r="BL55" s="391"/>
      <c r="BM55" s="391"/>
      <c r="BN55" s="391"/>
      <c r="BO55" s="391"/>
      <c r="BP55" s="391"/>
      <c r="BQ55" s="391"/>
      <c r="BR55" s="391"/>
      <c r="BS55" s="391"/>
      <c r="BT55" s="391"/>
      <c r="BU55" s="391"/>
      <c r="BV55" s="391"/>
      <c r="BW55" s="391"/>
    </row>
    <row r="56" spans="2:75" ht="24.95" customHeight="1">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91"/>
      <c r="AZ56" s="391"/>
      <c r="BA56" s="391"/>
      <c r="BB56" s="391"/>
      <c r="BC56" s="391"/>
      <c r="BD56" s="391"/>
      <c r="BE56" s="391"/>
      <c r="BF56" s="391"/>
      <c r="BG56" s="391"/>
      <c r="BH56" s="391"/>
      <c r="BI56" s="391"/>
      <c r="BJ56" s="391"/>
      <c r="BK56" s="391"/>
      <c r="BL56" s="391"/>
      <c r="BM56" s="391"/>
      <c r="BN56" s="391"/>
      <c r="BO56" s="391"/>
      <c r="BP56" s="391"/>
      <c r="BQ56" s="391"/>
      <c r="BR56" s="391"/>
      <c r="BS56" s="391"/>
      <c r="BT56" s="391"/>
      <c r="BU56" s="391"/>
      <c r="BV56" s="391"/>
      <c r="BW56" s="391"/>
    </row>
    <row r="57" spans="2:75" ht="24.95" customHeight="1">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c r="AT57" s="391"/>
      <c r="AU57" s="391"/>
      <c r="AV57" s="391"/>
      <c r="AW57" s="391"/>
      <c r="AX57" s="391"/>
      <c r="AY57" s="391"/>
      <c r="AZ57" s="391"/>
      <c r="BA57" s="391"/>
      <c r="BB57" s="391"/>
      <c r="BC57" s="391"/>
      <c r="BD57" s="391"/>
      <c r="BE57" s="391"/>
      <c r="BF57" s="391"/>
      <c r="BG57" s="391"/>
      <c r="BH57" s="391"/>
      <c r="BI57" s="391"/>
      <c r="BJ57" s="391"/>
      <c r="BK57" s="391"/>
      <c r="BL57" s="391"/>
      <c r="BM57" s="391"/>
      <c r="BN57" s="391"/>
      <c r="BO57" s="391"/>
      <c r="BP57" s="391"/>
      <c r="BQ57" s="391"/>
      <c r="BR57" s="391"/>
      <c r="BS57" s="391"/>
      <c r="BT57" s="391"/>
      <c r="BU57" s="391"/>
      <c r="BV57" s="391"/>
      <c r="BW57" s="391"/>
    </row>
    <row r="58" spans="2:75" ht="24.95" customHeight="1">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c r="AM58" s="391"/>
      <c r="AN58" s="391"/>
      <c r="AO58" s="391"/>
      <c r="AP58" s="391"/>
      <c r="AQ58" s="391"/>
      <c r="AR58" s="391"/>
      <c r="AS58" s="391"/>
      <c r="AT58" s="391"/>
      <c r="AU58" s="391"/>
      <c r="AV58" s="391"/>
      <c r="AW58" s="391"/>
      <c r="AX58" s="391"/>
      <c r="AY58" s="391"/>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1"/>
      <c r="BV58" s="391"/>
      <c r="BW58" s="391"/>
    </row>
    <row r="59" spans="2:75" ht="24.95" customHeight="1">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1"/>
      <c r="BN59" s="391"/>
      <c r="BO59" s="391"/>
      <c r="BP59" s="391"/>
      <c r="BQ59" s="391"/>
      <c r="BR59" s="391"/>
      <c r="BS59" s="391"/>
      <c r="BT59" s="391"/>
      <c r="BU59" s="391"/>
      <c r="BV59" s="391"/>
      <c r="BW59" s="391"/>
    </row>
    <row r="60" spans="2:75" ht="24.95" customHeight="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c r="AM60" s="391"/>
      <c r="AN60" s="391"/>
      <c r="AO60" s="391"/>
      <c r="AP60" s="391"/>
      <c r="AQ60" s="391"/>
      <c r="AR60" s="391"/>
      <c r="AS60" s="391"/>
      <c r="AT60" s="391"/>
      <c r="AU60" s="391"/>
      <c r="AV60" s="391"/>
      <c r="AW60" s="391"/>
      <c r="AX60" s="391"/>
      <c r="AY60" s="391"/>
      <c r="AZ60" s="391"/>
      <c r="BA60" s="391"/>
      <c r="BB60" s="391"/>
      <c r="BC60" s="391"/>
      <c r="BD60" s="391"/>
      <c r="BE60" s="391"/>
      <c r="BF60" s="391"/>
      <c r="BG60" s="391"/>
      <c r="BH60" s="391"/>
      <c r="BI60" s="391"/>
      <c r="BJ60" s="391"/>
      <c r="BK60" s="391"/>
      <c r="BL60" s="391"/>
      <c r="BM60" s="391"/>
      <c r="BN60" s="391"/>
      <c r="BO60" s="391"/>
      <c r="BP60" s="391"/>
      <c r="BQ60" s="391"/>
      <c r="BR60" s="391"/>
      <c r="BS60" s="391"/>
      <c r="BT60" s="391"/>
      <c r="BU60" s="391"/>
      <c r="BV60" s="391"/>
      <c r="BW60" s="391"/>
    </row>
    <row r="61" spans="2:75" ht="24.95" customHeight="1">
      <c r="B61" s="391"/>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K61" s="391"/>
      <c r="AL61" s="391"/>
      <c r="AM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1"/>
      <c r="BN61" s="391"/>
      <c r="BO61" s="391"/>
      <c r="BP61" s="391"/>
      <c r="BQ61" s="391"/>
      <c r="BR61" s="391"/>
      <c r="BS61" s="391"/>
      <c r="BT61" s="391"/>
      <c r="BU61" s="391"/>
      <c r="BV61" s="391"/>
      <c r="BW61" s="391"/>
    </row>
    <row r="62" spans="2:75" ht="24.95" customHeight="1">
      <c r="B62" s="391"/>
      <c r="C62" s="391"/>
      <c r="D62" s="391"/>
      <c r="E62" s="391"/>
      <c r="F62" s="391"/>
      <c r="G62" s="391"/>
      <c r="H62" s="391"/>
      <c r="I62" s="391"/>
      <c r="J62" s="391"/>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c r="BN62" s="391"/>
      <c r="BO62" s="391"/>
      <c r="BP62" s="391"/>
      <c r="BQ62" s="391"/>
      <c r="BR62" s="391"/>
      <c r="BS62" s="391"/>
      <c r="BT62" s="391"/>
      <c r="BU62" s="391"/>
      <c r="BV62" s="391"/>
      <c r="BW62" s="391"/>
    </row>
    <row r="63" spans="2:75" ht="24.95" customHeight="1">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1"/>
      <c r="BN63" s="391"/>
      <c r="BO63" s="391"/>
      <c r="BP63" s="391"/>
      <c r="BQ63" s="391"/>
      <c r="BR63" s="391"/>
      <c r="BS63" s="391"/>
      <c r="BT63" s="391"/>
      <c r="BU63" s="391"/>
      <c r="BV63" s="391"/>
      <c r="BW63" s="391"/>
    </row>
    <row r="64" spans="2:75" ht="24.95" customHeight="1">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c r="BL64" s="391"/>
      <c r="BM64" s="391"/>
      <c r="BN64" s="391"/>
      <c r="BO64" s="391"/>
      <c r="BP64" s="391"/>
      <c r="BQ64" s="391"/>
      <c r="BR64" s="391"/>
      <c r="BS64" s="391"/>
      <c r="BT64" s="391"/>
      <c r="BU64" s="391"/>
      <c r="BV64" s="391"/>
      <c r="BW64" s="391"/>
    </row>
  </sheetData>
  <sheetProtection algorithmName="SHA-512" hashValue="pn8/Y62k3epsNIcONk5fgy0T/Z0qGyCdZS/vswHXcR/8XWQUeDDzd7mBdnjdlxrx4dLeE6biTou7M5csszYKQQ==" saltValue="nEQzWi2eqL3SgAXxrC0UZg==" spinCount="100000" sheet="1" scenarios="1" selectLockedCells="1"/>
  <mergeCells count="7">
    <mergeCell ref="B3:BW3"/>
    <mergeCell ref="B4:BW4"/>
    <mergeCell ref="B5:H5"/>
    <mergeCell ref="AJ5:AS5"/>
    <mergeCell ref="AT5:AX5"/>
    <mergeCell ref="AY5:BW5"/>
    <mergeCell ref="I5:AI5"/>
  </mergeCells>
  <phoneticPr fontId="3"/>
  <printOptions horizontalCentered="1"/>
  <pageMargins left="0.78740157480314965" right="0.19685039370078741" top="0.39370078740157483" bottom="0.31496062992125984" header="0.39370078740157483" footer="0.11811023622047245"/>
  <pageSetup paperSize="8" scale="87" orientation="landscape" cellComments="asDisplayed" r:id="rId1"/>
  <headerFooter scaleWithDoc="0">
    <oddFooter>&amp;R&amp;"Yu Gothic UI,標準"&amp;8&amp;K01+024R2低中層ZEH-M</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pageSetUpPr fitToPage="1"/>
  </sheetPr>
  <dimension ref="B1:AP258"/>
  <sheetViews>
    <sheetView showGridLines="0" view="pageBreakPreview" zoomScale="85" zoomScaleNormal="90" zoomScaleSheetLayoutView="85" zoomScalePageLayoutView="77" workbookViewId="0">
      <pane xSplit="3" ySplit="13" topLeftCell="D14" activePane="bottomRight" state="frozen"/>
      <selection activeCell="AG39" sqref="AG39:AP39"/>
      <selection pane="topRight" activeCell="AG39" sqref="AG39:AP39"/>
      <selection pane="bottomLeft" activeCell="AG39" sqref="AG39:AP39"/>
      <selection pane="bottomRight" activeCell="G17" sqref="G17:I17"/>
    </sheetView>
  </sheetViews>
  <sheetFormatPr defaultColWidth="2.875" defaultRowHeight="16.5" customHeight="1"/>
  <cols>
    <col min="1" max="1" width="2.125" style="1" customWidth="1"/>
    <col min="2" max="2" width="2.875" style="1" customWidth="1"/>
    <col min="3" max="8" width="2.875" style="1"/>
    <col min="9" max="9" width="5.375" style="1" customWidth="1"/>
    <col min="10" max="12" width="2.875" style="1"/>
    <col min="13" max="13" width="2.875" style="1" customWidth="1"/>
    <col min="14" max="14" width="4.375" style="1" customWidth="1"/>
    <col min="15" max="15" width="2.875" style="1" customWidth="1"/>
    <col min="16" max="18" width="2.875" style="1"/>
    <col min="19" max="19" width="4.25" style="1" customWidth="1"/>
    <col min="20" max="20" width="3.625" style="1" customWidth="1"/>
    <col min="21" max="21" width="2.875" style="1"/>
    <col min="22" max="22" width="4.25" style="1" customWidth="1"/>
    <col min="23" max="28" width="2.875" style="1"/>
    <col min="29" max="29" width="2.875" style="238"/>
    <col min="30" max="30" width="5.25" style="1" customWidth="1"/>
    <col min="31" max="33" width="2.875" style="1"/>
    <col min="34" max="34" width="2.875" style="1" customWidth="1"/>
    <col min="35" max="36" width="2.875" style="1"/>
    <col min="37" max="37" width="2.875" style="300"/>
    <col min="38" max="38" width="2.875" style="541"/>
    <col min="39" max="39" width="3.875" style="541" customWidth="1"/>
    <col min="40" max="40" width="2.875" style="1"/>
    <col min="41" max="42" width="2.625" style="1" hidden="1" customWidth="1"/>
    <col min="43" max="16384" width="2.875" style="1"/>
  </cols>
  <sheetData>
    <row r="1" spans="2:42" s="22" customFormat="1" ht="15.75" customHeight="1">
      <c r="B1" s="221" t="s">
        <v>549</v>
      </c>
      <c r="C1" s="195"/>
      <c r="D1" s="195"/>
      <c r="E1" s="195"/>
      <c r="AB1" s="196"/>
      <c r="AF1" s="211"/>
      <c r="AG1" s="227"/>
    </row>
    <row r="2" spans="2:42" s="141" customFormat="1" ht="27.75" customHeight="1">
      <c r="B2" s="221" t="s">
        <v>607</v>
      </c>
      <c r="C2" s="140"/>
      <c r="D2" s="140"/>
      <c r="E2" s="140"/>
      <c r="AB2" s="138"/>
      <c r="AF2" s="212"/>
      <c r="AG2" s="227"/>
    </row>
    <row r="3" spans="2:42" ht="20.100000000000001" customHeight="1">
      <c r="B3" s="1292" t="s">
        <v>471</v>
      </c>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515"/>
      <c r="AL3" s="144"/>
      <c r="AM3" s="144"/>
    </row>
    <row r="4" spans="2:42" ht="20.100000000000001" customHeight="1">
      <c r="B4" s="1293" t="s">
        <v>329</v>
      </c>
      <c r="C4" s="1273"/>
      <c r="D4" s="1273"/>
      <c r="E4" s="1273"/>
      <c r="F4" s="1273"/>
      <c r="G4" s="1273"/>
      <c r="H4" s="1274"/>
      <c r="I4" s="1294" t="str">
        <f>IF(入力シート!M11="","",入力シート!M11)</f>
        <v/>
      </c>
      <c r="J4" s="1295"/>
      <c r="K4" s="1295"/>
      <c r="L4" s="1295"/>
      <c r="M4" s="1295"/>
      <c r="N4" s="1295"/>
      <c r="O4" s="1295"/>
      <c r="P4" s="1295"/>
      <c r="Q4" s="1295"/>
      <c r="R4" s="1295"/>
      <c r="S4" s="1295"/>
      <c r="T4" s="1295"/>
      <c r="U4" s="1295"/>
      <c r="V4" s="1295"/>
      <c r="W4" s="1295"/>
      <c r="X4" s="1295"/>
      <c r="Y4" s="1295"/>
      <c r="Z4" s="1295"/>
      <c r="AA4" s="1298" t="s">
        <v>398</v>
      </c>
      <c r="AB4" s="1298"/>
      <c r="AC4" s="1298"/>
      <c r="AD4" s="1298"/>
      <c r="AE4" s="1298"/>
      <c r="AF4" s="1298"/>
      <c r="AG4" s="1298"/>
      <c r="AH4" s="1298"/>
      <c r="AI4" s="1298"/>
      <c r="AJ4" s="1299"/>
      <c r="AK4" s="515"/>
      <c r="AL4" s="144"/>
      <c r="AM4" s="144"/>
    </row>
    <row r="5" spans="2:42" ht="20.100000000000001" customHeight="1">
      <c r="B5" s="1275"/>
      <c r="C5" s="1276"/>
      <c r="D5" s="1276"/>
      <c r="E5" s="1276"/>
      <c r="F5" s="1276"/>
      <c r="G5" s="1276"/>
      <c r="H5" s="1277"/>
      <c r="I5" s="1296"/>
      <c r="J5" s="1297"/>
      <c r="K5" s="1297"/>
      <c r="L5" s="1297"/>
      <c r="M5" s="1297"/>
      <c r="N5" s="1297"/>
      <c r="O5" s="1297"/>
      <c r="P5" s="1297"/>
      <c r="Q5" s="1297"/>
      <c r="R5" s="1297"/>
      <c r="S5" s="1297"/>
      <c r="T5" s="1297"/>
      <c r="U5" s="1297"/>
      <c r="V5" s="1297"/>
      <c r="W5" s="1297"/>
      <c r="X5" s="1297"/>
      <c r="Y5" s="1297"/>
      <c r="Z5" s="1297"/>
      <c r="AA5" s="1300"/>
      <c r="AB5" s="1300"/>
      <c r="AC5" s="1300"/>
      <c r="AD5" s="1300"/>
      <c r="AE5" s="1300"/>
      <c r="AF5" s="1300"/>
      <c r="AG5" s="1300"/>
      <c r="AH5" s="1300"/>
      <c r="AI5" s="1300"/>
      <c r="AJ5" s="1301"/>
      <c r="AK5" s="515"/>
      <c r="AL5" s="144"/>
      <c r="AM5" s="144"/>
    </row>
    <row r="6" spans="2:42" ht="20.100000000000001" customHeight="1">
      <c r="B6" s="516" t="s">
        <v>479</v>
      </c>
      <c r="C6" s="517"/>
      <c r="D6" s="517"/>
      <c r="E6" s="518"/>
      <c r="F6" s="518"/>
      <c r="G6" s="518"/>
      <c r="H6" s="518"/>
      <c r="I6" s="518"/>
      <c r="J6" s="518"/>
      <c r="K6" s="518"/>
      <c r="L6" s="518"/>
      <c r="M6" s="518"/>
      <c r="N6" s="518"/>
      <c r="O6" s="517"/>
      <c r="P6" s="517"/>
      <c r="Q6" s="517"/>
      <c r="R6" s="517"/>
      <c r="S6" s="517"/>
      <c r="T6" s="517"/>
      <c r="U6" s="517"/>
      <c r="V6" s="517"/>
      <c r="W6" s="517"/>
      <c r="X6" s="517"/>
      <c r="Y6" s="517"/>
      <c r="Z6" s="517"/>
      <c r="AA6" s="517"/>
      <c r="AB6" s="517"/>
      <c r="AC6" s="517"/>
      <c r="AD6" s="517"/>
      <c r="AE6" s="517"/>
      <c r="AF6" s="517"/>
      <c r="AG6" s="517"/>
      <c r="AH6" s="517"/>
      <c r="AI6" s="517"/>
      <c r="AJ6" s="517"/>
      <c r="AK6" s="519"/>
      <c r="AL6" s="517"/>
      <c r="AM6" s="517"/>
    </row>
    <row r="7" spans="2:42" ht="24" customHeight="1">
      <c r="B7" s="1272" t="s">
        <v>330</v>
      </c>
      <c r="C7" s="1273"/>
      <c r="D7" s="1273"/>
      <c r="E7" s="1273"/>
      <c r="F7" s="1273"/>
      <c r="G7" s="1273"/>
      <c r="H7" s="1273"/>
      <c r="I7" s="1302">
        <f>IFERROR(SUM(W14:Z246)/COUNT(W14:$Z$246),0)</f>
        <v>0</v>
      </c>
      <c r="J7" s="1303"/>
      <c r="K7" s="1303"/>
      <c r="L7" s="1303"/>
      <c r="M7" s="1303"/>
      <c r="N7" s="1304"/>
      <c r="O7" s="1272" t="s">
        <v>599</v>
      </c>
      <c r="P7" s="1308"/>
      <c r="Q7" s="1308"/>
      <c r="R7" s="1308"/>
      <c r="S7" s="1308"/>
      <c r="T7" s="1308"/>
      <c r="U7" s="1311">
        <f>IF('2.全体概要'!N22="","",'2.全体概要'!N22)</f>
        <v>0</v>
      </c>
      <c r="V7" s="1312"/>
      <c r="W7" s="1312"/>
      <c r="X7" s="1312"/>
      <c r="Y7" s="1312"/>
      <c r="Z7" s="1315" t="s">
        <v>70</v>
      </c>
      <c r="AA7" s="1316"/>
      <c r="AB7" s="1272" t="s">
        <v>331</v>
      </c>
      <c r="AC7" s="1273"/>
      <c r="AD7" s="1274"/>
      <c r="AE7" s="1278">
        <f>IFERROR(SUM($AP:$AP),"")</f>
        <v>0</v>
      </c>
      <c r="AF7" s="1279"/>
      <c r="AG7" s="1279"/>
      <c r="AH7" s="1279"/>
      <c r="AI7" s="1279"/>
      <c r="AJ7" s="1280"/>
      <c r="AK7" s="519"/>
      <c r="AL7" s="517"/>
      <c r="AM7" s="517"/>
    </row>
    <row r="8" spans="2:42" ht="24" customHeight="1">
      <c r="B8" s="1275"/>
      <c r="C8" s="1276"/>
      <c r="D8" s="1276"/>
      <c r="E8" s="1276"/>
      <c r="F8" s="1276"/>
      <c r="G8" s="1276"/>
      <c r="H8" s="1276"/>
      <c r="I8" s="1305"/>
      <c r="J8" s="1306"/>
      <c r="K8" s="1306"/>
      <c r="L8" s="1306"/>
      <c r="M8" s="1306"/>
      <c r="N8" s="1307"/>
      <c r="O8" s="1309"/>
      <c r="P8" s="1310"/>
      <c r="Q8" s="1310"/>
      <c r="R8" s="1310"/>
      <c r="S8" s="1310"/>
      <c r="T8" s="1310"/>
      <c r="U8" s="1313"/>
      <c r="V8" s="1314"/>
      <c r="W8" s="1314"/>
      <c r="X8" s="1314"/>
      <c r="Y8" s="1314"/>
      <c r="Z8" s="1317"/>
      <c r="AA8" s="1318"/>
      <c r="AB8" s="1275"/>
      <c r="AC8" s="1276"/>
      <c r="AD8" s="1277"/>
      <c r="AE8" s="1281"/>
      <c r="AF8" s="1282"/>
      <c r="AG8" s="1282"/>
      <c r="AH8" s="1282"/>
      <c r="AI8" s="1282"/>
      <c r="AJ8" s="1283"/>
      <c r="AK8" s="519"/>
      <c r="AL8" s="517"/>
      <c r="AM8" s="517"/>
    </row>
    <row r="9" spans="2:42" ht="24" customHeight="1">
      <c r="B9" s="1319" t="s">
        <v>405</v>
      </c>
      <c r="C9" s="1319"/>
      <c r="D9" s="1319"/>
      <c r="E9" s="1319"/>
      <c r="F9" s="1319"/>
      <c r="G9" s="1319"/>
      <c r="H9" s="1319"/>
      <c r="I9" s="1320">
        <f>SUM(T14:V246)</f>
        <v>0</v>
      </c>
      <c r="J9" s="1320"/>
      <c r="K9" s="1320"/>
      <c r="L9" s="1320"/>
      <c r="M9" s="1320"/>
      <c r="N9" s="1320"/>
      <c r="O9" s="520"/>
      <c r="P9" s="520"/>
      <c r="Q9" s="520"/>
      <c r="R9" s="520"/>
      <c r="S9" s="520"/>
      <c r="T9" s="520"/>
      <c r="U9" s="521"/>
      <c r="V9" s="521"/>
      <c r="W9" s="521"/>
      <c r="X9" s="521"/>
      <c r="Y9" s="521"/>
      <c r="Z9" s="522"/>
      <c r="AA9" s="522"/>
      <c r="AB9" s="520"/>
      <c r="AC9" s="523"/>
      <c r="AD9" s="523"/>
      <c r="AE9" s="524"/>
      <c r="AF9" s="524"/>
      <c r="AG9" s="524"/>
      <c r="AH9" s="524"/>
      <c r="AI9" s="524"/>
      <c r="AJ9" s="524"/>
      <c r="AK9" s="519"/>
      <c r="AL9" s="517"/>
      <c r="AM9" s="517"/>
    </row>
    <row r="10" spans="2:42" s="239" customFormat="1" ht="20.100000000000001" customHeight="1">
      <c r="B10" s="517" t="s">
        <v>480</v>
      </c>
      <c r="C10" s="517"/>
      <c r="D10" s="517"/>
      <c r="E10" s="517"/>
      <c r="F10" s="517"/>
      <c r="G10" s="517"/>
      <c r="H10" s="517"/>
      <c r="I10" s="518"/>
      <c r="J10" s="518"/>
      <c r="K10" s="518"/>
      <c r="L10" s="518"/>
      <c r="M10" s="518"/>
      <c r="N10" s="518"/>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9"/>
      <c r="AL10" s="517"/>
      <c r="AM10" s="517"/>
    </row>
    <row r="11" spans="2:42" ht="19.5" customHeight="1">
      <c r="B11" s="1249" t="s">
        <v>332</v>
      </c>
      <c r="C11" s="1250"/>
      <c r="D11" s="1249" t="s">
        <v>333</v>
      </c>
      <c r="E11" s="1253"/>
      <c r="F11" s="1250"/>
      <c r="G11" s="1263" t="s">
        <v>535</v>
      </c>
      <c r="H11" s="1264"/>
      <c r="I11" s="1265"/>
      <c r="J11" s="1263" t="s">
        <v>334</v>
      </c>
      <c r="K11" s="1264"/>
      <c r="L11" s="1264"/>
      <c r="M11" s="1265"/>
      <c r="N11" s="1263" t="s">
        <v>692</v>
      </c>
      <c r="O11" s="1264"/>
      <c r="P11" s="1265"/>
      <c r="Q11" s="1263" t="s">
        <v>335</v>
      </c>
      <c r="R11" s="1264"/>
      <c r="S11" s="1265"/>
      <c r="T11" s="1263" t="s">
        <v>336</v>
      </c>
      <c r="U11" s="1264"/>
      <c r="V11" s="1265"/>
      <c r="W11" s="808" t="s">
        <v>337</v>
      </c>
      <c r="X11" s="809"/>
      <c r="Y11" s="809"/>
      <c r="Z11" s="1285"/>
      <c r="AA11" s="808" t="s">
        <v>600</v>
      </c>
      <c r="AB11" s="809"/>
      <c r="AC11" s="809"/>
      <c r="AD11" s="1285"/>
      <c r="AE11" s="1249" t="s">
        <v>338</v>
      </c>
      <c r="AF11" s="1253"/>
      <c r="AG11" s="1253"/>
      <c r="AH11" s="1253"/>
      <c r="AI11" s="1253"/>
      <c r="AJ11" s="1250"/>
      <c r="AK11" s="1254" t="s">
        <v>339</v>
      </c>
      <c r="AL11" s="1255"/>
      <c r="AM11" s="1256"/>
      <c r="AN11" s="302"/>
      <c r="AO11" s="239"/>
      <c r="AP11" s="239"/>
    </row>
    <row r="12" spans="2:42" ht="10.5" customHeight="1">
      <c r="B12" s="1251"/>
      <c r="C12" s="1252"/>
      <c r="D12" s="1251"/>
      <c r="E12" s="1284"/>
      <c r="F12" s="1252"/>
      <c r="G12" s="1266"/>
      <c r="H12" s="1267"/>
      <c r="I12" s="1268"/>
      <c r="J12" s="1266"/>
      <c r="K12" s="1267"/>
      <c r="L12" s="1267"/>
      <c r="M12" s="1268"/>
      <c r="N12" s="1266"/>
      <c r="O12" s="1267"/>
      <c r="P12" s="1268"/>
      <c r="Q12" s="1266"/>
      <c r="R12" s="1267"/>
      <c r="S12" s="1268"/>
      <c r="T12" s="1266"/>
      <c r="U12" s="1267"/>
      <c r="V12" s="1268"/>
      <c r="W12" s="1286"/>
      <c r="X12" s="1287"/>
      <c r="Y12" s="1287"/>
      <c r="Z12" s="1288"/>
      <c r="AA12" s="1286"/>
      <c r="AB12" s="1287"/>
      <c r="AC12" s="1287"/>
      <c r="AD12" s="1288"/>
      <c r="AE12" s="1248"/>
      <c r="AF12" s="1246"/>
      <c r="AG12" s="1246"/>
      <c r="AH12" s="1246"/>
      <c r="AI12" s="1246"/>
      <c r="AJ12" s="1247"/>
      <c r="AK12" s="1257"/>
      <c r="AL12" s="1258"/>
      <c r="AM12" s="1259"/>
      <c r="AN12" s="302"/>
      <c r="AO12" s="239"/>
      <c r="AP12" s="239"/>
    </row>
    <row r="13" spans="2:42" ht="21.75" customHeight="1">
      <c r="B13" s="1248"/>
      <c r="C13" s="1247"/>
      <c r="D13" s="1248"/>
      <c r="E13" s="1246"/>
      <c r="F13" s="1247"/>
      <c r="G13" s="1269"/>
      <c r="H13" s="1270"/>
      <c r="I13" s="1271"/>
      <c r="J13" s="1269"/>
      <c r="K13" s="1270"/>
      <c r="L13" s="1270"/>
      <c r="M13" s="1271"/>
      <c r="N13" s="1269"/>
      <c r="O13" s="1270"/>
      <c r="P13" s="1271"/>
      <c r="Q13" s="1269"/>
      <c r="R13" s="1270"/>
      <c r="S13" s="1271"/>
      <c r="T13" s="1269"/>
      <c r="U13" s="1270"/>
      <c r="V13" s="1271"/>
      <c r="W13" s="1289"/>
      <c r="X13" s="1290"/>
      <c r="Y13" s="1290"/>
      <c r="Z13" s="1291"/>
      <c r="AA13" s="1289"/>
      <c r="AB13" s="1290"/>
      <c r="AC13" s="1290"/>
      <c r="AD13" s="1291"/>
      <c r="AE13" s="814" t="s">
        <v>340</v>
      </c>
      <c r="AF13" s="815"/>
      <c r="AG13" s="816"/>
      <c r="AH13" s="814" t="s">
        <v>341</v>
      </c>
      <c r="AI13" s="815"/>
      <c r="AJ13" s="816"/>
      <c r="AK13" s="1260"/>
      <c r="AL13" s="1261"/>
      <c r="AM13" s="1262"/>
      <c r="AN13" s="302"/>
      <c r="AO13" s="239"/>
      <c r="AP13" s="239"/>
    </row>
    <row r="14" spans="2:42" ht="24.95" customHeight="1">
      <c r="B14" s="1222">
        <v>1</v>
      </c>
      <c r="C14" s="1223"/>
      <c r="D14" s="1226"/>
      <c r="E14" s="1227"/>
      <c r="F14" s="1228"/>
      <c r="G14" s="1240"/>
      <c r="H14" s="1241"/>
      <c r="I14" s="1242"/>
      <c r="J14" s="1226"/>
      <c r="K14" s="1227"/>
      <c r="L14" s="1227"/>
      <c r="M14" s="1228"/>
      <c r="N14" s="1226"/>
      <c r="O14" s="1227"/>
      <c r="P14" s="1228"/>
      <c r="Q14" s="1226"/>
      <c r="R14" s="1227"/>
      <c r="S14" s="1228"/>
      <c r="T14" s="1234"/>
      <c r="U14" s="1235"/>
      <c r="V14" s="1236"/>
      <c r="W14" s="1234"/>
      <c r="X14" s="1235"/>
      <c r="Y14" s="1235"/>
      <c r="Z14" s="1236"/>
      <c r="AA14" s="1237"/>
      <c r="AB14" s="1238"/>
      <c r="AC14" s="1238"/>
      <c r="AD14" s="1239"/>
      <c r="AE14" s="1226"/>
      <c r="AF14" s="1227"/>
      <c r="AG14" s="1228"/>
      <c r="AH14" s="1226"/>
      <c r="AI14" s="1227"/>
      <c r="AJ14" s="1228"/>
      <c r="AK14" s="1243"/>
      <c r="AL14" s="1244"/>
      <c r="AM14" s="1245"/>
      <c r="AN14" s="302" t="s">
        <v>603</v>
      </c>
      <c r="AO14" s="239">
        <f>COUNTIF($J$14:$M$253,J14)</f>
        <v>0</v>
      </c>
      <c r="AP14" s="239">
        <f>IFERROR(1/AO14,0)</f>
        <v>0</v>
      </c>
    </row>
    <row r="15" spans="2:42" ht="24.95" customHeight="1">
      <c r="B15" s="1222">
        <v>2</v>
      </c>
      <c r="C15" s="1223"/>
      <c r="D15" s="1226"/>
      <c r="E15" s="1227"/>
      <c r="F15" s="1228"/>
      <c r="G15" s="1240"/>
      <c r="H15" s="1241"/>
      <c r="I15" s="1242"/>
      <c r="J15" s="1226"/>
      <c r="K15" s="1227"/>
      <c r="L15" s="1227"/>
      <c r="M15" s="1228"/>
      <c r="N15" s="1226"/>
      <c r="O15" s="1227"/>
      <c r="P15" s="1228"/>
      <c r="Q15" s="1226"/>
      <c r="R15" s="1227"/>
      <c r="S15" s="1228"/>
      <c r="T15" s="1234"/>
      <c r="U15" s="1235"/>
      <c r="V15" s="1236"/>
      <c r="W15" s="1234"/>
      <c r="X15" s="1235"/>
      <c r="Y15" s="1235"/>
      <c r="Z15" s="1236"/>
      <c r="AA15" s="1237"/>
      <c r="AB15" s="1238"/>
      <c r="AC15" s="1238"/>
      <c r="AD15" s="1239"/>
      <c r="AE15" s="1321"/>
      <c r="AF15" s="1322"/>
      <c r="AG15" s="1323"/>
      <c r="AH15" s="1226"/>
      <c r="AI15" s="1227"/>
      <c r="AJ15" s="1228"/>
      <c r="AK15" s="1243"/>
      <c r="AL15" s="1244"/>
      <c r="AM15" s="1245"/>
      <c r="AN15" s="302"/>
      <c r="AO15" s="239">
        <f t="shared" ref="AO15:AO81" si="0">COUNTIF($J$14:$M$253,J15)</f>
        <v>0</v>
      </c>
      <c r="AP15" s="239">
        <f t="shared" ref="AP15:AP81" si="1">IFERROR(1/AO15,0)</f>
        <v>0</v>
      </c>
    </row>
    <row r="16" spans="2:42" ht="24.95" customHeight="1">
      <c r="B16" s="1222">
        <v>3</v>
      </c>
      <c r="C16" s="1223"/>
      <c r="D16" s="1226"/>
      <c r="E16" s="1227"/>
      <c r="F16" s="1228"/>
      <c r="G16" s="1240"/>
      <c r="H16" s="1241"/>
      <c r="I16" s="1242"/>
      <c r="J16" s="1226"/>
      <c r="K16" s="1227"/>
      <c r="L16" s="1227"/>
      <c r="M16" s="1228"/>
      <c r="N16" s="1226"/>
      <c r="O16" s="1227"/>
      <c r="P16" s="1228"/>
      <c r="Q16" s="1226"/>
      <c r="R16" s="1227"/>
      <c r="S16" s="1228"/>
      <c r="T16" s="1234"/>
      <c r="U16" s="1235"/>
      <c r="V16" s="1236"/>
      <c r="W16" s="1234"/>
      <c r="X16" s="1235"/>
      <c r="Y16" s="1235"/>
      <c r="Z16" s="1236"/>
      <c r="AA16" s="1237"/>
      <c r="AB16" s="1238"/>
      <c r="AC16" s="1238"/>
      <c r="AD16" s="1239"/>
      <c r="AE16" s="1226"/>
      <c r="AF16" s="1227"/>
      <c r="AG16" s="1228"/>
      <c r="AH16" s="1226"/>
      <c r="AI16" s="1227"/>
      <c r="AJ16" s="1228"/>
      <c r="AK16" s="1243"/>
      <c r="AL16" s="1244"/>
      <c r="AM16" s="1245"/>
      <c r="AN16" s="302"/>
      <c r="AO16" s="239">
        <f t="shared" si="0"/>
        <v>0</v>
      </c>
      <c r="AP16" s="239">
        <f t="shared" si="1"/>
        <v>0</v>
      </c>
    </row>
    <row r="17" spans="2:42" ht="24.95" customHeight="1">
      <c r="B17" s="1222">
        <v>4</v>
      </c>
      <c r="C17" s="1223"/>
      <c r="D17" s="1226"/>
      <c r="E17" s="1227"/>
      <c r="F17" s="1228"/>
      <c r="G17" s="1240"/>
      <c r="H17" s="1241"/>
      <c r="I17" s="1242"/>
      <c r="J17" s="1226"/>
      <c r="K17" s="1227"/>
      <c r="L17" s="1227"/>
      <c r="M17" s="1228"/>
      <c r="N17" s="1226"/>
      <c r="O17" s="1227"/>
      <c r="P17" s="1228"/>
      <c r="Q17" s="1226"/>
      <c r="R17" s="1227"/>
      <c r="S17" s="1228"/>
      <c r="T17" s="1234"/>
      <c r="U17" s="1235"/>
      <c r="V17" s="1236"/>
      <c r="W17" s="1234"/>
      <c r="X17" s="1235"/>
      <c r="Y17" s="1235"/>
      <c r="Z17" s="1236"/>
      <c r="AA17" s="1237"/>
      <c r="AB17" s="1238"/>
      <c r="AC17" s="1238"/>
      <c r="AD17" s="1239"/>
      <c r="AE17" s="1226"/>
      <c r="AF17" s="1227"/>
      <c r="AG17" s="1228"/>
      <c r="AH17" s="1226"/>
      <c r="AI17" s="1227"/>
      <c r="AJ17" s="1228"/>
      <c r="AK17" s="1243"/>
      <c r="AL17" s="1244"/>
      <c r="AM17" s="1245"/>
      <c r="AN17" s="302"/>
      <c r="AO17" s="239">
        <f t="shared" si="0"/>
        <v>0</v>
      </c>
      <c r="AP17" s="239">
        <f t="shared" si="1"/>
        <v>0</v>
      </c>
    </row>
    <row r="18" spans="2:42" ht="24.95" customHeight="1">
      <c r="B18" s="1222">
        <v>5</v>
      </c>
      <c r="C18" s="1223"/>
      <c r="D18" s="1226"/>
      <c r="E18" s="1227"/>
      <c r="F18" s="1228"/>
      <c r="G18" s="1240"/>
      <c r="H18" s="1241"/>
      <c r="I18" s="1242"/>
      <c r="J18" s="1226"/>
      <c r="K18" s="1227"/>
      <c r="L18" s="1227"/>
      <c r="M18" s="1228"/>
      <c r="N18" s="1226"/>
      <c r="O18" s="1227"/>
      <c r="P18" s="1228"/>
      <c r="Q18" s="1226"/>
      <c r="R18" s="1227"/>
      <c r="S18" s="1228"/>
      <c r="T18" s="1234"/>
      <c r="U18" s="1235"/>
      <c r="V18" s="1236"/>
      <c r="W18" s="1234"/>
      <c r="X18" s="1235"/>
      <c r="Y18" s="1235"/>
      <c r="Z18" s="1236"/>
      <c r="AA18" s="1237"/>
      <c r="AB18" s="1238"/>
      <c r="AC18" s="1238"/>
      <c r="AD18" s="1239"/>
      <c r="AE18" s="1226"/>
      <c r="AF18" s="1227"/>
      <c r="AG18" s="1228"/>
      <c r="AH18" s="1226"/>
      <c r="AI18" s="1227"/>
      <c r="AJ18" s="1228"/>
      <c r="AK18" s="1243"/>
      <c r="AL18" s="1244"/>
      <c r="AM18" s="1245"/>
      <c r="AN18" s="302"/>
      <c r="AO18" s="239">
        <f t="shared" si="0"/>
        <v>0</v>
      </c>
      <c r="AP18" s="239">
        <f t="shared" si="1"/>
        <v>0</v>
      </c>
    </row>
    <row r="19" spans="2:42" ht="24.95" customHeight="1">
      <c r="B19" s="1222">
        <v>6</v>
      </c>
      <c r="C19" s="1223"/>
      <c r="D19" s="1226"/>
      <c r="E19" s="1227"/>
      <c r="F19" s="1228"/>
      <c r="G19" s="1240"/>
      <c r="H19" s="1241"/>
      <c r="I19" s="1242"/>
      <c r="J19" s="1226"/>
      <c r="K19" s="1227"/>
      <c r="L19" s="1227"/>
      <c r="M19" s="1228"/>
      <c r="N19" s="1226"/>
      <c r="O19" s="1227"/>
      <c r="P19" s="1228"/>
      <c r="Q19" s="1226"/>
      <c r="R19" s="1227"/>
      <c r="S19" s="1228"/>
      <c r="T19" s="1234"/>
      <c r="U19" s="1235"/>
      <c r="V19" s="1236"/>
      <c r="W19" s="1234"/>
      <c r="X19" s="1235"/>
      <c r="Y19" s="1235"/>
      <c r="Z19" s="1236"/>
      <c r="AA19" s="1237"/>
      <c r="AB19" s="1238"/>
      <c r="AC19" s="1238"/>
      <c r="AD19" s="1239"/>
      <c r="AE19" s="1226"/>
      <c r="AF19" s="1227"/>
      <c r="AG19" s="1228"/>
      <c r="AH19" s="1226"/>
      <c r="AI19" s="1227"/>
      <c r="AJ19" s="1228"/>
      <c r="AK19" s="1243"/>
      <c r="AL19" s="1244"/>
      <c r="AM19" s="1245"/>
      <c r="AN19" s="302"/>
      <c r="AO19" s="239">
        <f t="shared" si="0"/>
        <v>0</v>
      </c>
      <c r="AP19" s="239">
        <f t="shared" si="1"/>
        <v>0</v>
      </c>
    </row>
    <row r="20" spans="2:42" ht="24.95" customHeight="1">
      <c r="B20" s="1222">
        <v>7</v>
      </c>
      <c r="C20" s="1223"/>
      <c r="D20" s="1226"/>
      <c r="E20" s="1227"/>
      <c r="F20" s="1228"/>
      <c r="G20" s="1240"/>
      <c r="H20" s="1241"/>
      <c r="I20" s="1242"/>
      <c r="J20" s="1226"/>
      <c r="K20" s="1227"/>
      <c r="L20" s="1227"/>
      <c r="M20" s="1228"/>
      <c r="N20" s="1226"/>
      <c r="O20" s="1227"/>
      <c r="P20" s="1228"/>
      <c r="Q20" s="1226"/>
      <c r="R20" s="1227"/>
      <c r="S20" s="1228"/>
      <c r="T20" s="1234"/>
      <c r="U20" s="1235"/>
      <c r="V20" s="1236"/>
      <c r="W20" s="1234"/>
      <c r="X20" s="1235"/>
      <c r="Y20" s="1235"/>
      <c r="Z20" s="1236"/>
      <c r="AA20" s="1237"/>
      <c r="AB20" s="1238"/>
      <c r="AC20" s="1238"/>
      <c r="AD20" s="1239"/>
      <c r="AE20" s="1226"/>
      <c r="AF20" s="1227"/>
      <c r="AG20" s="1228"/>
      <c r="AH20" s="1226"/>
      <c r="AI20" s="1227"/>
      <c r="AJ20" s="1228"/>
      <c r="AK20" s="1243"/>
      <c r="AL20" s="1244"/>
      <c r="AM20" s="1245"/>
      <c r="AN20" s="302"/>
      <c r="AO20" s="239">
        <f t="shared" si="0"/>
        <v>0</v>
      </c>
      <c r="AP20" s="239">
        <f t="shared" si="1"/>
        <v>0</v>
      </c>
    </row>
    <row r="21" spans="2:42" ht="24.95" customHeight="1">
      <c r="B21" s="1222">
        <v>8</v>
      </c>
      <c r="C21" s="1223"/>
      <c r="D21" s="1226"/>
      <c r="E21" s="1227"/>
      <c r="F21" s="1228"/>
      <c r="G21" s="1240"/>
      <c r="H21" s="1241"/>
      <c r="I21" s="1242"/>
      <c r="J21" s="1226"/>
      <c r="K21" s="1227"/>
      <c r="L21" s="1227"/>
      <c r="M21" s="1228"/>
      <c r="N21" s="1226"/>
      <c r="O21" s="1227"/>
      <c r="P21" s="1228"/>
      <c r="Q21" s="1226"/>
      <c r="R21" s="1227"/>
      <c r="S21" s="1228"/>
      <c r="T21" s="1234"/>
      <c r="U21" s="1235"/>
      <c r="V21" s="1236"/>
      <c r="W21" s="1234"/>
      <c r="X21" s="1235"/>
      <c r="Y21" s="1235"/>
      <c r="Z21" s="1236"/>
      <c r="AA21" s="1237"/>
      <c r="AB21" s="1238"/>
      <c r="AC21" s="1238"/>
      <c r="AD21" s="1239"/>
      <c r="AE21" s="1226"/>
      <c r="AF21" s="1227"/>
      <c r="AG21" s="1228"/>
      <c r="AH21" s="1226"/>
      <c r="AI21" s="1227"/>
      <c r="AJ21" s="1228"/>
      <c r="AK21" s="1243"/>
      <c r="AL21" s="1244"/>
      <c r="AM21" s="1245"/>
      <c r="AN21" s="302"/>
      <c r="AO21" s="239">
        <f t="shared" si="0"/>
        <v>0</v>
      </c>
      <c r="AP21" s="239">
        <f t="shared" si="1"/>
        <v>0</v>
      </c>
    </row>
    <row r="22" spans="2:42" ht="24.95" customHeight="1">
      <c r="B22" s="1222">
        <v>9</v>
      </c>
      <c r="C22" s="1223"/>
      <c r="D22" s="1226"/>
      <c r="E22" s="1227"/>
      <c r="F22" s="1228"/>
      <c r="G22" s="1240"/>
      <c r="H22" s="1241"/>
      <c r="I22" s="1242"/>
      <c r="J22" s="1226"/>
      <c r="K22" s="1227"/>
      <c r="L22" s="1227"/>
      <c r="M22" s="1228"/>
      <c r="N22" s="1226"/>
      <c r="O22" s="1227"/>
      <c r="P22" s="1228"/>
      <c r="Q22" s="1226"/>
      <c r="R22" s="1227"/>
      <c r="S22" s="1228"/>
      <c r="T22" s="1234"/>
      <c r="U22" s="1235"/>
      <c r="V22" s="1236"/>
      <c r="W22" s="1234"/>
      <c r="X22" s="1235"/>
      <c r="Y22" s="1235"/>
      <c r="Z22" s="1236"/>
      <c r="AA22" s="1237"/>
      <c r="AB22" s="1238"/>
      <c r="AC22" s="1238"/>
      <c r="AD22" s="1239"/>
      <c r="AE22" s="1226"/>
      <c r="AF22" s="1227"/>
      <c r="AG22" s="1228"/>
      <c r="AH22" s="1226"/>
      <c r="AI22" s="1227"/>
      <c r="AJ22" s="1228"/>
      <c r="AK22" s="1243"/>
      <c r="AL22" s="1244"/>
      <c r="AM22" s="1245"/>
      <c r="AN22" s="302"/>
      <c r="AO22" s="239">
        <f t="shared" si="0"/>
        <v>0</v>
      </c>
      <c r="AP22" s="239">
        <f t="shared" si="1"/>
        <v>0</v>
      </c>
    </row>
    <row r="23" spans="2:42" ht="24.95" customHeight="1">
      <c r="B23" s="1222">
        <v>10</v>
      </c>
      <c r="C23" s="1223"/>
      <c r="D23" s="1226"/>
      <c r="E23" s="1227"/>
      <c r="F23" s="1228"/>
      <c r="G23" s="1240"/>
      <c r="H23" s="1241"/>
      <c r="I23" s="1242"/>
      <c r="J23" s="1226"/>
      <c r="K23" s="1227"/>
      <c r="L23" s="1227"/>
      <c r="M23" s="1228"/>
      <c r="N23" s="1226"/>
      <c r="O23" s="1227"/>
      <c r="P23" s="1228"/>
      <c r="Q23" s="1226"/>
      <c r="R23" s="1227"/>
      <c r="S23" s="1228"/>
      <c r="T23" s="1234"/>
      <c r="U23" s="1235"/>
      <c r="V23" s="1236"/>
      <c r="W23" s="1234"/>
      <c r="X23" s="1235"/>
      <c r="Y23" s="1235"/>
      <c r="Z23" s="1236"/>
      <c r="AA23" s="1237"/>
      <c r="AB23" s="1238"/>
      <c r="AC23" s="1238"/>
      <c r="AD23" s="1239"/>
      <c r="AE23" s="1226"/>
      <c r="AF23" s="1227"/>
      <c r="AG23" s="1228"/>
      <c r="AH23" s="1226"/>
      <c r="AI23" s="1227"/>
      <c r="AJ23" s="1228"/>
      <c r="AK23" s="1243"/>
      <c r="AL23" s="1244"/>
      <c r="AM23" s="1245"/>
      <c r="AN23" s="302"/>
      <c r="AO23" s="239">
        <f t="shared" si="0"/>
        <v>0</v>
      </c>
      <c r="AP23" s="239">
        <f t="shared" si="1"/>
        <v>0</v>
      </c>
    </row>
    <row r="24" spans="2:42" ht="24.95" customHeight="1">
      <c r="B24" s="1222">
        <v>11</v>
      </c>
      <c r="C24" s="1223"/>
      <c r="D24" s="1226"/>
      <c r="E24" s="1227"/>
      <c r="F24" s="1228"/>
      <c r="G24" s="1240"/>
      <c r="H24" s="1241"/>
      <c r="I24" s="1242"/>
      <c r="J24" s="1226"/>
      <c r="K24" s="1227"/>
      <c r="L24" s="1227"/>
      <c r="M24" s="1228"/>
      <c r="N24" s="1226"/>
      <c r="O24" s="1227"/>
      <c r="P24" s="1228"/>
      <c r="Q24" s="1226"/>
      <c r="R24" s="1227"/>
      <c r="S24" s="1228"/>
      <c r="T24" s="1234"/>
      <c r="U24" s="1235"/>
      <c r="V24" s="1236"/>
      <c r="W24" s="1234"/>
      <c r="X24" s="1235"/>
      <c r="Y24" s="1235"/>
      <c r="Z24" s="1236"/>
      <c r="AA24" s="1237"/>
      <c r="AB24" s="1238"/>
      <c r="AC24" s="1238"/>
      <c r="AD24" s="1239"/>
      <c r="AE24" s="1226"/>
      <c r="AF24" s="1227"/>
      <c r="AG24" s="1228"/>
      <c r="AH24" s="1226"/>
      <c r="AI24" s="1227"/>
      <c r="AJ24" s="1228"/>
      <c r="AK24" s="1243"/>
      <c r="AL24" s="1244"/>
      <c r="AM24" s="1245"/>
      <c r="AN24" s="302"/>
      <c r="AO24" s="239">
        <f t="shared" si="0"/>
        <v>0</v>
      </c>
      <c r="AP24" s="239">
        <f t="shared" si="1"/>
        <v>0</v>
      </c>
    </row>
    <row r="25" spans="2:42" ht="24.95" customHeight="1">
      <c r="B25" s="1222">
        <v>12</v>
      </c>
      <c r="C25" s="1223"/>
      <c r="D25" s="1226"/>
      <c r="E25" s="1227"/>
      <c r="F25" s="1228"/>
      <c r="G25" s="1240"/>
      <c r="H25" s="1241"/>
      <c r="I25" s="1242"/>
      <c r="J25" s="1226"/>
      <c r="K25" s="1227"/>
      <c r="L25" s="1227"/>
      <c r="M25" s="1228"/>
      <c r="N25" s="1226"/>
      <c r="O25" s="1227"/>
      <c r="P25" s="1228"/>
      <c r="Q25" s="1226"/>
      <c r="R25" s="1227"/>
      <c r="S25" s="1228"/>
      <c r="T25" s="1234"/>
      <c r="U25" s="1235"/>
      <c r="V25" s="1236"/>
      <c r="W25" s="1234"/>
      <c r="X25" s="1235"/>
      <c r="Y25" s="1235"/>
      <c r="Z25" s="1236"/>
      <c r="AA25" s="1237"/>
      <c r="AB25" s="1238"/>
      <c r="AC25" s="1238"/>
      <c r="AD25" s="1239"/>
      <c r="AE25" s="1226"/>
      <c r="AF25" s="1227"/>
      <c r="AG25" s="1228"/>
      <c r="AH25" s="1226"/>
      <c r="AI25" s="1227"/>
      <c r="AJ25" s="1228"/>
      <c r="AK25" s="1243"/>
      <c r="AL25" s="1244"/>
      <c r="AM25" s="1245"/>
      <c r="AN25" s="302"/>
      <c r="AO25" s="239">
        <f t="shared" si="0"/>
        <v>0</v>
      </c>
      <c r="AP25" s="239">
        <f t="shared" si="1"/>
        <v>0</v>
      </c>
    </row>
    <row r="26" spans="2:42" ht="24.95" customHeight="1">
      <c r="B26" s="1222">
        <v>13</v>
      </c>
      <c r="C26" s="1223"/>
      <c r="D26" s="1226"/>
      <c r="E26" s="1227"/>
      <c r="F26" s="1228"/>
      <c r="G26" s="1240"/>
      <c r="H26" s="1241"/>
      <c r="I26" s="1242"/>
      <c r="J26" s="1226"/>
      <c r="K26" s="1227"/>
      <c r="L26" s="1227"/>
      <c r="M26" s="1228"/>
      <c r="N26" s="1226"/>
      <c r="O26" s="1227"/>
      <c r="P26" s="1228"/>
      <c r="Q26" s="1226"/>
      <c r="R26" s="1227"/>
      <c r="S26" s="1228"/>
      <c r="T26" s="1234"/>
      <c r="U26" s="1235"/>
      <c r="V26" s="1236"/>
      <c r="W26" s="1234"/>
      <c r="X26" s="1235"/>
      <c r="Y26" s="1235"/>
      <c r="Z26" s="1236"/>
      <c r="AA26" s="1237"/>
      <c r="AB26" s="1238"/>
      <c r="AC26" s="1238"/>
      <c r="AD26" s="1239"/>
      <c r="AE26" s="1226"/>
      <c r="AF26" s="1227"/>
      <c r="AG26" s="1228"/>
      <c r="AH26" s="1226"/>
      <c r="AI26" s="1227"/>
      <c r="AJ26" s="1228"/>
      <c r="AK26" s="1243"/>
      <c r="AL26" s="1244"/>
      <c r="AM26" s="1245"/>
      <c r="AN26" s="302"/>
      <c r="AO26" s="239">
        <f t="shared" si="0"/>
        <v>0</v>
      </c>
      <c r="AP26" s="239">
        <f t="shared" si="1"/>
        <v>0</v>
      </c>
    </row>
    <row r="27" spans="2:42" ht="24.95" customHeight="1">
      <c r="B27" s="1222">
        <v>14</v>
      </c>
      <c r="C27" s="1223"/>
      <c r="D27" s="1226"/>
      <c r="E27" s="1227"/>
      <c r="F27" s="1228"/>
      <c r="G27" s="1240"/>
      <c r="H27" s="1241"/>
      <c r="I27" s="1242"/>
      <c r="J27" s="1226"/>
      <c r="K27" s="1227"/>
      <c r="L27" s="1227"/>
      <c r="M27" s="1228"/>
      <c r="N27" s="1226"/>
      <c r="O27" s="1227"/>
      <c r="P27" s="1228"/>
      <c r="Q27" s="1226"/>
      <c r="R27" s="1227"/>
      <c r="S27" s="1228"/>
      <c r="T27" s="1234"/>
      <c r="U27" s="1235"/>
      <c r="V27" s="1236"/>
      <c r="W27" s="1234"/>
      <c r="X27" s="1235"/>
      <c r="Y27" s="1235"/>
      <c r="Z27" s="1236"/>
      <c r="AA27" s="1237"/>
      <c r="AB27" s="1238"/>
      <c r="AC27" s="1238"/>
      <c r="AD27" s="1239"/>
      <c r="AE27" s="1226"/>
      <c r="AF27" s="1227"/>
      <c r="AG27" s="1228"/>
      <c r="AH27" s="1226"/>
      <c r="AI27" s="1227"/>
      <c r="AJ27" s="1228"/>
      <c r="AK27" s="1243"/>
      <c r="AL27" s="1244"/>
      <c r="AM27" s="1245"/>
      <c r="AN27" s="302"/>
      <c r="AO27" s="239">
        <f t="shared" si="0"/>
        <v>0</v>
      </c>
      <c r="AP27" s="239">
        <f t="shared" si="1"/>
        <v>0</v>
      </c>
    </row>
    <row r="28" spans="2:42" ht="24.95" customHeight="1">
      <c r="B28" s="1222">
        <v>15</v>
      </c>
      <c r="C28" s="1223"/>
      <c r="D28" s="1226"/>
      <c r="E28" s="1227"/>
      <c r="F28" s="1228"/>
      <c r="G28" s="1240"/>
      <c r="H28" s="1241"/>
      <c r="I28" s="1242"/>
      <c r="J28" s="1226"/>
      <c r="K28" s="1227"/>
      <c r="L28" s="1227"/>
      <c r="M28" s="1228"/>
      <c r="N28" s="1226"/>
      <c r="O28" s="1227"/>
      <c r="P28" s="1228"/>
      <c r="Q28" s="1226"/>
      <c r="R28" s="1227"/>
      <c r="S28" s="1228"/>
      <c r="T28" s="1234"/>
      <c r="U28" s="1235"/>
      <c r="V28" s="1236"/>
      <c r="W28" s="1234"/>
      <c r="X28" s="1235"/>
      <c r="Y28" s="1235"/>
      <c r="Z28" s="1236"/>
      <c r="AA28" s="1237"/>
      <c r="AB28" s="1238"/>
      <c r="AC28" s="1238"/>
      <c r="AD28" s="1239"/>
      <c r="AE28" s="1226"/>
      <c r="AF28" s="1227"/>
      <c r="AG28" s="1228"/>
      <c r="AH28" s="1226"/>
      <c r="AI28" s="1227"/>
      <c r="AJ28" s="1228"/>
      <c r="AK28" s="1243"/>
      <c r="AL28" s="1244"/>
      <c r="AM28" s="1245"/>
      <c r="AN28" s="302"/>
      <c r="AO28" s="239">
        <f t="shared" si="0"/>
        <v>0</v>
      </c>
      <c r="AP28" s="239">
        <f t="shared" si="1"/>
        <v>0</v>
      </c>
    </row>
    <row r="29" spans="2:42" ht="24.95" customHeight="1">
      <c r="B29" s="1222">
        <v>16</v>
      </c>
      <c r="C29" s="1223"/>
      <c r="D29" s="1226"/>
      <c r="E29" s="1227"/>
      <c r="F29" s="1228"/>
      <c r="G29" s="1240"/>
      <c r="H29" s="1241"/>
      <c r="I29" s="1242"/>
      <c r="J29" s="1226"/>
      <c r="K29" s="1227"/>
      <c r="L29" s="1227"/>
      <c r="M29" s="1228"/>
      <c r="N29" s="1226"/>
      <c r="O29" s="1227"/>
      <c r="P29" s="1228"/>
      <c r="Q29" s="1226"/>
      <c r="R29" s="1227"/>
      <c r="S29" s="1228"/>
      <c r="T29" s="1234"/>
      <c r="U29" s="1235"/>
      <c r="V29" s="1236"/>
      <c r="W29" s="1234"/>
      <c r="X29" s="1235"/>
      <c r="Y29" s="1235"/>
      <c r="Z29" s="1236"/>
      <c r="AA29" s="1237"/>
      <c r="AB29" s="1238"/>
      <c r="AC29" s="1238"/>
      <c r="AD29" s="1239"/>
      <c r="AE29" s="1226"/>
      <c r="AF29" s="1227"/>
      <c r="AG29" s="1228"/>
      <c r="AH29" s="1226"/>
      <c r="AI29" s="1227"/>
      <c r="AJ29" s="1228"/>
      <c r="AK29" s="1243"/>
      <c r="AL29" s="1244"/>
      <c r="AM29" s="1245"/>
      <c r="AN29" s="302"/>
      <c r="AO29" s="239">
        <f t="shared" si="0"/>
        <v>0</v>
      </c>
      <c r="AP29" s="239">
        <f t="shared" si="1"/>
        <v>0</v>
      </c>
    </row>
    <row r="30" spans="2:42" ht="24.95" customHeight="1">
      <c r="B30" s="1222">
        <v>17</v>
      </c>
      <c r="C30" s="1223"/>
      <c r="D30" s="1226"/>
      <c r="E30" s="1227"/>
      <c r="F30" s="1228"/>
      <c r="G30" s="1240"/>
      <c r="H30" s="1241"/>
      <c r="I30" s="1242"/>
      <c r="J30" s="1226"/>
      <c r="K30" s="1227"/>
      <c r="L30" s="1227"/>
      <c r="M30" s="1228"/>
      <c r="N30" s="1226"/>
      <c r="O30" s="1227"/>
      <c r="P30" s="1228"/>
      <c r="Q30" s="1226"/>
      <c r="R30" s="1227"/>
      <c r="S30" s="1228"/>
      <c r="T30" s="1234"/>
      <c r="U30" s="1235"/>
      <c r="V30" s="1236"/>
      <c r="W30" s="1234"/>
      <c r="X30" s="1235"/>
      <c r="Y30" s="1235"/>
      <c r="Z30" s="1236"/>
      <c r="AA30" s="1237"/>
      <c r="AB30" s="1238"/>
      <c r="AC30" s="1238"/>
      <c r="AD30" s="1239"/>
      <c r="AE30" s="1226"/>
      <c r="AF30" s="1227"/>
      <c r="AG30" s="1228"/>
      <c r="AH30" s="1226"/>
      <c r="AI30" s="1227"/>
      <c r="AJ30" s="1228"/>
      <c r="AK30" s="1243"/>
      <c r="AL30" s="1244"/>
      <c r="AM30" s="1245"/>
      <c r="AN30" s="302"/>
      <c r="AO30" s="239">
        <f t="shared" si="0"/>
        <v>0</v>
      </c>
      <c r="AP30" s="239">
        <f t="shared" si="1"/>
        <v>0</v>
      </c>
    </row>
    <row r="31" spans="2:42" ht="24.95" customHeight="1">
      <c r="B31" s="1222">
        <v>18</v>
      </c>
      <c r="C31" s="1223"/>
      <c r="D31" s="1226"/>
      <c r="E31" s="1227"/>
      <c r="F31" s="1228"/>
      <c r="G31" s="1240"/>
      <c r="H31" s="1241"/>
      <c r="I31" s="1242"/>
      <c r="J31" s="1226"/>
      <c r="K31" s="1227"/>
      <c r="L31" s="1227"/>
      <c r="M31" s="1228"/>
      <c r="N31" s="1226"/>
      <c r="O31" s="1227"/>
      <c r="P31" s="1228"/>
      <c r="Q31" s="1226"/>
      <c r="R31" s="1227"/>
      <c r="S31" s="1228"/>
      <c r="T31" s="1234"/>
      <c r="U31" s="1235"/>
      <c r="V31" s="1236"/>
      <c r="W31" s="1234"/>
      <c r="X31" s="1235"/>
      <c r="Y31" s="1235"/>
      <c r="Z31" s="1236"/>
      <c r="AA31" s="1237"/>
      <c r="AB31" s="1238"/>
      <c r="AC31" s="1238"/>
      <c r="AD31" s="1239"/>
      <c r="AE31" s="1226"/>
      <c r="AF31" s="1227"/>
      <c r="AG31" s="1228"/>
      <c r="AH31" s="1226"/>
      <c r="AI31" s="1227"/>
      <c r="AJ31" s="1228"/>
      <c r="AK31" s="1243"/>
      <c r="AL31" s="1244"/>
      <c r="AM31" s="1245"/>
      <c r="AN31" s="302"/>
      <c r="AO31" s="239">
        <f t="shared" si="0"/>
        <v>0</v>
      </c>
      <c r="AP31" s="239">
        <f t="shared" si="1"/>
        <v>0</v>
      </c>
    </row>
    <row r="32" spans="2:42" ht="24.95" customHeight="1">
      <c r="B32" s="1222">
        <v>19</v>
      </c>
      <c r="C32" s="1223"/>
      <c r="D32" s="1226"/>
      <c r="E32" s="1227"/>
      <c r="F32" s="1228"/>
      <c r="G32" s="1240"/>
      <c r="H32" s="1241"/>
      <c r="I32" s="1242"/>
      <c r="J32" s="1226"/>
      <c r="K32" s="1227"/>
      <c r="L32" s="1227"/>
      <c r="M32" s="1228"/>
      <c r="N32" s="1226"/>
      <c r="O32" s="1227"/>
      <c r="P32" s="1228"/>
      <c r="Q32" s="1226"/>
      <c r="R32" s="1227"/>
      <c r="S32" s="1228"/>
      <c r="T32" s="1234"/>
      <c r="U32" s="1235"/>
      <c r="V32" s="1236"/>
      <c r="W32" s="1234"/>
      <c r="X32" s="1235"/>
      <c r="Y32" s="1235"/>
      <c r="Z32" s="1236"/>
      <c r="AA32" s="1237"/>
      <c r="AB32" s="1238"/>
      <c r="AC32" s="1238"/>
      <c r="AD32" s="1239"/>
      <c r="AE32" s="1226"/>
      <c r="AF32" s="1227"/>
      <c r="AG32" s="1228"/>
      <c r="AH32" s="1226"/>
      <c r="AI32" s="1227"/>
      <c r="AJ32" s="1228"/>
      <c r="AK32" s="1243"/>
      <c r="AL32" s="1244"/>
      <c r="AM32" s="1245"/>
      <c r="AN32" s="302"/>
      <c r="AO32" s="239">
        <f t="shared" si="0"/>
        <v>0</v>
      </c>
      <c r="AP32" s="239">
        <f t="shared" si="1"/>
        <v>0</v>
      </c>
    </row>
    <row r="33" spans="2:42" ht="24.95" customHeight="1">
      <c r="B33" s="1222">
        <v>20</v>
      </c>
      <c r="C33" s="1223"/>
      <c r="D33" s="1226"/>
      <c r="E33" s="1227"/>
      <c r="F33" s="1228"/>
      <c r="G33" s="1240"/>
      <c r="H33" s="1241"/>
      <c r="I33" s="1242"/>
      <c r="J33" s="1226"/>
      <c r="K33" s="1227"/>
      <c r="L33" s="1227"/>
      <c r="M33" s="1228"/>
      <c r="N33" s="1226"/>
      <c r="O33" s="1227"/>
      <c r="P33" s="1228"/>
      <c r="Q33" s="1226"/>
      <c r="R33" s="1227"/>
      <c r="S33" s="1228"/>
      <c r="T33" s="1234"/>
      <c r="U33" s="1235"/>
      <c r="V33" s="1236"/>
      <c r="W33" s="1234"/>
      <c r="X33" s="1235"/>
      <c r="Y33" s="1235"/>
      <c r="Z33" s="1236"/>
      <c r="AA33" s="1237"/>
      <c r="AB33" s="1238"/>
      <c r="AC33" s="1238"/>
      <c r="AD33" s="1239"/>
      <c r="AE33" s="1226"/>
      <c r="AF33" s="1227"/>
      <c r="AG33" s="1228"/>
      <c r="AH33" s="1226"/>
      <c r="AI33" s="1227"/>
      <c r="AJ33" s="1228"/>
      <c r="AK33" s="1243"/>
      <c r="AL33" s="1244"/>
      <c r="AM33" s="1245"/>
      <c r="AN33" s="302"/>
      <c r="AO33" s="239">
        <f t="shared" si="0"/>
        <v>0</v>
      </c>
      <c r="AP33" s="239">
        <f t="shared" si="1"/>
        <v>0</v>
      </c>
    </row>
    <row r="34" spans="2:42" ht="24.95" customHeight="1">
      <c r="B34" s="1222">
        <v>21</v>
      </c>
      <c r="C34" s="1223"/>
      <c r="D34" s="1226"/>
      <c r="E34" s="1227"/>
      <c r="F34" s="1228"/>
      <c r="G34" s="1240"/>
      <c r="H34" s="1241"/>
      <c r="I34" s="1242"/>
      <c r="J34" s="1226"/>
      <c r="K34" s="1227"/>
      <c r="L34" s="1227"/>
      <c r="M34" s="1228"/>
      <c r="N34" s="1226"/>
      <c r="O34" s="1227"/>
      <c r="P34" s="1228"/>
      <c r="Q34" s="1226"/>
      <c r="R34" s="1227"/>
      <c r="S34" s="1228"/>
      <c r="T34" s="1234"/>
      <c r="U34" s="1235"/>
      <c r="V34" s="1236"/>
      <c r="W34" s="1234"/>
      <c r="X34" s="1235"/>
      <c r="Y34" s="1235"/>
      <c r="Z34" s="1236"/>
      <c r="AA34" s="1237"/>
      <c r="AB34" s="1238"/>
      <c r="AC34" s="1238"/>
      <c r="AD34" s="1239"/>
      <c r="AE34" s="1226"/>
      <c r="AF34" s="1227"/>
      <c r="AG34" s="1228"/>
      <c r="AH34" s="1226"/>
      <c r="AI34" s="1227"/>
      <c r="AJ34" s="1228"/>
      <c r="AK34" s="1243"/>
      <c r="AL34" s="1244"/>
      <c r="AM34" s="1245"/>
      <c r="AN34" s="302"/>
      <c r="AO34" s="239">
        <f t="shared" si="0"/>
        <v>0</v>
      </c>
      <c r="AP34" s="239">
        <f t="shared" si="1"/>
        <v>0</v>
      </c>
    </row>
    <row r="35" spans="2:42" ht="24.95" customHeight="1">
      <c r="B35" s="1222">
        <v>22</v>
      </c>
      <c r="C35" s="1223"/>
      <c r="D35" s="1226"/>
      <c r="E35" s="1227"/>
      <c r="F35" s="1228"/>
      <c r="G35" s="1240"/>
      <c r="H35" s="1241"/>
      <c r="I35" s="1242"/>
      <c r="J35" s="1226"/>
      <c r="K35" s="1227"/>
      <c r="L35" s="1227"/>
      <c r="M35" s="1228"/>
      <c r="N35" s="1226"/>
      <c r="O35" s="1227"/>
      <c r="P35" s="1228"/>
      <c r="Q35" s="1226"/>
      <c r="R35" s="1227"/>
      <c r="S35" s="1228"/>
      <c r="T35" s="1234"/>
      <c r="U35" s="1235"/>
      <c r="V35" s="1236"/>
      <c r="W35" s="1234"/>
      <c r="X35" s="1235"/>
      <c r="Y35" s="1235"/>
      <c r="Z35" s="1236"/>
      <c r="AA35" s="1237"/>
      <c r="AB35" s="1238"/>
      <c r="AC35" s="1238"/>
      <c r="AD35" s="1239"/>
      <c r="AE35" s="1226"/>
      <c r="AF35" s="1227"/>
      <c r="AG35" s="1228"/>
      <c r="AH35" s="1226"/>
      <c r="AI35" s="1227"/>
      <c r="AJ35" s="1228"/>
      <c r="AK35" s="1243"/>
      <c r="AL35" s="1244"/>
      <c r="AM35" s="1245"/>
      <c r="AN35" s="302"/>
      <c r="AO35" s="239">
        <f t="shared" si="0"/>
        <v>0</v>
      </c>
      <c r="AP35" s="239">
        <f t="shared" si="1"/>
        <v>0</v>
      </c>
    </row>
    <row r="36" spans="2:42" ht="24.95" customHeight="1">
      <c r="B36" s="1222">
        <v>23</v>
      </c>
      <c r="C36" s="1223"/>
      <c r="D36" s="1226"/>
      <c r="E36" s="1227"/>
      <c r="F36" s="1228"/>
      <c r="G36" s="1240"/>
      <c r="H36" s="1241"/>
      <c r="I36" s="1242"/>
      <c r="J36" s="1226"/>
      <c r="K36" s="1227"/>
      <c r="L36" s="1227"/>
      <c r="M36" s="1228"/>
      <c r="N36" s="1226"/>
      <c r="O36" s="1227"/>
      <c r="P36" s="1228"/>
      <c r="Q36" s="1226"/>
      <c r="R36" s="1227"/>
      <c r="S36" s="1228"/>
      <c r="T36" s="1234"/>
      <c r="U36" s="1235"/>
      <c r="V36" s="1236"/>
      <c r="W36" s="1234"/>
      <c r="X36" s="1235"/>
      <c r="Y36" s="1235"/>
      <c r="Z36" s="1236"/>
      <c r="AA36" s="1237"/>
      <c r="AB36" s="1238"/>
      <c r="AC36" s="1238"/>
      <c r="AD36" s="1239"/>
      <c r="AE36" s="1226"/>
      <c r="AF36" s="1227"/>
      <c r="AG36" s="1228"/>
      <c r="AH36" s="1226"/>
      <c r="AI36" s="1227"/>
      <c r="AJ36" s="1228"/>
      <c r="AK36" s="1243"/>
      <c r="AL36" s="1244"/>
      <c r="AM36" s="1245"/>
      <c r="AN36" s="302"/>
      <c r="AO36" s="239">
        <f t="shared" si="0"/>
        <v>0</v>
      </c>
      <c r="AP36" s="239">
        <f t="shared" si="1"/>
        <v>0</v>
      </c>
    </row>
    <row r="37" spans="2:42" ht="24.95" customHeight="1">
      <c r="B37" s="1222">
        <v>24</v>
      </c>
      <c r="C37" s="1223"/>
      <c r="D37" s="1226"/>
      <c r="E37" s="1227"/>
      <c r="F37" s="1228"/>
      <c r="G37" s="1240"/>
      <c r="H37" s="1241"/>
      <c r="I37" s="1242"/>
      <c r="J37" s="1226"/>
      <c r="K37" s="1227"/>
      <c r="L37" s="1227"/>
      <c r="M37" s="1228"/>
      <c r="N37" s="1226"/>
      <c r="O37" s="1227"/>
      <c r="P37" s="1228"/>
      <c r="Q37" s="1226"/>
      <c r="R37" s="1227"/>
      <c r="S37" s="1228"/>
      <c r="T37" s="1234"/>
      <c r="U37" s="1235"/>
      <c r="V37" s="1236"/>
      <c r="W37" s="1234"/>
      <c r="X37" s="1235"/>
      <c r="Y37" s="1235"/>
      <c r="Z37" s="1236"/>
      <c r="AA37" s="1237"/>
      <c r="AB37" s="1238"/>
      <c r="AC37" s="1238"/>
      <c r="AD37" s="1239"/>
      <c r="AE37" s="1226"/>
      <c r="AF37" s="1227"/>
      <c r="AG37" s="1228"/>
      <c r="AH37" s="1226"/>
      <c r="AI37" s="1227"/>
      <c r="AJ37" s="1228"/>
      <c r="AK37" s="1243"/>
      <c r="AL37" s="1244"/>
      <c r="AM37" s="1245"/>
      <c r="AN37" s="302"/>
      <c r="AO37" s="239">
        <f t="shared" si="0"/>
        <v>0</v>
      </c>
      <c r="AP37" s="239">
        <f t="shared" si="1"/>
        <v>0</v>
      </c>
    </row>
    <row r="38" spans="2:42" ht="24.95" customHeight="1">
      <c r="B38" s="1222">
        <v>25</v>
      </c>
      <c r="C38" s="1223"/>
      <c r="D38" s="1226"/>
      <c r="E38" s="1227"/>
      <c r="F38" s="1228"/>
      <c r="G38" s="1240"/>
      <c r="H38" s="1241"/>
      <c r="I38" s="1242"/>
      <c r="J38" s="1226"/>
      <c r="K38" s="1227"/>
      <c r="L38" s="1227"/>
      <c r="M38" s="1228"/>
      <c r="N38" s="1226"/>
      <c r="O38" s="1227"/>
      <c r="P38" s="1228"/>
      <c r="Q38" s="1226"/>
      <c r="R38" s="1227"/>
      <c r="S38" s="1228"/>
      <c r="T38" s="1234"/>
      <c r="U38" s="1235"/>
      <c r="V38" s="1236"/>
      <c r="W38" s="1234"/>
      <c r="X38" s="1235"/>
      <c r="Y38" s="1235"/>
      <c r="Z38" s="1236"/>
      <c r="AA38" s="1237"/>
      <c r="AB38" s="1238"/>
      <c r="AC38" s="1238"/>
      <c r="AD38" s="1239"/>
      <c r="AE38" s="1226"/>
      <c r="AF38" s="1227"/>
      <c r="AG38" s="1228"/>
      <c r="AH38" s="1226"/>
      <c r="AI38" s="1227"/>
      <c r="AJ38" s="1228"/>
      <c r="AK38" s="1243"/>
      <c r="AL38" s="1244"/>
      <c r="AM38" s="1245"/>
      <c r="AN38" s="302"/>
      <c r="AO38" s="239">
        <f t="shared" si="0"/>
        <v>0</v>
      </c>
      <c r="AP38" s="239">
        <f t="shared" si="1"/>
        <v>0</v>
      </c>
    </row>
    <row r="39" spans="2:42" ht="24.95" customHeight="1">
      <c r="B39" s="1222">
        <v>26</v>
      </c>
      <c r="C39" s="1223"/>
      <c r="D39" s="1226"/>
      <c r="E39" s="1227"/>
      <c r="F39" s="1228"/>
      <c r="G39" s="1240"/>
      <c r="H39" s="1241"/>
      <c r="I39" s="1242"/>
      <c r="J39" s="1226"/>
      <c r="K39" s="1227"/>
      <c r="L39" s="1227"/>
      <c r="M39" s="1228"/>
      <c r="N39" s="1226"/>
      <c r="O39" s="1227"/>
      <c r="P39" s="1228"/>
      <c r="Q39" s="1226"/>
      <c r="R39" s="1227"/>
      <c r="S39" s="1228"/>
      <c r="T39" s="1234"/>
      <c r="U39" s="1235"/>
      <c r="V39" s="1236"/>
      <c r="W39" s="1234"/>
      <c r="X39" s="1235"/>
      <c r="Y39" s="1235"/>
      <c r="Z39" s="1236"/>
      <c r="AA39" s="1237"/>
      <c r="AB39" s="1238"/>
      <c r="AC39" s="1238"/>
      <c r="AD39" s="1239"/>
      <c r="AE39" s="1226"/>
      <c r="AF39" s="1227"/>
      <c r="AG39" s="1228"/>
      <c r="AH39" s="1226"/>
      <c r="AI39" s="1227"/>
      <c r="AJ39" s="1228"/>
      <c r="AK39" s="1243"/>
      <c r="AL39" s="1244"/>
      <c r="AM39" s="1245"/>
      <c r="AN39" s="302"/>
      <c r="AO39" s="239">
        <f t="shared" si="0"/>
        <v>0</v>
      </c>
      <c r="AP39" s="239">
        <f t="shared" si="1"/>
        <v>0</v>
      </c>
    </row>
    <row r="40" spans="2:42" ht="24.95" customHeight="1">
      <c r="B40" s="1222">
        <v>27</v>
      </c>
      <c r="C40" s="1223"/>
      <c r="D40" s="1226"/>
      <c r="E40" s="1227"/>
      <c r="F40" s="1228"/>
      <c r="G40" s="1240"/>
      <c r="H40" s="1241"/>
      <c r="I40" s="1242"/>
      <c r="J40" s="1226"/>
      <c r="K40" s="1227"/>
      <c r="L40" s="1227"/>
      <c r="M40" s="1228"/>
      <c r="N40" s="1226"/>
      <c r="O40" s="1227"/>
      <c r="P40" s="1228"/>
      <c r="Q40" s="1226"/>
      <c r="R40" s="1227"/>
      <c r="S40" s="1228"/>
      <c r="T40" s="1234"/>
      <c r="U40" s="1235"/>
      <c r="V40" s="1236"/>
      <c r="W40" s="1234"/>
      <c r="X40" s="1235"/>
      <c r="Y40" s="1235"/>
      <c r="Z40" s="1236"/>
      <c r="AA40" s="1237"/>
      <c r="AB40" s="1238"/>
      <c r="AC40" s="1238"/>
      <c r="AD40" s="1239"/>
      <c r="AE40" s="1226"/>
      <c r="AF40" s="1227"/>
      <c r="AG40" s="1228"/>
      <c r="AH40" s="1226"/>
      <c r="AI40" s="1227"/>
      <c r="AJ40" s="1228"/>
      <c r="AK40" s="1243"/>
      <c r="AL40" s="1244"/>
      <c r="AM40" s="1245"/>
      <c r="AN40" s="302"/>
      <c r="AO40" s="239">
        <f t="shared" si="0"/>
        <v>0</v>
      </c>
      <c r="AP40" s="239">
        <f t="shared" si="1"/>
        <v>0</v>
      </c>
    </row>
    <row r="41" spans="2:42" ht="24.95" customHeight="1">
      <c r="B41" s="1222">
        <v>28</v>
      </c>
      <c r="C41" s="1223"/>
      <c r="D41" s="1226"/>
      <c r="E41" s="1227"/>
      <c r="F41" s="1228"/>
      <c r="G41" s="1240"/>
      <c r="H41" s="1241"/>
      <c r="I41" s="1242"/>
      <c r="J41" s="1226"/>
      <c r="K41" s="1227"/>
      <c r="L41" s="1227"/>
      <c r="M41" s="1228"/>
      <c r="N41" s="1226"/>
      <c r="O41" s="1227"/>
      <c r="P41" s="1228"/>
      <c r="Q41" s="1226"/>
      <c r="R41" s="1227"/>
      <c r="S41" s="1228"/>
      <c r="T41" s="1234"/>
      <c r="U41" s="1235"/>
      <c r="V41" s="1236"/>
      <c r="W41" s="1234"/>
      <c r="X41" s="1235"/>
      <c r="Y41" s="1235"/>
      <c r="Z41" s="1236"/>
      <c r="AA41" s="1237"/>
      <c r="AB41" s="1238"/>
      <c r="AC41" s="1238"/>
      <c r="AD41" s="1239"/>
      <c r="AE41" s="1226"/>
      <c r="AF41" s="1227"/>
      <c r="AG41" s="1228"/>
      <c r="AH41" s="1226"/>
      <c r="AI41" s="1227"/>
      <c r="AJ41" s="1228"/>
      <c r="AK41" s="1243"/>
      <c r="AL41" s="1244"/>
      <c r="AM41" s="1245"/>
      <c r="AN41" s="302"/>
      <c r="AO41" s="239">
        <f t="shared" si="0"/>
        <v>0</v>
      </c>
      <c r="AP41" s="239">
        <f t="shared" si="1"/>
        <v>0</v>
      </c>
    </row>
    <row r="42" spans="2:42" ht="24.95" customHeight="1">
      <c r="B42" s="1222">
        <v>29</v>
      </c>
      <c r="C42" s="1223"/>
      <c r="D42" s="1226"/>
      <c r="E42" s="1227"/>
      <c r="F42" s="1228"/>
      <c r="G42" s="1240"/>
      <c r="H42" s="1241"/>
      <c r="I42" s="1242"/>
      <c r="J42" s="1226"/>
      <c r="K42" s="1227"/>
      <c r="L42" s="1227"/>
      <c r="M42" s="1228"/>
      <c r="N42" s="1226"/>
      <c r="O42" s="1227"/>
      <c r="P42" s="1228"/>
      <c r="Q42" s="1226"/>
      <c r="R42" s="1227"/>
      <c r="S42" s="1228"/>
      <c r="T42" s="1234"/>
      <c r="U42" s="1235"/>
      <c r="V42" s="1236"/>
      <c r="W42" s="1234"/>
      <c r="X42" s="1235"/>
      <c r="Y42" s="1235"/>
      <c r="Z42" s="1236"/>
      <c r="AA42" s="1237"/>
      <c r="AB42" s="1238"/>
      <c r="AC42" s="1238"/>
      <c r="AD42" s="1239"/>
      <c r="AE42" s="1226"/>
      <c r="AF42" s="1227"/>
      <c r="AG42" s="1228"/>
      <c r="AH42" s="1226"/>
      <c r="AI42" s="1227"/>
      <c r="AJ42" s="1228"/>
      <c r="AK42" s="1243"/>
      <c r="AL42" s="1244"/>
      <c r="AM42" s="1245"/>
      <c r="AN42" s="302"/>
      <c r="AO42" s="239">
        <f t="shared" si="0"/>
        <v>0</v>
      </c>
      <c r="AP42" s="239">
        <f t="shared" si="1"/>
        <v>0</v>
      </c>
    </row>
    <row r="43" spans="2:42" ht="24.95" customHeight="1">
      <c r="B43" s="1222">
        <v>30</v>
      </c>
      <c r="C43" s="1223"/>
      <c r="D43" s="1226"/>
      <c r="E43" s="1227"/>
      <c r="F43" s="1228"/>
      <c r="G43" s="1240"/>
      <c r="H43" s="1241"/>
      <c r="I43" s="1242"/>
      <c r="J43" s="1226"/>
      <c r="K43" s="1227"/>
      <c r="L43" s="1227"/>
      <c r="M43" s="1228"/>
      <c r="N43" s="1226"/>
      <c r="O43" s="1227"/>
      <c r="P43" s="1228"/>
      <c r="Q43" s="1226"/>
      <c r="R43" s="1227"/>
      <c r="S43" s="1228"/>
      <c r="T43" s="1234"/>
      <c r="U43" s="1235"/>
      <c r="V43" s="1236"/>
      <c r="W43" s="1234"/>
      <c r="X43" s="1235"/>
      <c r="Y43" s="1235"/>
      <c r="Z43" s="1236"/>
      <c r="AA43" s="1237"/>
      <c r="AB43" s="1238"/>
      <c r="AC43" s="1238"/>
      <c r="AD43" s="1239"/>
      <c r="AE43" s="1226"/>
      <c r="AF43" s="1227"/>
      <c r="AG43" s="1228"/>
      <c r="AH43" s="1226"/>
      <c r="AI43" s="1227"/>
      <c r="AJ43" s="1228"/>
      <c r="AK43" s="1243"/>
      <c r="AL43" s="1244"/>
      <c r="AM43" s="1245"/>
      <c r="AN43" s="302"/>
      <c r="AO43" s="239">
        <f t="shared" si="0"/>
        <v>0</v>
      </c>
      <c r="AP43" s="239">
        <f t="shared" si="1"/>
        <v>0</v>
      </c>
    </row>
    <row r="44" spans="2:42" ht="24.95" customHeight="1">
      <c r="B44" s="1222">
        <v>31</v>
      </c>
      <c r="C44" s="1223"/>
      <c r="D44" s="1226"/>
      <c r="E44" s="1227"/>
      <c r="F44" s="1228"/>
      <c r="G44" s="1240"/>
      <c r="H44" s="1241"/>
      <c r="I44" s="1242"/>
      <c r="J44" s="1226"/>
      <c r="K44" s="1227"/>
      <c r="L44" s="1227"/>
      <c r="M44" s="1228"/>
      <c r="N44" s="1226"/>
      <c r="O44" s="1227"/>
      <c r="P44" s="1228"/>
      <c r="Q44" s="1226"/>
      <c r="R44" s="1227"/>
      <c r="S44" s="1228"/>
      <c r="T44" s="1234"/>
      <c r="U44" s="1235"/>
      <c r="V44" s="1236"/>
      <c r="W44" s="1234"/>
      <c r="X44" s="1235"/>
      <c r="Y44" s="1235"/>
      <c r="Z44" s="1236"/>
      <c r="AA44" s="1237"/>
      <c r="AB44" s="1238"/>
      <c r="AC44" s="1238"/>
      <c r="AD44" s="1239"/>
      <c r="AE44" s="1226"/>
      <c r="AF44" s="1227"/>
      <c r="AG44" s="1228"/>
      <c r="AH44" s="1226"/>
      <c r="AI44" s="1227"/>
      <c r="AJ44" s="1228"/>
      <c r="AK44" s="1243"/>
      <c r="AL44" s="1244"/>
      <c r="AM44" s="1245"/>
      <c r="AN44" s="302"/>
      <c r="AO44" s="239">
        <f t="shared" si="0"/>
        <v>0</v>
      </c>
      <c r="AP44" s="239">
        <f t="shared" si="1"/>
        <v>0</v>
      </c>
    </row>
    <row r="45" spans="2:42" ht="24.95" customHeight="1">
      <c r="B45" s="1222">
        <v>32</v>
      </c>
      <c r="C45" s="1223"/>
      <c r="D45" s="1226"/>
      <c r="E45" s="1227"/>
      <c r="F45" s="1228"/>
      <c r="G45" s="1240"/>
      <c r="H45" s="1241"/>
      <c r="I45" s="1242"/>
      <c r="J45" s="1226"/>
      <c r="K45" s="1227"/>
      <c r="L45" s="1227"/>
      <c r="M45" s="1228"/>
      <c r="N45" s="1226"/>
      <c r="O45" s="1227"/>
      <c r="P45" s="1228"/>
      <c r="Q45" s="1226"/>
      <c r="R45" s="1227"/>
      <c r="S45" s="1228"/>
      <c r="T45" s="1234"/>
      <c r="U45" s="1235"/>
      <c r="V45" s="1236"/>
      <c r="W45" s="1234"/>
      <c r="X45" s="1235"/>
      <c r="Y45" s="1235"/>
      <c r="Z45" s="1236"/>
      <c r="AA45" s="1237"/>
      <c r="AB45" s="1238"/>
      <c r="AC45" s="1238"/>
      <c r="AD45" s="1239"/>
      <c r="AE45" s="1226"/>
      <c r="AF45" s="1227"/>
      <c r="AG45" s="1228"/>
      <c r="AH45" s="1226"/>
      <c r="AI45" s="1227"/>
      <c r="AJ45" s="1228"/>
      <c r="AK45" s="1243"/>
      <c r="AL45" s="1244"/>
      <c r="AM45" s="1245"/>
      <c r="AN45" s="302"/>
      <c r="AO45" s="239">
        <f t="shared" si="0"/>
        <v>0</v>
      </c>
      <c r="AP45" s="239">
        <f t="shared" si="1"/>
        <v>0</v>
      </c>
    </row>
    <row r="46" spans="2:42" ht="24.95" customHeight="1">
      <c r="B46" s="1222">
        <v>33</v>
      </c>
      <c r="C46" s="1223"/>
      <c r="D46" s="1226"/>
      <c r="E46" s="1227"/>
      <c r="F46" s="1228"/>
      <c r="G46" s="1240"/>
      <c r="H46" s="1241"/>
      <c r="I46" s="1242"/>
      <c r="J46" s="1226"/>
      <c r="K46" s="1227"/>
      <c r="L46" s="1227"/>
      <c r="M46" s="1228"/>
      <c r="N46" s="1226"/>
      <c r="O46" s="1227"/>
      <c r="P46" s="1228"/>
      <c r="Q46" s="1226"/>
      <c r="R46" s="1227"/>
      <c r="S46" s="1228"/>
      <c r="T46" s="1234"/>
      <c r="U46" s="1235"/>
      <c r="V46" s="1236"/>
      <c r="W46" s="1234"/>
      <c r="X46" s="1235"/>
      <c r="Y46" s="1235"/>
      <c r="Z46" s="1236"/>
      <c r="AA46" s="1237"/>
      <c r="AB46" s="1238"/>
      <c r="AC46" s="1238"/>
      <c r="AD46" s="1239"/>
      <c r="AE46" s="1226"/>
      <c r="AF46" s="1227"/>
      <c r="AG46" s="1228"/>
      <c r="AH46" s="1226"/>
      <c r="AI46" s="1227"/>
      <c r="AJ46" s="1228"/>
      <c r="AK46" s="1243"/>
      <c r="AL46" s="1244"/>
      <c r="AM46" s="1245"/>
      <c r="AN46" s="302"/>
      <c r="AO46" s="239">
        <f t="shared" si="0"/>
        <v>0</v>
      </c>
      <c r="AP46" s="239">
        <f t="shared" si="1"/>
        <v>0</v>
      </c>
    </row>
    <row r="47" spans="2:42" ht="24.95" customHeight="1">
      <c r="B47" s="1222">
        <v>34</v>
      </c>
      <c r="C47" s="1223"/>
      <c r="D47" s="1226"/>
      <c r="E47" s="1227"/>
      <c r="F47" s="1228"/>
      <c r="G47" s="1240"/>
      <c r="H47" s="1241"/>
      <c r="I47" s="1242"/>
      <c r="J47" s="1226"/>
      <c r="K47" s="1227"/>
      <c r="L47" s="1227"/>
      <c r="M47" s="1228"/>
      <c r="N47" s="1226"/>
      <c r="O47" s="1227"/>
      <c r="P47" s="1228"/>
      <c r="Q47" s="1226"/>
      <c r="R47" s="1227"/>
      <c r="S47" s="1228"/>
      <c r="T47" s="1234"/>
      <c r="U47" s="1235"/>
      <c r="V47" s="1236"/>
      <c r="W47" s="1234"/>
      <c r="X47" s="1235"/>
      <c r="Y47" s="1235"/>
      <c r="Z47" s="1236"/>
      <c r="AA47" s="1237"/>
      <c r="AB47" s="1238"/>
      <c r="AC47" s="1238"/>
      <c r="AD47" s="1239"/>
      <c r="AE47" s="1226"/>
      <c r="AF47" s="1227"/>
      <c r="AG47" s="1228"/>
      <c r="AH47" s="1226"/>
      <c r="AI47" s="1227"/>
      <c r="AJ47" s="1228"/>
      <c r="AK47" s="1243"/>
      <c r="AL47" s="1244"/>
      <c r="AM47" s="1245"/>
      <c r="AN47" s="302"/>
      <c r="AO47" s="239">
        <f t="shared" si="0"/>
        <v>0</v>
      </c>
      <c r="AP47" s="239">
        <f t="shared" si="1"/>
        <v>0</v>
      </c>
    </row>
    <row r="48" spans="2:42" ht="24.95" customHeight="1">
      <c r="B48" s="1222">
        <v>35</v>
      </c>
      <c r="C48" s="1223"/>
      <c r="D48" s="1224"/>
      <c r="E48" s="1224"/>
      <c r="F48" s="1224"/>
      <c r="G48" s="1225"/>
      <c r="H48" s="1225"/>
      <c r="I48" s="1225"/>
      <c r="J48" s="1226"/>
      <c r="K48" s="1227"/>
      <c r="L48" s="1227"/>
      <c r="M48" s="1228"/>
      <c r="N48" s="1226"/>
      <c r="O48" s="1227"/>
      <c r="P48" s="1228"/>
      <c r="Q48" s="1226"/>
      <c r="R48" s="1227"/>
      <c r="S48" s="1228"/>
      <c r="T48" s="1229"/>
      <c r="U48" s="1229"/>
      <c r="V48" s="1229"/>
      <c r="W48" s="1229"/>
      <c r="X48" s="1229"/>
      <c r="Y48" s="1229"/>
      <c r="Z48" s="1229"/>
      <c r="AA48" s="1230"/>
      <c r="AB48" s="1230"/>
      <c r="AC48" s="1230"/>
      <c r="AD48" s="1230"/>
      <c r="AE48" s="1227"/>
      <c r="AF48" s="1227"/>
      <c r="AG48" s="1228"/>
      <c r="AH48" s="1227"/>
      <c r="AI48" s="1227"/>
      <c r="AJ48" s="1228"/>
      <c r="AK48" s="1231"/>
      <c r="AL48" s="1232"/>
      <c r="AM48" s="1233"/>
      <c r="AN48" s="302"/>
      <c r="AO48" s="239">
        <f t="shared" si="0"/>
        <v>0</v>
      </c>
      <c r="AP48" s="239">
        <f t="shared" si="1"/>
        <v>0</v>
      </c>
    </row>
    <row r="49" spans="2:42" ht="19.5" customHeight="1">
      <c r="B49" s="1249" t="s">
        <v>332</v>
      </c>
      <c r="C49" s="1250"/>
      <c r="D49" s="1249" t="s">
        <v>333</v>
      </c>
      <c r="E49" s="1253"/>
      <c r="F49" s="1253"/>
      <c r="G49" s="1325" t="s">
        <v>535</v>
      </c>
      <c r="H49" s="1326"/>
      <c r="I49" s="1326"/>
      <c r="J49" s="1263" t="s">
        <v>334</v>
      </c>
      <c r="K49" s="1264"/>
      <c r="L49" s="1264"/>
      <c r="M49" s="1264"/>
      <c r="N49" s="1328" t="s">
        <v>713</v>
      </c>
      <c r="O49" s="1328"/>
      <c r="P49" s="1328"/>
      <c r="Q49" s="1328" t="s">
        <v>335</v>
      </c>
      <c r="R49" s="1328"/>
      <c r="S49" s="1328"/>
      <c r="T49" s="1328" t="s">
        <v>336</v>
      </c>
      <c r="U49" s="1328"/>
      <c r="V49" s="1328"/>
      <c r="W49" s="1329" t="s">
        <v>337</v>
      </c>
      <c r="X49" s="1329"/>
      <c r="Y49" s="1329"/>
      <c r="Z49" s="1329"/>
      <c r="AA49" s="1329" t="s">
        <v>714</v>
      </c>
      <c r="AB49" s="1329"/>
      <c r="AC49" s="1329"/>
      <c r="AD49" s="1329"/>
      <c r="AE49" s="1253" t="s">
        <v>338</v>
      </c>
      <c r="AF49" s="1253"/>
      <c r="AG49" s="1253"/>
      <c r="AH49" s="1253"/>
      <c r="AI49" s="1253"/>
      <c r="AJ49" s="1250"/>
      <c r="AK49" s="1330" t="s">
        <v>339</v>
      </c>
      <c r="AL49" s="1331"/>
      <c r="AM49" s="1332"/>
      <c r="AN49" s="302"/>
      <c r="AO49" s="239"/>
      <c r="AP49" s="239"/>
    </row>
    <row r="50" spans="2:42" ht="10.5" customHeight="1">
      <c r="B50" s="1251"/>
      <c r="C50" s="1252"/>
      <c r="D50" s="1251"/>
      <c r="E50" s="1324"/>
      <c r="F50" s="1324"/>
      <c r="G50" s="1326"/>
      <c r="H50" s="1326"/>
      <c r="I50" s="1326"/>
      <c r="J50" s="1266"/>
      <c r="K50" s="1327"/>
      <c r="L50" s="1327"/>
      <c r="M50" s="1327"/>
      <c r="N50" s="1328"/>
      <c r="O50" s="1328"/>
      <c r="P50" s="1328"/>
      <c r="Q50" s="1328"/>
      <c r="R50" s="1328"/>
      <c r="S50" s="1328"/>
      <c r="T50" s="1328"/>
      <c r="U50" s="1328"/>
      <c r="V50" s="1328"/>
      <c r="W50" s="1329"/>
      <c r="X50" s="1329"/>
      <c r="Y50" s="1329"/>
      <c r="Z50" s="1329"/>
      <c r="AA50" s="1329"/>
      <c r="AB50" s="1329"/>
      <c r="AC50" s="1329"/>
      <c r="AD50" s="1329"/>
      <c r="AE50" s="1246"/>
      <c r="AF50" s="1246"/>
      <c r="AG50" s="1246"/>
      <c r="AH50" s="1246"/>
      <c r="AI50" s="1246"/>
      <c r="AJ50" s="1247"/>
      <c r="AK50" s="1333"/>
      <c r="AL50" s="1334"/>
      <c r="AM50" s="1335"/>
      <c r="AN50" s="302"/>
      <c r="AO50" s="239"/>
      <c r="AP50" s="239"/>
    </row>
    <row r="51" spans="2:42" ht="21.75" customHeight="1">
      <c r="B51" s="1248"/>
      <c r="C51" s="1247"/>
      <c r="D51" s="1248"/>
      <c r="E51" s="1246"/>
      <c r="F51" s="1246"/>
      <c r="G51" s="1326"/>
      <c r="H51" s="1326"/>
      <c r="I51" s="1326"/>
      <c r="J51" s="1269"/>
      <c r="K51" s="1270"/>
      <c r="L51" s="1270"/>
      <c r="M51" s="1270"/>
      <c r="N51" s="1328"/>
      <c r="O51" s="1328"/>
      <c r="P51" s="1328"/>
      <c r="Q51" s="1328"/>
      <c r="R51" s="1328"/>
      <c r="S51" s="1328"/>
      <c r="T51" s="1328"/>
      <c r="U51" s="1328"/>
      <c r="V51" s="1328"/>
      <c r="W51" s="1329"/>
      <c r="X51" s="1329"/>
      <c r="Y51" s="1329"/>
      <c r="Z51" s="1329"/>
      <c r="AA51" s="1329"/>
      <c r="AB51" s="1329"/>
      <c r="AC51" s="1329"/>
      <c r="AD51" s="1329"/>
      <c r="AE51" s="1246" t="s">
        <v>340</v>
      </c>
      <c r="AF51" s="1246"/>
      <c r="AG51" s="1247"/>
      <c r="AH51" s="1248" t="s">
        <v>341</v>
      </c>
      <c r="AI51" s="1246"/>
      <c r="AJ51" s="1247"/>
      <c r="AK51" s="1336"/>
      <c r="AL51" s="1337"/>
      <c r="AM51" s="1338"/>
      <c r="AN51" s="302"/>
      <c r="AO51" s="239"/>
      <c r="AP51" s="239"/>
    </row>
    <row r="52" spans="2:42" ht="24.95" customHeight="1">
      <c r="B52" s="1222">
        <v>36</v>
      </c>
      <c r="C52" s="1223"/>
      <c r="D52" s="1224"/>
      <c r="E52" s="1224"/>
      <c r="F52" s="1224"/>
      <c r="G52" s="1225"/>
      <c r="H52" s="1225"/>
      <c r="I52" s="1225"/>
      <c r="J52" s="1226"/>
      <c r="K52" s="1227"/>
      <c r="L52" s="1227"/>
      <c r="M52" s="1228"/>
      <c r="N52" s="1226"/>
      <c r="O52" s="1227"/>
      <c r="P52" s="1228"/>
      <c r="Q52" s="1226"/>
      <c r="R52" s="1227"/>
      <c r="S52" s="1228"/>
      <c r="T52" s="1229"/>
      <c r="U52" s="1229"/>
      <c r="V52" s="1229"/>
      <c r="W52" s="1229"/>
      <c r="X52" s="1229"/>
      <c r="Y52" s="1229"/>
      <c r="Z52" s="1229"/>
      <c r="AA52" s="1230"/>
      <c r="AB52" s="1230"/>
      <c r="AC52" s="1230"/>
      <c r="AD52" s="1230"/>
      <c r="AE52" s="1227"/>
      <c r="AF52" s="1227"/>
      <c r="AG52" s="1228"/>
      <c r="AH52" s="1227"/>
      <c r="AI52" s="1227"/>
      <c r="AJ52" s="1228"/>
      <c r="AK52" s="1231"/>
      <c r="AL52" s="1232"/>
      <c r="AM52" s="1233"/>
      <c r="AN52" s="302"/>
      <c r="AO52" s="239">
        <f t="shared" si="0"/>
        <v>0</v>
      </c>
      <c r="AP52" s="239">
        <f t="shared" si="1"/>
        <v>0</v>
      </c>
    </row>
    <row r="53" spans="2:42" ht="24.95" customHeight="1">
      <c r="B53" s="1222">
        <v>37</v>
      </c>
      <c r="C53" s="1223"/>
      <c r="D53" s="1224"/>
      <c r="E53" s="1224"/>
      <c r="F53" s="1224"/>
      <c r="G53" s="1225"/>
      <c r="H53" s="1225"/>
      <c r="I53" s="1225"/>
      <c r="J53" s="1226"/>
      <c r="K53" s="1227"/>
      <c r="L53" s="1227"/>
      <c r="M53" s="1228"/>
      <c r="N53" s="1226"/>
      <c r="O53" s="1227"/>
      <c r="P53" s="1228"/>
      <c r="Q53" s="1226"/>
      <c r="R53" s="1227"/>
      <c r="S53" s="1228"/>
      <c r="T53" s="1229"/>
      <c r="U53" s="1229"/>
      <c r="V53" s="1229"/>
      <c r="W53" s="1229"/>
      <c r="X53" s="1229"/>
      <c r="Y53" s="1229"/>
      <c r="Z53" s="1229"/>
      <c r="AA53" s="1230"/>
      <c r="AB53" s="1230"/>
      <c r="AC53" s="1230"/>
      <c r="AD53" s="1230"/>
      <c r="AE53" s="1227"/>
      <c r="AF53" s="1227"/>
      <c r="AG53" s="1228"/>
      <c r="AH53" s="1227"/>
      <c r="AI53" s="1227"/>
      <c r="AJ53" s="1228"/>
      <c r="AK53" s="1231"/>
      <c r="AL53" s="1232"/>
      <c r="AM53" s="1233"/>
      <c r="AN53" s="302"/>
      <c r="AO53" s="239">
        <f t="shared" si="0"/>
        <v>0</v>
      </c>
      <c r="AP53" s="239">
        <f t="shared" si="1"/>
        <v>0</v>
      </c>
    </row>
    <row r="54" spans="2:42" ht="24.95" customHeight="1">
      <c r="B54" s="1222">
        <v>38</v>
      </c>
      <c r="C54" s="1223"/>
      <c r="D54" s="1224"/>
      <c r="E54" s="1224"/>
      <c r="F54" s="1224"/>
      <c r="G54" s="1225"/>
      <c r="H54" s="1225"/>
      <c r="I54" s="1225"/>
      <c r="J54" s="1226"/>
      <c r="K54" s="1227"/>
      <c r="L54" s="1227"/>
      <c r="M54" s="1228"/>
      <c r="N54" s="1226"/>
      <c r="O54" s="1227"/>
      <c r="P54" s="1228"/>
      <c r="Q54" s="1226"/>
      <c r="R54" s="1227"/>
      <c r="S54" s="1228"/>
      <c r="T54" s="1229"/>
      <c r="U54" s="1229"/>
      <c r="V54" s="1229"/>
      <c r="W54" s="1229"/>
      <c r="X54" s="1229"/>
      <c r="Y54" s="1229"/>
      <c r="Z54" s="1229"/>
      <c r="AA54" s="1230"/>
      <c r="AB54" s="1230"/>
      <c r="AC54" s="1230"/>
      <c r="AD54" s="1230"/>
      <c r="AE54" s="1227"/>
      <c r="AF54" s="1227"/>
      <c r="AG54" s="1228"/>
      <c r="AH54" s="1227"/>
      <c r="AI54" s="1227"/>
      <c r="AJ54" s="1228"/>
      <c r="AK54" s="1231"/>
      <c r="AL54" s="1232"/>
      <c r="AM54" s="1233"/>
      <c r="AN54" s="302"/>
      <c r="AO54" s="239">
        <f t="shared" si="0"/>
        <v>0</v>
      </c>
      <c r="AP54" s="239">
        <f t="shared" si="1"/>
        <v>0</v>
      </c>
    </row>
    <row r="55" spans="2:42" ht="24.95" customHeight="1">
      <c r="B55" s="1222">
        <v>39</v>
      </c>
      <c r="C55" s="1223"/>
      <c r="D55" s="1224"/>
      <c r="E55" s="1224"/>
      <c r="F55" s="1224"/>
      <c r="G55" s="1225"/>
      <c r="H55" s="1225"/>
      <c r="I55" s="1225"/>
      <c r="J55" s="1226"/>
      <c r="K55" s="1227"/>
      <c r="L55" s="1227"/>
      <c r="M55" s="1228"/>
      <c r="N55" s="1226"/>
      <c r="O55" s="1227"/>
      <c r="P55" s="1228"/>
      <c r="Q55" s="1226"/>
      <c r="R55" s="1227"/>
      <c r="S55" s="1228"/>
      <c r="T55" s="1229"/>
      <c r="U55" s="1229"/>
      <c r="V55" s="1229"/>
      <c r="W55" s="1229"/>
      <c r="X55" s="1229"/>
      <c r="Y55" s="1229"/>
      <c r="Z55" s="1229"/>
      <c r="AA55" s="1230"/>
      <c r="AB55" s="1230"/>
      <c r="AC55" s="1230"/>
      <c r="AD55" s="1230"/>
      <c r="AE55" s="1227"/>
      <c r="AF55" s="1227"/>
      <c r="AG55" s="1228"/>
      <c r="AH55" s="1227"/>
      <c r="AI55" s="1227"/>
      <c r="AJ55" s="1228"/>
      <c r="AK55" s="1231"/>
      <c r="AL55" s="1232"/>
      <c r="AM55" s="1233"/>
      <c r="AN55" s="302"/>
      <c r="AO55" s="239">
        <f t="shared" si="0"/>
        <v>0</v>
      </c>
      <c r="AP55" s="239">
        <f t="shared" si="1"/>
        <v>0</v>
      </c>
    </row>
    <row r="56" spans="2:42" ht="24.95" customHeight="1">
      <c r="B56" s="1222">
        <v>40</v>
      </c>
      <c r="C56" s="1223"/>
      <c r="D56" s="1224"/>
      <c r="E56" s="1224"/>
      <c r="F56" s="1224"/>
      <c r="G56" s="1225"/>
      <c r="H56" s="1225"/>
      <c r="I56" s="1225"/>
      <c r="J56" s="1226"/>
      <c r="K56" s="1227"/>
      <c r="L56" s="1227"/>
      <c r="M56" s="1228"/>
      <c r="N56" s="1226"/>
      <c r="O56" s="1227"/>
      <c r="P56" s="1228"/>
      <c r="Q56" s="1226"/>
      <c r="R56" s="1227"/>
      <c r="S56" s="1228"/>
      <c r="T56" s="1229"/>
      <c r="U56" s="1229"/>
      <c r="V56" s="1229"/>
      <c r="W56" s="1229"/>
      <c r="X56" s="1229"/>
      <c r="Y56" s="1229"/>
      <c r="Z56" s="1229"/>
      <c r="AA56" s="1230"/>
      <c r="AB56" s="1230"/>
      <c r="AC56" s="1230"/>
      <c r="AD56" s="1230"/>
      <c r="AE56" s="1227"/>
      <c r="AF56" s="1227"/>
      <c r="AG56" s="1228"/>
      <c r="AH56" s="1227"/>
      <c r="AI56" s="1227"/>
      <c r="AJ56" s="1228"/>
      <c r="AK56" s="1231"/>
      <c r="AL56" s="1232"/>
      <c r="AM56" s="1233"/>
      <c r="AN56" s="302"/>
      <c r="AO56" s="239">
        <f t="shared" si="0"/>
        <v>0</v>
      </c>
      <c r="AP56" s="239">
        <f t="shared" si="1"/>
        <v>0</v>
      </c>
    </row>
    <row r="57" spans="2:42" ht="24.95" customHeight="1">
      <c r="B57" s="1222">
        <v>41</v>
      </c>
      <c r="C57" s="1223"/>
      <c r="D57" s="1224"/>
      <c r="E57" s="1224"/>
      <c r="F57" s="1224"/>
      <c r="G57" s="1225"/>
      <c r="H57" s="1225"/>
      <c r="I57" s="1225"/>
      <c r="J57" s="1226"/>
      <c r="K57" s="1227"/>
      <c r="L57" s="1227"/>
      <c r="M57" s="1228"/>
      <c r="N57" s="1226"/>
      <c r="O57" s="1227"/>
      <c r="P57" s="1228"/>
      <c r="Q57" s="1226"/>
      <c r="R57" s="1227"/>
      <c r="S57" s="1228"/>
      <c r="T57" s="1229"/>
      <c r="U57" s="1229"/>
      <c r="V57" s="1229"/>
      <c r="W57" s="1229"/>
      <c r="X57" s="1229"/>
      <c r="Y57" s="1229"/>
      <c r="Z57" s="1229"/>
      <c r="AA57" s="1230"/>
      <c r="AB57" s="1230"/>
      <c r="AC57" s="1230"/>
      <c r="AD57" s="1230"/>
      <c r="AE57" s="1227"/>
      <c r="AF57" s="1227"/>
      <c r="AG57" s="1228"/>
      <c r="AH57" s="1227"/>
      <c r="AI57" s="1227"/>
      <c r="AJ57" s="1228"/>
      <c r="AK57" s="1231"/>
      <c r="AL57" s="1232"/>
      <c r="AM57" s="1233"/>
      <c r="AN57" s="302"/>
      <c r="AO57" s="239">
        <f t="shared" si="0"/>
        <v>0</v>
      </c>
      <c r="AP57" s="239">
        <f t="shared" si="1"/>
        <v>0</v>
      </c>
    </row>
    <row r="58" spans="2:42" ht="24.95" customHeight="1">
      <c r="B58" s="1222">
        <v>42</v>
      </c>
      <c r="C58" s="1223"/>
      <c r="D58" s="1224"/>
      <c r="E58" s="1224"/>
      <c r="F58" s="1224"/>
      <c r="G58" s="1225"/>
      <c r="H58" s="1225"/>
      <c r="I58" s="1225"/>
      <c r="J58" s="1226"/>
      <c r="K58" s="1227"/>
      <c r="L58" s="1227"/>
      <c r="M58" s="1228"/>
      <c r="N58" s="1226"/>
      <c r="O58" s="1227"/>
      <c r="P58" s="1228"/>
      <c r="Q58" s="1226"/>
      <c r="R58" s="1227"/>
      <c r="S58" s="1228"/>
      <c r="T58" s="1229"/>
      <c r="U58" s="1229"/>
      <c r="V58" s="1229"/>
      <c r="W58" s="1229"/>
      <c r="X58" s="1229"/>
      <c r="Y58" s="1229"/>
      <c r="Z58" s="1229"/>
      <c r="AA58" s="1230"/>
      <c r="AB58" s="1230"/>
      <c r="AC58" s="1230"/>
      <c r="AD58" s="1230"/>
      <c r="AE58" s="1227"/>
      <c r="AF58" s="1227"/>
      <c r="AG58" s="1228"/>
      <c r="AH58" s="1227"/>
      <c r="AI58" s="1227"/>
      <c r="AJ58" s="1228"/>
      <c r="AK58" s="1231"/>
      <c r="AL58" s="1232"/>
      <c r="AM58" s="1233"/>
      <c r="AN58" s="302"/>
      <c r="AO58" s="239">
        <f t="shared" si="0"/>
        <v>0</v>
      </c>
      <c r="AP58" s="239">
        <f t="shared" si="1"/>
        <v>0</v>
      </c>
    </row>
    <row r="59" spans="2:42" ht="24.95" customHeight="1">
      <c r="B59" s="1222">
        <v>43</v>
      </c>
      <c r="C59" s="1223"/>
      <c r="D59" s="1224"/>
      <c r="E59" s="1224"/>
      <c r="F59" s="1224"/>
      <c r="G59" s="1225"/>
      <c r="H59" s="1225"/>
      <c r="I59" s="1225"/>
      <c r="J59" s="1226"/>
      <c r="K59" s="1227"/>
      <c r="L59" s="1227"/>
      <c r="M59" s="1228"/>
      <c r="N59" s="1226"/>
      <c r="O59" s="1227"/>
      <c r="P59" s="1228"/>
      <c r="Q59" s="1226"/>
      <c r="R59" s="1227"/>
      <c r="S59" s="1228"/>
      <c r="T59" s="1229"/>
      <c r="U59" s="1229"/>
      <c r="V59" s="1229"/>
      <c r="W59" s="1229"/>
      <c r="X59" s="1229"/>
      <c r="Y59" s="1229"/>
      <c r="Z59" s="1229"/>
      <c r="AA59" s="1230"/>
      <c r="AB59" s="1230"/>
      <c r="AC59" s="1230"/>
      <c r="AD59" s="1230"/>
      <c r="AE59" s="1227"/>
      <c r="AF59" s="1227"/>
      <c r="AG59" s="1228"/>
      <c r="AH59" s="1227"/>
      <c r="AI59" s="1227"/>
      <c r="AJ59" s="1228"/>
      <c r="AK59" s="1231"/>
      <c r="AL59" s="1232"/>
      <c r="AM59" s="1233"/>
      <c r="AN59" s="302"/>
      <c r="AO59" s="239">
        <f t="shared" si="0"/>
        <v>0</v>
      </c>
      <c r="AP59" s="239">
        <f t="shared" si="1"/>
        <v>0</v>
      </c>
    </row>
    <row r="60" spans="2:42" ht="24.95" customHeight="1">
      <c r="B60" s="1222">
        <v>44</v>
      </c>
      <c r="C60" s="1223"/>
      <c r="D60" s="1224"/>
      <c r="E60" s="1224"/>
      <c r="F60" s="1224"/>
      <c r="G60" s="1225"/>
      <c r="H60" s="1225"/>
      <c r="I60" s="1225"/>
      <c r="J60" s="1226"/>
      <c r="K60" s="1227"/>
      <c r="L60" s="1227"/>
      <c r="M60" s="1228"/>
      <c r="N60" s="1226"/>
      <c r="O60" s="1227"/>
      <c r="P60" s="1228"/>
      <c r="Q60" s="1226"/>
      <c r="R60" s="1227"/>
      <c r="S60" s="1228"/>
      <c r="T60" s="1229"/>
      <c r="U60" s="1229"/>
      <c r="V60" s="1229"/>
      <c r="W60" s="1229"/>
      <c r="X60" s="1229"/>
      <c r="Y60" s="1229"/>
      <c r="Z60" s="1229"/>
      <c r="AA60" s="1230"/>
      <c r="AB60" s="1230"/>
      <c r="AC60" s="1230"/>
      <c r="AD60" s="1230"/>
      <c r="AE60" s="1227"/>
      <c r="AF60" s="1227"/>
      <c r="AG60" s="1228"/>
      <c r="AH60" s="1227"/>
      <c r="AI60" s="1227"/>
      <c r="AJ60" s="1228"/>
      <c r="AK60" s="1231"/>
      <c r="AL60" s="1232"/>
      <c r="AM60" s="1233"/>
      <c r="AN60" s="302"/>
      <c r="AO60" s="239">
        <f t="shared" si="0"/>
        <v>0</v>
      </c>
      <c r="AP60" s="239">
        <f t="shared" si="1"/>
        <v>0</v>
      </c>
    </row>
    <row r="61" spans="2:42" ht="24.95" customHeight="1">
      <c r="B61" s="1222">
        <v>45</v>
      </c>
      <c r="C61" s="1223"/>
      <c r="D61" s="1224"/>
      <c r="E61" s="1224"/>
      <c r="F61" s="1224"/>
      <c r="G61" s="1225"/>
      <c r="H61" s="1225"/>
      <c r="I61" s="1225"/>
      <c r="J61" s="1226"/>
      <c r="K61" s="1227"/>
      <c r="L61" s="1227"/>
      <c r="M61" s="1228"/>
      <c r="N61" s="1226"/>
      <c r="O61" s="1227"/>
      <c r="P61" s="1228"/>
      <c r="Q61" s="1226"/>
      <c r="R61" s="1227"/>
      <c r="S61" s="1228"/>
      <c r="T61" s="1229"/>
      <c r="U61" s="1229"/>
      <c r="V61" s="1229"/>
      <c r="W61" s="1229"/>
      <c r="X61" s="1229"/>
      <c r="Y61" s="1229"/>
      <c r="Z61" s="1229"/>
      <c r="AA61" s="1230"/>
      <c r="AB61" s="1230"/>
      <c r="AC61" s="1230"/>
      <c r="AD61" s="1230"/>
      <c r="AE61" s="1227"/>
      <c r="AF61" s="1227"/>
      <c r="AG61" s="1228"/>
      <c r="AH61" s="1227"/>
      <c r="AI61" s="1227"/>
      <c r="AJ61" s="1228"/>
      <c r="AK61" s="1231"/>
      <c r="AL61" s="1232"/>
      <c r="AM61" s="1233"/>
      <c r="AN61" s="302"/>
      <c r="AO61" s="239">
        <f t="shared" si="0"/>
        <v>0</v>
      </c>
      <c r="AP61" s="239">
        <f t="shared" si="1"/>
        <v>0</v>
      </c>
    </row>
    <row r="62" spans="2:42" ht="24.95" customHeight="1">
      <c r="B62" s="1222">
        <v>46</v>
      </c>
      <c r="C62" s="1223"/>
      <c r="D62" s="1224"/>
      <c r="E62" s="1224"/>
      <c r="F62" s="1224"/>
      <c r="G62" s="1225"/>
      <c r="H62" s="1225"/>
      <c r="I62" s="1225"/>
      <c r="J62" s="1226"/>
      <c r="K62" s="1227"/>
      <c r="L62" s="1227"/>
      <c r="M62" s="1228"/>
      <c r="N62" s="1226"/>
      <c r="O62" s="1227"/>
      <c r="P62" s="1228"/>
      <c r="Q62" s="1226"/>
      <c r="R62" s="1227"/>
      <c r="S62" s="1228"/>
      <c r="T62" s="1229"/>
      <c r="U62" s="1229"/>
      <c r="V62" s="1229"/>
      <c r="W62" s="1229"/>
      <c r="X62" s="1229"/>
      <c r="Y62" s="1229"/>
      <c r="Z62" s="1229"/>
      <c r="AA62" s="1230"/>
      <c r="AB62" s="1230"/>
      <c r="AC62" s="1230"/>
      <c r="AD62" s="1230"/>
      <c r="AE62" s="1227"/>
      <c r="AF62" s="1227"/>
      <c r="AG62" s="1228"/>
      <c r="AH62" s="1227"/>
      <c r="AI62" s="1227"/>
      <c r="AJ62" s="1228"/>
      <c r="AK62" s="1231"/>
      <c r="AL62" s="1232"/>
      <c r="AM62" s="1233"/>
      <c r="AN62" s="302"/>
      <c r="AO62" s="239">
        <f t="shared" si="0"/>
        <v>0</v>
      </c>
      <c r="AP62" s="239">
        <f t="shared" si="1"/>
        <v>0</v>
      </c>
    </row>
    <row r="63" spans="2:42" ht="24.95" customHeight="1">
      <c r="B63" s="1222">
        <v>47</v>
      </c>
      <c r="C63" s="1223"/>
      <c r="D63" s="1224"/>
      <c r="E63" s="1224"/>
      <c r="F63" s="1224"/>
      <c r="G63" s="1225"/>
      <c r="H63" s="1225"/>
      <c r="I63" s="1225"/>
      <c r="J63" s="1226"/>
      <c r="K63" s="1227"/>
      <c r="L63" s="1227"/>
      <c r="M63" s="1228"/>
      <c r="N63" s="1226"/>
      <c r="O63" s="1227"/>
      <c r="P63" s="1228"/>
      <c r="Q63" s="1226"/>
      <c r="R63" s="1227"/>
      <c r="S63" s="1228"/>
      <c r="T63" s="1229"/>
      <c r="U63" s="1229"/>
      <c r="V63" s="1229"/>
      <c r="W63" s="1229"/>
      <c r="X63" s="1229"/>
      <c r="Y63" s="1229"/>
      <c r="Z63" s="1229"/>
      <c r="AA63" s="1230"/>
      <c r="AB63" s="1230"/>
      <c r="AC63" s="1230"/>
      <c r="AD63" s="1230"/>
      <c r="AE63" s="1227"/>
      <c r="AF63" s="1227"/>
      <c r="AG63" s="1228"/>
      <c r="AH63" s="1227"/>
      <c r="AI63" s="1227"/>
      <c r="AJ63" s="1228"/>
      <c r="AK63" s="1231"/>
      <c r="AL63" s="1232"/>
      <c r="AM63" s="1233"/>
      <c r="AN63" s="302"/>
      <c r="AO63" s="239">
        <f t="shared" si="0"/>
        <v>0</v>
      </c>
      <c r="AP63" s="239">
        <f t="shared" si="1"/>
        <v>0</v>
      </c>
    </row>
    <row r="64" spans="2:42" ht="24.95" customHeight="1">
      <c r="B64" s="1222">
        <v>48</v>
      </c>
      <c r="C64" s="1223"/>
      <c r="D64" s="1224"/>
      <c r="E64" s="1224"/>
      <c r="F64" s="1224"/>
      <c r="G64" s="1225"/>
      <c r="H64" s="1225"/>
      <c r="I64" s="1225"/>
      <c r="J64" s="1226"/>
      <c r="K64" s="1227"/>
      <c r="L64" s="1227"/>
      <c r="M64" s="1228"/>
      <c r="N64" s="1226"/>
      <c r="O64" s="1227"/>
      <c r="P64" s="1228"/>
      <c r="Q64" s="1226"/>
      <c r="R64" s="1227"/>
      <c r="S64" s="1228"/>
      <c r="T64" s="1229"/>
      <c r="U64" s="1229"/>
      <c r="V64" s="1229"/>
      <c r="W64" s="1229"/>
      <c r="X64" s="1229"/>
      <c r="Y64" s="1229"/>
      <c r="Z64" s="1229"/>
      <c r="AA64" s="1230"/>
      <c r="AB64" s="1230"/>
      <c r="AC64" s="1230"/>
      <c r="AD64" s="1230"/>
      <c r="AE64" s="1227"/>
      <c r="AF64" s="1227"/>
      <c r="AG64" s="1228"/>
      <c r="AH64" s="1227"/>
      <c r="AI64" s="1227"/>
      <c r="AJ64" s="1228"/>
      <c r="AK64" s="1231"/>
      <c r="AL64" s="1232"/>
      <c r="AM64" s="1233"/>
      <c r="AN64" s="302"/>
      <c r="AO64" s="239">
        <f t="shared" si="0"/>
        <v>0</v>
      </c>
      <c r="AP64" s="239">
        <f t="shared" si="1"/>
        <v>0</v>
      </c>
    </row>
    <row r="65" spans="2:42" ht="24.95" customHeight="1">
      <c r="B65" s="1222">
        <v>49</v>
      </c>
      <c r="C65" s="1223"/>
      <c r="D65" s="1224"/>
      <c r="E65" s="1224"/>
      <c r="F65" s="1224"/>
      <c r="G65" s="1225"/>
      <c r="H65" s="1225"/>
      <c r="I65" s="1225"/>
      <c r="J65" s="1226"/>
      <c r="K65" s="1227"/>
      <c r="L65" s="1227"/>
      <c r="M65" s="1228"/>
      <c r="N65" s="1226"/>
      <c r="O65" s="1227"/>
      <c r="P65" s="1228"/>
      <c r="Q65" s="1226"/>
      <c r="R65" s="1227"/>
      <c r="S65" s="1228"/>
      <c r="T65" s="1229"/>
      <c r="U65" s="1229"/>
      <c r="V65" s="1229"/>
      <c r="W65" s="1229"/>
      <c r="X65" s="1229"/>
      <c r="Y65" s="1229"/>
      <c r="Z65" s="1229"/>
      <c r="AA65" s="1230"/>
      <c r="AB65" s="1230"/>
      <c r="AC65" s="1230"/>
      <c r="AD65" s="1230"/>
      <c r="AE65" s="1227"/>
      <c r="AF65" s="1227"/>
      <c r="AG65" s="1228"/>
      <c r="AH65" s="1227"/>
      <c r="AI65" s="1227"/>
      <c r="AJ65" s="1228"/>
      <c r="AK65" s="1231"/>
      <c r="AL65" s="1232"/>
      <c r="AM65" s="1233"/>
      <c r="AN65" s="302"/>
      <c r="AO65" s="239">
        <f t="shared" si="0"/>
        <v>0</v>
      </c>
      <c r="AP65" s="239">
        <f t="shared" si="1"/>
        <v>0</v>
      </c>
    </row>
    <row r="66" spans="2:42" ht="24.95" customHeight="1">
      <c r="B66" s="1222">
        <v>50</v>
      </c>
      <c r="C66" s="1223"/>
      <c r="D66" s="1224"/>
      <c r="E66" s="1224"/>
      <c r="F66" s="1224"/>
      <c r="G66" s="1225"/>
      <c r="H66" s="1225"/>
      <c r="I66" s="1225"/>
      <c r="J66" s="1226"/>
      <c r="K66" s="1227"/>
      <c r="L66" s="1227"/>
      <c r="M66" s="1228"/>
      <c r="N66" s="1226"/>
      <c r="O66" s="1227"/>
      <c r="P66" s="1228"/>
      <c r="Q66" s="1226"/>
      <c r="R66" s="1227"/>
      <c r="S66" s="1228"/>
      <c r="T66" s="1229"/>
      <c r="U66" s="1229"/>
      <c r="V66" s="1229"/>
      <c r="W66" s="1229"/>
      <c r="X66" s="1229"/>
      <c r="Y66" s="1229"/>
      <c r="Z66" s="1229"/>
      <c r="AA66" s="1230"/>
      <c r="AB66" s="1230"/>
      <c r="AC66" s="1230"/>
      <c r="AD66" s="1230"/>
      <c r="AE66" s="1227"/>
      <c r="AF66" s="1227"/>
      <c r="AG66" s="1228"/>
      <c r="AH66" s="1227"/>
      <c r="AI66" s="1227"/>
      <c r="AJ66" s="1228"/>
      <c r="AK66" s="1231"/>
      <c r="AL66" s="1232"/>
      <c r="AM66" s="1233"/>
      <c r="AN66" s="302"/>
      <c r="AO66" s="239">
        <f t="shared" si="0"/>
        <v>0</v>
      </c>
      <c r="AP66" s="239">
        <f t="shared" si="1"/>
        <v>0</v>
      </c>
    </row>
    <row r="67" spans="2:42" ht="24.95" customHeight="1">
      <c r="B67" s="1222">
        <v>51</v>
      </c>
      <c r="C67" s="1223"/>
      <c r="D67" s="1224"/>
      <c r="E67" s="1224"/>
      <c r="F67" s="1224"/>
      <c r="G67" s="1225"/>
      <c r="H67" s="1225"/>
      <c r="I67" s="1225"/>
      <c r="J67" s="1226"/>
      <c r="K67" s="1227"/>
      <c r="L67" s="1227"/>
      <c r="M67" s="1228"/>
      <c r="N67" s="1226"/>
      <c r="O67" s="1227"/>
      <c r="P67" s="1228"/>
      <c r="Q67" s="1226"/>
      <c r="R67" s="1227"/>
      <c r="S67" s="1228"/>
      <c r="T67" s="1229"/>
      <c r="U67" s="1229"/>
      <c r="V67" s="1229"/>
      <c r="W67" s="1229"/>
      <c r="X67" s="1229"/>
      <c r="Y67" s="1229"/>
      <c r="Z67" s="1229"/>
      <c r="AA67" s="1230"/>
      <c r="AB67" s="1230"/>
      <c r="AC67" s="1230"/>
      <c r="AD67" s="1230"/>
      <c r="AE67" s="1227"/>
      <c r="AF67" s="1227"/>
      <c r="AG67" s="1228"/>
      <c r="AH67" s="1227"/>
      <c r="AI67" s="1227"/>
      <c r="AJ67" s="1228"/>
      <c r="AK67" s="1231"/>
      <c r="AL67" s="1232"/>
      <c r="AM67" s="1233"/>
      <c r="AN67" s="302"/>
      <c r="AO67" s="239">
        <f t="shared" si="0"/>
        <v>0</v>
      </c>
      <c r="AP67" s="239">
        <f t="shared" si="1"/>
        <v>0</v>
      </c>
    </row>
    <row r="68" spans="2:42" ht="24.95" customHeight="1">
      <c r="B68" s="1222">
        <v>52</v>
      </c>
      <c r="C68" s="1223"/>
      <c r="D68" s="1224"/>
      <c r="E68" s="1224"/>
      <c r="F68" s="1224"/>
      <c r="G68" s="1225"/>
      <c r="H68" s="1225"/>
      <c r="I68" s="1225"/>
      <c r="J68" s="1226"/>
      <c r="K68" s="1227"/>
      <c r="L68" s="1227"/>
      <c r="M68" s="1228"/>
      <c r="N68" s="1226"/>
      <c r="O68" s="1227"/>
      <c r="P68" s="1228"/>
      <c r="Q68" s="1226"/>
      <c r="R68" s="1227"/>
      <c r="S68" s="1228"/>
      <c r="T68" s="1229"/>
      <c r="U68" s="1229"/>
      <c r="V68" s="1229"/>
      <c r="W68" s="1229"/>
      <c r="X68" s="1229"/>
      <c r="Y68" s="1229"/>
      <c r="Z68" s="1229"/>
      <c r="AA68" s="1230"/>
      <c r="AB68" s="1230"/>
      <c r="AC68" s="1230"/>
      <c r="AD68" s="1230"/>
      <c r="AE68" s="1227"/>
      <c r="AF68" s="1227"/>
      <c r="AG68" s="1228"/>
      <c r="AH68" s="1227"/>
      <c r="AI68" s="1227"/>
      <c r="AJ68" s="1228"/>
      <c r="AK68" s="1231"/>
      <c r="AL68" s="1232"/>
      <c r="AM68" s="1233"/>
      <c r="AN68" s="302"/>
      <c r="AO68" s="239">
        <f t="shared" si="0"/>
        <v>0</v>
      </c>
      <c r="AP68" s="239">
        <f t="shared" si="1"/>
        <v>0</v>
      </c>
    </row>
    <row r="69" spans="2:42" ht="24.95" customHeight="1">
      <c r="B69" s="1222">
        <v>53</v>
      </c>
      <c r="C69" s="1223"/>
      <c r="D69" s="1224"/>
      <c r="E69" s="1224"/>
      <c r="F69" s="1224"/>
      <c r="G69" s="1225"/>
      <c r="H69" s="1225"/>
      <c r="I69" s="1225"/>
      <c r="J69" s="1226"/>
      <c r="K69" s="1227"/>
      <c r="L69" s="1227"/>
      <c r="M69" s="1228"/>
      <c r="N69" s="1226"/>
      <c r="O69" s="1227"/>
      <c r="P69" s="1228"/>
      <c r="Q69" s="1226"/>
      <c r="R69" s="1227"/>
      <c r="S69" s="1228"/>
      <c r="T69" s="1229"/>
      <c r="U69" s="1229"/>
      <c r="V69" s="1229"/>
      <c r="W69" s="1229"/>
      <c r="X69" s="1229"/>
      <c r="Y69" s="1229"/>
      <c r="Z69" s="1229"/>
      <c r="AA69" s="1230"/>
      <c r="AB69" s="1230"/>
      <c r="AC69" s="1230"/>
      <c r="AD69" s="1230"/>
      <c r="AE69" s="1227"/>
      <c r="AF69" s="1227"/>
      <c r="AG69" s="1228"/>
      <c r="AH69" s="1227"/>
      <c r="AI69" s="1227"/>
      <c r="AJ69" s="1228"/>
      <c r="AK69" s="1231"/>
      <c r="AL69" s="1232"/>
      <c r="AM69" s="1233"/>
      <c r="AN69" s="302"/>
      <c r="AO69" s="239">
        <f t="shared" si="0"/>
        <v>0</v>
      </c>
      <c r="AP69" s="239">
        <f t="shared" si="1"/>
        <v>0</v>
      </c>
    </row>
    <row r="70" spans="2:42" ht="24.95" customHeight="1">
      <c r="B70" s="1222">
        <v>54</v>
      </c>
      <c r="C70" s="1223"/>
      <c r="D70" s="1224"/>
      <c r="E70" s="1224"/>
      <c r="F70" s="1224"/>
      <c r="G70" s="1225"/>
      <c r="H70" s="1225"/>
      <c r="I70" s="1225"/>
      <c r="J70" s="1226"/>
      <c r="K70" s="1227"/>
      <c r="L70" s="1227"/>
      <c r="M70" s="1228"/>
      <c r="N70" s="1226"/>
      <c r="O70" s="1227"/>
      <c r="P70" s="1228"/>
      <c r="Q70" s="1226"/>
      <c r="R70" s="1227"/>
      <c r="S70" s="1228"/>
      <c r="T70" s="1229"/>
      <c r="U70" s="1229"/>
      <c r="V70" s="1229"/>
      <c r="W70" s="1229"/>
      <c r="X70" s="1229"/>
      <c r="Y70" s="1229"/>
      <c r="Z70" s="1229"/>
      <c r="AA70" s="1230"/>
      <c r="AB70" s="1230"/>
      <c r="AC70" s="1230"/>
      <c r="AD70" s="1230"/>
      <c r="AE70" s="1227"/>
      <c r="AF70" s="1227"/>
      <c r="AG70" s="1228"/>
      <c r="AH70" s="1227"/>
      <c r="AI70" s="1227"/>
      <c r="AJ70" s="1228"/>
      <c r="AK70" s="1231"/>
      <c r="AL70" s="1232"/>
      <c r="AM70" s="1233"/>
      <c r="AN70" s="302"/>
      <c r="AO70" s="239">
        <f t="shared" si="0"/>
        <v>0</v>
      </c>
      <c r="AP70" s="239">
        <f t="shared" si="1"/>
        <v>0</v>
      </c>
    </row>
    <row r="71" spans="2:42" ht="24.95" customHeight="1">
      <c r="B71" s="1222">
        <v>55</v>
      </c>
      <c r="C71" s="1223"/>
      <c r="D71" s="1224"/>
      <c r="E71" s="1224"/>
      <c r="F71" s="1224"/>
      <c r="G71" s="1225"/>
      <c r="H71" s="1225"/>
      <c r="I71" s="1225"/>
      <c r="J71" s="1226"/>
      <c r="K71" s="1227"/>
      <c r="L71" s="1227"/>
      <c r="M71" s="1228"/>
      <c r="N71" s="1226"/>
      <c r="O71" s="1227"/>
      <c r="P71" s="1228"/>
      <c r="Q71" s="1226"/>
      <c r="R71" s="1227"/>
      <c r="S71" s="1228"/>
      <c r="T71" s="1229"/>
      <c r="U71" s="1229"/>
      <c r="V71" s="1229"/>
      <c r="W71" s="1229"/>
      <c r="X71" s="1229"/>
      <c r="Y71" s="1229"/>
      <c r="Z71" s="1229"/>
      <c r="AA71" s="1230"/>
      <c r="AB71" s="1230"/>
      <c r="AC71" s="1230"/>
      <c r="AD71" s="1230"/>
      <c r="AE71" s="1227"/>
      <c r="AF71" s="1227"/>
      <c r="AG71" s="1228"/>
      <c r="AH71" s="1227"/>
      <c r="AI71" s="1227"/>
      <c r="AJ71" s="1228"/>
      <c r="AK71" s="1231"/>
      <c r="AL71" s="1232"/>
      <c r="AM71" s="1233"/>
      <c r="AN71" s="302"/>
      <c r="AO71" s="239">
        <f t="shared" si="0"/>
        <v>0</v>
      </c>
      <c r="AP71" s="239">
        <f t="shared" si="1"/>
        <v>0</v>
      </c>
    </row>
    <row r="72" spans="2:42" ht="24.95" customHeight="1">
      <c r="B72" s="1222">
        <v>56</v>
      </c>
      <c r="C72" s="1223"/>
      <c r="D72" s="1224"/>
      <c r="E72" s="1224"/>
      <c r="F72" s="1224"/>
      <c r="G72" s="1225"/>
      <c r="H72" s="1225"/>
      <c r="I72" s="1225"/>
      <c r="J72" s="1226"/>
      <c r="K72" s="1227"/>
      <c r="L72" s="1227"/>
      <c r="M72" s="1228"/>
      <c r="N72" s="1226"/>
      <c r="O72" s="1227"/>
      <c r="P72" s="1228"/>
      <c r="Q72" s="1226"/>
      <c r="R72" s="1227"/>
      <c r="S72" s="1228"/>
      <c r="T72" s="1229"/>
      <c r="U72" s="1229"/>
      <c r="V72" s="1229"/>
      <c r="W72" s="1229"/>
      <c r="X72" s="1229"/>
      <c r="Y72" s="1229"/>
      <c r="Z72" s="1229"/>
      <c r="AA72" s="1230"/>
      <c r="AB72" s="1230"/>
      <c r="AC72" s="1230"/>
      <c r="AD72" s="1230"/>
      <c r="AE72" s="1227"/>
      <c r="AF72" s="1227"/>
      <c r="AG72" s="1228"/>
      <c r="AH72" s="1227"/>
      <c r="AI72" s="1227"/>
      <c r="AJ72" s="1228"/>
      <c r="AK72" s="1231"/>
      <c r="AL72" s="1232"/>
      <c r="AM72" s="1233"/>
      <c r="AN72" s="302"/>
      <c r="AO72" s="239">
        <f t="shared" si="0"/>
        <v>0</v>
      </c>
      <c r="AP72" s="239">
        <f t="shared" si="1"/>
        <v>0</v>
      </c>
    </row>
    <row r="73" spans="2:42" ht="24.95" customHeight="1">
      <c r="B73" s="1222">
        <v>57</v>
      </c>
      <c r="C73" s="1223"/>
      <c r="D73" s="1224"/>
      <c r="E73" s="1224"/>
      <c r="F73" s="1224"/>
      <c r="G73" s="1225"/>
      <c r="H73" s="1225"/>
      <c r="I73" s="1225"/>
      <c r="J73" s="1226"/>
      <c r="K73" s="1227"/>
      <c r="L73" s="1227"/>
      <c r="M73" s="1228"/>
      <c r="N73" s="1226"/>
      <c r="O73" s="1227"/>
      <c r="P73" s="1228"/>
      <c r="Q73" s="1226"/>
      <c r="R73" s="1227"/>
      <c r="S73" s="1228"/>
      <c r="T73" s="1229"/>
      <c r="U73" s="1229"/>
      <c r="V73" s="1229"/>
      <c r="W73" s="1229"/>
      <c r="X73" s="1229"/>
      <c r="Y73" s="1229"/>
      <c r="Z73" s="1229"/>
      <c r="AA73" s="1230"/>
      <c r="AB73" s="1230"/>
      <c r="AC73" s="1230"/>
      <c r="AD73" s="1230"/>
      <c r="AE73" s="1227"/>
      <c r="AF73" s="1227"/>
      <c r="AG73" s="1228"/>
      <c r="AH73" s="1227"/>
      <c r="AI73" s="1227"/>
      <c r="AJ73" s="1228"/>
      <c r="AK73" s="1231"/>
      <c r="AL73" s="1232"/>
      <c r="AM73" s="1233"/>
      <c r="AN73" s="302"/>
      <c r="AO73" s="239">
        <f t="shared" si="0"/>
        <v>0</v>
      </c>
      <c r="AP73" s="239">
        <f t="shared" si="1"/>
        <v>0</v>
      </c>
    </row>
    <row r="74" spans="2:42" ht="24.95" customHeight="1">
      <c r="B74" s="1222">
        <v>58</v>
      </c>
      <c r="C74" s="1223"/>
      <c r="D74" s="1224"/>
      <c r="E74" s="1224"/>
      <c r="F74" s="1224"/>
      <c r="G74" s="1225"/>
      <c r="H74" s="1225"/>
      <c r="I74" s="1225"/>
      <c r="J74" s="1226"/>
      <c r="K74" s="1227"/>
      <c r="L74" s="1227"/>
      <c r="M74" s="1228"/>
      <c r="N74" s="1226"/>
      <c r="O74" s="1227"/>
      <c r="P74" s="1228"/>
      <c r="Q74" s="1226"/>
      <c r="R74" s="1227"/>
      <c r="S74" s="1228"/>
      <c r="T74" s="1229"/>
      <c r="U74" s="1229"/>
      <c r="V74" s="1229"/>
      <c r="W74" s="1229"/>
      <c r="X74" s="1229"/>
      <c r="Y74" s="1229"/>
      <c r="Z74" s="1229"/>
      <c r="AA74" s="1230"/>
      <c r="AB74" s="1230"/>
      <c r="AC74" s="1230"/>
      <c r="AD74" s="1230"/>
      <c r="AE74" s="1227"/>
      <c r="AF74" s="1227"/>
      <c r="AG74" s="1228"/>
      <c r="AH74" s="1227"/>
      <c r="AI74" s="1227"/>
      <c r="AJ74" s="1228"/>
      <c r="AK74" s="1231"/>
      <c r="AL74" s="1232"/>
      <c r="AM74" s="1233"/>
      <c r="AN74" s="302"/>
      <c r="AO74" s="239">
        <f t="shared" si="0"/>
        <v>0</v>
      </c>
      <c r="AP74" s="239">
        <f t="shared" si="1"/>
        <v>0</v>
      </c>
    </row>
    <row r="75" spans="2:42" ht="24.95" customHeight="1">
      <c r="B75" s="1222">
        <v>59</v>
      </c>
      <c r="C75" s="1223"/>
      <c r="D75" s="1224"/>
      <c r="E75" s="1224"/>
      <c r="F75" s="1224"/>
      <c r="G75" s="1225"/>
      <c r="H75" s="1225"/>
      <c r="I75" s="1225"/>
      <c r="J75" s="1226"/>
      <c r="K75" s="1227"/>
      <c r="L75" s="1227"/>
      <c r="M75" s="1228"/>
      <c r="N75" s="1226"/>
      <c r="O75" s="1227"/>
      <c r="P75" s="1228"/>
      <c r="Q75" s="1226"/>
      <c r="R75" s="1227"/>
      <c r="S75" s="1228"/>
      <c r="T75" s="1229"/>
      <c r="U75" s="1229"/>
      <c r="V75" s="1229"/>
      <c r="W75" s="1229"/>
      <c r="X75" s="1229"/>
      <c r="Y75" s="1229"/>
      <c r="Z75" s="1229"/>
      <c r="AA75" s="1230"/>
      <c r="AB75" s="1230"/>
      <c r="AC75" s="1230"/>
      <c r="AD75" s="1230"/>
      <c r="AE75" s="1227"/>
      <c r="AF75" s="1227"/>
      <c r="AG75" s="1228"/>
      <c r="AH75" s="1227"/>
      <c r="AI75" s="1227"/>
      <c r="AJ75" s="1228"/>
      <c r="AK75" s="1231"/>
      <c r="AL75" s="1232"/>
      <c r="AM75" s="1233"/>
      <c r="AN75" s="302"/>
      <c r="AO75" s="239">
        <f t="shared" si="0"/>
        <v>0</v>
      </c>
      <c r="AP75" s="239">
        <f t="shared" si="1"/>
        <v>0</v>
      </c>
    </row>
    <row r="76" spans="2:42" ht="24.95" customHeight="1">
      <c r="B76" s="1222">
        <v>60</v>
      </c>
      <c r="C76" s="1223"/>
      <c r="D76" s="1224"/>
      <c r="E76" s="1224"/>
      <c r="F76" s="1224"/>
      <c r="G76" s="1225"/>
      <c r="H76" s="1225"/>
      <c r="I76" s="1225"/>
      <c r="J76" s="1226"/>
      <c r="K76" s="1227"/>
      <c r="L76" s="1227"/>
      <c r="M76" s="1228"/>
      <c r="N76" s="1226"/>
      <c r="O76" s="1227"/>
      <c r="P76" s="1228"/>
      <c r="Q76" s="1226"/>
      <c r="R76" s="1227"/>
      <c r="S76" s="1228"/>
      <c r="T76" s="1229"/>
      <c r="U76" s="1229"/>
      <c r="V76" s="1229"/>
      <c r="W76" s="1229"/>
      <c r="X76" s="1229"/>
      <c r="Y76" s="1229"/>
      <c r="Z76" s="1229"/>
      <c r="AA76" s="1230"/>
      <c r="AB76" s="1230"/>
      <c r="AC76" s="1230"/>
      <c r="AD76" s="1230"/>
      <c r="AE76" s="1227"/>
      <c r="AF76" s="1227"/>
      <c r="AG76" s="1228"/>
      <c r="AH76" s="1227"/>
      <c r="AI76" s="1227"/>
      <c r="AJ76" s="1228"/>
      <c r="AK76" s="1231"/>
      <c r="AL76" s="1232"/>
      <c r="AM76" s="1233"/>
      <c r="AN76" s="302"/>
      <c r="AO76" s="239">
        <f t="shared" si="0"/>
        <v>0</v>
      </c>
      <c r="AP76" s="239">
        <f t="shared" si="1"/>
        <v>0</v>
      </c>
    </row>
    <row r="77" spans="2:42" ht="24.95" customHeight="1">
      <c r="B77" s="1222">
        <v>61</v>
      </c>
      <c r="C77" s="1223"/>
      <c r="D77" s="1224"/>
      <c r="E77" s="1224"/>
      <c r="F77" s="1224"/>
      <c r="G77" s="1225"/>
      <c r="H77" s="1225"/>
      <c r="I77" s="1225"/>
      <c r="J77" s="1226"/>
      <c r="K77" s="1227"/>
      <c r="L77" s="1227"/>
      <c r="M77" s="1228"/>
      <c r="N77" s="1226"/>
      <c r="O77" s="1227"/>
      <c r="P77" s="1228"/>
      <c r="Q77" s="1226"/>
      <c r="R77" s="1227"/>
      <c r="S77" s="1228"/>
      <c r="T77" s="1229"/>
      <c r="U77" s="1229"/>
      <c r="V77" s="1229"/>
      <c r="W77" s="1229"/>
      <c r="X77" s="1229"/>
      <c r="Y77" s="1229"/>
      <c r="Z77" s="1229"/>
      <c r="AA77" s="1230"/>
      <c r="AB77" s="1230"/>
      <c r="AC77" s="1230"/>
      <c r="AD77" s="1230"/>
      <c r="AE77" s="1227"/>
      <c r="AF77" s="1227"/>
      <c r="AG77" s="1228"/>
      <c r="AH77" s="1227"/>
      <c r="AI77" s="1227"/>
      <c r="AJ77" s="1228"/>
      <c r="AK77" s="1231"/>
      <c r="AL77" s="1232"/>
      <c r="AM77" s="1233"/>
      <c r="AN77" s="302"/>
      <c r="AO77" s="239">
        <f t="shared" si="0"/>
        <v>0</v>
      </c>
      <c r="AP77" s="239">
        <f t="shared" si="1"/>
        <v>0</v>
      </c>
    </row>
    <row r="78" spans="2:42" ht="24.95" customHeight="1">
      <c r="B78" s="1222">
        <v>62</v>
      </c>
      <c r="C78" s="1223"/>
      <c r="D78" s="1224"/>
      <c r="E78" s="1224"/>
      <c r="F78" s="1224"/>
      <c r="G78" s="1225"/>
      <c r="H78" s="1225"/>
      <c r="I78" s="1225"/>
      <c r="J78" s="1226"/>
      <c r="K78" s="1227"/>
      <c r="L78" s="1227"/>
      <c r="M78" s="1228"/>
      <c r="N78" s="1226"/>
      <c r="O78" s="1227"/>
      <c r="P78" s="1228"/>
      <c r="Q78" s="1226"/>
      <c r="R78" s="1227"/>
      <c r="S78" s="1228"/>
      <c r="T78" s="1229"/>
      <c r="U78" s="1229"/>
      <c r="V78" s="1229"/>
      <c r="W78" s="1229"/>
      <c r="X78" s="1229"/>
      <c r="Y78" s="1229"/>
      <c r="Z78" s="1229"/>
      <c r="AA78" s="1230"/>
      <c r="AB78" s="1230"/>
      <c r="AC78" s="1230"/>
      <c r="AD78" s="1230"/>
      <c r="AE78" s="1227"/>
      <c r="AF78" s="1227"/>
      <c r="AG78" s="1228"/>
      <c r="AH78" s="1227"/>
      <c r="AI78" s="1227"/>
      <c r="AJ78" s="1228"/>
      <c r="AK78" s="1231"/>
      <c r="AL78" s="1232"/>
      <c r="AM78" s="1233"/>
      <c r="AN78" s="302"/>
      <c r="AO78" s="239">
        <f t="shared" si="0"/>
        <v>0</v>
      </c>
      <c r="AP78" s="239">
        <f t="shared" si="1"/>
        <v>0</v>
      </c>
    </row>
    <row r="79" spans="2:42" ht="24.95" customHeight="1">
      <c r="B79" s="1222">
        <v>63</v>
      </c>
      <c r="C79" s="1223"/>
      <c r="D79" s="1224"/>
      <c r="E79" s="1224"/>
      <c r="F79" s="1224"/>
      <c r="G79" s="1225"/>
      <c r="H79" s="1225"/>
      <c r="I79" s="1225"/>
      <c r="J79" s="1226"/>
      <c r="K79" s="1227"/>
      <c r="L79" s="1227"/>
      <c r="M79" s="1228"/>
      <c r="N79" s="1226"/>
      <c r="O79" s="1227"/>
      <c r="P79" s="1228"/>
      <c r="Q79" s="1226"/>
      <c r="R79" s="1227"/>
      <c r="S79" s="1228"/>
      <c r="T79" s="1229"/>
      <c r="U79" s="1229"/>
      <c r="V79" s="1229"/>
      <c r="W79" s="1229"/>
      <c r="X79" s="1229"/>
      <c r="Y79" s="1229"/>
      <c r="Z79" s="1229"/>
      <c r="AA79" s="1230"/>
      <c r="AB79" s="1230"/>
      <c r="AC79" s="1230"/>
      <c r="AD79" s="1230"/>
      <c r="AE79" s="1227"/>
      <c r="AF79" s="1227"/>
      <c r="AG79" s="1228"/>
      <c r="AH79" s="1227"/>
      <c r="AI79" s="1227"/>
      <c r="AJ79" s="1228"/>
      <c r="AK79" s="1231"/>
      <c r="AL79" s="1232"/>
      <c r="AM79" s="1233"/>
      <c r="AN79" s="302"/>
      <c r="AO79" s="239">
        <f t="shared" si="0"/>
        <v>0</v>
      </c>
      <c r="AP79" s="239">
        <f t="shared" si="1"/>
        <v>0</v>
      </c>
    </row>
    <row r="80" spans="2:42" ht="24.95" customHeight="1">
      <c r="B80" s="1222">
        <v>64</v>
      </c>
      <c r="C80" s="1223"/>
      <c r="D80" s="1224"/>
      <c r="E80" s="1224"/>
      <c r="F80" s="1224"/>
      <c r="G80" s="1225"/>
      <c r="H80" s="1225"/>
      <c r="I80" s="1225"/>
      <c r="J80" s="1226"/>
      <c r="K80" s="1227"/>
      <c r="L80" s="1227"/>
      <c r="M80" s="1228"/>
      <c r="N80" s="1226"/>
      <c r="O80" s="1227"/>
      <c r="P80" s="1228"/>
      <c r="Q80" s="1226"/>
      <c r="R80" s="1227"/>
      <c r="S80" s="1228"/>
      <c r="T80" s="1229"/>
      <c r="U80" s="1229"/>
      <c r="V80" s="1229"/>
      <c r="W80" s="1229"/>
      <c r="X80" s="1229"/>
      <c r="Y80" s="1229"/>
      <c r="Z80" s="1229"/>
      <c r="AA80" s="1230"/>
      <c r="AB80" s="1230"/>
      <c r="AC80" s="1230"/>
      <c r="AD80" s="1230"/>
      <c r="AE80" s="1227"/>
      <c r="AF80" s="1227"/>
      <c r="AG80" s="1228"/>
      <c r="AH80" s="1227"/>
      <c r="AI80" s="1227"/>
      <c r="AJ80" s="1228"/>
      <c r="AK80" s="1231"/>
      <c r="AL80" s="1232"/>
      <c r="AM80" s="1233"/>
      <c r="AN80" s="302"/>
      <c r="AO80" s="239">
        <f t="shared" si="0"/>
        <v>0</v>
      </c>
      <c r="AP80" s="239">
        <f t="shared" si="1"/>
        <v>0</v>
      </c>
    </row>
    <row r="81" spans="2:42" ht="24.95" customHeight="1">
      <c r="B81" s="1222">
        <v>65</v>
      </c>
      <c r="C81" s="1223"/>
      <c r="D81" s="1224"/>
      <c r="E81" s="1224"/>
      <c r="F81" s="1224"/>
      <c r="G81" s="1225"/>
      <c r="H81" s="1225"/>
      <c r="I81" s="1225"/>
      <c r="J81" s="1226"/>
      <c r="K81" s="1227"/>
      <c r="L81" s="1227"/>
      <c r="M81" s="1228"/>
      <c r="N81" s="1226"/>
      <c r="O81" s="1227"/>
      <c r="P81" s="1228"/>
      <c r="Q81" s="1226"/>
      <c r="R81" s="1227"/>
      <c r="S81" s="1228"/>
      <c r="T81" s="1229"/>
      <c r="U81" s="1229"/>
      <c r="V81" s="1229"/>
      <c r="W81" s="1229"/>
      <c r="X81" s="1229"/>
      <c r="Y81" s="1229"/>
      <c r="Z81" s="1229"/>
      <c r="AA81" s="1230"/>
      <c r="AB81" s="1230"/>
      <c r="AC81" s="1230"/>
      <c r="AD81" s="1230"/>
      <c r="AE81" s="1227"/>
      <c r="AF81" s="1227"/>
      <c r="AG81" s="1228"/>
      <c r="AH81" s="1227"/>
      <c r="AI81" s="1227"/>
      <c r="AJ81" s="1228"/>
      <c r="AK81" s="1231"/>
      <c r="AL81" s="1232"/>
      <c r="AM81" s="1233"/>
      <c r="AN81" s="302"/>
      <c r="AO81" s="239">
        <f t="shared" si="0"/>
        <v>0</v>
      </c>
      <c r="AP81" s="239">
        <f t="shared" si="1"/>
        <v>0</v>
      </c>
    </row>
    <row r="82" spans="2:42" ht="24.95" customHeight="1">
      <c r="B82" s="1222">
        <v>66</v>
      </c>
      <c r="C82" s="1223"/>
      <c r="D82" s="1224"/>
      <c r="E82" s="1224"/>
      <c r="F82" s="1224"/>
      <c r="G82" s="1225"/>
      <c r="H82" s="1225"/>
      <c r="I82" s="1225"/>
      <c r="J82" s="1226"/>
      <c r="K82" s="1227"/>
      <c r="L82" s="1227"/>
      <c r="M82" s="1228"/>
      <c r="N82" s="1226"/>
      <c r="O82" s="1227"/>
      <c r="P82" s="1228"/>
      <c r="Q82" s="1226"/>
      <c r="R82" s="1227"/>
      <c r="S82" s="1228"/>
      <c r="T82" s="1229"/>
      <c r="U82" s="1229"/>
      <c r="V82" s="1229"/>
      <c r="W82" s="1229"/>
      <c r="X82" s="1229"/>
      <c r="Y82" s="1229"/>
      <c r="Z82" s="1229"/>
      <c r="AA82" s="1230"/>
      <c r="AB82" s="1230"/>
      <c r="AC82" s="1230"/>
      <c r="AD82" s="1230"/>
      <c r="AE82" s="1227"/>
      <c r="AF82" s="1227"/>
      <c r="AG82" s="1228"/>
      <c r="AH82" s="1227"/>
      <c r="AI82" s="1227"/>
      <c r="AJ82" s="1228"/>
      <c r="AK82" s="1231"/>
      <c r="AL82" s="1232"/>
      <c r="AM82" s="1233"/>
      <c r="AN82" s="302"/>
      <c r="AO82" s="239">
        <f t="shared" ref="AO82:AO145" si="2">COUNTIF($J$14:$M$253,J82)</f>
        <v>0</v>
      </c>
      <c r="AP82" s="239">
        <f t="shared" ref="AP82:AP145" si="3">IFERROR(1/AO82,0)</f>
        <v>0</v>
      </c>
    </row>
    <row r="83" spans="2:42" ht="24.95" customHeight="1">
      <c r="B83" s="1222">
        <v>67</v>
      </c>
      <c r="C83" s="1223"/>
      <c r="D83" s="1224"/>
      <c r="E83" s="1224"/>
      <c r="F83" s="1224"/>
      <c r="G83" s="1225"/>
      <c r="H83" s="1225"/>
      <c r="I83" s="1225"/>
      <c r="J83" s="1226"/>
      <c r="K83" s="1227"/>
      <c r="L83" s="1227"/>
      <c r="M83" s="1228"/>
      <c r="N83" s="1226"/>
      <c r="O83" s="1227"/>
      <c r="P83" s="1228"/>
      <c r="Q83" s="1226"/>
      <c r="R83" s="1227"/>
      <c r="S83" s="1228"/>
      <c r="T83" s="1229"/>
      <c r="U83" s="1229"/>
      <c r="V83" s="1229"/>
      <c r="W83" s="1229"/>
      <c r="X83" s="1229"/>
      <c r="Y83" s="1229"/>
      <c r="Z83" s="1229"/>
      <c r="AA83" s="1230"/>
      <c r="AB83" s="1230"/>
      <c r="AC83" s="1230"/>
      <c r="AD83" s="1230"/>
      <c r="AE83" s="1227"/>
      <c r="AF83" s="1227"/>
      <c r="AG83" s="1228"/>
      <c r="AH83" s="1227"/>
      <c r="AI83" s="1227"/>
      <c r="AJ83" s="1228"/>
      <c r="AK83" s="1231"/>
      <c r="AL83" s="1232"/>
      <c r="AM83" s="1233"/>
      <c r="AN83" s="302"/>
      <c r="AO83" s="239">
        <f t="shared" si="2"/>
        <v>0</v>
      </c>
      <c r="AP83" s="239">
        <f t="shared" si="3"/>
        <v>0</v>
      </c>
    </row>
    <row r="84" spans="2:42" ht="24.95" customHeight="1">
      <c r="B84" s="1222">
        <v>68</v>
      </c>
      <c r="C84" s="1223"/>
      <c r="D84" s="1224"/>
      <c r="E84" s="1224"/>
      <c r="F84" s="1224"/>
      <c r="G84" s="1225"/>
      <c r="H84" s="1225"/>
      <c r="I84" s="1225"/>
      <c r="J84" s="1226"/>
      <c r="K84" s="1227"/>
      <c r="L84" s="1227"/>
      <c r="M84" s="1228"/>
      <c r="N84" s="1226"/>
      <c r="O84" s="1227"/>
      <c r="P84" s="1228"/>
      <c r="Q84" s="1226"/>
      <c r="R84" s="1227"/>
      <c r="S84" s="1228"/>
      <c r="T84" s="1229"/>
      <c r="U84" s="1229"/>
      <c r="V84" s="1229"/>
      <c r="W84" s="1229"/>
      <c r="X84" s="1229"/>
      <c r="Y84" s="1229"/>
      <c r="Z84" s="1229"/>
      <c r="AA84" s="1230"/>
      <c r="AB84" s="1230"/>
      <c r="AC84" s="1230"/>
      <c r="AD84" s="1230"/>
      <c r="AE84" s="1227"/>
      <c r="AF84" s="1227"/>
      <c r="AG84" s="1228"/>
      <c r="AH84" s="1227"/>
      <c r="AI84" s="1227"/>
      <c r="AJ84" s="1228"/>
      <c r="AK84" s="1231"/>
      <c r="AL84" s="1232"/>
      <c r="AM84" s="1233"/>
      <c r="AN84" s="302"/>
      <c r="AO84" s="239">
        <f t="shared" si="2"/>
        <v>0</v>
      </c>
      <c r="AP84" s="239">
        <f t="shared" si="3"/>
        <v>0</v>
      </c>
    </row>
    <row r="85" spans="2:42" ht="24.95" customHeight="1">
      <c r="B85" s="1222">
        <v>69</v>
      </c>
      <c r="C85" s="1223"/>
      <c r="D85" s="1224"/>
      <c r="E85" s="1224"/>
      <c r="F85" s="1224"/>
      <c r="G85" s="1225"/>
      <c r="H85" s="1225"/>
      <c r="I85" s="1225"/>
      <c r="J85" s="1226"/>
      <c r="K85" s="1227"/>
      <c r="L85" s="1227"/>
      <c r="M85" s="1228"/>
      <c r="N85" s="1226"/>
      <c r="O85" s="1227"/>
      <c r="P85" s="1228"/>
      <c r="Q85" s="1226"/>
      <c r="R85" s="1227"/>
      <c r="S85" s="1228"/>
      <c r="T85" s="1229"/>
      <c r="U85" s="1229"/>
      <c r="V85" s="1229"/>
      <c r="W85" s="1229"/>
      <c r="X85" s="1229"/>
      <c r="Y85" s="1229"/>
      <c r="Z85" s="1229"/>
      <c r="AA85" s="1230"/>
      <c r="AB85" s="1230"/>
      <c r="AC85" s="1230"/>
      <c r="AD85" s="1230"/>
      <c r="AE85" s="1227"/>
      <c r="AF85" s="1227"/>
      <c r="AG85" s="1228"/>
      <c r="AH85" s="1227"/>
      <c r="AI85" s="1227"/>
      <c r="AJ85" s="1228"/>
      <c r="AK85" s="1231"/>
      <c r="AL85" s="1232"/>
      <c r="AM85" s="1233"/>
      <c r="AN85" s="302"/>
      <c r="AO85" s="239">
        <f t="shared" si="2"/>
        <v>0</v>
      </c>
      <c r="AP85" s="239">
        <f t="shared" si="3"/>
        <v>0</v>
      </c>
    </row>
    <row r="86" spans="2:42" ht="24.95" customHeight="1">
      <c r="B86" s="1222">
        <v>70</v>
      </c>
      <c r="C86" s="1223"/>
      <c r="D86" s="1224"/>
      <c r="E86" s="1224"/>
      <c r="F86" s="1224"/>
      <c r="G86" s="1225"/>
      <c r="H86" s="1225"/>
      <c r="I86" s="1225"/>
      <c r="J86" s="1226"/>
      <c r="K86" s="1227"/>
      <c r="L86" s="1227"/>
      <c r="M86" s="1228"/>
      <c r="N86" s="1226"/>
      <c r="O86" s="1227"/>
      <c r="P86" s="1228"/>
      <c r="Q86" s="1226"/>
      <c r="R86" s="1227"/>
      <c r="S86" s="1228"/>
      <c r="T86" s="1229"/>
      <c r="U86" s="1229"/>
      <c r="V86" s="1229"/>
      <c r="W86" s="1229"/>
      <c r="X86" s="1229"/>
      <c r="Y86" s="1229"/>
      <c r="Z86" s="1229"/>
      <c r="AA86" s="1230"/>
      <c r="AB86" s="1230"/>
      <c r="AC86" s="1230"/>
      <c r="AD86" s="1230"/>
      <c r="AE86" s="1227"/>
      <c r="AF86" s="1227"/>
      <c r="AG86" s="1228"/>
      <c r="AH86" s="1227"/>
      <c r="AI86" s="1227"/>
      <c r="AJ86" s="1228"/>
      <c r="AK86" s="1231"/>
      <c r="AL86" s="1232"/>
      <c r="AM86" s="1233"/>
      <c r="AN86" s="302"/>
      <c r="AO86" s="239">
        <f t="shared" si="2"/>
        <v>0</v>
      </c>
      <c r="AP86" s="239">
        <f t="shared" si="3"/>
        <v>0</v>
      </c>
    </row>
    <row r="87" spans="2:42" ht="24.95" customHeight="1">
      <c r="B87" s="1222">
        <v>71</v>
      </c>
      <c r="C87" s="1223"/>
      <c r="D87" s="1224"/>
      <c r="E87" s="1224"/>
      <c r="F87" s="1224"/>
      <c r="G87" s="1225"/>
      <c r="H87" s="1225"/>
      <c r="I87" s="1225"/>
      <c r="J87" s="1226"/>
      <c r="K87" s="1227"/>
      <c r="L87" s="1227"/>
      <c r="M87" s="1228"/>
      <c r="N87" s="1226"/>
      <c r="O87" s="1227"/>
      <c r="P87" s="1228"/>
      <c r="Q87" s="1226"/>
      <c r="R87" s="1227"/>
      <c r="S87" s="1228"/>
      <c r="T87" s="1229"/>
      <c r="U87" s="1229"/>
      <c r="V87" s="1229"/>
      <c r="W87" s="1229"/>
      <c r="X87" s="1229"/>
      <c r="Y87" s="1229"/>
      <c r="Z87" s="1229"/>
      <c r="AA87" s="1230"/>
      <c r="AB87" s="1230"/>
      <c r="AC87" s="1230"/>
      <c r="AD87" s="1230"/>
      <c r="AE87" s="1227"/>
      <c r="AF87" s="1227"/>
      <c r="AG87" s="1228"/>
      <c r="AH87" s="1227"/>
      <c r="AI87" s="1227"/>
      <c r="AJ87" s="1228"/>
      <c r="AK87" s="1231"/>
      <c r="AL87" s="1232"/>
      <c r="AM87" s="1233"/>
      <c r="AN87" s="302"/>
      <c r="AO87" s="239">
        <f t="shared" si="2"/>
        <v>0</v>
      </c>
      <c r="AP87" s="239">
        <f t="shared" si="3"/>
        <v>0</v>
      </c>
    </row>
    <row r="88" spans="2:42" ht="24.95" customHeight="1">
      <c r="B88" s="1222">
        <v>72</v>
      </c>
      <c r="C88" s="1223"/>
      <c r="D88" s="1224"/>
      <c r="E88" s="1224"/>
      <c r="F88" s="1224"/>
      <c r="G88" s="1225"/>
      <c r="H88" s="1225"/>
      <c r="I88" s="1225"/>
      <c r="J88" s="1226"/>
      <c r="K88" s="1227"/>
      <c r="L88" s="1227"/>
      <c r="M88" s="1228"/>
      <c r="N88" s="1226"/>
      <c r="O88" s="1227"/>
      <c r="P88" s="1228"/>
      <c r="Q88" s="1226"/>
      <c r="R88" s="1227"/>
      <c r="S88" s="1228"/>
      <c r="T88" s="1229"/>
      <c r="U88" s="1229"/>
      <c r="V88" s="1229"/>
      <c r="W88" s="1229"/>
      <c r="X88" s="1229"/>
      <c r="Y88" s="1229"/>
      <c r="Z88" s="1229"/>
      <c r="AA88" s="1230"/>
      <c r="AB88" s="1230"/>
      <c r="AC88" s="1230"/>
      <c r="AD88" s="1230"/>
      <c r="AE88" s="1227"/>
      <c r="AF88" s="1227"/>
      <c r="AG88" s="1228"/>
      <c r="AH88" s="1227"/>
      <c r="AI88" s="1227"/>
      <c r="AJ88" s="1228"/>
      <c r="AK88" s="1231"/>
      <c r="AL88" s="1232"/>
      <c r="AM88" s="1233"/>
      <c r="AN88" s="302"/>
      <c r="AO88" s="239">
        <f t="shared" si="2"/>
        <v>0</v>
      </c>
      <c r="AP88" s="239">
        <f t="shared" si="3"/>
        <v>0</v>
      </c>
    </row>
    <row r="89" spans="2:42" ht="24.95" customHeight="1">
      <c r="B89" s="1222">
        <v>73</v>
      </c>
      <c r="C89" s="1223"/>
      <c r="D89" s="1224"/>
      <c r="E89" s="1224"/>
      <c r="F89" s="1224"/>
      <c r="G89" s="1225"/>
      <c r="H89" s="1225"/>
      <c r="I89" s="1225"/>
      <c r="J89" s="1226"/>
      <c r="K89" s="1227"/>
      <c r="L89" s="1227"/>
      <c r="M89" s="1228"/>
      <c r="N89" s="1226"/>
      <c r="O89" s="1227"/>
      <c r="P89" s="1228"/>
      <c r="Q89" s="1226"/>
      <c r="R89" s="1227"/>
      <c r="S89" s="1228"/>
      <c r="T89" s="1229"/>
      <c r="U89" s="1229"/>
      <c r="V89" s="1229"/>
      <c r="W89" s="1229"/>
      <c r="X89" s="1229"/>
      <c r="Y89" s="1229"/>
      <c r="Z89" s="1229"/>
      <c r="AA89" s="1230"/>
      <c r="AB89" s="1230"/>
      <c r="AC89" s="1230"/>
      <c r="AD89" s="1230"/>
      <c r="AE89" s="1227"/>
      <c r="AF89" s="1227"/>
      <c r="AG89" s="1228"/>
      <c r="AH89" s="1227"/>
      <c r="AI89" s="1227"/>
      <c r="AJ89" s="1228"/>
      <c r="AK89" s="1231"/>
      <c r="AL89" s="1232"/>
      <c r="AM89" s="1233"/>
      <c r="AN89" s="302"/>
      <c r="AO89" s="239">
        <f t="shared" si="2"/>
        <v>0</v>
      </c>
      <c r="AP89" s="239">
        <f t="shared" si="3"/>
        <v>0</v>
      </c>
    </row>
    <row r="90" spans="2:42" ht="24.95" customHeight="1">
      <c r="B90" s="1222">
        <v>74</v>
      </c>
      <c r="C90" s="1223"/>
      <c r="D90" s="1224"/>
      <c r="E90" s="1224"/>
      <c r="F90" s="1224"/>
      <c r="G90" s="1225"/>
      <c r="H90" s="1225"/>
      <c r="I90" s="1225"/>
      <c r="J90" s="1226"/>
      <c r="K90" s="1227"/>
      <c r="L90" s="1227"/>
      <c r="M90" s="1228"/>
      <c r="N90" s="1226"/>
      <c r="O90" s="1227"/>
      <c r="P90" s="1228"/>
      <c r="Q90" s="1226"/>
      <c r="R90" s="1227"/>
      <c r="S90" s="1228"/>
      <c r="T90" s="1229"/>
      <c r="U90" s="1229"/>
      <c r="V90" s="1229"/>
      <c r="W90" s="1229"/>
      <c r="X90" s="1229"/>
      <c r="Y90" s="1229"/>
      <c r="Z90" s="1229"/>
      <c r="AA90" s="1230"/>
      <c r="AB90" s="1230"/>
      <c r="AC90" s="1230"/>
      <c r="AD90" s="1230"/>
      <c r="AE90" s="1227"/>
      <c r="AF90" s="1227"/>
      <c r="AG90" s="1228"/>
      <c r="AH90" s="1227"/>
      <c r="AI90" s="1227"/>
      <c r="AJ90" s="1228"/>
      <c r="AK90" s="1231"/>
      <c r="AL90" s="1232"/>
      <c r="AM90" s="1233"/>
      <c r="AN90" s="302"/>
      <c r="AO90" s="239">
        <f t="shared" si="2"/>
        <v>0</v>
      </c>
      <c r="AP90" s="239">
        <f t="shared" si="3"/>
        <v>0</v>
      </c>
    </row>
    <row r="91" spans="2:42" ht="24.95" customHeight="1">
      <c r="B91" s="1222">
        <v>75</v>
      </c>
      <c r="C91" s="1223"/>
      <c r="D91" s="1224"/>
      <c r="E91" s="1224"/>
      <c r="F91" s="1224"/>
      <c r="G91" s="1225"/>
      <c r="H91" s="1225"/>
      <c r="I91" s="1225"/>
      <c r="J91" s="1226"/>
      <c r="K91" s="1227"/>
      <c r="L91" s="1227"/>
      <c r="M91" s="1228"/>
      <c r="N91" s="1226"/>
      <c r="O91" s="1227"/>
      <c r="P91" s="1228"/>
      <c r="Q91" s="1226"/>
      <c r="R91" s="1227"/>
      <c r="S91" s="1228"/>
      <c r="T91" s="1229"/>
      <c r="U91" s="1229"/>
      <c r="V91" s="1229"/>
      <c r="W91" s="1229"/>
      <c r="X91" s="1229"/>
      <c r="Y91" s="1229"/>
      <c r="Z91" s="1229"/>
      <c r="AA91" s="1230"/>
      <c r="AB91" s="1230"/>
      <c r="AC91" s="1230"/>
      <c r="AD91" s="1230"/>
      <c r="AE91" s="1227"/>
      <c r="AF91" s="1227"/>
      <c r="AG91" s="1228"/>
      <c r="AH91" s="1227"/>
      <c r="AI91" s="1227"/>
      <c r="AJ91" s="1228"/>
      <c r="AK91" s="1231"/>
      <c r="AL91" s="1232"/>
      <c r="AM91" s="1233"/>
      <c r="AN91" s="302"/>
      <c r="AO91" s="239">
        <f t="shared" si="2"/>
        <v>0</v>
      </c>
      <c r="AP91" s="239">
        <f t="shared" si="3"/>
        <v>0</v>
      </c>
    </row>
    <row r="92" spans="2:42" ht="19.5" customHeight="1">
      <c r="B92" s="1249" t="s">
        <v>332</v>
      </c>
      <c r="C92" s="1250"/>
      <c r="D92" s="1249" t="s">
        <v>333</v>
      </c>
      <c r="E92" s="1253"/>
      <c r="F92" s="1253"/>
      <c r="G92" s="1325" t="s">
        <v>535</v>
      </c>
      <c r="H92" s="1326"/>
      <c r="I92" s="1326"/>
      <c r="J92" s="1263" t="s">
        <v>334</v>
      </c>
      <c r="K92" s="1264"/>
      <c r="L92" s="1264"/>
      <c r="M92" s="1264"/>
      <c r="N92" s="1328" t="s">
        <v>713</v>
      </c>
      <c r="O92" s="1328"/>
      <c r="P92" s="1328"/>
      <c r="Q92" s="1328" t="s">
        <v>335</v>
      </c>
      <c r="R92" s="1328"/>
      <c r="S92" s="1328"/>
      <c r="T92" s="1328" t="s">
        <v>336</v>
      </c>
      <c r="U92" s="1328"/>
      <c r="V92" s="1328"/>
      <c r="W92" s="1329" t="s">
        <v>337</v>
      </c>
      <c r="X92" s="1329"/>
      <c r="Y92" s="1329"/>
      <c r="Z92" s="1329"/>
      <c r="AA92" s="1329" t="s">
        <v>714</v>
      </c>
      <c r="AB92" s="1329"/>
      <c r="AC92" s="1329"/>
      <c r="AD92" s="1329"/>
      <c r="AE92" s="1253" t="s">
        <v>338</v>
      </c>
      <c r="AF92" s="1253"/>
      <c r="AG92" s="1253"/>
      <c r="AH92" s="1253"/>
      <c r="AI92" s="1253"/>
      <c r="AJ92" s="1250"/>
      <c r="AK92" s="1330" t="s">
        <v>339</v>
      </c>
      <c r="AL92" s="1331"/>
      <c r="AM92" s="1332"/>
      <c r="AN92" s="302"/>
      <c r="AO92" s="239"/>
      <c r="AP92" s="239"/>
    </row>
    <row r="93" spans="2:42" ht="10.5" customHeight="1">
      <c r="B93" s="1251"/>
      <c r="C93" s="1252"/>
      <c r="D93" s="1251"/>
      <c r="E93" s="1324"/>
      <c r="F93" s="1324"/>
      <c r="G93" s="1326"/>
      <c r="H93" s="1326"/>
      <c r="I93" s="1326"/>
      <c r="J93" s="1266"/>
      <c r="K93" s="1327"/>
      <c r="L93" s="1327"/>
      <c r="M93" s="1327"/>
      <c r="N93" s="1328"/>
      <c r="O93" s="1328"/>
      <c r="P93" s="1328"/>
      <c r="Q93" s="1328"/>
      <c r="R93" s="1328"/>
      <c r="S93" s="1328"/>
      <c r="T93" s="1328"/>
      <c r="U93" s="1328"/>
      <c r="V93" s="1328"/>
      <c r="W93" s="1329"/>
      <c r="X93" s="1329"/>
      <c r="Y93" s="1329"/>
      <c r="Z93" s="1329"/>
      <c r="AA93" s="1329"/>
      <c r="AB93" s="1329"/>
      <c r="AC93" s="1329"/>
      <c r="AD93" s="1329"/>
      <c r="AE93" s="1246"/>
      <c r="AF93" s="1246"/>
      <c r="AG93" s="1246"/>
      <c r="AH93" s="1246"/>
      <c r="AI93" s="1246"/>
      <c r="AJ93" s="1247"/>
      <c r="AK93" s="1333"/>
      <c r="AL93" s="1334"/>
      <c r="AM93" s="1335"/>
      <c r="AN93" s="302"/>
      <c r="AO93" s="239"/>
      <c r="AP93" s="239"/>
    </row>
    <row r="94" spans="2:42" ht="21.75" customHeight="1">
      <c r="B94" s="1248"/>
      <c r="C94" s="1247"/>
      <c r="D94" s="1248"/>
      <c r="E94" s="1246"/>
      <c r="F94" s="1246"/>
      <c r="G94" s="1326"/>
      <c r="H94" s="1326"/>
      <c r="I94" s="1326"/>
      <c r="J94" s="1269"/>
      <c r="K94" s="1270"/>
      <c r="L94" s="1270"/>
      <c r="M94" s="1270"/>
      <c r="N94" s="1328"/>
      <c r="O94" s="1328"/>
      <c r="P94" s="1328"/>
      <c r="Q94" s="1328"/>
      <c r="R94" s="1328"/>
      <c r="S94" s="1328"/>
      <c r="T94" s="1328"/>
      <c r="U94" s="1328"/>
      <c r="V94" s="1328"/>
      <c r="W94" s="1329"/>
      <c r="X94" s="1329"/>
      <c r="Y94" s="1329"/>
      <c r="Z94" s="1329"/>
      <c r="AA94" s="1329"/>
      <c r="AB94" s="1329"/>
      <c r="AC94" s="1329"/>
      <c r="AD94" s="1329"/>
      <c r="AE94" s="1246" t="s">
        <v>340</v>
      </c>
      <c r="AF94" s="1246"/>
      <c r="AG94" s="1247"/>
      <c r="AH94" s="1248" t="s">
        <v>341</v>
      </c>
      <c r="AI94" s="1246"/>
      <c r="AJ94" s="1247"/>
      <c r="AK94" s="1336"/>
      <c r="AL94" s="1337"/>
      <c r="AM94" s="1338"/>
      <c r="AN94" s="302"/>
      <c r="AO94" s="239"/>
      <c r="AP94" s="239"/>
    </row>
    <row r="95" spans="2:42" ht="24.95" customHeight="1">
      <c r="B95" s="1222">
        <v>76</v>
      </c>
      <c r="C95" s="1223"/>
      <c r="D95" s="1224"/>
      <c r="E95" s="1224"/>
      <c r="F95" s="1224"/>
      <c r="G95" s="1225"/>
      <c r="H95" s="1225"/>
      <c r="I95" s="1225"/>
      <c r="J95" s="1226"/>
      <c r="K95" s="1227"/>
      <c r="L95" s="1227"/>
      <c r="M95" s="1228"/>
      <c r="N95" s="1226"/>
      <c r="O95" s="1227"/>
      <c r="P95" s="1228"/>
      <c r="Q95" s="1226"/>
      <c r="R95" s="1227"/>
      <c r="S95" s="1228"/>
      <c r="T95" s="1229"/>
      <c r="U95" s="1229"/>
      <c r="V95" s="1229"/>
      <c r="W95" s="1229"/>
      <c r="X95" s="1229"/>
      <c r="Y95" s="1229"/>
      <c r="Z95" s="1229"/>
      <c r="AA95" s="1230"/>
      <c r="AB95" s="1230"/>
      <c r="AC95" s="1230"/>
      <c r="AD95" s="1230"/>
      <c r="AE95" s="1227"/>
      <c r="AF95" s="1227"/>
      <c r="AG95" s="1228"/>
      <c r="AH95" s="1227"/>
      <c r="AI95" s="1227"/>
      <c r="AJ95" s="1228"/>
      <c r="AK95" s="1231"/>
      <c r="AL95" s="1232"/>
      <c r="AM95" s="1233"/>
      <c r="AN95" s="302"/>
      <c r="AO95" s="239">
        <f t="shared" si="2"/>
        <v>0</v>
      </c>
      <c r="AP95" s="239">
        <f t="shared" si="3"/>
        <v>0</v>
      </c>
    </row>
    <row r="96" spans="2:42" ht="24.95" customHeight="1">
      <c r="B96" s="1222">
        <v>77</v>
      </c>
      <c r="C96" s="1223"/>
      <c r="D96" s="1224"/>
      <c r="E96" s="1224"/>
      <c r="F96" s="1224"/>
      <c r="G96" s="1225"/>
      <c r="H96" s="1225"/>
      <c r="I96" s="1225"/>
      <c r="J96" s="1226"/>
      <c r="K96" s="1227"/>
      <c r="L96" s="1227"/>
      <c r="M96" s="1228"/>
      <c r="N96" s="1226"/>
      <c r="O96" s="1227"/>
      <c r="P96" s="1228"/>
      <c r="Q96" s="1226"/>
      <c r="R96" s="1227"/>
      <c r="S96" s="1228"/>
      <c r="T96" s="1229"/>
      <c r="U96" s="1229"/>
      <c r="V96" s="1229"/>
      <c r="W96" s="1229"/>
      <c r="X96" s="1229"/>
      <c r="Y96" s="1229"/>
      <c r="Z96" s="1229"/>
      <c r="AA96" s="1230"/>
      <c r="AB96" s="1230"/>
      <c r="AC96" s="1230"/>
      <c r="AD96" s="1230"/>
      <c r="AE96" s="1227"/>
      <c r="AF96" s="1227"/>
      <c r="AG96" s="1228"/>
      <c r="AH96" s="1227"/>
      <c r="AI96" s="1227"/>
      <c r="AJ96" s="1228"/>
      <c r="AK96" s="1231"/>
      <c r="AL96" s="1232"/>
      <c r="AM96" s="1233"/>
      <c r="AN96" s="302"/>
      <c r="AO96" s="239">
        <f t="shared" si="2"/>
        <v>0</v>
      </c>
      <c r="AP96" s="239">
        <f t="shared" si="3"/>
        <v>0</v>
      </c>
    </row>
    <row r="97" spans="2:42" ht="24.95" customHeight="1">
      <c r="B97" s="1222">
        <v>78</v>
      </c>
      <c r="C97" s="1223"/>
      <c r="D97" s="1224"/>
      <c r="E97" s="1224"/>
      <c r="F97" s="1224"/>
      <c r="G97" s="1225"/>
      <c r="H97" s="1225"/>
      <c r="I97" s="1225"/>
      <c r="J97" s="1226"/>
      <c r="K97" s="1227"/>
      <c r="L97" s="1227"/>
      <c r="M97" s="1228"/>
      <c r="N97" s="1226"/>
      <c r="O97" s="1227"/>
      <c r="P97" s="1228"/>
      <c r="Q97" s="1226"/>
      <c r="R97" s="1227"/>
      <c r="S97" s="1228"/>
      <c r="T97" s="1229"/>
      <c r="U97" s="1229"/>
      <c r="V97" s="1229"/>
      <c r="W97" s="1229"/>
      <c r="X97" s="1229"/>
      <c r="Y97" s="1229"/>
      <c r="Z97" s="1229"/>
      <c r="AA97" s="1230"/>
      <c r="AB97" s="1230"/>
      <c r="AC97" s="1230"/>
      <c r="AD97" s="1230"/>
      <c r="AE97" s="1227"/>
      <c r="AF97" s="1227"/>
      <c r="AG97" s="1228"/>
      <c r="AH97" s="1227"/>
      <c r="AI97" s="1227"/>
      <c r="AJ97" s="1228"/>
      <c r="AK97" s="1231"/>
      <c r="AL97" s="1232"/>
      <c r="AM97" s="1233"/>
      <c r="AN97" s="302"/>
      <c r="AO97" s="239">
        <f t="shared" si="2"/>
        <v>0</v>
      </c>
      <c r="AP97" s="239">
        <f t="shared" si="3"/>
        <v>0</v>
      </c>
    </row>
    <row r="98" spans="2:42" ht="24.95" customHeight="1">
      <c r="B98" s="1222">
        <v>79</v>
      </c>
      <c r="C98" s="1223"/>
      <c r="D98" s="1224"/>
      <c r="E98" s="1224"/>
      <c r="F98" s="1224"/>
      <c r="G98" s="1225"/>
      <c r="H98" s="1225"/>
      <c r="I98" s="1225"/>
      <c r="J98" s="1226"/>
      <c r="K98" s="1227"/>
      <c r="L98" s="1227"/>
      <c r="M98" s="1228"/>
      <c r="N98" s="1226"/>
      <c r="O98" s="1227"/>
      <c r="P98" s="1228"/>
      <c r="Q98" s="1226"/>
      <c r="R98" s="1227"/>
      <c r="S98" s="1228"/>
      <c r="T98" s="1229"/>
      <c r="U98" s="1229"/>
      <c r="V98" s="1229"/>
      <c r="W98" s="1229"/>
      <c r="X98" s="1229"/>
      <c r="Y98" s="1229"/>
      <c r="Z98" s="1229"/>
      <c r="AA98" s="1230"/>
      <c r="AB98" s="1230"/>
      <c r="AC98" s="1230"/>
      <c r="AD98" s="1230"/>
      <c r="AE98" s="1227"/>
      <c r="AF98" s="1227"/>
      <c r="AG98" s="1228"/>
      <c r="AH98" s="1227"/>
      <c r="AI98" s="1227"/>
      <c r="AJ98" s="1228"/>
      <c r="AK98" s="1231"/>
      <c r="AL98" s="1232"/>
      <c r="AM98" s="1233"/>
      <c r="AN98" s="302"/>
      <c r="AO98" s="239">
        <f t="shared" si="2"/>
        <v>0</v>
      </c>
      <c r="AP98" s="239">
        <f t="shared" si="3"/>
        <v>0</v>
      </c>
    </row>
    <row r="99" spans="2:42" ht="24.95" customHeight="1">
      <c r="B99" s="1222">
        <v>80</v>
      </c>
      <c r="C99" s="1223"/>
      <c r="D99" s="1224"/>
      <c r="E99" s="1224"/>
      <c r="F99" s="1224"/>
      <c r="G99" s="1225"/>
      <c r="H99" s="1225"/>
      <c r="I99" s="1225"/>
      <c r="J99" s="1226"/>
      <c r="K99" s="1227"/>
      <c r="L99" s="1227"/>
      <c r="M99" s="1228"/>
      <c r="N99" s="1226"/>
      <c r="O99" s="1227"/>
      <c r="P99" s="1228"/>
      <c r="Q99" s="1226"/>
      <c r="R99" s="1227"/>
      <c r="S99" s="1228"/>
      <c r="T99" s="1229"/>
      <c r="U99" s="1229"/>
      <c r="V99" s="1229"/>
      <c r="W99" s="1229"/>
      <c r="X99" s="1229"/>
      <c r="Y99" s="1229"/>
      <c r="Z99" s="1229"/>
      <c r="AA99" s="1230"/>
      <c r="AB99" s="1230"/>
      <c r="AC99" s="1230"/>
      <c r="AD99" s="1230"/>
      <c r="AE99" s="1227"/>
      <c r="AF99" s="1227"/>
      <c r="AG99" s="1228"/>
      <c r="AH99" s="1227"/>
      <c r="AI99" s="1227"/>
      <c r="AJ99" s="1228"/>
      <c r="AK99" s="1231"/>
      <c r="AL99" s="1232"/>
      <c r="AM99" s="1233"/>
      <c r="AN99" s="302"/>
      <c r="AO99" s="239">
        <f t="shared" si="2"/>
        <v>0</v>
      </c>
      <c r="AP99" s="239">
        <f t="shared" si="3"/>
        <v>0</v>
      </c>
    </row>
    <row r="100" spans="2:42" ht="24.95" customHeight="1">
      <c r="B100" s="1222">
        <v>81</v>
      </c>
      <c r="C100" s="1223"/>
      <c r="D100" s="1224"/>
      <c r="E100" s="1224"/>
      <c r="F100" s="1224"/>
      <c r="G100" s="1225"/>
      <c r="H100" s="1225"/>
      <c r="I100" s="1225"/>
      <c r="J100" s="1226"/>
      <c r="K100" s="1227"/>
      <c r="L100" s="1227"/>
      <c r="M100" s="1228"/>
      <c r="N100" s="1226"/>
      <c r="O100" s="1227"/>
      <c r="P100" s="1228"/>
      <c r="Q100" s="1226"/>
      <c r="R100" s="1227"/>
      <c r="S100" s="1228"/>
      <c r="T100" s="1229"/>
      <c r="U100" s="1229"/>
      <c r="V100" s="1229"/>
      <c r="W100" s="1229"/>
      <c r="X100" s="1229"/>
      <c r="Y100" s="1229"/>
      <c r="Z100" s="1229"/>
      <c r="AA100" s="1230"/>
      <c r="AB100" s="1230"/>
      <c r="AC100" s="1230"/>
      <c r="AD100" s="1230"/>
      <c r="AE100" s="1227"/>
      <c r="AF100" s="1227"/>
      <c r="AG100" s="1228"/>
      <c r="AH100" s="1227"/>
      <c r="AI100" s="1227"/>
      <c r="AJ100" s="1228"/>
      <c r="AK100" s="1231"/>
      <c r="AL100" s="1232"/>
      <c r="AM100" s="1233"/>
      <c r="AN100" s="302"/>
      <c r="AO100" s="239">
        <f t="shared" si="2"/>
        <v>0</v>
      </c>
      <c r="AP100" s="239">
        <f t="shared" si="3"/>
        <v>0</v>
      </c>
    </row>
    <row r="101" spans="2:42" ht="24.95" customHeight="1">
      <c r="B101" s="1222">
        <v>82</v>
      </c>
      <c r="C101" s="1223"/>
      <c r="D101" s="1224"/>
      <c r="E101" s="1224"/>
      <c r="F101" s="1224"/>
      <c r="G101" s="1225"/>
      <c r="H101" s="1225"/>
      <c r="I101" s="1225"/>
      <c r="J101" s="1226"/>
      <c r="K101" s="1227"/>
      <c r="L101" s="1227"/>
      <c r="M101" s="1228"/>
      <c r="N101" s="1226"/>
      <c r="O101" s="1227"/>
      <c r="P101" s="1228"/>
      <c r="Q101" s="1226"/>
      <c r="R101" s="1227"/>
      <c r="S101" s="1228"/>
      <c r="T101" s="1229"/>
      <c r="U101" s="1229"/>
      <c r="V101" s="1229"/>
      <c r="W101" s="1229"/>
      <c r="X101" s="1229"/>
      <c r="Y101" s="1229"/>
      <c r="Z101" s="1229"/>
      <c r="AA101" s="1230"/>
      <c r="AB101" s="1230"/>
      <c r="AC101" s="1230"/>
      <c r="AD101" s="1230"/>
      <c r="AE101" s="1227"/>
      <c r="AF101" s="1227"/>
      <c r="AG101" s="1228"/>
      <c r="AH101" s="1227"/>
      <c r="AI101" s="1227"/>
      <c r="AJ101" s="1228"/>
      <c r="AK101" s="1231"/>
      <c r="AL101" s="1232"/>
      <c r="AM101" s="1233"/>
      <c r="AN101" s="302"/>
      <c r="AO101" s="239">
        <f t="shared" si="2"/>
        <v>0</v>
      </c>
      <c r="AP101" s="239">
        <f t="shared" si="3"/>
        <v>0</v>
      </c>
    </row>
    <row r="102" spans="2:42" ht="24.95" customHeight="1">
      <c r="B102" s="1222">
        <v>83</v>
      </c>
      <c r="C102" s="1223"/>
      <c r="D102" s="1224"/>
      <c r="E102" s="1224"/>
      <c r="F102" s="1224"/>
      <c r="G102" s="1225"/>
      <c r="H102" s="1225"/>
      <c r="I102" s="1225"/>
      <c r="J102" s="1226"/>
      <c r="K102" s="1227"/>
      <c r="L102" s="1227"/>
      <c r="M102" s="1228"/>
      <c r="N102" s="1226"/>
      <c r="O102" s="1227"/>
      <c r="P102" s="1228"/>
      <c r="Q102" s="1226"/>
      <c r="R102" s="1227"/>
      <c r="S102" s="1228"/>
      <c r="T102" s="1229"/>
      <c r="U102" s="1229"/>
      <c r="V102" s="1229"/>
      <c r="W102" s="1229"/>
      <c r="X102" s="1229"/>
      <c r="Y102" s="1229"/>
      <c r="Z102" s="1229"/>
      <c r="AA102" s="1230"/>
      <c r="AB102" s="1230"/>
      <c r="AC102" s="1230"/>
      <c r="AD102" s="1230"/>
      <c r="AE102" s="1227"/>
      <c r="AF102" s="1227"/>
      <c r="AG102" s="1228"/>
      <c r="AH102" s="1227"/>
      <c r="AI102" s="1227"/>
      <c r="AJ102" s="1228"/>
      <c r="AK102" s="1231"/>
      <c r="AL102" s="1232"/>
      <c r="AM102" s="1233"/>
      <c r="AN102" s="302"/>
      <c r="AO102" s="239">
        <f t="shared" si="2"/>
        <v>0</v>
      </c>
      <c r="AP102" s="239">
        <f t="shared" si="3"/>
        <v>0</v>
      </c>
    </row>
    <row r="103" spans="2:42" ht="24.95" customHeight="1">
      <c r="B103" s="1222">
        <v>84</v>
      </c>
      <c r="C103" s="1223"/>
      <c r="D103" s="1224"/>
      <c r="E103" s="1224"/>
      <c r="F103" s="1224"/>
      <c r="G103" s="1225"/>
      <c r="H103" s="1225"/>
      <c r="I103" s="1225"/>
      <c r="J103" s="1226"/>
      <c r="K103" s="1227"/>
      <c r="L103" s="1227"/>
      <c r="M103" s="1228"/>
      <c r="N103" s="1226"/>
      <c r="O103" s="1227"/>
      <c r="P103" s="1228"/>
      <c r="Q103" s="1226"/>
      <c r="R103" s="1227"/>
      <c r="S103" s="1228"/>
      <c r="T103" s="1229"/>
      <c r="U103" s="1229"/>
      <c r="V103" s="1229"/>
      <c r="W103" s="1229"/>
      <c r="X103" s="1229"/>
      <c r="Y103" s="1229"/>
      <c r="Z103" s="1229"/>
      <c r="AA103" s="1230"/>
      <c r="AB103" s="1230"/>
      <c r="AC103" s="1230"/>
      <c r="AD103" s="1230"/>
      <c r="AE103" s="1227"/>
      <c r="AF103" s="1227"/>
      <c r="AG103" s="1228"/>
      <c r="AH103" s="1227"/>
      <c r="AI103" s="1227"/>
      <c r="AJ103" s="1228"/>
      <c r="AK103" s="1231"/>
      <c r="AL103" s="1232"/>
      <c r="AM103" s="1233"/>
      <c r="AN103" s="302"/>
      <c r="AO103" s="239">
        <f t="shared" si="2"/>
        <v>0</v>
      </c>
      <c r="AP103" s="239">
        <f t="shared" si="3"/>
        <v>0</v>
      </c>
    </row>
    <row r="104" spans="2:42" ht="24.95" customHeight="1">
      <c r="B104" s="1222">
        <v>85</v>
      </c>
      <c r="C104" s="1223"/>
      <c r="D104" s="1224"/>
      <c r="E104" s="1224"/>
      <c r="F104" s="1224"/>
      <c r="G104" s="1225"/>
      <c r="H104" s="1225"/>
      <c r="I104" s="1225"/>
      <c r="J104" s="1226"/>
      <c r="K104" s="1227"/>
      <c r="L104" s="1227"/>
      <c r="M104" s="1228"/>
      <c r="N104" s="1226"/>
      <c r="O104" s="1227"/>
      <c r="P104" s="1228"/>
      <c r="Q104" s="1226"/>
      <c r="R104" s="1227"/>
      <c r="S104" s="1228"/>
      <c r="T104" s="1229"/>
      <c r="U104" s="1229"/>
      <c r="V104" s="1229"/>
      <c r="W104" s="1229"/>
      <c r="X104" s="1229"/>
      <c r="Y104" s="1229"/>
      <c r="Z104" s="1229"/>
      <c r="AA104" s="1230"/>
      <c r="AB104" s="1230"/>
      <c r="AC104" s="1230"/>
      <c r="AD104" s="1230"/>
      <c r="AE104" s="1227"/>
      <c r="AF104" s="1227"/>
      <c r="AG104" s="1228"/>
      <c r="AH104" s="1227"/>
      <c r="AI104" s="1227"/>
      <c r="AJ104" s="1228"/>
      <c r="AK104" s="1231"/>
      <c r="AL104" s="1232"/>
      <c r="AM104" s="1233"/>
      <c r="AN104" s="302"/>
      <c r="AO104" s="239">
        <f t="shared" si="2"/>
        <v>0</v>
      </c>
      <c r="AP104" s="239">
        <f t="shared" si="3"/>
        <v>0</v>
      </c>
    </row>
    <row r="105" spans="2:42" ht="24.95" customHeight="1">
      <c r="B105" s="1222">
        <v>86</v>
      </c>
      <c r="C105" s="1223"/>
      <c r="D105" s="1224"/>
      <c r="E105" s="1224"/>
      <c r="F105" s="1224"/>
      <c r="G105" s="1225"/>
      <c r="H105" s="1225"/>
      <c r="I105" s="1225"/>
      <c r="J105" s="1226"/>
      <c r="K105" s="1227"/>
      <c r="L105" s="1227"/>
      <c r="M105" s="1228"/>
      <c r="N105" s="1226"/>
      <c r="O105" s="1227"/>
      <c r="P105" s="1228"/>
      <c r="Q105" s="1226"/>
      <c r="R105" s="1227"/>
      <c r="S105" s="1228"/>
      <c r="T105" s="1229"/>
      <c r="U105" s="1229"/>
      <c r="V105" s="1229"/>
      <c r="W105" s="1229"/>
      <c r="X105" s="1229"/>
      <c r="Y105" s="1229"/>
      <c r="Z105" s="1229"/>
      <c r="AA105" s="1230"/>
      <c r="AB105" s="1230"/>
      <c r="AC105" s="1230"/>
      <c r="AD105" s="1230"/>
      <c r="AE105" s="1227"/>
      <c r="AF105" s="1227"/>
      <c r="AG105" s="1228"/>
      <c r="AH105" s="1227"/>
      <c r="AI105" s="1227"/>
      <c r="AJ105" s="1228"/>
      <c r="AK105" s="1231"/>
      <c r="AL105" s="1232"/>
      <c r="AM105" s="1233"/>
      <c r="AN105" s="302"/>
      <c r="AO105" s="239">
        <f t="shared" si="2"/>
        <v>0</v>
      </c>
      <c r="AP105" s="239">
        <f t="shared" si="3"/>
        <v>0</v>
      </c>
    </row>
    <row r="106" spans="2:42" ht="24.95" customHeight="1">
      <c r="B106" s="1222">
        <v>87</v>
      </c>
      <c r="C106" s="1223"/>
      <c r="D106" s="1224"/>
      <c r="E106" s="1224"/>
      <c r="F106" s="1224"/>
      <c r="G106" s="1225"/>
      <c r="H106" s="1225"/>
      <c r="I106" s="1225"/>
      <c r="J106" s="1226"/>
      <c r="K106" s="1227"/>
      <c r="L106" s="1227"/>
      <c r="M106" s="1228"/>
      <c r="N106" s="1226"/>
      <c r="O106" s="1227"/>
      <c r="P106" s="1228"/>
      <c r="Q106" s="1226"/>
      <c r="R106" s="1227"/>
      <c r="S106" s="1228"/>
      <c r="T106" s="1229"/>
      <c r="U106" s="1229"/>
      <c r="V106" s="1229"/>
      <c r="W106" s="1229"/>
      <c r="X106" s="1229"/>
      <c r="Y106" s="1229"/>
      <c r="Z106" s="1229"/>
      <c r="AA106" s="1230"/>
      <c r="AB106" s="1230"/>
      <c r="AC106" s="1230"/>
      <c r="AD106" s="1230"/>
      <c r="AE106" s="1227"/>
      <c r="AF106" s="1227"/>
      <c r="AG106" s="1228"/>
      <c r="AH106" s="1227"/>
      <c r="AI106" s="1227"/>
      <c r="AJ106" s="1228"/>
      <c r="AK106" s="1231"/>
      <c r="AL106" s="1232"/>
      <c r="AM106" s="1233"/>
      <c r="AN106" s="302"/>
      <c r="AO106" s="239">
        <f t="shared" si="2"/>
        <v>0</v>
      </c>
      <c r="AP106" s="239">
        <f t="shared" si="3"/>
        <v>0</v>
      </c>
    </row>
    <row r="107" spans="2:42" ht="24.95" customHeight="1">
      <c r="B107" s="1222">
        <v>88</v>
      </c>
      <c r="C107" s="1223"/>
      <c r="D107" s="1224"/>
      <c r="E107" s="1224"/>
      <c r="F107" s="1224"/>
      <c r="G107" s="1225"/>
      <c r="H107" s="1225"/>
      <c r="I107" s="1225"/>
      <c r="J107" s="1226"/>
      <c r="K107" s="1227"/>
      <c r="L107" s="1227"/>
      <c r="M107" s="1228"/>
      <c r="N107" s="1226"/>
      <c r="O107" s="1227"/>
      <c r="P107" s="1228"/>
      <c r="Q107" s="1226"/>
      <c r="R107" s="1227"/>
      <c r="S107" s="1228"/>
      <c r="T107" s="1229"/>
      <c r="U107" s="1229"/>
      <c r="V107" s="1229"/>
      <c r="W107" s="1229"/>
      <c r="X107" s="1229"/>
      <c r="Y107" s="1229"/>
      <c r="Z107" s="1229"/>
      <c r="AA107" s="1230"/>
      <c r="AB107" s="1230"/>
      <c r="AC107" s="1230"/>
      <c r="AD107" s="1230"/>
      <c r="AE107" s="1227"/>
      <c r="AF107" s="1227"/>
      <c r="AG107" s="1228"/>
      <c r="AH107" s="1227"/>
      <c r="AI107" s="1227"/>
      <c r="AJ107" s="1228"/>
      <c r="AK107" s="1231"/>
      <c r="AL107" s="1232"/>
      <c r="AM107" s="1233"/>
      <c r="AN107" s="302"/>
      <c r="AO107" s="239">
        <f t="shared" si="2"/>
        <v>0</v>
      </c>
      <c r="AP107" s="239">
        <f t="shared" si="3"/>
        <v>0</v>
      </c>
    </row>
    <row r="108" spans="2:42" ht="24.95" customHeight="1">
      <c r="B108" s="1222">
        <v>89</v>
      </c>
      <c r="C108" s="1223"/>
      <c r="D108" s="1224"/>
      <c r="E108" s="1224"/>
      <c r="F108" s="1224"/>
      <c r="G108" s="1225"/>
      <c r="H108" s="1225"/>
      <c r="I108" s="1225"/>
      <c r="J108" s="1226"/>
      <c r="K108" s="1227"/>
      <c r="L108" s="1227"/>
      <c r="M108" s="1228"/>
      <c r="N108" s="1226"/>
      <c r="O108" s="1227"/>
      <c r="P108" s="1228"/>
      <c r="Q108" s="1226"/>
      <c r="R108" s="1227"/>
      <c r="S108" s="1228"/>
      <c r="T108" s="1229"/>
      <c r="U108" s="1229"/>
      <c r="V108" s="1229"/>
      <c r="W108" s="1229"/>
      <c r="X108" s="1229"/>
      <c r="Y108" s="1229"/>
      <c r="Z108" s="1229"/>
      <c r="AA108" s="1230"/>
      <c r="AB108" s="1230"/>
      <c r="AC108" s="1230"/>
      <c r="AD108" s="1230"/>
      <c r="AE108" s="1227"/>
      <c r="AF108" s="1227"/>
      <c r="AG108" s="1228"/>
      <c r="AH108" s="1227"/>
      <c r="AI108" s="1227"/>
      <c r="AJ108" s="1228"/>
      <c r="AK108" s="1231"/>
      <c r="AL108" s="1232"/>
      <c r="AM108" s="1233"/>
      <c r="AN108" s="302"/>
      <c r="AO108" s="239">
        <f t="shared" si="2"/>
        <v>0</v>
      </c>
      <c r="AP108" s="239">
        <f t="shared" si="3"/>
        <v>0</v>
      </c>
    </row>
    <row r="109" spans="2:42" ht="24.95" customHeight="1">
      <c r="B109" s="1222">
        <v>90</v>
      </c>
      <c r="C109" s="1223"/>
      <c r="D109" s="1224"/>
      <c r="E109" s="1224"/>
      <c r="F109" s="1224"/>
      <c r="G109" s="1225"/>
      <c r="H109" s="1225"/>
      <c r="I109" s="1225"/>
      <c r="J109" s="1226"/>
      <c r="K109" s="1227"/>
      <c r="L109" s="1227"/>
      <c r="M109" s="1228"/>
      <c r="N109" s="1226"/>
      <c r="O109" s="1227"/>
      <c r="P109" s="1228"/>
      <c r="Q109" s="1226"/>
      <c r="R109" s="1227"/>
      <c r="S109" s="1228"/>
      <c r="T109" s="1229"/>
      <c r="U109" s="1229"/>
      <c r="V109" s="1229"/>
      <c r="W109" s="1229"/>
      <c r="X109" s="1229"/>
      <c r="Y109" s="1229"/>
      <c r="Z109" s="1229"/>
      <c r="AA109" s="1230"/>
      <c r="AB109" s="1230"/>
      <c r="AC109" s="1230"/>
      <c r="AD109" s="1230"/>
      <c r="AE109" s="1227"/>
      <c r="AF109" s="1227"/>
      <c r="AG109" s="1228"/>
      <c r="AH109" s="1227"/>
      <c r="AI109" s="1227"/>
      <c r="AJ109" s="1228"/>
      <c r="AK109" s="1231"/>
      <c r="AL109" s="1232"/>
      <c r="AM109" s="1233"/>
      <c r="AN109" s="302"/>
      <c r="AO109" s="239">
        <f t="shared" si="2"/>
        <v>0</v>
      </c>
      <c r="AP109" s="239">
        <f t="shared" si="3"/>
        <v>0</v>
      </c>
    </row>
    <row r="110" spans="2:42" ht="24.95" customHeight="1">
      <c r="B110" s="1222">
        <v>91</v>
      </c>
      <c r="C110" s="1223"/>
      <c r="D110" s="1224"/>
      <c r="E110" s="1224"/>
      <c r="F110" s="1224"/>
      <c r="G110" s="1225"/>
      <c r="H110" s="1225"/>
      <c r="I110" s="1225"/>
      <c r="J110" s="1226"/>
      <c r="K110" s="1227"/>
      <c r="L110" s="1227"/>
      <c r="M110" s="1228"/>
      <c r="N110" s="1226"/>
      <c r="O110" s="1227"/>
      <c r="P110" s="1228"/>
      <c r="Q110" s="1226"/>
      <c r="R110" s="1227"/>
      <c r="S110" s="1228"/>
      <c r="T110" s="1229"/>
      <c r="U110" s="1229"/>
      <c r="V110" s="1229"/>
      <c r="W110" s="1229"/>
      <c r="X110" s="1229"/>
      <c r="Y110" s="1229"/>
      <c r="Z110" s="1229"/>
      <c r="AA110" s="1230"/>
      <c r="AB110" s="1230"/>
      <c r="AC110" s="1230"/>
      <c r="AD110" s="1230"/>
      <c r="AE110" s="1227"/>
      <c r="AF110" s="1227"/>
      <c r="AG110" s="1228"/>
      <c r="AH110" s="1227"/>
      <c r="AI110" s="1227"/>
      <c r="AJ110" s="1228"/>
      <c r="AK110" s="1231"/>
      <c r="AL110" s="1232"/>
      <c r="AM110" s="1233"/>
      <c r="AN110" s="302"/>
      <c r="AO110" s="239">
        <f t="shared" si="2"/>
        <v>0</v>
      </c>
      <c r="AP110" s="239">
        <f t="shared" si="3"/>
        <v>0</v>
      </c>
    </row>
    <row r="111" spans="2:42" ht="24.95" customHeight="1">
      <c r="B111" s="1222">
        <v>92</v>
      </c>
      <c r="C111" s="1223"/>
      <c r="D111" s="1224"/>
      <c r="E111" s="1224"/>
      <c r="F111" s="1224"/>
      <c r="G111" s="1225"/>
      <c r="H111" s="1225"/>
      <c r="I111" s="1225"/>
      <c r="J111" s="1226"/>
      <c r="K111" s="1227"/>
      <c r="L111" s="1227"/>
      <c r="M111" s="1228"/>
      <c r="N111" s="1226"/>
      <c r="O111" s="1227"/>
      <c r="P111" s="1228"/>
      <c r="Q111" s="1226"/>
      <c r="R111" s="1227"/>
      <c r="S111" s="1228"/>
      <c r="T111" s="1229"/>
      <c r="U111" s="1229"/>
      <c r="V111" s="1229"/>
      <c r="W111" s="1229"/>
      <c r="X111" s="1229"/>
      <c r="Y111" s="1229"/>
      <c r="Z111" s="1229"/>
      <c r="AA111" s="1230"/>
      <c r="AB111" s="1230"/>
      <c r="AC111" s="1230"/>
      <c r="AD111" s="1230"/>
      <c r="AE111" s="1227"/>
      <c r="AF111" s="1227"/>
      <c r="AG111" s="1228"/>
      <c r="AH111" s="1227"/>
      <c r="AI111" s="1227"/>
      <c r="AJ111" s="1228"/>
      <c r="AK111" s="1231"/>
      <c r="AL111" s="1232"/>
      <c r="AM111" s="1233"/>
      <c r="AN111" s="302"/>
      <c r="AO111" s="239">
        <f t="shared" si="2"/>
        <v>0</v>
      </c>
      <c r="AP111" s="239">
        <f t="shared" si="3"/>
        <v>0</v>
      </c>
    </row>
    <row r="112" spans="2:42" ht="24.95" customHeight="1">
      <c r="B112" s="1222">
        <v>93</v>
      </c>
      <c r="C112" s="1223"/>
      <c r="D112" s="1224"/>
      <c r="E112" s="1224"/>
      <c r="F112" s="1224"/>
      <c r="G112" s="1225"/>
      <c r="H112" s="1225"/>
      <c r="I112" s="1225"/>
      <c r="J112" s="1226"/>
      <c r="K112" s="1227"/>
      <c r="L112" s="1227"/>
      <c r="M112" s="1228"/>
      <c r="N112" s="1226"/>
      <c r="O112" s="1227"/>
      <c r="P112" s="1228"/>
      <c r="Q112" s="1226"/>
      <c r="R112" s="1227"/>
      <c r="S112" s="1228"/>
      <c r="T112" s="1229"/>
      <c r="U112" s="1229"/>
      <c r="V112" s="1229"/>
      <c r="W112" s="1229"/>
      <c r="X112" s="1229"/>
      <c r="Y112" s="1229"/>
      <c r="Z112" s="1229"/>
      <c r="AA112" s="1230"/>
      <c r="AB112" s="1230"/>
      <c r="AC112" s="1230"/>
      <c r="AD112" s="1230"/>
      <c r="AE112" s="1227"/>
      <c r="AF112" s="1227"/>
      <c r="AG112" s="1228"/>
      <c r="AH112" s="1227"/>
      <c r="AI112" s="1227"/>
      <c r="AJ112" s="1228"/>
      <c r="AK112" s="1231"/>
      <c r="AL112" s="1232"/>
      <c r="AM112" s="1233"/>
      <c r="AN112" s="302"/>
      <c r="AO112" s="239">
        <f t="shared" si="2"/>
        <v>0</v>
      </c>
      <c r="AP112" s="239">
        <f t="shared" si="3"/>
        <v>0</v>
      </c>
    </row>
    <row r="113" spans="2:42" ht="24.95" customHeight="1">
      <c r="B113" s="1222">
        <v>94</v>
      </c>
      <c r="C113" s="1223"/>
      <c r="D113" s="1224"/>
      <c r="E113" s="1224"/>
      <c r="F113" s="1224"/>
      <c r="G113" s="1225"/>
      <c r="H113" s="1225"/>
      <c r="I113" s="1225"/>
      <c r="J113" s="1226"/>
      <c r="K113" s="1227"/>
      <c r="L113" s="1227"/>
      <c r="M113" s="1228"/>
      <c r="N113" s="1226"/>
      <c r="O113" s="1227"/>
      <c r="P113" s="1228"/>
      <c r="Q113" s="1226"/>
      <c r="R113" s="1227"/>
      <c r="S113" s="1228"/>
      <c r="T113" s="1229"/>
      <c r="U113" s="1229"/>
      <c r="V113" s="1229"/>
      <c r="W113" s="1229"/>
      <c r="X113" s="1229"/>
      <c r="Y113" s="1229"/>
      <c r="Z113" s="1229"/>
      <c r="AA113" s="1230"/>
      <c r="AB113" s="1230"/>
      <c r="AC113" s="1230"/>
      <c r="AD113" s="1230"/>
      <c r="AE113" s="1227"/>
      <c r="AF113" s="1227"/>
      <c r="AG113" s="1228"/>
      <c r="AH113" s="1227"/>
      <c r="AI113" s="1227"/>
      <c r="AJ113" s="1228"/>
      <c r="AK113" s="1231"/>
      <c r="AL113" s="1232"/>
      <c r="AM113" s="1233"/>
      <c r="AN113" s="302"/>
      <c r="AO113" s="239">
        <f t="shared" si="2"/>
        <v>0</v>
      </c>
      <c r="AP113" s="239">
        <f t="shared" si="3"/>
        <v>0</v>
      </c>
    </row>
    <row r="114" spans="2:42" ht="24.95" customHeight="1">
      <c r="B114" s="1222">
        <v>95</v>
      </c>
      <c r="C114" s="1223"/>
      <c r="D114" s="1224"/>
      <c r="E114" s="1224"/>
      <c r="F114" s="1224"/>
      <c r="G114" s="1225"/>
      <c r="H114" s="1225"/>
      <c r="I114" s="1225"/>
      <c r="J114" s="1226"/>
      <c r="K114" s="1227"/>
      <c r="L114" s="1227"/>
      <c r="M114" s="1228"/>
      <c r="N114" s="1226"/>
      <c r="O114" s="1227"/>
      <c r="P114" s="1228"/>
      <c r="Q114" s="1226"/>
      <c r="R114" s="1227"/>
      <c r="S114" s="1228"/>
      <c r="T114" s="1229"/>
      <c r="U114" s="1229"/>
      <c r="V114" s="1229"/>
      <c r="W114" s="1229"/>
      <c r="X114" s="1229"/>
      <c r="Y114" s="1229"/>
      <c r="Z114" s="1229"/>
      <c r="AA114" s="1230"/>
      <c r="AB114" s="1230"/>
      <c r="AC114" s="1230"/>
      <c r="AD114" s="1230"/>
      <c r="AE114" s="1227"/>
      <c r="AF114" s="1227"/>
      <c r="AG114" s="1228"/>
      <c r="AH114" s="1227"/>
      <c r="AI114" s="1227"/>
      <c r="AJ114" s="1228"/>
      <c r="AK114" s="1231"/>
      <c r="AL114" s="1232"/>
      <c r="AM114" s="1233"/>
      <c r="AN114" s="302"/>
      <c r="AO114" s="239">
        <f t="shared" si="2"/>
        <v>0</v>
      </c>
      <c r="AP114" s="239">
        <f t="shared" si="3"/>
        <v>0</v>
      </c>
    </row>
    <row r="115" spans="2:42" ht="24.95" customHeight="1">
      <c r="B115" s="1222">
        <v>96</v>
      </c>
      <c r="C115" s="1223"/>
      <c r="D115" s="1224"/>
      <c r="E115" s="1224"/>
      <c r="F115" s="1224"/>
      <c r="G115" s="1225"/>
      <c r="H115" s="1225"/>
      <c r="I115" s="1225"/>
      <c r="J115" s="1226"/>
      <c r="K115" s="1227"/>
      <c r="L115" s="1227"/>
      <c r="M115" s="1228"/>
      <c r="N115" s="1226"/>
      <c r="O115" s="1227"/>
      <c r="P115" s="1228"/>
      <c r="Q115" s="1226"/>
      <c r="R115" s="1227"/>
      <c r="S115" s="1228"/>
      <c r="T115" s="1229"/>
      <c r="U115" s="1229"/>
      <c r="V115" s="1229"/>
      <c r="W115" s="1229"/>
      <c r="X115" s="1229"/>
      <c r="Y115" s="1229"/>
      <c r="Z115" s="1229"/>
      <c r="AA115" s="1230"/>
      <c r="AB115" s="1230"/>
      <c r="AC115" s="1230"/>
      <c r="AD115" s="1230"/>
      <c r="AE115" s="1227"/>
      <c r="AF115" s="1227"/>
      <c r="AG115" s="1228"/>
      <c r="AH115" s="1227"/>
      <c r="AI115" s="1227"/>
      <c r="AJ115" s="1228"/>
      <c r="AK115" s="1231"/>
      <c r="AL115" s="1232"/>
      <c r="AM115" s="1233"/>
      <c r="AN115" s="302"/>
      <c r="AO115" s="239">
        <f t="shared" si="2"/>
        <v>0</v>
      </c>
      <c r="AP115" s="239">
        <f t="shared" si="3"/>
        <v>0</v>
      </c>
    </row>
    <row r="116" spans="2:42" ht="24.95" customHeight="1">
      <c r="B116" s="1222">
        <v>97</v>
      </c>
      <c r="C116" s="1223"/>
      <c r="D116" s="1224"/>
      <c r="E116" s="1224"/>
      <c r="F116" s="1224"/>
      <c r="G116" s="1225"/>
      <c r="H116" s="1225"/>
      <c r="I116" s="1225"/>
      <c r="J116" s="1226"/>
      <c r="K116" s="1227"/>
      <c r="L116" s="1227"/>
      <c r="M116" s="1228"/>
      <c r="N116" s="1226"/>
      <c r="O116" s="1227"/>
      <c r="P116" s="1228"/>
      <c r="Q116" s="1226"/>
      <c r="R116" s="1227"/>
      <c r="S116" s="1228"/>
      <c r="T116" s="1229"/>
      <c r="U116" s="1229"/>
      <c r="V116" s="1229"/>
      <c r="W116" s="1229"/>
      <c r="X116" s="1229"/>
      <c r="Y116" s="1229"/>
      <c r="Z116" s="1229"/>
      <c r="AA116" s="1230"/>
      <c r="AB116" s="1230"/>
      <c r="AC116" s="1230"/>
      <c r="AD116" s="1230"/>
      <c r="AE116" s="1227"/>
      <c r="AF116" s="1227"/>
      <c r="AG116" s="1228"/>
      <c r="AH116" s="1227"/>
      <c r="AI116" s="1227"/>
      <c r="AJ116" s="1228"/>
      <c r="AK116" s="1231"/>
      <c r="AL116" s="1232"/>
      <c r="AM116" s="1233"/>
      <c r="AN116" s="302"/>
      <c r="AO116" s="239">
        <f t="shared" si="2"/>
        <v>0</v>
      </c>
      <c r="AP116" s="239">
        <f t="shared" si="3"/>
        <v>0</v>
      </c>
    </row>
    <row r="117" spans="2:42" ht="24.95" customHeight="1">
      <c r="B117" s="1222">
        <v>98</v>
      </c>
      <c r="C117" s="1223"/>
      <c r="D117" s="1224"/>
      <c r="E117" s="1224"/>
      <c r="F117" s="1224"/>
      <c r="G117" s="1225"/>
      <c r="H117" s="1225"/>
      <c r="I117" s="1225"/>
      <c r="J117" s="1226"/>
      <c r="K117" s="1227"/>
      <c r="L117" s="1227"/>
      <c r="M117" s="1228"/>
      <c r="N117" s="1226"/>
      <c r="O117" s="1227"/>
      <c r="P117" s="1228"/>
      <c r="Q117" s="1226"/>
      <c r="R117" s="1227"/>
      <c r="S117" s="1228"/>
      <c r="T117" s="1229"/>
      <c r="U117" s="1229"/>
      <c r="V117" s="1229"/>
      <c r="W117" s="1229"/>
      <c r="X117" s="1229"/>
      <c r="Y117" s="1229"/>
      <c r="Z117" s="1229"/>
      <c r="AA117" s="1230"/>
      <c r="AB117" s="1230"/>
      <c r="AC117" s="1230"/>
      <c r="AD117" s="1230"/>
      <c r="AE117" s="1227"/>
      <c r="AF117" s="1227"/>
      <c r="AG117" s="1228"/>
      <c r="AH117" s="1227"/>
      <c r="AI117" s="1227"/>
      <c r="AJ117" s="1228"/>
      <c r="AK117" s="1231"/>
      <c r="AL117" s="1232"/>
      <c r="AM117" s="1233"/>
      <c r="AN117" s="302"/>
      <c r="AO117" s="239">
        <f t="shared" si="2"/>
        <v>0</v>
      </c>
      <c r="AP117" s="239">
        <f t="shared" si="3"/>
        <v>0</v>
      </c>
    </row>
    <row r="118" spans="2:42" ht="24.95" customHeight="1">
      <c r="B118" s="1222">
        <v>99</v>
      </c>
      <c r="C118" s="1223"/>
      <c r="D118" s="1224"/>
      <c r="E118" s="1224"/>
      <c r="F118" s="1224"/>
      <c r="G118" s="1225"/>
      <c r="H118" s="1225"/>
      <c r="I118" s="1225"/>
      <c r="J118" s="1226"/>
      <c r="K118" s="1227"/>
      <c r="L118" s="1227"/>
      <c r="M118" s="1228"/>
      <c r="N118" s="1226"/>
      <c r="O118" s="1227"/>
      <c r="P118" s="1228"/>
      <c r="Q118" s="1226"/>
      <c r="R118" s="1227"/>
      <c r="S118" s="1228"/>
      <c r="T118" s="1229"/>
      <c r="U118" s="1229"/>
      <c r="V118" s="1229"/>
      <c r="W118" s="1229"/>
      <c r="X118" s="1229"/>
      <c r="Y118" s="1229"/>
      <c r="Z118" s="1229"/>
      <c r="AA118" s="1230"/>
      <c r="AB118" s="1230"/>
      <c r="AC118" s="1230"/>
      <c r="AD118" s="1230"/>
      <c r="AE118" s="1227"/>
      <c r="AF118" s="1227"/>
      <c r="AG118" s="1228"/>
      <c r="AH118" s="1227"/>
      <c r="AI118" s="1227"/>
      <c r="AJ118" s="1228"/>
      <c r="AK118" s="1231"/>
      <c r="AL118" s="1232"/>
      <c r="AM118" s="1233"/>
      <c r="AN118" s="302"/>
      <c r="AO118" s="239">
        <f t="shared" si="2"/>
        <v>0</v>
      </c>
      <c r="AP118" s="239">
        <f t="shared" si="3"/>
        <v>0</v>
      </c>
    </row>
    <row r="119" spans="2:42" ht="24.95" customHeight="1">
      <c r="B119" s="1222">
        <v>100</v>
      </c>
      <c r="C119" s="1223"/>
      <c r="D119" s="1224"/>
      <c r="E119" s="1224"/>
      <c r="F119" s="1224"/>
      <c r="G119" s="1225"/>
      <c r="H119" s="1225"/>
      <c r="I119" s="1225"/>
      <c r="J119" s="1226"/>
      <c r="K119" s="1227"/>
      <c r="L119" s="1227"/>
      <c r="M119" s="1228"/>
      <c r="N119" s="1226"/>
      <c r="O119" s="1227"/>
      <c r="P119" s="1228"/>
      <c r="Q119" s="1226"/>
      <c r="R119" s="1227"/>
      <c r="S119" s="1228"/>
      <c r="T119" s="1229"/>
      <c r="U119" s="1229"/>
      <c r="V119" s="1229"/>
      <c r="W119" s="1229"/>
      <c r="X119" s="1229"/>
      <c r="Y119" s="1229"/>
      <c r="Z119" s="1229"/>
      <c r="AA119" s="1230"/>
      <c r="AB119" s="1230"/>
      <c r="AC119" s="1230"/>
      <c r="AD119" s="1230"/>
      <c r="AE119" s="1227"/>
      <c r="AF119" s="1227"/>
      <c r="AG119" s="1228"/>
      <c r="AH119" s="1227"/>
      <c r="AI119" s="1227"/>
      <c r="AJ119" s="1228"/>
      <c r="AK119" s="1231"/>
      <c r="AL119" s="1232"/>
      <c r="AM119" s="1233"/>
      <c r="AN119" s="302"/>
      <c r="AO119" s="239">
        <f t="shared" si="2"/>
        <v>0</v>
      </c>
      <c r="AP119" s="239">
        <f t="shared" si="3"/>
        <v>0</v>
      </c>
    </row>
    <row r="120" spans="2:42" ht="24.95" customHeight="1">
      <c r="B120" s="1222">
        <v>101</v>
      </c>
      <c r="C120" s="1223"/>
      <c r="D120" s="1224"/>
      <c r="E120" s="1224"/>
      <c r="F120" s="1224"/>
      <c r="G120" s="1225"/>
      <c r="H120" s="1225"/>
      <c r="I120" s="1225"/>
      <c r="J120" s="1226"/>
      <c r="K120" s="1227"/>
      <c r="L120" s="1227"/>
      <c r="M120" s="1228"/>
      <c r="N120" s="1226"/>
      <c r="O120" s="1227"/>
      <c r="P120" s="1228"/>
      <c r="Q120" s="1226"/>
      <c r="R120" s="1227"/>
      <c r="S120" s="1228"/>
      <c r="T120" s="1229"/>
      <c r="U120" s="1229"/>
      <c r="V120" s="1229"/>
      <c r="W120" s="1229"/>
      <c r="X120" s="1229"/>
      <c r="Y120" s="1229"/>
      <c r="Z120" s="1229"/>
      <c r="AA120" s="1230"/>
      <c r="AB120" s="1230"/>
      <c r="AC120" s="1230"/>
      <c r="AD120" s="1230"/>
      <c r="AE120" s="1227"/>
      <c r="AF120" s="1227"/>
      <c r="AG120" s="1228"/>
      <c r="AH120" s="1227"/>
      <c r="AI120" s="1227"/>
      <c r="AJ120" s="1228"/>
      <c r="AK120" s="1231"/>
      <c r="AL120" s="1232"/>
      <c r="AM120" s="1233"/>
      <c r="AN120" s="302"/>
      <c r="AO120" s="239">
        <f t="shared" si="2"/>
        <v>0</v>
      </c>
      <c r="AP120" s="239">
        <f t="shared" si="3"/>
        <v>0</v>
      </c>
    </row>
    <row r="121" spans="2:42" ht="24.95" customHeight="1">
      <c r="B121" s="1222">
        <v>102</v>
      </c>
      <c r="C121" s="1223"/>
      <c r="D121" s="1224"/>
      <c r="E121" s="1224"/>
      <c r="F121" s="1224"/>
      <c r="G121" s="1225"/>
      <c r="H121" s="1225"/>
      <c r="I121" s="1225"/>
      <c r="J121" s="1226"/>
      <c r="K121" s="1227"/>
      <c r="L121" s="1227"/>
      <c r="M121" s="1228"/>
      <c r="N121" s="1226"/>
      <c r="O121" s="1227"/>
      <c r="P121" s="1228"/>
      <c r="Q121" s="1226"/>
      <c r="R121" s="1227"/>
      <c r="S121" s="1228"/>
      <c r="T121" s="1229"/>
      <c r="U121" s="1229"/>
      <c r="V121" s="1229"/>
      <c r="W121" s="1229"/>
      <c r="X121" s="1229"/>
      <c r="Y121" s="1229"/>
      <c r="Z121" s="1229"/>
      <c r="AA121" s="1230"/>
      <c r="AB121" s="1230"/>
      <c r="AC121" s="1230"/>
      <c r="AD121" s="1230"/>
      <c r="AE121" s="1227"/>
      <c r="AF121" s="1227"/>
      <c r="AG121" s="1228"/>
      <c r="AH121" s="1227"/>
      <c r="AI121" s="1227"/>
      <c r="AJ121" s="1228"/>
      <c r="AK121" s="1231"/>
      <c r="AL121" s="1232"/>
      <c r="AM121" s="1233"/>
      <c r="AN121" s="302"/>
      <c r="AO121" s="239">
        <f t="shared" si="2"/>
        <v>0</v>
      </c>
      <c r="AP121" s="239">
        <f t="shared" si="3"/>
        <v>0</v>
      </c>
    </row>
    <row r="122" spans="2:42" ht="24.95" customHeight="1">
      <c r="B122" s="1222">
        <v>103</v>
      </c>
      <c r="C122" s="1223"/>
      <c r="D122" s="1224"/>
      <c r="E122" s="1224"/>
      <c r="F122" s="1224"/>
      <c r="G122" s="1225"/>
      <c r="H122" s="1225"/>
      <c r="I122" s="1225"/>
      <c r="J122" s="1226"/>
      <c r="K122" s="1227"/>
      <c r="L122" s="1227"/>
      <c r="M122" s="1228"/>
      <c r="N122" s="1226"/>
      <c r="O122" s="1227"/>
      <c r="P122" s="1228"/>
      <c r="Q122" s="1226"/>
      <c r="R122" s="1227"/>
      <c r="S122" s="1228"/>
      <c r="T122" s="1229"/>
      <c r="U122" s="1229"/>
      <c r="V122" s="1229"/>
      <c r="W122" s="1229"/>
      <c r="X122" s="1229"/>
      <c r="Y122" s="1229"/>
      <c r="Z122" s="1229"/>
      <c r="AA122" s="1230"/>
      <c r="AB122" s="1230"/>
      <c r="AC122" s="1230"/>
      <c r="AD122" s="1230"/>
      <c r="AE122" s="1227"/>
      <c r="AF122" s="1227"/>
      <c r="AG122" s="1228"/>
      <c r="AH122" s="1227"/>
      <c r="AI122" s="1227"/>
      <c r="AJ122" s="1228"/>
      <c r="AK122" s="1231"/>
      <c r="AL122" s="1232"/>
      <c r="AM122" s="1233"/>
      <c r="AN122" s="302"/>
      <c r="AO122" s="239">
        <f t="shared" si="2"/>
        <v>0</v>
      </c>
      <c r="AP122" s="239">
        <f t="shared" si="3"/>
        <v>0</v>
      </c>
    </row>
    <row r="123" spans="2:42" ht="24.95" customHeight="1">
      <c r="B123" s="1222">
        <v>104</v>
      </c>
      <c r="C123" s="1223"/>
      <c r="D123" s="1224"/>
      <c r="E123" s="1224"/>
      <c r="F123" s="1224"/>
      <c r="G123" s="1225"/>
      <c r="H123" s="1225"/>
      <c r="I123" s="1225"/>
      <c r="J123" s="1226"/>
      <c r="K123" s="1227"/>
      <c r="L123" s="1227"/>
      <c r="M123" s="1228"/>
      <c r="N123" s="1226"/>
      <c r="O123" s="1227"/>
      <c r="P123" s="1228"/>
      <c r="Q123" s="1226"/>
      <c r="R123" s="1227"/>
      <c r="S123" s="1228"/>
      <c r="T123" s="1229"/>
      <c r="U123" s="1229"/>
      <c r="V123" s="1229"/>
      <c r="W123" s="1229"/>
      <c r="X123" s="1229"/>
      <c r="Y123" s="1229"/>
      <c r="Z123" s="1229"/>
      <c r="AA123" s="1230"/>
      <c r="AB123" s="1230"/>
      <c r="AC123" s="1230"/>
      <c r="AD123" s="1230"/>
      <c r="AE123" s="1227"/>
      <c r="AF123" s="1227"/>
      <c r="AG123" s="1228"/>
      <c r="AH123" s="1227"/>
      <c r="AI123" s="1227"/>
      <c r="AJ123" s="1228"/>
      <c r="AK123" s="1231"/>
      <c r="AL123" s="1232"/>
      <c r="AM123" s="1233"/>
      <c r="AN123" s="302"/>
      <c r="AO123" s="239">
        <f t="shared" si="2"/>
        <v>0</v>
      </c>
      <c r="AP123" s="239">
        <f t="shared" si="3"/>
        <v>0</v>
      </c>
    </row>
    <row r="124" spans="2:42" ht="24.95" customHeight="1">
      <c r="B124" s="1222">
        <v>105</v>
      </c>
      <c r="C124" s="1223"/>
      <c r="D124" s="1224"/>
      <c r="E124" s="1224"/>
      <c r="F124" s="1224"/>
      <c r="G124" s="1225"/>
      <c r="H124" s="1225"/>
      <c r="I124" s="1225"/>
      <c r="J124" s="1226"/>
      <c r="K124" s="1227"/>
      <c r="L124" s="1227"/>
      <c r="M124" s="1228"/>
      <c r="N124" s="1226"/>
      <c r="O124" s="1227"/>
      <c r="P124" s="1228"/>
      <c r="Q124" s="1226"/>
      <c r="R124" s="1227"/>
      <c r="S124" s="1228"/>
      <c r="T124" s="1229"/>
      <c r="U124" s="1229"/>
      <c r="V124" s="1229"/>
      <c r="W124" s="1229"/>
      <c r="X124" s="1229"/>
      <c r="Y124" s="1229"/>
      <c r="Z124" s="1229"/>
      <c r="AA124" s="1230"/>
      <c r="AB124" s="1230"/>
      <c r="AC124" s="1230"/>
      <c r="AD124" s="1230"/>
      <c r="AE124" s="1227"/>
      <c r="AF124" s="1227"/>
      <c r="AG124" s="1228"/>
      <c r="AH124" s="1227"/>
      <c r="AI124" s="1227"/>
      <c r="AJ124" s="1228"/>
      <c r="AK124" s="1231"/>
      <c r="AL124" s="1232"/>
      <c r="AM124" s="1233"/>
      <c r="AN124" s="302"/>
      <c r="AO124" s="239">
        <f t="shared" si="2"/>
        <v>0</v>
      </c>
      <c r="AP124" s="239">
        <f t="shared" si="3"/>
        <v>0</v>
      </c>
    </row>
    <row r="125" spans="2:42" ht="24.95" customHeight="1">
      <c r="B125" s="1222">
        <v>106</v>
      </c>
      <c r="C125" s="1223"/>
      <c r="D125" s="1224"/>
      <c r="E125" s="1224"/>
      <c r="F125" s="1224"/>
      <c r="G125" s="1225"/>
      <c r="H125" s="1225"/>
      <c r="I125" s="1225"/>
      <c r="J125" s="1226"/>
      <c r="K125" s="1227"/>
      <c r="L125" s="1227"/>
      <c r="M125" s="1228"/>
      <c r="N125" s="1226"/>
      <c r="O125" s="1227"/>
      <c r="P125" s="1228"/>
      <c r="Q125" s="1226"/>
      <c r="R125" s="1227"/>
      <c r="S125" s="1228"/>
      <c r="T125" s="1229"/>
      <c r="U125" s="1229"/>
      <c r="V125" s="1229"/>
      <c r="W125" s="1229"/>
      <c r="X125" s="1229"/>
      <c r="Y125" s="1229"/>
      <c r="Z125" s="1229"/>
      <c r="AA125" s="1230"/>
      <c r="AB125" s="1230"/>
      <c r="AC125" s="1230"/>
      <c r="AD125" s="1230"/>
      <c r="AE125" s="1227"/>
      <c r="AF125" s="1227"/>
      <c r="AG125" s="1228"/>
      <c r="AH125" s="1227"/>
      <c r="AI125" s="1227"/>
      <c r="AJ125" s="1228"/>
      <c r="AK125" s="1231"/>
      <c r="AL125" s="1232"/>
      <c r="AM125" s="1233"/>
      <c r="AN125" s="302"/>
      <c r="AO125" s="239">
        <f t="shared" si="2"/>
        <v>0</v>
      </c>
      <c r="AP125" s="239">
        <f t="shared" si="3"/>
        <v>0</v>
      </c>
    </row>
    <row r="126" spans="2:42" ht="24.95" customHeight="1">
      <c r="B126" s="1222">
        <v>107</v>
      </c>
      <c r="C126" s="1223"/>
      <c r="D126" s="1224"/>
      <c r="E126" s="1224"/>
      <c r="F126" s="1224"/>
      <c r="G126" s="1225"/>
      <c r="H126" s="1225"/>
      <c r="I126" s="1225"/>
      <c r="J126" s="1226"/>
      <c r="K126" s="1227"/>
      <c r="L126" s="1227"/>
      <c r="M126" s="1228"/>
      <c r="N126" s="1226"/>
      <c r="O126" s="1227"/>
      <c r="P126" s="1228"/>
      <c r="Q126" s="1226"/>
      <c r="R126" s="1227"/>
      <c r="S126" s="1228"/>
      <c r="T126" s="1229"/>
      <c r="U126" s="1229"/>
      <c r="V126" s="1229"/>
      <c r="W126" s="1229"/>
      <c r="X126" s="1229"/>
      <c r="Y126" s="1229"/>
      <c r="Z126" s="1229"/>
      <c r="AA126" s="1230"/>
      <c r="AB126" s="1230"/>
      <c r="AC126" s="1230"/>
      <c r="AD126" s="1230"/>
      <c r="AE126" s="1227"/>
      <c r="AF126" s="1227"/>
      <c r="AG126" s="1228"/>
      <c r="AH126" s="1227"/>
      <c r="AI126" s="1227"/>
      <c r="AJ126" s="1228"/>
      <c r="AK126" s="1231"/>
      <c r="AL126" s="1232"/>
      <c r="AM126" s="1233"/>
      <c r="AN126" s="302"/>
      <c r="AO126" s="239">
        <f t="shared" si="2"/>
        <v>0</v>
      </c>
      <c r="AP126" s="239">
        <f t="shared" si="3"/>
        <v>0</v>
      </c>
    </row>
    <row r="127" spans="2:42" ht="24.95" customHeight="1">
      <c r="B127" s="1222">
        <v>108</v>
      </c>
      <c r="C127" s="1223"/>
      <c r="D127" s="1224"/>
      <c r="E127" s="1224"/>
      <c r="F127" s="1224"/>
      <c r="G127" s="1225"/>
      <c r="H127" s="1225"/>
      <c r="I127" s="1225"/>
      <c r="J127" s="1226"/>
      <c r="K127" s="1227"/>
      <c r="L127" s="1227"/>
      <c r="M127" s="1228"/>
      <c r="N127" s="1226"/>
      <c r="O127" s="1227"/>
      <c r="P127" s="1228"/>
      <c r="Q127" s="1226"/>
      <c r="R127" s="1227"/>
      <c r="S127" s="1228"/>
      <c r="T127" s="1229"/>
      <c r="U127" s="1229"/>
      <c r="V127" s="1229"/>
      <c r="W127" s="1229"/>
      <c r="X127" s="1229"/>
      <c r="Y127" s="1229"/>
      <c r="Z127" s="1229"/>
      <c r="AA127" s="1230"/>
      <c r="AB127" s="1230"/>
      <c r="AC127" s="1230"/>
      <c r="AD127" s="1230"/>
      <c r="AE127" s="1227"/>
      <c r="AF127" s="1227"/>
      <c r="AG127" s="1228"/>
      <c r="AH127" s="1227"/>
      <c r="AI127" s="1227"/>
      <c r="AJ127" s="1228"/>
      <c r="AK127" s="1231"/>
      <c r="AL127" s="1232"/>
      <c r="AM127" s="1233"/>
      <c r="AN127" s="302"/>
      <c r="AO127" s="239">
        <f t="shared" si="2"/>
        <v>0</v>
      </c>
      <c r="AP127" s="239">
        <f t="shared" si="3"/>
        <v>0</v>
      </c>
    </row>
    <row r="128" spans="2:42" ht="24.95" customHeight="1">
      <c r="B128" s="1222">
        <v>109</v>
      </c>
      <c r="C128" s="1223"/>
      <c r="D128" s="1224"/>
      <c r="E128" s="1224"/>
      <c r="F128" s="1224"/>
      <c r="G128" s="1225"/>
      <c r="H128" s="1225"/>
      <c r="I128" s="1225"/>
      <c r="J128" s="1226"/>
      <c r="K128" s="1227"/>
      <c r="L128" s="1227"/>
      <c r="M128" s="1228"/>
      <c r="N128" s="1226"/>
      <c r="O128" s="1227"/>
      <c r="P128" s="1228"/>
      <c r="Q128" s="1226"/>
      <c r="R128" s="1227"/>
      <c r="S128" s="1228"/>
      <c r="T128" s="1229"/>
      <c r="U128" s="1229"/>
      <c r="V128" s="1229"/>
      <c r="W128" s="1229"/>
      <c r="X128" s="1229"/>
      <c r="Y128" s="1229"/>
      <c r="Z128" s="1229"/>
      <c r="AA128" s="1230"/>
      <c r="AB128" s="1230"/>
      <c r="AC128" s="1230"/>
      <c r="AD128" s="1230"/>
      <c r="AE128" s="1227"/>
      <c r="AF128" s="1227"/>
      <c r="AG128" s="1228"/>
      <c r="AH128" s="1227"/>
      <c r="AI128" s="1227"/>
      <c r="AJ128" s="1228"/>
      <c r="AK128" s="1231"/>
      <c r="AL128" s="1232"/>
      <c r="AM128" s="1233"/>
      <c r="AN128" s="302"/>
      <c r="AO128" s="239">
        <f t="shared" si="2"/>
        <v>0</v>
      </c>
      <c r="AP128" s="239">
        <f t="shared" si="3"/>
        <v>0</v>
      </c>
    </row>
    <row r="129" spans="2:42" ht="24.95" customHeight="1">
      <c r="B129" s="1222">
        <v>110</v>
      </c>
      <c r="C129" s="1223"/>
      <c r="D129" s="1224"/>
      <c r="E129" s="1224"/>
      <c r="F129" s="1224"/>
      <c r="G129" s="1225"/>
      <c r="H129" s="1225"/>
      <c r="I129" s="1225"/>
      <c r="J129" s="1226"/>
      <c r="K129" s="1227"/>
      <c r="L129" s="1227"/>
      <c r="M129" s="1228"/>
      <c r="N129" s="1226"/>
      <c r="O129" s="1227"/>
      <c r="P129" s="1228"/>
      <c r="Q129" s="1226"/>
      <c r="R129" s="1227"/>
      <c r="S129" s="1228"/>
      <c r="T129" s="1229"/>
      <c r="U129" s="1229"/>
      <c r="V129" s="1229"/>
      <c r="W129" s="1229"/>
      <c r="X129" s="1229"/>
      <c r="Y129" s="1229"/>
      <c r="Z129" s="1229"/>
      <c r="AA129" s="1230"/>
      <c r="AB129" s="1230"/>
      <c r="AC129" s="1230"/>
      <c r="AD129" s="1230"/>
      <c r="AE129" s="1227"/>
      <c r="AF129" s="1227"/>
      <c r="AG129" s="1228"/>
      <c r="AH129" s="1227"/>
      <c r="AI129" s="1227"/>
      <c r="AJ129" s="1228"/>
      <c r="AK129" s="1231"/>
      <c r="AL129" s="1232"/>
      <c r="AM129" s="1233"/>
      <c r="AN129" s="302"/>
      <c r="AO129" s="239">
        <f t="shared" si="2"/>
        <v>0</v>
      </c>
      <c r="AP129" s="239">
        <f t="shared" si="3"/>
        <v>0</v>
      </c>
    </row>
    <row r="130" spans="2:42" ht="24.95" customHeight="1">
      <c r="B130" s="1222">
        <v>111</v>
      </c>
      <c r="C130" s="1223"/>
      <c r="D130" s="1224"/>
      <c r="E130" s="1224"/>
      <c r="F130" s="1224"/>
      <c r="G130" s="1225"/>
      <c r="H130" s="1225"/>
      <c r="I130" s="1225"/>
      <c r="J130" s="1226"/>
      <c r="K130" s="1227"/>
      <c r="L130" s="1227"/>
      <c r="M130" s="1228"/>
      <c r="N130" s="1226"/>
      <c r="O130" s="1227"/>
      <c r="P130" s="1228"/>
      <c r="Q130" s="1226"/>
      <c r="R130" s="1227"/>
      <c r="S130" s="1228"/>
      <c r="T130" s="1229"/>
      <c r="U130" s="1229"/>
      <c r="V130" s="1229"/>
      <c r="W130" s="1229"/>
      <c r="X130" s="1229"/>
      <c r="Y130" s="1229"/>
      <c r="Z130" s="1229"/>
      <c r="AA130" s="1230"/>
      <c r="AB130" s="1230"/>
      <c r="AC130" s="1230"/>
      <c r="AD130" s="1230"/>
      <c r="AE130" s="1227"/>
      <c r="AF130" s="1227"/>
      <c r="AG130" s="1228"/>
      <c r="AH130" s="1227"/>
      <c r="AI130" s="1227"/>
      <c r="AJ130" s="1228"/>
      <c r="AK130" s="1231"/>
      <c r="AL130" s="1232"/>
      <c r="AM130" s="1233"/>
      <c r="AN130" s="302"/>
      <c r="AO130" s="239">
        <f t="shared" si="2"/>
        <v>0</v>
      </c>
      <c r="AP130" s="239">
        <f t="shared" si="3"/>
        <v>0</v>
      </c>
    </row>
    <row r="131" spans="2:42" ht="24.95" customHeight="1">
      <c r="B131" s="1222">
        <v>112</v>
      </c>
      <c r="C131" s="1223"/>
      <c r="D131" s="1224"/>
      <c r="E131" s="1224"/>
      <c r="F131" s="1224"/>
      <c r="G131" s="1225"/>
      <c r="H131" s="1225"/>
      <c r="I131" s="1225"/>
      <c r="J131" s="1226"/>
      <c r="K131" s="1227"/>
      <c r="L131" s="1227"/>
      <c r="M131" s="1228"/>
      <c r="N131" s="1226"/>
      <c r="O131" s="1227"/>
      <c r="P131" s="1228"/>
      <c r="Q131" s="1226"/>
      <c r="R131" s="1227"/>
      <c r="S131" s="1228"/>
      <c r="T131" s="1229"/>
      <c r="U131" s="1229"/>
      <c r="V131" s="1229"/>
      <c r="W131" s="1229"/>
      <c r="X131" s="1229"/>
      <c r="Y131" s="1229"/>
      <c r="Z131" s="1229"/>
      <c r="AA131" s="1230"/>
      <c r="AB131" s="1230"/>
      <c r="AC131" s="1230"/>
      <c r="AD131" s="1230"/>
      <c r="AE131" s="1227"/>
      <c r="AF131" s="1227"/>
      <c r="AG131" s="1228"/>
      <c r="AH131" s="1227"/>
      <c r="AI131" s="1227"/>
      <c r="AJ131" s="1228"/>
      <c r="AK131" s="1231"/>
      <c r="AL131" s="1232"/>
      <c r="AM131" s="1233"/>
      <c r="AN131" s="302"/>
      <c r="AO131" s="239">
        <f t="shared" si="2"/>
        <v>0</v>
      </c>
      <c r="AP131" s="239">
        <f t="shared" si="3"/>
        <v>0</v>
      </c>
    </row>
    <row r="132" spans="2:42" ht="24.95" customHeight="1">
      <c r="B132" s="1222">
        <v>113</v>
      </c>
      <c r="C132" s="1223"/>
      <c r="D132" s="1224"/>
      <c r="E132" s="1224"/>
      <c r="F132" s="1224"/>
      <c r="G132" s="1225"/>
      <c r="H132" s="1225"/>
      <c r="I132" s="1225"/>
      <c r="J132" s="1226"/>
      <c r="K132" s="1227"/>
      <c r="L132" s="1227"/>
      <c r="M132" s="1228"/>
      <c r="N132" s="1226"/>
      <c r="O132" s="1227"/>
      <c r="P132" s="1228"/>
      <c r="Q132" s="1226"/>
      <c r="R132" s="1227"/>
      <c r="S132" s="1228"/>
      <c r="T132" s="1229"/>
      <c r="U132" s="1229"/>
      <c r="V132" s="1229"/>
      <c r="W132" s="1229"/>
      <c r="X132" s="1229"/>
      <c r="Y132" s="1229"/>
      <c r="Z132" s="1229"/>
      <c r="AA132" s="1230"/>
      <c r="AB132" s="1230"/>
      <c r="AC132" s="1230"/>
      <c r="AD132" s="1230"/>
      <c r="AE132" s="1227"/>
      <c r="AF132" s="1227"/>
      <c r="AG132" s="1228"/>
      <c r="AH132" s="1227"/>
      <c r="AI132" s="1227"/>
      <c r="AJ132" s="1228"/>
      <c r="AK132" s="1231"/>
      <c r="AL132" s="1232"/>
      <c r="AM132" s="1233"/>
      <c r="AN132" s="302"/>
      <c r="AO132" s="239">
        <f t="shared" si="2"/>
        <v>0</v>
      </c>
      <c r="AP132" s="239">
        <f t="shared" si="3"/>
        <v>0</v>
      </c>
    </row>
    <row r="133" spans="2:42" ht="24.95" customHeight="1">
      <c r="B133" s="1222">
        <v>114</v>
      </c>
      <c r="C133" s="1223"/>
      <c r="D133" s="1224"/>
      <c r="E133" s="1224"/>
      <c r="F133" s="1224"/>
      <c r="G133" s="1225"/>
      <c r="H133" s="1225"/>
      <c r="I133" s="1225"/>
      <c r="J133" s="1226"/>
      <c r="K133" s="1227"/>
      <c r="L133" s="1227"/>
      <c r="M133" s="1228"/>
      <c r="N133" s="1226"/>
      <c r="O133" s="1227"/>
      <c r="P133" s="1228"/>
      <c r="Q133" s="1226"/>
      <c r="R133" s="1227"/>
      <c r="S133" s="1228"/>
      <c r="T133" s="1229"/>
      <c r="U133" s="1229"/>
      <c r="V133" s="1229"/>
      <c r="W133" s="1229"/>
      <c r="X133" s="1229"/>
      <c r="Y133" s="1229"/>
      <c r="Z133" s="1229"/>
      <c r="AA133" s="1230"/>
      <c r="AB133" s="1230"/>
      <c r="AC133" s="1230"/>
      <c r="AD133" s="1230"/>
      <c r="AE133" s="1227"/>
      <c r="AF133" s="1227"/>
      <c r="AG133" s="1228"/>
      <c r="AH133" s="1227"/>
      <c r="AI133" s="1227"/>
      <c r="AJ133" s="1228"/>
      <c r="AK133" s="1231"/>
      <c r="AL133" s="1232"/>
      <c r="AM133" s="1233"/>
      <c r="AN133" s="302"/>
      <c r="AO133" s="239">
        <f t="shared" si="2"/>
        <v>0</v>
      </c>
      <c r="AP133" s="239">
        <f t="shared" si="3"/>
        <v>0</v>
      </c>
    </row>
    <row r="134" spans="2:42" ht="24.95" customHeight="1">
      <c r="B134" s="1222">
        <v>115</v>
      </c>
      <c r="C134" s="1223"/>
      <c r="D134" s="1224"/>
      <c r="E134" s="1224"/>
      <c r="F134" s="1224"/>
      <c r="G134" s="1225"/>
      <c r="H134" s="1225"/>
      <c r="I134" s="1225"/>
      <c r="J134" s="1226"/>
      <c r="K134" s="1227"/>
      <c r="L134" s="1227"/>
      <c r="M134" s="1228"/>
      <c r="N134" s="1226"/>
      <c r="O134" s="1227"/>
      <c r="P134" s="1228"/>
      <c r="Q134" s="1226"/>
      <c r="R134" s="1227"/>
      <c r="S134" s="1228"/>
      <c r="T134" s="1229"/>
      <c r="U134" s="1229"/>
      <c r="V134" s="1229"/>
      <c r="W134" s="1229"/>
      <c r="X134" s="1229"/>
      <c r="Y134" s="1229"/>
      <c r="Z134" s="1229"/>
      <c r="AA134" s="1230"/>
      <c r="AB134" s="1230"/>
      <c r="AC134" s="1230"/>
      <c r="AD134" s="1230"/>
      <c r="AE134" s="1227"/>
      <c r="AF134" s="1227"/>
      <c r="AG134" s="1228"/>
      <c r="AH134" s="1227"/>
      <c r="AI134" s="1227"/>
      <c r="AJ134" s="1228"/>
      <c r="AK134" s="1231"/>
      <c r="AL134" s="1232"/>
      <c r="AM134" s="1233"/>
      <c r="AN134" s="302"/>
      <c r="AO134" s="239">
        <f t="shared" si="2"/>
        <v>0</v>
      </c>
      <c r="AP134" s="239">
        <f t="shared" si="3"/>
        <v>0</v>
      </c>
    </row>
    <row r="135" spans="2:42" ht="19.5" customHeight="1">
      <c r="B135" s="1249" t="s">
        <v>332</v>
      </c>
      <c r="C135" s="1250"/>
      <c r="D135" s="1249" t="s">
        <v>333</v>
      </c>
      <c r="E135" s="1253"/>
      <c r="F135" s="1253"/>
      <c r="G135" s="1325" t="s">
        <v>535</v>
      </c>
      <c r="H135" s="1326"/>
      <c r="I135" s="1326"/>
      <c r="J135" s="1263" t="s">
        <v>334</v>
      </c>
      <c r="K135" s="1264"/>
      <c r="L135" s="1264"/>
      <c r="M135" s="1264"/>
      <c r="N135" s="1328" t="s">
        <v>713</v>
      </c>
      <c r="O135" s="1328"/>
      <c r="P135" s="1328"/>
      <c r="Q135" s="1328" t="s">
        <v>335</v>
      </c>
      <c r="R135" s="1328"/>
      <c r="S135" s="1328"/>
      <c r="T135" s="1328" t="s">
        <v>336</v>
      </c>
      <c r="U135" s="1328"/>
      <c r="V135" s="1328"/>
      <c r="W135" s="1329" t="s">
        <v>337</v>
      </c>
      <c r="X135" s="1329"/>
      <c r="Y135" s="1329"/>
      <c r="Z135" s="1329"/>
      <c r="AA135" s="1329" t="s">
        <v>714</v>
      </c>
      <c r="AB135" s="1329"/>
      <c r="AC135" s="1329"/>
      <c r="AD135" s="1329"/>
      <c r="AE135" s="1253" t="s">
        <v>338</v>
      </c>
      <c r="AF135" s="1253"/>
      <c r="AG135" s="1253"/>
      <c r="AH135" s="1253"/>
      <c r="AI135" s="1253"/>
      <c r="AJ135" s="1250"/>
      <c r="AK135" s="1330" t="s">
        <v>339</v>
      </c>
      <c r="AL135" s="1331"/>
      <c r="AM135" s="1332"/>
      <c r="AN135" s="302"/>
      <c r="AO135" s="239"/>
      <c r="AP135" s="239"/>
    </row>
    <row r="136" spans="2:42" ht="10.5" customHeight="1">
      <c r="B136" s="1251"/>
      <c r="C136" s="1252"/>
      <c r="D136" s="1251"/>
      <c r="E136" s="1324"/>
      <c r="F136" s="1324"/>
      <c r="G136" s="1326"/>
      <c r="H136" s="1326"/>
      <c r="I136" s="1326"/>
      <c r="J136" s="1266"/>
      <c r="K136" s="1327"/>
      <c r="L136" s="1327"/>
      <c r="M136" s="1327"/>
      <c r="N136" s="1328"/>
      <c r="O136" s="1328"/>
      <c r="P136" s="1328"/>
      <c r="Q136" s="1328"/>
      <c r="R136" s="1328"/>
      <c r="S136" s="1328"/>
      <c r="T136" s="1328"/>
      <c r="U136" s="1328"/>
      <c r="V136" s="1328"/>
      <c r="W136" s="1329"/>
      <c r="X136" s="1329"/>
      <c r="Y136" s="1329"/>
      <c r="Z136" s="1329"/>
      <c r="AA136" s="1329"/>
      <c r="AB136" s="1329"/>
      <c r="AC136" s="1329"/>
      <c r="AD136" s="1329"/>
      <c r="AE136" s="1246"/>
      <c r="AF136" s="1246"/>
      <c r="AG136" s="1246"/>
      <c r="AH136" s="1246"/>
      <c r="AI136" s="1246"/>
      <c r="AJ136" s="1247"/>
      <c r="AK136" s="1333"/>
      <c r="AL136" s="1334"/>
      <c r="AM136" s="1335"/>
      <c r="AN136" s="302"/>
      <c r="AO136" s="239"/>
      <c r="AP136" s="239"/>
    </row>
    <row r="137" spans="2:42" ht="21.75" customHeight="1">
      <c r="B137" s="1248"/>
      <c r="C137" s="1247"/>
      <c r="D137" s="1248"/>
      <c r="E137" s="1246"/>
      <c r="F137" s="1246"/>
      <c r="G137" s="1326"/>
      <c r="H137" s="1326"/>
      <c r="I137" s="1326"/>
      <c r="J137" s="1269"/>
      <c r="K137" s="1270"/>
      <c r="L137" s="1270"/>
      <c r="M137" s="1270"/>
      <c r="N137" s="1328"/>
      <c r="O137" s="1328"/>
      <c r="P137" s="1328"/>
      <c r="Q137" s="1328"/>
      <c r="R137" s="1328"/>
      <c r="S137" s="1328"/>
      <c r="T137" s="1328"/>
      <c r="U137" s="1328"/>
      <c r="V137" s="1328"/>
      <c r="W137" s="1329"/>
      <c r="X137" s="1329"/>
      <c r="Y137" s="1329"/>
      <c r="Z137" s="1329"/>
      <c r="AA137" s="1329"/>
      <c r="AB137" s="1329"/>
      <c r="AC137" s="1329"/>
      <c r="AD137" s="1329"/>
      <c r="AE137" s="1246" t="s">
        <v>340</v>
      </c>
      <c r="AF137" s="1246"/>
      <c r="AG137" s="1247"/>
      <c r="AH137" s="1248" t="s">
        <v>341</v>
      </c>
      <c r="AI137" s="1246"/>
      <c r="AJ137" s="1247"/>
      <c r="AK137" s="1336"/>
      <c r="AL137" s="1337"/>
      <c r="AM137" s="1338"/>
      <c r="AN137" s="302"/>
      <c r="AO137" s="239"/>
      <c r="AP137" s="239"/>
    </row>
    <row r="138" spans="2:42" ht="24.95" customHeight="1">
      <c r="B138" s="1222">
        <v>116</v>
      </c>
      <c r="C138" s="1223"/>
      <c r="D138" s="1224"/>
      <c r="E138" s="1224"/>
      <c r="F138" s="1224"/>
      <c r="G138" s="1225"/>
      <c r="H138" s="1225"/>
      <c r="I138" s="1225"/>
      <c r="J138" s="1226"/>
      <c r="K138" s="1227"/>
      <c r="L138" s="1227"/>
      <c r="M138" s="1228"/>
      <c r="N138" s="1226"/>
      <c r="O138" s="1227"/>
      <c r="P138" s="1228"/>
      <c r="Q138" s="1226"/>
      <c r="R138" s="1227"/>
      <c r="S138" s="1228"/>
      <c r="T138" s="1229"/>
      <c r="U138" s="1229"/>
      <c r="V138" s="1229"/>
      <c r="W138" s="1229"/>
      <c r="X138" s="1229"/>
      <c r="Y138" s="1229"/>
      <c r="Z138" s="1229"/>
      <c r="AA138" s="1230"/>
      <c r="AB138" s="1230"/>
      <c r="AC138" s="1230"/>
      <c r="AD138" s="1230"/>
      <c r="AE138" s="1227"/>
      <c r="AF138" s="1227"/>
      <c r="AG138" s="1228"/>
      <c r="AH138" s="1227"/>
      <c r="AI138" s="1227"/>
      <c r="AJ138" s="1228"/>
      <c r="AK138" s="1231"/>
      <c r="AL138" s="1232"/>
      <c r="AM138" s="1233"/>
      <c r="AN138" s="302"/>
      <c r="AO138" s="239">
        <f t="shared" si="2"/>
        <v>0</v>
      </c>
      <c r="AP138" s="239">
        <f t="shared" si="3"/>
        <v>0</v>
      </c>
    </row>
    <row r="139" spans="2:42" ht="24.95" customHeight="1">
      <c r="B139" s="1222">
        <v>117</v>
      </c>
      <c r="C139" s="1223"/>
      <c r="D139" s="1224"/>
      <c r="E139" s="1224"/>
      <c r="F139" s="1224"/>
      <c r="G139" s="1225"/>
      <c r="H139" s="1225"/>
      <c r="I139" s="1225"/>
      <c r="J139" s="1226"/>
      <c r="K139" s="1227"/>
      <c r="L139" s="1227"/>
      <c r="M139" s="1228"/>
      <c r="N139" s="1226"/>
      <c r="O139" s="1227"/>
      <c r="P139" s="1228"/>
      <c r="Q139" s="1226"/>
      <c r="R139" s="1227"/>
      <c r="S139" s="1228"/>
      <c r="T139" s="1229"/>
      <c r="U139" s="1229"/>
      <c r="V139" s="1229"/>
      <c r="W139" s="1229"/>
      <c r="X139" s="1229"/>
      <c r="Y139" s="1229"/>
      <c r="Z139" s="1229"/>
      <c r="AA139" s="1230"/>
      <c r="AB139" s="1230"/>
      <c r="AC139" s="1230"/>
      <c r="AD139" s="1230"/>
      <c r="AE139" s="1227"/>
      <c r="AF139" s="1227"/>
      <c r="AG139" s="1228"/>
      <c r="AH139" s="1227"/>
      <c r="AI139" s="1227"/>
      <c r="AJ139" s="1228"/>
      <c r="AK139" s="1231"/>
      <c r="AL139" s="1232"/>
      <c r="AM139" s="1233"/>
      <c r="AN139" s="302"/>
      <c r="AO139" s="239">
        <f t="shared" si="2"/>
        <v>0</v>
      </c>
      <c r="AP139" s="239">
        <f t="shared" si="3"/>
        <v>0</v>
      </c>
    </row>
    <row r="140" spans="2:42" ht="24.95" customHeight="1">
      <c r="B140" s="1222">
        <v>118</v>
      </c>
      <c r="C140" s="1223"/>
      <c r="D140" s="1224"/>
      <c r="E140" s="1224"/>
      <c r="F140" s="1224"/>
      <c r="G140" s="1225"/>
      <c r="H140" s="1225"/>
      <c r="I140" s="1225"/>
      <c r="J140" s="1226"/>
      <c r="K140" s="1227"/>
      <c r="L140" s="1227"/>
      <c r="M140" s="1228"/>
      <c r="N140" s="1226"/>
      <c r="O140" s="1227"/>
      <c r="P140" s="1228"/>
      <c r="Q140" s="1226"/>
      <c r="R140" s="1227"/>
      <c r="S140" s="1228"/>
      <c r="T140" s="1229"/>
      <c r="U140" s="1229"/>
      <c r="V140" s="1229"/>
      <c r="W140" s="1229"/>
      <c r="X140" s="1229"/>
      <c r="Y140" s="1229"/>
      <c r="Z140" s="1229"/>
      <c r="AA140" s="1230"/>
      <c r="AB140" s="1230"/>
      <c r="AC140" s="1230"/>
      <c r="AD140" s="1230"/>
      <c r="AE140" s="1227"/>
      <c r="AF140" s="1227"/>
      <c r="AG140" s="1228"/>
      <c r="AH140" s="1227"/>
      <c r="AI140" s="1227"/>
      <c r="AJ140" s="1228"/>
      <c r="AK140" s="1231"/>
      <c r="AL140" s="1232"/>
      <c r="AM140" s="1233"/>
      <c r="AN140" s="302"/>
      <c r="AO140" s="239">
        <f t="shared" si="2"/>
        <v>0</v>
      </c>
      <c r="AP140" s="239">
        <f t="shared" si="3"/>
        <v>0</v>
      </c>
    </row>
    <row r="141" spans="2:42" ht="24.95" customHeight="1">
      <c r="B141" s="1222">
        <v>119</v>
      </c>
      <c r="C141" s="1223"/>
      <c r="D141" s="1224"/>
      <c r="E141" s="1224"/>
      <c r="F141" s="1224"/>
      <c r="G141" s="1225"/>
      <c r="H141" s="1225"/>
      <c r="I141" s="1225"/>
      <c r="J141" s="1226"/>
      <c r="K141" s="1227"/>
      <c r="L141" s="1227"/>
      <c r="M141" s="1228"/>
      <c r="N141" s="1226"/>
      <c r="O141" s="1227"/>
      <c r="P141" s="1228"/>
      <c r="Q141" s="1226"/>
      <c r="R141" s="1227"/>
      <c r="S141" s="1228"/>
      <c r="T141" s="1229"/>
      <c r="U141" s="1229"/>
      <c r="V141" s="1229"/>
      <c r="W141" s="1229"/>
      <c r="X141" s="1229"/>
      <c r="Y141" s="1229"/>
      <c r="Z141" s="1229"/>
      <c r="AA141" s="1230"/>
      <c r="AB141" s="1230"/>
      <c r="AC141" s="1230"/>
      <c r="AD141" s="1230"/>
      <c r="AE141" s="1227"/>
      <c r="AF141" s="1227"/>
      <c r="AG141" s="1228"/>
      <c r="AH141" s="1227"/>
      <c r="AI141" s="1227"/>
      <c r="AJ141" s="1228"/>
      <c r="AK141" s="1231"/>
      <c r="AL141" s="1232"/>
      <c r="AM141" s="1233"/>
      <c r="AN141" s="302"/>
      <c r="AO141" s="239">
        <f t="shared" si="2"/>
        <v>0</v>
      </c>
      <c r="AP141" s="239">
        <f t="shared" si="3"/>
        <v>0</v>
      </c>
    </row>
    <row r="142" spans="2:42" ht="24.95" customHeight="1">
      <c r="B142" s="1222">
        <v>120</v>
      </c>
      <c r="C142" s="1223"/>
      <c r="D142" s="1224"/>
      <c r="E142" s="1224"/>
      <c r="F142" s="1224"/>
      <c r="G142" s="1225"/>
      <c r="H142" s="1225"/>
      <c r="I142" s="1225"/>
      <c r="J142" s="1226"/>
      <c r="K142" s="1227"/>
      <c r="L142" s="1227"/>
      <c r="M142" s="1228"/>
      <c r="N142" s="1226"/>
      <c r="O142" s="1227"/>
      <c r="P142" s="1228"/>
      <c r="Q142" s="1226"/>
      <c r="R142" s="1227"/>
      <c r="S142" s="1228"/>
      <c r="T142" s="1229"/>
      <c r="U142" s="1229"/>
      <c r="V142" s="1229"/>
      <c r="W142" s="1229"/>
      <c r="X142" s="1229"/>
      <c r="Y142" s="1229"/>
      <c r="Z142" s="1229"/>
      <c r="AA142" s="1230"/>
      <c r="AB142" s="1230"/>
      <c r="AC142" s="1230"/>
      <c r="AD142" s="1230"/>
      <c r="AE142" s="1227"/>
      <c r="AF142" s="1227"/>
      <c r="AG142" s="1228"/>
      <c r="AH142" s="1227"/>
      <c r="AI142" s="1227"/>
      <c r="AJ142" s="1228"/>
      <c r="AK142" s="1231"/>
      <c r="AL142" s="1232"/>
      <c r="AM142" s="1233"/>
      <c r="AN142" s="302"/>
      <c r="AO142" s="239">
        <f t="shared" si="2"/>
        <v>0</v>
      </c>
      <c r="AP142" s="239">
        <f t="shared" si="3"/>
        <v>0</v>
      </c>
    </row>
    <row r="143" spans="2:42" ht="24.95" customHeight="1">
      <c r="B143" s="1222">
        <v>121</v>
      </c>
      <c r="C143" s="1223"/>
      <c r="D143" s="1224"/>
      <c r="E143" s="1224"/>
      <c r="F143" s="1224"/>
      <c r="G143" s="1225"/>
      <c r="H143" s="1225"/>
      <c r="I143" s="1225"/>
      <c r="J143" s="1226"/>
      <c r="K143" s="1227"/>
      <c r="L143" s="1227"/>
      <c r="M143" s="1228"/>
      <c r="N143" s="1226"/>
      <c r="O143" s="1227"/>
      <c r="P143" s="1228"/>
      <c r="Q143" s="1226"/>
      <c r="R143" s="1227"/>
      <c r="S143" s="1228"/>
      <c r="T143" s="1229"/>
      <c r="U143" s="1229"/>
      <c r="V143" s="1229"/>
      <c r="W143" s="1229"/>
      <c r="X143" s="1229"/>
      <c r="Y143" s="1229"/>
      <c r="Z143" s="1229"/>
      <c r="AA143" s="1230"/>
      <c r="AB143" s="1230"/>
      <c r="AC143" s="1230"/>
      <c r="AD143" s="1230"/>
      <c r="AE143" s="1227"/>
      <c r="AF143" s="1227"/>
      <c r="AG143" s="1228"/>
      <c r="AH143" s="1227"/>
      <c r="AI143" s="1227"/>
      <c r="AJ143" s="1228"/>
      <c r="AK143" s="1231"/>
      <c r="AL143" s="1232"/>
      <c r="AM143" s="1233"/>
      <c r="AN143" s="302"/>
      <c r="AO143" s="239">
        <f t="shared" si="2"/>
        <v>0</v>
      </c>
      <c r="AP143" s="239">
        <f t="shared" si="3"/>
        <v>0</v>
      </c>
    </row>
    <row r="144" spans="2:42" ht="24.95" customHeight="1">
      <c r="B144" s="1222">
        <v>122</v>
      </c>
      <c r="C144" s="1223"/>
      <c r="D144" s="1224"/>
      <c r="E144" s="1224"/>
      <c r="F144" s="1224"/>
      <c r="G144" s="1225"/>
      <c r="H144" s="1225"/>
      <c r="I144" s="1225"/>
      <c r="J144" s="1226"/>
      <c r="K144" s="1227"/>
      <c r="L144" s="1227"/>
      <c r="M144" s="1228"/>
      <c r="N144" s="1226"/>
      <c r="O144" s="1227"/>
      <c r="P144" s="1228"/>
      <c r="Q144" s="1226"/>
      <c r="R144" s="1227"/>
      <c r="S144" s="1228"/>
      <c r="T144" s="1229"/>
      <c r="U144" s="1229"/>
      <c r="V144" s="1229"/>
      <c r="W144" s="1229"/>
      <c r="X144" s="1229"/>
      <c r="Y144" s="1229"/>
      <c r="Z144" s="1229"/>
      <c r="AA144" s="1230"/>
      <c r="AB144" s="1230"/>
      <c r="AC144" s="1230"/>
      <c r="AD144" s="1230"/>
      <c r="AE144" s="1227"/>
      <c r="AF144" s="1227"/>
      <c r="AG144" s="1228"/>
      <c r="AH144" s="1227"/>
      <c r="AI144" s="1227"/>
      <c r="AJ144" s="1228"/>
      <c r="AK144" s="1231"/>
      <c r="AL144" s="1232"/>
      <c r="AM144" s="1233"/>
      <c r="AN144" s="302"/>
      <c r="AO144" s="239">
        <f t="shared" si="2"/>
        <v>0</v>
      </c>
      <c r="AP144" s="239">
        <f t="shared" si="3"/>
        <v>0</v>
      </c>
    </row>
    <row r="145" spans="2:42" ht="24.95" customHeight="1">
      <c r="B145" s="1222">
        <v>123</v>
      </c>
      <c r="C145" s="1223"/>
      <c r="D145" s="1224"/>
      <c r="E145" s="1224"/>
      <c r="F145" s="1224"/>
      <c r="G145" s="1225"/>
      <c r="H145" s="1225"/>
      <c r="I145" s="1225"/>
      <c r="J145" s="1226"/>
      <c r="K145" s="1227"/>
      <c r="L145" s="1227"/>
      <c r="M145" s="1228"/>
      <c r="N145" s="1226"/>
      <c r="O145" s="1227"/>
      <c r="P145" s="1228"/>
      <c r="Q145" s="1226"/>
      <c r="R145" s="1227"/>
      <c r="S145" s="1228"/>
      <c r="T145" s="1229"/>
      <c r="U145" s="1229"/>
      <c r="V145" s="1229"/>
      <c r="W145" s="1229"/>
      <c r="X145" s="1229"/>
      <c r="Y145" s="1229"/>
      <c r="Z145" s="1229"/>
      <c r="AA145" s="1230"/>
      <c r="AB145" s="1230"/>
      <c r="AC145" s="1230"/>
      <c r="AD145" s="1230"/>
      <c r="AE145" s="1227"/>
      <c r="AF145" s="1227"/>
      <c r="AG145" s="1228"/>
      <c r="AH145" s="1227"/>
      <c r="AI145" s="1227"/>
      <c r="AJ145" s="1228"/>
      <c r="AK145" s="1231"/>
      <c r="AL145" s="1232"/>
      <c r="AM145" s="1233"/>
      <c r="AN145" s="302"/>
      <c r="AO145" s="239">
        <f t="shared" si="2"/>
        <v>0</v>
      </c>
      <c r="AP145" s="239">
        <f t="shared" si="3"/>
        <v>0</v>
      </c>
    </row>
    <row r="146" spans="2:42" ht="24.95" customHeight="1">
      <c r="B146" s="1222">
        <v>124</v>
      </c>
      <c r="C146" s="1223"/>
      <c r="D146" s="1224"/>
      <c r="E146" s="1224"/>
      <c r="F146" s="1224"/>
      <c r="G146" s="1225"/>
      <c r="H146" s="1225"/>
      <c r="I146" s="1225"/>
      <c r="J146" s="1226"/>
      <c r="K146" s="1227"/>
      <c r="L146" s="1227"/>
      <c r="M146" s="1228"/>
      <c r="N146" s="1226"/>
      <c r="O146" s="1227"/>
      <c r="P146" s="1228"/>
      <c r="Q146" s="1226"/>
      <c r="R146" s="1227"/>
      <c r="S146" s="1228"/>
      <c r="T146" s="1229"/>
      <c r="U146" s="1229"/>
      <c r="V146" s="1229"/>
      <c r="W146" s="1229"/>
      <c r="X146" s="1229"/>
      <c r="Y146" s="1229"/>
      <c r="Z146" s="1229"/>
      <c r="AA146" s="1230"/>
      <c r="AB146" s="1230"/>
      <c r="AC146" s="1230"/>
      <c r="AD146" s="1230"/>
      <c r="AE146" s="1227"/>
      <c r="AF146" s="1227"/>
      <c r="AG146" s="1228"/>
      <c r="AH146" s="1227"/>
      <c r="AI146" s="1227"/>
      <c r="AJ146" s="1228"/>
      <c r="AK146" s="1231"/>
      <c r="AL146" s="1232"/>
      <c r="AM146" s="1233"/>
      <c r="AN146" s="302"/>
      <c r="AO146" s="239">
        <f t="shared" ref="AO146:AO209" si="4">COUNTIF($J$14:$M$253,J146)</f>
        <v>0</v>
      </c>
      <c r="AP146" s="239">
        <f t="shared" ref="AP146:AP209" si="5">IFERROR(1/AO146,0)</f>
        <v>0</v>
      </c>
    </row>
    <row r="147" spans="2:42" ht="24.95" customHeight="1">
      <c r="B147" s="1222">
        <v>125</v>
      </c>
      <c r="C147" s="1223"/>
      <c r="D147" s="1224"/>
      <c r="E147" s="1224"/>
      <c r="F147" s="1224"/>
      <c r="G147" s="1225"/>
      <c r="H147" s="1225"/>
      <c r="I147" s="1225"/>
      <c r="J147" s="1226"/>
      <c r="K147" s="1227"/>
      <c r="L147" s="1227"/>
      <c r="M147" s="1228"/>
      <c r="N147" s="1226"/>
      <c r="O147" s="1227"/>
      <c r="P147" s="1228"/>
      <c r="Q147" s="1226"/>
      <c r="R147" s="1227"/>
      <c r="S147" s="1228"/>
      <c r="T147" s="1229"/>
      <c r="U147" s="1229"/>
      <c r="V147" s="1229"/>
      <c r="W147" s="1229"/>
      <c r="X147" s="1229"/>
      <c r="Y147" s="1229"/>
      <c r="Z147" s="1229"/>
      <c r="AA147" s="1230"/>
      <c r="AB147" s="1230"/>
      <c r="AC147" s="1230"/>
      <c r="AD147" s="1230"/>
      <c r="AE147" s="1227"/>
      <c r="AF147" s="1227"/>
      <c r="AG147" s="1228"/>
      <c r="AH147" s="1227"/>
      <c r="AI147" s="1227"/>
      <c r="AJ147" s="1228"/>
      <c r="AK147" s="1231"/>
      <c r="AL147" s="1232"/>
      <c r="AM147" s="1233"/>
      <c r="AN147" s="302"/>
      <c r="AO147" s="239">
        <f t="shared" si="4"/>
        <v>0</v>
      </c>
      <c r="AP147" s="239">
        <f t="shared" si="5"/>
        <v>0</v>
      </c>
    </row>
    <row r="148" spans="2:42" ht="24.95" customHeight="1">
      <c r="B148" s="1222">
        <v>126</v>
      </c>
      <c r="C148" s="1223"/>
      <c r="D148" s="1224"/>
      <c r="E148" s="1224"/>
      <c r="F148" s="1224"/>
      <c r="G148" s="1225"/>
      <c r="H148" s="1225"/>
      <c r="I148" s="1225"/>
      <c r="J148" s="1226"/>
      <c r="K148" s="1227"/>
      <c r="L148" s="1227"/>
      <c r="M148" s="1228"/>
      <c r="N148" s="1226"/>
      <c r="O148" s="1227"/>
      <c r="P148" s="1228"/>
      <c r="Q148" s="1226"/>
      <c r="R148" s="1227"/>
      <c r="S148" s="1228"/>
      <c r="T148" s="1229"/>
      <c r="U148" s="1229"/>
      <c r="V148" s="1229"/>
      <c r="W148" s="1229"/>
      <c r="X148" s="1229"/>
      <c r="Y148" s="1229"/>
      <c r="Z148" s="1229"/>
      <c r="AA148" s="1230"/>
      <c r="AB148" s="1230"/>
      <c r="AC148" s="1230"/>
      <c r="AD148" s="1230"/>
      <c r="AE148" s="1227"/>
      <c r="AF148" s="1227"/>
      <c r="AG148" s="1228"/>
      <c r="AH148" s="1227"/>
      <c r="AI148" s="1227"/>
      <c r="AJ148" s="1228"/>
      <c r="AK148" s="1231"/>
      <c r="AL148" s="1232"/>
      <c r="AM148" s="1233"/>
      <c r="AN148" s="302"/>
      <c r="AO148" s="239">
        <f t="shared" si="4"/>
        <v>0</v>
      </c>
      <c r="AP148" s="239">
        <f t="shared" si="5"/>
        <v>0</v>
      </c>
    </row>
    <row r="149" spans="2:42" ht="24.95" customHeight="1">
      <c r="B149" s="1222">
        <v>127</v>
      </c>
      <c r="C149" s="1223"/>
      <c r="D149" s="1224"/>
      <c r="E149" s="1224"/>
      <c r="F149" s="1224"/>
      <c r="G149" s="1225"/>
      <c r="H149" s="1225"/>
      <c r="I149" s="1225"/>
      <c r="J149" s="1226"/>
      <c r="K149" s="1227"/>
      <c r="L149" s="1227"/>
      <c r="M149" s="1228"/>
      <c r="N149" s="1226"/>
      <c r="O149" s="1227"/>
      <c r="P149" s="1228"/>
      <c r="Q149" s="1226"/>
      <c r="R149" s="1227"/>
      <c r="S149" s="1228"/>
      <c r="T149" s="1229"/>
      <c r="U149" s="1229"/>
      <c r="V149" s="1229"/>
      <c r="W149" s="1229"/>
      <c r="X149" s="1229"/>
      <c r="Y149" s="1229"/>
      <c r="Z149" s="1229"/>
      <c r="AA149" s="1230"/>
      <c r="AB149" s="1230"/>
      <c r="AC149" s="1230"/>
      <c r="AD149" s="1230"/>
      <c r="AE149" s="1227"/>
      <c r="AF149" s="1227"/>
      <c r="AG149" s="1228"/>
      <c r="AH149" s="1227"/>
      <c r="AI149" s="1227"/>
      <c r="AJ149" s="1228"/>
      <c r="AK149" s="1231"/>
      <c r="AL149" s="1232"/>
      <c r="AM149" s="1233"/>
      <c r="AN149" s="302"/>
      <c r="AO149" s="239">
        <f t="shared" si="4"/>
        <v>0</v>
      </c>
      <c r="AP149" s="239">
        <f t="shared" si="5"/>
        <v>0</v>
      </c>
    </row>
    <row r="150" spans="2:42" ht="24.95" customHeight="1">
      <c r="B150" s="1222">
        <v>128</v>
      </c>
      <c r="C150" s="1223"/>
      <c r="D150" s="1224"/>
      <c r="E150" s="1224"/>
      <c r="F150" s="1224"/>
      <c r="G150" s="1225"/>
      <c r="H150" s="1225"/>
      <c r="I150" s="1225"/>
      <c r="J150" s="1226"/>
      <c r="K150" s="1227"/>
      <c r="L150" s="1227"/>
      <c r="M150" s="1228"/>
      <c r="N150" s="1226"/>
      <c r="O150" s="1227"/>
      <c r="P150" s="1228"/>
      <c r="Q150" s="1226"/>
      <c r="R150" s="1227"/>
      <c r="S150" s="1228"/>
      <c r="T150" s="1229"/>
      <c r="U150" s="1229"/>
      <c r="V150" s="1229"/>
      <c r="W150" s="1229"/>
      <c r="X150" s="1229"/>
      <c r="Y150" s="1229"/>
      <c r="Z150" s="1229"/>
      <c r="AA150" s="1230"/>
      <c r="AB150" s="1230"/>
      <c r="AC150" s="1230"/>
      <c r="AD150" s="1230"/>
      <c r="AE150" s="1227"/>
      <c r="AF150" s="1227"/>
      <c r="AG150" s="1228"/>
      <c r="AH150" s="1227"/>
      <c r="AI150" s="1227"/>
      <c r="AJ150" s="1228"/>
      <c r="AK150" s="1231"/>
      <c r="AL150" s="1232"/>
      <c r="AM150" s="1233"/>
      <c r="AN150" s="302"/>
      <c r="AO150" s="239">
        <f t="shared" si="4"/>
        <v>0</v>
      </c>
      <c r="AP150" s="239">
        <f t="shared" si="5"/>
        <v>0</v>
      </c>
    </row>
    <row r="151" spans="2:42" ht="24.95" customHeight="1">
      <c r="B151" s="1222">
        <v>129</v>
      </c>
      <c r="C151" s="1223"/>
      <c r="D151" s="1224"/>
      <c r="E151" s="1224"/>
      <c r="F151" s="1224"/>
      <c r="G151" s="1225"/>
      <c r="H151" s="1225"/>
      <c r="I151" s="1225"/>
      <c r="J151" s="1226"/>
      <c r="K151" s="1227"/>
      <c r="L151" s="1227"/>
      <c r="M151" s="1228"/>
      <c r="N151" s="1226"/>
      <c r="O151" s="1227"/>
      <c r="P151" s="1228"/>
      <c r="Q151" s="1226"/>
      <c r="R151" s="1227"/>
      <c r="S151" s="1228"/>
      <c r="T151" s="1229"/>
      <c r="U151" s="1229"/>
      <c r="V151" s="1229"/>
      <c r="W151" s="1229"/>
      <c r="X151" s="1229"/>
      <c r="Y151" s="1229"/>
      <c r="Z151" s="1229"/>
      <c r="AA151" s="1230"/>
      <c r="AB151" s="1230"/>
      <c r="AC151" s="1230"/>
      <c r="AD151" s="1230"/>
      <c r="AE151" s="1227"/>
      <c r="AF151" s="1227"/>
      <c r="AG151" s="1228"/>
      <c r="AH151" s="1227"/>
      <c r="AI151" s="1227"/>
      <c r="AJ151" s="1228"/>
      <c r="AK151" s="1231"/>
      <c r="AL151" s="1232"/>
      <c r="AM151" s="1233"/>
      <c r="AN151" s="302"/>
      <c r="AO151" s="239">
        <f t="shared" si="4"/>
        <v>0</v>
      </c>
      <c r="AP151" s="239">
        <f t="shared" si="5"/>
        <v>0</v>
      </c>
    </row>
    <row r="152" spans="2:42" ht="24.95" customHeight="1">
      <c r="B152" s="1222">
        <v>130</v>
      </c>
      <c r="C152" s="1223"/>
      <c r="D152" s="1224"/>
      <c r="E152" s="1224"/>
      <c r="F152" s="1224"/>
      <c r="G152" s="1225"/>
      <c r="H152" s="1225"/>
      <c r="I152" s="1225"/>
      <c r="J152" s="1226"/>
      <c r="K152" s="1227"/>
      <c r="L152" s="1227"/>
      <c r="M152" s="1228"/>
      <c r="N152" s="1226"/>
      <c r="O152" s="1227"/>
      <c r="P152" s="1228"/>
      <c r="Q152" s="1226"/>
      <c r="R152" s="1227"/>
      <c r="S152" s="1228"/>
      <c r="T152" s="1229"/>
      <c r="U152" s="1229"/>
      <c r="V152" s="1229"/>
      <c r="W152" s="1229"/>
      <c r="X152" s="1229"/>
      <c r="Y152" s="1229"/>
      <c r="Z152" s="1229"/>
      <c r="AA152" s="1230"/>
      <c r="AB152" s="1230"/>
      <c r="AC152" s="1230"/>
      <c r="AD152" s="1230"/>
      <c r="AE152" s="1227"/>
      <c r="AF152" s="1227"/>
      <c r="AG152" s="1228"/>
      <c r="AH152" s="1227"/>
      <c r="AI152" s="1227"/>
      <c r="AJ152" s="1228"/>
      <c r="AK152" s="1231"/>
      <c r="AL152" s="1232"/>
      <c r="AM152" s="1233"/>
      <c r="AN152" s="302"/>
      <c r="AO152" s="239">
        <f t="shared" si="4"/>
        <v>0</v>
      </c>
      <c r="AP152" s="239">
        <f t="shared" si="5"/>
        <v>0</v>
      </c>
    </row>
    <row r="153" spans="2:42" ht="24.95" customHeight="1">
      <c r="B153" s="1222">
        <v>131</v>
      </c>
      <c r="C153" s="1223"/>
      <c r="D153" s="1224"/>
      <c r="E153" s="1224"/>
      <c r="F153" s="1224"/>
      <c r="G153" s="1225"/>
      <c r="H153" s="1225"/>
      <c r="I153" s="1225"/>
      <c r="J153" s="1226"/>
      <c r="K153" s="1227"/>
      <c r="L153" s="1227"/>
      <c r="M153" s="1228"/>
      <c r="N153" s="1226"/>
      <c r="O153" s="1227"/>
      <c r="P153" s="1228"/>
      <c r="Q153" s="1226"/>
      <c r="R153" s="1227"/>
      <c r="S153" s="1228"/>
      <c r="T153" s="1229"/>
      <c r="U153" s="1229"/>
      <c r="V153" s="1229"/>
      <c r="W153" s="1229"/>
      <c r="X153" s="1229"/>
      <c r="Y153" s="1229"/>
      <c r="Z153" s="1229"/>
      <c r="AA153" s="1230"/>
      <c r="AB153" s="1230"/>
      <c r="AC153" s="1230"/>
      <c r="AD153" s="1230"/>
      <c r="AE153" s="1227"/>
      <c r="AF153" s="1227"/>
      <c r="AG153" s="1228"/>
      <c r="AH153" s="1227"/>
      <c r="AI153" s="1227"/>
      <c r="AJ153" s="1228"/>
      <c r="AK153" s="1231"/>
      <c r="AL153" s="1232"/>
      <c r="AM153" s="1233"/>
      <c r="AN153" s="302"/>
      <c r="AO153" s="239">
        <f t="shared" si="4"/>
        <v>0</v>
      </c>
      <c r="AP153" s="239">
        <f t="shared" si="5"/>
        <v>0</v>
      </c>
    </row>
    <row r="154" spans="2:42" ht="24.95" customHeight="1">
      <c r="B154" s="1222">
        <v>132</v>
      </c>
      <c r="C154" s="1223"/>
      <c r="D154" s="1224"/>
      <c r="E154" s="1224"/>
      <c r="F154" s="1224"/>
      <c r="G154" s="1225"/>
      <c r="H154" s="1225"/>
      <c r="I154" s="1225"/>
      <c r="J154" s="1226"/>
      <c r="K154" s="1227"/>
      <c r="L154" s="1227"/>
      <c r="M154" s="1228"/>
      <c r="N154" s="1226"/>
      <c r="O154" s="1227"/>
      <c r="P154" s="1228"/>
      <c r="Q154" s="1226"/>
      <c r="R154" s="1227"/>
      <c r="S154" s="1228"/>
      <c r="T154" s="1229"/>
      <c r="U154" s="1229"/>
      <c r="V154" s="1229"/>
      <c r="W154" s="1229"/>
      <c r="X154" s="1229"/>
      <c r="Y154" s="1229"/>
      <c r="Z154" s="1229"/>
      <c r="AA154" s="1230"/>
      <c r="AB154" s="1230"/>
      <c r="AC154" s="1230"/>
      <c r="AD154" s="1230"/>
      <c r="AE154" s="1227"/>
      <c r="AF154" s="1227"/>
      <c r="AG154" s="1228"/>
      <c r="AH154" s="1227"/>
      <c r="AI154" s="1227"/>
      <c r="AJ154" s="1228"/>
      <c r="AK154" s="1231"/>
      <c r="AL154" s="1232"/>
      <c r="AM154" s="1233"/>
      <c r="AN154" s="302"/>
      <c r="AO154" s="239">
        <f t="shared" si="4"/>
        <v>0</v>
      </c>
      <c r="AP154" s="239">
        <f t="shared" si="5"/>
        <v>0</v>
      </c>
    </row>
    <row r="155" spans="2:42" ht="24.95" customHeight="1">
      <c r="B155" s="1222">
        <v>133</v>
      </c>
      <c r="C155" s="1223"/>
      <c r="D155" s="1224"/>
      <c r="E155" s="1224"/>
      <c r="F155" s="1224"/>
      <c r="G155" s="1225"/>
      <c r="H155" s="1225"/>
      <c r="I155" s="1225"/>
      <c r="J155" s="1226"/>
      <c r="K155" s="1227"/>
      <c r="L155" s="1227"/>
      <c r="M155" s="1228"/>
      <c r="N155" s="1226"/>
      <c r="O155" s="1227"/>
      <c r="P155" s="1228"/>
      <c r="Q155" s="1226"/>
      <c r="R155" s="1227"/>
      <c r="S155" s="1228"/>
      <c r="T155" s="1229"/>
      <c r="U155" s="1229"/>
      <c r="V155" s="1229"/>
      <c r="W155" s="1229"/>
      <c r="X155" s="1229"/>
      <c r="Y155" s="1229"/>
      <c r="Z155" s="1229"/>
      <c r="AA155" s="1230"/>
      <c r="AB155" s="1230"/>
      <c r="AC155" s="1230"/>
      <c r="AD155" s="1230"/>
      <c r="AE155" s="1227"/>
      <c r="AF155" s="1227"/>
      <c r="AG155" s="1228"/>
      <c r="AH155" s="1227"/>
      <c r="AI155" s="1227"/>
      <c r="AJ155" s="1228"/>
      <c r="AK155" s="1231"/>
      <c r="AL155" s="1232"/>
      <c r="AM155" s="1233"/>
      <c r="AN155" s="302"/>
      <c r="AO155" s="239">
        <f t="shared" si="4"/>
        <v>0</v>
      </c>
      <c r="AP155" s="239">
        <f t="shared" si="5"/>
        <v>0</v>
      </c>
    </row>
    <row r="156" spans="2:42" ht="24.95" customHeight="1">
      <c r="B156" s="1222">
        <v>134</v>
      </c>
      <c r="C156" s="1223"/>
      <c r="D156" s="1224"/>
      <c r="E156" s="1224"/>
      <c r="F156" s="1224"/>
      <c r="G156" s="1225"/>
      <c r="H156" s="1225"/>
      <c r="I156" s="1225"/>
      <c r="J156" s="1226"/>
      <c r="K156" s="1227"/>
      <c r="L156" s="1227"/>
      <c r="M156" s="1228"/>
      <c r="N156" s="1226"/>
      <c r="O156" s="1227"/>
      <c r="P156" s="1228"/>
      <c r="Q156" s="1226"/>
      <c r="R156" s="1227"/>
      <c r="S156" s="1228"/>
      <c r="T156" s="1229"/>
      <c r="U156" s="1229"/>
      <c r="V156" s="1229"/>
      <c r="W156" s="1229"/>
      <c r="X156" s="1229"/>
      <c r="Y156" s="1229"/>
      <c r="Z156" s="1229"/>
      <c r="AA156" s="1230"/>
      <c r="AB156" s="1230"/>
      <c r="AC156" s="1230"/>
      <c r="AD156" s="1230"/>
      <c r="AE156" s="1227"/>
      <c r="AF156" s="1227"/>
      <c r="AG156" s="1228"/>
      <c r="AH156" s="1227"/>
      <c r="AI156" s="1227"/>
      <c r="AJ156" s="1228"/>
      <c r="AK156" s="1231"/>
      <c r="AL156" s="1232"/>
      <c r="AM156" s="1233"/>
      <c r="AN156" s="302"/>
      <c r="AO156" s="239">
        <f t="shared" si="4"/>
        <v>0</v>
      </c>
      <c r="AP156" s="239">
        <f t="shared" si="5"/>
        <v>0</v>
      </c>
    </row>
    <row r="157" spans="2:42" ht="24.95" customHeight="1">
      <c r="B157" s="1222">
        <v>135</v>
      </c>
      <c r="C157" s="1223"/>
      <c r="D157" s="1224"/>
      <c r="E157" s="1224"/>
      <c r="F157" s="1224"/>
      <c r="G157" s="1225"/>
      <c r="H157" s="1225"/>
      <c r="I157" s="1225"/>
      <c r="J157" s="1226"/>
      <c r="K157" s="1227"/>
      <c r="L157" s="1227"/>
      <c r="M157" s="1228"/>
      <c r="N157" s="1226"/>
      <c r="O157" s="1227"/>
      <c r="P157" s="1228"/>
      <c r="Q157" s="1226"/>
      <c r="R157" s="1227"/>
      <c r="S157" s="1228"/>
      <c r="T157" s="1229"/>
      <c r="U157" s="1229"/>
      <c r="V157" s="1229"/>
      <c r="W157" s="1229"/>
      <c r="X157" s="1229"/>
      <c r="Y157" s="1229"/>
      <c r="Z157" s="1229"/>
      <c r="AA157" s="1230"/>
      <c r="AB157" s="1230"/>
      <c r="AC157" s="1230"/>
      <c r="AD157" s="1230"/>
      <c r="AE157" s="1227"/>
      <c r="AF157" s="1227"/>
      <c r="AG157" s="1228"/>
      <c r="AH157" s="1227"/>
      <c r="AI157" s="1227"/>
      <c r="AJ157" s="1228"/>
      <c r="AK157" s="1231"/>
      <c r="AL157" s="1232"/>
      <c r="AM157" s="1233"/>
      <c r="AN157" s="302"/>
      <c r="AO157" s="239">
        <f t="shared" si="4"/>
        <v>0</v>
      </c>
      <c r="AP157" s="239">
        <f t="shared" si="5"/>
        <v>0</v>
      </c>
    </row>
    <row r="158" spans="2:42" ht="24.95" customHeight="1">
      <c r="B158" s="1222">
        <v>136</v>
      </c>
      <c r="C158" s="1223"/>
      <c r="D158" s="1224"/>
      <c r="E158" s="1224"/>
      <c r="F158" s="1224"/>
      <c r="G158" s="1225"/>
      <c r="H158" s="1225"/>
      <c r="I158" s="1225"/>
      <c r="J158" s="1226"/>
      <c r="K158" s="1227"/>
      <c r="L158" s="1227"/>
      <c r="M158" s="1228"/>
      <c r="N158" s="1226"/>
      <c r="O158" s="1227"/>
      <c r="P158" s="1228"/>
      <c r="Q158" s="1226"/>
      <c r="R158" s="1227"/>
      <c r="S158" s="1228"/>
      <c r="T158" s="1229"/>
      <c r="U158" s="1229"/>
      <c r="V158" s="1229"/>
      <c r="W158" s="1229"/>
      <c r="X158" s="1229"/>
      <c r="Y158" s="1229"/>
      <c r="Z158" s="1229"/>
      <c r="AA158" s="1230"/>
      <c r="AB158" s="1230"/>
      <c r="AC158" s="1230"/>
      <c r="AD158" s="1230"/>
      <c r="AE158" s="1227"/>
      <c r="AF158" s="1227"/>
      <c r="AG158" s="1228"/>
      <c r="AH158" s="1227"/>
      <c r="AI158" s="1227"/>
      <c r="AJ158" s="1228"/>
      <c r="AK158" s="1231"/>
      <c r="AL158" s="1232"/>
      <c r="AM158" s="1233"/>
      <c r="AN158" s="302"/>
      <c r="AO158" s="239">
        <f t="shared" si="4"/>
        <v>0</v>
      </c>
      <c r="AP158" s="239">
        <f t="shared" si="5"/>
        <v>0</v>
      </c>
    </row>
    <row r="159" spans="2:42" ht="24.95" customHeight="1">
      <c r="B159" s="1222">
        <v>137</v>
      </c>
      <c r="C159" s="1223"/>
      <c r="D159" s="1224"/>
      <c r="E159" s="1224"/>
      <c r="F159" s="1224"/>
      <c r="G159" s="1225"/>
      <c r="H159" s="1225"/>
      <c r="I159" s="1225"/>
      <c r="J159" s="1226"/>
      <c r="K159" s="1227"/>
      <c r="L159" s="1227"/>
      <c r="M159" s="1228"/>
      <c r="N159" s="1226"/>
      <c r="O159" s="1227"/>
      <c r="P159" s="1228"/>
      <c r="Q159" s="1226"/>
      <c r="R159" s="1227"/>
      <c r="S159" s="1228"/>
      <c r="T159" s="1229"/>
      <c r="U159" s="1229"/>
      <c r="V159" s="1229"/>
      <c r="W159" s="1229"/>
      <c r="X159" s="1229"/>
      <c r="Y159" s="1229"/>
      <c r="Z159" s="1229"/>
      <c r="AA159" s="1230"/>
      <c r="AB159" s="1230"/>
      <c r="AC159" s="1230"/>
      <c r="AD159" s="1230"/>
      <c r="AE159" s="1227"/>
      <c r="AF159" s="1227"/>
      <c r="AG159" s="1228"/>
      <c r="AH159" s="1227"/>
      <c r="AI159" s="1227"/>
      <c r="AJ159" s="1228"/>
      <c r="AK159" s="1231"/>
      <c r="AL159" s="1232"/>
      <c r="AM159" s="1233"/>
      <c r="AN159" s="302"/>
      <c r="AO159" s="239">
        <f t="shared" si="4"/>
        <v>0</v>
      </c>
      <c r="AP159" s="239">
        <f t="shared" si="5"/>
        <v>0</v>
      </c>
    </row>
    <row r="160" spans="2:42" ht="24.95" customHeight="1">
      <c r="B160" s="1222">
        <v>138</v>
      </c>
      <c r="C160" s="1223"/>
      <c r="D160" s="1224"/>
      <c r="E160" s="1224"/>
      <c r="F160" s="1224"/>
      <c r="G160" s="1225"/>
      <c r="H160" s="1225"/>
      <c r="I160" s="1225"/>
      <c r="J160" s="1226"/>
      <c r="K160" s="1227"/>
      <c r="L160" s="1227"/>
      <c r="M160" s="1228"/>
      <c r="N160" s="1226"/>
      <c r="O160" s="1227"/>
      <c r="P160" s="1228"/>
      <c r="Q160" s="1226"/>
      <c r="R160" s="1227"/>
      <c r="S160" s="1228"/>
      <c r="T160" s="1229"/>
      <c r="U160" s="1229"/>
      <c r="V160" s="1229"/>
      <c r="W160" s="1229"/>
      <c r="X160" s="1229"/>
      <c r="Y160" s="1229"/>
      <c r="Z160" s="1229"/>
      <c r="AA160" s="1230"/>
      <c r="AB160" s="1230"/>
      <c r="AC160" s="1230"/>
      <c r="AD160" s="1230"/>
      <c r="AE160" s="1227"/>
      <c r="AF160" s="1227"/>
      <c r="AG160" s="1228"/>
      <c r="AH160" s="1227"/>
      <c r="AI160" s="1227"/>
      <c r="AJ160" s="1228"/>
      <c r="AK160" s="1231"/>
      <c r="AL160" s="1232"/>
      <c r="AM160" s="1233"/>
      <c r="AN160" s="302"/>
      <c r="AO160" s="239">
        <f t="shared" si="4"/>
        <v>0</v>
      </c>
      <c r="AP160" s="239">
        <f t="shared" si="5"/>
        <v>0</v>
      </c>
    </row>
    <row r="161" spans="2:42" ht="24.95" customHeight="1">
      <c r="B161" s="1222">
        <v>139</v>
      </c>
      <c r="C161" s="1223"/>
      <c r="D161" s="1224"/>
      <c r="E161" s="1224"/>
      <c r="F161" s="1224"/>
      <c r="G161" s="1225"/>
      <c r="H161" s="1225"/>
      <c r="I161" s="1225"/>
      <c r="J161" s="1226"/>
      <c r="K161" s="1227"/>
      <c r="L161" s="1227"/>
      <c r="M161" s="1228"/>
      <c r="N161" s="1226"/>
      <c r="O161" s="1227"/>
      <c r="P161" s="1228"/>
      <c r="Q161" s="1226"/>
      <c r="R161" s="1227"/>
      <c r="S161" s="1228"/>
      <c r="T161" s="1229"/>
      <c r="U161" s="1229"/>
      <c r="V161" s="1229"/>
      <c r="W161" s="1229"/>
      <c r="X161" s="1229"/>
      <c r="Y161" s="1229"/>
      <c r="Z161" s="1229"/>
      <c r="AA161" s="1230"/>
      <c r="AB161" s="1230"/>
      <c r="AC161" s="1230"/>
      <c r="AD161" s="1230"/>
      <c r="AE161" s="1227"/>
      <c r="AF161" s="1227"/>
      <c r="AG161" s="1228"/>
      <c r="AH161" s="1227"/>
      <c r="AI161" s="1227"/>
      <c r="AJ161" s="1228"/>
      <c r="AK161" s="1231"/>
      <c r="AL161" s="1232"/>
      <c r="AM161" s="1233"/>
      <c r="AN161" s="302"/>
      <c r="AO161" s="239">
        <f t="shared" si="4"/>
        <v>0</v>
      </c>
      <c r="AP161" s="239">
        <f t="shared" si="5"/>
        <v>0</v>
      </c>
    </row>
    <row r="162" spans="2:42" ht="24.95" customHeight="1">
      <c r="B162" s="1222">
        <v>140</v>
      </c>
      <c r="C162" s="1223"/>
      <c r="D162" s="1224"/>
      <c r="E162" s="1224"/>
      <c r="F162" s="1224"/>
      <c r="G162" s="1225"/>
      <c r="H162" s="1225"/>
      <c r="I162" s="1225"/>
      <c r="J162" s="1226"/>
      <c r="K162" s="1227"/>
      <c r="L162" s="1227"/>
      <c r="M162" s="1228"/>
      <c r="N162" s="1226"/>
      <c r="O162" s="1227"/>
      <c r="P162" s="1228"/>
      <c r="Q162" s="1226"/>
      <c r="R162" s="1227"/>
      <c r="S162" s="1228"/>
      <c r="T162" s="1229"/>
      <c r="U162" s="1229"/>
      <c r="V162" s="1229"/>
      <c r="W162" s="1229"/>
      <c r="X162" s="1229"/>
      <c r="Y162" s="1229"/>
      <c r="Z162" s="1229"/>
      <c r="AA162" s="1230"/>
      <c r="AB162" s="1230"/>
      <c r="AC162" s="1230"/>
      <c r="AD162" s="1230"/>
      <c r="AE162" s="1227"/>
      <c r="AF162" s="1227"/>
      <c r="AG162" s="1228"/>
      <c r="AH162" s="1227"/>
      <c r="AI162" s="1227"/>
      <c r="AJ162" s="1228"/>
      <c r="AK162" s="1231"/>
      <c r="AL162" s="1232"/>
      <c r="AM162" s="1233"/>
      <c r="AN162" s="302"/>
      <c r="AO162" s="239">
        <f t="shared" si="4"/>
        <v>0</v>
      </c>
      <c r="AP162" s="239">
        <f t="shared" si="5"/>
        <v>0</v>
      </c>
    </row>
    <row r="163" spans="2:42" ht="24.95" customHeight="1">
      <c r="B163" s="1222">
        <v>141</v>
      </c>
      <c r="C163" s="1223"/>
      <c r="D163" s="1224"/>
      <c r="E163" s="1224"/>
      <c r="F163" s="1224"/>
      <c r="G163" s="1225"/>
      <c r="H163" s="1225"/>
      <c r="I163" s="1225"/>
      <c r="J163" s="1226"/>
      <c r="K163" s="1227"/>
      <c r="L163" s="1227"/>
      <c r="M163" s="1228"/>
      <c r="N163" s="1226"/>
      <c r="O163" s="1227"/>
      <c r="P163" s="1228"/>
      <c r="Q163" s="1226"/>
      <c r="R163" s="1227"/>
      <c r="S163" s="1228"/>
      <c r="T163" s="1229"/>
      <c r="U163" s="1229"/>
      <c r="V163" s="1229"/>
      <c r="W163" s="1229"/>
      <c r="X163" s="1229"/>
      <c r="Y163" s="1229"/>
      <c r="Z163" s="1229"/>
      <c r="AA163" s="1230"/>
      <c r="AB163" s="1230"/>
      <c r="AC163" s="1230"/>
      <c r="AD163" s="1230"/>
      <c r="AE163" s="1227"/>
      <c r="AF163" s="1227"/>
      <c r="AG163" s="1228"/>
      <c r="AH163" s="1227"/>
      <c r="AI163" s="1227"/>
      <c r="AJ163" s="1228"/>
      <c r="AK163" s="1231"/>
      <c r="AL163" s="1232"/>
      <c r="AM163" s="1233"/>
      <c r="AN163" s="302"/>
      <c r="AO163" s="239">
        <f t="shared" si="4"/>
        <v>0</v>
      </c>
      <c r="AP163" s="239">
        <f t="shared" si="5"/>
        <v>0</v>
      </c>
    </row>
    <row r="164" spans="2:42" ht="24.95" customHeight="1">
      <c r="B164" s="1222">
        <v>142</v>
      </c>
      <c r="C164" s="1223"/>
      <c r="D164" s="1224"/>
      <c r="E164" s="1224"/>
      <c r="F164" s="1224"/>
      <c r="G164" s="1225"/>
      <c r="H164" s="1225"/>
      <c r="I164" s="1225"/>
      <c r="J164" s="1226"/>
      <c r="K164" s="1227"/>
      <c r="L164" s="1227"/>
      <c r="M164" s="1228"/>
      <c r="N164" s="1226"/>
      <c r="O164" s="1227"/>
      <c r="P164" s="1228"/>
      <c r="Q164" s="1226"/>
      <c r="R164" s="1227"/>
      <c r="S164" s="1228"/>
      <c r="T164" s="1229"/>
      <c r="U164" s="1229"/>
      <c r="V164" s="1229"/>
      <c r="W164" s="1229"/>
      <c r="X164" s="1229"/>
      <c r="Y164" s="1229"/>
      <c r="Z164" s="1229"/>
      <c r="AA164" s="1230"/>
      <c r="AB164" s="1230"/>
      <c r="AC164" s="1230"/>
      <c r="AD164" s="1230"/>
      <c r="AE164" s="1227"/>
      <c r="AF164" s="1227"/>
      <c r="AG164" s="1228"/>
      <c r="AH164" s="1227"/>
      <c r="AI164" s="1227"/>
      <c r="AJ164" s="1228"/>
      <c r="AK164" s="1231"/>
      <c r="AL164" s="1232"/>
      <c r="AM164" s="1233"/>
      <c r="AN164" s="302"/>
      <c r="AO164" s="239">
        <f t="shared" si="4"/>
        <v>0</v>
      </c>
      <c r="AP164" s="239">
        <f t="shared" si="5"/>
        <v>0</v>
      </c>
    </row>
    <row r="165" spans="2:42" ht="24.95" customHeight="1">
      <c r="B165" s="1222">
        <v>143</v>
      </c>
      <c r="C165" s="1223"/>
      <c r="D165" s="1224"/>
      <c r="E165" s="1224"/>
      <c r="F165" s="1224"/>
      <c r="G165" s="1225"/>
      <c r="H165" s="1225"/>
      <c r="I165" s="1225"/>
      <c r="J165" s="1226"/>
      <c r="K165" s="1227"/>
      <c r="L165" s="1227"/>
      <c r="M165" s="1228"/>
      <c r="N165" s="1226"/>
      <c r="O165" s="1227"/>
      <c r="P165" s="1228"/>
      <c r="Q165" s="1226"/>
      <c r="R165" s="1227"/>
      <c r="S165" s="1228"/>
      <c r="T165" s="1229"/>
      <c r="U165" s="1229"/>
      <c r="V165" s="1229"/>
      <c r="W165" s="1229"/>
      <c r="X165" s="1229"/>
      <c r="Y165" s="1229"/>
      <c r="Z165" s="1229"/>
      <c r="AA165" s="1230"/>
      <c r="AB165" s="1230"/>
      <c r="AC165" s="1230"/>
      <c r="AD165" s="1230"/>
      <c r="AE165" s="1227"/>
      <c r="AF165" s="1227"/>
      <c r="AG165" s="1228"/>
      <c r="AH165" s="1227"/>
      <c r="AI165" s="1227"/>
      <c r="AJ165" s="1228"/>
      <c r="AK165" s="1231"/>
      <c r="AL165" s="1232"/>
      <c r="AM165" s="1233"/>
      <c r="AN165" s="302"/>
      <c r="AO165" s="239">
        <f t="shared" si="4"/>
        <v>0</v>
      </c>
      <c r="AP165" s="239">
        <f t="shared" si="5"/>
        <v>0</v>
      </c>
    </row>
    <row r="166" spans="2:42" ht="24.95" customHeight="1">
      <c r="B166" s="1222">
        <v>144</v>
      </c>
      <c r="C166" s="1223"/>
      <c r="D166" s="1224"/>
      <c r="E166" s="1224"/>
      <c r="F166" s="1224"/>
      <c r="G166" s="1225"/>
      <c r="H166" s="1225"/>
      <c r="I166" s="1225"/>
      <c r="J166" s="1226"/>
      <c r="K166" s="1227"/>
      <c r="L166" s="1227"/>
      <c r="M166" s="1228"/>
      <c r="N166" s="1226"/>
      <c r="O166" s="1227"/>
      <c r="P166" s="1228"/>
      <c r="Q166" s="1226"/>
      <c r="R166" s="1227"/>
      <c r="S166" s="1228"/>
      <c r="T166" s="1229"/>
      <c r="U166" s="1229"/>
      <c r="V166" s="1229"/>
      <c r="W166" s="1229"/>
      <c r="X166" s="1229"/>
      <c r="Y166" s="1229"/>
      <c r="Z166" s="1229"/>
      <c r="AA166" s="1230"/>
      <c r="AB166" s="1230"/>
      <c r="AC166" s="1230"/>
      <c r="AD166" s="1230"/>
      <c r="AE166" s="1227"/>
      <c r="AF166" s="1227"/>
      <c r="AG166" s="1228"/>
      <c r="AH166" s="1227"/>
      <c r="AI166" s="1227"/>
      <c r="AJ166" s="1228"/>
      <c r="AK166" s="1231"/>
      <c r="AL166" s="1232"/>
      <c r="AM166" s="1233"/>
      <c r="AN166" s="302"/>
      <c r="AO166" s="239">
        <f t="shared" si="4"/>
        <v>0</v>
      </c>
      <c r="AP166" s="239">
        <f t="shared" si="5"/>
        <v>0</v>
      </c>
    </row>
    <row r="167" spans="2:42" ht="24.95" customHeight="1">
      <c r="B167" s="1222">
        <v>145</v>
      </c>
      <c r="C167" s="1223"/>
      <c r="D167" s="1224"/>
      <c r="E167" s="1224"/>
      <c r="F167" s="1224"/>
      <c r="G167" s="1225"/>
      <c r="H167" s="1225"/>
      <c r="I167" s="1225"/>
      <c r="J167" s="1226"/>
      <c r="K167" s="1227"/>
      <c r="L167" s="1227"/>
      <c r="M167" s="1228"/>
      <c r="N167" s="1226"/>
      <c r="O167" s="1227"/>
      <c r="P167" s="1228"/>
      <c r="Q167" s="1226"/>
      <c r="R167" s="1227"/>
      <c r="S167" s="1228"/>
      <c r="T167" s="1229"/>
      <c r="U167" s="1229"/>
      <c r="V167" s="1229"/>
      <c r="W167" s="1229"/>
      <c r="X167" s="1229"/>
      <c r="Y167" s="1229"/>
      <c r="Z167" s="1229"/>
      <c r="AA167" s="1230"/>
      <c r="AB167" s="1230"/>
      <c r="AC167" s="1230"/>
      <c r="AD167" s="1230"/>
      <c r="AE167" s="1227"/>
      <c r="AF167" s="1227"/>
      <c r="AG167" s="1228"/>
      <c r="AH167" s="1227"/>
      <c r="AI167" s="1227"/>
      <c r="AJ167" s="1228"/>
      <c r="AK167" s="1231"/>
      <c r="AL167" s="1232"/>
      <c r="AM167" s="1233"/>
      <c r="AN167" s="302"/>
      <c r="AO167" s="239">
        <f t="shared" si="4"/>
        <v>0</v>
      </c>
      <c r="AP167" s="239">
        <f t="shared" si="5"/>
        <v>0</v>
      </c>
    </row>
    <row r="168" spans="2:42" ht="24.95" customHeight="1">
      <c r="B168" s="1222">
        <v>146</v>
      </c>
      <c r="C168" s="1223"/>
      <c r="D168" s="1224"/>
      <c r="E168" s="1224"/>
      <c r="F168" s="1224"/>
      <c r="G168" s="1225"/>
      <c r="H168" s="1225"/>
      <c r="I168" s="1225"/>
      <c r="J168" s="1226"/>
      <c r="K168" s="1227"/>
      <c r="L168" s="1227"/>
      <c r="M168" s="1228"/>
      <c r="N168" s="1226"/>
      <c r="O168" s="1227"/>
      <c r="P168" s="1228"/>
      <c r="Q168" s="1226"/>
      <c r="R168" s="1227"/>
      <c r="S168" s="1228"/>
      <c r="T168" s="1229"/>
      <c r="U168" s="1229"/>
      <c r="V168" s="1229"/>
      <c r="W168" s="1229"/>
      <c r="X168" s="1229"/>
      <c r="Y168" s="1229"/>
      <c r="Z168" s="1229"/>
      <c r="AA168" s="1230"/>
      <c r="AB168" s="1230"/>
      <c r="AC168" s="1230"/>
      <c r="AD168" s="1230"/>
      <c r="AE168" s="1227"/>
      <c r="AF168" s="1227"/>
      <c r="AG168" s="1228"/>
      <c r="AH168" s="1227"/>
      <c r="AI168" s="1227"/>
      <c r="AJ168" s="1228"/>
      <c r="AK168" s="1231"/>
      <c r="AL168" s="1232"/>
      <c r="AM168" s="1233"/>
      <c r="AN168" s="302"/>
      <c r="AO168" s="239">
        <f t="shared" si="4"/>
        <v>0</v>
      </c>
      <c r="AP168" s="239">
        <f t="shared" si="5"/>
        <v>0</v>
      </c>
    </row>
    <row r="169" spans="2:42" ht="24.95" customHeight="1">
      <c r="B169" s="1222">
        <v>147</v>
      </c>
      <c r="C169" s="1223"/>
      <c r="D169" s="1224"/>
      <c r="E169" s="1224"/>
      <c r="F169" s="1224"/>
      <c r="G169" s="1225"/>
      <c r="H169" s="1225"/>
      <c r="I169" s="1225"/>
      <c r="J169" s="1226"/>
      <c r="K169" s="1227"/>
      <c r="L169" s="1227"/>
      <c r="M169" s="1228"/>
      <c r="N169" s="1226"/>
      <c r="O169" s="1227"/>
      <c r="P169" s="1228"/>
      <c r="Q169" s="1226"/>
      <c r="R169" s="1227"/>
      <c r="S169" s="1228"/>
      <c r="T169" s="1229"/>
      <c r="U169" s="1229"/>
      <c r="V169" s="1229"/>
      <c r="W169" s="1229"/>
      <c r="X169" s="1229"/>
      <c r="Y169" s="1229"/>
      <c r="Z169" s="1229"/>
      <c r="AA169" s="1230"/>
      <c r="AB169" s="1230"/>
      <c r="AC169" s="1230"/>
      <c r="AD169" s="1230"/>
      <c r="AE169" s="1227"/>
      <c r="AF169" s="1227"/>
      <c r="AG169" s="1228"/>
      <c r="AH169" s="1227"/>
      <c r="AI169" s="1227"/>
      <c r="AJ169" s="1228"/>
      <c r="AK169" s="1231"/>
      <c r="AL169" s="1232"/>
      <c r="AM169" s="1233"/>
      <c r="AN169" s="302"/>
      <c r="AO169" s="239">
        <f t="shared" si="4"/>
        <v>0</v>
      </c>
      <c r="AP169" s="239">
        <f t="shared" si="5"/>
        <v>0</v>
      </c>
    </row>
    <row r="170" spans="2:42" ht="24.95" customHeight="1">
      <c r="B170" s="1222">
        <v>148</v>
      </c>
      <c r="C170" s="1223"/>
      <c r="D170" s="1224"/>
      <c r="E170" s="1224"/>
      <c r="F170" s="1224"/>
      <c r="G170" s="1225"/>
      <c r="H170" s="1225"/>
      <c r="I170" s="1225"/>
      <c r="J170" s="1226"/>
      <c r="K170" s="1227"/>
      <c r="L170" s="1227"/>
      <c r="M170" s="1228"/>
      <c r="N170" s="1226"/>
      <c r="O170" s="1227"/>
      <c r="P170" s="1228"/>
      <c r="Q170" s="1226"/>
      <c r="R170" s="1227"/>
      <c r="S170" s="1228"/>
      <c r="T170" s="1229"/>
      <c r="U170" s="1229"/>
      <c r="V170" s="1229"/>
      <c r="W170" s="1229"/>
      <c r="X170" s="1229"/>
      <c r="Y170" s="1229"/>
      <c r="Z170" s="1229"/>
      <c r="AA170" s="1230"/>
      <c r="AB170" s="1230"/>
      <c r="AC170" s="1230"/>
      <c r="AD170" s="1230"/>
      <c r="AE170" s="1227"/>
      <c r="AF170" s="1227"/>
      <c r="AG170" s="1228"/>
      <c r="AH170" s="1227"/>
      <c r="AI170" s="1227"/>
      <c r="AJ170" s="1228"/>
      <c r="AK170" s="1231"/>
      <c r="AL170" s="1232"/>
      <c r="AM170" s="1233"/>
      <c r="AN170" s="302"/>
      <c r="AO170" s="239">
        <f t="shared" si="4"/>
        <v>0</v>
      </c>
      <c r="AP170" s="239">
        <f t="shared" si="5"/>
        <v>0</v>
      </c>
    </row>
    <row r="171" spans="2:42" ht="24.95" customHeight="1">
      <c r="B171" s="1222">
        <v>149</v>
      </c>
      <c r="C171" s="1223"/>
      <c r="D171" s="1224"/>
      <c r="E171" s="1224"/>
      <c r="F171" s="1224"/>
      <c r="G171" s="1225"/>
      <c r="H171" s="1225"/>
      <c r="I171" s="1225"/>
      <c r="J171" s="1226"/>
      <c r="K171" s="1227"/>
      <c r="L171" s="1227"/>
      <c r="M171" s="1228"/>
      <c r="N171" s="1226"/>
      <c r="O171" s="1227"/>
      <c r="P171" s="1228"/>
      <c r="Q171" s="1226"/>
      <c r="R171" s="1227"/>
      <c r="S171" s="1228"/>
      <c r="T171" s="1229"/>
      <c r="U171" s="1229"/>
      <c r="V171" s="1229"/>
      <c r="W171" s="1229"/>
      <c r="X171" s="1229"/>
      <c r="Y171" s="1229"/>
      <c r="Z171" s="1229"/>
      <c r="AA171" s="1230"/>
      <c r="AB171" s="1230"/>
      <c r="AC171" s="1230"/>
      <c r="AD171" s="1230"/>
      <c r="AE171" s="1227"/>
      <c r="AF171" s="1227"/>
      <c r="AG171" s="1228"/>
      <c r="AH171" s="1227"/>
      <c r="AI171" s="1227"/>
      <c r="AJ171" s="1228"/>
      <c r="AK171" s="1231"/>
      <c r="AL171" s="1232"/>
      <c r="AM171" s="1233"/>
      <c r="AN171" s="302"/>
      <c r="AO171" s="239">
        <f t="shared" si="4"/>
        <v>0</v>
      </c>
      <c r="AP171" s="239">
        <f t="shared" si="5"/>
        <v>0</v>
      </c>
    </row>
    <row r="172" spans="2:42" ht="24.95" customHeight="1">
      <c r="B172" s="1222">
        <v>150</v>
      </c>
      <c r="C172" s="1223"/>
      <c r="D172" s="1224"/>
      <c r="E172" s="1224"/>
      <c r="F172" s="1224"/>
      <c r="G172" s="1225"/>
      <c r="H172" s="1225"/>
      <c r="I172" s="1225"/>
      <c r="J172" s="1226"/>
      <c r="K172" s="1227"/>
      <c r="L172" s="1227"/>
      <c r="M172" s="1228"/>
      <c r="N172" s="1226"/>
      <c r="O172" s="1227"/>
      <c r="P172" s="1228"/>
      <c r="Q172" s="1226"/>
      <c r="R172" s="1227"/>
      <c r="S172" s="1228"/>
      <c r="T172" s="1229"/>
      <c r="U172" s="1229"/>
      <c r="V172" s="1229"/>
      <c r="W172" s="1229"/>
      <c r="X172" s="1229"/>
      <c r="Y172" s="1229"/>
      <c r="Z172" s="1229"/>
      <c r="AA172" s="1230"/>
      <c r="AB172" s="1230"/>
      <c r="AC172" s="1230"/>
      <c r="AD172" s="1230"/>
      <c r="AE172" s="1227"/>
      <c r="AF172" s="1227"/>
      <c r="AG172" s="1228"/>
      <c r="AH172" s="1227"/>
      <c r="AI172" s="1227"/>
      <c r="AJ172" s="1228"/>
      <c r="AK172" s="1231"/>
      <c r="AL172" s="1232"/>
      <c r="AM172" s="1233"/>
      <c r="AN172" s="302"/>
      <c r="AO172" s="239">
        <f t="shared" si="4"/>
        <v>0</v>
      </c>
      <c r="AP172" s="239">
        <f t="shared" si="5"/>
        <v>0</v>
      </c>
    </row>
    <row r="173" spans="2:42" ht="24.95" customHeight="1">
      <c r="B173" s="1222">
        <v>151</v>
      </c>
      <c r="C173" s="1223"/>
      <c r="D173" s="1224"/>
      <c r="E173" s="1224"/>
      <c r="F173" s="1224"/>
      <c r="G173" s="1225"/>
      <c r="H173" s="1225"/>
      <c r="I173" s="1225"/>
      <c r="J173" s="1226"/>
      <c r="K173" s="1227"/>
      <c r="L173" s="1227"/>
      <c r="M173" s="1228"/>
      <c r="N173" s="1226"/>
      <c r="O173" s="1227"/>
      <c r="P173" s="1228"/>
      <c r="Q173" s="1226"/>
      <c r="R173" s="1227"/>
      <c r="S173" s="1228"/>
      <c r="T173" s="1229"/>
      <c r="U173" s="1229"/>
      <c r="V173" s="1229"/>
      <c r="W173" s="1229"/>
      <c r="X173" s="1229"/>
      <c r="Y173" s="1229"/>
      <c r="Z173" s="1229"/>
      <c r="AA173" s="1230"/>
      <c r="AB173" s="1230"/>
      <c r="AC173" s="1230"/>
      <c r="AD173" s="1230"/>
      <c r="AE173" s="1227"/>
      <c r="AF173" s="1227"/>
      <c r="AG173" s="1228"/>
      <c r="AH173" s="1227"/>
      <c r="AI173" s="1227"/>
      <c r="AJ173" s="1228"/>
      <c r="AK173" s="1231"/>
      <c r="AL173" s="1232"/>
      <c r="AM173" s="1233"/>
      <c r="AN173" s="302"/>
      <c r="AO173" s="239">
        <f t="shared" si="4"/>
        <v>0</v>
      </c>
      <c r="AP173" s="239">
        <f t="shared" si="5"/>
        <v>0</v>
      </c>
    </row>
    <row r="174" spans="2:42" ht="24.95" customHeight="1">
      <c r="B174" s="1222">
        <v>152</v>
      </c>
      <c r="C174" s="1223"/>
      <c r="D174" s="1224"/>
      <c r="E174" s="1224"/>
      <c r="F174" s="1224"/>
      <c r="G174" s="1225"/>
      <c r="H174" s="1225"/>
      <c r="I174" s="1225"/>
      <c r="J174" s="1226"/>
      <c r="K174" s="1227"/>
      <c r="L174" s="1227"/>
      <c r="M174" s="1228"/>
      <c r="N174" s="1226"/>
      <c r="O174" s="1227"/>
      <c r="P174" s="1228"/>
      <c r="Q174" s="1226"/>
      <c r="R174" s="1227"/>
      <c r="S174" s="1228"/>
      <c r="T174" s="1229"/>
      <c r="U174" s="1229"/>
      <c r="V174" s="1229"/>
      <c r="W174" s="1229"/>
      <c r="X174" s="1229"/>
      <c r="Y174" s="1229"/>
      <c r="Z174" s="1229"/>
      <c r="AA174" s="1230"/>
      <c r="AB174" s="1230"/>
      <c r="AC174" s="1230"/>
      <c r="AD174" s="1230"/>
      <c r="AE174" s="1227"/>
      <c r="AF174" s="1227"/>
      <c r="AG174" s="1228"/>
      <c r="AH174" s="1227"/>
      <c r="AI174" s="1227"/>
      <c r="AJ174" s="1228"/>
      <c r="AK174" s="1231"/>
      <c r="AL174" s="1232"/>
      <c r="AM174" s="1233"/>
      <c r="AN174" s="302"/>
      <c r="AO174" s="239">
        <f t="shared" si="4"/>
        <v>0</v>
      </c>
      <c r="AP174" s="239">
        <f t="shared" si="5"/>
        <v>0</v>
      </c>
    </row>
    <row r="175" spans="2:42" ht="24.95" customHeight="1">
      <c r="B175" s="1222">
        <v>153</v>
      </c>
      <c r="C175" s="1223"/>
      <c r="D175" s="1224"/>
      <c r="E175" s="1224"/>
      <c r="F175" s="1224"/>
      <c r="G175" s="1225"/>
      <c r="H175" s="1225"/>
      <c r="I175" s="1225"/>
      <c r="J175" s="1226"/>
      <c r="K175" s="1227"/>
      <c r="L175" s="1227"/>
      <c r="M175" s="1228"/>
      <c r="N175" s="1226"/>
      <c r="O175" s="1227"/>
      <c r="P175" s="1228"/>
      <c r="Q175" s="1226"/>
      <c r="R175" s="1227"/>
      <c r="S175" s="1228"/>
      <c r="T175" s="1229"/>
      <c r="U175" s="1229"/>
      <c r="V175" s="1229"/>
      <c r="W175" s="1229"/>
      <c r="X175" s="1229"/>
      <c r="Y175" s="1229"/>
      <c r="Z175" s="1229"/>
      <c r="AA175" s="1230"/>
      <c r="AB175" s="1230"/>
      <c r="AC175" s="1230"/>
      <c r="AD175" s="1230"/>
      <c r="AE175" s="1227"/>
      <c r="AF175" s="1227"/>
      <c r="AG175" s="1228"/>
      <c r="AH175" s="1227"/>
      <c r="AI175" s="1227"/>
      <c r="AJ175" s="1228"/>
      <c r="AK175" s="1231"/>
      <c r="AL175" s="1232"/>
      <c r="AM175" s="1233"/>
      <c r="AN175" s="302"/>
      <c r="AO175" s="239">
        <f t="shared" si="4"/>
        <v>0</v>
      </c>
      <c r="AP175" s="239">
        <f t="shared" si="5"/>
        <v>0</v>
      </c>
    </row>
    <row r="176" spans="2:42" ht="24.95" customHeight="1">
      <c r="B176" s="1222">
        <v>154</v>
      </c>
      <c r="C176" s="1223"/>
      <c r="D176" s="1224"/>
      <c r="E176" s="1224"/>
      <c r="F176" s="1224"/>
      <c r="G176" s="1225"/>
      <c r="H176" s="1225"/>
      <c r="I176" s="1225"/>
      <c r="J176" s="1226"/>
      <c r="K176" s="1227"/>
      <c r="L176" s="1227"/>
      <c r="M176" s="1228"/>
      <c r="N176" s="1226"/>
      <c r="O176" s="1227"/>
      <c r="P176" s="1228"/>
      <c r="Q176" s="1226"/>
      <c r="R176" s="1227"/>
      <c r="S176" s="1228"/>
      <c r="T176" s="1229"/>
      <c r="U176" s="1229"/>
      <c r="V176" s="1229"/>
      <c r="W176" s="1229"/>
      <c r="X176" s="1229"/>
      <c r="Y176" s="1229"/>
      <c r="Z176" s="1229"/>
      <c r="AA176" s="1230"/>
      <c r="AB176" s="1230"/>
      <c r="AC176" s="1230"/>
      <c r="AD176" s="1230"/>
      <c r="AE176" s="1227"/>
      <c r="AF176" s="1227"/>
      <c r="AG176" s="1228"/>
      <c r="AH176" s="1227"/>
      <c r="AI176" s="1227"/>
      <c r="AJ176" s="1228"/>
      <c r="AK176" s="1231"/>
      <c r="AL176" s="1232"/>
      <c r="AM176" s="1233"/>
      <c r="AN176" s="302"/>
      <c r="AO176" s="239">
        <f t="shared" si="4"/>
        <v>0</v>
      </c>
      <c r="AP176" s="239">
        <f t="shared" si="5"/>
        <v>0</v>
      </c>
    </row>
    <row r="177" spans="2:42" ht="24.95" customHeight="1">
      <c r="B177" s="1222">
        <v>155</v>
      </c>
      <c r="C177" s="1223"/>
      <c r="D177" s="1224"/>
      <c r="E177" s="1224"/>
      <c r="F177" s="1224"/>
      <c r="G177" s="1225"/>
      <c r="H177" s="1225"/>
      <c r="I177" s="1225"/>
      <c r="J177" s="1226"/>
      <c r="K177" s="1227"/>
      <c r="L177" s="1227"/>
      <c r="M177" s="1228"/>
      <c r="N177" s="1226"/>
      <c r="O177" s="1227"/>
      <c r="P177" s="1228"/>
      <c r="Q177" s="1226"/>
      <c r="R177" s="1227"/>
      <c r="S177" s="1228"/>
      <c r="T177" s="1229"/>
      <c r="U177" s="1229"/>
      <c r="V177" s="1229"/>
      <c r="W177" s="1229"/>
      <c r="X177" s="1229"/>
      <c r="Y177" s="1229"/>
      <c r="Z177" s="1229"/>
      <c r="AA177" s="1230"/>
      <c r="AB177" s="1230"/>
      <c r="AC177" s="1230"/>
      <c r="AD177" s="1230"/>
      <c r="AE177" s="1227"/>
      <c r="AF177" s="1227"/>
      <c r="AG177" s="1228"/>
      <c r="AH177" s="1227"/>
      <c r="AI177" s="1227"/>
      <c r="AJ177" s="1228"/>
      <c r="AK177" s="1231"/>
      <c r="AL177" s="1232"/>
      <c r="AM177" s="1233"/>
      <c r="AN177" s="302"/>
      <c r="AO177" s="239">
        <f t="shared" si="4"/>
        <v>0</v>
      </c>
      <c r="AP177" s="239">
        <f t="shared" si="5"/>
        <v>0</v>
      </c>
    </row>
    <row r="178" spans="2:42" ht="19.5" customHeight="1">
      <c r="B178" s="1249" t="s">
        <v>332</v>
      </c>
      <c r="C178" s="1250"/>
      <c r="D178" s="1249" t="s">
        <v>333</v>
      </c>
      <c r="E178" s="1253"/>
      <c r="F178" s="1253"/>
      <c r="G178" s="1325" t="s">
        <v>535</v>
      </c>
      <c r="H178" s="1326"/>
      <c r="I178" s="1326"/>
      <c r="J178" s="1263" t="s">
        <v>334</v>
      </c>
      <c r="K178" s="1264"/>
      <c r="L178" s="1264"/>
      <c r="M178" s="1264"/>
      <c r="N178" s="1328" t="s">
        <v>713</v>
      </c>
      <c r="O178" s="1328"/>
      <c r="P178" s="1328"/>
      <c r="Q178" s="1328" t="s">
        <v>335</v>
      </c>
      <c r="R178" s="1328"/>
      <c r="S178" s="1328"/>
      <c r="T178" s="1328" t="s">
        <v>336</v>
      </c>
      <c r="U178" s="1328"/>
      <c r="V178" s="1328"/>
      <c r="W178" s="1329" t="s">
        <v>337</v>
      </c>
      <c r="X178" s="1329"/>
      <c r="Y178" s="1329"/>
      <c r="Z178" s="1329"/>
      <c r="AA178" s="1329" t="s">
        <v>714</v>
      </c>
      <c r="AB178" s="1329"/>
      <c r="AC178" s="1329"/>
      <c r="AD178" s="1329"/>
      <c r="AE178" s="1253" t="s">
        <v>338</v>
      </c>
      <c r="AF178" s="1253"/>
      <c r="AG178" s="1253"/>
      <c r="AH178" s="1253"/>
      <c r="AI178" s="1253"/>
      <c r="AJ178" s="1250"/>
      <c r="AK178" s="1330" t="s">
        <v>339</v>
      </c>
      <c r="AL178" s="1331"/>
      <c r="AM178" s="1332"/>
      <c r="AN178" s="302"/>
      <c r="AO178" s="239"/>
      <c r="AP178" s="239"/>
    </row>
    <row r="179" spans="2:42" ht="10.5" customHeight="1">
      <c r="B179" s="1251"/>
      <c r="C179" s="1252"/>
      <c r="D179" s="1251"/>
      <c r="E179" s="1324"/>
      <c r="F179" s="1324"/>
      <c r="G179" s="1326"/>
      <c r="H179" s="1326"/>
      <c r="I179" s="1326"/>
      <c r="J179" s="1266"/>
      <c r="K179" s="1327"/>
      <c r="L179" s="1327"/>
      <c r="M179" s="1327"/>
      <c r="N179" s="1328"/>
      <c r="O179" s="1328"/>
      <c r="P179" s="1328"/>
      <c r="Q179" s="1328"/>
      <c r="R179" s="1328"/>
      <c r="S179" s="1328"/>
      <c r="T179" s="1328"/>
      <c r="U179" s="1328"/>
      <c r="V179" s="1328"/>
      <c r="W179" s="1329"/>
      <c r="X179" s="1329"/>
      <c r="Y179" s="1329"/>
      <c r="Z179" s="1329"/>
      <c r="AA179" s="1329"/>
      <c r="AB179" s="1329"/>
      <c r="AC179" s="1329"/>
      <c r="AD179" s="1329"/>
      <c r="AE179" s="1246"/>
      <c r="AF179" s="1246"/>
      <c r="AG179" s="1246"/>
      <c r="AH179" s="1246"/>
      <c r="AI179" s="1246"/>
      <c r="AJ179" s="1247"/>
      <c r="AK179" s="1333"/>
      <c r="AL179" s="1334"/>
      <c r="AM179" s="1335"/>
      <c r="AN179" s="302"/>
      <c r="AO179" s="239"/>
      <c r="AP179" s="239"/>
    </row>
    <row r="180" spans="2:42" ht="21.75" customHeight="1">
      <c r="B180" s="1248"/>
      <c r="C180" s="1247"/>
      <c r="D180" s="1248"/>
      <c r="E180" s="1246"/>
      <c r="F180" s="1246"/>
      <c r="G180" s="1326"/>
      <c r="H180" s="1326"/>
      <c r="I180" s="1326"/>
      <c r="J180" s="1269"/>
      <c r="K180" s="1270"/>
      <c r="L180" s="1270"/>
      <c r="M180" s="1270"/>
      <c r="N180" s="1328"/>
      <c r="O180" s="1328"/>
      <c r="P180" s="1328"/>
      <c r="Q180" s="1328"/>
      <c r="R180" s="1328"/>
      <c r="S180" s="1328"/>
      <c r="T180" s="1328"/>
      <c r="U180" s="1328"/>
      <c r="V180" s="1328"/>
      <c r="W180" s="1329"/>
      <c r="X180" s="1329"/>
      <c r="Y180" s="1329"/>
      <c r="Z180" s="1329"/>
      <c r="AA180" s="1329"/>
      <c r="AB180" s="1329"/>
      <c r="AC180" s="1329"/>
      <c r="AD180" s="1329"/>
      <c r="AE180" s="1246" t="s">
        <v>340</v>
      </c>
      <c r="AF180" s="1246"/>
      <c r="AG180" s="1247"/>
      <c r="AH180" s="1248" t="s">
        <v>341</v>
      </c>
      <c r="AI180" s="1246"/>
      <c r="AJ180" s="1247"/>
      <c r="AK180" s="1336"/>
      <c r="AL180" s="1337"/>
      <c r="AM180" s="1338"/>
      <c r="AN180" s="302"/>
      <c r="AO180" s="239"/>
      <c r="AP180" s="239"/>
    </row>
    <row r="181" spans="2:42" ht="24.95" customHeight="1">
      <c r="B181" s="1222">
        <v>156</v>
      </c>
      <c r="C181" s="1223"/>
      <c r="D181" s="1224"/>
      <c r="E181" s="1224"/>
      <c r="F181" s="1224"/>
      <c r="G181" s="1225"/>
      <c r="H181" s="1225"/>
      <c r="I181" s="1225"/>
      <c r="J181" s="1226"/>
      <c r="K181" s="1227"/>
      <c r="L181" s="1227"/>
      <c r="M181" s="1228"/>
      <c r="N181" s="1226"/>
      <c r="O181" s="1227"/>
      <c r="P181" s="1228"/>
      <c r="Q181" s="1226"/>
      <c r="R181" s="1227"/>
      <c r="S181" s="1228"/>
      <c r="T181" s="1229"/>
      <c r="U181" s="1229"/>
      <c r="V181" s="1229"/>
      <c r="W181" s="1229"/>
      <c r="X181" s="1229"/>
      <c r="Y181" s="1229"/>
      <c r="Z181" s="1229"/>
      <c r="AA181" s="1230"/>
      <c r="AB181" s="1230"/>
      <c r="AC181" s="1230"/>
      <c r="AD181" s="1230"/>
      <c r="AE181" s="1227"/>
      <c r="AF181" s="1227"/>
      <c r="AG181" s="1228"/>
      <c r="AH181" s="1227"/>
      <c r="AI181" s="1227"/>
      <c r="AJ181" s="1228"/>
      <c r="AK181" s="1231"/>
      <c r="AL181" s="1232"/>
      <c r="AM181" s="1233"/>
      <c r="AN181" s="302"/>
      <c r="AO181" s="239">
        <f t="shared" si="4"/>
        <v>0</v>
      </c>
      <c r="AP181" s="239">
        <f t="shared" si="5"/>
        <v>0</v>
      </c>
    </row>
    <row r="182" spans="2:42" ht="24.95" customHeight="1">
      <c r="B182" s="1222">
        <v>157</v>
      </c>
      <c r="C182" s="1223"/>
      <c r="D182" s="1224"/>
      <c r="E182" s="1224"/>
      <c r="F182" s="1224"/>
      <c r="G182" s="1225"/>
      <c r="H182" s="1225"/>
      <c r="I182" s="1225"/>
      <c r="J182" s="1226"/>
      <c r="K182" s="1227"/>
      <c r="L182" s="1227"/>
      <c r="M182" s="1228"/>
      <c r="N182" s="1226"/>
      <c r="O182" s="1227"/>
      <c r="P182" s="1228"/>
      <c r="Q182" s="1226"/>
      <c r="R182" s="1227"/>
      <c r="S182" s="1228"/>
      <c r="T182" s="1229"/>
      <c r="U182" s="1229"/>
      <c r="V182" s="1229"/>
      <c r="W182" s="1229"/>
      <c r="X182" s="1229"/>
      <c r="Y182" s="1229"/>
      <c r="Z182" s="1229"/>
      <c r="AA182" s="1230"/>
      <c r="AB182" s="1230"/>
      <c r="AC182" s="1230"/>
      <c r="AD182" s="1230"/>
      <c r="AE182" s="1227"/>
      <c r="AF182" s="1227"/>
      <c r="AG182" s="1228"/>
      <c r="AH182" s="1227"/>
      <c r="AI182" s="1227"/>
      <c r="AJ182" s="1228"/>
      <c r="AK182" s="1231"/>
      <c r="AL182" s="1232"/>
      <c r="AM182" s="1233"/>
      <c r="AN182" s="302"/>
      <c r="AO182" s="239">
        <f t="shared" si="4"/>
        <v>0</v>
      </c>
      <c r="AP182" s="239">
        <f t="shared" si="5"/>
        <v>0</v>
      </c>
    </row>
    <row r="183" spans="2:42" ht="24.95" customHeight="1">
      <c r="B183" s="1222">
        <v>158</v>
      </c>
      <c r="C183" s="1223"/>
      <c r="D183" s="1224"/>
      <c r="E183" s="1224"/>
      <c r="F183" s="1224"/>
      <c r="G183" s="1225"/>
      <c r="H183" s="1225"/>
      <c r="I183" s="1225"/>
      <c r="J183" s="1226"/>
      <c r="K183" s="1227"/>
      <c r="L183" s="1227"/>
      <c r="M183" s="1228"/>
      <c r="N183" s="1226"/>
      <c r="O183" s="1227"/>
      <c r="P183" s="1228"/>
      <c r="Q183" s="1226"/>
      <c r="R183" s="1227"/>
      <c r="S183" s="1228"/>
      <c r="T183" s="1229"/>
      <c r="U183" s="1229"/>
      <c r="V183" s="1229"/>
      <c r="W183" s="1229"/>
      <c r="X183" s="1229"/>
      <c r="Y183" s="1229"/>
      <c r="Z183" s="1229"/>
      <c r="AA183" s="1230"/>
      <c r="AB183" s="1230"/>
      <c r="AC183" s="1230"/>
      <c r="AD183" s="1230"/>
      <c r="AE183" s="1227"/>
      <c r="AF183" s="1227"/>
      <c r="AG183" s="1228"/>
      <c r="AH183" s="1227"/>
      <c r="AI183" s="1227"/>
      <c r="AJ183" s="1228"/>
      <c r="AK183" s="1231"/>
      <c r="AL183" s="1232"/>
      <c r="AM183" s="1233"/>
      <c r="AN183" s="302"/>
      <c r="AO183" s="239">
        <f t="shared" si="4"/>
        <v>0</v>
      </c>
      <c r="AP183" s="239">
        <f t="shared" si="5"/>
        <v>0</v>
      </c>
    </row>
    <row r="184" spans="2:42" ht="24.95" customHeight="1">
      <c r="B184" s="1222">
        <v>159</v>
      </c>
      <c r="C184" s="1223"/>
      <c r="D184" s="1224"/>
      <c r="E184" s="1224"/>
      <c r="F184" s="1224"/>
      <c r="G184" s="1225"/>
      <c r="H184" s="1225"/>
      <c r="I184" s="1225"/>
      <c r="J184" s="1226"/>
      <c r="K184" s="1227"/>
      <c r="L184" s="1227"/>
      <c r="M184" s="1228"/>
      <c r="N184" s="1226"/>
      <c r="O184" s="1227"/>
      <c r="P184" s="1228"/>
      <c r="Q184" s="1226"/>
      <c r="R184" s="1227"/>
      <c r="S184" s="1228"/>
      <c r="T184" s="1229"/>
      <c r="U184" s="1229"/>
      <c r="V184" s="1229"/>
      <c r="W184" s="1229"/>
      <c r="X184" s="1229"/>
      <c r="Y184" s="1229"/>
      <c r="Z184" s="1229"/>
      <c r="AA184" s="1230"/>
      <c r="AB184" s="1230"/>
      <c r="AC184" s="1230"/>
      <c r="AD184" s="1230"/>
      <c r="AE184" s="1227"/>
      <c r="AF184" s="1227"/>
      <c r="AG184" s="1228"/>
      <c r="AH184" s="1227"/>
      <c r="AI184" s="1227"/>
      <c r="AJ184" s="1228"/>
      <c r="AK184" s="1231"/>
      <c r="AL184" s="1232"/>
      <c r="AM184" s="1233"/>
      <c r="AN184" s="302"/>
      <c r="AO184" s="239">
        <f t="shared" si="4"/>
        <v>0</v>
      </c>
      <c r="AP184" s="239">
        <f t="shared" si="5"/>
        <v>0</v>
      </c>
    </row>
    <row r="185" spans="2:42" ht="24.95" customHeight="1">
      <c r="B185" s="1222">
        <v>160</v>
      </c>
      <c r="C185" s="1223"/>
      <c r="D185" s="1224"/>
      <c r="E185" s="1224"/>
      <c r="F185" s="1224"/>
      <c r="G185" s="1225"/>
      <c r="H185" s="1225"/>
      <c r="I185" s="1225"/>
      <c r="J185" s="1226"/>
      <c r="K185" s="1227"/>
      <c r="L185" s="1227"/>
      <c r="M185" s="1228"/>
      <c r="N185" s="1226"/>
      <c r="O185" s="1227"/>
      <c r="P185" s="1228"/>
      <c r="Q185" s="1226"/>
      <c r="R185" s="1227"/>
      <c r="S185" s="1228"/>
      <c r="T185" s="1229"/>
      <c r="U185" s="1229"/>
      <c r="V185" s="1229"/>
      <c r="W185" s="1229"/>
      <c r="X185" s="1229"/>
      <c r="Y185" s="1229"/>
      <c r="Z185" s="1229"/>
      <c r="AA185" s="1230"/>
      <c r="AB185" s="1230"/>
      <c r="AC185" s="1230"/>
      <c r="AD185" s="1230"/>
      <c r="AE185" s="1227"/>
      <c r="AF185" s="1227"/>
      <c r="AG185" s="1228"/>
      <c r="AH185" s="1227"/>
      <c r="AI185" s="1227"/>
      <c r="AJ185" s="1228"/>
      <c r="AK185" s="1231"/>
      <c r="AL185" s="1232"/>
      <c r="AM185" s="1233"/>
      <c r="AN185" s="302"/>
      <c r="AO185" s="239">
        <f t="shared" si="4"/>
        <v>0</v>
      </c>
      <c r="AP185" s="239">
        <f t="shared" si="5"/>
        <v>0</v>
      </c>
    </row>
    <row r="186" spans="2:42" ht="24.95" customHeight="1">
      <c r="B186" s="1222">
        <v>161</v>
      </c>
      <c r="C186" s="1223"/>
      <c r="D186" s="1224"/>
      <c r="E186" s="1224"/>
      <c r="F186" s="1224"/>
      <c r="G186" s="1225"/>
      <c r="H186" s="1225"/>
      <c r="I186" s="1225"/>
      <c r="J186" s="1226"/>
      <c r="K186" s="1227"/>
      <c r="L186" s="1227"/>
      <c r="M186" s="1228"/>
      <c r="N186" s="1226"/>
      <c r="O186" s="1227"/>
      <c r="P186" s="1228"/>
      <c r="Q186" s="1226"/>
      <c r="R186" s="1227"/>
      <c r="S186" s="1228"/>
      <c r="T186" s="1229"/>
      <c r="U186" s="1229"/>
      <c r="V186" s="1229"/>
      <c r="W186" s="1229"/>
      <c r="X186" s="1229"/>
      <c r="Y186" s="1229"/>
      <c r="Z186" s="1229"/>
      <c r="AA186" s="1230"/>
      <c r="AB186" s="1230"/>
      <c r="AC186" s="1230"/>
      <c r="AD186" s="1230"/>
      <c r="AE186" s="1227"/>
      <c r="AF186" s="1227"/>
      <c r="AG186" s="1228"/>
      <c r="AH186" s="1227"/>
      <c r="AI186" s="1227"/>
      <c r="AJ186" s="1228"/>
      <c r="AK186" s="1231"/>
      <c r="AL186" s="1232"/>
      <c r="AM186" s="1233"/>
      <c r="AN186" s="302"/>
      <c r="AO186" s="239">
        <f t="shared" si="4"/>
        <v>0</v>
      </c>
      <c r="AP186" s="239">
        <f t="shared" si="5"/>
        <v>0</v>
      </c>
    </row>
    <row r="187" spans="2:42" ht="24.95" customHeight="1">
      <c r="B187" s="1222">
        <v>162</v>
      </c>
      <c r="C187" s="1223"/>
      <c r="D187" s="1224"/>
      <c r="E187" s="1224"/>
      <c r="F187" s="1224"/>
      <c r="G187" s="1225"/>
      <c r="H187" s="1225"/>
      <c r="I187" s="1225"/>
      <c r="J187" s="1226"/>
      <c r="K187" s="1227"/>
      <c r="L187" s="1227"/>
      <c r="M187" s="1228"/>
      <c r="N187" s="1226"/>
      <c r="O187" s="1227"/>
      <c r="P187" s="1228"/>
      <c r="Q187" s="1226"/>
      <c r="R187" s="1227"/>
      <c r="S187" s="1228"/>
      <c r="T187" s="1229"/>
      <c r="U187" s="1229"/>
      <c r="V187" s="1229"/>
      <c r="W187" s="1229"/>
      <c r="X187" s="1229"/>
      <c r="Y187" s="1229"/>
      <c r="Z187" s="1229"/>
      <c r="AA187" s="1230"/>
      <c r="AB187" s="1230"/>
      <c r="AC187" s="1230"/>
      <c r="AD187" s="1230"/>
      <c r="AE187" s="1227"/>
      <c r="AF187" s="1227"/>
      <c r="AG187" s="1228"/>
      <c r="AH187" s="1227"/>
      <c r="AI187" s="1227"/>
      <c r="AJ187" s="1228"/>
      <c r="AK187" s="1231"/>
      <c r="AL187" s="1232"/>
      <c r="AM187" s="1233"/>
      <c r="AN187" s="302"/>
      <c r="AO187" s="239">
        <f t="shared" si="4"/>
        <v>0</v>
      </c>
      <c r="AP187" s="239">
        <f t="shared" si="5"/>
        <v>0</v>
      </c>
    </row>
    <row r="188" spans="2:42" ht="24.95" customHeight="1">
      <c r="B188" s="1222">
        <v>163</v>
      </c>
      <c r="C188" s="1223"/>
      <c r="D188" s="1224"/>
      <c r="E188" s="1224"/>
      <c r="F188" s="1224"/>
      <c r="G188" s="1225"/>
      <c r="H188" s="1225"/>
      <c r="I188" s="1225"/>
      <c r="J188" s="1226"/>
      <c r="K188" s="1227"/>
      <c r="L188" s="1227"/>
      <c r="M188" s="1228"/>
      <c r="N188" s="1226"/>
      <c r="O188" s="1227"/>
      <c r="P188" s="1228"/>
      <c r="Q188" s="1226"/>
      <c r="R188" s="1227"/>
      <c r="S188" s="1228"/>
      <c r="T188" s="1229"/>
      <c r="U188" s="1229"/>
      <c r="V188" s="1229"/>
      <c r="W188" s="1229"/>
      <c r="X188" s="1229"/>
      <c r="Y188" s="1229"/>
      <c r="Z188" s="1229"/>
      <c r="AA188" s="1230"/>
      <c r="AB188" s="1230"/>
      <c r="AC188" s="1230"/>
      <c r="AD188" s="1230"/>
      <c r="AE188" s="1227"/>
      <c r="AF188" s="1227"/>
      <c r="AG188" s="1228"/>
      <c r="AH188" s="1227"/>
      <c r="AI188" s="1227"/>
      <c r="AJ188" s="1228"/>
      <c r="AK188" s="1231"/>
      <c r="AL188" s="1232"/>
      <c r="AM188" s="1233"/>
      <c r="AN188" s="302"/>
      <c r="AO188" s="239">
        <f t="shared" si="4"/>
        <v>0</v>
      </c>
      <c r="AP188" s="239">
        <f t="shared" si="5"/>
        <v>0</v>
      </c>
    </row>
    <row r="189" spans="2:42" ht="24.95" customHeight="1">
      <c r="B189" s="1222">
        <v>164</v>
      </c>
      <c r="C189" s="1223"/>
      <c r="D189" s="1224"/>
      <c r="E189" s="1224"/>
      <c r="F189" s="1224"/>
      <c r="G189" s="1225"/>
      <c r="H189" s="1225"/>
      <c r="I189" s="1225"/>
      <c r="J189" s="1226"/>
      <c r="K189" s="1227"/>
      <c r="L189" s="1227"/>
      <c r="M189" s="1228"/>
      <c r="N189" s="1226"/>
      <c r="O189" s="1227"/>
      <c r="P189" s="1228"/>
      <c r="Q189" s="1226"/>
      <c r="R189" s="1227"/>
      <c r="S189" s="1228"/>
      <c r="T189" s="1229"/>
      <c r="U189" s="1229"/>
      <c r="V189" s="1229"/>
      <c r="W189" s="1229"/>
      <c r="X189" s="1229"/>
      <c r="Y189" s="1229"/>
      <c r="Z189" s="1229"/>
      <c r="AA189" s="1230"/>
      <c r="AB189" s="1230"/>
      <c r="AC189" s="1230"/>
      <c r="AD189" s="1230"/>
      <c r="AE189" s="1227"/>
      <c r="AF189" s="1227"/>
      <c r="AG189" s="1228"/>
      <c r="AH189" s="1227"/>
      <c r="AI189" s="1227"/>
      <c r="AJ189" s="1228"/>
      <c r="AK189" s="1231"/>
      <c r="AL189" s="1232"/>
      <c r="AM189" s="1233"/>
      <c r="AN189" s="302"/>
      <c r="AO189" s="239">
        <f t="shared" si="4"/>
        <v>0</v>
      </c>
      <c r="AP189" s="239">
        <f t="shared" si="5"/>
        <v>0</v>
      </c>
    </row>
    <row r="190" spans="2:42" ht="24.95" customHeight="1">
      <c r="B190" s="1222">
        <v>165</v>
      </c>
      <c r="C190" s="1223"/>
      <c r="D190" s="1224"/>
      <c r="E190" s="1224"/>
      <c r="F190" s="1224"/>
      <c r="G190" s="1225"/>
      <c r="H190" s="1225"/>
      <c r="I190" s="1225"/>
      <c r="J190" s="1226"/>
      <c r="K190" s="1227"/>
      <c r="L190" s="1227"/>
      <c r="M190" s="1228"/>
      <c r="N190" s="1226"/>
      <c r="O190" s="1227"/>
      <c r="P190" s="1228"/>
      <c r="Q190" s="1226"/>
      <c r="R190" s="1227"/>
      <c r="S190" s="1228"/>
      <c r="T190" s="1229"/>
      <c r="U190" s="1229"/>
      <c r="V190" s="1229"/>
      <c r="W190" s="1229"/>
      <c r="X190" s="1229"/>
      <c r="Y190" s="1229"/>
      <c r="Z190" s="1229"/>
      <c r="AA190" s="1230"/>
      <c r="AB190" s="1230"/>
      <c r="AC190" s="1230"/>
      <c r="AD190" s="1230"/>
      <c r="AE190" s="1227"/>
      <c r="AF190" s="1227"/>
      <c r="AG190" s="1228"/>
      <c r="AH190" s="1227"/>
      <c r="AI190" s="1227"/>
      <c r="AJ190" s="1228"/>
      <c r="AK190" s="1231"/>
      <c r="AL190" s="1232"/>
      <c r="AM190" s="1233"/>
      <c r="AN190" s="302"/>
      <c r="AO190" s="239">
        <f t="shared" si="4"/>
        <v>0</v>
      </c>
      <c r="AP190" s="239">
        <f t="shared" si="5"/>
        <v>0</v>
      </c>
    </row>
    <row r="191" spans="2:42" ht="24.95" customHeight="1">
      <c r="B191" s="1222">
        <v>166</v>
      </c>
      <c r="C191" s="1223"/>
      <c r="D191" s="1224"/>
      <c r="E191" s="1224"/>
      <c r="F191" s="1224"/>
      <c r="G191" s="1225"/>
      <c r="H191" s="1225"/>
      <c r="I191" s="1225"/>
      <c r="J191" s="1226"/>
      <c r="K191" s="1227"/>
      <c r="L191" s="1227"/>
      <c r="M191" s="1228"/>
      <c r="N191" s="1226"/>
      <c r="O191" s="1227"/>
      <c r="P191" s="1228"/>
      <c r="Q191" s="1226"/>
      <c r="R191" s="1227"/>
      <c r="S191" s="1228"/>
      <c r="T191" s="1229"/>
      <c r="U191" s="1229"/>
      <c r="V191" s="1229"/>
      <c r="W191" s="1229"/>
      <c r="X191" s="1229"/>
      <c r="Y191" s="1229"/>
      <c r="Z191" s="1229"/>
      <c r="AA191" s="1230"/>
      <c r="AB191" s="1230"/>
      <c r="AC191" s="1230"/>
      <c r="AD191" s="1230"/>
      <c r="AE191" s="1227"/>
      <c r="AF191" s="1227"/>
      <c r="AG191" s="1228"/>
      <c r="AH191" s="1227"/>
      <c r="AI191" s="1227"/>
      <c r="AJ191" s="1228"/>
      <c r="AK191" s="1231"/>
      <c r="AL191" s="1232"/>
      <c r="AM191" s="1233"/>
      <c r="AN191" s="302"/>
      <c r="AO191" s="239">
        <f t="shared" si="4"/>
        <v>0</v>
      </c>
      <c r="AP191" s="239">
        <f t="shared" si="5"/>
        <v>0</v>
      </c>
    </row>
    <row r="192" spans="2:42" ht="24.95" customHeight="1">
      <c r="B192" s="1222">
        <v>167</v>
      </c>
      <c r="C192" s="1223"/>
      <c r="D192" s="1224"/>
      <c r="E192" s="1224"/>
      <c r="F192" s="1224"/>
      <c r="G192" s="1225"/>
      <c r="H192" s="1225"/>
      <c r="I192" s="1225"/>
      <c r="J192" s="1226"/>
      <c r="K192" s="1227"/>
      <c r="L192" s="1227"/>
      <c r="M192" s="1228"/>
      <c r="N192" s="1226"/>
      <c r="O192" s="1227"/>
      <c r="P192" s="1228"/>
      <c r="Q192" s="1226"/>
      <c r="R192" s="1227"/>
      <c r="S192" s="1228"/>
      <c r="T192" s="1229"/>
      <c r="U192" s="1229"/>
      <c r="V192" s="1229"/>
      <c r="W192" s="1229"/>
      <c r="X192" s="1229"/>
      <c r="Y192" s="1229"/>
      <c r="Z192" s="1229"/>
      <c r="AA192" s="1230"/>
      <c r="AB192" s="1230"/>
      <c r="AC192" s="1230"/>
      <c r="AD192" s="1230"/>
      <c r="AE192" s="1227"/>
      <c r="AF192" s="1227"/>
      <c r="AG192" s="1228"/>
      <c r="AH192" s="1227"/>
      <c r="AI192" s="1227"/>
      <c r="AJ192" s="1228"/>
      <c r="AK192" s="1231"/>
      <c r="AL192" s="1232"/>
      <c r="AM192" s="1233"/>
      <c r="AN192" s="302"/>
      <c r="AO192" s="239">
        <f t="shared" si="4"/>
        <v>0</v>
      </c>
      <c r="AP192" s="239">
        <f t="shared" si="5"/>
        <v>0</v>
      </c>
    </row>
    <row r="193" spans="2:42" ht="24.95" customHeight="1">
      <c r="B193" s="1222">
        <v>168</v>
      </c>
      <c r="C193" s="1223"/>
      <c r="D193" s="1224"/>
      <c r="E193" s="1224"/>
      <c r="F193" s="1224"/>
      <c r="G193" s="1225"/>
      <c r="H193" s="1225"/>
      <c r="I193" s="1225"/>
      <c r="J193" s="1226"/>
      <c r="K193" s="1227"/>
      <c r="L193" s="1227"/>
      <c r="M193" s="1228"/>
      <c r="N193" s="1226"/>
      <c r="O193" s="1227"/>
      <c r="P193" s="1228"/>
      <c r="Q193" s="1226"/>
      <c r="R193" s="1227"/>
      <c r="S193" s="1228"/>
      <c r="T193" s="1229"/>
      <c r="U193" s="1229"/>
      <c r="V193" s="1229"/>
      <c r="W193" s="1229"/>
      <c r="X193" s="1229"/>
      <c r="Y193" s="1229"/>
      <c r="Z193" s="1229"/>
      <c r="AA193" s="1230"/>
      <c r="AB193" s="1230"/>
      <c r="AC193" s="1230"/>
      <c r="AD193" s="1230"/>
      <c r="AE193" s="1227"/>
      <c r="AF193" s="1227"/>
      <c r="AG193" s="1228"/>
      <c r="AH193" s="1227"/>
      <c r="AI193" s="1227"/>
      <c r="AJ193" s="1228"/>
      <c r="AK193" s="1231"/>
      <c r="AL193" s="1232"/>
      <c r="AM193" s="1233"/>
      <c r="AN193" s="302"/>
      <c r="AO193" s="239">
        <f t="shared" si="4"/>
        <v>0</v>
      </c>
      <c r="AP193" s="239">
        <f t="shared" si="5"/>
        <v>0</v>
      </c>
    </row>
    <row r="194" spans="2:42" ht="24.95" customHeight="1">
      <c r="B194" s="1222">
        <v>169</v>
      </c>
      <c r="C194" s="1223"/>
      <c r="D194" s="1224"/>
      <c r="E194" s="1224"/>
      <c r="F194" s="1224"/>
      <c r="G194" s="1225"/>
      <c r="H194" s="1225"/>
      <c r="I194" s="1225"/>
      <c r="J194" s="1226"/>
      <c r="K194" s="1227"/>
      <c r="L194" s="1227"/>
      <c r="M194" s="1228"/>
      <c r="N194" s="1226"/>
      <c r="O194" s="1227"/>
      <c r="P194" s="1228"/>
      <c r="Q194" s="1226"/>
      <c r="R194" s="1227"/>
      <c r="S194" s="1228"/>
      <c r="T194" s="1229"/>
      <c r="U194" s="1229"/>
      <c r="V194" s="1229"/>
      <c r="W194" s="1229"/>
      <c r="X194" s="1229"/>
      <c r="Y194" s="1229"/>
      <c r="Z194" s="1229"/>
      <c r="AA194" s="1230"/>
      <c r="AB194" s="1230"/>
      <c r="AC194" s="1230"/>
      <c r="AD194" s="1230"/>
      <c r="AE194" s="1227"/>
      <c r="AF194" s="1227"/>
      <c r="AG194" s="1228"/>
      <c r="AH194" s="1227"/>
      <c r="AI194" s="1227"/>
      <c r="AJ194" s="1228"/>
      <c r="AK194" s="1231"/>
      <c r="AL194" s="1232"/>
      <c r="AM194" s="1233"/>
      <c r="AN194" s="302"/>
      <c r="AO194" s="239">
        <f t="shared" si="4"/>
        <v>0</v>
      </c>
      <c r="AP194" s="239">
        <f t="shared" si="5"/>
        <v>0</v>
      </c>
    </row>
    <row r="195" spans="2:42" ht="24.95" customHeight="1">
      <c r="B195" s="1222">
        <v>170</v>
      </c>
      <c r="C195" s="1223"/>
      <c r="D195" s="1224"/>
      <c r="E195" s="1224"/>
      <c r="F195" s="1224"/>
      <c r="G195" s="1225"/>
      <c r="H195" s="1225"/>
      <c r="I195" s="1225"/>
      <c r="J195" s="1226"/>
      <c r="K195" s="1227"/>
      <c r="L195" s="1227"/>
      <c r="M195" s="1228"/>
      <c r="N195" s="1226"/>
      <c r="O195" s="1227"/>
      <c r="P195" s="1228"/>
      <c r="Q195" s="1226"/>
      <c r="R195" s="1227"/>
      <c r="S195" s="1228"/>
      <c r="T195" s="1229"/>
      <c r="U195" s="1229"/>
      <c r="V195" s="1229"/>
      <c r="W195" s="1229"/>
      <c r="X195" s="1229"/>
      <c r="Y195" s="1229"/>
      <c r="Z195" s="1229"/>
      <c r="AA195" s="1230"/>
      <c r="AB195" s="1230"/>
      <c r="AC195" s="1230"/>
      <c r="AD195" s="1230"/>
      <c r="AE195" s="1227"/>
      <c r="AF195" s="1227"/>
      <c r="AG195" s="1228"/>
      <c r="AH195" s="1227"/>
      <c r="AI195" s="1227"/>
      <c r="AJ195" s="1228"/>
      <c r="AK195" s="1231"/>
      <c r="AL195" s="1232"/>
      <c r="AM195" s="1233"/>
      <c r="AN195" s="302"/>
      <c r="AO195" s="239">
        <f t="shared" si="4"/>
        <v>0</v>
      </c>
      <c r="AP195" s="239">
        <f t="shared" si="5"/>
        <v>0</v>
      </c>
    </row>
    <row r="196" spans="2:42" ht="24.95" customHeight="1">
      <c r="B196" s="1222">
        <v>171</v>
      </c>
      <c r="C196" s="1223"/>
      <c r="D196" s="1224"/>
      <c r="E196" s="1224"/>
      <c r="F196" s="1224"/>
      <c r="G196" s="1225"/>
      <c r="H196" s="1225"/>
      <c r="I196" s="1225"/>
      <c r="J196" s="1226"/>
      <c r="K196" s="1227"/>
      <c r="L196" s="1227"/>
      <c r="M196" s="1228"/>
      <c r="N196" s="1226"/>
      <c r="O196" s="1227"/>
      <c r="P196" s="1228"/>
      <c r="Q196" s="1226"/>
      <c r="R196" s="1227"/>
      <c r="S196" s="1228"/>
      <c r="T196" s="1229"/>
      <c r="U196" s="1229"/>
      <c r="V196" s="1229"/>
      <c r="W196" s="1229"/>
      <c r="X196" s="1229"/>
      <c r="Y196" s="1229"/>
      <c r="Z196" s="1229"/>
      <c r="AA196" s="1230"/>
      <c r="AB196" s="1230"/>
      <c r="AC196" s="1230"/>
      <c r="AD196" s="1230"/>
      <c r="AE196" s="1227"/>
      <c r="AF196" s="1227"/>
      <c r="AG196" s="1228"/>
      <c r="AH196" s="1227"/>
      <c r="AI196" s="1227"/>
      <c r="AJ196" s="1228"/>
      <c r="AK196" s="1231"/>
      <c r="AL196" s="1232"/>
      <c r="AM196" s="1233"/>
      <c r="AN196" s="302"/>
      <c r="AO196" s="239">
        <f t="shared" si="4"/>
        <v>0</v>
      </c>
      <c r="AP196" s="239">
        <f t="shared" si="5"/>
        <v>0</v>
      </c>
    </row>
    <row r="197" spans="2:42" ht="24.95" customHeight="1">
      <c r="B197" s="1222">
        <v>172</v>
      </c>
      <c r="C197" s="1223"/>
      <c r="D197" s="1224"/>
      <c r="E197" s="1224"/>
      <c r="F197" s="1224"/>
      <c r="G197" s="1225"/>
      <c r="H197" s="1225"/>
      <c r="I197" s="1225"/>
      <c r="J197" s="1226"/>
      <c r="K197" s="1227"/>
      <c r="L197" s="1227"/>
      <c r="M197" s="1228"/>
      <c r="N197" s="1226"/>
      <c r="O197" s="1227"/>
      <c r="P197" s="1228"/>
      <c r="Q197" s="1226"/>
      <c r="R197" s="1227"/>
      <c r="S197" s="1228"/>
      <c r="T197" s="1229"/>
      <c r="U197" s="1229"/>
      <c r="V197" s="1229"/>
      <c r="W197" s="1229"/>
      <c r="X197" s="1229"/>
      <c r="Y197" s="1229"/>
      <c r="Z197" s="1229"/>
      <c r="AA197" s="1230"/>
      <c r="AB197" s="1230"/>
      <c r="AC197" s="1230"/>
      <c r="AD197" s="1230"/>
      <c r="AE197" s="1227"/>
      <c r="AF197" s="1227"/>
      <c r="AG197" s="1228"/>
      <c r="AH197" s="1227"/>
      <c r="AI197" s="1227"/>
      <c r="AJ197" s="1228"/>
      <c r="AK197" s="1231"/>
      <c r="AL197" s="1232"/>
      <c r="AM197" s="1233"/>
      <c r="AN197" s="302"/>
      <c r="AO197" s="239">
        <f t="shared" si="4"/>
        <v>0</v>
      </c>
      <c r="AP197" s="239">
        <f t="shared" si="5"/>
        <v>0</v>
      </c>
    </row>
    <row r="198" spans="2:42" ht="24.95" customHeight="1">
      <c r="B198" s="1222">
        <v>173</v>
      </c>
      <c r="C198" s="1223"/>
      <c r="D198" s="1224"/>
      <c r="E198" s="1224"/>
      <c r="F198" s="1224"/>
      <c r="G198" s="1225"/>
      <c r="H198" s="1225"/>
      <c r="I198" s="1225"/>
      <c r="J198" s="1226"/>
      <c r="K198" s="1227"/>
      <c r="L198" s="1227"/>
      <c r="M198" s="1228"/>
      <c r="N198" s="1226"/>
      <c r="O198" s="1227"/>
      <c r="P198" s="1228"/>
      <c r="Q198" s="1226"/>
      <c r="R198" s="1227"/>
      <c r="S198" s="1228"/>
      <c r="T198" s="1229"/>
      <c r="U198" s="1229"/>
      <c r="V198" s="1229"/>
      <c r="W198" s="1229"/>
      <c r="X198" s="1229"/>
      <c r="Y198" s="1229"/>
      <c r="Z198" s="1229"/>
      <c r="AA198" s="1230"/>
      <c r="AB198" s="1230"/>
      <c r="AC198" s="1230"/>
      <c r="AD198" s="1230"/>
      <c r="AE198" s="1227"/>
      <c r="AF198" s="1227"/>
      <c r="AG198" s="1228"/>
      <c r="AH198" s="1227"/>
      <c r="AI198" s="1227"/>
      <c r="AJ198" s="1228"/>
      <c r="AK198" s="1231"/>
      <c r="AL198" s="1232"/>
      <c r="AM198" s="1233"/>
      <c r="AN198" s="302"/>
      <c r="AO198" s="239">
        <f t="shared" si="4"/>
        <v>0</v>
      </c>
      <c r="AP198" s="239">
        <f t="shared" si="5"/>
        <v>0</v>
      </c>
    </row>
    <row r="199" spans="2:42" ht="24.95" customHeight="1">
      <c r="B199" s="1222">
        <v>174</v>
      </c>
      <c r="C199" s="1223"/>
      <c r="D199" s="1224"/>
      <c r="E199" s="1224"/>
      <c r="F199" s="1224"/>
      <c r="G199" s="1225"/>
      <c r="H199" s="1225"/>
      <c r="I199" s="1225"/>
      <c r="J199" s="1226"/>
      <c r="K199" s="1227"/>
      <c r="L199" s="1227"/>
      <c r="M199" s="1228"/>
      <c r="N199" s="1226"/>
      <c r="O199" s="1227"/>
      <c r="P199" s="1228"/>
      <c r="Q199" s="1226"/>
      <c r="R199" s="1227"/>
      <c r="S199" s="1228"/>
      <c r="T199" s="1229"/>
      <c r="U199" s="1229"/>
      <c r="V199" s="1229"/>
      <c r="W199" s="1229"/>
      <c r="X199" s="1229"/>
      <c r="Y199" s="1229"/>
      <c r="Z199" s="1229"/>
      <c r="AA199" s="1230"/>
      <c r="AB199" s="1230"/>
      <c r="AC199" s="1230"/>
      <c r="AD199" s="1230"/>
      <c r="AE199" s="1227"/>
      <c r="AF199" s="1227"/>
      <c r="AG199" s="1228"/>
      <c r="AH199" s="1227"/>
      <c r="AI199" s="1227"/>
      <c r="AJ199" s="1228"/>
      <c r="AK199" s="1231"/>
      <c r="AL199" s="1232"/>
      <c r="AM199" s="1233"/>
      <c r="AN199" s="302"/>
      <c r="AO199" s="239">
        <f t="shared" si="4"/>
        <v>0</v>
      </c>
      <c r="AP199" s="239">
        <f t="shared" si="5"/>
        <v>0</v>
      </c>
    </row>
    <row r="200" spans="2:42" ht="24.95" customHeight="1">
      <c r="B200" s="1222">
        <v>175</v>
      </c>
      <c r="C200" s="1223"/>
      <c r="D200" s="1224"/>
      <c r="E200" s="1224"/>
      <c r="F200" s="1224"/>
      <c r="G200" s="1225"/>
      <c r="H200" s="1225"/>
      <c r="I200" s="1225"/>
      <c r="J200" s="1226"/>
      <c r="K200" s="1227"/>
      <c r="L200" s="1227"/>
      <c r="M200" s="1228"/>
      <c r="N200" s="1226"/>
      <c r="O200" s="1227"/>
      <c r="P200" s="1228"/>
      <c r="Q200" s="1226"/>
      <c r="R200" s="1227"/>
      <c r="S200" s="1228"/>
      <c r="T200" s="1229"/>
      <c r="U200" s="1229"/>
      <c r="V200" s="1229"/>
      <c r="W200" s="1229"/>
      <c r="X200" s="1229"/>
      <c r="Y200" s="1229"/>
      <c r="Z200" s="1229"/>
      <c r="AA200" s="1230"/>
      <c r="AB200" s="1230"/>
      <c r="AC200" s="1230"/>
      <c r="AD200" s="1230"/>
      <c r="AE200" s="1227"/>
      <c r="AF200" s="1227"/>
      <c r="AG200" s="1228"/>
      <c r="AH200" s="1227"/>
      <c r="AI200" s="1227"/>
      <c r="AJ200" s="1228"/>
      <c r="AK200" s="1231"/>
      <c r="AL200" s="1232"/>
      <c r="AM200" s="1233"/>
      <c r="AN200" s="302"/>
      <c r="AO200" s="239">
        <f t="shared" si="4"/>
        <v>0</v>
      </c>
      <c r="AP200" s="239">
        <f t="shared" si="5"/>
        <v>0</v>
      </c>
    </row>
    <row r="201" spans="2:42" ht="24.95" customHeight="1">
      <c r="B201" s="1222">
        <v>176</v>
      </c>
      <c r="C201" s="1223"/>
      <c r="D201" s="1224"/>
      <c r="E201" s="1224"/>
      <c r="F201" s="1224"/>
      <c r="G201" s="1225"/>
      <c r="H201" s="1225"/>
      <c r="I201" s="1225"/>
      <c r="J201" s="1226"/>
      <c r="K201" s="1227"/>
      <c r="L201" s="1227"/>
      <c r="M201" s="1228"/>
      <c r="N201" s="1226"/>
      <c r="O201" s="1227"/>
      <c r="P201" s="1228"/>
      <c r="Q201" s="1226"/>
      <c r="R201" s="1227"/>
      <c r="S201" s="1228"/>
      <c r="T201" s="1229"/>
      <c r="U201" s="1229"/>
      <c r="V201" s="1229"/>
      <c r="W201" s="1229"/>
      <c r="X201" s="1229"/>
      <c r="Y201" s="1229"/>
      <c r="Z201" s="1229"/>
      <c r="AA201" s="1230"/>
      <c r="AB201" s="1230"/>
      <c r="AC201" s="1230"/>
      <c r="AD201" s="1230"/>
      <c r="AE201" s="1227"/>
      <c r="AF201" s="1227"/>
      <c r="AG201" s="1228"/>
      <c r="AH201" s="1227"/>
      <c r="AI201" s="1227"/>
      <c r="AJ201" s="1228"/>
      <c r="AK201" s="1231"/>
      <c r="AL201" s="1232"/>
      <c r="AM201" s="1233"/>
      <c r="AN201" s="302"/>
      <c r="AO201" s="239">
        <f t="shared" si="4"/>
        <v>0</v>
      </c>
      <c r="AP201" s="239">
        <f t="shared" si="5"/>
        <v>0</v>
      </c>
    </row>
    <row r="202" spans="2:42" ht="24.95" customHeight="1">
      <c r="B202" s="1222">
        <v>177</v>
      </c>
      <c r="C202" s="1223"/>
      <c r="D202" s="1224"/>
      <c r="E202" s="1224"/>
      <c r="F202" s="1224"/>
      <c r="G202" s="1225"/>
      <c r="H202" s="1225"/>
      <c r="I202" s="1225"/>
      <c r="J202" s="1226"/>
      <c r="K202" s="1227"/>
      <c r="L202" s="1227"/>
      <c r="M202" s="1228"/>
      <c r="N202" s="1226"/>
      <c r="O202" s="1227"/>
      <c r="P202" s="1228"/>
      <c r="Q202" s="1226"/>
      <c r="R202" s="1227"/>
      <c r="S202" s="1228"/>
      <c r="T202" s="1229"/>
      <c r="U202" s="1229"/>
      <c r="V202" s="1229"/>
      <c r="W202" s="1229"/>
      <c r="X202" s="1229"/>
      <c r="Y202" s="1229"/>
      <c r="Z202" s="1229"/>
      <c r="AA202" s="1230"/>
      <c r="AB202" s="1230"/>
      <c r="AC202" s="1230"/>
      <c r="AD202" s="1230"/>
      <c r="AE202" s="1227"/>
      <c r="AF202" s="1227"/>
      <c r="AG202" s="1228"/>
      <c r="AH202" s="1227"/>
      <c r="AI202" s="1227"/>
      <c r="AJ202" s="1228"/>
      <c r="AK202" s="1231"/>
      <c r="AL202" s="1232"/>
      <c r="AM202" s="1233"/>
      <c r="AN202" s="302"/>
      <c r="AO202" s="239">
        <f t="shared" si="4"/>
        <v>0</v>
      </c>
      <c r="AP202" s="239">
        <f t="shared" si="5"/>
        <v>0</v>
      </c>
    </row>
    <row r="203" spans="2:42" ht="24.95" customHeight="1">
      <c r="B203" s="1222">
        <v>178</v>
      </c>
      <c r="C203" s="1223"/>
      <c r="D203" s="1224"/>
      <c r="E203" s="1224"/>
      <c r="F203" s="1224"/>
      <c r="G203" s="1225"/>
      <c r="H203" s="1225"/>
      <c r="I203" s="1225"/>
      <c r="J203" s="1226"/>
      <c r="K203" s="1227"/>
      <c r="L203" s="1227"/>
      <c r="M203" s="1228"/>
      <c r="N203" s="1226"/>
      <c r="O203" s="1227"/>
      <c r="P203" s="1228"/>
      <c r="Q203" s="1226"/>
      <c r="R203" s="1227"/>
      <c r="S203" s="1228"/>
      <c r="T203" s="1229"/>
      <c r="U203" s="1229"/>
      <c r="V203" s="1229"/>
      <c r="W203" s="1229"/>
      <c r="X203" s="1229"/>
      <c r="Y203" s="1229"/>
      <c r="Z203" s="1229"/>
      <c r="AA203" s="1230"/>
      <c r="AB203" s="1230"/>
      <c r="AC203" s="1230"/>
      <c r="AD203" s="1230"/>
      <c r="AE203" s="1227"/>
      <c r="AF203" s="1227"/>
      <c r="AG203" s="1228"/>
      <c r="AH203" s="1227"/>
      <c r="AI203" s="1227"/>
      <c r="AJ203" s="1228"/>
      <c r="AK203" s="1231"/>
      <c r="AL203" s="1232"/>
      <c r="AM203" s="1233"/>
      <c r="AN203" s="302"/>
      <c r="AO203" s="239">
        <f t="shared" si="4"/>
        <v>0</v>
      </c>
      <c r="AP203" s="239">
        <f t="shared" si="5"/>
        <v>0</v>
      </c>
    </row>
    <row r="204" spans="2:42" ht="24.95" customHeight="1">
      <c r="B204" s="1222">
        <v>179</v>
      </c>
      <c r="C204" s="1223"/>
      <c r="D204" s="1224"/>
      <c r="E204" s="1224"/>
      <c r="F204" s="1224"/>
      <c r="G204" s="1225"/>
      <c r="H204" s="1225"/>
      <c r="I204" s="1225"/>
      <c r="J204" s="1226"/>
      <c r="K204" s="1227"/>
      <c r="L204" s="1227"/>
      <c r="M204" s="1228"/>
      <c r="N204" s="1226"/>
      <c r="O204" s="1227"/>
      <c r="P204" s="1228"/>
      <c r="Q204" s="1226"/>
      <c r="R204" s="1227"/>
      <c r="S204" s="1228"/>
      <c r="T204" s="1229"/>
      <c r="U204" s="1229"/>
      <c r="V204" s="1229"/>
      <c r="W204" s="1229"/>
      <c r="X204" s="1229"/>
      <c r="Y204" s="1229"/>
      <c r="Z204" s="1229"/>
      <c r="AA204" s="1230"/>
      <c r="AB204" s="1230"/>
      <c r="AC204" s="1230"/>
      <c r="AD204" s="1230"/>
      <c r="AE204" s="1227"/>
      <c r="AF204" s="1227"/>
      <c r="AG204" s="1228"/>
      <c r="AH204" s="1227"/>
      <c r="AI204" s="1227"/>
      <c r="AJ204" s="1228"/>
      <c r="AK204" s="1231"/>
      <c r="AL204" s="1232"/>
      <c r="AM204" s="1233"/>
      <c r="AN204" s="302"/>
      <c r="AO204" s="239">
        <f t="shared" si="4"/>
        <v>0</v>
      </c>
      <c r="AP204" s="239">
        <f t="shared" si="5"/>
        <v>0</v>
      </c>
    </row>
    <row r="205" spans="2:42" ht="24.95" customHeight="1">
      <c r="B205" s="1222">
        <v>180</v>
      </c>
      <c r="C205" s="1223"/>
      <c r="D205" s="1224"/>
      <c r="E205" s="1224"/>
      <c r="F205" s="1224"/>
      <c r="G205" s="1225"/>
      <c r="H205" s="1225"/>
      <c r="I205" s="1225"/>
      <c r="J205" s="1226"/>
      <c r="K205" s="1227"/>
      <c r="L205" s="1227"/>
      <c r="M205" s="1228"/>
      <c r="N205" s="1226"/>
      <c r="O205" s="1227"/>
      <c r="P205" s="1228"/>
      <c r="Q205" s="1226"/>
      <c r="R205" s="1227"/>
      <c r="S205" s="1228"/>
      <c r="T205" s="1229"/>
      <c r="U205" s="1229"/>
      <c r="V205" s="1229"/>
      <c r="W205" s="1229"/>
      <c r="X205" s="1229"/>
      <c r="Y205" s="1229"/>
      <c r="Z205" s="1229"/>
      <c r="AA205" s="1230"/>
      <c r="AB205" s="1230"/>
      <c r="AC205" s="1230"/>
      <c r="AD205" s="1230"/>
      <c r="AE205" s="1227"/>
      <c r="AF205" s="1227"/>
      <c r="AG205" s="1228"/>
      <c r="AH205" s="1227"/>
      <c r="AI205" s="1227"/>
      <c r="AJ205" s="1228"/>
      <c r="AK205" s="1231"/>
      <c r="AL205" s="1232"/>
      <c r="AM205" s="1233"/>
      <c r="AN205" s="302"/>
      <c r="AO205" s="239">
        <f t="shared" si="4"/>
        <v>0</v>
      </c>
      <c r="AP205" s="239">
        <f t="shared" si="5"/>
        <v>0</v>
      </c>
    </row>
    <row r="206" spans="2:42" ht="24.95" customHeight="1">
      <c r="B206" s="1222">
        <v>181</v>
      </c>
      <c r="C206" s="1223"/>
      <c r="D206" s="1224"/>
      <c r="E206" s="1224"/>
      <c r="F206" s="1224"/>
      <c r="G206" s="1225"/>
      <c r="H206" s="1225"/>
      <c r="I206" s="1225"/>
      <c r="J206" s="1226"/>
      <c r="K206" s="1227"/>
      <c r="L206" s="1227"/>
      <c r="M206" s="1228"/>
      <c r="N206" s="1226"/>
      <c r="O206" s="1227"/>
      <c r="P206" s="1228"/>
      <c r="Q206" s="1226"/>
      <c r="R206" s="1227"/>
      <c r="S206" s="1228"/>
      <c r="T206" s="1229"/>
      <c r="U206" s="1229"/>
      <c r="V206" s="1229"/>
      <c r="W206" s="1229"/>
      <c r="X206" s="1229"/>
      <c r="Y206" s="1229"/>
      <c r="Z206" s="1229"/>
      <c r="AA206" s="1230"/>
      <c r="AB206" s="1230"/>
      <c r="AC206" s="1230"/>
      <c r="AD206" s="1230"/>
      <c r="AE206" s="1227"/>
      <c r="AF206" s="1227"/>
      <c r="AG206" s="1228"/>
      <c r="AH206" s="1227"/>
      <c r="AI206" s="1227"/>
      <c r="AJ206" s="1228"/>
      <c r="AK206" s="1231"/>
      <c r="AL206" s="1232"/>
      <c r="AM206" s="1233"/>
      <c r="AN206" s="302"/>
      <c r="AO206" s="239">
        <f t="shared" si="4"/>
        <v>0</v>
      </c>
      <c r="AP206" s="239">
        <f t="shared" si="5"/>
        <v>0</v>
      </c>
    </row>
    <row r="207" spans="2:42" ht="24.95" customHeight="1">
      <c r="B207" s="1222">
        <v>182</v>
      </c>
      <c r="C207" s="1223"/>
      <c r="D207" s="1224"/>
      <c r="E207" s="1224"/>
      <c r="F207" s="1224"/>
      <c r="G207" s="1225"/>
      <c r="H207" s="1225"/>
      <c r="I207" s="1225"/>
      <c r="J207" s="1226"/>
      <c r="K207" s="1227"/>
      <c r="L207" s="1227"/>
      <c r="M207" s="1228"/>
      <c r="N207" s="1226"/>
      <c r="O207" s="1227"/>
      <c r="P207" s="1228"/>
      <c r="Q207" s="1226"/>
      <c r="R207" s="1227"/>
      <c r="S207" s="1228"/>
      <c r="T207" s="1229"/>
      <c r="U207" s="1229"/>
      <c r="V207" s="1229"/>
      <c r="W207" s="1229"/>
      <c r="X207" s="1229"/>
      <c r="Y207" s="1229"/>
      <c r="Z207" s="1229"/>
      <c r="AA207" s="1230"/>
      <c r="AB207" s="1230"/>
      <c r="AC207" s="1230"/>
      <c r="AD207" s="1230"/>
      <c r="AE207" s="1227"/>
      <c r="AF207" s="1227"/>
      <c r="AG207" s="1228"/>
      <c r="AH207" s="1227"/>
      <c r="AI207" s="1227"/>
      <c r="AJ207" s="1228"/>
      <c r="AK207" s="1231"/>
      <c r="AL207" s="1232"/>
      <c r="AM207" s="1233"/>
      <c r="AN207" s="302"/>
      <c r="AO207" s="239">
        <f t="shared" si="4"/>
        <v>0</v>
      </c>
      <c r="AP207" s="239">
        <f t="shared" si="5"/>
        <v>0</v>
      </c>
    </row>
    <row r="208" spans="2:42" ht="24.95" customHeight="1">
      <c r="B208" s="1222">
        <v>183</v>
      </c>
      <c r="C208" s="1223"/>
      <c r="D208" s="1224"/>
      <c r="E208" s="1224"/>
      <c r="F208" s="1224"/>
      <c r="G208" s="1225"/>
      <c r="H208" s="1225"/>
      <c r="I208" s="1225"/>
      <c r="J208" s="1226"/>
      <c r="K208" s="1227"/>
      <c r="L208" s="1227"/>
      <c r="M208" s="1228"/>
      <c r="N208" s="1226"/>
      <c r="O208" s="1227"/>
      <c r="P208" s="1228"/>
      <c r="Q208" s="1226"/>
      <c r="R208" s="1227"/>
      <c r="S208" s="1228"/>
      <c r="T208" s="1229"/>
      <c r="U208" s="1229"/>
      <c r="V208" s="1229"/>
      <c r="W208" s="1229"/>
      <c r="X208" s="1229"/>
      <c r="Y208" s="1229"/>
      <c r="Z208" s="1229"/>
      <c r="AA208" s="1230"/>
      <c r="AB208" s="1230"/>
      <c r="AC208" s="1230"/>
      <c r="AD208" s="1230"/>
      <c r="AE208" s="1227"/>
      <c r="AF208" s="1227"/>
      <c r="AG208" s="1228"/>
      <c r="AH208" s="1227"/>
      <c r="AI208" s="1227"/>
      <c r="AJ208" s="1228"/>
      <c r="AK208" s="1231"/>
      <c r="AL208" s="1232"/>
      <c r="AM208" s="1233"/>
      <c r="AN208" s="302"/>
      <c r="AO208" s="239">
        <f t="shared" si="4"/>
        <v>0</v>
      </c>
      <c r="AP208" s="239">
        <f t="shared" si="5"/>
        <v>0</v>
      </c>
    </row>
    <row r="209" spans="2:42" ht="24.95" customHeight="1">
      <c r="B209" s="1222">
        <v>184</v>
      </c>
      <c r="C209" s="1223"/>
      <c r="D209" s="1224"/>
      <c r="E209" s="1224"/>
      <c r="F209" s="1224"/>
      <c r="G209" s="1225"/>
      <c r="H209" s="1225"/>
      <c r="I209" s="1225"/>
      <c r="J209" s="1226"/>
      <c r="K209" s="1227"/>
      <c r="L209" s="1227"/>
      <c r="M209" s="1228"/>
      <c r="N209" s="1226"/>
      <c r="O209" s="1227"/>
      <c r="P209" s="1228"/>
      <c r="Q209" s="1226"/>
      <c r="R209" s="1227"/>
      <c r="S209" s="1228"/>
      <c r="T209" s="1229"/>
      <c r="U209" s="1229"/>
      <c r="V209" s="1229"/>
      <c r="W209" s="1229"/>
      <c r="X209" s="1229"/>
      <c r="Y209" s="1229"/>
      <c r="Z209" s="1229"/>
      <c r="AA209" s="1230"/>
      <c r="AB209" s="1230"/>
      <c r="AC209" s="1230"/>
      <c r="AD209" s="1230"/>
      <c r="AE209" s="1227"/>
      <c r="AF209" s="1227"/>
      <c r="AG209" s="1228"/>
      <c r="AH209" s="1227"/>
      <c r="AI209" s="1227"/>
      <c r="AJ209" s="1228"/>
      <c r="AK209" s="1231"/>
      <c r="AL209" s="1232"/>
      <c r="AM209" s="1233"/>
      <c r="AN209" s="302"/>
      <c r="AO209" s="239">
        <f t="shared" si="4"/>
        <v>0</v>
      </c>
      <c r="AP209" s="239">
        <f t="shared" si="5"/>
        <v>0</v>
      </c>
    </row>
    <row r="210" spans="2:42" ht="24.95" customHeight="1">
      <c r="B210" s="1222">
        <v>185</v>
      </c>
      <c r="C210" s="1223"/>
      <c r="D210" s="1224"/>
      <c r="E210" s="1224"/>
      <c r="F210" s="1224"/>
      <c r="G210" s="1225"/>
      <c r="H210" s="1225"/>
      <c r="I210" s="1225"/>
      <c r="J210" s="1226"/>
      <c r="K210" s="1227"/>
      <c r="L210" s="1227"/>
      <c r="M210" s="1228"/>
      <c r="N210" s="1226"/>
      <c r="O210" s="1227"/>
      <c r="P210" s="1228"/>
      <c r="Q210" s="1226"/>
      <c r="R210" s="1227"/>
      <c r="S210" s="1228"/>
      <c r="T210" s="1229"/>
      <c r="U210" s="1229"/>
      <c r="V210" s="1229"/>
      <c r="W210" s="1229"/>
      <c r="X210" s="1229"/>
      <c r="Y210" s="1229"/>
      <c r="Z210" s="1229"/>
      <c r="AA210" s="1230"/>
      <c r="AB210" s="1230"/>
      <c r="AC210" s="1230"/>
      <c r="AD210" s="1230"/>
      <c r="AE210" s="1227"/>
      <c r="AF210" s="1227"/>
      <c r="AG210" s="1228"/>
      <c r="AH210" s="1227"/>
      <c r="AI210" s="1227"/>
      <c r="AJ210" s="1228"/>
      <c r="AK210" s="1231"/>
      <c r="AL210" s="1232"/>
      <c r="AM210" s="1233"/>
      <c r="AN210" s="302"/>
      <c r="AO210" s="239">
        <f t="shared" ref="AO210:AO246" si="6">COUNTIF($J$14:$M$253,J210)</f>
        <v>0</v>
      </c>
      <c r="AP210" s="239">
        <f t="shared" ref="AP210:AP246" si="7">IFERROR(1/AO210,0)</f>
        <v>0</v>
      </c>
    </row>
    <row r="211" spans="2:42" ht="24.95" customHeight="1">
      <c r="B211" s="1222">
        <v>186</v>
      </c>
      <c r="C211" s="1223"/>
      <c r="D211" s="1224"/>
      <c r="E211" s="1224"/>
      <c r="F211" s="1224"/>
      <c r="G211" s="1225"/>
      <c r="H211" s="1225"/>
      <c r="I211" s="1225"/>
      <c r="J211" s="1226"/>
      <c r="K211" s="1227"/>
      <c r="L211" s="1227"/>
      <c r="M211" s="1228"/>
      <c r="N211" s="1226"/>
      <c r="O211" s="1227"/>
      <c r="P211" s="1228"/>
      <c r="Q211" s="1226"/>
      <c r="R211" s="1227"/>
      <c r="S211" s="1228"/>
      <c r="T211" s="1229"/>
      <c r="U211" s="1229"/>
      <c r="V211" s="1229"/>
      <c r="W211" s="1229"/>
      <c r="X211" s="1229"/>
      <c r="Y211" s="1229"/>
      <c r="Z211" s="1229"/>
      <c r="AA211" s="1230"/>
      <c r="AB211" s="1230"/>
      <c r="AC211" s="1230"/>
      <c r="AD211" s="1230"/>
      <c r="AE211" s="1227"/>
      <c r="AF211" s="1227"/>
      <c r="AG211" s="1228"/>
      <c r="AH211" s="1227"/>
      <c r="AI211" s="1227"/>
      <c r="AJ211" s="1228"/>
      <c r="AK211" s="1231"/>
      <c r="AL211" s="1232"/>
      <c r="AM211" s="1233"/>
      <c r="AN211" s="302"/>
      <c r="AO211" s="239">
        <f t="shared" si="6"/>
        <v>0</v>
      </c>
      <c r="AP211" s="239">
        <f t="shared" si="7"/>
        <v>0</v>
      </c>
    </row>
    <row r="212" spans="2:42" ht="24.95" customHeight="1">
      <c r="B212" s="1222">
        <v>187</v>
      </c>
      <c r="C212" s="1223"/>
      <c r="D212" s="1224"/>
      <c r="E212" s="1224"/>
      <c r="F212" s="1224"/>
      <c r="G212" s="1225"/>
      <c r="H212" s="1225"/>
      <c r="I212" s="1225"/>
      <c r="J212" s="1226"/>
      <c r="K212" s="1227"/>
      <c r="L212" s="1227"/>
      <c r="M212" s="1228"/>
      <c r="N212" s="1226"/>
      <c r="O212" s="1227"/>
      <c r="P212" s="1228"/>
      <c r="Q212" s="1226"/>
      <c r="R212" s="1227"/>
      <c r="S212" s="1228"/>
      <c r="T212" s="1229"/>
      <c r="U212" s="1229"/>
      <c r="V212" s="1229"/>
      <c r="W212" s="1229"/>
      <c r="X212" s="1229"/>
      <c r="Y212" s="1229"/>
      <c r="Z212" s="1229"/>
      <c r="AA212" s="1230"/>
      <c r="AB212" s="1230"/>
      <c r="AC212" s="1230"/>
      <c r="AD212" s="1230"/>
      <c r="AE212" s="1227"/>
      <c r="AF212" s="1227"/>
      <c r="AG212" s="1228"/>
      <c r="AH212" s="1227"/>
      <c r="AI212" s="1227"/>
      <c r="AJ212" s="1228"/>
      <c r="AK212" s="1231"/>
      <c r="AL212" s="1232"/>
      <c r="AM212" s="1233"/>
      <c r="AN212" s="302"/>
      <c r="AO212" s="239">
        <f t="shared" si="6"/>
        <v>0</v>
      </c>
      <c r="AP212" s="239">
        <f t="shared" si="7"/>
        <v>0</v>
      </c>
    </row>
    <row r="213" spans="2:42" ht="24.95" customHeight="1">
      <c r="B213" s="1222">
        <v>188</v>
      </c>
      <c r="C213" s="1223"/>
      <c r="D213" s="1224"/>
      <c r="E213" s="1224"/>
      <c r="F213" s="1224"/>
      <c r="G213" s="1225"/>
      <c r="H213" s="1225"/>
      <c r="I213" s="1225"/>
      <c r="J213" s="1226"/>
      <c r="K213" s="1227"/>
      <c r="L213" s="1227"/>
      <c r="M213" s="1228"/>
      <c r="N213" s="1226"/>
      <c r="O213" s="1227"/>
      <c r="P213" s="1228"/>
      <c r="Q213" s="1226"/>
      <c r="R213" s="1227"/>
      <c r="S213" s="1228"/>
      <c r="T213" s="1229"/>
      <c r="U213" s="1229"/>
      <c r="V213" s="1229"/>
      <c r="W213" s="1229"/>
      <c r="X213" s="1229"/>
      <c r="Y213" s="1229"/>
      <c r="Z213" s="1229"/>
      <c r="AA213" s="1230"/>
      <c r="AB213" s="1230"/>
      <c r="AC213" s="1230"/>
      <c r="AD213" s="1230"/>
      <c r="AE213" s="1227"/>
      <c r="AF213" s="1227"/>
      <c r="AG213" s="1228"/>
      <c r="AH213" s="1227"/>
      <c r="AI213" s="1227"/>
      <c r="AJ213" s="1228"/>
      <c r="AK213" s="1231"/>
      <c r="AL213" s="1232"/>
      <c r="AM213" s="1233"/>
      <c r="AN213" s="302"/>
      <c r="AO213" s="239">
        <f t="shared" si="6"/>
        <v>0</v>
      </c>
      <c r="AP213" s="239">
        <f t="shared" si="7"/>
        <v>0</v>
      </c>
    </row>
    <row r="214" spans="2:42" ht="24.95" customHeight="1">
      <c r="B214" s="1222">
        <v>189</v>
      </c>
      <c r="C214" s="1223"/>
      <c r="D214" s="1224"/>
      <c r="E214" s="1224"/>
      <c r="F214" s="1224"/>
      <c r="G214" s="1225"/>
      <c r="H214" s="1225"/>
      <c r="I214" s="1225"/>
      <c r="J214" s="1226"/>
      <c r="K214" s="1227"/>
      <c r="L214" s="1227"/>
      <c r="M214" s="1228"/>
      <c r="N214" s="1226"/>
      <c r="O214" s="1227"/>
      <c r="P214" s="1228"/>
      <c r="Q214" s="1226"/>
      <c r="R214" s="1227"/>
      <c r="S214" s="1228"/>
      <c r="T214" s="1229"/>
      <c r="U214" s="1229"/>
      <c r="V214" s="1229"/>
      <c r="W214" s="1229"/>
      <c r="X214" s="1229"/>
      <c r="Y214" s="1229"/>
      <c r="Z214" s="1229"/>
      <c r="AA214" s="1230"/>
      <c r="AB214" s="1230"/>
      <c r="AC214" s="1230"/>
      <c r="AD214" s="1230"/>
      <c r="AE214" s="1227"/>
      <c r="AF214" s="1227"/>
      <c r="AG214" s="1228"/>
      <c r="AH214" s="1227"/>
      <c r="AI214" s="1227"/>
      <c r="AJ214" s="1228"/>
      <c r="AK214" s="1231"/>
      <c r="AL214" s="1232"/>
      <c r="AM214" s="1233"/>
      <c r="AN214" s="302"/>
      <c r="AO214" s="239">
        <f t="shared" si="6"/>
        <v>0</v>
      </c>
      <c r="AP214" s="239">
        <f t="shared" si="7"/>
        <v>0</v>
      </c>
    </row>
    <row r="215" spans="2:42" ht="24.95" customHeight="1">
      <c r="B215" s="1222">
        <v>190</v>
      </c>
      <c r="C215" s="1223"/>
      <c r="D215" s="1224"/>
      <c r="E215" s="1224"/>
      <c r="F215" s="1224"/>
      <c r="G215" s="1225"/>
      <c r="H215" s="1225"/>
      <c r="I215" s="1225"/>
      <c r="J215" s="1226"/>
      <c r="K215" s="1227"/>
      <c r="L215" s="1227"/>
      <c r="M215" s="1228"/>
      <c r="N215" s="1226"/>
      <c r="O215" s="1227"/>
      <c r="P215" s="1228"/>
      <c r="Q215" s="1226"/>
      <c r="R215" s="1227"/>
      <c r="S215" s="1228"/>
      <c r="T215" s="1229"/>
      <c r="U215" s="1229"/>
      <c r="V215" s="1229"/>
      <c r="W215" s="1229"/>
      <c r="X215" s="1229"/>
      <c r="Y215" s="1229"/>
      <c r="Z215" s="1229"/>
      <c r="AA215" s="1230"/>
      <c r="AB215" s="1230"/>
      <c r="AC215" s="1230"/>
      <c r="AD215" s="1230"/>
      <c r="AE215" s="1227"/>
      <c r="AF215" s="1227"/>
      <c r="AG215" s="1228"/>
      <c r="AH215" s="1227"/>
      <c r="AI215" s="1227"/>
      <c r="AJ215" s="1228"/>
      <c r="AK215" s="1231"/>
      <c r="AL215" s="1232"/>
      <c r="AM215" s="1233"/>
      <c r="AN215" s="302"/>
      <c r="AO215" s="239">
        <f t="shared" si="6"/>
        <v>0</v>
      </c>
      <c r="AP215" s="239">
        <f t="shared" si="7"/>
        <v>0</v>
      </c>
    </row>
    <row r="216" spans="2:42" ht="24.95" customHeight="1">
      <c r="B216" s="1222">
        <v>191</v>
      </c>
      <c r="C216" s="1223"/>
      <c r="D216" s="1224"/>
      <c r="E216" s="1224"/>
      <c r="F216" s="1224"/>
      <c r="G216" s="1225"/>
      <c r="H216" s="1225"/>
      <c r="I216" s="1225"/>
      <c r="J216" s="1226"/>
      <c r="K216" s="1227"/>
      <c r="L216" s="1227"/>
      <c r="M216" s="1228"/>
      <c r="N216" s="1226"/>
      <c r="O216" s="1227"/>
      <c r="P216" s="1228"/>
      <c r="Q216" s="1226"/>
      <c r="R216" s="1227"/>
      <c r="S216" s="1228"/>
      <c r="T216" s="1229"/>
      <c r="U216" s="1229"/>
      <c r="V216" s="1229"/>
      <c r="W216" s="1229"/>
      <c r="X216" s="1229"/>
      <c r="Y216" s="1229"/>
      <c r="Z216" s="1229"/>
      <c r="AA216" s="1230"/>
      <c r="AB216" s="1230"/>
      <c r="AC216" s="1230"/>
      <c r="AD216" s="1230"/>
      <c r="AE216" s="1227"/>
      <c r="AF216" s="1227"/>
      <c r="AG216" s="1228"/>
      <c r="AH216" s="1227"/>
      <c r="AI216" s="1227"/>
      <c r="AJ216" s="1228"/>
      <c r="AK216" s="1231"/>
      <c r="AL216" s="1232"/>
      <c r="AM216" s="1233"/>
      <c r="AN216" s="302"/>
      <c r="AO216" s="239">
        <f t="shared" si="6"/>
        <v>0</v>
      </c>
      <c r="AP216" s="239">
        <f t="shared" si="7"/>
        <v>0</v>
      </c>
    </row>
    <row r="217" spans="2:42" ht="24.95" customHeight="1">
      <c r="B217" s="1222">
        <v>192</v>
      </c>
      <c r="C217" s="1223"/>
      <c r="D217" s="1224"/>
      <c r="E217" s="1224"/>
      <c r="F217" s="1224"/>
      <c r="G217" s="1225"/>
      <c r="H217" s="1225"/>
      <c r="I217" s="1225"/>
      <c r="J217" s="1226"/>
      <c r="K217" s="1227"/>
      <c r="L217" s="1227"/>
      <c r="M217" s="1228"/>
      <c r="N217" s="1226"/>
      <c r="O217" s="1227"/>
      <c r="P217" s="1228"/>
      <c r="Q217" s="1226"/>
      <c r="R217" s="1227"/>
      <c r="S217" s="1228"/>
      <c r="T217" s="1229"/>
      <c r="U217" s="1229"/>
      <c r="V217" s="1229"/>
      <c r="W217" s="1229"/>
      <c r="X217" s="1229"/>
      <c r="Y217" s="1229"/>
      <c r="Z217" s="1229"/>
      <c r="AA217" s="1230"/>
      <c r="AB217" s="1230"/>
      <c r="AC217" s="1230"/>
      <c r="AD217" s="1230"/>
      <c r="AE217" s="1227"/>
      <c r="AF217" s="1227"/>
      <c r="AG217" s="1228"/>
      <c r="AH217" s="1227"/>
      <c r="AI217" s="1227"/>
      <c r="AJ217" s="1228"/>
      <c r="AK217" s="1231"/>
      <c r="AL217" s="1232"/>
      <c r="AM217" s="1233"/>
      <c r="AN217" s="302"/>
      <c r="AO217" s="239">
        <f t="shared" si="6"/>
        <v>0</v>
      </c>
      <c r="AP217" s="239">
        <f t="shared" si="7"/>
        <v>0</v>
      </c>
    </row>
    <row r="218" spans="2:42" ht="24.95" customHeight="1">
      <c r="B218" s="1222">
        <v>193</v>
      </c>
      <c r="C218" s="1223"/>
      <c r="D218" s="1224"/>
      <c r="E218" s="1224"/>
      <c r="F218" s="1224"/>
      <c r="G218" s="1225"/>
      <c r="H218" s="1225"/>
      <c r="I218" s="1225"/>
      <c r="J218" s="1226"/>
      <c r="K218" s="1227"/>
      <c r="L218" s="1227"/>
      <c r="M218" s="1228"/>
      <c r="N218" s="1226"/>
      <c r="O218" s="1227"/>
      <c r="P218" s="1228"/>
      <c r="Q218" s="1226"/>
      <c r="R218" s="1227"/>
      <c r="S218" s="1228"/>
      <c r="T218" s="1229"/>
      <c r="U218" s="1229"/>
      <c r="V218" s="1229"/>
      <c r="W218" s="1229"/>
      <c r="X218" s="1229"/>
      <c r="Y218" s="1229"/>
      <c r="Z218" s="1229"/>
      <c r="AA218" s="1230"/>
      <c r="AB218" s="1230"/>
      <c r="AC218" s="1230"/>
      <c r="AD218" s="1230"/>
      <c r="AE218" s="1227"/>
      <c r="AF218" s="1227"/>
      <c r="AG218" s="1228"/>
      <c r="AH218" s="1227"/>
      <c r="AI218" s="1227"/>
      <c r="AJ218" s="1228"/>
      <c r="AK218" s="1231"/>
      <c r="AL218" s="1232"/>
      <c r="AM218" s="1233"/>
      <c r="AN218" s="302"/>
      <c r="AO218" s="239">
        <f t="shared" si="6"/>
        <v>0</v>
      </c>
      <c r="AP218" s="239">
        <f t="shared" si="7"/>
        <v>0</v>
      </c>
    </row>
    <row r="219" spans="2:42" ht="24.95" customHeight="1">
      <c r="B219" s="1222">
        <v>194</v>
      </c>
      <c r="C219" s="1223"/>
      <c r="D219" s="1224"/>
      <c r="E219" s="1224"/>
      <c r="F219" s="1224"/>
      <c r="G219" s="1225"/>
      <c r="H219" s="1225"/>
      <c r="I219" s="1225"/>
      <c r="J219" s="1226"/>
      <c r="K219" s="1227"/>
      <c r="L219" s="1227"/>
      <c r="M219" s="1228"/>
      <c r="N219" s="1226"/>
      <c r="O219" s="1227"/>
      <c r="P219" s="1228"/>
      <c r="Q219" s="1226"/>
      <c r="R219" s="1227"/>
      <c r="S219" s="1228"/>
      <c r="T219" s="1229"/>
      <c r="U219" s="1229"/>
      <c r="V219" s="1229"/>
      <c r="W219" s="1229"/>
      <c r="X219" s="1229"/>
      <c r="Y219" s="1229"/>
      <c r="Z219" s="1229"/>
      <c r="AA219" s="1230"/>
      <c r="AB219" s="1230"/>
      <c r="AC219" s="1230"/>
      <c r="AD219" s="1230"/>
      <c r="AE219" s="1227"/>
      <c r="AF219" s="1227"/>
      <c r="AG219" s="1228"/>
      <c r="AH219" s="1227"/>
      <c r="AI219" s="1227"/>
      <c r="AJ219" s="1228"/>
      <c r="AK219" s="1231"/>
      <c r="AL219" s="1232"/>
      <c r="AM219" s="1233"/>
      <c r="AN219" s="302"/>
      <c r="AO219" s="239">
        <f t="shared" si="6"/>
        <v>0</v>
      </c>
      <c r="AP219" s="239">
        <f t="shared" si="7"/>
        <v>0</v>
      </c>
    </row>
    <row r="220" spans="2:42" ht="24.95" customHeight="1">
      <c r="B220" s="1222">
        <v>195</v>
      </c>
      <c r="C220" s="1223"/>
      <c r="D220" s="1224"/>
      <c r="E220" s="1224"/>
      <c r="F220" s="1224"/>
      <c r="G220" s="1225"/>
      <c r="H220" s="1225"/>
      <c r="I220" s="1225"/>
      <c r="J220" s="1226"/>
      <c r="K220" s="1227"/>
      <c r="L220" s="1227"/>
      <c r="M220" s="1228"/>
      <c r="N220" s="1226"/>
      <c r="O220" s="1227"/>
      <c r="P220" s="1228"/>
      <c r="Q220" s="1226"/>
      <c r="R220" s="1227"/>
      <c r="S220" s="1228"/>
      <c r="T220" s="1229"/>
      <c r="U220" s="1229"/>
      <c r="V220" s="1229"/>
      <c r="W220" s="1229"/>
      <c r="X220" s="1229"/>
      <c r="Y220" s="1229"/>
      <c r="Z220" s="1229"/>
      <c r="AA220" s="1230"/>
      <c r="AB220" s="1230"/>
      <c r="AC220" s="1230"/>
      <c r="AD220" s="1230"/>
      <c r="AE220" s="1227"/>
      <c r="AF220" s="1227"/>
      <c r="AG220" s="1228"/>
      <c r="AH220" s="1227"/>
      <c r="AI220" s="1227"/>
      <c r="AJ220" s="1228"/>
      <c r="AK220" s="1231"/>
      <c r="AL220" s="1232"/>
      <c r="AM220" s="1233"/>
      <c r="AN220" s="302"/>
      <c r="AO220" s="239">
        <f t="shared" si="6"/>
        <v>0</v>
      </c>
      <c r="AP220" s="239">
        <f t="shared" si="7"/>
        <v>0</v>
      </c>
    </row>
    <row r="221" spans="2:42" ht="19.5" customHeight="1">
      <c r="B221" s="1249" t="s">
        <v>332</v>
      </c>
      <c r="C221" s="1250"/>
      <c r="D221" s="1249" t="s">
        <v>333</v>
      </c>
      <c r="E221" s="1253"/>
      <c r="F221" s="1253"/>
      <c r="G221" s="1325" t="s">
        <v>535</v>
      </c>
      <c r="H221" s="1326"/>
      <c r="I221" s="1326"/>
      <c r="J221" s="1263" t="s">
        <v>334</v>
      </c>
      <c r="K221" s="1264"/>
      <c r="L221" s="1264"/>
      <c r="M221" s="1264"/>
      <c r="N221" s="1328" t="s">
        <v>713</v>
      </c>
      <c r="O221" s="1328"/>
      <c r="P221" s="1328"/>
      <c r="Q221" s="1328" t="s">
        <v>335</v>
      </c>
      <c r="R221" s="1328"/>
      <c r="S221" s="1328"/>
      <c r="T221" s="1328" t="s">
        <v>336</v>
      </c>
      <c r="U221" s="1328"/>
      <c r="V221" s="1328"/>
      <c r="W221" s="1329" t="s">
        <v>337</v>
      </c>
      <c r="X221" s="1329"/>
      <c r="Y221" s="1329"/>
      <c r="Z221" s="1329"/>
      <c r="AA221" s="1329" t="s">
        <v>714</v>
      </c>
      <c r="AB221" s="1329"/>
      <c r="AC221" s="1329"/>
      <c r="AD221" s="1329"/>
      <c r="AE221" s="1253" t="s">
        <v>338</v>
      </c>
      <c r="AF221" s="1253"/>
      <c r="AG221" s="1253"/>
      <c r="AH221" s="1253"/>
      <c r="AI221" s="1253"/>
      <c r="AJ221" s="1250"/>
      <c r="AK221" s="1330" t="s">
        <v>339</v>
      </c>
      <c r="AL221" s="1331"/>
      <c r="AM221" s="1332"/>
      <c r="AN221" s="302"/>
      <c r="AO221" s="239"/>
      <c r="AP221" s="239"/>
    </row>
    <row r="222" spans="2:42" ht="10.5" customHeight="1">
      <c r="B222" s="1251"/>
      <c r="C222" s="1252"/>
      <c r="D222" s="1251"/>
      <c r="E222" s="1324"/>
      <c r="F222" s="1324"/>
      <c r="G222" s="1326"/>
      <c r="H222" s="1326"/>
      <c r="I222" s="1326"/>
      <c r="J222" s="1266"/>
      <c r="K222" s="1327"/>
      <c r="L222" s="1327"/>
      <c r="M222" s="1327"/>
      <c r="N222" s="1328"/>
      <c r="O222" s="1328"/>
      <c r="P222" s="1328"/>
      <c r="Q222" s="1328"/>
      <c r="R222" s="1328"/>
      <c r="S222" s="1328"/>
      <c r="T222" s="1328"/>
      <c r="U222" s="1328"/>
      <c r="V222" s="1328"/>
      <c r="W222" s="1329"/>
      <c r="X222" s="1329"/>
      <c r="Y222" s="1329"/>
      <c r="Z222" s="1329"/>
      <c r="AA222" s="1329"/>
      <c r="AB222" s="1329"/>
      <c r="AC222" s="1329"/>
      <c r="AD222" s="1329"/>
      <c r="AE222" s="1246"/>
      <c r="AF222" s="1246"/>
      <c r="AG222" s="1246"/>
      <c r="AH222" s="1246"/>
      <c r="AI222" s="1246"/>
      <c r="AJ222" s="1247"/>
      <c r="AK222" s="1333"/>
      <c r="AL222" s="1334"/>
      <c r="AM222" s="1335"/>
      <c r="AN222" s="302"/>
      <c r="AO222" s="239"/>
      <c r="AP222" s="239"/>
    </row>
    <row r="223" spans="2:42" ht="21.75" customHeight="1">
      <c r="B223" s="1248"/>
      <c r="C223" s="1247"/>
      <c r="D223" s="1248"/>
      <c r="E223" s="1246"/>
      <c r="F223" s="1246"/>
      <c r="G223" s="1326"/>
      <c r="H223" s="1326"/>
      <c r="I223" s="1326"/>
      <c r="J223" s="1269"/>
      <c r="K223" s="1270"/>
      <c r="L223" s="1270"/>
      <c r="M223" s="1270"/>
      <c r="N223" s="1328"/>
      <c r="O223" s="1328"/>
      <c r="P223" s="1328"/>
      <c r="Q223" s="1328"/>
      <c r="R223" s="1328"/>
      <c r="S223" s="1328"/>
      <c r="T223" s="1328"/>
      <c r="U223" s="1328"/>
      <c r="V223" s="1328"/>
      <c r="W223" s="1329"/>
      <c r="X223" s="1329"/>
      <c r="Y223" s="1329"/>
      <c r="Z223" s="1329"/>
      <c r="AA223" s="1329"/>
      <c r="AB223" s="1329"/>
      <c r="AC223" s="1329"/>
      <c r="AD223" s="1329"/>
      <c r="AE223" s="1246" t="s">
        <v>340</v>
      </c>
      <c r="AF223" s="1246"/>
      <c r="AG223" s="1247"/>
      <c r="AH223" s="1248" t="s">
        <v>341</v>
      </c>
      <c r="AI223" s="1246"/>
      <c r="AJ223" s="1247"/>
      <c r="AK223" s="1336"/>
      <c r="AL223" s="1337"/>
      <c r="AM223" s="1338"/>
      <c r="AN223" s="302"/>
      <c r="AO223" s="239"/>
      <c r="AP223" s="239"/>
    </row>
    <row r="224" spans="2:42" ht="24.95" customHeight="1">
      <c r="B224" s="1222">
        <v>196</v>
      </c>
      <c r="C224" s="1223"/>
      <c r="D224" s="1224"/>
      <c r="E224" s="1224"/>
      <c r="F224" s="1224"/>
      <c r="G224" s="1225"/>
      <c r="H224" s="1225"/>
      <c r="I224" s="1225"/>
      <c r="J224" s="1226"/>
      <c r="K224" s="1227"/>
      <c r="L224" s="1227"/>
      <c r="M224" s="1228"/>
      <c r="N224" s="1226"/>
      <c r="O224" s="1227"/>
      <c r="P224" s="1228"/>
      <c r="Q224" s="1226"/>
      <c r="R224" s="1227"/>
      <c r="S224" s="1228"/>
      <c r="T224" s="1229"/>
      <c r="U224" s="1229"/>
      <c r="V224" s="1229"/>
      <c r="W224" s="1229"/>
      <c r="X224" s="1229"/>
      <c r="Y224" s="1229"/>
      <c r="Z224" s="1229"/>
      <c r="AA224" s="1230"/>
      <c r="AB224" s="1230"/>
      <c r="AC224" s="1230"/>
      <c r="AD224" s="1230"/>
      <c r="AE224" s="1227"/>
      <c r="AF224" s="1227"/>
      <c r="AG224" s="1228"/>
      <c r="AH224" s="1227"/>
      <c r="AI224" s="1227"/>
      <c r="AJ224" s="1228"/>
      <c r="AK224" s="1231"/>
      <c r="AL224" s="1232"/>
      <c r="AM224" s="1233"/>
      <c r="AN224" s="302"/>
      <c r="AO224" s="239">
        <f t="shared" si="6"/>
        <v>0</v>
      </c>
      <c r="AP224" s="239">
        <f t="shared" si="7"/>
        <v>0</v>
      </c>
    </row>
    <row r="225" spans="2:42" ht="24.95" customHeight="1">
      <c r="B225" s="1222">
        <v>197</v>
      </c>
      <c r="C225" s="1223"/>
      <c r="D225" s="1224"/>
      <c r="E225" s="1224"/>
      <c r="F225" s="1224"/>
      <c r="G225" s="1225"/>
      <c r="H225" s="1225"/>
      <c r="I225" s="1225"/>
      <c r="J225" s="1226"/>
      <c r="K225" s="1227"/>
      <c r="L225" s="1227"/>
      <c r="M225" s="1228"/>
      <c r="N225" s="1226"/>
      <c r="O225" s="1227"/>
      <c r="P225" s="1228"/>
      <c r="Q225" s="1226"/>
      <c r="R225" s="1227"/>
      <c r="S225" s="1228"/>
      <c r="T225" s="1229"/>
      <c r="U225" s="1229"/>
      <c r="V225" s="1229"/>
      <c r="W225" s="1229"/>
      <c r="X225" s="1229"/>
      <c r="Y225" s="1229"/>
      <c r="Z225" s="1229"/>
      <c r="AA225" s="1230"/>
      <c r="AB225" s="1230"/>
      <c r="AC225" s="1230"/>
      <c r="AD225" s="1230"/>
      <c r="AE225" s="1227"/>
      <c r="AF225" s="1227"/>
      <c r="AG225" s="1228"/>
      <c r="AH225" s="1227"/>
      <c r="AI225" s="1227"/>
      <c r="AJ225" s="1228"/>
      <c r="AK225" s="1231"/>
      <c r="AL225" s="1232"/>
      <c r="AM225" s="1233"/>
      <c r="AN225" s="302"/>
      <c r="AO225" s="239">
        <f t="shared" si="6"/>
        <v>0</v>
      </c>
      <c r="AP225" s="239">
        <f t="shared" si="7"/>
        <v>0</v>
      </c>
    </row>
    <row r="226" spans="2:42" ht="24.95" customHeight="1">
      <c r="B226" s="1222">
        <v>198</v>
      </c>
      <c r="C226" s="1223"/>
      <c r="D226" s="1224"/>
      <c r="E226" s="1224"/>
      <c r="F226" s="1224"/>
      <c r="G226" s="1225"/>
      <c r="H226" s="1225"/>
      <c r="I226" s="1225"/>
      <c r="J226" s="1226"/>
      <c r="K226" s="1227"/>
      <c r="L226" s="1227"/>
      <c r="M226" s="1228"/>
      <c r="N226" s="1226"/>
      <c r="O226" s="1227"/>
      <c r="P226" s="1228"/>
      <c r="Q226" s="1226"/>
      <c r="R226" s="1227"/>
      <c r="S226" s="1228"/>
      <c r="T226" s="1229"/>
      <c r="U226" s="1229"/>
      <c r="V226" s="1229"/>
      <c r="W226" s="1229"/>
      <c r="X226" s="1229"/>
      <c r="Y226" s="1229"/>
      <c r="Z226" s="1229"/>
      <c r="AA226" s="1230"/>
      <c r="AB226" s="1230"/>
      <c r="AC226" s="1230"/>
      <c r="AD226" s="1230"/>
      <c r="AE226" s="1227"/>
      <c r="AF226" s="1227"/>
      <c r="AG226" s="1228"/>
      <c r="AH226" s="1227"/>
      <c r="AI226" s="1227"/>
      <c r="AJ226" s="1228"/>
      <c r="AK226" s="1231"/>
      <c r="AL226" s="1232"/>
      <c r="AM226" s="1233"/>
      <c r="AN226" s="302"/>
      <c r="AO226" s="239">
        <f t="shared" si="6"/>
        <v>0</v>
      </c>
      <c r="AP226" s="239">
        <f t="shared" si="7"/>
        <v>0</v>
      </c>
    </row>
    <row r="227" spans="2:42" ht="24.95" customHeight="1">
      <c r="B227" s="1222">
        <v>199</v>
      </c>
      <c r="C227" s="1223"/>
      <c r="D227" s="1224"/>
      <c r="E227" s="1224"/>
      <c r="F227" s="1224"/>
      <c r="G227" s="1225"/>
      <c r="H227" s="1225"/>
      <c r="I227" s="1225"/>
      <c r="J227" s="1226"/>
      <c r="K227" s="1227"/>
      <c r="L227" s="1227"/>
      <c r="M227" s="1228"/>
      <c r="N227" s="1226"/>
      <c r="O227" s="1227"/>
      <c r="P227" s="1228"/>
      <c r="Q227" s="1226"/>
      <c r="R227" s="1227"/>
      <c r="S227" s="1228"/>
      <c r="T227" s="1229"/>
      <c r="U227" s="1229"/>
      <c r="V227" s="1229"/>
      <c r="W227" s="1229"/>
      <c r="X227" s="1229"/>
      <c r="Y227" s="1229"/>
      <c r="Z227" s="1229"/>
      <c r="AA227" s="1230"/>
      <c r="AB227" s="1230"/>
      <c r="AC227" s="1230"/>
      <c r="AD227" s="1230"/>
      <c r="AE227" s="1227"/>
      <c r="AF227" s="1227"/>
      <c r="AG227" s="1228"/>
      <c r="AH227" s="1227"/>
      <c r="AI227" s="1227"/>
      <c r="AJ227" s="1228"/>
      <c r="AK227" s="1231"/>
      <c r="AL227" s="1232"/>
      <c r="AM227" s="1233"/>
      <c r="AN227" s="302"/>
      <c r="AO227" s="239">
        <f t="shared" si="6"/>
        <v>0</v>
      </c>
      <c r="AP227" s="239">
        <f t="shared" si="7"/>
        <v>0</v>
      </c>
    </row>
    <row r="228" spans="2:42" ht="24.95" customHeight="1">
      <c r="B228" s="1222">
        <v>200</v>
      </c>
      <c r="C228" s="1223"/>
      <c r="D228" s="1224"/>
      <c r="E228" s="1224"/>
      <c r="F228" s="1224"/>
      <c r="G228" s="1225"/>
      <c r="H228" s="1225"/>
      <c r="I228" s="1225"/>
      <c r="J228" s="1226"/>
      <c r="K228" s="1227"/>
      <c r="L228" s="1227"/>
      <c r="M228" s="1228"/>
      <c r="N228" s="1226"/>
      <c r="O228" s="1227"/>
      <c r="P228" s="1228"/>
      <c r="Q228" s="1226"/>
      <c r="R228" s="1227"/>
      <c r="S228" s="1228"/>
      <c r="T228" s="1229"/>
      <c r="U228" s="1229"/>
      <c r="V228" s="1229"/>
      <c r="W228" s="1229"/>
      <c r="X228" s="1229"/>
      <c r="Y228" s="1229"/>
      <c r="Z228" s="1229"/>
      <c r="AA228" s="1230"/>
      <c r="AB228" s="1230"/>
      <c r="AC228" s="1230"/>
      <c r="AD228" s="1230"/>
      <c r="AE228" s="1227"/>
      <c r="AF228" s="1227"/>
      <c r="AG228" s="1228"/>
      <c r="AH228" s="1227"/>
      <c r="AI228" s="1227"/>
      <c r="AJ228" s="1228"/>
      <c r="AK228" s="1231"/>
      <c r="AL228" s="1232"/>
      <c r="AM228" s="1233"/>
      <c r="AN228" s="302"/>
      <c r="AO228" s="239">
        <f t="shared" si="6"/>
        <v>0</v>
      </c>
      <c r="AP228" s="239">
        <f t="shared" si="7"/>
        <v>0</v>
      </c>
    </row>
    <row r="229" spans="2:42" ht="24.95" customHeight="1">
      <c r="B229" s="1222">
        <v>201</v>
      </c>
      <c r="C229" s="1223"/>
      <c r="D229" s="1224"/>
      <c r="E229" s="1224"/>
      <c r="F229" s="1224"/>
      <c r="G229" s="1225"/>
      <c r="H229" s="1225"/>
      <c r="I229" s="1225"/>
      <c r="J229" s="1226"/>
      <c r="K229" s="1227"/>
      <c r="L229" s="1227"/>
      <c r="M229" s="1228"/>
      <c r="N229" s="1226"/>
      <c r="O229" s="1227"/>
      <c r="P229" s="1228"/>
      <c r="Q229" s="1226"/>
      <c r="R229" s="1227"/>
      <c r="S229" s="1228"/>
      <c r="T229" s="1229"/>
      <c r="U229" s="1229"/>
      <c r="V229" s="1229"/>
      <c r="W229" s="1229"/>
      <c r="X229" s="1229"/>
      <c r="Y229" s="1229"/>
      <c r="Z229" s="1229"/>
      <c r="AA229" s="1230"/>
      <c r="AB229" s="1230"/>
      <c r="AC229" s="1230"/>
      <c r="AD229" s="1230"/>
      <c r="AE229" s="1227"/>
      <c r="AF229" s="1227"/>
      <c r="AG229" s="1228"/>
      <c r="AH229" s="1227"/>
      <c r="AI229" s="1227"/>
      <c r="AJ229" s="1228"/>
      <c r="AK229" s="1231"/>
      <c r="AL229" s="1232"/>
      <c r="AM229" s="1233"/>
      <c r="AN229" s="302"/>
      <c r="AO229" s="239">
        <f t="shared" si="6"/>
        <v>0</v>
      </c>
      <c r="AP229" s="239">
        <f t="shared" si="7"/>
        <v>0</v>
      </c>
    </row>
    <row r="230" spans="2:42" ht="24.95" customHeight="1">
      <c r="B230" s="1222">
        <v>202</v>
      </c>
      <c r="C230" s="1223"/>
      <c r="D230" s="1224"/>
      <c r="E230" s="1224"/>
      <c r="F230" s="1224"/>
      <c r="G230" s="1225"/>
      <c r="H230" s="1225"/>
      <c r="I230" s="1225"/>
      <c r="J230" s="1226"/>
      <c r="K230" s="1227"/>
      <c r="L230" s="1227"/>
      <c r="M230" s="1228"/>
      <c r="N230" s="1226"/>
      <c r="O230" s="1227"/>
      <c r="P230" s="1228"/>
      <c r="Q230" s="1226"/>
      <c r="R230" s="1227"/>
      <c r="S230" s="1228"/>
      <c r="T230" s="1229"/>
      <c r="U230" s="1229"/>
      <c r="V230" s="1229"/>
      <c r="W230" s="1229"/>
      <c r="X230" s="1229"/>
      <c r="Y230" s="1229"/>
      <c r="Z230" s="1229"/>
      <c r="AA230" s="1230"/>
      <c r="AB230" s="1230"/>
      <c r="AC230" s="1230"/>
      <c r="AD230" s="1230"/>
      <c r="AE230" s="1227"/>
      <c r="AF230" s="1227"/>
      <c r="AG230" s="1228"/>
      <c r="AH230" s="1227"/>
      <c r="AI230" s="1227"/>
      <c r="AJ230" s="1228"/>
      <c r="AK230" s="1231"/>
      <c r="AL230" s="1232"/>
      <c r="AM230" s="1233"/>
      <c r="AN230" s="302"/>
      <c r="AO230" s="239">
        <f t="shared" si="6"/>
        <v>0</v>
      </c>
      <c r="AP230" s="239">
        <f t="shared" si="7"/>
        <v>0</v>
      </c>
    </row>
    <row r="231" spans="2:42" ht="24.95" customHeight="1">
      <c r="B231" s="1222">
        <v>203</v>
      </c>
      <c r="C231" s="1223"/>
      <c r="D231" s="1224"/>
      <c r="E231" s="1224"/>
      <c r="F231" s="1224"/>
      <c r="G231" s="1225"/>
      <c r="H231" s="1225"/>
      <c r="I231" s="1225"/>
      <c r="J231" s="1226"/>
      <c r="K231" s="1227"/>
      <c r="L231" s="1227"/>
      <c r="M231" s="1228"/>
      <c r="N231" s="1226"/>
      <c r="O231" s="1227"/>
      <c r="P231" s="1228"/>
      <c r="Q231" s="1226"/>
      <c r="R231" s="1227"/>
      <c r="S231" s="1228"/>
      <c r="T231" s="1229"/>
      <c r="U231" s="1229"/>
      <c r="V231" s="1229"/>
      <c r="W231" s="1229"/>
      <c r="X231" s="1229"/>
      <c r="Y231" s="1229"/>
      <c r="Z231" s="1229"/>
      <c r="AA231" s="1230"/>
      <c r="AB231" s="1230"/>
      <c r="AC231" s="1230"/>
      <c r="AD231" s="1230"/>
      <c r="AE231" s="1227"/>
      <c r="AF231" s="1227"/>
      <c r="AG231" s="1228"/>
      <c r="AH231" s="1227"/>
      <c r="AI231" s="1227"/>
      <c r="AJ231" s="1228"/>
      <c r="AK231" s="1231"/>
      <c r="AL231" s="1232"/>
      <c r="AM231" s="1233"/>
      <c r="AN231" s="302"/>
      <c r="AO231" s="239">
        <f t="shared" si="6"/>
        <v>0</v>
      </c>
      <c r="AP231" s="239">
        <f t="shared" si="7"/>
        <v>0</v>
      </c>
    </row>
    <row r="232" spans="2:42" ht="24.95" customHeight="1">
      <c r="B232" s="1222">
        <v>204</v>
      </c>
      <c r="C232" s="1223"/>
      <c r="D232" s="1224"/>
      <c r="E232" s="1224"/>
      <c r="F232" s="1224"/>
      <c r="G232" s="1225"/>
      <c r="H232" s="1225"/>
      <c r="I232" s="1225"/>
      <c r="J232" s="1226"/>
      <c r="K232" s="1227"/>
      <c r="L232" s="1227"/>
      <c r="M232" s="1228"/>
      <c r="N232" s="1226"/>
      <c r="O232" s="1227"/>
      <c r="P232" s="1228"/>
      <c r="Q232" s="1226"/>
      <c r="R232" s="1227"/>
      <c r="S232" s="1228"/>
      <c r="T232" s="1229"/>
      <c r="U232" s="1229"/>
      <c r="V232" s="1229"/>
      <c r="W232" s="1229"/>
      <c r="X232" s="1229"/>
      <c r="Y232" s="1229"/>
      <c r="Z232" s="1229"/>
      <c r="AA232" s="1230"/>
      <c r="AB232" s="1230"/>
      <c r="AC232" s="1230"/>
      <c r="AD232" s="1230"/>
      <c r="AE232" s="1227"/>
      <c r="AF232" s="1227"/>
      <c r="AG232" s="1228"/>
      <c r="AH232" s="1227"/>
      <c r="AI232" s="1227"/>
      <c r="AJ232" s="1228"/>
      <c r="AK232" s="1231"/>
      <c r="AL232" s="1232"/>
      <c r="AM232" s="1233"/>
      <c r="AN232" s="302"/>
      <c r="AO232" s="239">
        <f t="shared" si="6"/>
        <v>0</v>
      </c>
      <c r="AP232" s="239">
        <f t="shared" si="7"/>
        <v>0</v>
      </c>
    </row>
    <row r="233" spans="2:42" ht="24.95" customHeight="1">
      <c r="B233" s="1222">
        <v>205</v>
      </c>
      <c r="C233" s="1223"/>
      <c r="D233" s="1224"/>
      <c r="E233" s="1224"/>
      <c r="F233" s="1224"/>
      <c r="G233" s="1225"/>
      <c r="H233" s="1225"/>
      <c r="I233" s="1225"/>
      <c r="J233" s="1226"/>
      <c r="K233" s="1227"/>
      <c r="L233" s="1227"/>
      <c r="M233" s="1228"/>
      <c r="N233" s="1226"/>
      <c r="O233" s="1227"/>
      <c r="P233" s="1228"/>
      <c r="Q233" s="1226"/>
      <c r="R233" s="1227"/>
      <c r="S233" s="1228"/>
      <c r="T233" s="1229"/>
      <c r="U233" s="1229"/>
      <c r="V233" s="1229"/>
      <c r="W233" s="1229"/>
      <c r="X233" s="1229"/>
      <c r="Y233" s="1229"/>
      <c r="Z233" s="1229"/>
      <c r="AA233" s="1230"/>
      <c r="AB233" s="1230"/>
      <c r="AC233" s="1230"/>
      <c r="AD233" s="1230"/>
      <c r="AE233" s="1227"/>
      <c r="AF233" s="1227"/>
      <c r="AG233" s="1228"/>
      <c r="AH233" s="1227"/>
      <c r="AI233" s="1227"/>
      <c r="AJ233" s="1228"/>
      <c r="AK233" s="1231"/>
      <c r="AL233" s="1232"/>
      <c r="AM233" s="1233"/>
      <c r="AN233" s="302"/>
      <c r="AO233" s="239">
        <f t="shared" si="6"/>
        <v>0</v>
      </c>
      <c r="AP233" s="239">
        <f t="shared" si="7"/>
        <v>0</v>
      </c>
    </row>
    <row r="234" spans="2:42" ht="24.95" customHeight="1">
      <c r="B234" s="1222">
        <v>206</v>
      </c>
      <c r="C234" s="1223"/>
      <c r="D234" s="1224"/>
      <c r="E234" s="1224"/>
      <c r="F234" s="1224"/>
      <c r="G234" s="1225"/>
      <c r="H234" s="1225"/>
      <c r="I234" s="1225"/>
      <c r="J234" s="1226"/>
      <c r="K234" s="1227"/>
      <c r="L234" s="1227"/>
      <c r="M234" s="1228"/>
      <c r="N234" s="1226"/>
      <c r="O234" s="1227"/>
      <c r="P234" s="1228"/>
      <c r="Q234" s="1226"/>
      <c r="R234" s="1227"/>
      <c r="S234" s="1228"/>
      <c r="T234" s="1229"/>
      <c r="U234" s="1229"/>
      <c r="V234" s="1229"/>
      <c r="W234" s="1229"/>
      <c r="X234" s="1229"/>
      <c r="Y234" s="1229"/>
      <c r="Z234" s="1229"/>
      <c r="AA234" s="1230"/>
      <c r="AB234" s="1230"/>
      <c r="AC234" s="1230"/>
      <c r="AD234" s="1230"/>
      <c r="AE234" s="1227"/>
      <c r="AF234" s="1227"/>
      <c r="AG234" s="1228"/>
      <c r="AH234" s="1227"/>
      <c r="AI234" s="1227"/>
      <c r="AJ234" s="1228"/>
      <c r="AK234" s="1231"/>
      <c r="AL234" s="1232"/>
      <c r="AM234" s="1233"/>
      <c r="AN234" s="302"/>
      <c r="AO234" s="239">
        <f t="shared" si="6"/>
        <v>0</v>
      </c>
      <c r="AP234" s="239">
        <f t="shared" si="7"/>
        <v>0</v>
      </c>
    </row>
    <row r="235" spans="2:42" ht="24.95" customHeight="1">
      <c r="B235" s="1222">
        <v>207</v>
      </c>
      <c r="C235" s="1223"/>
      <c r="D235" s="1224"/>
      <c r="E235" s="1224"/>
      <c r="F235" s="1224"/>
      <c r="G235" s="1225"/>
      <c r="H235" s="1225"/>
      <c r="I235" s="1225"/>
      <c r="J235" s="1226"/>
      <c r="K235" s="1227"/>
      <c r="L235" s="1227"/>
      <c r="M235" s="1228"/>
      <c r="N235" s="1226"/>
      <c r="O235" s="1227"/>
      <c r="P235" s="1228"/>
      <c r="Q235" s="1226"/>
      <c r="R235" s="1227"/>
      <c r="S235" s="1228"/>
      <c r="T235" s="1229"/>
      <c r="U235" s="1229"/>
      <c r="V235" s="1229"/>
      <c r="W235" s="1229"/>
      <c r="X235" s="1229"/>
      <c r="Y235" s="1229"/>
      <c r="Z235" s="1229"/>
      <c r="AA235" s="1230"/>
      <c r="AB235" s="1230"/>
      <c r="AC235" s="1230"/>
      <c r="AD235" s="1230"/>
      <c r="AE235" s="1227"/>
      <c r="AF235" s="1227"/>
      <c r="AG235" s="1228"/>
      <c r="AH235" s="1227"/>
      <c r="AI235" s="1227"/>
      <c r="AJ235" s="1228"/>
      <c r="AK235" s="1231"/>
      <c r="AL235" s="1232"/>
      <c r="AM235" s="1233"/>
      <c r="AN235" s="302"/>
      <c r="AO235" s="239">
        <f t="shared" si="6"/>
        <v>0</v>
      </c>
      <c r="AP235" s="239">
        <f t="shared" si="7"/>
        <v>0</v>
      </c>
    </row>
    <row r="236" spans="2:42" ht="24.95" customHeight="1">
      <c r="B236" s="1222">
        <v>208</v>
      </c>
      <c r="C236" s="1223"/>
      <c r="D236" s="1224"/>
      <c r="E236" s="1224"/>
      <c r="F236" s="1224"/>
      <c r="G236" s="1225"/>
      <c r="H236" s="1225"/>
      <c r="I236" s="1225"/>
      <c r="J236" s="1226"/>
      <c r="K236" s="1227"/>
      <c r="L236" s="1227"/>
      <c r="M236" s="1228"/>
      <c r="N236" s="1226"/>
      <c r="O236" s="1227"/>
      <c r="P236" s="1228"/>
      <c r="Q236" s="1226"/>
      <c r="R236" s="1227"/>
      <c r="S236" s="1228"/>
      <c r="T236" s="1229"/>
      <c r="U236" s="1229"/>
      <c r="V236" s="1229"/>
      <c r="W236" s="1229"/>
      <c r="X236" s="1229"/>
      <c r="Y236" s="1229"/>
      <c r="Z236" s="1229"/>
      <c r="AA236" s="1230"/>
      <c r="AB236" s="1230"/>
      <c r="AC236" s="1230"/>
      <c r="AD236" s="1230"/>
      <c r="AE236" s="1227"/>
      <c r="AF236" s="1227"/>
      <c r="AG236" s="1228"/>
      <c r="AH236" s="1227"/>
      <c r="AI236" s="1227"/>
      <c r="AJ236" s="1228"/>
      <c r="AK236" s="1231"/>
      <c r="AL236" s="1232"/>
      <c r="AM236" s="1233"/>
      <c r="AN236" s="302"/>
      <c r="AO236" s="239">
        <f t="shared" si="6"/>
        <v>0</v>
      </c>
      <c r="AP236" s="239">
        <f t="shared" si="7"/>
        <v>0</v>
      </c>
    </row>
    <row r="237" spans="2:42" ht="24.95" customHeight="1">
      <c r="B237" s="1222">
        <v>209</v>
      </c>
      <c r="C237" s="1223"/>
      <c r="D237" s="1224"/>
      <c r="E237" s="1224"/>
      <c r="F237" s="1224"/>
      <c r="G237" s="1225"/>
      <c r="H237" s="1225"/>
      <c r="I237" s="1225"/>
      <c r="J237" s="1226"/>
      <c r="K237" s="1227"/>
      <c r="L237" s="1227"/>
      <c r="M237" s="1228"/>
      <c r="N237" s="1226"/>
      <c r="O237" s="1227"/>
      <c r="P237" s="1228"/>
      <c r="Q237" s="1226"/>
      <c r="R237" s="1227"/>
      <c r="S237" s="1228"/>
      <c r="T237" s="1229"/>
      <c r="U237" s="1229"/>
      <c r="V237" s="1229"/>
      <c r="W237" s="1229"/>
      <c r="X237" s="1229"/>
      <c r="Y237" s="1229"/>
      <c r="Z237" s="1229"/>
      <c r="AA237" s="1230"/>
      <c r="AB237" s="1230"/>
      <c r="AC237" s="1230"/>
      <c r="AD237" s="1230"/>
      <c r="AE237" s="1227"/>
      <c r="AF237" s="1227"/>
      <c r="AG237" s="1228"/>
      <c r="AH237" s="1227"/>
      <c r="AI237" s="1227"/>
      <c r="AJ237" s="1228"/>
      <c r="AK237" s="1231"/>
      <c r="AL237" s="1232"/>
      <c r="AM237" s="1233"/>
      <c r="AN237" s="302"/>
      <c r="AO237" s="239">
        <f t="shared" si="6"/>
        <v>0</v>
      </c>
      <c r="AP237" s="239">
        <f t="shared" si="7"/>
        <v>0</v>
      </c>
    </row>
    <row r="238" spans="2:42" ht="24.95" customHeight="1">
      <c r="B238" s="1222">
        <v>210</v>
      </c>
      <c r="C238" s="1223"/>
      <c r="D238" s="1224"/>
      <c r="E238" s="1224"/>
      <c r="F238" s="1224"/>
      <c r="G238" s="1225"/>
      <c r="H238" s="1225"/>
      <c r="I238" s="1225"/>
      <c r="J238" s="1226"/>
      <c r="K238" s="1227"/>
      <c r="L238" s="1227"/>
      <c r="M238" s="1228"/>
      <c r="N238" s="1226"/>
      <c r="O238" s="1227"/>
      <c r="P238" s="1228"/>
      <c r="Q238" s="1226"/>
      <c r="R238" s="1227"/>
      <c r="S238" s="1228"/>
      <c r="T238" s="1229"/>
      <c r="U238" s="1229"/>
      <c r="V238" s="1229"/>
      <c r="W238" s="1229"/>
      <c r="X238" s="1229"/>
      <c r="Y238" s="1229"/>
      <c r="Z238" s="1229"/>
      <c r="AA238" s="1230"/>
      <c r="AB238" s="1230"/>
      <c r="AC238" s="1230"/>
      <c r="AD238" s="1230"/>
      <c r="AE238" s="1227"/>
      <c r="AF238" s="1227"/>
      <c r="AG238" s="1228"/>
      <c r="AH238" s="1227"/>
      <c r="AI238" s="1227"/>
      <c r="AJ238" s="1228"/>
      <c r="AK238" s="1231"/>
      <c r="AL238" s="1232"/>
      <c r="AM238" s="1233"/>
      <c r="AN238" s="302"/>
      <c r="AO238" s="239">
        <f t="shared" si="6"/>
        <v>0</v>
      </c>
      <c r="AP238" s="239">
        <f t="shared" si="7"/>
        <v>0</v>
      </c>
    </row>
    <row r="239" spans="2:42" ht="24.95" customHeight="1">
      <c r="B239" s="1222">
        <v>211</v>
      </c>
      <c r="C239" s="1223"/>
      <c r="D239" s="1224"/>
      <c r="E239" s="1224"/>
      <c r="F239" s="1224"/>
      <c r="G239" s="1225"/>
      <c r="H239" s="1225"/>
      <c r="I239" s="1225"/>
      <c r="J239" s="1226"/>
      <c r="K239" s="1227"/>
      <c r="L239" s="1227"/>
      <c r="M239" s="1228"/>
      <c r="N239" s="1226"/>
      <c r="O239" s="1227"/>
      <c r="P239" s="1228"/>
      <c r="Q239" s="1226"/>
      <c r="R239" s="1227"/>
      <c r="S239" s="1228"/>
      <c r="T239" s="1229"/>
      <c r="U239" s="1229"/>
      <c r="V239" s="1229"/>
      <c r="W239" s="1229"/>
      <c r="X239" s="1229"/>
      <c r="Y239" s="1229"/>
      <c r="Z239" s="1229"/>
      <c r="AA239" s="1230"/>
      <c r="AB239" s="1230"/>
      <c r="AC239" s="1230"/>
      <c r="AD239" s="1230"/>
      <c r="AE239" s="1227"/>
      <c r="AF239" s="1227"/>
      <c r="AG239" s="1228"/>
      <c r="AH239" s="1227"/>
      <c r="AI239" s="1227"/>
      <c r="AJ239" s="1228"/>
      <c r="AK239" s="1231"/>
      <c r="AL239" s="1232"/>
      <c r="AM239" s="1233"/>
      <c r="AN239" s="302"/>
      <c r="AO239" s="239">
        <f t="shared" si="6"/>
        <v>0</v>
      </c>
      <c r="AP239" s="239">
        <f t="shared" si="7"/>
        <v>0</v>
      </c>
    </row>
    <row r="240" spans="2:42" ht="24.95" customHeight="1">
      <c r="B240" s="1222">
        <v>212</v>
      </c>
      <c r="C240" s="1223"/>
      <c r="D240" s="1224"/>
      <c r="E240" s="1224"/>
      <c r="F240" s="1224"/>
      <c r="G240" s="1225"/>
      <c r="H240" s="1225"/>
      <c r="I240" s="1225"/>
      <c r="J240" s="1226"/>
      <c r="K240" s="1227"/>
      <c r="L240" s="1227"/>
      <c r="M240" s="1228"/>
      <c r="N240" s="1226"/>
      <c r="O240" s="1227"/>
      <c r="P240" s="1228"/>
      <c r="Q240" s="1226"/>
      <c r="R240" s="1227"/>
      <c r="S240" s="1228"/>
      <c r="T240" s="1229"/>
      <c r="U240" s="1229"/>
      <c r="V240" s="1229"/>
      <c r="W240" s="1229"/>
      <c r="X240" s="1229"/>
      <c r="Y240" s="1229"/>
      <c r="Z240" s="1229"/>
      <c r="AA240" s="1230"/>
      <c r="AB240" s="1230"/>
      <c r="AC240" s="1230"/>
      <c r="AD240" s="1230"/>
      <c r="AE240" s="1227"/>
      <c r="AF240" s="1227"/>
      <c r="AG240" s="1228"/>
      <c r="AH240" s="1227"/>
      <c r="AI240" s="1227"/>
      <c r="AJ240" s="1228"/>
      <c r="AK240" s="1231"/>
      <c r="AL240" s="1232"/>
      <c r="AM240" s="1233"/>
      <c r="AN240" s="302"/>
      <c r="AO240" s="239">
        <f t="shared" si="6"/>
        <v>0</v>
      </c>
      <c r="AP240" s="239">
        <f t="shared" si="7"/>
        <v>0</v>
      </c>
    </row>
    <row r="241" spans="2:42" ht="24.95" customHeight="1">
      <c r="B241" s="1222">
        <v>213</v>
      </c>
      <c r="C241" s="1223"/>
      <c r="D241" s="1224"/>
      <c r="E241" s="1224"/>
      <c r="F241" s="1224"/>
      <c r="G241" s="1225"/>
      <c r="H241" s="1225"/>
      <c r="I241" s="1225"/>
      <c r="J241" s="1226"/>
      <c r="K241" s="1227"/>
      <c r="L241" s="1227"/>
      <c r="M241" s="1228"/>
      <c r="N241" s="1226"/>
      <c r="O241" s="1227"/>
      <c r="P241" s="1228"/>
      <c r="Q241" s="1226"/>
      <c r="R241" s="1227"/>
      <c r="S241" s="1228"/>
      <c r="T241" s="1229"/>
      <c r="U241" s="1229"/>
      <c r="V241" s="1229"/>
      <c r="W241" s="1229"/>
      <c r="X241" s="1229"/>
      <c r="Y241" s="1229"/>
      <c r="Z241" s="1229"/>
      <c r="AA241" s="1230"/>
      <c r="AB241" s="1230"/>
      <c r="AC241" s="1230"/>
      <c r="AD241" s="1230"/>
      <c r="AE241" s="1227"/>
      <c r="AF241" s="1227"/>
      <c r="AG241" s="1228"/>
      <c r="AH241" s="1227"/>
      <c r="AI241" s="1227"/>
      <c r="AJ241" s="1228"/>
      <c r="AK241" s="1231"/>
      <c r="AL241" s="1232"/>
      <c r="AM241" s="1233"/>
      <c r="AN241" s="302"/>
      <c r="AO241" s="239">
        <f t="shared" si="6"/>
        <v>0</v>
      </c>
      <c r="AP241" s="239">
        <f t="shared" si="7"/>
        <v>0</v>
      </c>
    </row>
    <row r="242" spans="2:42" ht="24.95" customHeight="1">
      <c r="B242" s="1222">
        <v>214</v>
      </c>
      <c r="C242" s="1223"/>
      <c r="D242" s="1224"/>
      <c r="E242" s="1224"/>
      <c r="F242" s="1224"/>
      <c r="G242" s="1225"/>
      <c r="H242" s="1225"/>
      <c r="I242" s="1225"/>
      <c r="J242" s="1226"/>
      <c r="K242" s="1227"/>
      <c r="L242" s="1227"/>
      <c r="M242" s="1228"/>
      <c r="N242" s="1226"/>
      <c r="O242" s="1227"/>
      <c r="P242" s="1228"/>
      <c r="Q242" s="1226"/>
      <c r="R242" s="1227"/>
      <c r="S242" s="1228"/>
      <c r="T242" s="1229"/>
      <c r="U242" s="1229"/>
      <c r="V242" s="1229"/>
      <c r="W242" s="1229"/>
      <c r="X242" s="1229"/>
      <c r="Y242" s="1229"/>
      <c r="Z242" s="1229"/>
      <c r="AA242" s="1230"/>
      <c r="AB242" s="1230"/>
      <c r="AC242" s="1230"/>
      <c r="AD242" s="1230"/>
      <c r="AE242" s="1227"/>
      <c r="AF242" s="1227"/>
      <c r="AG242" s="1228"/>
      <c r="AH242" s="1227"/>
      <c r="AI242" s="1227"/>
      <c r="AJ242" s="1228"/>
      <c r="AK242" s="1231"/>
      <c r="AL242" s="1232"/>
      <c r="AM242" s="1233"/>
      <c r="AN242" s="302"/>
      <c r="AO242" s="239">
        <f t="shared" si="6"/>
        <v>0</v>
      </c>
      <c r="AP242" s="239">
        <f t="shared" si="7"/>
        <v>0</v>
      </c>
    </row>
    <row r="243" spans="2:42" ht="24.95" customHeight="1">
      <c r="B243" s="1222">
        <v>215</v>
      </c>
      <c r="C243" s="1223"/>
      <c r="D243" s="1224"/>
      <c r="E243" s="1224"/>
      <c r="F243" s="1224"/>
      <c r="G243" s="1225"/>
      <c r="H243" s="1225"/>
      <c r="I243" s="1225"/>
      <c r="J243" s="1226"/>
      <c r="K243" s="1227"/>
      <c r="L243" s="1227"/>
      <c r="M243" s="1228"/>
      <c r="N243" s="1226"/>
      <c r="O243" s="1227"/>
      <c r="P243" s="1228"/>
      <c r="Q243" s="1226"/>
      <c r="R243" s="1227"/>
      <c r="S243" s="1228"/>
      <c r="T243" s="1229"/>
      <c r="U243" s="1229"/>
      <c r="V243" s="1229"/>
      <c r="W243" s="1229"/>
      <c r="X243" s="1229"/>
      <c r="Y243" s="1229"/>
      <c r="Z243" s="1229"/>
      <c r="AA243" s="1230"/>
      <c r="AB243" s="1230"/>
      <c r="AC243" s="1230"/>
      <c r="AD243" s="1230"/>
      <c r="AE243" s="1227"/>
      <c r="AF243" s="1227"/>
      <c r="AG243" s="1228"/>
      <c r="AH243" s="1227"/>
      <c r="AI243" s="1227"/>
      <c r="AJ243" s="1228"/>
      <c r="AK243" s="1231"/>
      <c r="AL243" s="1232"/>
      <c r="AM243" s="1233"/>
      <c r="AN243" s="302"/>
      <c r="AO243" s="239">
        <f t="shared" si="6"/>
        <v>0</v>
      </c>
      <c r="AP243" s="239">
        <f t="shared" si="7"/>
        <v>0</v>
      </c>
    </row>
    <row r="244" spans="2:42" ht="24.95" customHeight="1">
      <c r="B244" s="1222">
        <v>216</v>
      </c>
      <c r="C244" s="1223"/>
      <c r="D244" s="1224"/>
      <c r="E244" s="1224"/>
      <c r="F244" s="1224"/>
      <c r="G244" s="1225"/>
      <c r="H244" s="1225"/>
      <c r="I244" s="1225"/>
      <c r="J244" s="1226"/>
      <c r="K244" s="1227"/>
      <c r="L244" s="1227"/>
      <c r="M244" s="1228"/>
      <c r="N244" s="1226"/>
      <c r="O244" s="1227"/>
      <c r="P244" s="1228"/>
      <c r="Q244" s="1226"/>
      <c r="R244" s="1227"/>
      <c r="S244" s="1228"/>
      <c r="T244" s="1229"/>
      <c r="U244" s="1229"/>
      <c r="V244" s="1229"/>
      <c r="W244" s="1229"/>
      <c r="X244" s="1229"/>
      <c r="Y244" s="1229"/>
      <c r="Z244" s="1229"/>
      <c r="AA244" s="1230"/>
      <c r="AB244" s="1230"/>
      <c r="AC244" s="1230"/>
      <c r="AD244" s="1230"/>
      <c r="AE244" s="1227"/>
      <c r="AF244" s="1227"/>
      <c r="AG244" s="1228"/>
      <c r="AH244" s="1227"/>
      <c r="AI244" s="1227"/>
      <c r="AJ244" s="1228"/>
      <c r="AK244" s="1231"/>
      <c r="AL244" s="1232"/>
      <c r="AM244" s="1233"/>
      <c r="AN244" s="302"/>
      <c r="AO244" s="239">
        <f t="shared" si="6"/>
        <v>0</v>
      </c>
      <c r="AP244" s="239">
        <f t="shared" si="7"/>
        <v>0</v>
      </c>
    </row>
    <row r="245" spans="2:42" ht="24.75" customHeight="1">
      <c r="B245" s="1222">
        <v>217</v>
      </c>
      <c r="C245" s="1223"/>
      <c r="D245" s="1224"/>
      <c r="E245" s="1224"/>
      <c r="F245" s="1224"/>
      <c r="G245" s="1225"/>
      <c r="H245" s="1225"/>
      <c r="I245" s="1225"/>
      <c r="J245" s="1226"/>
      <c r="K245" s="1227"/>
      <c r="L245" s="1227"/>
      <c r="M245" s="1228"/>
      <c r="N245" s="1226"/>
      <c r="O245" s="1227"/>
      <c r="P245" s="1228"/>
      <c r="Q245" s="1226"/>
      <c r="R245" s="1227"/>
      <c r="S245" s="1228"/>
      <c r="T245" s="1229"/>
      <c r="U245" s="1229"/>
      <c r="V245" s="1229"/>
      <c r="W245" s="1229"/>
      <c r="X245" s="1229"/>
      <c r="Y245" s="1229"/>
      <c r="Z245" s="1229"/>
      <c r="AA245" s="1230"/>
      <c r="AB245" s="1230"/>
      <c r="AC245" s="1230"/>
      <c r="AD245" s="1230"/>
      <c r="AE245" s="1227"/>
      <c r="AF245" s="1227"/>
      <c r="AG245" s="1228"/>
      <c r="AH245" s="1227"/>
      <c r="AI245" s="1227"/>
      <c r="AJ245" s="1228"/>
      <c r="AK245" s="1231"/>
      <c r="AL245" s="1232"/>
      <c r="AM245" s="1233"/>
      <c r="AN245" s="302"/>
      <c r="AO245" s="239">
        <f t="shared" si="6"/>
        <v>0</v>
      </c>
      <c r="AP245" s="239">
        <f t="shared" si="7"/>
        <v>0</v>
      </c>
    </row>
    <row r="246" spans="2:42" ht="24.75" customHeight="1">
      <c r="B246" s="1222">
        <v>218</v>
      </c>
      <c r="C246" s="1223"/>
      <c r="D246" s="1224"/>
      <c r="E246" s="1224"/>
      <c r="F246" s="1224"/>
      <c r="G246" s="1225"/>
      <c r="H246" s="1225"/>
      <c r="I246" s="1225"/>
      <c r="J246" s="1226"/>
      <c r="K246" s="1227"/>
      <c r="L246" s="1227"/>
      <c r="M246" s="1228"/>
      <c r="N246" s="1226"/>
      <c r="O246" s="1227"/>
      <c r="P246" s="1228"/>
      <c r="Q246" s="1226"/>
      <c r="R246" s="1227"/>
      <c r="S246" s="1228"/>
      <c r="T246" s="1229"/>
      <c r="U246" s="1229"/>
      <c r="V246" s="1229"/>
      <c r="W246" s="1229"/>
      <c r="X246" s="1229"/>
      <c r="Y246" s="1229"/>
      <c r="Z246" s="1229"/>
      <c r="AA246" s="1230"/>
      <c r="AB246" s="1230"/>
      <c r="AC246" s="1230"/>
      <c r="AD246" s="1230"/>
      <c r="AE246" s="1227"/>
      <c r="AF246" s="1227"/>
      <c r="AG246" s="1228"/>
      <c r="AH246" s="1227"/>
      <c r="AI246" s="1227"/>
      <c r="AJ246" s="1228"/>
      <c r="AK246" s="1231"/>
      <c r="AL246" s="1232"/>
      <c r="AM246" s="1233"/>
      <c r="AN246" s="302"/>
      <c r="AO246" s="239">
        <f t="shared" si="6"/>
        <v>0</v>
      </c>
      <c r="AP246" s="239">
        <f t="shared" si="7"/>
        <v>0</v>
      </c>
    </row>
    <row r="247" spans="2:42" ht="24.75" customHeight="1">
      <c r="B247" s="1222">
        <v>219</v>
      </c>
      <c r="C247" s="1223"/>
      <c r="D247" s="1224"/>
      <c r="E247" s="1224"/>
      <c r="F247" s="1224"/>
      <c r="G247" s="1225"/>
      <c r="H247" s="1225"/>
      <c r="I247" s="1225"/>
      <c r="J247" s="1226"/>
      <c r="K247" s="1227"/>
      <c r="L247" s="1227"/>
      <c r="M247" s="1228"/>
      <c r="N247" s="1226"/>
      <c r="O247" s="1227"/>
      <c r="P247" s="1228"/>
      <c r="Q247" s="1226"/>
      <c r="R247" s="1227"/>
      <c r="S247" s="1228"/>
      <c r="T247" s="1229"/>
      <c r="U247" s="1229"/>
      <c r="V247" s="1229"/>
      <c r="W247" s="1229"/>
      <c r="X247" s="1229"/>
      <c r="Y247" s="1229"/>
      <c r="Z247" s="1229"/>
      <c r="AA247" s="1230"/>
      <c r="AB247" s="1230"/>
      <c r="AC247" s="1230"/>
      <c r="AD247" s="1230"/>
      <c r="AE247" s="1227"/>
      <c r="AF247" s="1227"/>
      <c r="AG247" s="1228"/>
      <c r="AH247" s="1227"/>
      <c r="AI247" s="1227"/>
      <c r="AJ247" s="1228"/>
      <c r="AK247" s="1231"/>
      <c r="AL247" s="1232"/>
      <c r="AM247" s="1233"/>
      <c r="AO247" s="239">
        <f t="shared" ref="AO247:AO258" si="8">COUNTIF($J$14:$M$253,J247)</f>
        <v>0</v>
      </c>
      <c r="AP247" s="239">
        <f t="shared" ref="AP247:AP258" si="9">IFERROR(1/AO247,0)</f>
        <v>0</v>
      </c>
    </row>
    <row r="248" spans="2:42" ht="24.75" customHeight="1">
      <c r="B248" s="1222">
        <v>220</v>
      </c>
      <c r="C248" s="1223"/>
      <c r="D248" s="1224"/>
      <c r="E248" s="1224"/>
      <c r="F248" s="1224"/>
      <c r="G248" s="1225"/>
      <c r="H248" s="1225"/>
      <c r="I248" s="1225"/>
      <c r="J248" s="1226"/>
      <c r="K248" s="1227"/>
      <c r="L248" s="1227"/>
      <c r="M248" s="1228"/>
      <c r="N248" s="1226"/>
      <c r="O248" s="1227"/>
      <c r="P248" s="1228"/>
      <c r="Q248" s="1226"/>
      <c r="R248" s="1227"/>
      <c r="S248" s="1228"/>
      <c r="T248" s="1229"/>
      <c r="U248" s="1229"/>
      <c r="V248" s="1229"/>
      <c r="W248" s="1229"/>
      <c r="X248" s="1229"/>
      <c r="Y248" s="1229"/>
      <c r="Z248" s="1229"/>
      <c r="AA248" s="1230"/>
      <c r="AB248" s="1230"/>
      <c r="AC248" s="1230"/>
      <c r="AD248" s="1230"/>
      <c r="AE248" s="1227"/>
      <c r="AF248" s="1227"/>
      <c r="AG248" s="1228"/>
      <c r="AH248" s="1227"/>
      <c r="AI248" s="1227"/>
      <c r="AJ248" s="1228"/>
      <c r="AK248" s="1231"/>
      <c r="AL248" s="1232"/>
      <c r="AM248" s="1233"/>
      <c r="AO248" s="239">
        <f t="shared" si="8"/>
        <v>0</v>
      </c>
      <c r="AP248" s="239">
        <f t="shared" si="9"/>
        <v>0</v>
      </c>
    </row>
    <row r="249" spans="2:42" ht="24.75" customHeight="1">
      <c r="B249" s="1222">
        <v>221</v>
      </c>
      <c r="C249" s="1223"/>
      <c r="D249" s="1224"/>
      <c r="E249" s="1224"/>
      <c r="F249" s="1224"/>
      <c r="G249" s="1225"/>
      <c r="H249" s="1225"/>
      <c r="I249" s="1225"/>
      <c r="J249" s="1226"/>
      <c r="K249" s="1227"/>
      <c r="L249" s="1227"/>
      <c r="M249" s="1228"/>
      <c r="N249" s="1226"/>
      <c r="O249" s="1227"/>
      <c r="P249" s="1228"/>
      <c r="Q249" s="1226"/>
      <c r="R249" s="1227"/>
      <c r="S249" s="1228"/>
      <c r="T249" s="1229"/>
      <c r="U249" s="1229"/>
      <c r="V249" s="1229"/>
      <c r="W249" s="1229"/>
      <c r="X249" s="1229"/>
      <c r="Y249" s="1229"/>
      <c r="Z249" s="1229"/>
      <c r="AA249" s="1230"/>
      <c r="AB249" s="1230"/>
      <c r="AC249" s="1230"/>
      <c r="AD249" s="1230"/>
      <c r="AE249" s="1227"/>
      <c r="AF249" s="1227"/>
      <c r="AG249" s="1228"/>
      <c r="AH249" s="1227"/>
      <c r="AI249" s="1227"/>
      <c r="AJ249" s="1228"/>
      <c r="AK249" s="1231"/>
      <c r="AL249" s="1232"/>
      <c r="AM249" s="1233"/>
      <c r="AO249" s="239">
        <f t="shared" si="8"/>
        <v>0</v>
      </c>
      <c r="AP249" s="239">
        <f t="shared" si="9"/>
        <v>0</v>
      </c>
    </row>
    <row r="250" spans="2:42" ht="24.75" customHeight="1">
      <c r="B250" s="1222">
        <v>222</v>
      </c>
      <c r="C250" s="1223"/>
      <c r="D250" s="1224"/>
      <c r="E250" s="1224"/>
      <c r="F250" s="1224"/>
      <c r="G250" s="1225"/>
      <c r="H250" s="1225"/>
      <c r="I250" s="1225"/>
      <c r="J250" s="1226"/>
      <c r="K250" s="1227"/>
      <c r="L250" s="1227"/>
      <c r="M250" s="1228"/>
      <c r="N250" s="1226"/>
      <c r="O250" s="1227"/>
      <c r="P250" s="1228"/>
      <c r="Q250" s="1226"/>
      <c r="R250" s="1227"/>
      <c r="S250" s="1228"/>
      <c r="T250" s="1229"/>
      <c r="U250" s="1229"/>
      <c r="V250" s="1229"/>
      <c r="W250" s="1229"/>
      <c r="X250" s="1229"/>
      <c r="Y250" s="1229"/>
      <c r="Z250" s="1229"/>
      <c r="AA250" s="1230"/>
      <c r="AB250" s="1230"/>
      <c r="AC250" s="1230"/>
      <c r="AD250" s="1230"/>
      <c r="AE250" s="1227"/>
      <c r="AF250" s="1227"/>
      <c r="AG250" s="1228"/>
      <c r="AH250" s="1227"/>
      <c r="AI250" s="1227"/>
      <c r="AJ250" s="1228"/>
      <c r="AK250" s="1231"/>
      <c r="AL250" s="1232"/>
      <c r="AM250" s="1233"/>
      <c r="AO250" s="239">
        <f t="shared" si="8"/>
        <v>0</v>
      </c>
      <c r="AP250" s="239">
        <f t="shared" si="9"/>
        <v>0</v>
      </c>
    </row>
    <row r="251" spans="2:42" ht="24.75" customHeight="1">
      <c r="B251" s="1222">
        <v>223</v>
      </c>
      <c r="C251" s="1223"/>
      <c r="D251" s="1224"/>
      <c r="E251" s="1224"/>
      <c r="F251" s="1224"/>
      <c r="G251" s="1225"/>
      <c r="H251" s="1225"/>
      <c r="I251" s="1225"/>
      <c r="J251" s="1226"/>
      <c r="K251" s="1227"/>
      <c r="L251" s="1227"/>
      <c r="M251" s="1228"/>
      <c r="N251" s="1226"/>
      <c r="O251" s="1227"/>
      <c r="P251" s="1228"/>
      <c r="Q251" s="1226"/>
      <c r="R251" s="1227"/>
      <c r="S251" s="1228"/>
      <c r="T251" s="1229"/>
      <c r="U251" s="1229"/>
      <c r="V251" s="1229"/>
      <c r="W251" s="1229"/>
      <c r="X251" s="1229"/>
      <c r="Y251" s="1229"/>
      <c r="Z251" s="1229"/>
      <c r="AA251" s="1230"/>
      <c r="AB251" s="1230"/>
      <c r="AC251" s="1230"/>
      <c r="AD251" s="1230"/>
      <c r="AE251" s="1227"/>
      <c r="AF251" s="1227"/>
      <c r="AG251" s="1228"/>
      <c r="AH251" s="1227"/>
      <c r="AI251" s="1227"/>
      <c r="AJ251" s="1228"/>
      <c r="AK251" s="1231"/>
      <c r="AL251" s="1232"/>
      <c r="AM251" s="1233"/>
      <c r="AO251" s="239">
        <f t="shared" si="8"/>
        <v>0</v>
      </c>
      <c r="AP251" s="239">
        <f t="shared" si="9"/>
        <v>0</v>
      </c>
    </row>
    <row r="252" spans="2:42" ht="24.75" customHeight="1">
      <c r="B252" s="1222">
        <v>224</v>
      </c>
      <c r="C252" s="1223"/>
      <c r="D252" s="1224"/>
      <c r="E252" s="1224"/>
      <c r="F252" s="1224"/>
      <c r="G252" s="1225"/>
      <c r="H252" s="1225"/>
      <c r="I252" s="1225"/>
      <c r="J252" s="1226"/>
      <c r="K252" s="1227"/>
      <c r="L252" s="1227"/>
      <c r="M252" s="1228"/>
      <c r="N252" s="1226"/>
      <c r="O252" s="1227"/>
      <c r="P252" s="1228"/>
      <c r="Q252" s="1226"/>
      <c r="R252" s="1227"/>
      <c r="S252" s="1228"/>
      <c r="T252" s="1229"/>
      <c r="U252" s="1229"/>
      <c r="V252" s="1229"/>
      <c r="W252" s="1229"/>
      <c r="X252" s="1229"/>
      <c r="Y252" s="1229"/>
      <c r="Z252" s="1229"/>
      <c r="AA252" s="1230"/>
      <c r="AB252" s="1230"/>
      <c r="AC252" s="1230"/>
      <c r="AD252" s="1230"/>
      <c r="AE252" s="1227"/>
      <c r="AF252" s="1227"/>
      <c r="AG252" s="1228"/>
      <c r="AH252" s="1227"/>
      <c r="AI252" s="1227"/>
      <c r="AJ252" s="1228"/>
      <c r="AK252" s="1231"/>
      <c r="AL252" s="1232"/>
      <c r="AM252" s="1233"/>
      <c r="AO252" s="239">
        <f t="shared" si="8"/>
        <v>0</v>
      </c>
      <c r="AP252" s="239">
        <f t="shared" si="9"/>
        <v>0</v>
      </c>
    </row>
    <row r="253" spans="2:42" ht="24.75" customHeight="1">
      <c r="B253" s="1222">
        <v>225</v>
      </c>
      <c r="C253" s="1223"/>
      <c r="D253" s="1224"/>
      <c r="E253" s="1224"/>
      <c r="F253" s="1224"/>
      <c r="G253" s="1225"/>
      <c r="H253" s="1225"/>
      <c r="I253" s="1225"/>
      <c r="J253" s="1226"/>
      <c r="K253" s="1227"/>
      <c r="L253" s="1227"/>
      <c r="M253" s="1228"/>
      <c r="N253" s="1226"/>
      <c r="O253" s="1227"/>
      <c r="P253" s="1228"/>
      <c r="Q253" s="1226"/>
      <c r="R253" s="1227"/>
      <c r="S253" s="1228"/>
      <c r="T253" s="1229"/>
      <c r="U253" s="1229"/>
      <c r="V253" s="1229"/>
      <c r="W253" s="1229"/>
      <c r="X253" s="1229"/>
      <c r="Y253" s="1229"/>
      <c r="Z253" s="1229"/>
      <c r="AA253" s="1230"/>
      <c r="AB253" s="1230"/>
      <c r="AC253" s="1230"/>
      <c r="AD253" s="1230"/>
      <c r="AE253" s="1227"/>
      <c r="AF253" s="1227"/>
      <c r="AG253" s="1228"/>
      <c r="AH253" s="1227"/>
      <c r="AI253" s="1227"/>
      <c r="AJ253" s="1228"/>
      <c r="AK253" s="1231"/>
      <c r="AL253" s="1232"/>
      <c r="AM253" s="1233"/>
      <c r="AO253" s="239">
        <f t="shared" si="8"/>
        <v>0</v>
      </c>
      <c r="AP253" s="239">
        <f t="shared" si="9"/>
        <v>0</v>
      </c>
    </row>
    <row r="254" spans="2:42" ht="24.75" customHeight="1">
      <c r="B254" s="1222">
        <v>226</v>
      </c>
      <c r="C254" s="1223"/>
      <c r="D254" s="1224"/>
      <c r="E254" s="1224"/>
      <c r="F254" s="1224"/>
      <c r="G254" s="1225"/>
      <c r="H254" s="1225"/>
      <c r="I254" s="1225"/>
      <c r="J254" s="1226"/>
      <c r="K254" s="1227"/>
      <c r="L254" s="1227"/>
      <c r="M254" s="1228"/>
      <c r="N254" s="1226"/>
      <c r="O254" s="1227"/>
      <c r="P254" s="1228"/>
      <c r="Q254" s="1226"/>
      <c r="R254" s="1227"/>
      <c r="S254" s="1228"/>
      <c r="T254" s="1229"/>
      <c r="U254" s="1229"/>
      <c r="V254" s="1229"/>
      <c r="W254" s="1229"/>
      <c r="X254" s="1229"/>
      <c r="Y254" s="1229"/>
      <c r="Z254" s="1229"/>
      <c r="AA254" s="1230"/>
      <c r="AB254" s="1230"/>
      <c r="AC254" s="1230"/>
      <c r="AD254" s="1230"/>
      <c r="AE254" s="1227"/>
      <c r="AF254" s="1227"/>
      <c r="AG254" s="1228"/>
      <c r="AH254" s="1227"/>
      <c r="AI254" s="1227"/>
      <c r="AJ254" s="1228"/>
      <c r="AK254" s="1231"/>
      <c r="AL254" s="1232"/>
      <c r="AM254" s="1233"/>
      <c r="AO254" s="239">
        <f t="shared" si="8"/>
        <v>0</v>
      </c>
      <c r="AP254" s="239">
        <f t="shared" si="9"/>
        <v>0</v>
      </c>
    </row>
    <row r="255" spans="2:42" ht="24.75" customHeight="1">
      <c r="B255" s="1222">
        <v>227</v>
      </c>
      <c r="C255" s="1223"/>
      <c r="D255" s="1224"/>
      <c r="E255" s="1224"/>
      <c r="F255" s="1224"/>
      <c r="G255" s="1225"/>
      <c r="H255" s="1225"/>
      <c r="I255" s="1225"/>
      <c r="J255" s="1226"/>
      <c r="K255" s="1227"/>
      <c r="L255" s="1227"/>
      <c r="M255" s="1228"/>
      <c r="N255" s="1226"/>
      <c r="O255" s="1227"/>
      <c r="P255" s="1228"/>
      <c r="Q255" s="1226"/>
      <c r="R255" s="1227"/>
      <c r="S255" s="1228"/>
      <c r="T255" s="1229"/>
      <c r="U255" s="1229"/>
      <c r="V255" s="1229"/>
      <c r="W255" s="1229"/>
      <c r="X255" s="1229"/>
      <c r="Y255" s="1229"/>
      <c r="Z255" s="1229"/>
      <c r="AA255" s="1230"/>
      <c r="AB255" s="1230"/>
      <c r="AC255" s="1230"/>
      <c r="AD255" s="1230"/>
      <c r="AE255" s="1227"/>
      <c r="AF255" s="1227"/>
      <c r="AG255" s="1228"/>
      <c r="AH255" s="1227"/>
      <c r="AI255" s="1227"/>
      <c r="AJ255" s="1228"/>
      <c r="AK255" s="1231"/>
      <c r="AL255" s="1232"/>
      <c r="AM255" s="1233"/>
      <c r="AO255" s="239">
        <f t="shared" si="8"/>
        <v>0</v>
      </c>
      <c r="AP255" s="239">
        <f t="shared" si="9"/>
        <v>0</v>
      </c>
    </row>
    <row r="256" spans="2:42" ht="24.75" customHeight="1">
      <c r="B256" s="1222">
        <v>228</v>
      </c>
      <c r="C256" s="1223"/>
      <c r="D256" s="1224"/>
      <c r="E256" s="1224"/>
      <c r="F256" s="1224"/>
      <c r="G256" s="1225"/>
      <c r="H256" s="1225"/>
      <c r="I256" s="1225"/>
      <c r="J256" s="1226"/>
      <c r="K256" s="1227"/>
      <c r="L256" s="1227"/>
      <c r="M256" s="1228"/>
      <c r="N256" s="1226"/>
      <c r="O256" s="1227"/>
      <c r="P256" s="1228"/>
      <c r="Q256" s="1226"/>
      <c r="R256" s="1227"/>
      <c r="S256" s="1228"/>
      <c r="T256" s="1229"/>
      <c r="U256" s="1229"/>
      <c r="V256" s="1229"/>
      <c r="W256" s="1229"/>
      <c r="X256" s="1229"/>
      <c r="Y256" s="1229"/>
      <c r="Z256" s="1229"/>
      <c r="AA256" s="1230"/>
      <c r="AB256" s="1230"/>
      <c r="AC256" s="1230"/>
      <c r="AD256" s="1230"/>
      <c r="AE256" s="1227"/>
      <c r="AF256" s="1227"/>
      <c r="AG256" s="1228"/>
      <c r="AH256" s="1227"/>
      <c r="AI256" s="1227"/>
      <c r="AJ256" s="1228"/>
      <c r="AK256" s="1231"/>
      <c r="AL256" s="1232"/>
      <c r="AM256" s="1233"/>
      <c r="AO256" s="239">
        <f t="shared" si="8"/>
        <v>0</v>
      </c>
      <c r="AP256" s="239">
        <f t="shared" si="9"/>
        <v>0</v>
      </c>
    </row>
    <row r="257" spans="2:42" ht="24.75" customHeight="1">
      <c r="B257" s="1222">
        <v>229</v>
      </c>
      <c r="C257" s="1223"/>
      <c r="D257" s="1224"/>
      <c r="E257" s="1224"/>
      <c r="F257" s="1224"/>
      <c r="G257" s="1225"/>
      <c r="H257" s="1225"/>
      <c r="I257" s="1225"/>
      <c r="J257" s="1226"/>
      <c r="K257" s="1227"/>
      <c r="L257" s="1227"/>
      <c r="M257" s="1228"/>
      <c r="N257" s="1226"/>
      <c r="O257" s="1227"/>
      <c r="P257" s="1228"/>
      <c r="Q257" s="1226"/>
      <c r="R257" s="1227"/>
      <c r="S257" s="1228"/>
      <c r="T257" s="1229"/>
      <c r="U257" s="1229"/>
      <c r="V257" s="1229"/>
      <c r="W257" s="1229"/>
      <c r="X257" s="1229"/>
      <c r="Y257" s="1229"/>
      <c r="Z257" s="1229"/>
      <c r="AA257" s="1230"/>
      <c r="AB257" s="1230"/>
      <c r="AC257" s="1230"/>
      <c r="AD257" s="1230"/>
      <c r="AE257" s="1227"/>
      <c r="AF257" s="1227"/>
      <c r="AG257" s="1228"/>
      <c r="AH257" s="1227"/>
      <c r="AI257" s="1227"/>
      <c r="AJ257" s="1228"/>
      <c r="AK257" s="1231"/>
      <c r="AL257" s="1232"/>
      <c r="AM257" s="1233"/>
      <c r="AO257" s="239">
        <f t="shared" si="8"/>
        <v>0</v>
      </c>
      <c r="AP257" s="239">
        <f t="shared" si="9"/>
        <v>0</v>
      </c>
    </row>
    <row r="258" spans="2:42" ht="24.75" customHeight="1">
      <c r="B258" s="1222">
        <v>230</v>
      </c>
      <c r="C258" s="1223"/>
      <c r="D258" s="1224"/>
      <c r="E258" s="1224"/>
      <c r="F258" s="1224"/>
      <c r="G258" s="1225"/>
      <c r="H258" s="1225"/>
      <c r="I258" s="1225"/>
      <c r="J258" s="1226"/>
      <c r="K258" s="1227"/>
      <c r="L258" s="1227"/>
      <c r="M258" s="1228"/>
      <c r="N258" s="1226"/>
      <c r="O258" s="1227"/>
      <c r="P258" s="1228"/>
      <c r="Q258" s="1226"/>
      <c r="R258" s="1227"/>
      <c r="S258" s="1228"/>
      <c r="T258" s="1229"/>
      <c r="U258" s="1229"/>
      <c r="V258" s="1229"/>
      <c r="W258" s="1229"/>
      <c r="X258" s="1229"/>
      <c r="Y258" s="1229"/>
      <c r="Z258" s="1229"/>
      <c r="AA258" s="1230"/>
      <c r="AB258" s="1230"/>
      <c r="AC258" s="1230"/>
      <c r="AD258" s="1230"/>
      <c r="AE258" s="1227"/>
      <c r="AF258" s="1227"/>
      <c r="AG258" s="1228"/>
      <c r="AH258" s="1227"/>
      <c r="AI258" s="1227"/>
      <c r="AJ258" s="1228"/>
      <c r="AK258" s="1231"/>
      <c r="AL258" s="1232"/>
      <c r="AM258" s="1233"/>
      <c r="AO258" s="239">
        <f t="shared" si="8"/>
        <v>0</v>
      </c>
      <c r="AP258" s="239">
        <f t="shared" si="9"/>
        <v>0</v>
      </c>
    </row>
  </sheetData>
  <sheetProtection algorithmName="SHA-512" hashValue="zD9YFDZoIKOXB35tZ2OFqeYGTxzBKvR/POCD4RQBplBonJWTCcRx6+7rB/n/gHSFQVSqykeFFwqORjVmeRcZSw==" saltValue="kKPPhTYNKDtmUlG7aBImuQ==" spinCount="100000" sheet="1" objects="1" scenarios="1" selectLockedCells="1"/>
  <mergeCells count="2851">
    <mergeCell ref="B257:C257"/>
    <mergeCell ref="D257:F257"/>
    <mergeCell ref="G257:I257"/>
    <mergeCell ref="J257:M257"/>
    <mergeCell ref="N257:P257"/>
    <mergeCell ref="Q257:S257"/>
    <mergeCell ref="T257:V257"/>
    <mergeCell ref="W257:Z257"/>
    <mergeCell ref="AA257:AD257"/>
    <mergeCell ref="AE257:AG257"/>
    <mergeCell ref="AH257:AJ257"/>
    <mergeCell ref="AK257:AM257"/>
    <mergeCell ref="B258:C258"/>
    <mergeCell ref="D258:F258"/>
    <mergeCell ref="G258:I258"/>
    <mergeCell ref="J258:M258"/>
    <mergeCell ref="N258:P258"/>
    <mergeCell ref="Q258:S258"/>
    <mergeCell ref="T258:V258"/>
    <mergeCell ref="W258:Z258"/>
    <mergeCell ref="AA258:AD258"/>
    <mergeCell ref="AE258:AG258"/>
    <mergeCell ref="AH258:AJ258"/>
    <mergeCell ref="AK258:AM258"/>
    <mergeCell ref="B255:C255"/>
    <mergeCell ref="D255:F255"/>
    <mergeCell ref="G255:I255"/>
    <mergeCell ref="J255:M255"/>
    <mergeCell ref="N255:P255"/>
    <mergeCell ref="Q255:S255"/>
    <mergeCell ref="T255:V255"/>
    <mergeCell ref="W255:Z255"/>
    <mergeCell ref="AA255:AD255"/>
    <mergeCell ref="AE255:AG255"/>
    <mergeCell ref="AH255:AJ255"/>
    <mergeCell ref="AK255:AM255"/>
    <mergeCell ref="B256:C256"/>
    <mergeCell ref="D256:F256"/>
    <mergeCell ref="G256:I256"/>
    <mergeCell ref="J256:M256"/>
    <mergeCell ref="N256:P256"/>
    <mergeCell ref="Q256:S256"/>
    <mergeCell ref="T256:V256"/>
    <mergeCell ref="W256:Z256"/>
    <mergeCell ref="AA256:AD256"/>
    <mergeCell ref="AE256:AG256"/>
    <mergeCell ref="AH256:AJ256"/>
    <mergeCell ref="AK256:AM256"/>
    <mergeCell ref="B253:C253"/>
    <mergeCell ref="D253:F253"/>
    <mergeCell ref="G253:I253"/>
    <mergeCell ref="J253:M253"/>
    <mergeCell ref="N253:P253"/>
    <mergeCell ref="Q253:S253"/>
    <mergeCell ref="T253:V253"/>
    <mergeCell ref="W253:Z253"/>
    <mergeCell ref="AA253:AD253"/>
    <mergeCell ref="AE253:AG253"/>
    <mergeCell ref="AH253:AJ253"/>
    <mergeCell ref="AK253:AM253"/>
    <mergeCell ref="B254:C254"/>
    <mergeCell ref="D254:F254"/>
    <mergeCell ref="G254:I254"/>
    <mergeCell ref="J254:M254"/>
    <mergeCell ref="N254:P254"/>
    <mergeCell ref="Q254:S254"/>
    <mergeCell ref="T254:V254"/>
    <mergeCell ref="W254:Z254"/>
    <mergeCell ref="AA254:AD254"/>
    <mergeCell ref="AE254:AG254"/>
    <mergeCell ref="AH254:AJ254"/>
    <mergeCell ref="AK254:AM254"/>
    <mergeCell ref="B251:C251"/>
    <mergeCell ref="D251:F251"/>
    <mergeCell ref="G251:I251"/>
    <mergeCell ref="J251:M251"/>
    <mergeCell ref="N251:P251"/>
    <mergeCell ref="Q251:S251"/>
    <mergeCell ref="T251:V251"/>
    <mergeCell ref="W251:Z251"/>
    <mergeCell ref="AA251:AD251"/>
    <mergeCell ref="AE251:AG251"/>
    <mergeCell ref="AH251:AJ251"/>
    <mergeCell ref="AK251:AM251"/>
    <mergeCell ref="B252:C252"/>
    <mergeCell ref="D252:F252"/>
    <mergeCell ref="G252:I252"/>
    <mergeCell ref="J252:M252"/>
    <mergeCell ref="N252:P252"/>
    <mergeCell ref="Q252:S252"/>
    <mergeCell ref="T252:V252"/>
    <mergeCell ref="W252:Z252"/>
    <mergeCell ref="AA252:AD252"/>
    <mergeCell ref="AE252:AG252"/>
    <mergeCell ref="AH252:AJ252"/>
    <mergeCell ref="AK252:AM252"/>
    <mergeCell ref="B249:C249"/>
    <mergeCell ref="D249:F249"/>
    <mergeCell ref="G249:I249"/>
    <mergeCell ref="J249:M249"/>
    <mergeCell ref="N249:P249"/>
    <mergeCell ref="Q249:S249"/>
    <mergeCell ref="T249:V249"/>
    <mergeCell ref="W249:Z249"/>
    <mergeCell ref="AA249:AD249"/>
    <mergeCell ref="AE249:AG249"/>
    <mergeCell ref="AH249:AJ249"/>
    <mergeCell ref="AK249:AM249"/>
    <mergeCell ref="B250:C250"/>
    <mergeCell ref="D250:F250"/>
    <mergeCell ref="G250:I250"/>
    <mergeCell ref="J250:M250"/>
    <mergeCell ref="N250:P250"/>
    <mergeCell ref="Q250:S250"/>
    <mergeCell ref="T250:V250"/>
    <mergeCell ref="W250:Z250"/>
    <mergeCell ref="AA250:AD250"/>
    <mergeCell ref="AE250:AG250"/>
    <mergeCell ref="AH250:AJ250"/>
    <mergeCell ref="AK250:AM250"/>
    <mergeCell ref="B247:C247"/>
    <mergeCell ref="D247:F247"/>
    <mergeCell ref="G247:I247"/>
    <mergeCell ref="J247:M247"/>
    <mergeCell ref="N247:P247"/>
    <mergeCell ref="Q247:S247"/>
    <mergeCell ref="T247:V247"/>
    <mergeCell ref="W247:Z247"/>
    <mergeCell ref="AA247:AD247"/>
    <mergeCell ref="AE247:AG247"/>
    <mergeCell ref="AH247:AJ247"/>
    <mergeCell ref="AK247:AM247"/>
    <mergeCell ref="B248:C248"/>
    <mergeCell ref="D248:F248"/>
    <mergeCell ref="G248:I248"/>
    <mergeCell ref="J248:M248"/>
    <mergeCell ref="N248:P248"/>
    <mergeCell ref="Q248:S248"/>
    <mergeCell ref="T248:V248"/>
    <mergeCell ref="W248:Z248"/>
    <mergeCell ref="AA248:AD248"/>
    <mergeCell ref="AE248:AG248"/>
    <mergeCell ref="AH248:AJ248"/>
    <mergeCell ref="AK248:AM248"/>
    <mergeCell ref="B178:C180"/>
    <mergeCell ref="D178:F180"/>
    <mergeCell ref="G178:I180"/>
    <mergeCell ref="J178:M180"/>
    <mergeCell ref="N178:P180"/>
    <mergeCell ref="Q178:S180"/>
    <mergeCell ref="T178:V180"/>
    <mergeCell ref="W178:Z180"/>
    <mergeCell ref="AA178:AD180"/>
    <mergeCell ref="AE178:AJ179"/>
    <mergeCell ref="AK178:AM180"/>
    <mergeCell ref="B221:C223"/>
    <mergeCell ref="D221:F223"/>
    <mergeCell ref="G221:I223"/>
    <mergeCell ref="J221:M223"/>
    <mergeCell ref="N221:P223"/>
    <mergeCell ref="Q221:S223"/>
    <mergeCell ref="T221:V223"/>
    <mergeCell ref="W221:Z223"/>
    <mergeCell ref="AA221:AD223"/>
    <mergeCell ref="AE221:AJ222"/>
    <mergeCell ref="AK221:AM223"/>
    <mergeCell ref="AE223:AG223"/>
    <mergeCell ref="AH223:AJ223"/>
    <mergeCell ref="N219:P219"/>
    <mergeCell ref="B220:C220"/>
    <mergeCell ref="D220:F220"/>
    <mergeCell ref="G220:I220"/>
    <mergeCell ref="J220:M220"/>
    <mergeCell ref="Q220:S220"/>
    <mergeCell ref="T220:V220"/>
    <mergeCell ref="W220:Z220"/>
    <mergeCell ref="D49:F51"/>
    <mergeCell ref="G49:I51"/>
    <mergeCell ref="J49:M51"/>
    <mergeCell ref="N49:P51"/>
    <mergeCell ref="Q49:S51"/>
    <mergeCell ref="T49:V51"/>
    <mergeCell ref="W49:Z51"/>
    <mergeCell ref="AA49:AD51"/>
    <mergeCell ref="AE49:AJ50"/>
    <mergeCell ref="AK49:AM51"/>
    <mergeCell ref="AE51:AG51"/>
    <mergeCell ref="AH51:AJ51"/>
    <mergeCell ref="B92:C94"/>
    <mergeCell ref="D92:F94"/>
    <mergeCell ref="G92:I94"/>
    <mergeCell ref="J92:M94"/>
    <mergeCell ref="N92:P94"/>
    <mergeCell ref="Q92:S94"/>
    <mergeCell ref="T92:V94"/>
    <mergeCell ref="W92:Z94"/>
    <mergeCell ref="AA92:AD94"/>
    <mergeCell ref="AE92:AJ93"/>
    <mergeCell ref="AK92:AM94"/>
    <mergeCell ref="T55:V55"/>
    <mergeCell ref="W55:Z55"/>
    <mergeCell ref="AA55:AD55"/>
    <mergeCell ref="AE55:AG55"/>
    <mergeCell ref="AH55:AJ55"/>
    <mergeCell ref="AK55:AM55"/>
    <mergeCell ref="AA54:AD54"/>
    <mergeCell ref="AE54:AG54"/>
    <mergeCell ref="AH54:AJ54"/>
    <mergeCell ref="B228:C228"/>
    <mergeCell ref="D228:F228"/>
    <mergeCell ref="G228:I228"/>
    <mergeCell ref="J228:M228"/>
    <mergeCell ref="Q228:S228"/>
    <mergeCell ref="T228:V228"/>
    <mergeCell ref="W228:Z228"/>
    <mergeCell ref="AA228:AD228"/>
    <mergeCell ref="AE228:AG228"/>
    <mergeCell ref="AH228:AJ228"/>
    <mergeCell ref="AK228:AM228"/>
    <mergeCell ref="B226:C226"/>
    <mergeCell ref="D226:F226"/>
    <mergeCell ref="G226:I226"/>
    <mergeCell ref="J226:M226"/>
    <mergeCell ref="Q226:S226"/>
    <mergeCell ref="N227:P227"/>
    <mergeCell ref="AK227:AM227"/>
    <mergeCell ref="T226:V226"/>
    <mergeCell ref="G227:I227"/>
    <mergeCell ref="J227:M227"/>
    <mergeCell ref="Q227:S227"/>
    <mergeCell ref="T227:V227"/>
    <mergeCell ref="W227:Z227"/>
    <mergeCell ref="AA227:AD227"/>
    <mergeCell ref="AE227:AG227"/>
    <mergeCell ref="AH227:AJ227"/>
    <mergeCell ref="AE226:AG226"/>
    <mergeCell ref="AH226:AJ226"/>
    <mergeCell ref="J224:M224"/>
    <mergeCell ref="Q224:S224"/>
    <mergeCell ref="T224:V224"/>
    <mergeCell ref="W224:Z224"/>
    <mergeCell ref="AA224:AD224"/>
    <mergeCell ref="AE224:AG224"/>
    <mergeCell ref="AH224:AJ224"/>
    <mergeCell ref="AK224:AM224"/>
    <mergeCell ref="B225:C225"/>
    <mergeCell ref="D225:F225"/>
    <mergeCell ref="G225:I225"/>
    <mergeCell ref="J225:M225"/>
    <mergeCell ref="Q225:S225"/>
    <mergeCell ref="T225:V225"/>
    <mergeCell ref="W225:Z225"/>
    <mergeCell ref="AA225:AD225"/>
    <mergeCell ref="AK226:AM226"/>
    <mergeCell ref="AE225:AG225"/>
    <mergeCell ref="AH225:AJ225"/>
    <mergeCell ref="AK225:AM225"/>
    <mergeCell ref="AA220:AD220"/>
    <mergeCell ref="B227:C227"/>
    <mergeCell ref="D227:F227"/>
    <mergeCell ref="W226:Z226"/>
    <mergeCell ref="AA226:AD226"/>
    <mergeCell ref="G218:I218"/>
    <mergeCell ref="J218:M218"/>
    <mergeCell ref="Q218:S218"/>
    <mergeCell ref="T218:V218"/>
    <mergeCell ref="W218:Z218"/>
    <mergeCell ref="AA218:AD218"/>
    <mergeCell ref="AE218:AG218"/>
    <mergeCell ref="AH218:AJ218"/>
    <mergeCell ref="AK218:AM218"/>
    <mergeCell ref="B219:C219"/>
    <mergeCell ref="D219:F219"/>
    <mergeCell ref="G219:I219"/>
    <mergeCell ref="J219:M219"/>
    <mergeCell ref="Q219:S219"/>
    <mergeCell ref="T219:V219"/>
    <mergeCell ref="W219:Z219"/>
    <mergeCell ref="AA219:AD219"/>
    <mergeCell ref="AE219:AG219"/>
    <mergeCell ref="AH219:AJ219"/>
    <mergeCell ref="AK219:AM219"/>
    <mergeCell ref="N218:P218"/>
    <mergeCell ref="N224:P224"/>
    <mergeCell ref="N225:P225"/>
    <mergeCell ref="N226:P226"/>
    <mergeCell ref="B224:C224"/>
    <mergeCell ref="D224:F224"/>
    <mergeCell ref="G224:I224"/>
    <mergeCell ref="N214:P214"/>
    <mergeCell ref="N215:P215"/>
    <mergeCell ref="B216:C216"/>
    <mergeCell ref="D216:F216"/>
    <mergeCell ref="G216:I216"/>
    <mergeCell ref="J216:M216"/>
    <mergeCell ref="Q216:S216"/>
    <mergeCell ref="T216:V216"/>
    <mergeCell ref="W216:Z216"/>
    <mergeCell ref="AA216:AD216"/>
    <mergeCell ref="AE216:AG216"/>
    <mergeCell ref="AH216:AJ216"/>
    <mergeCell ref="AK216:AM216"/>
    <mergeCell ref="AE220:AG220"/>
    <mergeCell ref="AH220:AJ220"/>
    <mergeCell ref="AK220:AM220"/>
    <mergeCell ref="B217:C217"/>
    <mergeCell ref="D217:F217"/>
    <mergeCell ref="G217:I217"/>
    <mergeCell ref="J217:M217"/>
    <mergeCell ref="Q217:S217"/>
    <mergeCell ref="T217:V217"/>
    <mergeCell ref="W217:Z217"/>
    <mergeCell ref="AA217:AD217"/>
    <mergeCell ref="AE217:AG217"/>
    <mergeCell ref="AH217:AJ217"/>
    <mergeCell ref="AK217:AM217"/>
    <mergeCell ref="N220:P220"/>
    <mergeCell ref="N217:P217"/>
    <mergeCell ref="B218:C218"/>
    <mergeCell ref="D218:F218"/>
    <mergeCell ref="N216:P216"/>
    <mergeCell ref="N212:P212"/>
    <mergeCell ref="N213:P213"/>
    <mergeCell ref="B214:C214"/>
    <mergeCell ref="D214:F214"/>
    <mergeCell ref="G214:I214"/>
    <mergeCell ref="J214:M214"/>
    <mergeCell ref="Q214:S214"/>
    <mergeCell ref="T214:V214"/>
    <mergeCell ref="W214:Z214"/>
    <mergeCell ref="AA214:AD214"/>
    <mergeCell ref="AE214:AG214"/>
    <mergeCell ref="AH214:AJ214"/>
    <mergeCell ref="AK214:AM214"/>
    <mergeCell ref="B215:C215"/>
    <mergeCell ref="D215:F215"/>
    <mergeCell ref="G215:I215"/>
    <mergeCell ref="J215:M215"/>
    <mergeCell ref="Q215:S215"/>
    <mergeCell ref="T215:V215"/>
    <mergeCell ref="W215:Z215"/>
    <mergeCell ref="AA215:AD215"/>
    <mergeCell ref="AE215:AG215"/>
    <mergeCell ref="AH215:AJ215"/>
    <mergeCell ref="AK215:AM215"/>
    <mergeCell ref="B212:C212"/>
    <mergeCell ref="D212:F212"/>
    <mergeCell ref="G212:I212"/>
    <mergeCell ref="J212:M212"/>
    <mergeCell ref="Q212:S212"/>
    <mergeCell ref="T212:V212"/>
    <mergeCell ref="W212:Z212"/>
    <mergeCell ref="AA212:AD212"/>
    <mergeCell ref="AE212:AG212"/>
    <mergeCell ref="AH212:AJ212"/>
    <mergeCell ref="AK212:AM212"/>
    <mergeCell ref="B213:C213"/>
    <mergeCell ref="D213:F213"/>
    <mergeCell ref="G213:I213"/>
    <mergeCell ref="J213:M213"/>
    <mergeCell ref="Q213:S213"/>
    <mergeCell ref="T213:V213"/>
    <mergeCell ref="W213:Z213"/>
    <mergeCell ref="AA213:AD213"/>
    <mergeCell ref="AE213:AG213"/>
    <mergeCell ref="AH213:AJ213"/>
    <mergeCell ref="AK213:AM213"/>
    <mergeCell ref="B210:C210"/>
    <mergeCell ref="D210:F210"/>
    <mergeCell ref="G210:I210"/>
    <mergeCell ref="J210:M210"/>
    <mergeCell ref="Q210:S210"/>
    <mergeCell ref="T210:V210"/>
    <mergeCell ref="W210:Z210"/>
    <mergeCell ref="AA210:AD210"/>
    <mergeCell ref="AE210:AG210"/>
    <mergeCell ref="AH210:AJ210"/>
    <mergeCell ref="AK210:AM210"/>
    <mergeCell ref="N210:P210"/>
    <mergeCell ref="B211:C211"/>
    <mergeCell ref="D211:F211"/>
    <mergeCell ref="G211:I211"/>
    <mergeCell ref="J211:M211"/>
    <mergeCell ref="Q211:S211"/>
    <mergeCell ref="T211:V211"/>
    <mergeCell ref="W211:Z211"/>
    <mergeCell ref="AA211:AD211"/>
    <mergeCell ref="AE211:AG211"/>
    <mergeCell ref="AH211:AJ211"/>
    <mergeCell ref="AK211:AM211"/>
    <mergeCell ref="N211:P211"/>
    <mergeCell ref="B208:C208"/>
    <mergeCell ref="D208:F208"/>
    <mergeCell ref="G208:I208"/>
    <mergeCell ref="J208:M208"/>
    <mergeCell ref="Q208:S208"/>
    <mergeCell ref="T208:V208"/>
    <mergeCell ref="W208:Z208"/>
    <mergeCell ref="AA208:AD208"/>
    <mergeCell ref="AE208:AG208"/>
    <mergeCell ref="AH208:AJ208"/>
    <mergeCell ref="AK208:AM208"/>
    <mergeCell ref="N208:P208"/>
    <mergeCell ref="B209:C209"/>
    <mergeCell ref="D209:F209"/>
    <mergeCell ref="G209:I209"/>
    <mergeCell ref="J209:M209"/>
    <mergeCell ref="Q209:S209"/>
    <mergeCell ref="T209:V209"/>
    <mergeCell ref="W209:Z209"/>
    <mergeCell ref="AA209:AD209"/>
    <mergeCell ref="AE209:AG209"/>
    <mergeCell ref="AH209:AJ209"/>
    <mergeCell ref="AK209:AM209"/>
    <mergeCell ref="AH206:AJ206"/>
    <mergeCell ref="AK206:AM206"/>
    <mergeCell ref="N209:P209"/>
    <mergeCell ref="N205:P205"/>
    <mergeCell ref="N206:P206"/>
    <mergeCell ref="AE205:AG205"/>
    <mergeCell ref="AH205:AJ205"/>
    <mergeCell ref="B207:C207"/>
    <mergeCell ref="D207:F207"/>
    <mergeCell ref="G207:I207"/>
    <mergeCell ref="J207:M207"/>
    <mergeCell ref="Q207:S207"/>
    <mergeCell ref="T207:V207"/>
    <mergeCell ref="W207:Z207"/>
    <mergeCell ref="AA207:AD207"/>
    <mergeCell ref="AE207:AG207"/>
    <mergeCell ref="AH207:AJ207"/>
    <mergeCell ref="AK207:AM207"/>
    <mergeCell ref="AA204:AD204"/>
    <mergeCell ref="AE204:AG204"/>
    <mergeCell ref="AH204:AJ204"/>
    <mergeCell ref="AK204:AM204"/>
    <mergeCell ref="N207:P207"/>
    <mergeCell ref="N203:P203"/>
    <mergeCell ref="N204:P204"/>
    <mergeCell ref="B204:C204"/>
    <mergeCell ref="D204:F204"/>
    <mergeCell ref="B205:C205"/>
    <mergeCell ref="D205:F205"/>
    <mergeCell ref="G205:I205"/>
    <mergeCell ref="J205:M205"/>
    <mergeCell ref="Q205:S205"/>
    <mergeCell ref="T205:V205"/>
    <mergeCell ref="W205:Z205"/>
    <mergeCell ref="AA205:AD205"/>
    <mergeCell ref="AK205:AM205"/>
    <mergeCell ref="G204:I204"/>
    <mergeCell ref="J204:M204"/>
    <mergeCell ref="Q204:S204"/>
    <mergeCell ref="T204:V204"/>
    <mergeCell ref="W204:Z204"/>
    <mergeCell ref="B206:C206"/>
    <mergeCell ref="D206:F206"/>
    <mergeCell ref="G206:I206"/>
    <mergeCell ref="J206:M206"/>
    <mergeCell ref="Q206:S206"/>
    <mergeCell ref="T206:V206"/>
    <mergeCell ref="W206:Z206"/>
    <mergeCell ref="AA206:AD206"/>
    <mergeCell ref="AE206:AG206"/>
    <mergeCell ref="J202:M202"/>
    <mergeCell ref="Q202:S202"/>
    <mergeCell ref="T202:V202"/>
    <mergeCell ref="W202:Z202"/>
    <mergeCell ref="AA202:AD202"/>
    <mergeCell ref="AE202:AG202"/>
    <mergeCell ref="AH202:AJ202"/>
    <mergeCell ref="AK202:AM202"/>
    <mergeCell ref="N202:P202"/>
    <mergeCell ref="B203:C203"/>
    <mergeCell ref="D203:F203"/>
    <mergeCell ref="G203:I203"/>
    <mergeCell ref="J203:M203"/>
    <mergeCell ref="Q203:S203"/>
    <mergeCell ref="T203:V203"/>
    <mergeCell ref="W203:Z203"/>
    <mergeCell ref="AA203:AD203"/>
    <mergeCell ref="AE203:AG203"/>
    <mergeCell ref="AH203:AJ203"/>
    <mergeCell ref="AK203:AM203"/>
    <mergeCell ref="B202:C202"/>
    <mergeCell ref="D202:F202"/>
    <mergeCell ref="G202:I202"/>
    <mergeCell ref="B200:C200"/>
    <mergeCell ref="D200:F200"/>
    <mergeCell ref="G200:I200"/>
    <mergeCell ref="J200:M200"/>
    <mergeCell ref="Q200:S200"/>
    <mergeCell ref="T200:V200"/>
    <mergeCell ref="W200:Z200"/>
    <mergeCell ref="AA200:AD200"/>
    <mergeCell ref="AE200:AG200"/>
    <mergeCell ref="AH200:AJ200"/>
    <mergeCell ref="AK200:AM200"/>
    <mergeCell ref="B201:C201"/>
    <mergeCell ref="D201:F201"/>
    <mergeCell ref="G201:I201"/>
    <mergeCell ref="J201:M201"/>
    <mergeCell ref="Q201:S201"/>
    <mergeCell ref="T201:V201"/>
    <mergeCell ref="W201:Z201"/>
    <mergeCell ref="AA201:AD201"/>
    <mergeCell ref="AE201:AG201"/>
    <mergeCell ref="AH201:AJ201"/>
    <mergeCell ref="AK201:AM201"/>
    <mergeCell ref="N200:P200"/>
    <mergeCell ref="N201:P201"/>
    <mergeCell ref="B198:C198"/>
    <mergeCell ref="D198:F198"/>
    <mergeCell ref="G198:I198"/>
    <mergeCell ref="J198:M198"/>
    <mergeCell ref="Q198:S198"/>
    <mergeCell ref="T198:V198"/>
    <mergeCell ref="W198:Z198"/>
    <mergeCell ref="AA198:AD198"/>
    <mergeCell ref="AE198:AG198"/>
    <mergeCell ref="AH198:AJ198"/>
    <mergeCell ref="AK198:AM198"/>
    <mergeCell ref="B199:C199"/>
    <mergeCell ref="D199:F199"/>
    <mergeCell ref="G199:I199"/>
    <mergeCell ref="J199:M199"/>
    <mergeCell ref="Q199:S199"/>
    <mergeCell ref="T199:V199"/>
    <mergeCell ref="W199:Z199"/>
    <mergeCell ref="AA199:AD199"/>
    <mergeCell ref="AE199:AG199"/>
    <mergeCell ref="AH199:AJ199"/>
    <mergeCell ref="AK199:AM199"/>
    <mergeCell ref="N198:P198"/>
    <mergeCell ref="N199:P199"/>
    <mergeCell ref="B196:C196"/>
    <mergeCell ref="D196:F196"/>
    <mergeCell ref="G196:I196"/>
    <mergeCell ref="J196:M196"/>
    <mergeCell ref="Q196:S196"/>
    <mergeCell ref="T196:V196"/>
    <mergeCell ref="W196:Z196"/>
    <mergeCell ref="AA196:AD196"/>
    <mergeCell ref="AE196:AG196"/>
    <mergeCell ref="AH196:AJ196"/>
    <mergeCell ref="AK196:AM196"/>
    <mergeCell ref="B197:C197"/>
    <mergeCell ref="D197:F197"/>
    <mergeCell ref="G197:I197"/>
    <mergeCell ref="J197:M197"/>
    <mergeCell ref="Q197:S197"/>
    <mergeCell ref="T197:V197"/>
    <mergeCell ref="W197:Z197"/>
    <mergeCell ref="AA197:AD197"/>
    <mergeCell ref="AE197:AG197"/>
    <mergeCell ref="AH197:AJ197"/>
    <mergeCell ref="AK197:AM197"/>
    <mergeCell ref="N196:P196"/>
    <mergeCell ref="N197:P197"/>
    <mergeCell ref="B194:C194"/>
    <mergeCell ref="D194:F194"/>
    <mergeCell ref="G194:I194"/>
    <mergeCell ref="J194:M194"/>
    <mergeCell ref="Q194:S194"/>
    <mergeCell ref="T194:V194"/>
    <mergeCell ref="W194:Z194"/>
    <mergeCell ref="AA194:AD194"/>
    <mergeCell ref="AE194:AG194"/>
    <mergeCell ref="AH194:AJ194"/>
    <mergeCell ref="AK194:AM194"/>
    <mergeCell ref="B195:C195"/>
    <mergeCell ref="D195:F195"/>
    <mergeCell ref="G195:I195"/>
    <mergeCell ref="J195:M195"/>
    <mergeCell ref="Q195:S195"/>
    <mergeCell ref="T195:V195"/>
    <mergeCell ref="W195:Z195"/>
    <mergeCell ref="AA195:AD195"/>
    <mergeCell ref="AE195:AG195"/>
    <mergeCell ref="AH195:AJ195"/>
    <mergeCell ref="AK195:AM195"/>
    <mergeCell ref="N194:P194"/>
    <mergeCell ref="N195:P195"/>
    <mergeCell ref="B192:C192"/>
    <mergeCell ref="D192:F192"/>
    <mergeCell ref="G192:I192"/>
    <mergeCell ref="J192:M192"/>
    <mergeCell ref="Q192:S192"/>
    <mergeCell ref="T192:V192"/>
    <mergeCell ref="W192:Z192"/>
    <mergeCell ref="AA192:AD192"/>
    <mergeCell ref="AE192:AG192"/>
    <mergeCell ref="AH192:AJ192"/>
    <mergeCell ref="AK192:AM192"/>
    <mergeCell ref="B193:C193"/>
    <mergeCell ref="D193:F193"/>
    <mergeCell ref="G193:I193"/>
    <mergeCell ref="J193:M193"/>
    <mergeCell ref="Q193:S193"/>
    <mergeCell ref="T193:V193"/>
    <mergeCell ref="W193:Z193"/>
    <mergeCell ref="AA193:AD193"/>
    <mergeCell ref="AE193:AG193"/>
    <mergeCell ref="AH193:AJ193"/>
    <mergeCell ref="AK193:AM193"/>
    <mergeCell ref="N192:P192"/>
    <mergeCell ref="N193:P193"/>
    <mergeCell ref="B190:C190"/>
    <mergeCell ref="D190:F190"/>
    <mergeCell ref="G190:I190"/>
    <mergeCell ref="J190:M190"/>
    <mergeCell ref="Q190:S190"/>
    <mergeCell ref="T190:V190"/>
    <mergeCell ref="W190:Z190"/>
    <mergeCell ref="AA190:AD190"/>
    <mergeCell ref="AE190:AG190"/>
    <mergeCell ref="AH190:AJ190"/>
    <mergeCell ref="AK190:AM190"/>
    <mergeCell ref="B191:C191"/>
    <mergeCell ref="D191:F191"/>
    <mergeCell ref="G191:I191"/>
    <mergeCell ref="J191:M191"/>
    <mergeCell ref="Q191:S191"/>
    <mergeCell ref="T191:V191"/>
    <mergeCell ref="W191:Z191"/>
    <mergeCell ref="AA191:AD191"/>
    <mergeCell ref="AE191:AG191"/>
    <mergeCell ref="AH191:AJ191"/>
    <mergeCell ref="AK191:AM191"/>
    <mergeCell ref="N190:P190"/>
    <mergeCell ref="N191:P191"/>
    <mergeCell ref="B188:C188"/>
    <mergeCell ref="D188:F188"/>
    <mergeCell ref="G188:I188"/>
    <mergeCell ref="J188:M188"/>
    <mergeCell ref="Q188:S188"/>
    <mergeCell ref="T188:V188"/>
    <mergeCell ref="W188:Z188"/>
    <mergeCell ref="AA188:AD188"/>
    <mergeCell ref="AE188:AG188"/>
    <mergeCell ref="AH188:AJ188"/>
    <mergeCell ref="AK188:AM188"/>
    <mergeCell ref="B189:C189"/>
    <mergeCell ref="D189:F189"/>
    <mergeCell ref="G189:I189"/>
    <mergeCell ref="J189:M189"/>
    <mergeCell ref="Q189:S189"/>
    <mergeCell ref="T189:V189"/>
    <mergeCell ref="W189:Z189"/>
    <mergeCell ref="AA189:AD189"/>
    <mergeCell ref="AE189:AG189"/>
    <mergeCell ref="AH189:AJ189"/>
    <mergeCell ref="AK189:AM189"/>
    <mergeCell ref="N188:P188"/>
    <mergeCell ref="N189:P189"/>
    <mergeCell ref="B186:C186"/>
    <mergeCell ref="D186:F186"/>
    <mergeCell ref="G186:I186"/>
    <mergeCell ref="J186:M186"/>
    <mergeCell ref="Q186:S186"/>
    <mergeCell ref="T186:V186"/>
    <mergeCell ref="W186:Z186"/>
    <mergeCell ref="AA186:AD186"/>
    <mergeCell ref="AE186:AG186"/>
    <mergeCell ref="AH186:AJ186"/>
    <mergeCell ref="AK186:AM186"/>
    <mergeCell ref="B187:C187"/>
    <mergeCell ref="D187:F187"/>
    <mergeCell ref="G187:I187"/>
    <mergeCell ref="J187:M187"/>
    <mergeCell ref="Q187:S187"/>
    <mergeCell ref="T187:V187"/>
    <mergeCell ref="W187:Z187"/>
    <mergeCell ref="AA187:AD187"/>
    <mergeCell ref="AE187:AG187"/>
    <mergeCell ref="AH187:AJ187"/>
    <mergeCell ref="AK187:AM187"/>
    <mergeCell ref="N186:P186"/>
    <mergeCell ref="N187:P187"/>
    <mergeCell ref="B184:C184"/>
    <mergeCell ref="D184:F184"/>
    <mergeCell ref="G184:I184"/>
    <mergeCell ref="J184:M184"/>
    <mergeCell ref="Q184:S184"/>
    <mergeCell ref="T184:V184"/>
    <mergeCell ref="W184:Z184"/>
    <mergeCell ref="AA184:AD184"/>
    <mergeCell ref="AE184:AG184"/>
    <mergeCell ref="AH184:AJ184"/>
    <mergeCell ref="AK184:AM184"/>
    <mergeCell ref="B185:C185"/>
    <mergeCell ref="D185:F185"/>
    <mergeCell ref="G185:I185"/>
    <mergeCell ref="J185:M185"/>
    <mergeCell ref="Q185:S185"/>
    <mergeCell ref="T185:V185"/>
    <mergeCell ref="W185:Z185"/>
    <mergeCell ref="AA185:AD185"/>
    <mergeCell ref="AE185:AG185"/>
    <mergeCell ref="AH185:AJ185"/>
    <mergeCell ref="AK185:AM185"/>
    <mergeCell ref="N184:P184"/>
    <mergeCell ref="N185:P185"/>
    <mergeCell ref="B182:C182"/>
    <mergeCell ref="D182:F182"/>
    <mergeCell ref="G182:I182"/>
    <mergeCell ref="J182:M182"/>
    <mergeCell ref="Q182:S182"/>
    <mergeCell ref="T182:V182"/>
    <mergeCell ref="W182:Z182"/>
    <mergeCell ref="AA182:AD182"/>
    <mergeCell ref="AE182:AG182"/>
    <mergeCell ref="AH182:AJ182"/>
    <mergeCell ref="AK182:AM182"/>
    <mergeCell ref="B183:C183"/>
    <mergeCell ref="D183:F183"/>
    <mergeCell ref="G183:I183"/>
    <mergeCell ref="J183:M183"/>
    <mergeCell ref="Q183:S183"/>
    <mergeCell ref="T183:V183"/>
    <mergeCell ref="W183:Z183"/>
    <mergeCell ref="AA183:AD183"/>
    <mergeCell ref="AE183:AG183"/>
    <mergeCell ref="AH183:AJ183"/>
    <mergeCell ref="AK183:AM183"/>
    <mergeCell ref="N182:P182"/>
    <mergeCell ref="N183:P183"/>
    <mergeCell ref="AE180:AG180"/>
    <mergeCell ref="AH180:AJ180"/>
    <mergeCell ref="B181:C181"/>
    <mergeCell ref="D181:F181"/>
    <mergeCell ref="G181:I181"/>
    <mergeCell ref="J181:M181"/>
    <mergeCell ref="Q181:S181"/>
    <mergeCell ref="T181:V181"/>
    <mergeCell ref="W181:Z181"/>
    <mergeCell ref="AA181:AD181"/>
    <mergeCell ref="AE181:AG181"/>
    <mergeCell ref="AH181:AJ181"/>
    <mergeCell ref="AK181:AM181"/>
    <mergeCell ref="N181:P181"/>
    <mergeCell ref="B176:C176"/>
    <mergeCell ref="D176:F176"/>
    <mergeCell ref="G176:I176"/>
    <mergeCell ref="J176:M176"/>
    <mergeCell ref="Q176:S176"/>
    <mergeCell ref="T176:V176"/>
    <mergeCell ref="W176:Z176"/>
    <mergeCell ref="AA176:AD176"/>
    <mergeCell ref="AE176:AG176"/>
    <mergeCell ref="AH176:AJ176"/>
    <mergeCell ref="AK176:AM176"/>
    <mergeCell ref="B177:C177"/>
    <mergeCell ref="D177:F177"/>
    <mergeCell ref="G177:I177"/>
    <mergeCell ref="J177:M177"/>
    <mergeCell ref="Q177:S177"/>
    <mergeCell ref="T177:V177"/>
    <mergeCell ref="W177:Z177"/>
    <mergeCell ref="AA177:AD177"/>
    <mergeCell ref="AE177:AG177"/>
    <mergeCell ref="AH177:AJ177"/>
    <mergeCell ref="AK177:AM177"/>
    <mergeCell ref="N176:P176"/>
    <mergeCell ref="N177:P177"/>
    <mergeCell ref="AE173:AG173"/>
    <mergeCell ref="AH173:AJ173"/>
    <mergeCell ref="AK173:AM173"/>
    <mergeCell ref="N172:P172"/>
    <mergeCell ref="N173:P173"/>
    <mergeCell ref="B174:C174"/>
    <mergeCell ref="D174:F174"/>
    <mergeCell ref="G174:I174"/>
    <mergeCell ref="J174:M174"/>
    <mergeCell ref="Q174:S174"/>
    <mergeCell ref="T174:V174"/>
    <mergeCell ref="W174:Z174"/>
    <mergeCell ref="AA174:AD174"/>
    <mergeCell ref="AE174:AG174"/>
    <mergeCell ref="AH174:AJ174"/>
    <mergeCell ref="AK174:AM174"/>
    <mergeCell ref="B175:C175"/>
    <mergeCell ref="D175:F175"/>
    <mergeCell ref="G175:I175"/>
    <mergeCell ref="J175:M175"/>
    <mergeCell ref="Q175:S175"/>
    <mergeCell ref="T175:V175"/>
    <mergeCell ref="W175:Z175"/>
    <mergeCell ref="AA175:AD175"/>
    <mergeCell ref="AE175:AG175"/>
    <mergeCell ref="AH175:AJ175"/>
    <mergeCell ref="AK175:AM175"/>
    <mergeCell ref="N174:P174"/>
    <mergeCell ref="N175:P175"/>
    <mergeCell ref="B171:C171"/>
    <mergeCell ref="D171:F171"/>
    <mergeCell ref="G171:I171"/>
    <mergeCell ref="J171:M171"/>
    <mergeCell ref="Q171:S171"/>
    <mergeCell ref="T171:V171"/>
    <mergeCell ref="W171:Z171"/>
    <mergeCell ref="AA171:AD171"/>
    <mergeCell ref="AE171:AG171"/>
    <mergeCell ref="AH171:AJ171"/>
    <mergeCell ref="AK171:AM171"/>
    <mergeCell ref="N171:P171"/>
    <mergeCell ref="B169:C169"/>
    <mergeCell ref="D169:F169"/>
    <mergeCell ref="G169:I169"/>
    <mergeCell ref="J169:M169"/>
    <mergeCell ref="Q169:S169"/>
    <mergeCell ref="T169:V169"/>
    <mergeCell ref="W169:Z169"/>
    <mergeCell ref="AA169:AD169"/>
    <mergeCell ref="AE169:AG169"/>
    <mergeCell ref="AH169:AJ169"/>
    <mergeCell ref="AK169:AM169"/>
    <mergeCell ref="B170:C170"/>
    <mergeCell ref="D170:F170"/>
    <mergeCell ref="G170:I170"/>
    <mergeCell ref="J170:M170"/>
    <mergeCell ref="Q170:S170"/>
    <mergeCell ref="T170:V170"/>
    <mergeCell ref="W170:Z170"/>
    <mergeCell ref="AA170:AD170"/>
    <mergeCell ref="AE170:AG170"/>
    <mergeCell ref="AH170:AJ170"/>
    <mergeCell ref="AK170:AM170"/>
    <mergeCell ref="N169:P169"/>
    <mergeCell ref="N170:P170"/>
    <mergeCell ref="B167:C167"/>
    <mergeCell ref="D167:F167"/>
    <mergeCell ref="G167:I167"/>
    <mergeCell ref="J167:M167"/>
    <mergeCell ref="Q167:S167"/>
    <mergeCell ref="T167:V167"/>
    <mergeCell ref="W167:Z167"/>
    <mergeCell ref="AA167:AD167"/>
    <mergeCell ref="AE167:AG167"/>
    <mergeCell ref="AH167:AJ167"/>
    <mergeCell ref="AK167:AM167"/>
    <mergeCell ref="B168:C168"/>
    <mergeCell ref="D168:F168"/>
    <mergeCell ref="G168:I168"/>
    <mergeCell ref="J168:M168"/>
    <mergeCell ref="Q168:S168"/>
    <mergeCell ref="T168:V168"/>
    <mergeCell ref="W168:Z168"/>
    <mergeCell ref="AA168:AD168"/>
    <mergeCell ref="AE168:AG168"/>
    <mergeCell ref="AH168:AJ168"/>
    <mergeCell ref="AK168:AM168"/>
    <mergeCell ref="N167:P167"/>
    <mergeCell ref="N168:P168"/>
    <mergeCell ref="B165:C165"/>
    <mergeCell ref="D165:F165"/>
    <mergeCell ref="G165:I165"/>
    <mergeCell ref="J165:M165"/>
    <mergeCell ref="Q165:S165"/>
    <mergeCell ref="T165:V165"/>
    <mergeCell ref="W165:Z165"/>
    <mergeCell ref="AA165:AD165"/>
    <mergeCell ref="AE165:AG165"/>
    <mergeCell ref="AH165:AJ165"/>
    <mergeCell ref="AK165:AM165"/>
    <mergeCell ref="B166:C166"/>
    <mergeCell ref="D166:F166"/>
    <mergeCell ref="G166:I166"/>
    <mergeCell ref="J166:M166"/>
    <mergeCell ref="Q166:S166"/>
    <mergeCell ref="T166:V166"/>
    <mergeCell ref="W166:Z166"/>
    <mergeCell ref="AA166:AD166"/>
    <mergeCell ref="AE166:AG166"/>
    <mergeCell ref="AH166:AJ166"/>
    <mergeCell ref="AK166:AM166"/>
    <mergeCell ref="N165:P165"/>
    <mergeCell ref="N166:P166"/>
    <mergeCell ref="B163:C163"/>
    <mergeCell ref="D163:F163"/>
    <mergeCell ref="G163:I163"/>
    <mergeCell ref="J163:M163"/>
    <mergeCell ref="Q163:S163"/>
    <mergeCell ref="T163:V163"/>
    <mergeCell ref="W163:Z163"/>
    <mergeCell ref="AA163:AD163"/>
    <mergeCell ref="AE163:AG163"/>
    <mergeCell ref="AH163:AJ163"/>
    <mergeCell ref="AK163:AM163"/>
    <mergeCell ref="B164:C164"/>
    <mergeCell ref="D164:F164"/>
    <mergeCell ref="G164:I164"/>
    <mergeCell ref="J164:M164"/>
    <mergeCell ref="Q164:S164"/>
    <mergeCell ref="T164:V164"/>
    <mergeCell ref="W164:Z164"/>
    <mergeCell ref="AA164:AD164"/>
    <mergeCell ref="AE164:AG164"/>
    <mergeCell ref="AH164:AJ164"/>
    <mergeCell ref="AK164:AM164"/>
    <mergeCell ref="N163:P163"/>
    <mergeCell ref="N164:P164"/>
    <mergeCell ref="B151:C151"/>
    <mergeCell ref="D151:F151"/>
    <mergeCell ref="G151:I151"/>
    <mergeCell ref="J151:M151"/>
    <mergeCell ref="Q151:S151"/>
    <mergeCell ref="T151:V151"/>
    <mergeCell ref="W151:Z151"/>
    <mergeCell ref="AA151:AD151"/>
    <mergeCell ref="AE151:AG151"/>
    <mergeCell ref="AH151:AJ151"/>
    <mergeCell ref="AK151:AM151"/>
    <mergeCell ref="B162:C162"/>
    <mergeCell ref="D162:F162"/>
    <mergeCell ref="G162:I162"/>
    <mergeCell ref="J162:M162"/>
    <mergeCell ref="Q162:S162"/>
    <mergeCell ref="T162:V162"/>
    <mergeCell ref="W162:Z162"/>
    <mergeCell ref="AA162:AD162"/>
    <mergeCell ref="AE162:AG162"/>
    <mergeCell ref="AH162:AJ162"/>
    <mergeCell ref="AK162:AM162"/>
    <mergeCell ref="N151:P151"/>
    <mergeCell ref="N162:P162"/>
    <mergeCell ref="B152:C152"/>
    <mergeCell ref="D152:F152"/>
    <mergeCell ref="G152:I152"/>
    <mergeCell ref="J152:M152"/>
    <mergeCell ref="N152:P152"/>
    <mergeCell ref="Q152:S152"/>
    <mergeCell ref="T152:V152"/>
    <mergeCell ref="W152:Z152"/>
    <mergeCell ref="B149:C149"/>
    <mergeCell ref="D149:F149"/>
    <mergeCell ref="G149:I149"/>
    <mergeCell ref="J149:M149"/>
    <mergeCell ref="Q149:S149"/>
    <mergeCell ref="T149:V149"/>
    <mergeCell ref="W149:Z149"/>
    <mergeCell ref="AA149:AD149"/>
    <mergeCell ref="AE149:AG149"/>
    <mergeCell ref="AH149:AJ149"/>
    <mergeCell ref="AK149:AM149"/>
    <mergeCell ref="B150:C150"/>
    <mergeCell ref="D150:F150"/>
    <mergeCell ref="G150:I150"/>
    <mergeCell ref="J150:M150"/>
    <mergeCell ref="Q150:S150"/>
    <mergeCell ref="T150:V150"/>
    <mergeCell ref="W150:Z150"/>
    <mergeCell ref="AA150:AD150"/>
    <mergeCell ref="AE150:AG150"/>
    <mergeCell ref="AH150:AJ150"/>
    <mergeCell ref="AK150:AM150"/>
    <mergeCell ref="N149:P149"/>
    <mergeCell ref="N150:P150"/>
    <mergeCell ref="B147:C147"/>
    <mergeCell ref="D147:F147"/>
    <mergeCell ref="G147:I147"/>
    <mergeCell ref="J147:M147"/>
    <mergeCell ref="Q147:S147"/>
    <mergeCell ref="T147:V147"/>
    <mergeCell ref="W147:Z147"/>
    <mergeCell ref="AA147:AD147"/>
    <mergeCell ref="AE147:AG147"/>
    <mergeCell ref="AH147:AJ147"/>
    <mergeCell ref="AK147:AM147"/>
    <mergeCell ref="B148:C148"/>
    <mergeCell ref="D148:F148"/>
    <mergeCell ref="G148:I148"/>
    <mergeCell ref="J148:M148"/>
    <mergeCell ref="Q148:S148"/>
    <mergeCell ref="T148:V148"/>
    <mergeCell ref="W148:Z148"/>
    <mergeCell ref="AA148:AD148"/>
    <mergeCell ref="AE148:AG148"/>
    <mergeCell ref="AH148:AJ148"/>
    <mergeCell ref="AK148:AM148"/>
    <mergeCell ref="N147:P147"/>
    <mergeCell ref="N148:P148"/>
    <mergeCell ref="B145:C145"/>
    <mergeCell ref="D145:F145"/>
    <mergeCell ref="G145:I145"/>
    <mergeCell ref="J145:M145"/>
    <mergeCell ref="Q145:S145"/>
    <mergeCell ref="T145:V145"/>
    <mergeCell ref="W145:Z145"/>
    <mergeCell ref="AA145:AD145"/>
    <mergeCell ref="AE145:AG145"/>
    <mergeCell ref="AH145:AJ145"/>
    <mergeCell ref="AK145:AM145"/>
    <mergeCell ref="B146:C146"/>
    <mergeCell ref="D146:F146"/>
    <mergeCell ref="G146:I146"/>
    <mergeCell ref="J146:M146"/>
    <mergeCell ref="Q146:S146"/>
    <mergeCell ref="T146:V146"/>
    <mergeCell ref="W146:Z146"/>
    <mergeCell ref="AA146:AD146"/>
    <mergeCell ref="AE146:AG146"/>
    <mergeCell ref="AH146:AJ146"/>
    <mergeCell ref="AK146:AM146"/>
    <mergeCell ref="N145:P145"/>
    <mergeCell ref="N146:P146"/>
    <mergeCell ref="B143:C143"/>
    <mergeCell ref="D143:F143"/>
    <mergeCell ref="G143:I143"/>
    <mergeCell ref="J143:M143"/>
    <mergeCell ref="Q143:S143"/>
    <mergeCell ref="T143:V143"/>
    <mergeCell ref="W143:Z143"/>
    <mergeCell ref="AA143:AD143"/>
    <mergeCell ref="AE143:AG143"/>
    <mergeCell ref="AH143:AJ143"/>
    <mergeCell ref="AK143:AM143"/>
    <mergeCell ref="B144:C144"/>
    <mergeCell ref="D144:F144"/>
    <mergeCell ref="G144:I144"/>
    <mergeCell ref="J144:M144"/>
    <mergeCell ref="Q144:S144"/>
    <mergeCell ref="T144:V144"/>
    <mergeCell ref="W144:Z144"/>
    <mergeCell ref="AA144:AD144"/>
    <mergeCell ref="AE144:AG144"/>
    <mergeCell ref="AH144:AJ144"/>
    <mergeCell ref="AK144:AM144"/>
    <mergeCell ref="N143:P143"/>
    <mergeCell ref="N144:P144"/>
    <mergeCell ref="B141:C141"/>
    <mergeCell ref="D141:F141"/>
    <mergeCell ref="G141:I141"/>
    <mergeCell ref="J141:M141"/>
    <mergeCell ref="Q141:S141"/>
    <mergeCell ref="T141:V141"/>
    <mergeCell ref="W141:Z141"/>
    <mergeCell ref="AA141:AD141"/>
    <mergeCell ref="AE141:AG141"/>
    <mergeCell ref="AH141:AJ141"/>
    <mergeCell ref="AK141:AM141"/>
    <mergeCell ref="B142:C142"/>
    <mergeCell ref="D142:F142"/>
    <mergeCell ref="G142:I142"/>
    <mergeCell ref="J142:M142"/>
    <mergeCell ref="Q142:S142"/>
    <mergeCell ref="T142:V142"/>
    <mergeCell ref="W142:Z142"/>
    <mergeCell ref="AA142:AD142"/>
    <mergeCell ref="AE142:AG142"/>
    <mergeCell ref="AH142:AJ142"/>
    <mergeCell ref="AK142:AM142"/>
    <mergeCell ref="N141:P141"/>
    <mergeCell ref="N142:P142"/>
    <mergeCell ref="B139:C139"/>
    <mergeCell ref="D139:F139"/>
    <mergeCell ref="G139:I139"/>
    <mergeCell ref="J139:M139"/>
    <mergeCell ref="Q139:S139"/>
    <mergeCell ref="T139:V139"/>
    <mergeCell ref="W139:Z139"/>
    <mergeCell ref="AA139:AD139"/>
    <mergeCell ref="AE139:AG139"/>
    <mergeCell ref="AH139:AJ139"/>
    <mergeCell ref="AK139:AM139"/>
    <mergeCell ref="B140:C140"/>
    <mergeCell ref="D140:F140"/>
    <mergeCell ref="G140:I140"/>
    <mergeCell ref="J140:M140"/>
    <mergeCell ref="Q140:S140"/>
    <mergeCell ref="T140:V140"/>
    <mergeCell ref="W140:Z140"/>
    <mergeCell ref="AA140:AD140"/>
    <mergeCell ref="AE140:AG140"/>
    <mergeCell ref="AH140:AJ140"/>
    <mergeCell ref="AK140:AM140"/>
    <mergeCell ref="N139:P139"/>
    <mergeCell ref="N140:P140"/>
    <mergeCell ref="AE137:AG137"/>
    <mergeCell ref="AH137:AJ137"/>
    <mergeCell ref="B138:C138"/>
    <mergeCell ref="D138:F138"/>
    <mergeCell ref="G138:I138"/>
    <mergeCell ref="J138:M138"/>
    <mergeCell ref="Q138:S138"/>
    <mergeCell ref="T138:V138"/>
    <mergeCell ref="W138:Z138"/>
    <mergeCell ref="AA138:AD138"/>
    <mergeCell ref="AE138:AG138"/>
    <mergeCell ref="AH138:AJ138"/>
    <mergeCell ref="AK138:AM138"/>
    <mergeCell ref="N138:P138"/>
    <mergeCell ref="B135:C137"/>
    <mergeCell ref="D135:F137"/>
    <mergeCell ref="G135:I137"/>
    <mergeCell ref="J135:M137"/>
    <mergeCell ref="N135:P137"/>
    <mergeCell ref="Q135:S137"/>
    <mergeCell ref="T135:V137"/>
    <mergeCell ref="W135:Z137"/>
    <mergeCell ref="AA135:AD137"/>
    <mergeCell ref="AE135:AJ136"/>
    <mergeCell ref="AK135:AM137"/>
    <mergeCell ref="AA134:AD134"/>
    <mergeCell ref="AK134:AM134"/>
    <mergeCell ref="N133:P133"/>
    <mergeCell ref="N134:P134"/>
    <mergeCell ref="AE134:AG134"/>
    <mergeCell ref="AH134:AJ134"/>
    <mergeCell ref="B134:C134"/>
    <mergeCell ref="D134:F134"/>
    <mergeCell ref="B132:C132"/>
    <mergeCell ref="D132:F132"/>
    <mergeCell ref="G132:I132"/>
    <mergeCell ref="J132:M132"/>
    <mergeCell ref="Q132:S132"/>
    <mergeCell ref="T132:V132"/>
    <mergeCell ref="W132:Z132"/>
    <mergeCell ref="AA132:AD132"/>
    <mergeCell ref="AE132:AG132"/>
    <mergeCell ref="AH132:AJ132"/>
    <mergeCell ref="AK132:AM132"/>
    <mergeCell ref="N132:P132"/>
    <mergeCell ref="B133:C133"/>
    <mergeCell ref="D133:F133"/>
    <mergeCell ref="G133:I133"/>
    <mergeCell ref="J133:M133"/>
    <mergeCell ref="Q133:S133"/>
    <mergeCell ref="T133:V133"/>
    <mergeCell ref="W133:Z133"/>
    <mergeCell ref="AA133:AD133"/>
    <mergeCell ref="AE133:AG133"/>
    <mergeCell ref="AH133:AJ133"/>
    <mergeCell ref="AK133:AM133"/>
    <mergeCell ref="G134:I134"/>
    <mergeCell ref="J134:M134"/>
    <mergeCell ref="Q134:S134"/>
    <mergeCell ref="T134:V134"/>
    <mergeCell ref="W134:Z134"/>
    <mergeCell ref="AB7:AD8"/>
    <mergeCell ref="AE7:AJ8"/>
    <mergeCell ref="B11:C13"/>
    <mergeCell ref="D11:F13"/>
    <mergeCell ref="G11:I13"/>
    <mergeCell ref="J11:M13"/>
    <mergeCell ref="Q11:S13"/>
    <mergeCell ref="T11:V13"/>
    <mergeCell ref="W11:Z13"/>
    <mergeCell ref="AA11:AD13"/>
    <mergeCell ref="B3:AJ3"/>
    <mergeCell ref="B4:H5"/>
    <mergeCell ref="I4:Z5"/>
    <mergeCell ref="AA4:AJ5"/>
    <mergeCell ref="B7:H8"/>
    <mergeCell ref="I7:N8"/>
    <mergeCell ref="O7:T8"/>
    <mergeCell ref="U7:Y8"/>
    <mergeCell ref="Z7:AA8"/>
    <mergeCell ref="B9:H9"/>
    <mergeCell ref="I9:N9"/>
    <mergeCell ref="T15:V15"/>
    <mergeCell ref="W15:Z15"/>
    <mergeCell ref="AA15:AD15"/>
    <mergeCell ref="AE15:AG15"/>
    <mergeCell ref="AH15:AJ15"/>
    <mergeCell ref="T17:V17"/>
    <mergeCell ref="W17:Z17"/>
    <mergeCell ref="AK15:AM15"/>
    <mergeCell ref="W14:Z14"/>
    <mergeCell ref="AA14:AD14"/>
    <mergeCell ref="AE14:AG14"/>
    <mergeCell ref="AH14:AJ14"/>
    <mergeCell ref="AK14:AM14"/>
    <mergeCell ref="B15:C15"/>
    <mergeCell ref="D15:F15"/>
    <mergeCell ref="G15:I15"/>
    <mergeCell ref="J15:M15"/>
    <mergeCell ref="Q15:S15"/>
    <mergeCell ref="AE11:AJ12"/>
    <mergeCell ref="AK11:AM13"/>
    <mergeCell ref="AE13:AG13"/>
    <mergeCell ref="AH13:AJ13"/>
    <mergeCell ref="B14:C14"/>
    <mergeCell ref="D14:F14"/>
    <mergeCell ref="G14:I14"/>
    <mergeCell ref="J14:M14"/>
    <mergeCell ref="Q14:S14"/>
    <mergeCell ref="T14:V14"/>
    <mergeCell ref="N11:P13"/>
    <mergeCell ref="N14:P14"/>
    <mergeCell ref="N15:P15"/>
    <mergeCell ref="AA17:AD17"/>
    <mergeCell ref="AE17:AG17"/>
    <mergeCell ref="AH17:AJ17"/>
    <mergeCell ref="AK17:AM17"/>
    <mergeCell ref="W16:Z16"/>
    <mergeCell ref="AA16:AD16"/>
    <mergeCell ref="AE16:AG16"/>
    <mergeCell ref="AH16:AJ16"/>
    <mergeCell ref="AK16:AM16"/>
    <mergeCell ref="B17:C17"/>
    <mergeCell ref="D17:F17"/>
    <mergeCell ref="G17:I17"/>
    <mergeCell ref="J17:M17"/>
    <mergeCell ref="Q17:S17"/>
    <mergeCell ref="B16:C16"/>
    <mergeCell ref="D16:F16"/>
    <mergeCell ref="G16:I16"/>
    <mergeCell ref="J16:M16"/>
    <mergeCell ref="Q16:S16"/>
    <mergeCell ref="T16:V16"/>
    <mergeCell ref="N16:P16"/>
    <mergeCell ref="N17:P17"/>
    <mergeCell ref="T19:V19"/>
    <mergeCell ref="W19:Z19"/>
    <mergeCell ref="AA19:AD19"/>
    <mergeCell ref="AE19:AG19"/>
    <mergeCell ref="AH19:AJ19"/>
    <mergeCell ref="AK19:AM19"/>
    <mergeCell ref="W18:Z18"/>
    <mergeCell ref="AA18:AD18"/>
    <mergeCell ref="AE18:AG18"/>
    <mergeCell ref="AH18:AJ18"/>
    <mergeCell ref="AK18:AM18"/>
    <mergeCell ref="B19:C19"/>
    <mergeCell ref="D19:F19"/>
    <mergeCell ref="G19:I19"/>
    <mergeCell ref="J19:M19"/>
    <mergeCell ref="Q19:S19"/>
    <mergeCell ref="B18:C18"/>
    <mergeCell ref="D18:F18"/>
    <mergeCell ref="G18:I18"/>
    <mergeCell ref="J18:M18"/>
    <mergeCell ref="Q18:S18"/>
    <mergeCell ref="T18:V18"/>
    <mergeCell ref="N18:P18"/>
    <mergeCell ref="N19:P19"/>
    <mergeCell ref="T21:V21"/>
    <mergeCell ref="W21:Z21"/>
    <mergeCell ref="AA21:AD21"/>
    <mergeCell ref="AE21:AG21"/>
    <mergeCell ref="AH21:AJ21"/>
    <mergeCell ref="AK21:AM21"/>
    <mergeCell ref="W20:Z20"/>
    <mergeCell ref="AA20:AD20"/>
    <mergeCell ref="AE20:AG20"/>
    <mergeCell ref="AH20:AJ20"/>
    <mergeCell ref="AK20:AM20"/>
    <mergeCell ref="B21:C21"/>
    <mergeCell ref="D21:F21"/>
    <mergeCell ref="G21:I21"/>
    <mergeCell ref="J21:M21"/>
    <mergeCell ref="Q21:S21"/>
    <mergeCell ref="B20:C20"/>
    <mergeCell ref="D20:F20"/>
    <mergeCell ref="G20:I20"/>
    <mergeCell ref="J20:M20"/>
    <mergeCell ref="Q20:S20"/>
    <mergeCell ref="T20:V20"/>
    <mergeCell ref="N20:P20"/>
    <mergeCell ref="N21:P21"/>
    <mergeCell ref="T23:V23"/>
    <mergeCell ref="W23:Z23"/>
    <mergeCell ref="AA23:AD23"/>
    <mergeCell ref="AE23:AG23"/>
    <mergeCell ref="AH23:AJ23"/>
    <mergeCell ref="AK23:AM23"/>
    <mergeCell ref="W22:Z22"/>
    <mergeCell ref="AA22:AD22"/>
    <mergeCell ref="AE22:AG22"/>
    <mergeCell ref="AH22:AJ22"/>
    <mergeCell ref="AK22:AM22"/>
    <mergeCell ref="B23:C23"/>
    <mergeCell ref="D23:F23"/>
    <mergeCell ref="G23:I23"/>
    <mergeCell ref="J23:M23"/>
    <mergeCell ref="Q23:S23"/>
    <mergeCell ref="B22:C22"/>
    <mergeCell ref="D22:F22"/>
    <mergeCell ref="G22:I22"/>
    <mergeCell ref="J22:M22"/>
    <mergeCell ref="Q22:S22"/>
    <mergeCell ref="T22:V22"/>
    <mergeCell ref="N22:P22"/>
    <mergeCell ref="N23:P23"/>
    <mergeCell ref="T25:V25"/>
    <mergeCell ref="W25:Z25"/>
    <mergeCell ref="AA25:AD25"/>
    <mergeCell ref="AE25:AG25"/>
    <mergeCell ref="AH25:AJ25"/>
    <mergeCell ref="AK25:AM25"/>
    <mergeCell ref="W24:Z24"/>
    <mergeCell ref="AA24:AD24"/>
    <mergeCell ref="AE24:AG24"/>
    <mergeCell ref="AH24:AJ24"/>
    <mergeCell ref="AK24:AM24"/>
    <mergeCell ref="B25:C25"/>
    <mergeCell ref="D25:F25"/>
    <mergeCell ref="G25:I25"/>
    <mergeCell ref="J25:M25"/>
    <mergeCell ref="Q25:S25"/>
    <mergeCell ref="B24:C24"/>
    <mergeCell ref="D24:F24"/>
    <mergeCell ref="G24:I24"/>
    <mergeCell ref="J24:M24"/>
    <mergeCell ref="Q24:S24"/>
    <mergeCell ref="T24:V24"/>
    <mergeCell ref="N24:P24"/>
    <mergeCell ref="N25:P25"/>
    <mergeCell ref="T27:V27"/>
    <mergeCell ref="W27:Z27"/>
    <mergeCell ref="AA27:AD27"/>
    <mergeCell ref="AE27:AG27"/>
    <mergeCell ref="AH27:AJ27"/>
    <mergeCell ref="AK27:AM27"/>
    <mergeCell ref="W26:Z26"/>
    <mergeCell ref="AA26:AD26"/>
    <mergeCell ref="AE26:AG26"/>
    <mergeCell ref="AH26:AJ26"/>
    <mergeCell ref="AK26:AM26"/>
    <mergeCell ref="B27:C27"/>
    <mergeCell ref="D27:F27"/>
    <mergeCell ref="G27:I27"/>
    <mergeCell ref="J27:M27"/>
    <mergeCell ref="Q27:S27"/>
    <mergeCell ref="B26:C26"/>
    <mergeCell ref="D26:F26"/>
    <mergeCell ref="G26:I26"/>
    <mergeCell ref="J26:M26"/>
    <mergeCell ref="Q26:S26"/>
    <mergeCell ref="T26:V26"/>
    <mergeCell ref="N26:P26"/>
    <mergeCell ref="N27:P27"/>
    <mergeCell ref="T29:V29"/>
    <mergeCell ref="W29:Z29"/>
    <mergeCell ref="AA29:AD29"/>
    <mergeCell ref="AE29:AG29"/>
    <mergeCell ref="AH29:AJ29"/>
    <mergeCell ref="AK29:AM29"/>
    <mergeCell ref="W28:Z28"/>
    <mergeCell ref="AA28:AD28"/>
    <mergeCell ref="AE28:AG28"/>
    <mergeCell ref="AH28:AJ28"/>
    <mergeCell ref="AK28:AM28"/>
    <mergeCell ref="B29:C29"/>
    <mergeCell ref="D29:F29"/>
    <mergeCell ref="G29:I29"/>
    <mergeCell ref="J29:M29"/>
    <mergeCell ref="Q29:S29"/>
    <mergeCell ref="B28:C28"/>
    <mergeCell ref="D28:F28"/>
    <mergeCell ref="G28:I28"/>
    <mergeCell ref="J28:M28"/>
    <mergeCell ref="Q28:S28"/>
    <mergeCell ref="T28:V28"/>
    <mergeCell ref="N28:P28"/>
    <mergeCell ref="N29:P29"/>
    <mergeCell ref="T31:V31"/>
    <mergeCell ref="W31:Z31"/>
    <mergeCell ref="AA31:AD31"/>
    <mergeCell ref="AE31:AG31"/>
    <mergeCell ref="AH31:AJ31"/>
    <mergeCell ref="AK31:AM31"/>
    <mergeCell ref="W30:Z30"/>
    <mergeCell ref="AA30:AD30"/>
    <mergeCell ref="AE30:AG30"/>
    <mergeCell ref="AH30:AJ30"/>
    <mergeCell ref="AK30:AM30"/>
    <mergeCell ref="B31:C31"/>
    <mergeCell ref="D31:F31"/>
    <mergeCell ref="G31:I31"/>
    <mergeCell ref="J31:M31"/>
    <mergeCell ref="Q31:S31"/>
    <mergeCell ref="B30:C30"/>
    <mergeCell ref="D30:F30"/>
    <mergeCell ref="G30:I30"/>
    <mergeCell ref="J30:M30"/>
    <mergeCell ref="Q30:S30"/>
    <mergeCell ref="T30:V30"/>
    <mergeCell ref="N30:P30"/>
    <mergeCell ref="N31:P31"/>
    <mergeCell ref="T33:V33"/>
    <mergeCell ref="W33:Z33"/>
    <mergeCell ref="AA33:AD33"/>
    <mergeCell ref="AE33:AG33"/>
    <mergeCell ref="AH33:AJ33"/>
    <mergeCell ref="AK33:AM33"/>
    <mergeCell ref="W32:Z32"/>
    <mergeCell ref="AA32:AD32"/>
    <mergeCell ref="AE32:AG32"/>
    <mergeCell ref="AH32:AJ32"/>
    <mergeCell ref="AK32:AM32"/>
    <mergeCell ref="B33:C33"/>
    <mergeCell ref="D33:F33"/>
    <mergeCell ref="G33:I33"/>
    <mergeCell ref="J33:M33"/>
    <mergeCell ref="Q33:S33"/>
    <mergeCell ref="B32:C32"/>
    <mergeCell ref="D32:F32"/>
    <mergeCell ref="G32:I32"/>
    <mergeCell ref="J32:M32"/>
    <mergeCell ref="Q32:S32"/>
    <mergeCell ref="T32:V32"/>
    <mergeCell ref="N32:P32"/>
    <mergeCell ref="N33:P33"/>
    <mergeCell ref="T35:V35"/>
    <mergeCell ref="W35:Z35"/>
    <mergeCell ref="AA35:AD35"/>
    <mergeCell ref="AE35:AG35"/>
    <mergeCell ref="AH35:AJ35"/>
    <mergeCell ref="AK35:AM35"/>
    <mergeCell ref="W34:Z34"/>
    <mergeCell ref="AA34:AD34"/>
    <mergeCell ref="AE34:AG34"/>
    <mergeCell ref="AH34:AJ34"/>
    <mergeCell ref="AK34:AM34"/>
    <mergeCell ref="B35:C35"/>
    <mergeCell ref="D35:F35"/>
    <mergeCell ref="G35:I35"/>
    <mergeCell ref="J35:M35"/>
    <mergeCell ref="Q35:S35"/>
    <mergeCell ref="B34:C34"/>
    <mergeCell ref="D34:F34"/>
    <mergeCell ref="G34:I34"/>
    <mergeCell ref="J34:M34"/>
    <mergeCell ref="Q34:S34"/>
    <mergeCell ref="T34:V34"/>
    <mergeCell ref="N34:P34"/>
    <mergeCell ref="N35:P35"/>
    <mergeCell ref="T37:V37"/>
    <mergeCell ref="W37:Z37"/>
    <mergeCell ref="AA37:AD37"/>
    <mergeCell ref="AE37:AG37"/>
    <mergeCell ref="AH37:AJ37"/>
    <mergeCell ref="AK37:AM37"/>
    <mergeCell ref="W36:Z36"/>
    <mergeCell ref="AA36:AD36"/>
    <mergeCell ref="AE36:AG36"/>
    <mergeCell ref="AH36:AJ36"/>
    <mergeCell ref="AK36:AM36"/>
    <mergeCell ref="B37:C37"/>
    <mergeCell ref="D37:F37"/>
    <mergeCell ref="G37:I37"/>
    <mergeCell ref="J37:M37"/>
    <mergeCell ref="Q37:S37"/>
    <mergeCell ref="B36:C36"/>
    <mergeCell ref="D36:F36"/>
    <mergeCell ref="G36:I36"/>
    <mergeCell ref="J36:M36"/>
    <mergeCell ref="Q36:S36"/>
    <mergeCell ref="T36:V36"/>
    <mergeCell ref="N36:P36"/>
    <mergeCell ref="N37:P37"/>
    <mergeCell ref="T39:V39"/>
    <mergeCell ref="W39:Z39"/>
    <mergeCell ref="AA39:AD39"/>
    <mergeCell ref="AE39:AG39"/>
    <mergeCell ref="AH39:AJ39"/>
    <mergeCell ref="AK39:AM39"/>
    <mergeCell ref="W38:Z38"/>
    <mergeCell ref="AA38:AD38"/>
    <mergeCell ref="AE38:AG38"/>
    <mergeCell ref="AH38:AJ38"/>
    <mergeCell ref="AK38:AM38"/>
    <mergeCell ref="B39:C39"/>
    <mergeCell ref="D39:F39"/>
    <mergeCell ref="G39:I39"/>
    <mergeCell ref="J39:M39"/>
    <mergeCell ref="Q39:S39"/>
    <mergeCell ref="B38:C38"/>
    <mergeCell ref="D38:F38"/>
    <mergeCell ref="G38:I38"/>
    <mergeCell ref="J38:M38"/>
    <mergeCell ref="Q38:S38"/>
    <mergeCell ref="T38:V38"/>
    <mergeCell ref="N38:P38"/>
    <mergeCell ref="N39:P39"/>
    <mergeCell ref="T41:V41"/>
    <mergeCell ref="W41:Z41"/>
    <mergeCell ref="AA41:AD41"/>
    <mergeCell ref="AE41:AG41"/>
    <mergeCell ref="AH41:AJ41"/>
    <mergeCell ref="AK41:AM41"/>
    <mergeCell ref="W40:Z40"/>
    <mergeCell ref="AA40:AD40"/>
    <mergeCell ref="AE40:AG40"/>
    <mergeCell ref="AH40:AJ40"/>
    <mergeCell ref="AK40:AM40"/>
    <mergeCell ref="B41:C41"/>
    <mergeCell ref="D41:F41"/>
    <mergeCell ref="G41:I41"/>
    <mergeCell ref="J41:M41"/>
    <mergeCell ref="Q41:S41"/>
    <mergeCell ref="B40:C40"/>
    <mergeCell ref="D40:F40"/>
    <mergeCell ref="G40:I40"/>
    <mergeCell ref="J40:M40"/>
    <mergeCell ref="Q40:S40"/>
    <mergeCell ref="T40:V40"/>
    <mergeCell ref="N40:P40"/>
    <mergeCell ref="N41:P41"/>
    <mergeCell ref="W42:Z42"/>
    <mergeCell ref="AA42:AD42"/>
    <mergeCell ref="AE42:AG42"/>
    <mergeCell ref="AH42:AJ42"/>
    <mergeCell ref="AK42:AM42"/>
    <mergeCell ref="AH43:AJ43"/>
    <mergeCell ref="AK43:AM43"/>
    <mergeCell ref="AK44:AM44"/>
    <mergeCell ref="B43:C43"/>
    <mergeCell ref="D43:F43"/>
    <mergeCell ref="G43:I43"/>
    <mergeCell ref="J43:M43"/>
    <mergeCell ref="Q43:S43"/>
    <mergeCell ref="B42:C42"/>
    <mergeCell ref="D42:F42"/>
    <mergeCell ref="G42:I42"/>
    <mergeCell ref="J42:M42"/>
    <mergeCell ref="Q42:S42"/>
    <mergeCell ref="T42:V42"/>
    <mergeCell ref="N42:P42"/>
    <mergeCell ref="N43:P43"/>
    <mergeCell ref="T43:V43"/>
    <mergeCell ref="W43:Z43"/>
    <mergeCell ref="AA43:AD43"/>
    <mergeCell ref="AE43:AG43"/>
    <mergeCell ref="B44:C44"/>
    <mergeCell ref="D44:F44"/>
    <mergeCell ref="G44:I44"/>
    <mergeCell ref="J44:M44"/>
    <mergeCell ref="N44:P44"/>
    <mergeCell ref="Q44:S44"/>
    <mergeCell ref="T44:V44"/>
    <mergeCell ref="B48:C48"/>
    <mergeCell ref="D48:F48"/>
    <mergeCell ref="T53:V53"/>
    <mergeCell ref="W53:Z53"/>
    <mergeCell ref="AA53:AD53"/>
    <mergeCell ref="AE53:AG53"/>
    <mergeCell ref="AH53:AJ53"/>
    <mergeCell ref="AK53:AM53"/>
    <mergeCell ref="N53:P53"/>
    <mergeCell ref="N54:P54"/>
    <mergeCell ref="J53:M53"/>
    <mergeCell ref="Q53:S53"/>
    <mergeCell ref="B52:C52"/>
    <mergeCell ref="D52:F52"/>
    <mergeCell ref="G52:I52"/>
    <mergeCell ref="J52:M52"/>
    <mergeCell ref="Q52:S52"/>
    <mergeCell ref="T52:V52"/>
    <mergeCell ref="B53:C53"/>
    <mergeCell ref="N52:P52"/>
    <mergeCell ref="T48:V48"/>
    <mergeCell ref="W48:Z48"/>
    <mergeCell ref="AA48:AD48"/>
    <mergeCell ref="AE48:AG48"/>
    <mergeCell ref="AH48:AJ48"/>
    <mergeCell ref="AK48:AM48"/>
    <mergeCell ref="W52:Z52"/>
    <mergeCell ref="AA52:AD52"/>
    <mergeCell ref="AE52:AG52"/>
    <mergeCell ref="AH52:AJ52"/>
    <mergeCell ref="AK52:AM52"/>
    <mergeCell ref="B49:C51"/>
    <mergeCell ref="AK54:AM54"/>
    <mergeCell ref="D55:F55"/>
    <mergeCell ref="G55:I55"/>
    <mergeCell ref="J55:M55"/>
    <mergeCell ref="Q55:S55"/>
    <mergeCell ref="D54:F54"/>
    <mergeCell ref="G54:I54"/>
    <mergeCell ref="J54:M54"/>
    <mergeCell ref="Q54:S54"/>
    <mergeCell ref="T54:V54"/>
    <mergeCell ref="T57:V57"/>
    <mergeCell ref="W57:Z57"/>
    <mergeCell ref="AA57:AD57"/>
    <mergeCell ref="AE57:AG57"/>
    <mergeCell ref="AH57:AJ57"/>
    <mergeCell ref="AK57:AM57"/>
    <mergeCell ref="N57:P57"/>
    <mergeCell ref="N55:P55"/>
    <mergeCell ref="N56:P56"/>
    <mergeCell ref="W54:Z54"/>
    <mergeCell ref="W56:Z56"/>
    <mergeCell ref="AA56:AD56"/>
    <mergeCell ref="AE56:AG56"/>
    <mergeCell ref="AH56:AJ56"/>
    <mergeCell ref="AK56:AM56"/>
    <mergeCell ref="D57:F57"/>
    <mergeCell ref="G57:I57"/>
    <mergeCell ref="J57:M57"/>
    <mergeCell ref="Q57:S57"/>
    <mergeCell ref="D56:F56"/>
    <mergeCell ref="G56:I56"/>
    <mergeCell ref="J56:M56"/>
    <mergeCell ref="Q56:S56"/>
    <mergeCell ref="T56:V56"/>
    <mergeCell ref="T59:V59"/>
    <mergeCell ref="W59:Z59"/>
    <mergeCell ref="AA59:AD59"/>
    <mergeCell ref="AE59:AG59"/>
    <mergeCell ref="AH59:AJ59"/>
    <mergeCell ref="AK59:AM59"/>
    <mergeCell ref="N59:P59"/>
    <mergeCell ref="W58:Z58"/>
    <mergeCell ref="AA58:AD58"/>
    <mergeCell ref="AE58:AG58"/>
    <mergeCell ref="AH58:AJ58"/>
    <mergeCell ref="AK58:AM58"/>
    <mergeCell ref="B59:C59"/>
    <mergeCell ref="D59:F59"/>
    <mergeCell ref="G59:I59"/>
    <mergeCell ref="J59:M59"/>
    <mergeCell ref="Q59:S59"/>
    <mergeCell ref="B58:C58"/>
    <mergeCell ref="J58:M58"/>
    <mergeCell ref="Q58:S58"/>
    <mergeCell ref="T58:V58"/>
    <mergeCell ref="D58:F58"/>
    <mergeCell ref="G58:I58"/>
    <mergeCell ref="N58:P58"/>
    <mergeCell ref="T61:V61"/>
    <mergeCell ref="W61:Z61"/>
    <mergeCell ref="AA61:AD61"/>
    <mergeCell ref="AE61:AG61"/>
    <mergeCell ref="AH61:AJ61"/>
    <mergeCell ref="AK61:AM61"/>
    <mergeCell ref="N61:P61"/>
    <mergeCell ref="N62:P62"/>
    <mergeCell ref="W60:Z60"/>
    <mergeCell ref="AA60:AD60"/>
    <mergeCell ref="AE60:AG60"/>
    <mergeCell ref="AH60:AJ60"/>
    <mergeCell ref="AK60:AM60"/>
    <mergeCell ref="B61:C61"/>
    <mergeCell ref="D61:F61"/>
    <mergeCell ref="G61:I61"/>
    <mergeCell ref="J61:M61"/>
    <mergeCell ref="Q61:S61"/>
    <mergeCell ref="B60:C60"/>
    <mergeCell ref="D60:F60"/>
    <mergeCell ref="G60:I60"/>
    <mergeCell ref="J60:M60"/>
    <mergeCell ref="Q60:S60"/>
    <mergeCell ref="T60:V60"/>
    <mergeCell ref="N60:P60"/>
    <mergeCell ref="W63:Z63"/>
    <mergeCell ref="AA63:AD63"/>
    <mergeCell ref="AE63:AG63"/>
    <mergeCell ref="AH63:AJ63"/>
    <mergeCell ref="AK63:AM63"/>
    <mergeCell ref="N63:P63"/>
    <mergeCell ref="N64:P64"/>
    <mergeCell ref="W62:Z62"/>
    <mergeCell ref="AA62:AD62"/>
    <mergeCell ref="AE62:AG62"/>
    <mergeCell ref="AH62:AJ62"/>
    <mergeCell ref="AK62:AM62"/>
    <mergeCell ref="B63:C63"/>
    <mergeCell ref="D63:F63"/>
    <mergeCell ref="G63:I63"/>
    <mergeCell ref="J63:M63"/>
    <mergeCell ref="Q63:S63"/>
    <mergeCell ref="B62:C62"/>
    <mergeCell ref="D62:F62"/>
    <mergeCell ref="G62:I62"/>
    <mergeCell ref="J62:M62"/>
    <mergeCell ref="Q62:S62"/>
    <mergeCell ref="T62:V62"/>
    <mergeCell ref="N77:P77"/>
    <mergeCell ref="B69:C69"/>
    <mergeCell ref="D69:F69"/>
    <mergeCell ref="G69:I69"/>
    <mergeCell ref="J69:M69"/>
    <mergeCell ref="N69:P69"/>
    <mergeCell ref="Q69:S69"/>
    <mergeCell ref="T69:V69"/>
    <mergeCell ref="W69:Z69"/>
    <mergeCell ref="W66:Z66"/>
    <mergeCell ref="AA66:AD66"/>
    <mergeCell ref="AE66:AG66"/>
    <mergeCell ref="AH66:AJ66"/>
    <mergeCell ref="AK66:AM66"/>
    <mergeCell ref="B67:C67"/>
    <mergeCell ref="D67:F67"/>
    <mergeCell ref="G67:I67"/>
    <mergeCell ref="J67:M67"/>
    <mergeCell ref="Q67:S67"/>
    <mergeCell ref="B66:C66"/>
    <mergeCell ref="D66:F66"/>
    <mergeCell ref="G66:I66"/>
    <mergeCell ref="J66:M66"/>
    <mergeCell ref="Q66:S66"/>
    <mergeCell ref="T66:V66"/>
    <mergeCell ref="B68:C68"/>
    <mergeCell ref="D68:F68"/>
    <mergeCell ref="G68:I68"/>
    <mergeCell ref="J68:M68"/>
    <mergeCell ref="N68:P68"/>
    <mergeCell ref="Q68:S68"/>
    <mergeCell ref="T68:V68"/>
    <mergeCell ref="T78:V78"/>
    <mergeCell ref="W78:Z78"/>
    <mergeCell ref="AA78:AD78"/>
    <mergeCell ref="AE78:AG78"/>
    <mergeCell ref="AH78:AJ78"/>
    <mergeCell ref="AK78:AM78"/>
    <mergeCell ref="N78:P78"/>
    <mergeCell ref="N79:P79"/>
    <mergeCell ref="B85:C85"/>
    <mergeCell ref="B86:C86"/>
    <mergeCell ref="B87:C87"/>
    <mergeCell ref="Q81:S81"/>
    <mergeCell ref="T81:V81"/>
    <mergeCell ref="W81:Z81"/>
    <mergeCell ref="AA81:AD81"/>
    <mergeCell ref="AE81:AG81"/>
    <mergeCell ref="W77:Z77"/>
    <mergeCell ref="AA77:AD77"/>
    <mergeCell ref="AE77:AG77"/>
    <mergeCell ref="AH77:AJ77"/>
    <mergeCell ref="AK77:AM77"/>
    <mergeCell ref="B78:C78"/>
    <mergeCell ref="D78:F78"/>
    <mergeCell ref="G78:I78"/>
    <mergeCell ref="J78:M78"/>
    <mergeCell ref="Q78:S78"/>
    <mergeCell ref="B77:C77"/>
    <mergeCell ref="D77:F77"/>
    <mergeCell ref="G77:I77"/>
    <mergeCell ref="J77:M77"/>
    <mergeCell ref="Q77:S77"/>
    <mergeCell ref="T77:V77"/>
    <mergeCell ref="T88:V88"/>
    <mergeCell ref="W88:Z88"/>
    <mergeCell ref="AA88:AD88"/>
    <mergeCell ref="AE88:AG88"/>
    <mergeCell ref="AH88:AJ88"/>
    <mergeCell ref="AK88:AM88"/>
    <mergeCell ref="N88:P88"/>
    <mergeCell ref="N89:P89"/>
    <mergeCell ref="B90:C90"/>
    <mergeCell ref="B91:C91"/>
    <mergeCell ref="D90:F90"/>
    <mergeCell ref="G90:I90"/>
    <mergeCell ref="J90:M90"/>
    <mergeCell ref="N90:P90"/>
    <mergeCell ref="Q90:S90"/>
    <mergeCell ref="W79:Z79"/>
    <mergeCell ref="AA79:AD79"/>
    <mergeCell ref="AE79:AG79"/>
    <mergeCell ref="AH79:AJ79"/>
    <mergeCell ref="AK79:AM79"/>
    <mergeCell ref="B88:C88"/>
    <mergeCell ref="D88:F88"/>
    <mergeCell ref="G88:I88"/>
    <mergeCell ref="J88:M88"/>
    <mergeCell ref="Q88:S88"/>
    <mergeCell ref="B79:C79"/>
    <mergeCell ref="D79:F79"/>
    <mergeCell ref="G79:I79"/>
    <mergeCell ref="J79:M79"/>
    <mergeCell ref="Q79:S79"/>
    <mergeCell ref="T79:V79"/>
    <mergeCell ref="AH81:AJ81"/>
    <mergeCell ref="W89:Z89"/>
    <mergeCell ref="AA89:AD89"/>
    <mergeCell ref="AE89:AG89"/>
    <mergeCell ref="AH89:AJ89"/>
    <mergeCell ref="AK89:AM89"/>
    <mergeCell ref="B89:C89"/>
    <mergeCell ref="D89:F89"/>
    <mergeCell ref="G89:I89"/>
    <mergeCell ref="J89:M89"/>
    <mergeCell ref="Q89:S89"/>
    <mergeCell ref="T89:V89"/>
    <mergeCell ref="T90:V90"/>
    <mergeCell ref="W90:Z90"/>
    <mergeCell ref="AA90:AD90"/>
    <mergeCell ref="AE90:AG90"/>
    <mergeCell ref="AH90:AJ90"/>
    <mergeCell ref="AK90:AM90"/>
    <mergeCell ref="D91:F91"/>
    <mergeCell ref="G91:I91"/>
    <mergeCell ref="J91:M91"/>
    <mergeCell ref="N91:P91"/>
    <mergeCell ref="Q91:S91"/>
    <mergeCell ref="T91:V91"/>
    <mergeCell ref="W91:Z91"/>
    <mergeCell ref="AA91:AD91"/>
    <mergeCell ref="T95:V95"/>
    <mergeCell ref="W95:Z95"/>
    <mergeCell ref="AA95:AD95"/>
    <mergeCell ref="AE95:AG95"/>
    <mergeCell ref="AH95:AJ95"/>
    <mergeCell ref="AK95:AM95"/>
    <mergeCell ref="AE94:AG94"/>
    <mergeCell ref="AH94:AJ94"/>
    <mergeCell ref="B95:C95"/>
    <mergeCell ref="D95:F95"/>
    <mergeCell ref="G95:I95"/>
    <mergeCell ref="J95:M95"/>
    <mergeCell ref="Q95:S95"/>
    <mergeCell ref="N95:P95"/>
    <mergeCell ref="AE91:AG91"/>
    <mergeCell ref="AH91:AJ91"/>
    <mergeCell ref="AK91:AM91"/>
    <mergeCell ref="T97:V97"/>
    <mergeCell ref="W97:Z97"/>
    <mergeCell ref="AA97:AD97"/>
    <mergeCell ref="AE97:AG97"/>
    <mergeCell ref="AH97:AJ97"/>
    <mergeCell ref="AK97:AM97"/>
    <mergeCell ref="W96:Z96"/>
    <mergeCell ref="AA96:AD96"/>
    <mergeCell ref="AE96:AG96"/>
    <mergeCell ref="AH96:AJ96"/>
    <mergeCell ref="AK96:AM96"/>
    <mergeCell ref="B97:C97"/>
    <mergeCell ref="D97:F97"/>
    <mergeCell ref="G97:I97"/>
    <mergeCell ref="J97:M97"/>
    <mergeCell ref="Q97:S97"/>
    <mergeCell ref="B96:C96"/>
    <mergeCell ref="D96:F96"/>
    <mergeCell ref="G96:I96"/>
    <mergeCell ref="J96:M96"/>
    <mergeCell ref="Q96:S96"/>
    <mergeCell ref="T96:V96"/>
    <mergeCell ref="N96:P96"/>
    <mergeCell ref="N97:P97"/>
    <mergeCell ref="T99:V99"/>
    <mergeCell ref="W99:Z99"/>
    <mergeCell ref="AA99:AD99"/>
    <mergeCell ref="AE99:AG99"/>
    <mergeCell ref="AH99:AJ99"/>
    <mergeCell ref="AK99:AM99"/>
    <mergeCell ref="W98:Z98"/>
    <mergeCell ref="AA98:AD98"/>
    <mergeCell ref="AE98:AG98"/>
    <mergeCell ref="AH98:AJ98"/>
    <mergeCell ref="AK98:AM98"/>
    <mergeCell ref="B99:C99"/>
    <mergeCell ref="D99:F99"/>
    <mergeCell ref="G99:I99"/>
    <mergeCell ref="J99:M99"/>
    <mergeCell ref="Q99:S99"/>
    <mergeCell ref="B98:C98"/>
    <mergeCell ref="D98:F98"/>
    <mergeCell ref="G98:I98"/>
    <mergeCell ref="J98:M98"/>
    <mergeCell ref="Q98:S98"/>
    <mergeCell ref="T98:V98"/>
    <mergeCell ref="N98:P98"/>
    <mergeCell ref="N99:P99"/>
    <mergeCell ref="T101:V101"/>
    <mergeCell ref="W101:Z101"/>
    <mergeCell ref="AA101:AD101"/>
    <mergeCell ref="AE101:AG101"/>
    <mergeCell ref="AH101:AJ101"/>
    <mergeCell ref="AK101:AM101"/>
    <mergeCell ref="W100:Z100"/>
    <mergeCell ref="AA100:AD100"/>
    <mergeCell ref="AE100:AG100"/>
    <mergeCell ref="AH100:AJ100"/>
    <mergeCell ref="AK100:AM100"/>
    <mergeCell ref="B101:C101"/>
    <mergeCell ref="D101:F101"/>
    <mergeCell ref="G101:I101"/>
    <mergeCell ref="J101:M101"/>
    <mergeCell ref="Q101:S101"/>
    <mergeCell ref="B100:C100"/>
    <mergeCell ref="D100:F100"/>
    <mergeCell ref="G100:I100"/>
    <mergeCell ref="J100:M100"/>
    <mergeCell ref="Q100:S100"/>
    <mergeCell ref="T100:V100"/>
    <mergeCell ref="N100:P100"/>
    <mergeCell ref="N101:P101"/>
    <mergeCell ref="T103:V103"/>
    <mergeCell ref="W103:Z103"/>
    <mergeCell ref="AA103:AD103"/>
    <mergeCell ref="AE103:AG103"/>
    <mergeCell ref="AH103:AJ103"/>
    <mergeCell ref="AK103:AM103"/>
    <mergeCell ref="W102:Z102"/>
    <mergeCell ref="AA102:AD102"/>
    <mergeCell ref="AE102:AG102"/>
    <mergeCell ref="AH102:AJ102"/>
    <mergeCell ref="AK102:AM102"/>
    <mergeCell ref="B103:C103"/>
    <mergeCell ref="D103:F103"/>
    <mergeCell ref="G103:I103"/>
    <mergeCell ref="J103:M103"/>
    <mergeCell ref="Q103:S103"/>
    <mergeCell ref="B102:C102"/>
    <mergeCell ref="D102:F102"/>
    <mergeCell ref="G102:I102"/>
    <mergeCell ref="J102:M102"/>
    <mergeCell ref="Q102:S102"/>
    <mergeCell ref="T102:V102"/>
    <mergeCell ref="N102:P102"/>
    <mergeCell ref="N103:P103"/>
    <mergeCell ref="T105:V105"/>
    <mergeCell ref="W105:Z105"/>
    <mergeCell ref="AA105:AD105"/>
    <mergeCell ref="AE105:AG105"/>
    <mergeCell ref="AH105:AJ105"/>
    <mergeCell ref="AK105:AM105"/>
    <mergeCell ref="W104:Z104"/>
    <mergeCell ref="AA104:AD104"/>
    <mergeCell ref="AE104:AG104"/>
    <mergeCell ref="AH104:AJ104"/>
    <mergeCell ref="AK104:AM104"/>
    <mergeCell ref="B105:C105"/>
    <mergeCell ref="D105:F105"/>
    <mergeCell ref="G105:I105"/>
    <mergeCell ref="J105:M105"/>
    <mergeCell ref="Q105:S105"/>
    <mergeCell ref="B104:C104"/>
    <mergeCell ref="D104:F104"/>
    <mergeCell ref="G104:I104"/>
    <mergeCell ref="J104:M104"/>
    <mergeCell ref="Q104:S104"/>
    <mergeCell ref="T104:V104"/>
    <mergeCell ref="N104:P104"/>
    <mergeCell ref="N105:P105"/>
    <mergeCell ref="W107:Z107"/>
    <mergeCell ref="AA107:AD107"/>
    <mergeCell ref="AE107:AG107"/>
    <mergeCell ref="AH107:AJ107"/>
    <mergeCell ref="AK107:AM107"/>
    <mergeCell ref="W106:Z106"/>
    <mergeCell ref="AA106:AD106"/>
    <mergeCell ref="AE106:AG106"/>
    <mergeCell ref="AH106:AJ106"/>
    <mergeCell ref="AK106:AM106"/>
    <mergeCell ref="B107:C107"/>
    <mergeCell ref="D107:F107"/>
    <mergeCell ref="G107:I107"/>
    <mergeCell ref="J107:M107"/>
    <mergeCell ref="Q107:S107"/>
    <mergeCell ref="B106:C106"/>
    <mergeCell ref="D106:F106"/>
    <mergeCell ref="G106:I106"/>
    <mergeCell ref="J106:M106"/>
    <mergeCell ref="Q106:S106"/>
    <mergeCell ref="T106:V106"/>
    <mergeCell ref="N106:P106"/>
    <mergeCell ref="N107:P107"/>
    <mergeCell ref="AK109:AM109"/>
    <mergeCell ref="W108:Z108"/>
    <mergeCell ref="AA108:AD108"/>
    <mergeCell ref="AE108:AG108"/>
    <mergeCell ref="AH108:AJ108"/>
    <mergeCell ref="AK108:AM108"/>
    <mergeCell ref="B109:C109"/>
    <mergeCell ref="D109:F109"/>
    <mergeCell ref="G109:I109"/>
    <mergeCell ref="J109:M109"/>
    <mergeCell ref="Q109:S109"/>
    <mergeCell ref="B108:C108"/>
    <mergeCell ref="D108:F108"/>
    <mergeCell ref="G108:I108"/>
    <mergeCell ref="J108:M108"/>
    <mergeCell ref="Q108:S108"/>
    <mergeCell ref="T108:V108"/>
    <mergeCell ref="N108:P108"/>
    <mergeCell ref="N109:P109"/>
    <mergeCell ref="T109:V109"/>
    <mergeCell ref="W109:Z109"/>
    <mergeCell ref="AA109:AD109"/>
    <mergeCell ref="AE109:AG109"/>
    <mergeCell ref="AH109:AJ109"/>
    <mergeCell ref="AK123:AM123"/>
    <mergeCell ref="W110:Z110"/>
    <mergeCell ref="AA110:AD110"/>
    <mergeCell ref="AE110:AG110"/>
    <mergeCell ref="AH110:AJ110"/>
    <mergeCell ref="AK110:AM110"/>
    <mergeCell ref="B123:C123"/>
    <mergeCell ref="D123:F123"/>
    <mergeCell ref="G123:I123"/>
    <mergeCell ref="J123:M123"/>
    <mergeCell ref="Q123:S123"/>
    <mergeCell ref="B110:C110"/>
    <mergeCell ref="D110:F110"/>
    <mergeCell ref="G110:I110"/>
    <mergeCell ref="J110:M110"/>
    <mergeCell ref="Q110:S110"/>
    <mergeCell ref="T110:V110"/>
    <mergeCell ref="N110:P110"/>
    <mergeCell ref="N123:P123"/>
    <mergeCell ref="B113:C113"/>
    <mergeCell ref="D113:F113"/>
    <mergeCell ref="G113:I113"/>
    <mergeCell ref="J113:M113"/>
    <mergeCell ref="N113:P113"/>
    <mergeCell ref="Q113:S113"/>
    <mergeCell ref="T113:V113"/>
    <mergeCell ref="W113:Z113"/>
    <mergeCell ref="B111:C111"/>
    <mergeCell ref="D111:F111"/>
    <mergeCell ref="J111:M111"/>
    <mergeCell ref="N111:P111"/>
    <mergeCell ref="Q111:S111"/>
    <mergeCell ref="N127:P127"/>
    <mergeCell ref="AK125:AM125"/>
    <mergeCell ref="W124:Z124"/>
    <mergeCell ref="AA124:AD124"/>
    <mergeCell ref="AE124:AG124"/>
    <mergeCell ref="AH124:AJ124"/>
    <mergeCell ref="AK124:AM124"/>
    <mergeCell ref="B125:C125"/>
    <mergeCell ref="D125:F125"/>
    <mergeCell ref="G125:I125"/>
    <mergeCell ref="J125:M125"/>
    <mergeCell ref="Q125:S125"/>
    <mergeCell ref="B124:C124"/>
    <mergeCell ref="D124:F124"/>
    <mergeCell ref="G124:I124"/>
    <mergeCell ref="J124:M124"/>
    <mergeCell ref="Q124:S124"/>
    <mergeCell ref="T124:V124"/>
    <mergeCell ref="N124:P124"/>
    <mergeCell ref="N125:P125"/>
    <mergeCell ref="AK128:AM128"/>
    <mergeCell ref="B129:C129"/>
    <mergeCell ref="D129:F129"/>
    <mergeCell ref="G129:I129"/>
    <mergeCell ref="J129:M129"/>
    <mergeCell ref="Q129:S129"/>
    <mergeCell ref="B128:C128"/>
    <mergeCell ref="D128:F128"/>
    <mergeCell ref="G128:I128"/>
    <mergeCell ref="J128:M128"/>
    <mergeCell ref="Q128:S128"/>
    <mergeCell ref="T128:V128"/>
    <mergeCell ref="N128:P128"/>
    <mergeCell ref="N129:P129"/>
    <mergeCell ref="AK127:AM127"/>
    <mergeCell ref="W126:Z126"/>
    <mergeCell ref="AA126:AD126"/>
    <mergeCell ref="AE126:AG126"/>
    <mergeCell ref="AH126:AJ126"/>
    <mergeCell ref="AK126:AM126"/>
    <mergeCell ref="B127:C127"/>
    <mergeCell ref="D127:F127"/>
    <mergeCell ref="G127:I127"/>
    <mergeCell ref="J127:M127"/>
    <mergeCell ref="Q127:S127"/>
    <mergeCell ref="B126:C126"/>
    <mergeCell ref="D126:F126"/>
    <mergeCell ref="G126:I126"/>
    <mergeCell ref="J126:M126"/>
    <mergeCell ref="Q126:S126"/>
    <mergeCell ref="T126:V126"/>
    <mergeCell ref="N126:P126"/>
    <mergeCell ref="T123:V123"/>
    <mergeCell ref="W123:Z123"/>
    <mergeCell ref="AA123:AD123"/>
    <mergeCell ref="AE123:AG123"/>
    <mergeCell ref="AH123:AJ123"/>
    <mergeCell ref="T107:V107"/>
    <mergeCell ref="AA69:AD69"/>
    <mergeCell ref="AE69:AG69"/>
    <mergeCell ref="AH69:AJ69"/>
    <mergeCell ref="G111:I111"/>
    <mergeCell ref="AK131:AM131"/>
    <mergeCell ref="W130:Z130"/>
    <mergeCell ref="AA130:AD130"/>
    <mergeCell ref="AE130:AG130"/>
    <mergeCell ref="AH130:AJ130"/>
    <mergeCell ref="AK130:AM130"/>
    <mergeCell ref="B131:C131"/>
    <mergeCell ref="D131:F131"/>
    <mergeCell ref="G131:I131"/>
    <mergeCell ref="J131:M131"/>
    <mergeCell ref="Q131:S131"/>
    <mergeCell ref="B130:C130"/>
    <mergeCell ref="D130:F130"/>
    <mergeCell ref="G130:I130"/>
    <mergeCell ref="J130:M130"/>
    <mergeCell ref="Q130:S130"/>
    <mergeCell ref="T130:V130"/>
    <mergeCell ref="N130:P130"/>
    <mergeCell ref="N131:P131"/>
    <mergeCell ref="T131:V131"/>
    <mergeCell ref="W131:Z131"/>
    <mergeCell ref="AK129:AM129"/>
    <mergeCell ref="AA131:AD131"/>
    <mergeCell ref="AE131:AG131"/>
    <mergeCell ref="AH131:AJ131"/>
    <mergeCell ref="T129:V129"/>
    <mergeCell ref="W129:Z129"/>
    <mergeCell ref="AA129:AD129"/>
    <mergeCell ref="AE129:AG129"/>
    <mergeCell ref="AH129:AJ129"/>
    <mergeCell ref="T127:V127"/>
    <mergeCell ref="W127:Z127"/>
    <mergeCell ref="AA127:AD127"/>
    <mergeCell ref="AE127:AG127"/>
    <mergeCell ref="AH127:AJ127"/>
    <mergeCell ref="T125:V125"/>
    <mergeCell ref="W125:Z125"/>
    <mergeCell ref="AA125:AD125"/>
    <mergeCell ref="AE125:AG125"/>
    <mergeCell ref="AH125:AJ125"/>
    <mergeCell ref="W128:Z128"/>
    <mergeCell ref="AA128:AD128"/>
    <mergeCell ref="AE128:AG128"/>
    <mergeCell ref="AH128:AJ128"/>
    <mergeCell ref="AK45:AM45"/>
    <mergeCell ref="B46:C46"/>
    <mergeCell ref="D46:F46"/>
    <mergeCell ref="G46:I46"/>
    <mergeCell ref="J46:M46"/>
    <mergeCell ref="N46:P46"/>
    <mergeCell ref="Q46:S46"/>
    <mergeCell ref="B47:C47"/>
    <mergeCell ref="D47:F47"/>
    <mergeCell ref="G47:I47"/>
    <mergeCell ref="J47:M47"/>
    <mergeCell ref="N47:P47"/>
    <mergeCell ref="Q47:S47"/>
    <mergeCell ref="T47:V47"/>
    <mergeCell ref="W47:Z47"/>
    <mergeCell ref="AA47:AD47"/>
    <mergeCell ref="AE47:AG47"/>
    <mergeCell ref="AH47:AJ47"/>
    <mergeCell ref="AA46:AD46"/>
    <mergeCell ref="AE46:AG46"/>
    <mergeCell ref="AH46:AJ46"/>
    <mergeCell ref="AK46:AM46"/>
    <mergeCell ref="AK47:AM47"/>
    <mergeCell ref="W44:Z44"/>
    <mergeCell ref="AA44:AD44"/>
    <mergeCell ref="AE44:AG44"/>
    <mergeCell ref="AH44:AJ44"/>
    <mergeCell ref="T46:V46"/>
    <mergeCell ref="W46:Z46"/>
    <mergeCell ref="W68:Z68"/>
    <mergeCell ref="AA68:AD68"/>
    <mergeCell ref="AE68:AG68"/>
    <mergeCell ref="AH68:AJ68"/>
    <mergeCell ref="B45:C45"/>
    <mergeCell ref="D45:F45"/>
    <mergeCell ref="G45:I45"/>
    <mergeCell ref="J45:M45"/>
    <mergeCell ref="N45:P45"/>
    <mergeCell ref="Q45:S45"/>
    <mergeCell ref="T45:V45"/>
    <mergeCell ref="W45:Z45"/>
    <mergeCell ref="AA45:AD45"/>
    <mergeCell ref="AE45:AG45"/>
    <mergeCell ref="AH45:AJ45"/>
    <mergeCell ref="D65:F65"/>
    <mergeCell ref="G65:I65"/>
    <mergeCell ref="J65:M65"/>
    <mergeCell ref="Q65:S65"/>
    <mergeCell ref="G48:I48"/>
    <mergeCell ref="J48:M48"/>
    <mergeCell ref="N48:P48"/>
    <mergeCell ref="Q48:S48"/>
    <mergeCell ref="Q64:S64"/>
    <mergeCell ref="T64:V64"/>
    <mergeCell ref="T63:V63"/>
    <mergeCell ref="AK68:AM68"/>
    <mergeCell ref="B56:C56"/>
    <mergeCell ref="B57:C57"/>
    <mergeCell ref="B54:C54"/>
    <mergeCell ref="B55:C55"/>
    <mergeCell ref="D53:F53"/>
    <mergeCell ref="G53:I53"/>
    <mergeCell ref="T67:V67"/>
    <mergeCell ref="W67:Z67"/>
    <mergeCell ref="AA67:AD67"/>
    <mergeCell ref="AE67:AG67"/>
    <mergeCell ref="AH67:AJ67"/>
    <mergeCell ref="AK67:AM67"/>
    <mergeCell ref="N67:P67"/>
    <mergeCell ref="T65:V65"/>
    <mergeCell ref="W65:Z65"/>
    <mergeCell ref="AA65:AD65"/>
    <mergeCell ref="AE65:AG65"/>
    <mergeCell ref="AH65:AJ65"/>
    <mergeCell ref="AK65:AM65"/>
    <mergeCell ref="N65:P65"/>
    <mergeCell ref="N66:P66"/>
    <mergeCell ref="W64:Z64"/>
    <mergeCell ref="AA64:AD64"/>
    <mergeCell ref="AE64:AG64"/>
    <mergeCell ref="AH64:AJ64"/>
    <mergeCell ref="AK64:AM64"/>
    <mergeCell ref="B65:C65"/>
    <mergeCell ref="B64:C64"/>
    <mergeCell ref="D64:F64"/>
    <mergeCell ref="G64:I64"/>
    <mergeCell ref="J64:M64"/>
    <mergeCell ref="AK69:AM69"/>
    <mergeCell ref="B70:C70"/>
    <mergeCell ref="D70:F70"/>
    <mergeCell ref="G70:I70"/>
    <mergeCell ref="J70:M70"/>
    <mergeCell ref="N70:P70"/>
    <mergeCell ref="Q70:S70"/>
    <mergeCell ref="T70:V70"/>
    <mergeCell ref="W70:Z70"/>
    <mergeCell ref="AA70:AD70"/>
    <mergeCell ref="AE70:AG70"/>
    <mergeCell ref="AH70:AJ70"/>
    <mergeCell ref="AK70:AM70"/>
    <mergeCell ref="B71:C71"/>
    <mergeCell ref="D71:F71"/>
    <mergeCell ref="G71:I71"/>
    <mergeCell ref="J71:M71"/>
    <mergeCell ref="N71:P71"/>
    <mergeCell ref="Q71:S71"/>
    <mergeCell ref="T71:V71"/>
    <mergeCell ref="W71:Z71"/>
    <mergeCell ref="AA71:AD71"/>
    <mergeCell ref="AE71:AG71"/>
    <mergeCell ref="AH71:AJ71"/>
    <mergeCell ref="AK71:AM71"/>
    <mergeCell ref="B72:C72"/>
    <mergeCell ref="D72:F72"/>
    <mergeCell ref="G72:I72"/>
    <mergeCell ref="J72:M72"/>
    <mergeCell ref="N72:P72"/>
    <mergeCell ref="Q72:S72"/>
    <mergeCell ref="T72:V72"/>
    <mergeCell ref="W72:Z72"/>
    <mergeCell ref="AA72:AD72"/>
    <mergeCell ref="AE72:AG72"/>
    <mergeCell ref="AH72:AJ72"/>
    <mergeCell ref="AK72:AM72"/>
    <mergeCell ref="B73:C73"/>
    <mergeCell ref="D73:F73"/>
    <mergeCell ref="G73:I73"/>
    <mergeCell ref="J73:M73"/>
    <mergeCell ref="N73:P73"/>
    <mergeCell ref="Q73:S73"/>
    <mergeCell ref="T73:V73"/>
    <mergeCell ref="W73:Z73"/>
    <mergeCell ref="AA73:AD73"/>
    <mergeCell ref="AE73:AG73"/>
    <mergeCell ref="AH73:AJ73"/>
    <mergeCell ref="AK73:AM73"/>
    <mergeCell ref="B74:C74"/>
    <mergeCell ref="D74:F74"/>
    <mergeCell ref="G74:I74"/>
    <mergeCell ref="J74:M74"/>
    <mergeCell ref="N74:P74"/>
    <mergeCell ref="Q74:S74"/>
    <mergeCell ref="T74:V74"/>
    <mergeCell ref="W74:Z74"/>
    <mergeCell ref="AA74:AD74"/>
    <mergeCell ref="AE74:AG74"/>
    <mergeCell ref="AH74:AJ74"/>
    <mergeCell ref="AK74:AM74"/>
    <mergeCell ref="B75:C75"/>
    <mergeCell ref="D75:F75"/>
    <mergeCell ref="G75:I75"/>
    <mergeCell ref="J75:M75"/>
    <mergeCell ref="N75:P75"/>
    <mergeCell ref="Q75:S75"/>
    <mergeCell ref="T75:V75"/>
    <mergeCell ref="W75:Z75"/>
    <mergeCell ref="AA75:AD75"/>
    <mergeCell ref="AE75:AG75"/>
    <mergeCell ref="AH75:AJ75"/>
    <mergeCell ref="AK75:AM75"/>
    <mergeCell ref="B76:C76"/>
    <mergeCell ref="D76:F76"/>
    <mergeCell ref="G76:I76"/>
    <mergeCell ref="J76:M76"/>
    <mergeCell ref="N76:P76"/>
    <mergeCell ref="Q76:S76"/>
    <mergeCell ref="T76:V76"/>
    <mergeCell ref="W76:Z76"/>
    <mergeCell ref="AA76:AD76"/>
    <mergeCell ref="AE76:AG76"/>
    <mergeCell ref="AH76:AJ76"/>
    <mergeCell ref="AK76:AM76"/>
    <mergeCell ref="B80:C80"/>
    <mergeCell ref="B81:C81"/>
    <mergeCell ref="B82:C82"/>
    <mergeCell ref="B83:C83"/>
    <mergeCell ref="B84:C84"/>
    <mergeCell ref="D80:F80"/>
    <mergeCell ref="G80:I80"/>
    <mergeCell ref="J80:M80"/>
    <mergeCell ref="N80:P80"/>
    <mergeCell ref="Q80:S80"/>
    <mergeCell ref="T80:V80"/>
    <mergeCell ref="W80:Z80"/>
    <mergeCell ref="AA80:AD80"/>
    <mergeCell ref="AE80:AG80"/>
    <mergeCell ref="AH80:AJ80"/>
    <mergeCell ref="AK80:AM80"/>
    <mergeCell ref="D81:F81"/>
    <mergeCell ref="G81:I81"/>
    <mergeCell ref="J81:M81"/>
    <mergeCell ref="N81:P81"/>
    <mergeCell ref="AK81:AM81"/>
    <mergeCell ref="D82:F82"/>
    <mergeCell ref="G82:I82"/>
    <mergeCell ref="J82:M82"/>
    <mergeCell ref="N82:P82"/>
    <mergeCell ref="Q82:S82"/>
    <mergeCell ref="T82:V82"/>
    <mergeCell ref="W82:Z82"/>
    <mergeCell ref="AA82:AD82"/>
    <mergeCell ref="AE82:AG82"/>
    <mergeCell ref="AH82:AJ82"/>
    <mergeCell ref="AK82:AM82"/>
    <mergeCell ref="D83:F83"/>
    <mergeCell ref="G83:I83"/>
    <mergeCell ref="J83:M83"/>
    <mergeCell ref="N83:P83"/>
    <mergeCell ref="Q83:S83"/>
    <mergeCell ref="T83:V83"/>
    <mergeCell ref="W83:Z83"/>
    <mergeCell ref="AA83:AD83"/>
    <mergeCell ref="AE83:AG83"/>
    <mergeCell ref="AH83:AJ83"/>
    <mergeCell ref="AK83:AM83"/>
    <mergeCell ref="D84:F84"/>
    <mergeCell ref="G84:I84"/>
    <mergeCell ref="J84:M84"/>
    <mergeCell ref="N84:P84"/>
    <mergeCell ref="Q84:S84"/>
    <mergeCell ref="T84:V84"/>
    <mergeCell ref="W84:Z84"/>
    <mergeCell ref="AA84:AD84"/>
    <mergeCell ref="AE84:AG84"/>
    <mergeCell ref="AH84:AJ84"/>
    <mergeCell ref="AK84:AM84"/>
    <mergeCell ref="D85:F85"/>
    <mergeCell ref="G85:I85"/>
    <mergeCell ref="J85:M85"/>
    <mergeCell ref="N85:P85"/>
    <mergeCell ref="Q85:S85"/>
    <mergeCell ref="T85:V85"/>
    <mergeCell ref="W85:Z85"/>
    <mergeCell ref="AA85:AD85"/>
    <mergeCell ref="AE85:AG85"/>
    <mergeCell ref="AH85:AJ85"/>
    <mergeCell ref="AK85:AM85"/>
    <mergeCell ref="D86:F86"/>
    <mergeCell ref="G86:I86"/>
    <mergeCell ref="J86:M86"/>
    <mergeCell ref="N86:P86"/>
    <mergeCell ref="Q86:S86"/>
    <mergeCell ref="T86:V86"/>
    <mergeCell ref="W86:Z86"/>
    <mergeCell ref="AA86:AD86"/>
    <mergeCell ref="AE86:AG86"/>
    <mergeCell ref="AH86:AJ86"/>
    <mergeCell ref="AK86:AM86"/>
    <mergeCell ref="D87:F87"/>
    <mergeCell ref="G87:I87"/>
    <mergeCell ref="J87:M87"/>
    <mergeCell ref="N87:P87"/>
    <mergeCell ref="Q87:S87"/>
    <mergeCell ref="T87:V87"/>
    <mergeCell ref="W87:Z87"/>
    <mergeCell ref="AA87:AD87"/>
    <mergeCell ref="AE87:AG87"/>
    <mergeCell ref="AH87:AJ87"/>
    <mergeCell ref="AK87:AM87"/>
    <mergeCell ref="T111:V111"/>
    <mergeCell ref="W111:Z111"/>
    <mergeCell ref="AA111:AD111"/>
    <mergeCell ref="AE111:AG111"/>
    <mergeCell ref="AH111:AJ111"/>
    <mergeCell ref="AK111:AM111"/>
    <mergeCell ref="B112:C112"/>
    <mergeCell ref="D112:F112"/>
    <mergeCell ref="G112:I112"/>
    <mergeCell ref="J112:M112"/>
    <mergeCell ref="N112:P112"/>
    <mergeCell ref="Q112:S112"/>
    <mergeCell ref="T112:V112"/>
    <mergeCell ref="W112:Z112"/>
    <mergeCell ref="AA112:AD112"/>
    <mergeCell ref="AE112:AG112"/>
    <mergeCell ref="AH112:AJ112"/>
    <mergeCell ref="AK112:AM112"/>
    <mergeCell ref="AA113:AD113"/>
    <mergeCell ref="AE113:AG113"/>
    <mergeCell ref="AH113:AJ113"/>
    <mergeCell ref="AK113:AM113"/>
    <mergeCell ref="B114:C114"/>
    <mergeCell ref="D114:F114"/>
    <mergeCell ref="G114:I114"/>
    <mergeCell ref="J114:M114"/>
    <mergeCell ref="N114:P114"/>
    <mergeCell ref="Q114:S114"/>
    <mergeCell ref="T114:V114"/>
    <mergeCell ref="W114:Z114"/>
    <mergeCell ref="AA114:AD114"/>
    <mergeCell ref="AE114:AG114"/>
    <mergeCell ref="AH114:AJ114"/>
    <mergeCell ref="AK114:AM114"/>
    <mergeCell ref="B115:C115"/>
    <mergeCell ref="D115:F115"/>
    <mergeCell ref="G115:I115"/>
    <mergeCell ref="J115:M115"/>
    <mergeCell ref="N115:P115"/>
    <mergeCell ref="Q115:S115"/>
    <mergeCell ref="T115:V115"/>
    <mergeCell ref="W115:Z115"/>
    <mergeCell ref="AA115:AD115"/>
    <mergeCell ref="AE115:AG115"/>
    <mergeCell ref="AH115:AJ115"/>
    <mergeCell ref="AK115:AM115"/>
    <mergeCell ref="B116:C116"/>
    <mergeCell ref="D116:F116"/>
    <mergeCell ref="G116:I116"/>
    <mergeCell ref="J116:M116"/>
    <mergeCell ref="N116:P116"/>
    <mergeCell ref="Q116:S116"/>
    <mergeCell ref="T116:V116"/>
    <mergeCell ref="W116:Z116"/>
    <mergeCell ref="AA116:AD116"/>
    <mergeCell ref="AE116:AG116"/>
    <mergeCell ref="AH116:AJ116"/>
    <mergeCell ref="AK116:AM116"/>
    <mergeCell ref="B117:C117"/>
    <mergeCell ref="B118:C118"/>
    <mergeCell ref="B119:C119"/>
    <mergeCell ref="B120:C120"/>
    <mergeCell ref="B121:C121"/>
    <mergeCell ref="AH119:AJ119"/>
    <mergeCell ref="AK119:AM119"/>
    <mergeCell ref="D120:F120"/>
    <mergeCell ref="G120:I120"/>
    <mergeCell ref="J120:M120"/>
    <mergeCell ref="N120:P120"/>
    <mergeCell ref="Q120:S120"/>
    <mergeCell ref="T120:V120"/>
    <mergeCell ref="W120:Z120"/>
    <mergeCell ref="AA120:AD120"/>
    <mergeCell ref="AE120:AG120"/>
    <mergeCell ref="AH120:AJ120"/>
    <mergeCell ref="AK120:AM120"/>
    <mergeCell ref="D121:F121"/>
    <mergeCell ref="G121:I121"/>
    <mergeCell ref="B122:C122"/>
    <mergeCell ref="D117:F117"/>
    <mergeCell ref="G117:I117"/>
    <mergeCell ref="J117:M117"/>
    <mergeCell ref="N117:P117"/>
    <mergeCell ref="Q117:S117"/>
    <mergeCell ref="T117:V117"/>
    <mergeCell ref="W117:Z117"/>
    <mergeCell ref="AA117:AD117"/>
    <mergeCell ref="AE117:AG117"/>
    <mergeCell ref="AH117:AJ117"/>
    <mergeCell ref="AK117:AM117"/>
    <mergeCell ref="D118:F118"/>
    <mergeCell ref="G118:I118"/>
    <mergeCell ref="J118:M118"/>
    <mergeCell ref="N118:P118"/>
    <mergeCell ref="Q118:S118"/>
    <mergeCell ref="T118:V118"/>
    <mergeCell ref="W118:Z118"/>
    <mergeCell ref="AA118:AD118"/>
    <mergeCell ref="AE118:AG118"/>
    <mergeCell ref="AH118:AJ118"/>
    <mergeCell ref="AK118:AM118"/>
    <mergeCell ref="D119:F119"/>
    <mergeCell ref="G119:I119"/>
    <mergeCell ref="J119:M119"/>
    <mergeCell ref="N119:P119"/>
    <mergeCell ref="Q119:S119"/>
    <mergeCell ref="T119:V119"/>
    <mergeCell ref="W119:Z119"/>
    <mergeCell ref="AA119:AD119"/>
    <mergeCell ref="AE119:AG119"/>
    <mergeCell ref="J121:M121"/>
    <mergeCell ref="N121:P121"/>
    <mergeCell ref="Q121:S121"/>
    <mergeCell ref="T121:V121"/>
    <mergeCell ref="W121:Z121"/>
    <mergeCell ref="AA121:AD121"/>
    <mergeCell ref="AE121:AG121"/>
    <mergeCell ref="AH121:AJ121"/>
    <mergeCell ref="AK121:AM121"/>
    <mergeCell ref="D122:F122"/>
    <mergeCell ref="G122:I122"/>
    <mergeCell ref="J122:M122"/>
    <mergeCell ref="N122:P122"/>
    <mergeCell ref="Q122:S122"/>
    <mergeCell ref="T122:V122"/>
    <mergeCell ref="W122:Z122"/>
    <mergeCell ref="AA122:AD122"/>
    <mergeCell ref="AE122:AG122"/>
    <mergeCell ref="AH122:AJ122"/>
    <mergeCell ref="AK122:AM122"/>
    <mergeCell ref="AA152:AD152"/>
    <mergeCell ref="AE152:AG152"/>
    <mergeCell ref="AH152:AJ152"/>
    <mergeCell ref="AK152:AM152"/>
    <mergeCell ref="B153:C153"/>
    <mergeCell ref="D153:F153"/>
    <mergeCell ref="G153:I153"/>
    <mergeCell ref="J153:M153"/>
    <mergeCell ref="N153:P153"/>
    <mergeCell ref="Q153:S153"/>
    <mergeCell ref="T153:V153"/>
    <mergeCell ref="W153:Z153"/>
    <mergeCell ref="AA153:AD153"/>
    <mergeCell ref="AE153:AG153"/>
    <mergeCell ref="AH153:AJ153"/>
    <mergeCell ref="AK153:AM153"/>
    <mergeCell ref="B154:C154"/>
    <mergeCell ref="D154:F154"/>
    <mergeCell ref="G154:I154"/>
    <mergeCell ref="J154:M154"/>
    <mergeCell ref="N154:P154"/>
    <mergeCell ref="Q154:S154"/>
    <mergeCell ref="T154:V154"/>
    <mergeCell ref="W154:Z154"/>
    <mergeCell ref="AA154:AD154"/>
    <mergeCell ref="AE154:AG154"/>
    <mergeCell ref="AH154:AJ154"/>
    <mergeCell ref="AK154:AM154"/>
    <mergeCell ref="B155:C155"/>
    <mergeCell ref="D155:F155"/>
    <mergeCell ref="G155:I155"/>
    <mergeCell ref="J155:M155"/>
    <mergeCell ref="N155:P155"/>
    <mergeCell ref="Q155:S155"/>
    <mergeCell ref="T155:V155"/>
    <mergeCell ref="W155:Z155"/>
    <mergeCell ref="AA155:AD155"/>
    <mergeCell ref="AE155:AG155"/>
    <mergeCell ref="AH155:AJ155"/>
    <mergeCell ref="AK155:AM155"/>
    <mergeCell ref="B156:C156"/>
    <mergeCell ref="D156:F156"/>
    <mergeCell ref="G156:I156"/>
    <mergeCell ref="J156:M156"/>
    <mergeCell ref="N156:P156"/>
    <mergeCell ref="Q156:S156"/>
    <mergeCell ref="T156:V156"/>
    <mergeCell ref="W156:Z156"/>
    <mergeCell ref="AA156:AD156"/>
    <mergeCell ref="AE156:AG156"/>
    <mergeCell ref="AH156:AJ156"/>
    <mergeCell ref="AK156:AM156"/>
    <mergeCell ref="AA160:AD160"/>
    <mergeCell ref="AE160:AG160"/>
    <mergeCell ref="AH160:AJ160"/>
    <mergeCell ref="AK160:AM160"/>
    <mergeCell ref="B157:C157"/>
    <mergeCell ref="D157:F157"/>
    <mergeCell ref="G157:I157"/>
    <mergeCell ref="J157:M157"/>
    <mergeCell ref="N157:P157"/>
    <mergeCell ref="Q157:S157"/>
    <mergeCell ref="T157:V157"/>
    <mergeCell ref="W157:Z157"/>
    <mergeCell ref="AA157:AD157"/>
    <mergeCell ref="AE157:AG157"/>
    <mergeCell ref="AH157:AJ157"/>
    <mergeCell ref="AK157:AM157"/>
    <mergeCell ref="B158:C158"/>
    <mergeCell ref="D158:F158"/>
    <mergeCell ref="G158:I158"/>
    <mergeCell ref="J158:M158"/>
    <mergeCell ref="N158:P158"/>
    <mergeCell ref="Q158:S158"/>
    <mergeCell ref="T158:V158"/>
    <mergeCell ref="W158:Z158"/>
    <mergeCell ref="AA158:AD158"/>
    <mergeCell ref="AE158:AG158"/>
    <mergeCell ref="AH158:AJ158"/>
    <mergeCell ref="AK158:AM158"/>
    <mergeCell ref="B161:C161"/>
    <mergeCell ref="D161:F161"/>
    <mergeCell ref="G161:I161"/>
    <mergeCell ref="J161:M161"/>
    <mergeCell ref="N161:P161"/>
    <mergeCell ref="Q161:S161"/>
    <mergeCell ref="T161:V161"/>
    <mergeCell ref="W161:Z161"/>
    <mergeCell ref="AA161:AD161"/>
    <mergeCell ref="AE161:AG161"/>
    <mergeCell ref="AH161:AJ161"/>
    <mergeCell ref="AK161:AM161"/>
    <mergeCell ref="B159:C159"/>
    <mergeCell ref="D159:F159"/>
    <mergeCell ref="G159:I159"/>
    <mergeCell ref="J159:M159"/>
    <mergeCell ref="N159:P159"/>
    <mergeCell ref="Q159:S159"/>
    <mergeCell ref="T159:V159"/>
    <mergeCell ref="W159:Z159"/>
    <mergeCell ref="AA159:AD159"/>
    <mergeCell ref="AE159:AG159"/>
    <mergeCell ref="AH159:AJ159"/>
    <mergeCell ref="AK159:AM159"/>
    <mergeCell ref="B160:C160"/>
    <mergeCell ref="D160:F160"/>
    <mergeCell ref="G160:I160"/>
    <mergeCell ref="J160:M160"/>
    <mergeCell ref="N160:P160"/>
    <mergeCell ref="Q160:S160"/>
    <mergeCell ref="T160:V160"/>
    <mergeCell ref="W160:Z160"/>
    <mergeCell ref="B229:C229"/>
    <mergeCell ref="D229:F229"/>
    <mergeCell ref="G229:I229"/>
    <mergeCell ref="J229:M229"/>
    <mergeCell ref="N229:P229"/>
    <mergeCell ref="Q229:S229"/>
    <mergeCell ref="T229:V229"/>
    <mergeCell ref="W229:Z229"/>
    <mergeCell ref="AA229:AD229"/>
    <mergeCell ref="AE229:AG229"/>
    <mergeCell ref="AH229:AJ229"/>
    <mergeCell ref="AK229:AM229"/>
    <mergeCell ref="B172:C172"/>
    <mergeCell ref="D172:F172"/>
    <mergeCell ref="G172:I172"/>
    <mergeCell ref="J172:M172"/>
    <mergeCell ref="N228:P228"/>
    <mergeCell ref="Q172:S172"/>
    <mergeCell ref="T172:V172"/>
    <mergeCell ref="W172:Z172"/>
    <mergeCell ref="AA172:AD172"/>
    <mergeCell ref="AE172:AG172"/>
    <mergeCell ref="AH172:AJ172"/>
    <mergeCell ref="AK172:AM172"/>
    <mergeCell ref="B173:C173"/>
    <mergeCell ref="D173:F173"/>
    <mergeCell ref="G173:I173"/>
    <mergeCell ref="J173:M173"/>
    <mergeCell ref="Q173:S173"/>
    <mergeCell ref="T173:V173"/>
    <mergeCell ref="W173:Z173"/>
    <mergeCell ref="AA173:AD173"/>
    <mergeCell ref="B230:C230"/>
    <mergeCell ref="D230:F230"/>
    <mergeCell ref="G230:I230"/>
    <mergeCell ref="J230:M230"/>
    <mergeCell ref="N230:P230"/>
    <mergeCell ref="Q230:S230"/>
    <mergeCell ref="T230:V230"/>
    <mergeCell ref="W230:Z230"/>
    <mergeCell ref="AA230:AD230"/>
    <mergeCell ref="AE230:AG230"/>
    <mergeCell ref="AH230:AJ230"/>
    <mergeCell ref="AK230:AM230"/>
    <mergeCell ref="B231:C231"/>
    <mergeCell ref="D231:F231"/>
    <mergeCell ref="G231:I231"/>
    <mergeCell ref="J231:M231"/>
    <mergeCell ref="N231:P231"/>
    <mergeCell ref="Q231:S231"/>
    <mergeCell ref="T231:V231"/>
    <mergeCell ref="W231:Z231"/>
    <mergeCell ref="AA231:AD231"/>
    <mergeCell ref="AE231:AG231"/>
    <mergeCell ref="AH231:AJ231"/>
    <mergeCell ref="AK231:AM231"/>
    <mergeCell ref="B232:C232"/>
    <mergeCell ref="D232:F232"/>
    <mergeCell ref="G232:I232"/>
    <mergeCell ref="J232:M232"/>
    <mergeCell ref="N232:P232"/>
    <mergeCell ref="Q232:S232"/>
    <mergeCell ref="T232:V232"/>
    <mergeCell ref="W232:Z232"/>
    <mergeCell ref="AA232:AD232"/>
    <mergeCell ref="AE232:AG232"/>
    <mergeCell ref="AH232:AJ232"/>
    <mergeCell ref="AK232:AM232"/>
    <mergeCell ref="B233:C233"/>
    <mergeCell ref="D233:F233"/>
    <mergeCell ref="G233:I233"/>
    <mergeCell ref="J233:M233"/>
    <mergeCell ref="N233:P233"/>
    <mergeCell ref="Q233:S233"/>
    <mergeCell ref="T233:V233"/>
    <mergeCell ref="W233:Z233"/>
    <mergeCell ref="AA233:AD233"/>
    <mergeCell ref="AE233:AG233"/>
    <mergeCell ref="AH233:AJ233"/>
    <mergeCell ref="AK233:AM233"/>
    <mergeCell ref="B234:C234"/>
    <mergeCell ref="D234:F234"/>
    <mergeCell ref="G234:I234"/>
    <mergeCell ref="J234:M234"/>
    <mergeCell ref="N234:P234"/>
    <mergeCell ref="Q234:S234"/>
    <mergeCell ref="T234:V234"/>
    <mergeCell ref="W234:Z234"/>
    <mergeCell ref="AA234:AD234"/>
    <mergeCell ref="AE234:AG234"/>
    <mergeCell ref="AH234:AJ234"/>
    <mergeCell ref="AK234:AM234"/>
    <mergeCell ref="B235:C235"/>
    <mergeCell ref="D235:F235"/>
    <mergeCell ref="G235:I235"/>
    <mergeCell ref="J235:M235"/>
    <mergeCell ref="N235:P235"/>
    <mergeCell ref="Q235:S235"/>
    <mergeCell ref="T235:V235"/>
    <mergeCell ref="W235:Z235"/>
    <mergeCell ref="AA235:AD235"/>
    <mergeCell ref="AE235:AG235"/>
    <mergeCell ref="AH235:AJ235"/>
    <mergeCell ref="AK235:AM235"/>
    <mergeCell ref="B236:C236"/>
    <mergeCell ref="D236:F236"/>
    <mergeCell ref="G236:I236"/>
    <mergeCell ref="J236:M236"/>
    <mergeCell ref="N236:P236"/>
    <mergeCell ref="Q236:S236"/>
    <mergeCell ref="T236:V236"/>
    <mergeCell ref="W236:Z236"/>
    <mergeCell ref="AA236:AD236"/>
    <mergeCell ref="AE236:AG236"/>
    <mergeCell ref="AH236:AJ236"/>
    <mergeCell ref="AK236:AM236"/>
    <mergeCell ref="B237:C237"/>
    <mergeCell ref="D237:F237"/>
    <mergeCell ref="G237:I237"/>
    <mergeCell ref="J237:M237"/>
    <mergeCell ref="N237:P237"/>
    <mergeCell ref="Q237:S237"/>
    <mergeCell ref="T237:V237"/>
    <mergeCell ref="W237:Z237"/>
    <mergeCell ref="AA237:AD237"/>
    <mergeCell ref="AE237:AG237"/>
    <mergeCell ref="AH237:AJ237"/>
    <mergeCell ref="AK237:AM237"/>
    <mergeCell ref="B238:C238"/>
    <mergeCell ref="D238:F238"/>
    <mergeCell ref="G238:I238"/>
    <mergeCell ref="J238:M238"/>
    <mergeCell ref="N238:P238"/>
    <mergeCell ref="Q238:S238"/>
    <mergeCell ref="T238:V238"/>
    <mergeCell ref="W238:Z238"/>
    <mergeCell ref="AA238:AD238"/>
    <mergeCell ref="AE238:AG238"/>
    <mergeCell ref="AH238:AJ238"/>
    <mergeCell ref="AK238:AM238"/>
    <mergeCell ref="B239:C239"/>
    <mergeCell ref="D239:F239"/>
    <mergeCell ref="G239:I239"/>
    <mergeCell ref="J239:M239"/>
    <mergeCell ref="N239:P239"/>
    <mergeCell ref="Q239:S239"/>
    <mergeCell ref="T239:V239"/>
    <mergeCell ref="W239:Z239"/>
    <mergeCell ref="AA239:AD239"/>
    <mergeCell ref="AE239:AG239"/>
    <mergeCell ref="AH239:AJ239"/>
    <mergeCell ref="AK239:AM239"/>
    <mergeCell ref="B240:C240"/>
    <mergeCell ref="D240:F240"/>
    <mergeCell ref="G240:I240"/>
    <mergeCell ref="J240:M240"/>
    <mergeCell ref="N240:P240"/>
    <mergeCell ref="Q240:S240"/>
    <mergeCell ref="T240:V240"/>
    <mergeCell ref="W240:Z240"/>
    <mergeCell ref="AA240:AD240"/>
    <mergeCell ref="AE240:AG240"/>
    <mergeCell ref="AH240:AJ240"/>
    <mergeCell ref="AK240:AM240"/>
    <mergeCell ref="B241:C241"/>
    <mergeCell ref="D241:F241"/>
    <mergeCell ref="G241:I241"/>
    <mergeCell ref="J241:M241"/>
    <mergeCell ref="N241:P241"/>
    <mergeCell ref="Q241:S241"/>
    <mergeCell ref="T241:V241"/>
    <mergeCell ref="W241:Z241"/>
    <mergeCell ref="AA241:AD241"/>
    <mergeCell ref="AE241:AG241"/>
    <mergeCell ref="AH241:AJ241"/>
    <mergeCell ref="AK241:AM241"/>
    <mergeCell ref="AA245:AD245"/>
    <mergeCell ref="AE245:AG245"/>
    <mergeCell ref="AH245:AJ245"/>
    <mergeCell ref="AK245:AM245"/>
    <mergeCell ref="B242:C242"/>
    <mergeCell ref="D242:F242"/>
    <mergeCell ref="G242:I242"/>
    <mergeCell ref="J242:M242"/>
    <mergeCell ref="N242:P242"/>
    <mergeCell ref="Q242:S242"/>
    <mergeCell ref="T242:V242"/>
    <mergeCell ref="W242:Z242"/>
    <mergeCell ref="AA242:AD242"/>
    <mergeCell ref="AE242:AG242"/>
    <mergeCell ref="AH242:AJ242"/>
    <mergeCell ref="AK242:AM242"/>
    <mergeCell ref="B243:C243"/>
    <mergeCell ref="D243:F243"/>
    <mergeCell ref="G243:I243"/>
    <mergeCell ref="J243:M243"/>
    <mergeCell ref="N243:P243"/>
    <mergeCell ref="Q243:S243"/>
    <mergeCell ref="T243:V243"/>
    <mergeCell ref="W243:Z243"/>
    <mergeCell ref="AA243:AD243"/>
    <mergeCell ref="AE243:AG243"/>
    <mergeCell ref="AH243:AJ243"/>
    <mergeCell ref="AK243:AM243"/>
    <mergeCell ref="B246:C246"/>
    <mergeCell ref="D246:F246"/>
    <mergeCell ref="G246:I246"/>
    <mergeCell ref="J246:M246"/>
    <mergeCell ref="N246:P246"/>
    <mergeCell ref="Q246:S246"/>
    <mergeCell ref="T246:V246"/>
    <mergeCell ref="W246:Z246"/>
    <mergeCell ref="AA246:AD246"/>
    <mergeCell ref="AE246:AG246"/>
    <mergeCell ref="AH246:AJ246"/>
    <mergeCell ref="AK246:AM246"/>
    <mergeCell ref="B244:C244"/>
    <mergeCell ref="D244:F244"/>
    <mergeCell ref="G244:I244"/>
    <mergeCell ref="J244:M244"/>
    <mergeCell ref="N244:P244"/>
    <mergeCell ref="Q244:S244"/>
    <mergeCell ref="T244:V244"/>
    <mergeCell ref="W244:Z244"/>
    <mergeCell ref="AA244:AD244"/>
    <mergeCell ref="AE244:AG244"/>
    <mergeCell ref="AH244:AJ244"/>
    <mergeCell ref="AK244:AM244"/>
    <mergeCell ref="B245:C245"/>
    <mergeCell ref="D245:F245"/>
    <mergeCell ref="G245:I245"/>
    <mergeCell ref="J245:M245"/>
    <mergeCell ref="N245:P245"/>
    <mergeCell ref="Q245:S245"/>
    <mergeCell ref="T245:V245"/>
    <mergeCell ref="W245:Z245"/>
  </mergeCells>
  <phoneticPr fontId="3"/>
  <conditionalFormatting sqref="AE1:AJ47 AE259:AJ1048576">
    <cfRule type="expression" dxfId="50" priority="24">
      <formula>OR(AE1="角住戸",AE1="最上階",AE1="最下階")</formula>
    </cfRule>
  </conditionalFormatting>
  <conditionalFormatting sqref="D14:AM14">
    <cfRule type="containsBlanks" dxfId="49" priority="23">
      <formula>LEN(TRIM(D14))=0</formula>
    </cfRule>
  </conditionalFormatting>
  <conditionalFormatting sqref="A1:XFD47 A259:XFD1048576 A48:A258 AN48:XFD258">
    <cfRule type="expression" dxfId="48" priority="9">
      <formula>_xlfn.ISFORMULA(A1)=TRUE</formula>
    </cfRule>
  </conditionalFormatting>
  <conditionalFormatting sqref="AE52:AJ91">
    <cfRule type="expression" dxfId="47" priority="7">
      <formula>OR(AE52="角住戸",AE52="最上階",AE52="最下階")</formula>
    </cfRule>
  </conditionalFormatting>
  <conditionalFormatting sqref="AE48:AJ48">
    <cfRule type="expression" dxfId="46" priority="6">
      <formula>OR(AE48="角住戸",AE48="最上階",AE48="最下階")</formula>
    </cfRule>
  </conditionalFormatting>
  <conditionalFormatting sqref="AE95:AJ134">
    <cfRule type="expression" dxfId="45" priority="5">
      <formula>OR(AE95="角住戸",AE95="最上階",AE95="最下階")</formula>
    </cfRule>
  </conditionalFormatting>
  <conditionalFormatting sqref="AE138:AJ177">
    <cfRule type="expression" dxfId="44" priority="4">
      <formula>OR(AE138="角住戸",AE138="最上階",AE138="最下階")</formula>
    </cfRule>
  </conditionalFormatting>
  <conditionalFormatting sqref="AE181:AJ220">
    <cfRule type="expression" dxfId="43" priority="3">
      <formula>OR(AE181="角住戸",AE181="最上階",AE181="最下階")</formula>
    </cfRule>
  </conditionalFormatting>
  <conditionalFormatting sqref="AE224:AJ258">
    <cfRule type="expression" dxfId="42" priority="1">
      <formula>OR(AE224="角住戸",AE224="最上階",AE224="最下階")</formula>
    </cfRule>
  </conditionalFormatting>
  <dataValidations count="9">
    <dataValidation imeMode="disabled" allowBlank="1" showInputMessage="1" showErrorMessage="1" sqref="U7:Y9 AE7:AJ9 J7:N8 I7:I9 T48:AD48 T181:AD220 T52:AD91 T95:AD134 T138:AD177 T224:AD258" xr:uid="{347F5C6E-EB46-4910-8C59-9F1D0B19F2D0}"/>
    <dataValidation type="custom" imeMode="hiragana" allowBlank="1" showInputMessage="1" showErrorMessage="1" error="全角で入力してください。" sqref="AK11 AK49 AK92 AK135 AK178 AK221" xr:uid="{DD4CE389-8467-4D92-AAE1-B0E73C3EC297}">
      <formula1>DBCS(AK11)=AK11</formula1>
    </dataValidation>
    <dataValidation type="list" allowBlank="1" showInputMessage="1" sqref="AE14:AG48 AE181:AG220 AE52:AG91 AE95:AG134 AE138:AG177 AE224:AG258" xr:uid="{1C5D211E-64AC-41BA-81C9-35CFD592B122}">
      <formula1>"角住戸,中住戸"</formula1>
    </dataValidation>
    <dataValidation type="list" allowBlank="1" showInputMessage="1" sqref="AH14:AJ48 AH181:AJ220 AH52:AJ91 AH95:AJ134 AH138:AJ177 AH224:AJ258" xr:uid="{1A654C46-58E3-46C6-B205-67E6E3E4B6F1}">
      <formula1>"最上階,中間階,最下階"</formula1>
    </dataValidation>
    <dataValidation type="list" allowBlank="1" showInputMessage="1" sqref="AK14:AM48 AK138:AM177 AK52:AM91 AK181:AM220 AK95:AM134 AK224:AM258" xr:uid="{F5CD3987-8003-4313-9B5C-29B7D35E1B43}">
      <formula1>"a,b,c,d,e,f,g,h,i,j,k,l,m,n,o,p,q,r,s,t,u,v,w,x,y,z"</formula1>
    </dataValidation>
    <dataValidation type="list" allowBlank="1" showInputMessage="1" showErrorMessage="1" sqref="J14:M48 J181:M220 J52:M91 J95:M134 J138:M177 J224:M258" xr:uid="{8CF4DC4A-F19A-4420-8FFA-E82824B7565C}">
      <formula1>"A,B,C,D,E,F,G,H,I,J,K,L,M,N,O,P,Q,R,S,T,U,V,W,X,Y,Z"</formula1>
    </dataValidation>
    <dataValidation imeMode="off" allowBlank="1" showInputMessage="1" showErrorMessage="1" sqref="Q14:AD47 D14:I47" xr:uid="{48224862-22DB-4DFE-B5D4-62F9D12DCA18}"/>
    <dataValidation type="list" imeMode="hiragana" allowBlank="1" showInputMessage="1" showErrorMessage="1" sqref="N259:P1048576 N14:P47" xr:uid="{5E7D3DA2-97C4-4636-9687-A809C4FA0AFD}">
      <formula1>"分譲,賃貸,その他"</formula1>
    </dataValidation>
    <dataValidation type="list" allowBlank="1" showInputMessage="1" showErrorMessage="1" sqref="N48:P48 N181:P220 N52:P91 N95:P134 N138:P177 N224:P258" xr:uid="{87963A2B-DD6C-4D9A-A2D8-D7C2F2BFB278}">
      <formula1>"分譲,賃貸,その他"</formula1>
    </dataValidation>
  </dataValidations>
  <pageMargins left="0.78740157480314965" right="0.19685039370078741" top="0.59055118110236227" bottom="0.19685039370078741" header="0.39370078740157483" footer="0.11811023622047245"/>
  <pageSetup paperSize="9" scale="71" fitToHeight="0" orientation="portrait" cellComments="asDisplayed" r:id="rId1"/>
  <headerFooter scaleWithDoc="0">
    <oddFooter>&amp;R&amp;"Yu Gothic UI,標準"&amp;8&amp;K01+024R2低中層ZEH-M</oddFooter>
    <firstHeader>&amp;R&amp;10高層ＺＥＨ－Ｍ（ゼッチ・マンション）支援事業　定型様式１０－１</firstHeader>
  </headerFooter>
  <rowBreaks count="5" manualBreakCount="5">
    <brk id="48" min="1" max="38" man="1"/>
    <brk id="91" min="1" max="38" man="1"/>
    <brk id="134" min="1" max="38" man="1"/>
    <brk id="177" min="1" max="38" man="1"/>
    <brk id="220" min="1" max="38" man="1"/>
  </rowBreaks>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提出書類チェックシート</vt:lpstr>
      <vt:lpstr>申請書類リスト</vt:lpstr>
      <vt:lpstr>入力シート</vt:lpstr>
      <vt:lpstr>様式第1_交付申請書</vt:lpstr>
      <vt:lpstr>誓約書</vt:lpstr>
      <vt:lpstr>1.申請者の詳細</vt:lpstr>
      <vt:lpstr>2.全体概要</vt:lpstr>
      <vt:lpstr>3.補助事業概要図</vt:lpstr>
      <vt:lpstr>4.住戸一覧</vt:lpstr>
      <vt:lpstr>5.設備タイプ別設備仕様書</vt:lpstr>
      <vt:lpstr>6.蓄電システム明細</vt:lpstr>
      <vt:lpstr>7.エネルギー計測計画図</vt:lpstr>
      <vt:lpstr>8.9.事業予定・定期報告及び設備の保守に関する事項</vt:lpstr>
      <vt:lpstr>10.補助金額算出表</vt:lpstr>
      <vt:lpstr>11.工程表</vt:lpstr>
      <vt:lpstr>'1.申請者の詳細'!Print_Area</vt:lpstr>
      <vt:lpstr>'10.補助金額算出表'!Print_Area</vt:lpstr>
      <vt:lpstr>'11.工程表'!Print_Area</vt:lpstr>
      <vt:lpstr>'2.全体概要'!Print_Area</vt:lpstr>
      <vt:lpstr>'3.補助事業概要図'!Print_Area</vt:lpstr>
      <vt:lpstr>'4.住戸一覧'!Print_Area</vt:lpstr>
      <vt:lpstr>'5.設備タイプ別設備仕様書'!Print_Area</vt:lpstr>
      <vt:lpstr>'6.蓄電システム明細'!Print_Area</vt:lpstr>
      <vt:lpstr>'7.エネルギー計測計画図'!Print_Area</vt:lpstr>
      <vt:lpstr>'8.9.事業予定・定期報告及び設備の保守に関する事項'!Print_Area</vt:lpstr>
      <vt:lpstr>申請書類リスト!Print_Area</vt:lpstr>
      <vt:lpstr>誓約書!Print_Area</vt:lpstr>
      <vt:lpstr>入力シート!Print_Area</vt:lpstr>
      <vt:lpstr>様式第1_交付申請書!Print_Area</vt:lpstr>
      <vt:lpstr>'10.補助金額算出表'!Print_Titles</vt:lpstr>
      <vt:lpstr>'4.住戸一覧'!Print_Titles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2020-07-27T05:55:46Z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